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s.jobst\Desktop\"/>
    </mc:Choice>
  </mc:AlternateContent>
  <xr:revisionPtr revIDLastSave="0" documentId="13_ncr:1_{E484332B-8150-4C1F-8DE5-5527FB480146}" xr6:coauthVersionLast="36" xr6:coauthVersionMax="36" xr10:uidLastSave="{00000000-0000-0000-0000-000000000000}"/>
  <bookViews>
    <workbookView xWindow="0" yWindow="0" windowWidth="19200" windowHeight="7140" xr2:uid="{C7AEE3FF-6614-4D7E-A134-8136151FEDBA}"/>
  </bookViews>
  <sheets>
    <sheet name="ICS_A-IRB" sheetId="4" r:id="rId1"/>
    <sheet name="ICS-Vasicek (model)" sheetId="1" r:id="rId2"/>
    <sheet name="ICS-Vasicek (results)" sheetId="2" r:id="rId3"/>
    <sheet name="EIOPA (example - all projects)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_123Graph_A" hidden="1">[11]Projections!$D$703:$D$902</definedName>
    <definedName name="__123Graph_AChart1" hidden="1">[11]Projections!$D$703:$D$902</definedName>
    <definedName name="__123Graph_AChart2" hidden="1">[11]Projections!$D$703:$D$902</definedName>
    <definedName name="__123Graph_AChart3" hidden="1">[11]Projections!$D$703:$D$902</definedName>
    <definedName name="__123Graph_ACurrent" hidden="1">[11]Projections!$D$703:$D$902</definedName>
    <definedName name="__123Graph_ARER" hidden="1">#REF!</definedName>
    <definedName name="__123Graph_B" hidden="1">[11]Projections!$E$703:$E$902</definedName>
    <definedName name="__123Graph_BChart1" hidden="1">[11]Projections!$E$703:$E$902</definedName>
    <definedName name="__123Graph_BChart2" hidden="1">[11]Projections!$E$703:$E$902</definedName>
    <definedName name="__123Graph_BChart3" hidden="1">[11]Projections!$E$703:$E$902</definedName>
    <definedName name="__123Graph_BCurrent" hidden="1">[11]Projections!$E$703:$E$902</definedName>
    <definedName name="__123Graph_BRER" hidden="1">#REF!</definedName>
    <definedName name="__123Graph_C" hidden="1">[11]Projections!$F$703:$F$902</definedName>
    <definedName name="__123Graph_CChart1" hidden="1">[11]Projections!$F$703:$F$902</definedName>
    <definedName name="__123Graph_CChart2" hidden="1">[11]Projections!$F$703:$F$902</definedName>
    <definedName name="__123Graph_CChart3" hidden="1">[11]Projections!$F$703:$F$902</definedName>
    <definedName name="__123Graph_CCurrent" hidden="1">[11]Projections!$F$703:$F$902</definedName>
    <definedName name="__123Graph_CRER" hidden="1">#REF!</definedName>
    <definedName name="__123Graph_D" hidden="1">[11]Projections!$G$703:$G$902</definedName>
    <definedName name="__123Graph_DChart1" hidden="1">[11]Projections!$G$703:$G$902</definedName>
    <definedName name="__123Graph_DChart2" hidden="1">[11]Projections!$G$703:$G$902</definedName>
    <definedName name="__123Graph_DChart3" hidden="1">[11]Projections!$G$703:$G$902</definedName>
    <definedName name="__123Graph_DCurrent" hidden="1">[11]Projections!$G$703:$G$902</definedName>
    <definedName name="__123Graph_E" hidden="1">[11]Projections!$H$703:$H$902</definedName>
    <definedName name="__123Graph_EChart1" hidden="1">[11]Projections!$H$703:$H$902</definedName>
    <definedName name="__123Graph_EChart2" hidden="1">[11]Projections!$H$703:$H$902</definedName>
    <definedName name="__123Graph_EChart3" hidden="1">[11]Projections!$H$703:$H$902</definedName>
    <definedName name="__123Graph_ECurrent" hidden="1">[11]Projections!$H$703:$H$902</definedName>
    <definedName name="__123Graph_F" hidden="1">[11]Projections!$I$703:$I$902</definedName>
    <definedName name="__123Graph_FChart1" hidden="1">[11]Projections!$I$703:$I$902</definedName>
    <definedName name="__123Graph_FChart2" hidden="1">[11]Projections!$I$703:$I$902</definedName>
    <definedName name="__123Graph_FChart3" hidden="1">[11]Projections!$I$703:$I$902</definedName>
    <definedName name="__123Graph_FCurrent" hidden="1">[11]Projections!$I$703:$I$902</definedName>
    <definedName name="__123Graph_X" hidden="1">'[12]i2-KA'!#REF!</definedName>
    <definedName name="__123Graph_XChart1" hidden="1">'[12]i2-KA'!#REF!</definedName>
    <definedName name="__123Graph_XChart2" hidden="1">'[12]i2-KA'!#REF!</definedName>
    <definedName name="__123Graph_XChart3" hidden="1">[11]Projections!$C$703:$C$910</definedName>
    <definedName name="__123Graph_XCurrent" hidden="1">'[12]i2-KA'!#REF!</definedName>
    <definedName name="_123Graph_AB" hidden="1">#REF!</definedName>
    <definedName name="_123Graph_B" hidden="1">#REF!</definedName>
    <definedName name="_123Graph_DB" hidden="1">#REF!</definedName>
    <definedName name="_123Graph_EB" hidden="1">#REF!</definedName>
    <definedName name="_123Graph_FB" hidden="1">#REF!</definedName>
    <definedName name="_132Graph_CB" hidden="1">#REF!</definedName>
    <definedName name="_DLX1.USE">#REF!</definedName>
    <definedName name="_DLX10.USE">#REF!</definedName>
    <definedName name="_DLX2.USE">#REF!</definedName>
    <definedName name="_DLX3.USE">#REF!</definedName>
    <definedName name="_DLX4.USE">#REF!</definedName>
    <definedName name="_DLX5.USE">#REF!</definedName>
    <definedName name="_DLX6.USE">#REF!</definedName>
    <definedName name="_DLX8.USE">#REF!</definedName>
    <definedName name="_Fill" hidden="1">[13]TAB34!#REF!</definedName>
    <definedName name="_Key1" hidden="1">#REF!</definedName>
    <definedName name="_Order1" hidden="1">255</definedName>
    <definedName name="_Order2" hidden="1">255</definedName>
    <definedName name="_Regression_X" hidden="1">#REF!</definedName>
    <definedName name="_Regression_Y" hidden="1">#REF!</definedName>
    <definedName name="_Sort" hidden="1">#REF!</definedName>
    <definedName name="aaddr">#REF!</definedName>
    <definedName name="AdjustedBCA">[14]Prog!$R$25</definedName>
    <definedName name="AdjustedBCAIssuer">[14]Prog!$R$14</definedName>
    <definedName name="AdjustedBCAParent">[14]Prog!$R$18</definedName>
    <definedName name="aloha" hidden="1">'[15]i2-KA'!#REF!</definedName>
    <definedName name="annual">#REF!</definedName>
    <definedName name="ASheet">#REF!</definedName>
    <definedName name="AUS_BANK_AUSTRIA">#REF!</definedName>
    <definedName name="AUS_ERSTE">#REF!</definedName>
    <definedName name="AUS_RAIFF">#REF!</definedName>
    <definedName name="BLPH123" hidden="1">'[16]Jpn(labor)'!$A$8</definedName>
    <definedName name="BLPH124" hidden="1">'[16]Jpn(labor)'!$C$8</definedName>
    <definedName name="BLPH125" hidden="1">'[16]Jpn(labor)'!$E$8</definedName>
    <definedName name="BLPH126" hidden="1">'[16]Jpn(labor)'!$D$8</definedName>
    <definedName name="BLPH208" hidden="1">'[16]Real(i-10yr)'!$I$9</definedName>
    <definedName name="BLPH212" hidden="1">[16]ILB!$D$8</definedName>
    <definedName name="BLPH213" hidden="1">[16]ILB!$B$8</definedName>
    <definedName name="BLPH214" hidden="1">[16]ILB!$J$8</definedName>
    <definedName name="BLPH215" hidden="1">[16]ILB!$H$8</definedName>
    <definedName name="BLPH216" hidden="1">[16]ILB!$P$8</definedName>
    <definedName name="BLPH217" hidden="1">[16]ILB!$N$8</definedName>
    <definedName name="BLPH220" hidden="1">[16]Semi!$E$9</definedName>
    <definedName name="BLPH221" hidden="1">[16]Semi!$D$9</definedName>
    <definedName name="BLPH222" hidden="1">[16]Semi!$B$9</definedName>
    <definedName name="BLPH223" hidden="1">[16]Semi!$K$9</definedName>
    <definedName name="BLPH224" hidden="1">[16]Semi!$J$9</definedName>
    <definedName name="BLPH225" hidden="1">[16]Semi!$I$9</definedName>
    <definedName name="BLPH226" hidden="1">[16]Semi!$G$9</definedName>
    <definedName name="BLPH227" hidden="1">[16]Semi!$F$9</definedName>
    <definedName name="BLPH302" hidden="1">[17]Payroll!$B$10</definedName>
    <definedName name="BLPH62" hidden="1">[18]OIL1!$C$6</definedName>
    <definedName name="CBRatingOutlook">[14]Prog!$R$22</definedName>
    <definedName name="ChartData">[19]Rate_expectations_data_old!$A$9:$AP$5000</definedName>
    <definedName name="Chartdata_new">[19]Rate_expectations_data!$A$9:$GD$5000</definedName>
    <definedName name="CollateralScoreBlendedState">[14]Prog!$T$30</definedName>
    <definedName name="CollateralScoreBlendedValue">[14]Prog!$R$30</definedName>
    <definedName name="CollateralScoreExcludingSystemicRiskState">[14]Prog!$T$31</definedName>
    <definedName name="CollateralScoreExcludingSystemicRiskValue">[14]Prog!$R$31</definedName>
    <definedName name="CollateralTypeMain">[14]Prog!$R$19</definedName>
    <definedName name="CommercialRelative">[14]Prog!$AC$4</definedName>
    <definedName name="COMMODITIES">#REF!</definedName>
    <definedName name="Consensus" localSheetId="3">Priv [20]Con!$A$12</definedName>
    <definedName name="Consensus" localSheetId="0">Priv [20]Con!$A$12</definedName>
    <definedName name="Consensus" localSheetId="2">Priv [20]Con!$A$12</definedName>
    <definedName name="Consensus">Priv [20]Con!$A$12</definedName>
    <definedName name="Contact">[14]Prog!$R$4</definedName>
    <definedName name="CoveredBondAnchor">[14]Prog!$R$26</definedName>
    <definedName name="CurrentOCState">[14]Prog!$T$41</definedName>
    <definedName name="CurrentOCValue">[14]Prog!$R$41</definedName>
    <definedName name="Cutoff_date">[21]Evaluation!$O$3</definedName>
    <definedName name="CutoffDate">[14]Prog!$R$6</definedName>
    <definedName name="data1">[19]CDS_data!$AJ$6:$AO$1120</definedName>
    <definedName name="Data2">#REF!</definedName>
    <definedName name="data3">[22]data!$S$6:$X$1120</definedName>
    <definedName name="data4">#REF!</definedName>
    <definedName name="DebtCushion">[14]Prog!$R$27</definedName>
    <definedName name="DefaultCurrency">[14]Prog!$R$8</definedName>
    <definedName name="ergferger" hidden="1">{"Main Economic Indicators",#N/A,FALSE,"C"}</definedName>
    <definedName name="ESP_BBVA">#REF!</definedName>
    <definedName name="ESP_POPULAR">#REF!</definedName>
    <definedName name="ESP_SANTANDER">#REF!</definedName>
    <definedName name="EurLiborCurve">'[19]Euro LIBOR Curve Data'!$A$7:$J$2000</definedName>
    <definedName name="Eurliborcurve_new">#REF!</definedName>
    <definedName name="fill" hidden="1">'[23]Macroframework-Ver.1'!$A$1:$A$267</definedName>
    <definedName name="FixedRateAssetsInCoverPoolValue">[14]Prog!$R$55</definedName>
    <definedName name="FixedRateCoveredBondsOutstandingValue">[14]Prog!$R$56</definedName>
    <definedName name="FRA_BNP">#REF!</definedName>
    <definedName name="FRA_CA">#REF!</definedName>
    <definedName name="FRA_NATIXIS">#REF!</definedName>
    <definedName name="FRA_SG">#REF!</definedName>
    <definedName name="GVal">#REF!</definedName>
    <definedName name="High" localSheetId="3">Priv [20]Con!$A$112</definedName>
    <definedName name="High" localSheetId="0">Priv [20]Con!$A$112</definedName>
    <definedName name="High" localSheetId="2">Priv [20]Con!$A$112</definedName>
    <definedName name="High">Priv [20]Con!$A$112</definedName>
    <definedName name="inflation" hidden="1">[13]TAB34!#REF!</definedName>
    <definedName name="InterestRateSwapProvider">[14]Prog!$R$60</definedName>
    <definedName name="InterestRateSwapsInPool">[14]Prog!$R$59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41424.4925462963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suerCountry">[14]Prog!$R$3</definedName>
    <definedName name="IssuerDebtClass">[14]Prog!$R$29</definedName>
    <definedName name="IssuerDowngradedOneNotchState">[14]Prog!$T$43</definedName>
    <definedName name="IssuerDowngradedOneNotchValue">[14]Prog!$R$43</definedName>
    <definedName name="IssuerName">[14]Prog!$R$11</definedName>
    <definedName name="IssuerNameUsedForTPIAnalysis">[14]Prog!$R$23</definedName>
    <definedName name="IssuerParent">[14]Prog!$R$15</definedName>
    <definedName name="IssuerRatingEntityUsed">[14]Prog!$R$24</definedName>
    <definedName name="K">[24]GC!$C$6</definedName>
    <definedName name="Kurt">[24]GC!$C$15</definedName>
    <definedName name="LevelRequiredForTargetedRatingState">[14]Prog!$T$42</definedName>
    <definedName name="LevelRequiredForTargetedRatingValue">[14]Prog!$R$42</definedName>
    <definedName name="LiborCurve">'[19]US LIBOR Curve Data'!$A$8:$J$2000</definedName>
    <definedName name="Liborcurve_new">#REF!</definedName>
    <definedName name="Linking_Range_Copy33">#REF!</definedName>
    <definedName name="Low" localSheetId="3">Priv [20]Con!$A$212</definedName>
    <definedName name="Low" localSheetId="0">Priv [20]Con!$A$212</definedName>
    <definedName name="Low" localSheetId="2">Priv [20]Con!$A$212</definedName>
    <definedName name="Low">Priv [20]Con!$A$212</definedName>
    <definedName name="MainCountryCollateral">[14]Prog!$R$53</definedName>
    <definedName name="MaximumMismatch">[14]Prog!$R$63</definedName>
    <definedName name="MFRelative">[14]Prog!$AC$6</definedName>
    <definedName name="MM">#REF!</definedName>
    <definedName name="n0">[25]vintage!$BA$3:$CA$3</definedName>
    <definedName name="NPVMovement">[14]Prog!$R$38</definedName>
    <definedName name="OCCommittedState">[14]Prog!$T$40</definedName>
    <definedName name="OCCommittedValue">[14]Prog!$R$40</definedName>
    <definedName name="OCLevels">[14]Prog!$R$37</definedName>
    <definedName name="OCNature">[14]Prog!$R$36</definedName>
    <definedName name="OtherRelative">[26]Prog!#REF!</definedName>
    <definedName name="OverrideTPILeeway">[14]Prog!$R$48</definedName>
    <definedName name="ProgrammeClosingDate">[14]Prog!$R$7</definedName>
    <definedName name="ProgrammeName">[14]Prog!$R$2</definedName>
    <definedName name="PSRelative">[14]Prog!$AC$5</definedName>
    <definedName name="Q">[24]GC!$C$10</definedName>
    <definedName name="quarterly">#REF!</definedName>
    <definedName name="RatingCB">[14]Prog!$R$21</definedName>
    <definedName name="RatingIssuer">[14]Prog!$R$12</definedName>
    <definedName name="RatingIssuerOutlook">[14]Prog!$R$13</definedName>
    <definedName name="RatingParent">[14]Prog!$R$16</definedName>
    <definedName name="RatingParentOutlook">[14]Prog!$R$17</definedName>
    <definedName name="RefinancingPeriodGreaterThanSixMonths">[14]Prog!$R$50</definedName>
    <definedName name="ReserveFunds">[14]Prog!$R$51</definedName>
    <definedName name="ResiRelative">[14]Prog!$AC$2</definedName>
    <definedName name="RF">[24]GC!$C$8</definedName>
    <definedName name="RiskCollateralState">[14]Prog!$T$32</definedName>
    <definedName name="RiskCollateralValue">[14]Prog!$R$32</definedName>
    <definedName name="RiskRefinancingMarketState">[14]Prog!$T$33</definedName>
    <definedName name="RiskRefinancingMarketValue">[14]Prog!$R$33</definedName>
    <definedName name="rtre" hidden="1">{"Main Economic Indicators",#N/A,FALSE,"C"}</definedName>
    <definedName name="S">[24]GC!$C$5</definedName>
    <definedName name="SAPBEXrevision" hidden="1">1</definedName>
    <definedName name="SAPBEXsysID" hidden="1">"BWP"</definedName>
    <definedName name="SAPBEXwbID" hidden="1">"3JWNKPJPDI66MGYD92LLP8GMR"</definedName>
    <definedName name="SD" localSheetId="3">Priv [20]Con!$A$312</definedName>
    <definedName name="SD" localSheetId="0">Priv [20]Con!$A$312</definedName>
    <definedName name="SD" localSheetId="2">Priv [20]Con!$A$312</definedName>
    <definedName name="SD">Priv [20]Con!$A$312</definedName>
    <definedName name="sencount" hidden="1">1</definedName>
    <definedName name="SeniorUnsClaim">[14]Prog!$R$28</definedName>
    <definedName name="Skew">[24]GC!$C$14</definedName>
    <definedName name="SpecificLaw">[14]Prog!$R$52</definedName>
    <definedName name="srer">#REF!</definedName>
    <definedName name="SwapCurrencyFlag">[14]Prog!$R$61</definedName>
    <definedName name="SwapCurrencyIntraGroupCBProviderFlag">[14]Prog!$R$62</definedName>
    <definedName name="T">[24]GC!$C$11</definedName>
    <definedName name="taddr">#REF!</definedName>
    <definedName name="tolerance">#REF!</definedName>
    <definedName name="TotalAssets">[14]Prog!$R$10</definedName>
    <definedName name="TotalOutstandingLiabilities">[14]Prog!$R$9</definedName>
    <definedName name="totreturn">#REF!</definedName>
    <definedName name="TPI">[14]Prog!$R$46</definedName>
    <definedName name="TPILeeway">[14]Prog!$R$47</definedName>
    <definedName name="TPILeewayOverrideValue">[14]Prog!$R$49</definedName>
    <definedName name="TSheet">#REF!</definedName>
    <definedName name="UK_BARCLAYS">#REF!</definedName>
    <definedName name="UK_LLOYDS">#REF!</definedName>
    <definedName name="UK_RBS">#REF!</definedName>
    <definedName name="UK_STANDARD_CHART">#REF!</definedName>
    <definedName name="UKLiborCurve">'[19]UK LIBOR Curve Data'!$A$7:$J$2000</definedName>
    <definedName name="UKliborcurve_new">#REF!</definedName>
    <definedName name="V">[24]GC!$C$13</definedName>
    <definedName name="vol">#REF!</definedName>
    <definedName name="VolumeData_Start">'[27]Volumes Outstanding'!#REF!</definedName>
    <definedName name="WALInCBState">[14]Prog!$T$58</definedName>
    <definedName name="WALInCBValue">[14]Prog!$R$58</definedName>
    <definedName name="wer">#REF!</definedName>
    <definedName name="what" hidden="1">{"Main Economic Indicators",#N/A,FALSE,"C"}</definedName>
    <definedName name="wrn.Main._.Economic._.Indicators." hidden="1">{"Main Economic Indicators",#N/A,FALSE,"C"}</definedName>
    <definedName name="wrn.SR._.tables." hidden="1">{"Fisc K ann",#N/A,FALSE,"SR Table quart ";"Fisc % ann",#N/A,FALSE,"SR Table quart ";"Fisc K march",#N/A,FALSE,"SR Table quart ";"Fisc % march",#N/A,FALSE,"SR Table quart "}</definedName>
    <definedName name="zkousk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222" i="4" l="1"/>
  <c r="BY222" i="4"/>
  <c r="BX222" i="4"/>
  <c r="BW222" i="4"/>
  <c r="BT222" i="4"/>
  <c r="BR222" i="4"/>
  <c r="BS222" i="4" s="1"/>
  <c r="BH222" i="4"/>
  <c r="AV222" i="4"/>
  <c r="AU222" i="4"/>
  <c r="AS222" i="4"/>
  <c r="BE222" i="4" s="1"/>
  <c r="BQ222" i="4" s="1"/>
  <c r="BZ221" i="4"/>
  <c r="BY221" i="4"/>
  <c r="BX221" i="4"/>
  <c r="BT221" i="4"/>
  <c r="BR221" i="4"/>
  <c r="BS221" i="4" s="1"/>
  <c r="BH221" i="4"/>
  <c r="BE221" i="4"/>
  <c r="BQ221" i="4" s="1"/>
  <c r="BW221" i="4" s="1"/>
  <c r="AV221" i="4"/>
  <c r="AU221" i="4"/>
  <c r="AS221" i="4"/>
  <c r="AQ221" i="4"/>
  <c r="BZ220" i="4"/>
  <c r="BY220" i="4"/>
  <c r="BX220" i="4"/>
  <c r="BT220" i="4"/>
  <c r="BS220" i="4"/>
  <c r="BR220" i="4"/>
  <c r="BH220" i="4"/>
  <c r="BE220" i="4"/>
  <c r="BQ220" i="4" s="1"/>
  <c r="BW220" i="4" s="1"/>
  <c r="AV220" i="4"/>
  <c r="AU220" i="4"/>
  <c r="AS220" i="4"/>
  <c r="BZ219" i="4"/>
  <c r="BY219" i="4"/>
  <c r="BX219" i="4"/>
  <c r="BT219" i="4"/>
  <c r="BS219" i="4"/>
  <c r="BR219" i="4"/>
  <c r="BH219" i="4"/>
  <c r="AV219" i="4"/>
  <c r="AU219" i="4"/>
  <c r="AS219" i="4"/>
  <c r="BE219" i="4" s="1"/>
  <c r="BQ219" i="4" s="1"/>
  <c r="BW219" i="4" s="1"/>
  <c r="BZ218" i="4"/>
  <c r="BY218" i="4"/>
  <c r="BX218" i="4"/>
  <c r="BT218" i="4"/>
  <c r="BS218" i="4"/>
  <c r="BR218" i="4"/>
  <c r="BH218" i="4"/>
  <c r="AV218" i="4"/>
  <c r="AU218" i="4"/>
  <c r="AS218" i="4"/>
  <c r="BE218" i="4" s="1"/>
  <c r="BQ218" i="4" s="1"/>
  <c r="BW218" i="4" s="1"/>
  <c r="BZ217" i="4"/>
  <c r="BY217" i="4"/>
  <c r="BX217" i="4"/>
  <c r="BT217" i="4"/>
  <c r="BS217" i="4"/>
  <c r="BR217" i="4"/>
  <c r="BH217" i="4"/>
  <c r="AV217" i="4"/>
  <c r="AU217" i="4"/>
  <c r="AS217" i="4"/>
  <c r="BE217" i="4" s="1"/>
  <c r="BQ217" i="4" s="1"/>
  <c r="BW217" i="4" s="1"/>
  <c r="BZ216" i="4"/>
  <c r="BY216" i="4"/>
  <c r="BX216" i="4"/>
  <c r="BT216" i="4"/>
  <c r="BS216" i="4"/>
  <c r="BR216" i="4"/>
  <c r="BH216" i="4"/>
  <c r="BE216" i="4"/>
  <c r="BQ216" i="4" s="1"/>
  <c r="BW216" i="4" s="1"/>
  <c r="AV216" i="4"/>
  <c r="AU216" i="4"/>
  <c r="AS216" i="4"/>
  <c r="BZ215" i="4"/>
  <c r="BY215" i="4"/>
  <c r="BR215" i="4"/>
  <c r="BH215" i="4"/>
  <c r="AV215" i="4"/>
  <c r="AU215" i="4"/>
  <c r="AS215" i="4"/>
  <c r="BE215" i="4" s="1"/>
  <c r="BQ215" i="4" s="1"/>
  <c r="BW215" i="4" s="1"/>
  <c r="BZ214" i="4"/>
  <c r="BY214" i="4"/>
  <c r="BX214" i="4"/>
  <c r="BT214" i="4"/>
  <c r="BS214" i="4"/>
  <c r="BR214" i="4"/>
  <c r="BH214" i="4"/>
  <c r="AV214" i="4"/>
  <c r="AU214" i="4"/>
  <c r="AS214" i="4"/>
  <c r="BE214" i="4" s="1"/>
  <c r="BQ214" i="4" s="1"/>
  <c r="BW214" i="4" s="1"/>
  <c r="AQ214" i="4"/>
  <c r="BZ213" i="4"/>
  <c r="BY213" i="4"/>
  <c r="BX213" i="4"/>
  <c r="BT213" i="4"/>
  <c r="BS213" i="4"/>
  <c r="BR213" i="4"/>
  <c r="BH213" i="4"/>
  <c r="BE213" i="4"/>
  <c r="AV213" i="4"/>
  <c r="AU213" i="4"/>
  <c r="AS213" i="4"/>
  <c r="BZ212" i="4"/>
  <c r="BT212" i="4"/>
  <c r="BZ210" i="4"/>
  <c r="BY210" i="4"/>
  <c r="BS210" i="4"/>
  <c r="BR210" i="4"/>
  <c r="BH210" i="4"/>
  <c r="AV210" i="4"/>
  <c r="AU210" i="4"/>
  <c r="AS210" i="4"/>
  <c r="BE210" i="4" s="1"/>
  <c r="BQ210" i="4" s="1"/>
  <c r="BW210" i="4" s="1"/>
  <c r="AQ210" i="4"/>
  <c r="AQ222" i="4" s="1"/>
  <c r="BZ209" i="4"/>
  <c r="BY209" i="4"/>
  <c r="BX209" i="4"/>
  <c r="BS209" i="4"/>
  <c r="BR209" i="4"/>
  <c r="BT209" i="4" s="1"/>
  <c r="BH209" i="4"/>
  <c r="AV209" i="4"/>
  <c r="AU209" i="4"/>
  <c r="AS209" i="4"/>
  <c r="BE209" i="4" s="1"/>
  <c r="BQ209" i="4" s="1"/>
  <c r="BW209" i="4" s="1"/>
  <c r="AQ209" i="4"/>
  <c r="BZ208" i="4"/>
  <c r="BY208" i="4"/>
  <c r="BX208" i="4"/>
  <c r="BW208" i="4"/>
  <c r="BS208" i="4"/>
  <c r="BR208" i="4"/>
  <c r="BT208" i="4" s="1"/>
  <c r="BH208" i="4"/>
  <c r="BE208" i="4"/>
  <c r="BQ208" i="4" s="1"/>
  <c r="AV208" i="4"/>
  <c r="AU208" i="4"/>
  <c r="AS208" i="4"/>
  <c r="AQ208" i="4"/>
  <c r="AQ220" i="4" s="1"/>
  <c r="BZ207" i="4"/>
  <c r="BY207" i="4"/>
  <c r="BX207" i="4"/>
  <c r="BW207" i="4"/>
  <c r="BT207" i="4"/>
  <c r="BS207" i="4"/>
  <c r="BR207" i="4"/>
  <c r="BH207" i="4"/>
  <c r="AV207" i="4"/>
  <c r="AU207" i="4"/>
  <c r="AS207" i="4"/>
  <c r="BE207" i="4" s="1"/>
  <c r="BQ207" i="4" s="1"/>
  <c r="AQ207" i="4"/>
  <c r="AQ219" i="4" s="1"/>
  <c r="BZ206" i="4"/>
  <c r="BY206" i="4"/>
  <c r="BX206" i="4"/>
  <c r="BS206" i="4"/>
  <c r="BR206" i="4"/>
  <c r="BT206" i="4" s="1"/>
  <c r="BH206" i="4"/>
  <c r="AV206" i="4"/>
  <c r="AU206" i="4"/>
  <c r="AS206" i="4"/>
  <c r="BE206" i="4" s="1"/>
  <c r="BQ206" i="4" s="1"/>
  <c r="BW206" i="4" s="1"/>
  <c r="AQ206" i="4"/>
  <c r="AQ218" i="4" s="1"/>
  <c r="BZ205" i="4"/>
  <c r="BY205" i="4"/>
  <c r="BX205" i="4"/>
  <c r="BT205" i="4"/>
  <c r="BS205" i="4"/>
  <c r="BR205" i="4"/>
  <c r="BH205" i="4"/>
  <c r="BE205" i="4"/>
  <c r="BQ205" i="4" s="1"/>
  <c r="BW205" i="4" s="1"/>
  <c r="AV205" i="4"/>
  <c r="AU205" i="4"/>
  <c r="AS205" i="4"/>
  <c r="AQ205" i="4"/>
  <c r="AQ217" i="4" s="1"/>
  <c r="BZ204" i="4"/>
  <c r="BY204" i="4"/>
  <c r="BX204" i="4"/>
  <c r="BW204" i="4"/>
  <c r="BT204" i="4"/>
  <c r="BS204" i="4"/>
  <c r="BR204" i="4"/>
  <c r="BQ204" i="4"/>
  <c r="BH204" i="4"/>
  <c r="AV204" i="4"/>
  <c r="AU204" i="4"/>
  <c r="AS204" i="4"/>
  <c r="BE204" i="4" s="1"/>
  <c r="AQ204" i="4"/>
  <c r="AQ216" i="4" s="1"/>
  <c r="BZ203" i="4"/>
  <c r="BY203" i="4"/>
  <c r="BX203" i="4"/>
  <c r="BS203" i="4"/>
  <c r="BR203" i="4"/>
  <c r="BT203" i="4" s="1"/>
  <c r="BH203" i="4"/>
  <c r="BE203" i="4"/>
  <c r="BQ203" i="4" s="1"/>
  <c r="BW203" i="4" s="1"/>
  <c r="AV203" i="4"/>
  <c r="AU203" i="4"/>
  <c r="AS203" i="4"/>
  <c r="AQ203" i="4"/>
  <c r="AQ215" i="4" s="1"/>
  <c r="BZ202" i="4"/>
  <c r="BY202" i="4"/>
  <c r="BX202" i="4"/>
  <c r="BT202" i="4"/>
  <c r="BS202" i="4"/>
  <c r="BR202" i="4"/>
  <c r="BH202" i="4"/>
  <c r="BE202" i="4"/>
  <c r="BQ202" i="4" s="1"/>
  <c r="BW202" i="4" s="1"/>
  <c r="AV202" i="4"/>
  <c r="AU202" i="4"/>
  <c r="AS202" i="4"/>
  <c r="AQ202" i="4"/>
  <c r="BZ201" i="4"/>
  <c r="BY201" i="4"/>
  <c r="BX201" i="4"/>
  <c r="BW201" i="4"/>
  <c r="BT201" i="4"/>
  <c r="BS201" i="4"/>
  <c r="BR201" i="4"/>
  <c r="BQ201" i="4"/>
  <c r="BH201" i="4"/>
  <c r="AV201" i="4"/>
  <c r="AU201" i="4"/>
  <c r="AS201" i="4"/>
  <c r="BE201" i="4" s="1"/>
  <c r="BF201" i="4" s="1"/>
  <c r="AQ201" i="4"/>
  <c r="AQ213" i="4" s="1"/>
  <c r="BZ200" i="4"/>
  <c r="BT200" i="4"/>
  <c r="BZ198" i="4"/>
  <c r="BY198" i="4"/>
  <c r="BR198" i="4"/>
  <c r="BH198" i="4"/>
  <c r="BE198" i="4"/>
  <c r="BQ198" i="4" s="1"/>
  <c r="BW198" i="4" s="1"/>
  <c r="AV198" i="4"/>
  <c r="AU198" i="4"/>
  <c r="AS198" i="4"/>
  <c r="BZ197" i="4"/>
  <c r="BY197" i="4"/>
  <c r="BT197" i="4"/>
  <c r="BS197" i="4"/>
  <c r="BR197" i="4"/>
  <c r="BX197" i="4" s="1"/>
  <c r="BQ197" i="4"/>
  <c r="BW197" i="4" s="1"/>
  <c r="BH197" i="4"/>
  <c r="AV197" i="4"/>
  <c r="AU197" i="4"/>
  <c r="AS197" i="4"/>
  <c r="BE197" i="4" s="1"/>
  <c r="BZ196" i="4"/>
  <c r="BY196" i="4"/>
  <c r="BT196" i="4"/>
  <c r="BS196" i="4"/>
  <c r="BR196" i="4"/>
  <c r="BX196" i="4" s="1"/>
  <c r="BQ196" i="4"/>
  <c r="BW196" i="4" s="1"/>
  <c r="BH196" i="4"/>
  <c r="BE196" i="4"/>
  <c r="AV196" i="4"/>
  <c r="AU196" i="4"/>
  <c r="AS196" i="4"/>
  <c r="BZ195" i="4"/>
  <c r="BY195" i="4"/>
  <c r="BX195" i="4"/>
  <c r="BW195" i="4"/>
  <c r="BT195" i="4"/>
  <c r="BS195" i="4"/>
  <c r="BR195" i="4"/>
  <c r="BH195" i="4"/>
  <c r="BE195" i="4"/>
  <c r="BQ195" i="4" s="1"/>
  <c r="AV195" i="4"/>
  <c r="AU195" i="4"/>
  <c r="AS195" i="4"/>
  <c r="BZ194" i="4"/>
  <c r="BY194" i="4"/>
  <c r="BR194" i="4"/>
  <c r="BH194" i="4"/>
  <c r="AV194" i="4"/>
  <c r="AU194" i="4"/>
  <c r="AS194" i="4"/>
  <c r="BE194" i="4" s="1"/>
  <c r="BQ194" i="4" s="1"/>
  <c r="BW194" i="4" s="1"/>
  <c r="BZ193" i="4"/>
  <c r="BY193" i="4"/>
  <c r="BX193" i="4"/>
  <c r="BR193" i="4"/>
  <c r="BT193" i="4" s="1"/>
  <c r="BQ193" i="4"/>
  <c r="BW193" i="4" s="1"/>
  <c r="BH193" i="4"/>
  <c r="BE193" i="4"/>
  <c r="AV193" i="4"/>
  <c r="AU193" i="4"/>
  <c r="AS193" i="4"/>
  <c r="BZ192" i="4"/>
  <c r="BY192" i="4"/>
  <c r="BX192" i="4"/>
  <c r="BT192" i="4"/>
  <c r="BS192" i="4"/>
  <c r="BR192" i="4"/>
  <c r="BH192" i="4"/>
  <c r="BE192" i="4"/>
  <c r="BQ192" i="4" s="1"/>
  <c r="BW192" i="4" s="1"/>
  <c r="AV192" i="4"/>
  <c r="AU192" i="4"/>
  <c r="AS192" i="4"/>
  <c r="BZ191" i="4"/>
  <c r="BY191" i="4"/>
  <c r="BX191" i="4"/>
  <c r="BS191" i="4"/>
  <c r="BR191" i="4"/>
  <c r="BT191" i="4" s="1"/>
  <c r="BH191" i="4"/>
  <c r="BE191" i="4"/>
  <c r="BQ191" i="4" s="1"/>
  <c r="BW191" i="4" s="1"/>
  <c r="AV191" i="4"/>
  <c r="AU191" i="4"/>
  <c r="AS191" i="4"/>
  <c r="BZ190" i="4"/>
  <c r="BY190" i="4"/>
  <c r="BR190" i="4"/>
  <c r="BH190" i="4"/>
  <c r="AV190" i="4"/>
  <c r="AU190" i="4"/>
  <c r="AS190" i="4"/>
  <c r="BE190" i="4" s="1"/>
  <c r="BQ190" i="4" s="1"/>
  <c r="BW190" i="4" s="1"/>
  <c r="BZ189" i="4"/>
  <c r="BY189" i="4"/>
  <c r="BR189" i="4"/>
  <c r="BH189" i="4"/>
  <c r="BF189" i="4"/>
  <c r="AV189" i="4"/>
  <c r="AU189" i="4"/>
  <c r="AS189" i="4"/>
  <c r="BE189" i="4" s="1"/>
  <c r="BQ189" i="4" s="1"/>
  <c r="BW189" i="4" s="1"/>
  <c r="BT188" i="4"/>
  <c r="BZ188" i="4" s="1"/>
  <c r="BZ186" i="4"/>
  <c r="BY186" i="4"/>
  <c r="BX186" i="4"/>
  <c r="BW186" i="4"/>
  <c r="BT186" i="4"/>
  <c r="BS186" i="4"/>
  <c r="BR186" i="4"/>
  <c r="BH186" i="4"/>
  <c r="BE186" i="4"/>
  <c r="BQ186" i="4" s="1"/>
  <c r="AV186" i="4"/>
  <c r="AU186" i="4"/>
  <c r="AS186" i="4"/>
  <c r="BZ185" i="4"/>
  <c r="BY185" i="4"/>
  <c r="BX185" i="4"/>
  <c r="BT185" i="4"/>
  <c r="BS185" i="4"/>
  <c r="BR185" i="4"/>
  <c r="BH185" i="4"/>
  <c r="AV185" i="4"/>
  <c r="AU185" i="4"/>
  <c r="AS185" i="4"/>
  <c r="BE185" i="4" s="1"/>
  <c r="BQ185" i="4" s="1"/>
  <c r="BW185" i="4" s="1"/>
  <c r="AQ185" i="4"/>
  <c r="BZ184" i="4"/>
  <c r="BY184" i="4"/>
  <c r="BX184" i="4"/>
  <c r="BR184" i="4"/>
  <c r="BH184" i="4"/>
  <c r="BE184" i="4"/>
  <c r="BQ184" i="4" s="1"/>
  <c r="BW184" i="4" s="1"/>
  <c r="AV184" i="4"/>
  <c r="AU184" i="4"/>
  <c r="AS184" i="4"/>
  <c r="AQ184" i="4"/>
  <c r="BZ183" i="4"/>
  <c r="BY183" i="4"/>
  <c r="BX183" i="4"/>
  <c r="BT183" i="4"/>
  <c r="BS183" i="4"/>
  <c r="BR183" i="4"/>
  <c r="BH183" i="4"/>
  <c r="BE183" i="4"/>
  <c r="BQ183" i="4" s="1"/>
  <c r="BW183" i="4" s="1"/>
  <c r="AV183" i="4"/>
  <c r="AU183" i="4"/>
  <c r="AS183" i="4"/>
  <c r="AQ183" i="4"/>
  <c r="BZ182" i="4"/>
  <c r="BY182" i="4"/>
  <c r="BR182" i="4"/>
  <c r="BH182" i="4"/>
  <c r="AV182" i="4"/>
  <c r="AU182" i="4"/>
  <c r="AS182" i="4"/>
  <c r="BE182" i="4" s="1"/>
  <c r="BQ182" i="4" s="1"/>
  <c r="BW182" i="4" s="1"/>
  <c r="AQ182" i="4"/>
  <c r="BZ181" i="4"/>
  <c r="BY181" i="4"/>
  <c r="BX181" i="4"/>
  <c r="BS181" i="4"/>
  <c r="BR181" i="4"/>
  <c r="BT181" i="4" s="1"/>
  <c r="BH181" i="4"/>
  <c r="BE181" i="4"/>
  <c r="BQ181" i="4" s="1"/>
  <c r="BW181" i="4" s="1"/>
  <c r="AV181" i="4"/>
  <c r="AU181" i="4"/>
  <c r="AS181" i="4"/>
  <c r="AQ181" i="4"/>
  <c r="BZ180" i="4"/>
  <c r="BY180" i="4"/>
  <c r="BX180" i="4"/>
  <c r="BW180" i="4"/>
  <c r="BT180" i="4"/>
  <c r="BS180" i="4"/>
  <c r="BR180" i="4"/>
  <c r="BH180" i="4"/>
  <c r="BE180" i="4"/>
  <c r="BQ180" i="4" s="1"/>
  <c r="AV180" i="4"/>
  <c r="AU180" i="4"/>
  <c r="AS180" i="4"/>
  <c r="AQ180" i="4"/>
  <c r="BZ179" i="4"/>
  <c r="BY179" i="4"/>
  <c r="BX179" i="4"/>
  <c r="BT179" i="4"/>
  <c r="BR179" i="4"/>
  <c r="BS179" i="4" s="1"/>
  <c r="BQ179" i="4"/>
  <c r="BW179" i="4" s="1"/>
  <c r="BH179" i="4"/>
  <c r="AV179" i="4"/>
  <c r="AU179" i="4"/>
  <c r="AS179" i="4"/>
  <c r="BE179" i="4" s="1"/>
  <c r="AQ179" i="4"/>
  <c r="BZ178" i="4"/>
  <c r="BY178" i="4"/>
  <c r="BR178" i="4"/>
  <c r="BH178" i="4"/>
  <c r="BE178" i="4"/>
  <c r="BQ178" i="4" s="1"/>
  <c r="BW178" i="4" s="1"/>
  <c r="AV178" i="4"/>
  <c r="AU178" i="4"/>
  <c r="AS178" i="4"/>
  <c r="AQ178" i="4"/>
  <c r="BZ177" i="4"/>
  <c r="BY177" i="4"/>
  <c r="BX177" i="4"/>
  <c r="BT177" i="4"/>
  <c r="BS177" i="4"/>
  <c r="BR177" i="4"/>
  <c r="BH177" i="4"/>
  <c r="BE177" i="4"/>
  <c r="AV177" i="4"/>
  <c r="AU177" i="4"/>
  <c r="AS177" i="4"/>
  <c r="AQ177" i="4"/>
  <c r="BT176" i="4"/>
  <c r="BZ176" i="4" s="1"/>
  <c r="BZ174" i="4"/>
  <c r="BY174" i="4"/>
  <c r="BS174" i="4"/>
  <c r="BR174" i="4"/>
  <c r="BQ174" i="4"/>
  <c r="BW174" i="4" s="1"/>
  <c r="BH174" i="4"/>
  <c r="AV174" i="4"/>
  <c r="AU174" i="4"/>
  <c r="AS174" i="4"/>
  <c r="BE174" i="4" s="1"/>
  <c r="AQ174" i="4"/>
  <c r="AQ186" i="4" s="1"/>
  <c r="BZ173" i="4"/>
  <c r="BY173" i="4"/>
  <c r="BW173" i="4"/>
  <c r="BS173" i="4"/>
  <c r="BR173" i="4"/>
  <c r="BQ173" i="4"/>
  <c r="BH173" i="4"/>
  <c r="BE173" i="4"/>
  <c r="AV173" i="4"/>
  <c r="AU173" i="4"/>
  <c r="AS173" i="4"/>
  <c r="AQ173" i="4"/>
  <c r="BZ172" i="4"/>
  <c r="BY172" i="4"/>
  <c r="BX172" i="4"/>
  <c r="BS172" i="4"/>
  <c r="BR172" i="4"/>
  <c r="BT172" i="4" s="1"/>
  <c r="BH172" i="4"/>
  <c r="AV172" i="4"/>
  <c r="AU172" i="4"/>
  <c r="AS172" i="4"/>
  <c r="BE172" i="4" s="1"/>
  <c r="BQ172" i="4" s="1"/>
  <c r="BW172" i="4" s="1"/>
  <c r="AQ172" i="4"/>
  <c r="BZ171" i="4"/>
  <c r="BY171" i="4"/>
  <c r="BW171" i="4"/>
  <c r="BS171" i="4"/>
  <c r="BR171" i="4"/>
  <c r="BQ171" i="4"/>
  <c r="BH171" i="4"/>
  <c r="AV171" i="4"/>
  <c r="AU171" i="4"/>
  <c r="AS171" i="4"/>
  <c r="BE171" i="4" s="1"/>
  <c r="AQ171" i="4"/>
  <c r="BZ170" i="4"/>
  <c r="BY170" i="4"/>
  <c r="BS170" i="4"/>
  <c r="BR170" i="4"/>
  <c r="BQ170" i="4"/>
  <c r="BW170" i="4" s="1"/>
  <c r="BH170" i="4"/>
  <c r="BE170" i="4"/>
  <c r="AV170" i="4"/>
  <c r="AU170" i="4"/>
  <c r="AS170" i="4"/>
  <c r="AQ170" i="4"/>
  <c r="BZ169" i="4"/>
  <c r="BY169" i="4"/>
  <c r="BX169" i="4"/>
  <c r="BW169" i="4"/>
  <c r="BT169" i="4"/>
  <c r="BS169" i="4"/>
  <c r="BR169" i="4"/>
  <c r="BH169" i="4"/>
  <c r="AV169" i="4"/>
  <c r="AU169" i="4"/>
  <c r="AS169" i="4"/>
  <c r="BE169" i="4" s="1"/>
  <c r="BQ169" i="4" s="1"/>
  <c r="AQ169" i="4"/>
  <c r="BZ168" i="4"/>
  <c r="BY168" i="4"/>
  <c r="BS168" i="4"/>
  <c r="BR168" i="4"/>
  <c r="BQ168" i="4"/>
  <c r="BW168" i="4" s="1"/>
  <c r="BH168" i="4"/>
  <c r="AV168" i="4"/>
  <c r="AU168" i="4"/>
  <c r="AS168" i="4"/>
  <c r="BE168" i="4" s="1"/>
  <c r="AQ168" i="4"/>
  <c r="BZ167" i="4"/>
  <c r="BY167" i="4"/>
  <c r="BW167" i="4"/>
  <c r="BS167" i="4"/>
  <c r="BR167" i="4"/>
  <c r="BQ167" i="4"/>
  <c r="BH167" i="4"/>
  <c r="BE167" i="4"/>
  <c r="AV167" i="4"/>
  <c r="AU167" i="4"/>
  <c r="AS167" i="4"/>
  <c r="AQ167" i="4"/>
  <c r="BZ166" i="4"/>
  <c r="BY166" i="4"/>
  <c r="BX166" i="4"/>
  <c r="BT166" i="4"/>
  <c r="BS166" i="4"/>
  <c r="BR166" i="4"/>
  <c r="BH166" i="4"/>
  <c r="AV166" i="4"/>
  <c r="AU166" i="4"/>
  <c r="AS166" i="4"/>
  <c r="BE166" i="4" s="1"/>
  <c r="BQ166" i="4" s="1"/>
  <c r="BW166" i="4" s="1"/>
  <c r="AQ166" i="4"/>
  <c r="BZ165" i="4"/>
  <c r="BY165" i="4"/>
  <c r="BS165" i="4"/>
  <c r="BR165" i="4"/>
  <c r="BQ165" i="4"/>
  <c r="BW165" i="4" s="1"/>
  <c r="BH165" i="4"/>
  <c r="BG165" i="4"/>
  <c r="AV165" i="4"/>
  <c r="AU165" i="4"/>
  <c r="AS165" i="4"/>
  <c r="BE165" i="4" s="1"/>
  <c r="BF165" i="4" s="1"/>
  <c r="AQ165" i="4"/>
  <c r="BZ164" i="4"/>
  <c r="BT164" i="4"/>
  <c r="BZ162" i="4"/>
  <c r="BY162" i="4"/>
  <c r="BX162" i="4"/>
  <c r="BR162" i="4"/>
  <c r="BT162" i="4" s="1"/>
  <c r="BH162" i="4"/>
  <c r="BE162" i="4"/>
  <c r="BQ162" i="4" s="1"/>
  <c r="BW162" i="4" s="1"/>
  <c r="AV162" i="4"/>
  <c r="AU162" i="4"/>
  <c r="AS162" i="4"/>
  <c r="BZ161" i="4"/>
  <c r="BY161" i="4"/>
  <c r="BR161" i="4"/>
  <c r="BH161" i="4"/>
  <c r="BE161" i="4"/>
  <c r="BQ161" i="4" s="1"/>
  <c r="BW161" i="4" s="1"/>
  <c r="AV161" i="4"/>
  <c r="AU161" i="4"/>
  <c r="AS161" i="4"/>
  <c r="BZ160" i="4"/>
  <c r="BY160" i="4"/>
  <c r="BR160" i="4"/>
  <c r="BH160" i="4"/>
  <c r="BE160" i="4"/>
  <c r="BQ160" i="4" s="1"/>
  <c r="BW160" i="4" s="1"/>
  <c r="AV160" i="4"/>
  <c r="AU160" i="4"/>
  <c r="AS160" i="4"/>
  <c r="BZ159" i="4"/>
  <c r="BY159" i="4"/>
  <c r="BX159" i="4"/>
  <c r="BW159" i="4"/>
  <c r="BT159" i="4"/>
  <c r="BR159" i="4"/>
  <c r="BS159" i="4" s="1"/>
  <c r="BH159" i="4"/>
  <c r="AV159" i="4"/>
  <c r="AU159" i="4"/>
  <c r="AS159" i="4"/>
  <c r="BE159" i="4" s="1"/>
  <c r="BQ159" i="4" s="1"/>
  <c r="BZ158" i="4"/>
  <c r="BY158" i="4"/>
  <c r="BT158" i="4"/>
  <c r="BR158" i="4"/>
  <c r="BH158" i="4"/>
  <c r="AV158" i="4"/>
  <c r="AU158" i="4"/>
  <c r="AS158" i="4"/>
  <c r="BE158" i="4" s="1"/>
  <c r="BQ158" i="4" s="1"/>
  <c r="BW158" i="4" s="1"/>
  <c r="BZ157" i="4"/>
  <c r="BY157" i="4"/>
  <c r="BX157" i="4"/>
  <c r="BT157" i="4"/>
  <c r="BS157" i="4"/>
  <c r="BR157" i="4"/>
  <c r="BH157" i="4"/>
  <c r="BE157" i="4"/>
  <c r="BQ157" i="4" s="1"/>
  <c r="BW157" i="4" s="1"/>
  <c r="AV157" i="4"/>
  <c r="AU157" i="4"/>
  <c r="AS157" i="4"/>
  <c r="BZ156" i="4"/>
  <c r="BY156" i="4"/>
  <c r="BT156" i="4"/>
  <c r="BS156" i="4"/>
  <c r="BR156" i="4"/>
  <c r="BX156" i="4" s="1"/>
  <c r="BH156" i="4"/>
  <c r="AV156" i="4"/>
  <c r="AU156" i="4"/>
  <c r="AS156" i="4"/>
  <c r="BE156" i="4" s="1"/>
  <c r="BQ156" i="4" s="1"/>
  <c r="BW156" i="4" s="1"/>
  <c r="BZ155" i="4"/>
  <c r="BY155" i="4"/>
  <c r="BX155" i="4"/>
  <c r="BW155" i="4"/>
  <c r="BR155" i="4"/>
  <c r="BQ155" i="4"/>
  <c r="BH155" i="4"/>
  <c r="BE155" i="4"/>
  <c r="AV155" i="4"/>
  <c r="AU155" i="4"/>
  <c r="AS155" i="4"/>
  <c r="BZ154" i="4"/>
  <c r="BY154" i="4"/>
  <c r="BT154" i="4"/>
  <c r="BS154" i="4"/>
  <c r="BR154" i="4"/>
  <c r="BX154" i="4" s="1"/>
  <c r="BH154" i="4"/>
  <c r="BE154" i="4"/>
  <c r="BQ154" i="4" s="1"/>
  <c r="BW154" i="4" s="1"/>
  <c r="AV154" i="4"/>
  <c r="AU154" i="4"/>
  <c r="AS154" i="4"/>
  <c r="BZ153" i="4"/>
  <c r="BY153" i="4"/>
  <c r="BR153" i="4"/>
  <c r="BH153" i="4"/>
  <c r="BF153" i="4"/>
  <c r="BE153" i="4"/>
  <c r="BQ153" i="4" s="1"/>
  <c r="BW153" i="4" s="1"/>
  <c r="AV153" i="4"/>
  <c r="AU153" i="4"/>
  <c r="AS153" i="4"/>
  <c r="BT152" i="4"/>
  <c r="BZ150" i="4"/>
  <c r="BY150" i="4"/>
  <c r="BS150" i="4"/>
  <c r="BR150" i="4"/>
  <c r="BH150" i="4"/>
  <c r="BG150" i="4"/>
  <c r="BF150" i="4"/>
  <c r="BE150" i="4"/>
  <c r="BQ150" i="4" s="1"/>
  <c r="BW150" i="4" s="1"/>
  <c r="AV150" i="4"/>
  <c r="AU150" i="4"/>
  <c r="AS150" i="4"/>
  <c r="BZ149" i="4"/>
  <c r="BY149" i="4"/>
  <c r="BT149" i="4"/>
  <c r="BS149" i="4"/>
  <c r="BR149" i="4"/>
  <c r="BX149" i="4" s="1"/>
  <c r="BH149" i="4"/>
  <c r="BG149" i="4"/>
  <c r="BF149" i="4"/>
  <c r="AV149" i="4"/>
  <c r="AU149" i="4"/>
  <c r="AS149" i="4"/>
  <c r="BE149" i="4" s="1"/>
  <c r="BQ149" i="4" s="1"/>
  <c r="BW149" i="4" s="1"/>
  <c r="AQ149" i="4"/>
  <c r="BZ148" i="4"/>
  <c r="BY148" i="4"/>
  <c r="BX148" i="4"/>
  <c r="BS148" i="4"/>
  <c r="BR148" i="4"/>
  <c r="BT148" i="4" s="1"/>
  <c r="BH148" i="4"/>
  <c r="BG148" i="4"/>
  <c r="BF148" i="4"/>
  <c r="BE148" i="4"/>
  <c r="BQ148" i="4" s="1"/>
  <c r="BW148" i="4" s="1"/>
  <c r="AV148" i="4"/>
  <c r="AU148" i="4"/>
  <c r="AS148" i="4"/>
  <c r="BZ147" i="4"/>
  <c r="BY147" i="4"/>
  <c r="BS147" i="4"/>
  <c r="BR147" i="4"/>
  <c r="BX147" i="4" s="1"/>
  <c r="BH147" i="4"/>
  <c r="BG147" i="4"/>
  <c r="BF147" i="4"/>
  <c r="AV147" i="4"/>
  <c r="AU147" i="4"/>
  <c r="AS147" i="4"/>
  <c r="BE147" i="4" s="1"/>
  <c r="BQ147" i="4" s="1"/>
  <c r="BW147" i="4" s="1"/>
  <c r="BZ146" i="4"/>
  <c r="BY146" i="4"/>
  <c r="BT146" i="4"/>
  <c r="BS146" i="4"/>
  <c r="BR146" i="4"/>
  <c r="BX146" i="4" s="1"/>
  <c r="BQ146" i="4"/>
  <c r="BW146" i="4" s="1"/>
  <c r="BH146" i="4"/>
  <c r="BG146" i="4"/>
  <c r="BF146" i="4"/>
  <c r="AV146" i="4"/>
  <c r="AU146" i="4"/>
  <c r="AS146" i="4"/>
  <c r="BE146" i="4" s="1"/>
  <c r="AQ146" i="4"/>
  <c r="BZ145" i="4"/>
  <c r="BY145" i="4"/>
  <c r="BS145" i="4"/>
  <c r="BR145" i="4"/>
  <c r="BQ145" i="4"/>
  <c r="BW145" i="4" s="1"/>
  <c r="BH145" i="4"/>
  <c r="BG145" i="4"/>
  <c r="BF145" i="4"/>
  <c r="BE145" i="4"/>
  <c r="AV145" i="4"/>
  <c r="AU145" i="4"/>
  <c r="AS145" i="4"/>
  <c r="BZ144" i="4"/>
  <c r="BY144" i="4"/>
  <c r="BX144" i="4"/>
  <c r="BT144" i="4"/>
  <c r="BS144" i="4"/>
  <c r="BR144" i="4"/>
  <c r="BH144" i="4"/>
  <c r="BG144" i="4"/>
  <c r="BF144" i="4"/>
  <c r="BE144" i="4"/>
  <c r="BQ144" i="4" s="1"/>
  <c r="BW144" i="4" s="1"/>
  <c r="AV144" i="4"/>
  <c r="AU144" i="4"/>
  <c r="AS144" i="4"/>
  <c r="BZ143" i="4"/>
  <c r="BY143" i="4"/>
  <c r="BS143" i="4"/>
  <c r="BR143" i="4"/>
  <c r="BQ143" i="4"/>
  <c r="BW143" i="4" s="1"/>
  <c r="BH143" i="4"/>
  <c r="BG143" i="4"/>
  <c r="BF143" i="4"/>
  <c r="AV143" i="4"/>
  <c r="AU143" i="4"/>
  <c r="AS143" i="4"/>
  <c r="BE143" i="4" s="1"/>
  <c r="AQ143" i="4"/>
  <c r="BZ142" i="4"/>
  <c r="BY142" i="4"/>
  <c r="BW142" i="4"/>
  <c r="BS142" i="4"/>
  <c r="BR142" i="4"/>
  <c r="BQ142" i="4"/>
  <c r="BH142" i="4"/>
  <c r="BG142" i="4"/>
  <c r="BF142" i="4"/>
  <c r="BE142" i="4"/>
  <c r="AV142" i="4"/>
  <c r="AU142" i="4"/>
  <c r="AS142" i="4"/>
  <c r="BZ141" i="4"/>
  <c r="BY141" i="4"/>
  <c r="BT141" i="4"/>
  <c r="BS141" i="4"/>
  <c r="BR141" i="4"/>
  <c r="BX141" i="4" s="1"/>
  <c r="BH141" i="4"/>
  <c r="BG141" i="4"/>
  <c r="BF141" i="4"/>
  <c r="BE141" i="4"/>
  <c r="BQ141" i="4" s="1"/>
  <c r="BW141" i="4" s="1"/>
  <c r="AV141" i="4"/>
  <c r="AU141" i="4"/>
  <c r="AS141" i="4"/>
  <c r="BT140" i="4"/>
  <c r="BZ138" i="4"/>
  <c r="BY138" i="4"/>
  <c r="BS138" i="4"/>
  <c r="BR138" i="4"/>
  <c r="BQ138" i="4"/>
  <c r="BW138" i="4" s="1"/>
  <c r="BH138" i="4"/>
  <c r="BG138" i="4"/>
  <c r="BF138" i="4"/>
  <c r="AV138" i="4"/>
  <c r="AU138" i="4"/>
  <c r="AS138" i="4"/>
  <c r="BE138" i="4" s="1"/>
  <c r="AQ138" i="4"/>
  <c r="AQ150" i="4" s="1"/>
  <c r="BZ137" i="4"/>
  <c r="BY137" i="4"/>
  <c r="BX137" i="4"/>
  <c r="BT137" i="4"/>
  <c r="BR137" i="4"/>
  <c r="BS137" i="4" s="1"/>
  <c r="BQ137" i="4"/>
  <c r="BW137" i="4" s="1"/>
  <c r="BH137" i="4"/>
  <c r="BG137" i="4"/>
  <c r="BF137" i="4"/>
  <c r="BE137" i="4"/>
  <c r="AV137" i="4"/>
  <c r="AU137" i="4"/>
  <c r="AS137" i="4"/>
  <c r="AQ137" i="4"/>
  <c r="BZ136" i="4"/>
  <c r="BY136" i="4"/>
  <c r="BT136" i="4"/>
  <c r="BR136" i="4"/>
  <c r="BX136" i="4" s="1"/>
  <c r="BH136" i="4"/>
  <c r="BG136" i="4"/>
  <c r="BF136" i="4"/>
  <c r="BE136" i="4"/>
  <c r="BQ136" i="4" s="1"/>
  <c r="BW136" i="4" s="1"/>
  <c r="AV136" i="4"/>
  <c r="AU136" i="4"/>
  <c r="AS136" i="4"/>
  <c r="AQ136" i="4"/>
  <c r="AQ148" i="4" s="1"/>
  <c r="BZ135" i="4"/>
  <c r="BY135" i="4"/>
  <c r="BT135" i="4"/>
  <c r="BS135" i="4"/>
  <c r="BR135" i="4"/>
  <c r="BX135" i="4" s="1"/>
  <c r="BH135" i="4"/>
  <c r="BG135" i="4"/>
  <c r="BF135" i="4"/>
  <c r="BE135" i="4"/>
  <c r="BQ135" i="4" s="1"/>
  <c r="BW135" i="4" s="1"/>
  <c r="AV135" i="4"/>
  <c r="AU135" i="4"/>
  <c r="AS135" i="4"/>
  <c r="AQ135" i="4"/>
  <c r="AQ147" i="4" s="1"/>
  <c r="BZ134" i="4"/>
  <c r="BY134" i="4"/>
  <c r="BT134" i="4"/>
  <c r="BR134" i="4"/>
  <c r="BH134" i="4"/>
  <c r="BG134" i="4"/>
  <c r="BF134" i="4"/>
  <c r="AV134" i="4"/>
  <c r="AU134" i="4"/>
  <c r="AS134" i="4"/>
  <c r="BE134" i="4" s="1"/>
  <c r="BQ134" i="4" s="1"/>
  <c r="BW134" i="4" s="1"/>
  <c r="AQ134" i="4"/>
  <c r="BZ133" i="4"/>
  <c r="BY133" i="4"/>
  <c r="BX133" i="4"/>
  <c r="BT133" i="4"/>
  <c r="BS133" i="4"/>
  <c r="BR133" i="4"/>
  <c r="BH133" i="4"/>
  <c r="BG133" i="4"/>
  <c r="BF133" i="4"/>
  <c r="AV133" i="4"/>
  <c r="AU133" i="4"/>
  <c r="AS133" i="4"/>
  <c r="BE133" i="4" s="1"/>
  <c r="BQ133" i="4" s="1"/>
  <c r="BW133" i="4" s="1"/>
  <c r="AQ133" i="4"/>
  <c r="AQ145" i="4" s="1"/>
  <c r="BZ132" i="4"/>
  <c r="BY132" i="4"/>
  <c r="BT132" i="4"/>
  <c r="BS132" i="4"/>
  <c r="BR132" i="4"/>
  <c r="BX132" i="4" s="1"/>
  <c r="BH132" i="4"/>
  <c r="BG132" i="4"/>
  <c r="BF132" i="4"/>
  <c r="AV132" i="4"/>
  <c r="AU132" i="4"/>
  <c r="AS132" i="4"/>
  <c r="BE132" i="4" s="1"/>
  <c r="BQ132" i="4" s="1"/>
  <c r="BW132" i="4" s="1"/>
  <c r="AQ132" i="4"/>
  <c r="AQ144" i="4" s="1"/>
  <c r="BZ131" i="4"/>
  <c r="BY131" i="4"/>
  <c r="BW131" i="4"/>
  <c r="BR131" i="4"/>
  <c r="BX131" i="4" s="1"/>
  <c r="BQ131" i="4"/>
  <c r="BH131" i="4"/>
  <c r="BG131" i="4"/>
  <c r="BF131" i="4"/>
  <c r="BE131" i="4"/>
  <c r="AV131" i="4"/>
  <c r="AU131" i="4"/>
  <c r="AS131" i="4"/>
  <c r="AQ131" i="4"/>
  <c r="BZ130" i="4"/>
  <c r="BY130" i="4"/>
  <c r="BX130" i="4"/>
  <c r="BT130" i="4"/>
  <c r="BS130" i="4"/>
  <c r="BR130" i="4"/>
  <c r="BH130" i="4"/>
  <c r="BG130" i="4"/>
  <c r="BF130" i="4"/>
  <c r="BE130" i="4"/>
  <c r="BQ130" i="4" s="1"/>
  <c r="BW130" i="4" s="1"/>
  <c r="AV130" i="4"/>
  <c r="AU130" i="4"/>
  <c r="AS130" i="4"/>
  <c r="AQ130" i="4"/>
  <c r="AQ142" i="4" s="1"/>
  <c r="BZ129" i="4"/>
  <c r="BY129" i="4"/>
  <c r="BS129" i="4"/>
  <c r="BR129" i="4"/>
  <c r="BX129" i="4" s="1"/>
  <c r="BQ129" i="4"/>
  <c r="BW129" i="4" s="1"/>
  <c r="BH129" i="4"/>
  <c r="BG129" i="4"/>
  <c r="BF129" i="4"/>
  <c r="AV129" i="4"/>
  <c r="AU129" i="4"/>
  <c r="AS129" i="4"/>
  <c r="BE129" i="4" s="1"/>
  <c r="AQ129" i="4"/>
  <c r="AQ141" i="4" s="1"/>
  <c r="BT128" i="4"/>
  <c r="BZ126" i="4"/>
  <c r="BY126" i="4"/>
  <c r="BX126" i="4"/>
  <c r="BT126" i="4"/>
  <c r="BS126" i="4"/>
  <c r="BR126" i="4"/>
  <c r="BH126" i="4"/>
  <c r="BG126" i="4"/>
  <c r="BF126" i="4"/>
  <c r="AV126" i="4"/>
  <c r="AU126" i="4"/>
  <c r="AS126" i="4"/>
  <c r="BE126" i="4" s="1"/>
  <c r="BQ126" i="4" s="1"/>
  <c r="BW126" i="4" s="1"/>
  <c r="BZ125" i="4"/>
  <c r="BY125" i="4"/>
  <c r="BX125" i="4"/>
  <c r="BT125" i="4"/>
  <c r="BS125" i="4"/>
  <c r="BR125" i="4"/>
  <c r="BH125" i="4"/>
  <c r="BG125" i="4"/>
  <c r="BF125" i="4"/>
  <c r="BE125" i="4"/>
  <c r="BQ125" i="4" s="1"/>
  <c r="BW125" i="4" s="1"/>
  <c r="AV125" i="4"/>
  <c r="AU125" i="4"/>
  <c r="AS125" i="4"/>
  <c r="BZ124" i="4"/>
  <c r="BY124" i="4"/>
  <c r="BW124" i="4"/>
  <c r="BT124" i="4"/>
  <c r="BS124" i="4"/>
  <c r="BR124" i="4"/>
  <c r="BX124" i="4" s="1"/>
  <c r="BQ124" i="4"/>
  <c r="BH124" i="4"/>
  <c r="BG124" i="4"/>
  <c r="BF124" i="4"/>
  <c r="BE124" i="4"/>
  <c r="AV124" i="4"/>
  <c r="AU124" i="4"/>
  <c r="AS124" i="4"/>
  <c r="BZ123" i="4"/>
  <c r="BY123" i="4"/>
  <c r="BT123" i="4"/>
  <c r="BS123" i="4"/>
  <c r="BR123" i="4"/>
  <c r="BX123" i="4" s="1"/>
  <c r="BQ123" i="4"/>
  <c r="BW123" i="4" s="1"/>
  <c r="BH123" i="4"/>
  <c r="BG123" i="4"/>
  <c r="BF123" i="4"/>
  <c r="BE123" i="4"/>
  <c r="AV123" i="4"/>
  <c r="AU123" i="4"/>
  <c r="AS123" i="4"/>
  <c r="BZ122" i="4"/>
  <c r="BY122" i="4"/>
  <c r="BT122" i="4"/>
  <c r="BS122" i="4"/>
  <c r="BR122" i="4"/>
  <c r="BX122" i="4" s="1"/>
  <c r="BH122" i="4"/>
  <c r="BG122" i="4"/>
  <c r="BF122" i="4"/>
  <c r="BE122" i="4"/>
  <c r="BQ122" i="4" s="1"/>
  <c r="BW122" i="4" s="1"/>
  <c r="AV122" i="4"/>
  <c r="AU122" i="4"/>
  <c r="AS122" i="4"/>
  <c r="BZ121" i="4"/>
  <c r="BY121" i="4"/>
  <c r="BX121" i="4"/>
  <c r="BT121" i="4"/>
  <c r="BS121" i="4"/>
  <c r="BR121" i="4"/>
  <c r="BH121" i="4"/>
  <c r="BG121" i="4"/>
  <c r="BF121" i="4"/>
  <c r="BE121" i="4"/>
  <c r="BQ121" i="4" s="1"/>
  <c r="BW121" i="4" s="1"/>
  <c r="AV121" i="4"/>
  <c r="AU121" i="4"/>
  <c r="AS121" i="4"/>
  <c r="BZ120" i="4"/>
  <c r="BY120" i="4"/>
  <c r="BT120" i="4"/>
  <c r="BS120" i="4"/>
  <c r="BR120" i="4"/>
  <c r="BX120" i="4" s="1"/>
  <c r="BQ120" i="4"/>
  <c r="BW120" i="4" s="1"/>
  <c r="BH120" i="4"/>
  <c r="BG120" i="4"/>
  <c r="BF120" i="4"/>
  <c r="AV120" i="4"/>
  <c r="AU120" i="4"/>
  <c r="AS120" i="4"/>
  <c r="BE120" i="4" s="1"/>
  <c r="BZ119" i="4"/>
  <c r="BY119" i="4"/>
  <c r="BX119" i="4"/>
  <c r="BT119" i="4"/>
  <c r="BS119" i="4"/>
  <c r="BR119" i="4"/>
  <c r="BH119" i="4"/>
  <c r="BG119" i="4"/>
  <c r="BF119" i="4"/>
  <c r="BE119" i="4"/>
  <c r="BQ119" i="4" s="1"/>
  <c r="BW119" i="4" s="1"/>
  <c r="AV119" i="4"/>
  <c r="AU119" i="4"/>
  <c r="AS119" i="4"/>
  <c r="BZ118" i="4"/>
  <c r="BY118" i="4"/>
  <c r="BT118" i="4"/>
  <c r="BS118" i="4"/>
  <c r="BR118" i="4"/>
  <c r="BX118" i="4" s="1"/>
  <c r="BH118" i="4"/>
  <c r="BG118" i="4"/>
  <c r="BF118" i="4"/>
  <c r="BE118" i="4"/>
  <c r="BQ118" i="4" s="1"/>
  <c r="BW118" i="4" s="1"/>
  <c r="AV118" i="4"/>
  <c r="AU118" i="4"/>
  <c r="AS118" i="4"/>
  <c r="BZ117" i="4"/>
  <c r="BY117" i="4"/>
  <c r="BX117" i="4"/>
  <c r="BT117" i="4"/>
  <c r="BS117" i="4"/>
  <c r="BR117" i="4"/>
  <c r="BQ117" i="4"/>
  <c r="BW117" i="4" s="1"/>
  <c r="BH117" i="4"/>
  <c r="BG117" i="4"/>
  <c r="BF117" i="4"/>
  <c r="BE117" i="4"/>
  <c r="AV117" i="4"/>
  <c r="AU117" i="4"/>
  <c r="AS117" i="4"/>
  <c r="BT116" i="4"/>
  <c r="BZ114" i="4"/>
  <c r="BY114" i="4"/>
  <c r="BT114" i="4"/>
  <c r="BS114" i="4"/>
  <c r="BR114" i="4"/>
  <c r="BX114" i="4" s="1"/>
  <c r="BH114" i="4"/>
  <c r="BG114" i="4"/>
  <c r="BF114" i="4"/>
  <c r="BE114" i="4"/>
  <c r="BQ114" i="4" s="1"/>
  <c r="BW114" i="4" s="1"/>
  <c r="AV114" i="4"/>
  <c r="AU114" i="4"/>
  <c r="AS114" i="4"/>
  <c r="BZ113" i="4"/>
  <c r="BY113" i="4"/>
  <c r="BX113" i="4"/>
  <c r="BT113" i="4"/>
  <c r="BS113" i="4"/>
  <c r="BR113" i="4"/>
  <c r="BQ113" i="4"/>
  <c r="BW113" i="4" s="1"/>
  <c r="BH113" i="4"/>
  <c r="BG113" i="4"/>
  <c r="BF113" i="4"/>
  <c r="AV113" i="4"/>
  <c r="AU113" i="4"/>
  <c r="AS113" i="4"/>
  <c r="BE113" i="4" s="1"/>
  <c r="BZ112" i="4"/>
  <c r="BY112" i="4"/>
  <c r="BX112" i="4"/>
  <c r="BT112" i="4"/>
  <c r="BS112" i="4"/>
  <c r="BR112" i="4"/>
  <c r="BH112" i="4"/>
  <c r="BG112" i="4"/>
  <c r="BF112" i="4"/>
  <c r="AV112" i="4"/>
  <c r="AU112" i="4"/>
  <c r="AS112" i="4"/>
  <c r="BE112" i="4" s="1"/>
  <c r="BQ112" i="4" s="1"/>
  <c r="BW112" i="4" s="1"/>
  <c r="BZ111" i="4"/>
  <c r="BY111" i="4"/>
  <c r="BS111" i="4"/>
  <c r="BR111" i="4"/>
  <c r="BH111" i="4"/>
  <c r="BG111" i="4"/>
  <c r="BF111" i="4"/>
  <c r="AV111" i="4"/>
  <c r="AU111" i="4"/>
  <c r="AS111" i="4"/>
  <c r="BE111" i="4" s="1"/>
  <c r="BQ111" i="4" s="1"/>
  <c r="BW111" i="4" s="1"/>
  <c r="BZ110" i="4"/>
  <c r="BY110" i="4"/>
  <c r="BX110" i="4"/>
  <c r="BT110" i="4"/>
  <c r="BS110" i="4"/>
  <c r="BR110" i="4"/>
  <c r="BH110" i="4"/>
  <c r="BG110" i="4"/>
  <c r="BF110" i="4"/>
  <c r="BE110" i="4"/>
  <c r="BQ110" i="4" s="1"/>
  <c r="BW110" i="4" s="1"/>
  <c r="AV110" i="4"/>
  <c r="AU110" i="4"/>
  <c r="AS110" i="4"/>
  <c r="BZ109" i="4"/>
  <c r="BY109" i="4"/>
  <c r="BW109" i="4"/>
  <c r="BT109" i="4"/>
  <c r="BS109" i="4"/>
  <c r="BR109" i="4"/>
  <c r="BX109" i="4" s="1"/>
  <c r="BQ109" i="4"/>
  <c r="BH109" i="4"/>
  <c r="BG109" i="4"/>
  <c r="BF109" i="4"/>
  <c r="AV109" i="4"/>
  <c r="AU109" i="4"/>
  <c r="AS109" i="4"/>
  <c r="BE109" i="4" s="1"/>
  <c r="AQ109" i="4"/>
  <c r="BZ108" i="4"/>
  <c r="BY108" i="4"/>
  <c r="BT108" i="4"/>
  <c r="BS108" i="4"/>
  <c r="BR108" i="4"/>
  <c r="BX108" i="4" s="1"/>
  <c r="BH108" i="4"/>
  <c r="BG108" i="4"/>
  <c r="BF108" i="4"/>
  <c r="BE108" i="4"/>
  <c r="BQ108" i="4" s="1"/>
  <c r="BW108" i="4" s="1"/>
  <c r="AV108" i="4"/>
  <c r="AU108" i="4"/>
  <c r="AS108" i="4"/>
  <c r="AQ108" i="4"/>
  <c r="BZ107" i="4"/>
  <c r="BY107" i="4"/>
  <c r="BX107" i="4"/>
  <c r="BT107" i="4"/>
  <c r="BS107" i="4"/>
  <c r="BR107" i="4"/>
  <c r="BQ107" i="4"/>
  <c r="BW107" i="4" s="1"/>
  <c r="BH107" i="4"/>
  <c r="BG107" i="4"/>
  <c r="BF107" i="4"/>
  <c r="AV107" i="4"/>
  <c r="AU107" i="4"/>
  <c r="AS107" i="4"/>
  <c r="BE107" i="4" s="1"/>
  <c r="BZ106" i="4"/>
  <c r="BY106" i="4"/>
  <c r="BX106" i="4"/>
  <c r="BW106" i="4"/>
  <c r="BS106" i="4"/>
  <c r="BR106" i="4"/>
  <c r="BT106" i="4" s="1"/>
  <c r="BQ106" i="4"/>
  <c r="BH106" i="4"/>
  <c r="BG106" i="4"/>
  <c r="BF106" i="4"/>
  <c r="BE106" i="4"/>
  <c r="AV106" i="4"/>
  <c r="AU106" i="4"/>
  <c r="AS106" i="4"/>
  <c r="BZ105" i="4"/>
  <c r="BY105" i="4"/>
  <c r="BT105" i="4"/>
  <c r="BS105" i="4"/>
  <c r="BR105" i="4"/>
  <c r="BX105" i="4" s="1"/>
  <c r="BH105" i="4"/>
  <c r="BG105" i="4"/>
  <c r="BF105" i="4"/>
  <c r="AV105" i="4"/>
  <c r="AU105" i="4"/>
  <c r="AS105" i="4"/>
  <c r="BE105" i="4" s="1"/>
  <c r="BQ105" i="4" s="1"/>
  <c r="BW105" i="4" s="1"/>
  <c r="AQ105" i="4"/>
  <c r="BZ104" i="4"/>
  <c r="BT104" i="4"/>
  <c r="BZ102" i="4"/>
  <c r="BY102" i="4"/>
  <c r="BX102" i="4"/>
  <c r="BW102" i="4"/>
  <c r="BT102" i="4"/>
  <c r="BS102" i="4"/>
  <c r="BR102" i="4"/>
  <c r="BH102" i="4"/>
  <c r="BG102" i="4"/>
  <c r="BF102" i="4"/>
  <c r="AV102" i="4"/>
  <c r="AU102" i="4"/>
  <c r="AS102" i="4"/>
  <c r="BE102" i="4" s="1"/>
  <c r="BQ102" i="4" s="1"/>
  <c r="AQ102" i="4"/>
  <c r="AQ114" i="4" s="1"/>
  <c r="BZ101" i="4"/>
  <c r="BY101" i="4"/>
  <c r="BS101" i="4"/>
  <c r="BR101" i="4"/>
  <c r="BH101" i="4"/>
  <c r="BG101" i="4"/>
  <c r="BF101" i="4"/>
  <c r="AV101" i="4"/>
  <c r="AU101" i="4"/>
  <c r="AS101" i="4"/>
  <c r="BE101" i="4" s="1"/>
  <c r="BQ101" i="4" s="1"/>
  <c r="BW101" i="4" s="1"/>
  <c r="AQ101" i="4"/>
  <c r="AQ113" i="4" s="1"/>
  <c r="CA100" i="4"/>
  <c r="BZ100" i="4"/>
  <c r="BY100" i="4"/>
  <c r="BX100" i="4"/>
  <c r="BT100" i="4"/>
  <c r="BS100" i="4"/>
  <c r="BR100" i="4"/>
  <c r="BH100" i="4"/>
  <c r="BG100" i="4"/>
  <c r="BF100" i="4"/>
  <c r="BE100" i="4"/>
  <c r="BQ100" i="4" s="1"/>
  <c r="BW100" i="4" s="1"/>
  <c r="AV100" i="4"/>
  <c r="AU100" i="4"/>
  <c r="AS100" i="4"/>
  <c r="AQ100" i="4"/>
  <c r="AQ112" i="4" s="1"/>
  <c r="BZ99" i="4"/>
  <c r="BY99" i="4"/>
  <c r="BX99" i="4"/>
  <c r="BT99" i="4"/>
  <c r="BS99" i="4"/>
  <c r="BR99" i="4"/>
  <c r="BH99" i="4"/>
  <c r="BG99" i="4"/>
  <c r="BF99" i="4"/>
  <c r="AV99" i="4"/>
  <c r="AU99" i="4"/>
  <c r="AS99" i="4"/>
  <c r="BE99" i="4" s="1"/>
  <c r="BQ99" i="4" s="1"/>
  <c r="BW99" i="4" s="1"/>
  <c r="AQ99" i="4"/>
  <c r="AQ111" i="4" s="1"/>
  <c r="BZ98" i="4"/>
  <c r="BY98" i="4"/>
  <c r="BX98" i="4"/>
  <c r="BW98" i="4"/>
  <c r="BR98" i="4"/>
  <c r="BT98" i="4" s="1"/>
  <c r="BQ98" i="4"/>
  <c r="BH98" i="4"/>
  <c r="BG98" i="4"/>
  <c r="BF98" i="4"/>
  <c r="BE98" i="4"/>
  <c r="AV98" i="4"/>
  <c r="AU98" i="4"/>
  <c r="AS98" i="4"/>
  <c r="AQ98" i="4"/>
  <c r="AQ110" i="4" s="1"/>
  <c r="BZ97" i="4"/>
  <c r="BY97" i="4"/>
  <c r="BR97" i="4"/>
  <c r="BQ97" i="4"/>
  <c r="BW97" i="4" s="1"/>
  <c r="BI97" i="4"/>
  <c r="BH97" i="4"/>
  <c r="BG97" i="4"/>
  <c r="BF97" i="4"/>
  <c r="AV97" i="4"/>
  <c r="AU97" i="4"/>
  <c r="AS97" i="4"/>
  <c r="BE97" i="4" s="1"/>
  <c r="AQ97" i="4"/>
  <c r="BZ96" i="4"/>
  <c r="BY96" i="4"/>
  <c r="BX96" i="4"/>
  <c r="BT96" i="4"/>
  <c r="BS96" i="4"/>
  <c r="BR96" i="4"/>
  <c r="BH96" i="4"/>
  <c r="BG96" i="4"/>
  <c r="BF96" i="4"/>
  <c r="BE96" i="4"/>
  <c r="BQ96" i="4" s="1"/>
  <c r="BW96" i="4" s="1"/>
  <c r="AV96" i="4"/>
  <c r="AU96" i="4"/>
  <c r="AS96" i="4"/>
  <c r="AQ96" i="4"/>
  <c r="BZ95" i="4"/>
  <c r="BY95" i="4"/>
  <c r="BX95" i="4"/>
  <c r="BT95" i="4"/>
  <c r="BS95" i="4"/>
  <c r="BR95" i="4"/>
  <c r="BQ95" i="4"/>
  <c r="BW95" i="4" s="1"/>
  <c r="BH95" i="4"/>
  <c r="BG95" i="4"/>
  <c r="BF95" i="4"/>
  <c r="BE95" i="4"/>
  <c r="AV95" i="4"/>
  <c r="AU95" i="4"/>
  <c r="AS95" i="4"/>
  <c r="AQ95" i="4"/>
  <c r="AQ107" i="4" s="1"/>
  <c r="BZ94" i="4"/>
  <c r="BY94" i="4"/>
  <c r="BR94" i="4"/>
  <c r="BQ94" i="4"/>
  <c r="BW94" i="4" s="1"/>
  <c r="BH94" i="4"/>
  <c r="BG94" i="4"/>
  <c r="BF94" i="4"/>
  <c r="BE94" i="4"/>
  <c r="AV94" i="4"/>
  <c r="AU94" i="4"/>
  <c r="AS94" i="4"/>
  <c r="AQ94" i="4"/>
  <c r="AQ106" i="4" s="1"/>
  <c r="BZ93" i="4"/>
  <c r="BY93" i="4"/>
  <c r="CA93" i="4" s="1"/>
  <c r="BX93" i="4"/>
  <c r="BT93" i="4"/>
  <c r="BS93" i="4"/>
  <c r="BR93" i="4"/>
  <c r="BH93" i="4"/>
  <c r="BG93" i="4"/>
  <c r="BF93" i="4"/>
  <c r="BE93" i="4"/>
  <c r="BQ93" i="4" s="1"/>
  <c r="BW93" i="4" s="1"/>
  <c r="AV93" i="4"/>
  <c r="AU93" i="4"/>
  <c r="AS93" i="4"/>
  <c r="AQ93" i="4"/>
  <c r="BX92" i="4"/>
  <c r="BT92" i="4"/>
  <c r="BZ92" i="4" s="1"/>
  <c r="BF92" i="4"/>
  <c r="CA90" i="4"/>
  <c r="BZ90" i="4"/>
  <c r="BY90" i="4"/>
  <c r="BX90" i="4"/>
  <c r="BT90" i="4"/>
  <c r="BS90" i="4"/>
  <c r="BR90" i="4"/>
  <c r="BQ90" i="4"/>
  <c r="BW90" i="4" s="1"/>
  <c r="BH90" i="4"/>
  <c r="BG90" i="4"/>
  <c r="BI90" i="4" s="1"/>
  <c r="BF90" i="4"/>
  <c r="AV90" i="4"/>
  <c r="AU90" i="4"/>
  <c r="AS90" i="4"/>
  <c r="BE90" i="4" s="1"/>
  <c r="BZ89" i="4"/>
  <c r="BY89" i="4"/>
  <c r="BT89" i="4"/>
  <c r="BS89" i="4"/>
  <c r="BR89" i="4"/>
  <c r="BX89" i="4" s="1"/>
  <c r="BH89" i="4"/>
  <c r="BG89" i="4"/>
  <c r="BI89" i="4" s="1"/>
  <c r="BF89" i="4"/>
  <c r="BE89" i="4"/>
  <c r="BQ89" i="4" s="1"/>
  <c r="BW89" i="4" s="1"/>
  <c r="AV89" i="4"/>
  <c r="AU89" i="4"/>
  <c r="AS89" i="4"/>
  <c r="BZ88" i="4"/>
  <c r="BY88" i="4"/>
  <c r="BT88" i="4"/>
  <c r="BS88" i="4"/>
  <c r="BR88" i="4"/>
  <c r="BX88" i="4" s="1"/>
  <c r="BQ88" i="4"/>
  <c r="BW88" i="4" s="1"/>
  <c r="BI88" i="4"/>
  <c r="BH88" i="4"/>
  <c r="BG88" i="4"/>
  <c r="BF88" i="4"/>
  <c r="BE88" i="4"/>
  <c r="AV88" i="4"/>
  <c r="AU88" i="4"/>
  <c r="AS88" i="4"/>
  <c r="BZ87" i="4"/>
  <c r="BY87" i="4"/>
  <c r="BX87" i="4"/>
  <c r="CA87" i="4" s="1"/>
  <c r="BT87" i="4"/>
  <c r="BS87" i="4"/>
  <c r="BR87" i="4"/>
  <c r="BI87" i="4"/>
  <c r="BH87" i="4"/>
  <c r="BG87" i="4"/>
  <c r="BF87" i="4"/>
  <c r="BE87" i="4"/>
  <c r="BQ87" i="4" s="1"/>
  <c r="BW87" i="4" s="1"/>
  <c r="AV87" i="4"/>
  <c r="AU87" i="4"/>
  <c r="AS87" i="4"/>
  <c r="BZ86" i="4"/>
  <c r="BY86" i="4"/>
  <c r="BX86" i="4"/>
  <c r="BT86" i="4"/>
  <c r="BS86" i="4"/>
  <c r="BR86" i="4"/>
  <c r="BH86" i="4"/>
  <c r="BG86" i="4"/>
  <c r="BF86" i="4"/>
  <c r="BE86" i="4"/>
  <c r="BQ86" i="4" s="1"/>
  <c r="BW86" i="4" s="1"/>
  <c r="AV86" i="4"/>
  <c r="AU86" i="4"/>
  <c r="AS86" i="4"/>
  <c r="BZ85" i="4"/>
  <c r="BY85" i="4"/>
  <c r="BT85" i="4"/>
  <c r="BS85" i="4"/>
  <c r="BR85" i="4"/>
  <c r="BX85" i="4" s="1"/>
  <c r="BI85" i="4"/>
  <c r="BH85" i="4"/>
  <c r="BG85" i="4"/>
  <c r="BF85" i="4"/>
  <c r="AV85" i="4"/>
  <c r="AU85" i="4"/>
  <c r="AS85" i="4"/>
  <c r="BE85" i="4" s="1"/>
  <c r="BQ85" i="4" s="1"/>
  <c r="BW85" i="4" s="1"/>
  <c r="BZ84" i="4"/>
  <c r="CA84" i="4" s="1"/>
  <c r="BY84" i="4"/>
  <c r="BX84" i="4"/>
  <c r="BT84" i="4"/>
  <c r="BS84" i="4"/>
  <c r="BR84" i="4"/>
  <c r="BH84" i="4"/>
  <c r="BG84" i="4"/>
  <c r="BI84" i="4" s="1"/>
  <c r="BF84" i="4"/>
  <c r="BE84" i="4"/>
  <c r="BQ84" i="4" s="1"/>
  <c r="BW84" i="4" s="1"/>
  <c r="AV84" i="4"/>
  <c r="AU84" i="4"/>
  <c r="AS84" i="4"/>
  <c r="BZ83" i="4"/>
  <c r="BY83" i="4"/>
  <c r="BT83" i="4"/>
  <c r="BS83" i="4"/>
  <c r="BR83" i="4"/>
  <c r="BX83" i="4" s="1"/>
  <c r="BQ83" i="4"/>
  <c r="BW83" i="4" s="1"/>
  <c r="BI83" i="4"/>
  <c r="BH83" i="4"/>
  <c r="BG83" i="4"/>
  <c r="BF83" i="4"/>
  <c r="AV83" i="4"/>
  <c r="AU83" i="4"/>
  <c r="AS83" i="4"/>
  <c r="BE83" i="4" s="1"/>
  <c r="BZ82" i="4"/>
  <c r="BY82" i="4"/>
  <c r="CA82" i="4" s="1"/>
  <c r="BX82" i="4"/>
  <c r="BW82" i="4"/>
  <c r="BT82" i="4"/>
  <c r="BS82" i="4"/>
  <c r="BR82" i="4"/>
  <c r="BI82" i="4"/>
  <c r="BH82" i="4"/>
  <c r="BG82" i="4"/>
  <c r="BF82" i="4"/>
  <c r="BE82" i="4"/>
  <c r="BQ82" i="4" s="1"/>
  <c r="AV82" i="4"/>
  <c r="AU82" i="4"/>
  <c r="AS82" i="4"/>
  <c r="BZ81" i="4"/>
  <c r="BY81" i="4"/>
  <c r="BT81" i="4"/>
  <c r="BS81" i="4"/>
  <c r="BR81" i="4"/>
  <c r="BX81" i="4" s="1"/>
  <c r="BH81" i="4"/>
  <c r="BG81" i="4"/>
  <c r="BF81" i="4"/>
  <c r="AV81" i="4"/>
  <c r="AU81" i="4"/>
  <c r="AS81" i="4"/>
  <c r="BE81" i="4" s="1"/>
  <c r="BQ81" i="4" s="1"/>
  <c r="BW81" i="4" s="1"/>
  <c r="CA80" i="4"/>
  <c r="BZ80" i="4"/>
  <c r="BX80" i="4"/>
  <c r="BT80" i="4"/>
  <c r="BF80" i="4"/>
  <c r="BK78" i="4"/>
  <c r="BE78" i="4"/>
  <c r="AY78" i="4"/>
  <c r="AS78" i="4"/>
  <c r="AO78" i="4"/>
  <c r="AN78" i="4"/>
  <c r="AM78" i="4"/>
  <c r="AH78" i="4"/>
  <c r="AC78" i="4"/>
  <c r="Z78" i="4"/>
  <c r="Y78" i="4"/>
  <c r="X78" i="4"/>
  <c r="S78" i="4"/>
  <c r="N78" i="4"/>
  <c r="B78" i="4"/>
  <c r="BK77" i="4"/>
  <c r="BE77" i="4"/>
  <c r="AY77" i="4"/>
  <c r="AS77" i="4"/>
  <c r="AO77" i="4"/>
  <c r="AN77" i="4"/>
  <c r="AM77" i="4"/>
  <c r="AI77" i="4"/>
  <c r="AH77" i="4"/>
  <c r="AJ77" i="4" s="1"/>
  <c r="AE77" i="4"/>
  <c r="AC77" i="4"/>
  <c r="AD77" i="4" s="1"/>
  <c r="Z77" i="4"/>
  <c r="Y77" i="4"/>
  <c r="X77" i="4"/>
  <c r="T77" i="4"/>
  <c r="S77" i="4"/>
  <c r="P77" i="4"/>
  <c r="O77" i="4"/>
  <c r="N77" i="4"/>
  <c r="U77" i="4" s="1"/>
  <c r="B77" i="4"/>
  <c r="BK76" i="4"/>
  <c r="BF76" i="4"/>
  <c r="BF77" i="4" s="1"/>
  <c r="BF78" i="4" s="1"/>
  <c r="BE76" i="4"/>
  <c r="AY76" i="4"/>
  <c r="AS76" i="4"/>
  <c r="AM76" i="4"/>
  <c r="AJ76" i="4"/>
  <c r="AI76" i="4"/>
  <c r="AH76" i="4"/>
  <c r="AD76" i="4"/>
  <c r="AC76" i="4"/>
  <c r="AE76" i="4" s="1"/>
  <c r="X76" i="4"/>
  <c r="U76" i="4"/>
  <c r="T76" i="4"/>
  <c r="S76" i="4"/>
  <c r="O76" i="4"/>
  <c r="N76" i="4"/>
  <c r="P76" i="4" s="1"/>
  <c r="B76" i="4"/>
  <c r="BK75" i="4"/>
  <c r="BE75" i="4"/>
  <c r="AY75" i="4"/>
  <c r="AS75" i="4"/>
  <c r="AO75" i="4"/>
  <c r="AN75" i="4"/>
  <c r="AM75" i="4"/>
  <c r="AI75" i="4"/>
  <c r="AH75" i="4"/>
  <c r="AJ75" i="4" s="1"/>
  <c r="AC75" i="4"/>
  <c r="X75" i="4"/>
  <c r="Y75" i="4" s="1"/>
  <c r="T75" i="4"/>
  <c r="S75" i="4"/>
  <c r="O75" i="4"/>
  <c r="N75" i="4"/>
  <c r="U75" i="4" s="1"/>
  <c r="B75" i="4"/>
  <c r="BK74" i="4"/>
  <c r="BE74" i="4"/>
  <c r="AY74" i="4"/>
  <c r="AS74" i="4"/>
  <c r="AM74" i="4"/>
  <c r="AH74" i="4"/>
  <c r="AC74" i="4"/>
  <c r="X74" i="4"/>
  <c r="U74" i="4"/>
  <c r="T74" i="4"/>
  <c r="S74" i="4"/>
  <c r="P74" i="4"/>
  <c r="N74" i="4"/>
  <c r="O74" i="4" s="1"/>
  <c r="B74" i="4"/>
  <c r="BK73" i="4"/>
  <c r="BE73" i="4"/>
  <c r="AY73" i="4"/>
  <c r="AS73" i="4"/>
  <c r="AN73" i="4"/>
  <c r="AM73" i="4"/>
  <c r="AO73" i="4" s="1"/>
  <c r="AH73" i="4"/>
  <c r="AC73" i="4"/>
  <c r="Z73" i="4"/>
  <c r="Y73" i="4"/>
  <c r="X73" i="4"/>
  <c r="T73" i="4"/>
  <c r="S73" i="4"/>
  <c r="N73" i="4"/>
  <c r="B73" i="4"/>
  <c r="BK72" i="4"/>
  <c r="BE72" i="4"/>
  <c r="AY72" i="4"/>
  <c r="AS72" i="4"/>
  <c r="AO72" i="4"/>
  <c r="AN72" i="4"/>
  <c r="AM72" i="4"/>
  <c r="AI72" i="4"/>
  <c r="AH72" i="4"/>
  <c r="AJ72" i="4" s="1"/>
  <c r="AC72" i="4"/>
  <c r="AE72" i="4" s="1"/>
  <c r="X72" i="4"/>
  <c r="Y72" i="4" s="1"/>
  <c r="T72" i="4"/>
  <c r="S72" i="4"/>
  <c r="O72" i="4"/>
  <c r="N72" i="4"/>
  <c r="U72" i="4" s="1"/>
  <c r="B72" i="4"/>
  <c r="BK71" i="4"/>
  <c r="BE71" i="4"/>
  <c r="AZ71" i="4"/>
  <c r="AZ72" i="4" s="1"/>
  <c r="AZ73" i="4" s="1"/>
  <c r="AZ74" i="4" s="1"/>
  <c r="AZ75" i="4" s="1"/>
  <c r="AZ76" i="4" s="1"/>
  <c r="AZ77" i="4" s="1"/>
  <c r="AZ78" i="4" s="1"/>
  <c r="AY71" i="4"/>
  <c r="AS71" i="4"/>
  <c r="AM71" i="4"/>
  <c r="AI71" i="4"/>
  <c r="AH71" i="4"/>
  <c r="AJ71" i="4" s="1"/>
  <c r="AC71" i="4"/>
  <c r="X71" i="4"/>
  <c r="U71" i="4"/>
  <c r="T71" i="4"/>
  <c r="S71" i="4"/>
  <c r="P71" i="4"/>
  <c r="N71" i="4"/>
  <c r="O71" i="4" s="1"/>
  <c r="B71" i="4"/>
  <c r="BK70" i="4"/>
  <c r="BE70" i="4"/>
  <c r="AY70" i="4"/>
  <c r="AS70" i="4"/>
  <c r="AO70" i="4"/>
  <c r="AM70" i="4"/>
  <c r="AN70" i="4" s="1"/>
  <c r="AJ70" i="4"/>
  <c r="AI70" i="4"/>
  <c r="AH70" i="4"/>
  <c r="AE70" i="4"/>
  <c r="AD70" i="4"/>
  <c r="AC70" i="4"/>
  <c r="Y70" i="4"/>
  <c r="X70" i="4"/>
  <c r="Z70" i="4" s="1"/>
  <c r="U70" i="4"/>
  <c r="T70" i="4"/>
  <c r="S70" i="4"/>
  <c r="N70" i="4"/>
  <c r="P70" i="4" s="1"/>
  <c r="B70" i="4"/>
  <c r="BK69" i="4"/>
  <c r="BL69" i="4" s="1"/>
  <c r="BL70" i="4" s="1"/>
  <c r="BL71" i="4" s="1"/>
  <c r="BL72" i="4" s="1"/>
  <c r="BL73" i="4" s="1"/>
  <c r="BL74" i="4" s="1"/>
  <c r="BL75" i="4" s="1"/>
  <c r="BL76" i="4" s="1"/>
  <c r="BL77" i="4" s="1"/>
  <c r="BL78" i="4" s="1"/>
  <c r="BF69" i="4"/>
  <c r="BF70" i="4" s="1"/>
  <c r="BF71" i="4" s="1"/>
  <c r="BF72" i="4" s="1"/>
  <c r="BF73" i="4" s="1"/>
  <c r="BF74" i="4" s="1"/>
  <c r="BF75" i="4" s="1"/>
  <c r="BE69" i="4"/>
  <c r="AY69" i="4"/>
  <c r="AZ69" i="4" s="1"/>
  <c r="AZ70" i="4" s="1"/>
  <c r="AS69" i="4"/>
  <c r="AT69" i="4" s="1"/>
  <c r="AM69" i="4"/>
  <c r="AJ69" i="4"/>
  <c r="AH69" i="4"/>
  <c r="AI69" i="4" s="1"/>
  <c r="AE69" i="4"/>
  <c r="AD69" i="4"/>
  <c r="AC69" i="4"/>
  <c r="Y69" i="4"/>
  <c r="X69" i="4"/>
  <c r="Z69" i="4" s="1"/>
  <c r="T69" i="4"/>
  <c r="S69" i="4"/>
  <c r="U69" i="4" s="1"/>
  <c r="O69" i="4"/>
  <c r="N69" i="4"/>
  <c r="P69" i="4" s="1"/>
  <c r="B69" i="4"/>
  <c r="BN68" i="4"/>
  <c r="BO68" i="4" s="1"/>
  <c r="BL68" i="4"/>
  <c r="BF68" i="4"/>
  <c r="BC68" i="4"/>
  <c r="BB68" i="4"/>
  <c r="AZ68" i="4"/>
  <c r="AV68" i="4"/>
  <c r="AT68" i="4"/>
  <c r="D68" i="4"/>
  <c r="BK66" i="4"/>
  <c r="BE66" i="4"/>
  <c r="AY66" i="4"/>
  <c r="AS66" i="4"/>
  <c r="AN66" i="4"/>
  <c r="AM66" i="4"/>
  <c r="AO66" i="4" s="1"/>
  <c r="AI66" i="4"/>
  <c r="AH66" i="4"/>
  <c r="AJ66" i="4" s="1"/>
  <c r="AD66" i="4"/>
  <c r="AC66" i="4"/>
  <c r="AE66" i="4" s="1"/>
  <c r="X66" i="4"/>
  <c r="Y66" i="4" s="1"/>
  <c r="S66" i="4"/>
  <c r="P66" i="4"/>
  <c r="N66" i="4"/>
  <c r="B66" i="4"/>
  <c r="BK65" i="4"/>
  <c r="BE65" i="4"/>
  <c r="AY65" i="4"/>
  <c r="AS65" i="4"/>
  <c r="AM65" i="4"/>
  <c r="AO65" i="4" s="1"/>
  <c r="AH65" i="4"/>
  <c r="AC65" i="4"/>
  <c r="AE65" i="4" s="1"/>
  <c r="X65" i="4"/>
  <c r="S65" i="4"/>
  <c r="N65" i="4"/>
  <c r="B65" i="4"/>
  <c r="BK64" i="4"/>
  <c r="BE64" i="4"/>
  <c r="AY64" i="4"/>
  <c r="AS64" i="4"/>
  <c r="AM64" i="4"/>
  <c r="AO64" i="4" s="1"/>
  <c r="AH64" i="4"/>
  <c r="AC64" i="4"/>
  <c r="Y64" i="4"/>
  <c r="X64" i="4"/>
  <c r="Z64" i="4" s="1"/>
  <c r="S64" i="4"/>
  <c r="N64" i="4"/>
  <c r="B64" i="4"/>
  <c r="BK63" i="4"/>
  <c r="BE63" i="4"/>
  <c r="AY63" i="4"/>
  <c r="AS63" i="4"/>
  <c r="AO63" i="4"/>
  <c r="AN63" i="4"/>
  <c r="AM63" i="4"/>
  <c r="AI63" i="4"/>
  <c r="AH63" i="4"/>
  <c r="AJ63" i="4" s="1"/>
  <c r="AC63" i="4"/>
  <c r="X63" i="4"/>
  <c r="S63" i="4"/>
  <c r="N63" i="4"/>
  <c r="B63" i="4"/>
  <c r="BK62" i="4"/>
  <c r="BE62" i="4"/>
  <c r="AY62" i="4"/>
  <c r="AS62" i="4"/>
  <c r="AO62" i="4"/>
  <c r="AN62" i="4"/>
  <c r="AM62" i="4"/>
  <c r="AI62" i="4"/>
  <c r="AH62" i="4"/>
  <c r="AJ62" i="4" s="1"/>
  <c r="AE62" i="4"/>
  <c r="AD62" i="4"/>
  <c r="AC62" i="4"/>
  <c r="Z62" i="4"/>
  <c r="Y62" i="4"/>
  <c r="X62" i="4"/>
  <c r="T62" i="4"/>
  <c r="S62" i="4"/>
  <c r="N62" i="4"/>
  <c r="U62" i="4" s="1"/>
  <c r="B62" i="4"/>
  <c r="BK61" i="4"/>
  <c r="BE61" i="4"/>
  <c r="AY61" i="4"/>
  <c r="AS61" i="4"/>
  <c r="AN61" i="4"/>
  <c r="AM61" i="4"/>
  <c r="AO61" i="4" s="1"/>
  <c r="AI61" i="4"/>
  <c r="AH61" i="4"/>
  <c r="AJ61" i="4" s="1"/>
  <c r="AE61" i="4"/>
  <c r="AD61" i="4"/>
  <c r="AC61" i="4"/>
  <c r="X61" i="4"/>
  <c r="Z61" i="4" s="1"/>
  <c r="U61" i="4"/>
  <c r="T61" i="4"/>
  <c r="S61" i="4"/>
  <c r="P61" i="4"/>
  <c r="O61" i="4"/>
  <c r="N61" i="4"/>
  <c r="B61" i="4"/>
  <c r="BK60" i="4"/>
  <c r="BE60" i="4"/>
  <c r="AY60" i="4"/>
  <c r="AS60" i="4"/>
  <c r="AO60" i="4"/>
  <c r="AM60" i="4"/>
  <c r="AN60" i="4" s="1"/>
  <c r="AJ60" i="4"/>
  <c r="AI60" i="4"/>
  <c r="AH60" i="4"/>
  <c r="AC60" i="4"/>
  <c r="X60" i="4"/>
  <c r="T60" i="4"/>
  <c r="S60" i="4"/>
  <c r="O60" i="4"/>
  <c r="N60" i="4"/>
  <c r="B60" i="4"/>
  <c r="BL59" i="4"/>
  <c r="BL60" i="4" s="1"/>
  <c r="BL61" i="4" s="1"/>
  <c r="BL62" i="4" s="1"/>
  <c r="BL63" i="4" s="1"/>
  <c r="BL64" i="4" s="1"/>
  <c r="BL65" i="4" s="1"/>
  <c r="BL66" i="4" s="1"/>
  <c r="BK59" i="4"/>
  <c r="BE59" i="4"/>
  <c r="AY59" i="4"/>
  <c r="AS59" i="4"/>
  <c r="AO59" i="4"/>
  <c r="AN59" i="4"/>
  <c r="AM59" i="4"/>
  <c r="AH59" i="4"/>
  <c r="AE59" i="4"/>
  <c r="AD59" i="4"/>
  <c r="AC59" i="4"/>
  <c r="Z59" i="4"/>
  <c r="Y59" i="4"/>
  <c r="X59" i="4"/>
  <c r="T59" i="4"/>
  <c r="S59" i="4"/>
  <c r="P59" i="4"/>
  <c r="O59" i="4"/>
  <c r="N59" i="4"/>
  <c r="U59" i="4" s="1"/>
  <c r="B59" i="4"/>
  <c r="BK58" i="4"/>
  <c r="BE58" i="4"/>
  <c r="AY58" i="4"/>
  <c r="AZ58" i="4" s="1"/>
  <c r="AZ59" i="4" s="1"/>
  <c r="AZ60" i="4" s="1"/>
  <c r="AZ61" i="4" s="1"/>
  <c r="AZ62" i="4" s="1"/>
  <c r="AZ63" i="4" s="1"/>
  <c r="AZ64" i="4" s="1"/>
  <c r="AZ65" i="4" s="1"/>
  <c r="AZ66" i="4" s="1"/>
  <c r="AS58" i="4"/>
  <c r="AN58" i="4"/>
  <c r="AM58" i="4"/>
  <c r="AO58" i="4" s="1"/>
  <c r="AH58" i="4"/>
  <c r="AE58" i="4"/>
  <c r="AD58" i="4"/>
  <c r="AC58" i="4"/>
  <c r="X58" i="4"/>
  <c r="U58" i="4"/>
  <c r="T58" i="4"/>
  <c r="S58" i="4"/>
  <c r="P58" i="4"/>
  <c r="O58" i="4"/>
  <c r="N58" i="4"/>
  <c r="B58" i="4"/>
  <c r="BK57" i="4"/>
  <c r="BL57" i="4" s="1"/>
  <c r="BL58" i="4" s="1"/>
  <c r="BF57" i="4"/>
  <c r="BF58" i="4" s="1"/>
  <c r="BF59" i="4" s="1"/>
  <c r="BF60" i="4" s="1"/>
  <c r="BF61" i="4" s="1"/>
  <c r="BF62" i="4" s="1"/>
  <c r="BF63" i="4" s="1"/>
  <c r="BF64" i="4" s="1"/>
  <c r="BF65" i="4" s="1"/>
  <c r="BF66" i="4" s="1"/>
  <c r="BE57" i="4"/>
  <c r="AY57" i="4"/>
  <c r="AZ57" i="4" s="1"/>
  <c r="AS57" i="4"/>
  <c r="AT57" i="4" s="1"/>
  <c r="AN57" i="4"/>
  <c r="AM57" i="4"/>
  <c r="AO57" i="4" s="1"/>
  <c r="AJ57" i="4"/>
  <c r="AI57" i="4"/>
  <c r="AH57" i="4"/>
  <c r="AC57" i="4"/>
  <c r="Y57" i="4"/>
  <c r="X57" i="4"/>
  <c r="Z57" i="4" s="1"/>
  <c r="U57" i="4"/>
  <c r="T57" i="4"/>
  <c r="S57" i="4"/>
  <c r="N57" i="4"/>
  <c r="P57" i="4" s="1"/>
  <c r="B57" i="4"/>
  <c r="BN56" i="4"/>
  <c r="BF56" i="4"/>
  <c r="BB56" i="4"/>
  <c r="BC56" i="4" s="1"/>
  <c r="AZ56" i="4"/>
  <c r="AV56" i="4"/>
  <c r="AW56" i="4" s="1"/>
  <c r="AT56" i="4"/>
  <c r="D56" i="4"/>
  <c r="BK54" i="4"/>
  <c r="BE54" i="4"/>
  <c r="AY54" i="4"/>
  <c r="AS54" i="4"/>
  <c r="AO54" i="4"/>
  <c r="AN54" i="4"/>
  <c r="AM54" i="4"/>
  <c r="AJ54" i="4"/>
  <c r="AH54" i="4"/>
  <c r="AI54" i="4" s="1"/>
  <c r="AE54" i="4"/>
  <c r="AC54" i="4"/>
  <c r="AD54" i="4" s="1"/>
  <c r="Y54" i="4"/>
  <c r="X54" i="4"/>
  <c r="Z54" i="4" s="1"/>
  <c r="S54" i="4"/>
  <c r="T54" i="4" s="1"/>
  <c r="N54" i="4"/>
  <c r="B54" i="4"/>
  <c r="BK53" i="4"/>
  <c r="BE53" i="4"/>
  <c r="AY53" i="4"/>
  <c r="AS53" i="4"/>
  <c r="AM53" i="4"/>
  <c r="AJ53" i="4"/>
  <c r="AH53" i="4"/>
  <c r="AI53" i="4" s="1"/>
  <c r="AC53" i="4"/>
  <c r="Z53" i="4"/>
  <c r="X53" i="4"/>
  <c r="Y53" i="4" s="1"/>
  <c r="U53" i="4"/>
  <c r="T53" i="4"/>
  <c r="S53" i="4"/>
  <c r="P53" i="4"/>
  <c r="O53" i="4"/>
  <c r="N53" i="4"/>
  <c r="B53" i="4"/>
  <c r="BK52" i="4"/>
  <c r="BE52" i="4"/>
  <c r="AY52" i="4"/>
  <c r="AS52" i="4"/>
  <c r="AM52" i="4"/>
  <c r="AJ52" i="4"/>
  <c r="AH52" i="4"/>
  <c r="AI52" i="4" s="1"/>
  <c r="AC52" i="4"/>
  <c r="AD52" i="4" s="1"/>
  <c r="Z52" i="4"/>
  <c r="Y52" i="4"/>
  <c r="X52" i="4"/>
  <c r="S52" i="4"/>
  <c r="N52" i="4"/>
  <c r="B52" i="4"/>
  <c r="BK51" i="4"/>
  <c r="BE51" i="4"/>
  <c r="AY51" i="4"/>
  <c r="AS51" i="4"/>
  <c r="AO51" i="4"/>
  <c r="AN51" i="4"/>
  <c r="AM51" i="4"/>
  <c r="AH51" i="4"/>
  <c r="AI51" i="4" s="1"/>
  <c r="AC51" i="4"/>
  <c r="X51" i="4"/>
  <c r="S51" i="4"/>
  <c r="T51" i="4" s="1"/>
  <c r="P51" i="4"/>
  <c r="O51" i="4"/>
  <c r="N51" i="4"/>
  <c r="B51" i="4"/>
  <c r="BK50" i="4"/>
  <c r="BE50" i="4"/>
  <c r="AY50" i="4"/>
  <c r="AS50" i="4"/>
  <c r="AM50" i="4"/>
  <c r="AH50" i="4"/>
  <c r="AC50" i="4"/>
  <c r="Z50" i="4"/>
  <c r="X50" i="4"/>
  <c r="Y50" i="4" s="1"/>
  <c r="S50" i="4"/>
  <c r="U50" i="4" s="1"/>
  <c r="P50" i="4"/>
  <c r="O50" i="4"/>
  <c r="N50" i="4"/>
  <c r="B50" i="4"/>
  <c r="BK49" i="4"/>
  <c r="BE49" i="4"/>
  <c r="AY49" i="4"/>
  <c r="AS49" i="4"/>
  <c r="AM49" i="4"/>
  <c r="AH49" i="4"/>
  <c r="AE49" i="4"/>
  <c r="AC49" i="4"/>
  <c r="AD49" i="4" s="1"/>
  <c r="Z49" i="4"/>
  <c r="Y49" i="4"/>
  <c r="X49" i="4"/>
  <c r="U49" i="4"/>
  <c r="S49" i="4"/>
  <c r="T49" i="4" s="1"/>
  <c r="N49" i="4"/>
  <c r="B49" i="4"/>
  <c r="BK48" i="4"/>
  <c r="BE48" i="4"/>
  <c r="AY48" i="4"/>
  <c r="AS48" i="4"/>
  <c r="AO48" i="4"/>
  <c r="AN48" i="4"/>
  <c r="AM48" i="4"/>
  <c r="AH48" i="4"/>
  <c r="AE48" i="4"/>
  <c r="AC48" i="4"/>
  <c r="AD48" i="4" s="1"/>
  <c r="Z48" i="4"/>
  <c r="X48" i="4"/>
  <c r="Y48" i="4" s="1"/>
  <c r="S48" i="4"/>
  <c r="T48" i="4" s="1"/>
  <c r="O48" i="4"/>
  <c r="N48" i="4"/>
  <c r="P48" i="4" s="1"/>
  <c r="B48" i="4"/>
  <c r="BL47" i="4"/>
  <c r="BL48" i="4" s="1"/>
  <c r="BL49" i="4" s="1"/>
  <c r="BL50" i="4" s="1"/>
  <c r="BL51" i="4" s="1"/>
  <c r="BL52" i="4" s="1"/>
  <c r="BL53" i="4" s="1"/>
  <c r="BL54" i="4" s="1"/>
  <c r="BK47" i="4"/>
  <c r="BE47" i="4"/>
  <c r="AY47" i="4"/>
  <c r="AS47" i="4"/>
  <c r="AM47" i="4"/>
  <c r="AI47" i="4"/>
  <c r="AH47" i="4"/>
  <c r="AJ47" i="4" s="1"/>
  <c r="AC47" i="4"/>
  <c r="Z47" i="4"/>
  <c r="X47" i="4"/>
  <c r="Y47" i="4" s="1"/>
  <c r="U47" i="4"/>
  <c r="T47" i="4"/>
  <c r="S47" i="4"/>
  <c r="P47" i="4"/>
  <c r="O47" i="4"/>
  <c r="N47" i="4"/>
  <c r="B47" i="4"/>
  <c r="BL46" i="4"/>
  <c r="BK46" i="4"/>
  <c r="BE46" i="4"/>
  <c r="AY46" i="4"/>
  <c r="AS46" i="4"/>
  <c r="AN46" i="4"/>
  <c r="AM46" i="4"/>
  <c r="AO46" i="4" s="1"/>
  <c r="AJ46" i="4"/>
  <c r="AH46" i="4"/>
  <c r="AI46" i="4" s="1"/>
  <c r="AE46" i="4"/>
  <c r="AD46" i="4"/>
  <c r="AC46" i="4"/>
  <c r="X46" i="4"/>
  <c r="Z46" i="4" s="1"/>
  <c r="T46" i="4"/>
  <c r="S46" i="4"/>
  <c r="U46" i="4" s="1"/>
  <c r="P46" i="4"/>
  <c r="O46" i="4"/>
  <c r="N46" i="4"/>
  <c r="B46" i="4"/>
  <c r="BL45" i="4"/>
  <c r="BK45" i="4"/>
  <c r="BF45" i="4"/>
  <c r="BE45" i="4"/>
  <c r="AY45" i="4"/>
  <c r="AZ45" i="4" s="1"/>
  <c r="AZ46" i="4" s="1"/>
  <c r="AZ47" i="4" s="1"/>
  <c r="AZ48" i="4" s="1"/>
  <c r="AZ49" i="4" s="1"/>
  <c r="AZ50" i="4" s="1"/>
  <c r="AZ51" i="4" s="1"/>
  <c r="AZ52" i="4" s="1"/>
  <c r="AZ53" i="4" s="1"/>
  <c r="AZ54" i="4" s="1"/>
  <c r="AS45" i="4"/>
  <c r="AT45" i="4" s="1"/>
  <c r="AO45" i="4"/>
  <c r="AM45" i="4"/>
  <c r="AN45" i="4" s="1"/>
  <c r="AJ45" i="4"/>
  <c r="AH45" i="4"/>
  <c r="AI45" i="4" s="1"/>
  <c r="AE45" i="4"/>
  <c r="AD45" i="4"/>
  <c r="AC45" i="4"/>
  <c r="X45" i="4"/>
  <c r="U45" i="4"/>
  <c r="S45" i="4"/>
  <c r="T45" i="4" s="1"/>
  <c r="P45" i="4"/>
  <c r="O45" i="4"/>
  <c r="N45" i="4"/>
  <c r="B45" i="4"/>
  <c r="BN44" i="4"/>
  <c r="BO44" i="4" s="1"/>
  <c r="BL44" i="4"/>
  <c r="BF44" i="4"/>
  <c r="BB44" i="4"/>
  <c r="AZ44" i="4"/>
  <c r="AV44" i="4"/>
  <c r="AW44" i="4" s="1"/>
  <c r="AT44" i="4"/>
  <c r="BK42" i="4"/>
  <c r="BE42" i="4"/>
  <c r="AY42" i="4"/>
  <c r="AS42" i="4"/>
  <c r="AN42" i="4"/>
  <c r="AM42" i="4"/>
  <c r="AO42" i="4" s="1"/>
  <c r="AL42" i="4"/>
  <c r="AH42" i="4"/>
  <c r="AE42" i="4"/>
  <c r="AD42" i="4"/>
  <c r="AC42" i="4"/>
  <c r="AB42" i="4" s="1"/>
  <c r="Z42" i="4"/>
  <c r="Y42" i="4"/>
  <c r="X42" i="4"/>
  <c r="W42" i="4" s="1"/>
  <c r="S42" i="4"/>
  <c r="T42" i="4" s="1"/>
  <c r="O42" i="4"/>
  <c r="N42" i="4"/>
  <c r="P42" i="4" s="1"/>
  <c r="B42" i="4"/>
  <c r="BK41" i="4"/>
  <c r="BE41" i="4"/>
  <c r="AY41" i="4"/>
  <c r="AS41" i="4"/>
  <c r="AO41" i="4"/>
  <c r="AM41" i="4"/>
  <c r="AN41" i="4" s="1"/>
  <c r="AL41" i="4"/>
  <c r="AJ41" i="4"/>
  <c r="AH41" i="4"/>
  <c r="AI41" i="4" s="1"/>
  <c r="AG41" i="4"/>
  <c r="AE41" i="4"/>
  <c r="AD41" i="4"/>
  <c r="AC41" i="4"/>
  <c r="X41" i="4"/>
  <c r="U41" i="4"/>
  <c r="T41" i="4"/>
  <c r="S41" i="4"/>
  <c r="P41" i="4"/>
  <c r="N41" i="4"/>
  <c r="O41" i="4" s="1"/>
  <c r="B41" i="4"/>
  <c r="BK40" i="4"/>
  <c r="BE40" i="4"/>
  <c r="AY40" i="4"/>
  <c r="AS40" i="4"/>
  <c r="AM40" i="4"/>
  <c r="AL40" i="4"/>
  <c r="AJ40" i="4"/>
  <c r="AH40" i="4"/>
  <c r="AC40" i="4"/>
  <c r="X40" i="4"/>
  <c r="V40" i="4"/>
  <c r="E40" i="4" s="1"/>
  <c r="U40" i="4"/>
  <c r="S40" i="4"/>
  <c r="T40" i="4" s="1"/>
  <c r="P40" i="4"/>
  <c r="O40" i="4"/>
  <c r="N40" i="4"/>
  <c r="B40" i="4"/>
  <c r="BK39" i="4"/>
  <c r="BE39" i="4"/>
  <c r="AY39" i="4"/>
  <c r="AS39" i="4"/>
  <c r="AO39" i="4"/>
  <c r="AM39" i="4"/>
  <c r="AN39" i="4" s="1"/>
  <c r="AL39" i="4"/>
  <c r="AJ39" i="4"/>
  <c r="AI39" i="4"/>
  <c r="AH39" i="4"/>
  <c r="AG39" i="4"/>
  <c r="AE39" i="4"/>
  <c r="AD39" i="4"/>
  <c r="AC39" i="4"/>
  <c r="AB39" i="4" s="1"/>
  <c r="Y39" i="4"/>
  <c r="X39" i="4"/>
  <c r="Z39" i="4" s="1"/>
  <c r="W39" i="4"/>
  <c r="U39" i="4"/>
  <c r="S39" i="4"/>
  <c r="T39" i="4" s="1"/>
  <c r="P39" i="4"/>
  <c r="N39" i="4"/>
  <c r="O39" i="4" s="1"/>
  <c r="B39" i="4"/>
  <c r="BK38" i="4"/>
  <c r="BE38" i="4"/>
  <c r="AY38" i="4"/>
  <c r="AS38" i="4"/>
  <c r="AO38" i="4"/>
  <c r="AM38" i="4"/>
  <c r="AN38" i="4" s="1"/>
  <c r="AL38" i="4"/>
  <c r="AH38" i="4"/>
  <c r="AG38" i="4"/>
  <c r="AD38" i="4"/>
  <c r="AC38" i="4"/>
  <c r="AE38" i="4" s="1"/>
  <c r="Z38" i="4"/>
  <c r="Y38" i="4"/>
  <c r="X38" i="4"/>
  <c r="S38" i="4"/>
  <c r="O38" i="4"/>
  <c r="N38" i="4"/>
  <c r="P38" i="4" s="1"/>
  <c r="B38" i="4"/>
  <c r="BK37" i="4"/>
  <c r="BF37" i="4"/>
  <c r="BF38" i="4" s="1"/>
  <c r="BF39" i="4" s="1"/>
  <c r="BF40" i="4" s="1"/>
  <c r="BF41" i="4" s="1"/>
  <c r="BF42" i="4" s="1"/>
  <c r="BE37" i="4"/>
  <c r="AY37" i="4"/>
  <c r="AS37" i="4"/>
  <c r="AN37" i="4"/>
  <c r="AM37" i="4"/>
  <c r="AO37" i="4" s="1"/>
  <c r="AL37" i="4"/>
  <c r="AI37" i="4"/>
  <c r="AH37" i="4"/>
  <c r="AC37" i="4"/>
  <c r="AE37" i="4" s="1"/>
  <c r="Z37" i="4"/>
  <c r="Y37" i="4"/>
  <c r="X37" i="4"/>
  <c r="W38" i="4" s="1"/>
  <c r="W37" i="4"/>
  <c r="U37" i="4"/>
  <c r="S37" i="4"/>
  <c r="T37" i="4" s="1"/>
  <c r="P37" i="4"/>
  <c r="N37" i="4"/>
  <c r="O37" i="4" s="1"/>
  <c r="Q37" i="4" s="1"/>
  <c r="D37" i="4" s="1"/>
  <c r="B37" i="4"/>
  <c r="BK36" i="4"/>
  <c r="BE36" i="4"/>
  <c r="AY36" i="4"/>
  <c r="AS36" i="4"/>
  <c r="AO36" i="4"/>
  <c r="AM36" i="4"/>
  <c r="AN36" i="4" s="1"/>
  <c r="AL36" i="4"/>
  <c r="AJ36" i="4"/>
  <c r="AH36" i="4"/>
  <c r="AI36" i="4" s="1"/>
  <c r="AE36" i="4"/>
  <c r="AD36" i="4"/>
  <c r="AC36" i="4"/>
  <c r="Z36" i="4"/>
  <c r="Y36" i="4"/>
  <c r="X36" i="4"/>
  <c r="W36" i="4"/>
  <c r="T36" i="4"/>
  <c r="S36" i="4"/>
  <c r="U36" i="4" s="1"/>
  <c r="P36" i="4"/>
  <c r="N36" i="4"/>
  <c r="O36" i="4" s="1"/>
  <c r="B36" i="4"/>
  <c r="BK35" i="4"/>
  <c r="BE35" i="4"/>
  <c r="AY35" i="4"/>
  <c r="AS35" i="4"/>
  <c r="AM35" i="4"/>
  <c r="AO35" i="4" s="1"/>
  <c r="AL35" i="4"/>
  <c r="AH35" i="4"/>
  <c r="AE35" i="4"/>
  <c r="AD35" i="4"/>
  <c r="AC35" i="4"/>
  <c r="Z35" i="4"/>
  <c r="Y35" i="4"/>
  <c r="X35" i="4"/>
  <c r="U35" i="4"/>
  <c r="T35" i="4"/>
  <c r="S35" i="4"/>
  <c r="P35" i="4"/>
  <c r="N35" i="4"/>
  <c r="O35" i="4" s="1"/>
  <c r="Q35" i="4" s="1"/>
  <c r="D35" i="4" s="1"/>
  <c r="B35" i="4"/>
  <c r="BL34" i="4"/>
  <c r="BL35" i="4" s="1"/>
  <c r="BL36" i="4" s="1"/>
  <c r="BL37" i="4" s="1"/>
  <c r="BL38" i="4" s="1"/>
  <c r="BL39" i="4" s="1"/>
  <c r="BL40" i="4" s="1"/>
  <c r="BL41" i="4" s="1"/>
  <c r="BL42" i="4" s="1"/>
  <c r="BK34" i="4"/>
  <c r="BF34" i="4"/>
  <c r="BF35" i="4" s="1"/>
  <c r="BF36" i="4" s="1"/>
  <c r="BE34" i="4"/>
  <c r="AY34" i="4"/>
  <c r="AS34" i="4"/>
  <c r="AM34" i="4"/>
  <c r="AL34" i="4"/>
  <c r="AJ34" i="4"/>
  <c r="AI34" i="4"/>
  <c r="AH34" i="4"/>
  <c r="AD34" i="4"/>
  <c r="AC34" i="4"/>
  <c r="AB35" i="4" s="1"/>
  <c r="X34" i="4"/>
  <c r="U34" i="4"/>
  <c r="S34" i="4"/>
  <c r="T34" i="4" s="1"/>
  <c r="P34" i="4"/>
  <c r="O34" i="4"/>
  <c r="N34" i="4"/>
  <c r="B34" i="4"/>
  <c r="BN33" i="4"/>
  <c r="BL33" i="4"/>
  <c r="BK33" i="4"/>
  <c r="BH33" i="4"/>
  <c r="BG33" i="4"/>
  <c r="BF33" i="4"/>
  <c r="BE33" i="4"/>
  <c r="BA33" i="4"/>
  <c r="AY33" i="4"/>
  <c r="AZ33" i="4" s="1"/>
  <c r="AV33" i="4"/>
  <c r="AU33" i="4"/>
  <c r="AT33" i="4"/>
  <c r="AS33" i="4"/>
  <c r="AO33" i="4"/>
  <c r="AM33" i="4"/>
  <c r="AN33" i="4" s="1"/>
  <c r="AL33" i="4"/>
  <c r="AH33" i="4"/>
  <c r="AE33" i="4"/>
  <c r="AD33" i="4"/>
  <c r="AC33" i="4"/>
  <c r="AB33" i="4" s="1"/>
  <c r="Y33" i="4"/>
  <c r="X33" i="4"/>
  <c r="W33" i="4" s="1"/>
  <c r="U33" i="4"/>
  <c r="S33" i="4"/>
  <c r="T33" i="4" s="1"/>
  <c r="P33" i="4"/>
  <c r="N33" i="4"/>
  <c r="O33" i="4" s="1"/>
  <c r="B33" i="4"/>
  <c r="BO32" i="4"/>
  <c r="BN32" i="4"/>
  <c r="BL32" i="4"/>
  <c r="BC32" i="4"/>
  <c r="BB32" i="4"/>
  <c r="AZ32" i="4"/>
  <c r="AV32" i="4"/>
  <c r="AW32" i="4" s="1"/>
  <c r="AT32" i="4"/>
  <c r="X32" i="4"/>
  <c r="AA42" i="4" s="1"/>
  <c r="F42" i="4" s="1"/>
  <c r="S32" i="4"/>
  <c r="V35" i="4" s="1"/>
  <c r="E35" i="4" s="1"/>
  <c r="N32" i="4"/>
  <c r="Q34" i="4" s="1"/>
  <c r="D34" i="4" s="1"/>
  <c r="D32" i="4"/>
  <c r="AO30" i="4"/>
  <c r="AM30" i="4"/>
  <c r="AL30" i="4"/>
  <c r="AH30" i="4"/>
  <c r="AG30" i="4" s="1"/>
  <c r="AE30" i="4"/>
  <c r="AD30" i="4"/>
  <c r="AC30" i="4"/>
  <c r="AB30" i="4"/>
  <c r="Z30" i="4"/>
  <c r="Y30" i="4"/>
  <c r="X30" i="4"/>
  <c r="U30" i="4"/>
  <c r="T30" i="4"/>
  <c r="S30" i="4"/>
  <c r="R30" i="4"/>
  <c r="P30" i="4"/>
  <c r="N30" i="4"/>
  <c r="O30" i="4" s="1"/>
  <c r="M30" i="4"/>
  <c r="B30" i="4"/>
  <c r="AO29" i="4"/>
  <c r="AN29" i="4"/>
  <c r="AM29" i="4"/>
  <c r="AL29" i="4"/>
  <c r="AI29" i="4"/>
  <c r="AH29" i="4"/>
  <c r="AJ29" i="4" s="1"/>
  <c r="AE29" i="4"/>
  <c r="AD29" i="4"/>
  <c r="AC29" i="4"/>
  <c r="AB29" i="4"/>
  <c r="Z29" i="4"/>
  <c r="X29" i="4"/>
  <c r="Y29" i="4" s="1"/>
  <c r="U29" i="4"/>
  <c r="S29" i="4"/>
  <c r="T29" i="4" s="1"/>
  <c r="N29" i="4"/>
  <c r="B29" i="4"/>
  <c r="AO28" i="4"/>
  <c r="AM28" i="4"/>
  <c r="AL28" i="4" s="1"/>
  <c r="AJ28" i="4"/>
  <c r="AH28" i="4"/>
  <c r="AE28" i="4"/>
  <c r="AC28" i="4"/>
  <c r="AD28" i="4" s="1"/>
  <c r="X28" i="4"/>
  <c r="U28" i="4"/>
  <c r="S28" i="4"/>
  <c r="P28" i="4"/>
  <c r="N28" i="4"/>
  <c r="M28" i="4" s="1"/>
  <c r="B28" i="4"/>
  <c r="AO27" i="4"/>
  <c r="AN27" i="4"/>
  <c r="AM27" i="4"/>
  <c r="AI27" i="4"/>
  <c r="AH27" i="4"/>
  <c r="AG27" i="4" s="1"/>
  <c r="AE27" i="4"/>
  <c r="AD27" i="4"/>
  <c r="AC27" i="4"/>
  <c r="AB27" i="4"/>
  <c r="Y27" i="4"/>
  <c r="X27" i="4"/>
  <c r="Z27" i="4" s="1"/>
  <c r="T27" i="4"/>
  <c r="S27" i="4"/>
  <c r="R27" i="4" s="1"/>
  <c r="P27" i="4"/>
  <c r="O27" i="4"/>
  <c r="N27" i="4"/>
  <c r="B27" i="4"/>
  <c r="AO26" i="4"/>
  <c r="AM26" i="4"/>
  <c r="AL27" i="4" s="1"/>
  <c r="AJ26" i="4"/>
  <c r="AH26" i="4"/>
  <c r="AN26" i="4" s="1"/>
  <c r="AC26" i="4"/>
  <c r="Z26" i="4"/>
  <c r="Y26" i="4"/>
  <c r="X26" i="4"/>
  <c r="U26" i="4"/>
  <c r="S26" i="4"/>
  <c r="T26" i="4" s="1"/>
  <c r="P26" i="4"/>
  <c r="N26" i="4"/>
  <c r="O26" i="4" s="1"/>
  <c r="M26" i="4"/>
  <c r="B26" i="4"/>
  <c r="AM25" i="4"/>
  <c r="AO25" i="4" s="1"/>
  <c r="AJ25" i="4"/>
  <c r="AI25" i="4"/>
  <c r="AH25" i="4"/>
  <c r="AN25" i="4" s="1"/>
  <c r="AG25" i="4"/>
  <c r="AE25" i="4"/>
  <c r="AD25" i="4"/>
  <c r="AC25" i="4"/>
  <c r="X25" i="4"/>
  <c r="U25" i="4"/>
  <c r="S25" i="4"/>
  <c r="T25" i="4" s="1"/>
  <c r="R25" i="4"/>
  <c r="O25" i="4"/>
  <c r="N25" i="4"/>
  <c r="P25" i="4" s="1"/>
  <c r="M25" i="4"/>
  <c r="B25" i="4"/>
  <c r="AO24" i="4"/>
  <c r="AM24" i="4"/>
  <c r="AL24" i="4"/>
  <c r="AI24" i="4"/>
  <c r="AH24" i="4"/>
  <c r="AJ24" i="4" s="1"/>
  <c r="AG24" i="4"/>
  <c r="AE24" i="4"/>
  <c r="AC24" i="4"/>
  <c r="Y24" i="4"/>
  <c r="X24" i="4"/>
  <c r="Z24" i="4" s="1"/>
  <c r="U24" i="4"/>
  <c r="S24" i="4"/>
  <c r="P24" i="4"/>
  <c r="O24" i="4"/>
  <c r="N24" i="4"/>
  <c r="B24" i="4"/>
  <c r="AO23" i="4"/>
  <c r="AM23" i="4"/>
  <c r="AL23" i="4" s="1"/>
  <c r="AJ23" i="4"/>
  <c r="AH23" i="4"/>
  <c r="AC23" i="4"/>
  <c r="X23" i="4"/>
  <c r="T23" i="4"/>
  <c r="S23" i="4"/>
  <c r="R23" i="4" s="1"/>
  <c r="O23" i="4"/>
  <c r="N23" i="4"/>
  <c r="B23" i="4"/>
  <c r="AN22" i="4"/>
  <c r="AM22" i="4"/>
  <c r="AH22" i="4"/>
  <c r="AC22" i="4"/>
  <c r="Z22" i="4"/>
  <c r="X22" i="4"/>
  <c r="Y22" i="4" s="1"/>
  <c r="U22" i="4"/>
  <c r="T22" i="4"/>
  <c r="S22" i="4"/>
  <c r="R22" i="4"/>
  <c r="P22" i="4"/>
  <c r="N22" i="4"/>
  <c r="O22" i="4" s="1"/>
  <c r="M22" i="4"/>
  <c r="B22" i="4"/>
  <c r="AO21" i="4"/>
  <c r="AM21" i="4"/>
  <c r="AL21" i="4" s="1"/>
  <c r="AH21" i="4"/>
  <c r="AD21" i="4"/>
  <c r="AC21" i="4"/>
  <c r="AE21" i="4" s="1"/>
  <c r="AB21" i="4"/>
  <c r="Z21" i="4"/>
  <c r="Y21" i="4"/>
  <c r="X21" i="4"/>
  <c r="S21" i="4"/>
  <c r="R21" i="4"/>
  <c r="P21" i="4"/>
  <c r="N21" i="4"/>
  <c r="B21" i="4"/>
  <c r="N20" i="4"/>
  <c r="AM18" i="4"/>
  <c r="AO18" i="4" s="1"/>
  <c r="AL18" i="4"/>
  <c r="AI18" i="4"/>
  <c r="AH18" i="4"/>
  <c r="AJ18" i="4" s="1"/>
  <c r="AG18" i="4"/>
  <c r="AE18" i="4"/>
  <c r="AD18" i="4"/>
  <c r="AC18" i="4"/>
  <c r="Z18" i="4"/>
  <c r="Y18" i="4"/>
  <c r="X18" i="4"/>
  <c r="U18" i="4"/>
  <c r="T18" i="4"/>
  <c r="S18" i="4"/>
  <c r="Q18" i="4"/>
  <c r="D18" i="4" s="1"/>
  <c r="P18" i="4"/>
  <c r="N18" i="4"/>
  <c r="O18" i="4" s="1"/>
  <c r="AO17" i="4"/>
  <c r="AN17" i="4"/>
  <c r="AM17" i="4"/>
  <c r="AI17" i="4"/>
  <c r="AH17" i="4"/>
  <c r="AE17" i="4"/>
  <c r="AD17" i="4"/>
  <c r="AC17" i="4"/>
  <c r="AB18" i="4" s="1"/>
  <c r="Z17" i="4"/>
  <c r="X17" i="4"/>
  <c r="Y17" i="4" s="1"/>
  <c r="U17" i="4"/>
  <c r="T17" i="4"/>
  <c r="S17" i="4"/>
  <c r="P17" i="4"/>
  <c r="O17" i="4"/>
  <c r="Q17" i="4" s="1"/>
  <c r="D17" i="4" s="1"/>
  <c r="N17" i="4"/>
  <c r="AM16" i="4"/>
  <c r="AO16" i="4" s="1"/>
  <c r="AL16" i="4"/>
  <c r="AI16" i="4"/>
  <c r="AH16" i="4"/>
  <c r="AC16" i="4"/>
  <c r="X16" i="4"/>
  <c r="U16" i="4"/>
  <c r="T16" i="4"/>
  <c r="S16" i="4"/>
  <c r="N16" i="4"/>
  <c r="AO15" i="4"/>
  <c r="AM15" i="4"/>
  <c r="AL15" i="4"/>
  <c r="AH15" i="4"/>
  <c r="AC15" i="4"/>
  <c r="X15" i="4"/>
  <c r="T15" i="4"/>
  <c r="S15" i="4"/>
  <c r="U15" i="4" s="1"/>
  <c r="N15" i="4"/>
  <c r="AO14" i="4"/>
  <c r="AN14" i="4"/>
  <c r="AM14" i="4"/>
  <c r="AL14" i="4"/>
  <c r="AJ14" i="4"/>
  <c r="AI14" i="4"/>
  <c r="AH14" i="4"/>
  <c r="AE14" i="4"/>
  <c r="AC14" i="4"/>
  <c r="AD14" i="4" s="1"/>
  <c r="AB14" i="4"/>
  <c r="Y14" i="4"/>
  <c r="X14" i="4"/>
  <c r="Z14" i="4" s="1"/>
  <c r="U14" i="4"/>
  <c r="S14" i="4"/>
  <c r="T14" i="4" s="1"/>
  <c r="P14" i="4"/>
  <c r="N14" i="4"/>
  <c r="O14" i="4" s="1"/>
  <c r="AN13" i="4"/>
  <c r="AM13" i="4"/>
  <c r="AJ13" i="4"/>
  <c r="AI13" i="4"/>
  <c r="AH13" i="4"/>
  <c r="AC13" i="4"/>
  <c r="AE13" i="4" s="1"/>
  <c r="X13" i="4"/>
  <c r="Y13" i="4" s="1"/>
  <c r="U13" i="4"/>
  <c r="S13" i="4"/>
  <c r="T13" i="4" s="1"/>
  <c r="P13" i="4"/>
  <c r="N13" i="4"/>
  <c r="O13" i="4" s="1"/>
  <c r="AM12" i="4"/>
  <c r="AH12" i="4"/>
  <c r="AG13" i="4" s="1"/>
  <c r="AE12" i="4"/>
  <c r="AD12" i="4"/>
  <c r="AC12" i="4"/>
  <c r="AB12" i="4"/>
  <c r="Z12" i="4"/>
  <c r="Y12" i="4"/>
  <c r="X12" i="4"/>
  <c r="S12" i="4"/>
  <c r="P12" i="4"/>
  <c r="N12" i="4"/>
  <c r="O12" i="4" s="1"/>
  <c r="AO11" i="4"/>
  <c r="AN11" i="4"/>
  <c r="AM11" i="4"/>
  <c r="AJ11" i="4"/>
  <c r="AH11" i="4"/>
  <c r="AI11" i="4" s="1"/>
  <c r="AE11" i="4"/>
  <c r="AC11" i="4"/>
  <c r="AD11" i="4" s="1"/>
  <c r="AB11" i="4"/>
  <c r="X11" i="4"/>
  <c r="U11" i="4"/>
  <c r="T11" i="4"/>
  <c r="S11" i="4"/>
  <c r="N11" i="4"/>
  <c r="AN10" i="4"/>
  <c r="AM10" i="4"/>
  <c r="AJ10" i="4"/>
  <c r="AI10" i="4"/>
  <c r="AH10" i="4"/>
  <c r="AE10" i="4"/>
  <c r="AD10" i="4"/>
  <c r="AC10" i="4"/>
  <c r="AB10" i="4"/>
  <c r="Y10" i="4"/>
  <c r="X10" i="4"/>
  <c r="Z10" i="4" s="1"/>
  <c r="S10" i="4"/>
  <c r="N10" i="4"/>
  <c r="AO9" i="4"/>
  <c r="AM9" i="4"/>
  <c r="AL9" i="4"/>
  <c r="AI9" i="4"/>
  <c r="AH9" i="4"/>
  <c r="AG9" i="4"/>
  <c r="AE9" i="4"/>
  <c r="AD9" i="4"/>
  <c r="AC9" i="4"/>
  <c r="AB9" i="4"/>
  <c r="Z9" i="4"/>
  <c r="Y9" i="4"/>
  <c r="X9" i="4"/>
  <c r="U9" i="4"/>
  <c r="T9" i="4"/>
  <c r="S9" i="4"/>
  <c r="P9" i="4"/>
  <c r="Q9" i="4" s="1"/>
  <c r="D9" i="4" s="1"/>
  <c r="N9" i="4"/>
  <c r="O9" i="4" s="1"/>
  <c r="AO8" i="4"/>
  <c r="S8" i="4"/>
  <c r="N8" i="4"/>
  <c r="K6" i="4"/>
  <c r="H6" i="4"/>
  <c r="G6" i="4"/>
  <c r="F6" i="4"/>
  <c r="E6" i="4"/>
  <c r="D6" i="4"/>
  <c r="S188" i="3"/>
  <c r="S190" i="3" s="1"/>
  <c r="S187" i="3"/>
  <c r="S189" i="3" s="1"/>
  <c r="W186" i="3"/>
  <c r="W188" i="3" s="1"/>
  <c r="W190" i="3" s="1"/>
  <c r="U75" i="3" s="1"/>
  <c r="V186" i="3"/>
  <c r="R186" i="3"/>
  <c r="W185" i="3"/>
  <c r="V185" i="3"/>
  <c r="W187" i="3" s="1"/>
  <c r="W189" i="3" s="1"/>
  <c r="S185" i="3"/>
  <c r="S186" i="3" s="1"/>
  <c r="R185" i="3"/>
  <c r="S183" i="3"/>
  <c r="W181" i="3"/>
  <c r="S181" i="3"/>
  <c r="S180" i="3"/>
  <c r="S182" i="3" s="1"/>
  <c r="W179" i="3"/>
  <c r="V179" i="3"/>
  <c r="S179" i="3"/>
  <c r="R179" i="3"/>
  <c r="W178" i="3"/>
  <c r="W180" i="3" s="1"/>
  <c r="W182" i="3" s="1"/>
  <c r="V178" i="3"/>
  <c r="S178" i="3"/>
  <c r="R178" i="3"/>
  <c r="X176" i="3"/>
  <c r="W176" i="3"/>
  <c r="U87" i="3" s="1"/>
  <c r="X175" i="3"/>
  <c r="V172" i="3"/>
  <c r="R172" i="3"/>
  <c r="V171" i="3"/>
  <c r="W173" i="3" s="1"/>
  <c r="W175" i="3" s="1"/>
  <c r="U86" i="3" s="1"/>
  <c r="R171" i="3"/>
  <c r="W165" i="3"/>
  <c r="W167" i="3" s="1"/>
  <c r="W169" i="3" s="1"/>
  <c r="U94" i="3" s="1"/>
  <c r="V165" i="3"/>
  <c r="R165" i="3"/>
  <c r="W164" i="3"/>
  <c r="W171" i="3" s="1"/>
  <c r="W172" i="3" s="1"/>
  <c r="W174" i="3" s="1"/>
  <c r="V164" i="3"/>
  <c r="R164" i="3"/>
  <c r="S160" i="3"/>
  <c r="S158" i="3"/>
  <c r="R156" i="3"/>
  <c r="R155" i="3"/>
  <c r="X152" i="3"/>
  <c r="X151" i="3"/>
  <c r="V148" i="3"/>
  <c r="R148" i="3"/>
  <c r="V147" i="3"/>
  <c r="R147" i="3"/>
  <c r="AB142" i="3"/>
  <c r="AB143" i="3" s="1"/>
  <c r="X142" i="3"/>
  <c r="X143" i="3" s="1"/>
  <c r="AA140" i="3"/>
  <c r="AA142" i="3" s="1"/>
  <c r="S140" i="3"/>
  <c r="S142" i="3" s="1"/>
  <c r="AA139" i="3"/>
  <c r="Z139" i="3"/>
  <c r="AA141" i="3" s="1"/>
  <c r="AA143" i="3" s="1"/>
  <c r="V139" i="3"/>
  <c r="R139" i="3"/>
  <c r="AA138" i="3"/>
  <c r="Z138" i="3"/>
  <c r="V138" i="3"/>
  <c r="R138" i="3"/>
  <c r="X134" i="3"/>
  <c r="X135" i="3" s="1"/>
  <c r="V131" i="3"/>
  <c r="W133" i="3" s="1"/>
  <c r="W135" i="3" s="1"/>
  <c r="U55" i="3" s="1"/>
  <c r="S131" i="3"/>
  <c r="R131" i="3"/>
  <c r="S133" i="3" s="1"/>
  <c r="S135" i="3" s="1"/>
  <c r="W130" i="3"/>
  <c r="W131" i="3" s="1"/>
  <c r="V130" i="3"/>
  <c r="W132" i="3" s="1"/>
  <c r="W134" i="3" s="1"/>
  <c r="S130" i="3"/>
  <c r="R130" i="3"/>
  <c r="S132" i="3" s="1"/>
  <c r="S134" i="3" s="1"/>
  <c r="AX126" i="3"/>
  <c r="AW126" i="3"/>
  <c r="AV126" i="3"/>
  <c r="AU126" i="3"/>
  <c r="AT126" i="3"/>
  <c r="AS126" i="3"/>
  <c r="AR126" i="3"/>
  <c r="AQ126" i="3"/>
  <c r="AP126" i="3"/>
  <c r="AM126" i="3"/>
  <c r="X126" i="3"/>
  <c r="X127" i="3" s="1"/>
  <c r="AX124" i="3"/>
  <c r="AW124" i="3"/>
  <c r="AV124" i="3"/>
  <c r="AU124" i="3"/>
  <c r="AT124" i="3"/>
  <c r="AS124" i="3"/>
  <c r="AR124" i="3"/>
  <c r="AQ124" i="3"/>
  <c r="AP124" i="3"/>
  <c r="AM124" i="3"/>
  <c r="R123" i="3"/>
  <c r="V123" i="3" s="1"/>
  <c r="AX122" i="3"/>
  <c r="AW122" i="3"/>
  <c r="AV122" i="3"/>
  <c r="AU122" i="3"/>
  <c r="AT122" i="3"/>
  <c r="AS122" i="3"/>
  <c r="AR122" i="3"/>
  <c r="AQ122" i="3"/>
  <c r="AP122" i="3"/>
  <c r="AM122" i="3"/>
  <c r="V122" i="3"/>
  <c r="R122" i="3"/>
  <c r="AX120" i="3"/>
  <c r="AW120" i="3"/>
  <c r="AV120" i="3"/>
  <c r="AU120" i="3"/>
  <c r="AT120" i="3"/>
  <c r="AS120" i="3"/>
  <c r="AR120" i="3"/>
  <c r="AQ120" i="3"/>
  <c r="AP120" i="3"/>
  <c r="AM120" i="3"/>
  <c r="J119" i="3"/>
  <c r="AX118" i="3"/>
  <c r="AW118" i="3"/>
  <c r="AV118" i="3"/>
  <c r="AU118" i="3"/>
  <c r="AT118" i="3"/>
  <c r="AS118" i="3"/>
  <c r="AR118" i="3"/>
  <c r="AQ118" i="3"/>
  <c r="AP118" i="3"/>
  <c r="AM118" i="3"/>
  <c r="L118" i="3"/>
  <c r="L119" i="3" s="1"/>
  <c r="J118" i="3"/>
  <c r="H118" i="3"/>
  <c r="H119" i="3" s="1"/>
  <c r="F118" i="3"/>
  <c r="F119" i="3" s="1"/>
  <c r="AX116" i="3"/>
  <c r="AW116" i="3"/>
  <c r="AV116" i="3"/>
  <c r="AU116" i="3"/>
  <c r="AT116" i="3"/>
  <c r="AS116" i="3"/>
  <c r="AR116" i="3"/>
  <c r="AQ116" i="3"/>
  <c r="AP116" i="3"/>
  <c r="AM116" i="3"/>
  <c r="AA116" i="3"/>
  <c r="AA118" i="3" s="1"/>
  <c r="G116" i="3"/>
  <c r="G118" i="3" s="1"/>
  <c r="E116" i="3"/>
  <c r="E118" i="3" s="1"/>
  <c r="AA115" i="3"/>
  <c r="AA117" i="3" s="1"/>
  <c r="AA119" i="3" s="1"/>
  <c r="R115" i="3"/>
  <c r="V115" i="3" s="1"/>
  <c r="O115" i="3"/>
  <c r="O117" i="3" s="1"/>
  <c r="N115" i="3"/>
  <c r="L115" i="3"/>
  <c r="J115" i="3"/>
  <c r="K117" i="3" s="1"/>
  <c r="K119" i="3" s="1"/>
  <c r="I115" i="3"/>
  <c r="H115" i="3"/>
  <c r="I117" i="3" s="1"/>
  <c r="I119" i="3" s="1"/>
  <c r="G115" i="3"/>
  <c r="G117" i="3" s="1"/>
  <c r="G119" i="3" s="1"/>
  <c r="F115" i="3"/>
  <c r="E115" i="3"/>
  <c r="D115" i="3"/>
  <c r="AA114" i="3"/>
  <c r="V114" i="3"/>
  <c r="R114" i="3"/>
  <c r="O114" i="3"/>
  <c r="N114" i="3"/>
  <c r="M114" i="3"/>
  <c r="L114" i="3"/>
  <c r="K114" i="3"/>
  <c r="J114" i="3"/>
  <c r="K116" i="3" s="1"/>
  <c r="I114" i="3"/>
  <c r="H114" i="3"/>
  <c r="I116" i="3" s="1"/>
  <c r="G114" i="3"/>
  <c r="F114" i="3"/>
  <c r="E114" i="3"/>
  <c r="K115" i="3" s="1"/>
  <c r="D114" i="3"/>
  <c r="AV112" i="3"/>
  <c r="AP112" i="3"/>
  <c r="AD112" i="3"/>
  <c r="AB112" i="3"/>
  <c r="L112" i="3"/>
  <c r="J112" i="3"/>
  <c r="H112" i="3"/>
  <c r="F112" i="3"/>
  <c r="AV111" i="3"/>
  <c r="AP111" i="3"/>
  <c r="AD111" i="3"/>
  <c r="AB111" i="3"/>
  <c r="Z111" i="3"/>
  <c r="Z112" i="3" s="1"/>
  <c r="X111" i="3"/>
  <c r="X112" i="3" s="1"/>
  <c r="V111" i="3"/>
  <c r="V112" i="3" s="1"/>
  <c r="N111" i="3"/>
  <c r="N112" i="3" s="1"/>
  <c r="L111" i="3"/>
  <c r="J111" i="3"/>
  <c r="H111" i="3"/>
  <c r="F111" i="3"/>
  <c r="U110" i="3"/>
  <c r="U112" i="3" s="1"/>
  <c r="AK109" i="3"/>
  <c r="AK111" i="3" s="1"/>
  <c r="AV108" i="3"/>
  <c r="AT108" i="3"/>
  <c r="AR108" i="3"/>
  <c r="AP108" i="3"/>
  <c r="AL108" i="3"/>
  <c r="AJ108" i="3"/>
  <c r="AD108" i="3"/>
  <c r="AB108" i="3"/>
  <c r="Z108" i="3"/>
  <c r="X108" i="3"/>
  <c r="W108" i="3"/>
  <c r="V108" i="3"/>
  <c r="U108" i="3"/>
  <c r="T108" i="3"/>
  <c r="N108" i="3"/>
  <c r="L108" i="3"/>
  <c r="J108" i="3"/>
  <c r="I108" i="3"/>
  <c r="H108" i="3"/>
  <c r="F108" i="3"/>
  <c r="D108" i="3"/>
  <c r="AV107" i="3"/>
  <c r="AT107" i="3"/>
  <c r="AR107" i="3"/>
  <c r="AP107" i="3"/>
  <c r="AM107" i="3"/>
  <c r="AL107" i="3"/>
  <c r="AK107" i="3"/>
  <c r="AK108" i="3" s="1"/>
  <c r="AJ107" i="3"/>
  <c r="AD107" i="3"/>
  <c r="AB107" i="3"/>
  <c r="Z107" i="3"/>
  <c r="Y107" i="3"/>
  <c r="AA107" i="3" s="1"/>
  <c r="X107" i="3"/>
  <c r="W107" i="3"/>
  <c r="V107" i="3"/>
  <c r="T107" i="3"/>
  <c r="U109" i="3" s="1"/>
  <c r="U111" i="3" s="1"/>
  <c r="O107" i="3"/>
  <c r="O109" i="3" s="1"/>
  <c r="N107" i="3"/>
  <c r="L107" i="3"/>
  <c r="J107" i="3"/>
  <c r="H107" i="3"/>
  <c r="F107" i="3"/>
  <c r="E107" i="3"/>
  <c r="D107" i="3"/>
  <c r="AM106" i="3"/>
  <c r="AQ106" i="3" s="1"/>
  <c r="AS106" i="3" s="1"/>
  <c r="AU106" i="3" s="1"/>
  <c r="AW106" i="3" s="1"/>
  <c r="AL106" i="3"/>
  <c r="AP106" i="3" s="1"/>
  <c r="AR106" i="3" s="1"/>
  <c r="AT106" i="3" s="1"/>
  <c r="AV106" i="3" s="1"/>
  <c r="AC106" i="3"/>
  <c r="AE106" i="3" s="1"/>
  <c r="AA106" i="3"/>
  <c r="Y106" i="3"/>
  <c r="W106" i="3"/>
  <c r="V106" i="3"/>
  <c r="X106" i="3" s="1"/>
  <c r="Z106" i="3" s="1"/>
  <c r="AB106" i="3" s="1"/>
  <c r="AD106" i="3" s="1"/>
  <c r="I106" i="3"/>
  <c r="K106" i="3" s="1"/>
  <c r="M106" i="3" s="1"/>
  <c r="O106" i="3" s="1"/>
  <c r="H106" i="3"/>
  <c r="J106" i="3" s="1"/>
  <c r="L106" i="3" s="1"/>
  <c r="N106" i="3" s="1"/>
  <c r="G106" i="3"/>
  <c r="F106" i="3"/>
  <c r="R99" i="3"/>
  <c r="N99" i="3"/>
  <c r="L99" i="3"/>
  <c r="S86" i="3"/>
  <c r="R87" i="3" s="1"/>
  <c r="R88" i="3" s="1"/>
  <c r="R89" i="3" s="1"/>
  <c r="U80" i="3"/>
  <c r="U74" i="3"/>
  <c r="AF72" i="3"/>
  <c r="AE72" i="3"/>
  <c r="AB72" i="3"/>
  <c r="AL71" i="3"/>
  <c r="AI71" i="3"/>
  <c r="AE71" i="3"/>
  <c r="AB71" i="3"/>
  <c r="AL70" i="3"/>
  <c r="AI70" i="3"/>
  <c r="AE70" i="3"/>
  <c r="AB70" i="3"/>
  <c r="AL69" i="3"/>
  <c r="AI69" i="3"/>
  <c r="AE69" i="3"/>
  <c r="AC69" i="3"/>
  <c r="AB69" i="3"/>
  <c r="AL68" i="3"/>
  <c r="AI68" i="3"/>
  <c r="Y67" i="3"/>
  <c r="V67" i="3"/>
  <c r="AE66" i="3"/>
  <c r="AB66" i="3"/>
  <c r="Y66" i="3"/>
  <c r="V66" i="3"/>
  <c r="AL65" i="3"/>
  <c r="AI65" i="3"/>
  <c r="AE65" i="3"/>
  <c r="AB65" i="3"/>
  <c r="Y65" i="3"/>
  <c r="V65" i="3"/>
  <c r="AL64" i="3"/>
  <c r="AI64" i="3"/>
  <c r="AE64" i="3"/>
  <c r="AB64" i="3"/>
  <c r="Y64" i="3"/>
  <c r="V64" i="3"/>
  <c r="AL63" i="3"/>
  <c r="AI63" i="3"/>
  <c r="AE63" i="3"/>
  <c r="AB63" i="3"/>
  <c r="AL62" i="3"/>
  <c r="AI62" i="3"/>
  <c r="AE62" i="3"/>
  <c r="AB62" i="3"/>
  <c r="AL61" i="3"/>
  <c r="AI61" i="3"/>
  <c r="AE61" i="3"/>
  <c r="AB61" i="3"/>
  <c r="Y45" i="3"/>
  <c r="X45" i="3"/>
  <c r="T80" i="3" s="1"/>
  <c r="S80" i="3" s="1"/>
  <c r="R81" i="3" s="1"/>
  <c r="Y44" i="3"/>
  <c r="T87" i="3" s="1"/>
  <c r="S87" i="3" s="1"/>
  <c r="S88" i="3" s="1"/>
  <c r="X44" i="3"/>
  <c r="T86" i="3" s="1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L36" i="3"/>
  <c r="K36" i="3"/>
  <c r="I36" i="3"/>
  <c r="H36" i="3"/>
  <c r="H99" i="3" s="1"/>
  <c r="G36" i="3"/>
  <c r="F36" i="3"/>
  <c r="F99" i="3" s="1"/>
  <c r="E36" i="3"/>
  <c r="D36" i="3"/>
  <c r="D99" i="3" s="1"/>
  <c r="S34" i="3"/>
  <c r="R34" i="3"/>
  <c r="R40" i="3" s="1"/>
  <c r="M34" i="3"/>
  <c r="S33" i="3"/>
  <c r="R33" i="3"/>
  <c r="R39" i="3" s="1"/>
  <c r="M33" i="3"/>
  <c r="S32" i="3"/>
  <c r="R32" i="3"/>
  <c r="R38" i="3" s="1"/>
  <c r="M32" i="3"/>
  <c r="S31" i="3"/>
  <c r="AE99" i="3" s="1"/>
  <c r="R31" i="3"/>
  <c r="R37" i="3" s="1"/>
  <c r="S30" i="3"/>
  <c r="R30" i="3"/>
  <c r="R36" i="3" s="1"/>
  <c r="M30" i="3"/>
  <c r="J30" i="3"/>
  <c r="J36" i="3" s="1"/>
  <c r="J99" i="3" s="1"/>
  <c r="H30" i="3"/>
  <c r="F30" i="3"/>
  <c r="AJ28" i="3"/>
  <c r="AI28" i="3"/>
  <c r="R27" i="3"/>
  <c r="AP26" i="3"/>
  <c r="AQ26" i="3" s="1"/>
  <c r="AO26" i="3"/>
  <c r="AS25" i="3"/>
  <c r="AR25" i="3"/>
  <c r="AP25" i="3"/>
  <c r="AQ25" i="3" s="1"/>
  <c r="AO25" i="3"/>
  <c r="AS24" i="3"/>
  <c r="AR24" i="3"/>
  <c r="AO24" i="3"/>
  <c r="AK24" i="3"/>
  <c r="AL24" i="3" s="1"/>
  <c r="AJ24" i="3"/>
  <c r="AI24" i="3"/>
  <c r="AR23" i="3"/>
  <c r="AS23" i="3" s="1"/>
  <c r="AT111" i="3" s="1"/>
  <c r="AT112" i="3" s="1"/>
  <c r="AP23" i="3"/>
  <c r="AQ23" i="3" s="1"/>
  <c r="AR111" i="3" s="1"/>
  <c r="AO23" i="3"/>
  <c r="AL23" i="3"/>
  <c r="AK23" i="3"/>
  <c r="AJ23" i="3"/>
  <c r="AI23" i="3"/>
  <c r="AO22" i="3"/>
  <c r="AK22" i="3"/>
  <c r="AL22" i="3" s="1"/>
  <c r="AH22" i="3"/>
  <c r="AH21" i="3"/>
  <c r="AO21" i="3" s="1"/>
  <c r="M21" i="3"/>
  <c r="K21" i="3"/>
  <c r="AH20" i="3"/>
  <c r="AO20" i="3" s="1"/>
  <c r="AH19" i="3"/>
  <c r="AO19" i="3" s="1"/>
  <c r="AH17" i="3"/>
  <c r="AH16" i="3"/>
  <c r="AH15" i="3"/>
  <c r="AH14" i="3"/>
  <c r="AH13" i="3"/>
  <c r="AH12" i="3"/>
  <c r="AH11" i="3"/>
  <c r="AH10" i="3"/>
  <c r="AI9" i="3"/>
  <c r="AJ9" i="3" s="1"/>
  <c r="AH9" i="3"/>
  <c r="AH8" i="3"/>
  <c r="AJ4" i="3"/>
  <c r="AI4" i="3"/>
  <c r="D243" i="2"/>
  <c r="C242" i="2"/>
  <c r="P241" i="2"/>
  <c r="Q241" i="2" s="1"/>
  <c r="Q240" i="2"/>
  <c r="P240" i="2"/>
  <c r="P239" i="2"/>
  <c r="Q239" i="2" s="1"/>
  <c r="D239" i="2"/>
  <c r="O236" i="2"/>
  <c r="P236" i="2" s="1"/>
  <c r="Q236" i="2" s="1"/>
  <c r="C236" i="2"/>
  <c r="Q233" i="2"/>
  <c r="O233" i="2"/>
  <c r="P233" i="2" s="1"/>
  <c r="D233" i="2"/>
  <c r="D245" i="2" s="1"/>
  <c r="D231" i="2"/>
  <c r="D237" i="2" s="1"/>
  <c r="C230" i="2"/>
  <c r="Q229" i="2"/>
  <c r="P229" i="2"/>
  <c r="D229" i="2"/>
  <c r="D235" i="2" s="1"/>
  <c r="D228" i="2"/>
  <c r="D234" i="2" s="1"/>
  <c r="D246" i="2" s="1"/>
  <c r="P227" i="2"/>
  <c r="Q227" i="2" s="1"/>
  <c r="D227" i="2"/>
  <c r="D226" i="2"/>
  <c r="D232" i="2" s="1"/>
  <c r="O225" i="2"/>
  <c r="P225" i="2" s="1"/>
  <c r="Q225" i="2" s="1"/>
  <c r="D225" i="2"/>
  <c r="O224" i="2"/>
  <c r="P224" i="2" s="1"/>
  <c r="Q224" i="2" s="1"/>
  <c r="D224" i="2"/>
  <c r="D230" i="2" s="1"/>
  <c r="N220" i="2"/>
  <c r="M220" i="2"/>
  <c r="S206" i="2" s="1"/>
  <c r="L220" i="2"/>
  <c r="K220" i="2"/>
  <c r="J220" i="2"/>
  <c r="I220" i="2"/>
  <c r="H220" i="2"/>
  <c r="G220" i="2"/>
  <c r="F220" i="2"/>
  <c r="E220" i="2"/>
  <c r="D220" i="2"/>
  <c r="N219" i="2"/>
  <c r="M219" i="2"/>
  <c r="L219" i="2"/>
  <c r="K219" i="2"/>
  <c r="J219" i="2"/>
  <c r="I219" i="2"/>
  <c r="H219" i="2"/>
  <c r="G219" i="2"/>
  <c r="F219" i="2"/>
  <c r="E219" i="2"/>
  <c r="N218" i="2"/>
  <c r="M218" i="2"/>
  <c r="L218" i="2"/>
  <c r="K218" i="2"/>
  <c r="J218" i="2"/>
  <c r="I218" i="2"/>
  <c r="H218" i="2"/>
  <c r="G218" i="2"/>
  <c r="F218" i="2"/>
  <c r="E218" i="2"/>
  <c r="N217" i="2"/>
  <c r="M217" i="2"/>
  <c r="L217" i="2"/>
  <c r="K217" i="2"/>
  <c r="J217" i="2"/>
  <c r="I217" i="2"/>
  <c r="H217" i="2"/>
  <c r="G217" i="2"/>
  <c r="F217" i="2"/>
  <c r="E217" i="2"/>
  <c r="D217" i="2"/>
  <c r="N216" i="2"/>
  <c r="M216" i="2"/>
  <c r="L216" i="2"/>
  <c r="K216" i="2"/>
  <c r="J216" i="2"/>
  <c r="I216" i="2"/>
  <c r="H216" i="2"/>
  <c r="G216" i="2"/>
  <c r="F216" i="2"/>
  <c r="E216" i="2"/>
  <c r="D216" i="2"/>
  <c r="D219" i="2" s="1"/>
  <c r="N215" i="2"/>
  <c r="M215" i="2"/>
  <c r="L215" i="2"/>
  <c r="K215" i="2"/>
  <c r="J215" i="2"/>
  <c r="I215" i="2"/>
  <c r="H215" i="2"/>
  <c r="G215" i="2"/>
  <c r="F215" i="2"/>
  <c r="E215" i="2"/>
  <c r="D215" i="2"/>
  <c r="D218" i="2" s="1"/>
  <c r="N214" i="2"/>
  <c r="M214" i="2"/>
  <c r="L214" i="2"/>
  <c r="K214" i="2"/>
  <c r="J214" i="2"/>
  <c r="I214" i="2"/>
  <c r="H214" i="2"/>
  <c r="G214" i="2"/>
  <c r="F214" i="2"/>
  <c r="E214" i="2"/>
  <c r="N213" i="2"/>
  <c r="M213" i="2"/>
  <c r="L213" i="2"/>
  <c r="K213" i="2"/>
  <c r="J213" i="2"/>
  <c r="I213" i="2"/>
  <c r="H213" i="2"/>
  <c r="G213" i="2"/>
  <c r="F213" i="2"/>
  <c r="E213" i="2"/>
  <c r="N212" i="2"/>
  <c r="M212" i="2"/>
  <c r="L212" i="2"/>
  <c r="K212" i="2"/>
  <c r="J212" i="2"/>
  <c r="I212" i="2"/>
  <c r="H212" i="2"/>
  <c r="G212" i="2"/>
  <c r="F212" i="2"/>
  <c r="E212" i="2"/>
  <c r="N211" i="2"/>
  <c r="M211" i="2"/>
  <c r="L211" i="2"/>
  <c r="K211" i="2"/>
  <c r="J211" i="2"/>
  <c r="I211" i="2"/>
  <c r="H211" i="2"/>
  <c r="G211" i="2"/>
  <c r="F211" i="2"/>
  <c r="E211" i="2"/>
  <c r="N210" i="2"/>
  <c r="M210" i="2"/>
  <c r="L210" i="2"/>
  <c r="K210" i="2"/>
  <c r="J210" i="2"/>
  <c r="I210" i="2"/>
  <c r="H210" i="2"/>
  <c r="G210" i="2"/>
  <c r="F210" i="2"/>
  <c r="E210" i="2"/>
  <c r="N209" i="2"/>
  <c r="M209" i="2"/>
  <c r="L209" i="2"/>
  <c r="K209" i="2"/>
  <c r="J209" i="2"/>
  <c r="I209" i="2"/>
  <c r="H209" i="2"/>
  <c r="G209" i="2"/>
  <c r="F209" i="2"/>
  <c r="E209" i="2"/>
  <c r="S207" i="2"/>
  <c r="S204" i="2"/>
  <c r="Q201" i="2"/>
  <c r="P201" i="2"/>
  <c r="Q200" i="2"/>
  <c r="P200" i="2"/>
  <c r="D200" i="2"/>
  <c r="Q199" i="2"/>
  <c r="P199" i="2"/>
  <c r="D199" i="2"/>
  <c r="P198" i="2"/>
  <c r="Q198" i="2" s="1"/>
  <c r="D198" i="2"/>
  <c r="D201" i="2" s="1"/>
  <c r="Q197" i="2"/>
  <c r="P197" i="2"/>
  <c r="D197" i="2"/>
  <c r="Q196" i="2"/>
  <c r="P196" i="2"/>
  <c r="D196" i="2"/>
  <c r="Q195" i="2"/>
  <c r="P195" i="2"/>
  <c r="Q194" i="2"/>
  <c r="P194" i="2"/>
  <c r="Q193" i="2"/>
  <c r="P193" i="2"/>
  <c r="Q192" i="2"/>
  <c r="P192" i="2"/>
  <c r="P191" i="2"/>
  <c r="Q191" i="2" s="1"/>
  <c r="P190" i="2"/>
  <c r="Q190" i="2" s="1"/>
  <c r="O185" i="2"/>
  <c r="P185" i="2" s="1"/>
  <c r="Q185" i="2" s="1"/>
  <c r="N185" i="2"/>
  <c r="M185" i="2"/>
  <c r="L185" i="2"/>
  <c r="K185" i="2"/>
  <c r="J185" i="2"/>
  <c r="I185" i="2"/>
  <c r="H185" i="2"/>
  <c r="G185" i="2"/>
  <c r="F185" i="2"/>
  <c r="E185" i="2"/>
  <c r="P184" i="2"/>
  <c r="Q184" i="2" s="1"/>
  <c r="O184" i="2"/>
  <c r="O246" i="2" s="1"/>
  <c r="P246" i="2" s="1"/>
  <c r="Q246" i="2" s="1"/>
  <c r="N184" i="2"/>
  <c r="M184" i="2"/>
  <c r="L184" i="2"/>
  <c r="K184" i="2"/>
  <c r="J184" i="2"/>
  <c r="I184" i="2"/>
  <c r="H184" i="2"/>
  <c r="G184" i="2"/>
  <c r="F184" i="2"/>
  <c r="E184" i="2"/>
  <c r="D184" i="2"/>
  <c r="O183" i="2"/>
  <c r="N183" i="2"/>
  <c r="M183" i="2"/>
  <c r="L183" i="2"/>
  <c r="K183" i="2"/>
  <c r="J183" i="2"/>
  <c r="I183" i="2"/>
  <c r="H183" i="2"/>
  <c r="G183" i="2"/>
  <c r="F183" i="2"/>
  <c r="E183" i="2"/>
  <c r="P182" i="2"/>
  <c r="Q182" i="2" s="1"/>
  <c r="O182" i="2"/>
  <c r="O244" i="2" s="1"/>
  <c r="P244" i="2" s="1"/>
  <c r="Q244" i="2" s="1"/>
  <c r="N182" i="2"/>
  <c r="M182" i="2"/>
  <c r="L182" i="2"/>
  <c r="K182" i="2"/>
  <c r="J182" i="2"/>
  <c r="I182" i="2"/>
  <c r="H182" i="2"/>
  <c r="G182" i="2"/>
  <c r="F182" i="2"/>
  <c r="E182" i="2"/>
  <c r="P181" i="2"/>
  <c r="Q181" i="2" s="1"/>
  <c r="O181" i="2"/>
  <c r="O243" i="2" s="1"/>
  <c r="P243" i="2" s="1"/>
  <c r="Q243" i="2" s="1"/>
  <c r="N181" i="2"/>
  <c r="M181" i="2"/>
  <c r="L181" i="2"/>
  <c r="K181" i="2"/>
  <c r="J181" i="2"/>
  <c r="I181" i="2"/>
  <c r="H181" i="2"/>
  <c r="G181" i="2"/>
  <c r="F181" i="2"/>
  <c r="E181" i="2"/>
  <c r="O180" i="2"/>
  <c r="N180" i="2"/>
  <c r="M180" i="2"/>
  <c r="L180" i="2"/>
  <c r="K180" i="2"/>
  <c r="J180" i="2"/>
  <c r="I180" i="2"/>
  <c r="H180" i="2"/>
  <c r="G180" i="2"/>
  <c r="F180" i="2"/>
  <c r="E180" i="2"/>
  <c r="C180" i="2"/>
  <c r="Q179" i="2"/>
  <c r="P179" i="2"/>
  <c r="Q178" i="2"/>
  <c r="P178" i="2"/>
  <c r="D178" i="2"/>
  <c r="P177" i="2"/>
  <c r="Q177" i="2" s="1"/>
  <c r="O177" i="2"/>
  <c r="O239" i="2" s="1"/>
  <c r="N177" i="2"/>
  <c r="M177" i="2"/>
  <c r="L177" i="2"/>
  <c r="K177" i="2"/>
  <c r="J177" i="2"/>
  <c r="I177" i="2"/>
  <c r="H177" i="2"/>
  <c r="G177" i="2"/>
  <c r="F177" i="2"/>
  <c r="E177" i="2"/>
  <c r="P176" i="2"/>
  <c r="Q176" i="2" s="1"/>
  <c r="O176" i="2"/>
  <c r="O238" i="2" s="1"/>
  <c r="P238" i="2" s="1"/>
  <c r="Q238" i="2" s="1"/>
  <c r="N176" i="2"/>
  <c r="M176" i="2"/>
  <c r="L176" i="2"/>
  <c r="K176" i="2"/>
  <c r="J176" i="2"/>
  <c r="I176" i="2"/>
  <c r="H176" i="2"/>
  <c r="G176" i="2"/>
  <c r="F176" i="2"/>
  <c r="E176" i="2"/>
  <c r="P175" i="2"/>
  <c r="Q175" i="2" s="1"/>
  <c r="O175" i="2"/>
  <c r="O237" i="2" s="1"/>
  <c r="P237" i="2" s="1"/>
  <c r="Q237" i="2" s="1"/>
  <c r="N175" i="2"/>
  <c r="M175" i="2"/>
  <c r="L175" i="2"/>
  <c r="K175" i="2"/>
  <c r="J175" i="2"/>
  <c r="I175" i="2"/>
  <c r="H175" i="2"/>
  <c r="G175" i="2"/>
  <c r="F175" i="2"/>
  <c r="E175" i="2"/>
  <c r="P174" i="2"/>
  <c r="Q174" i="2" s="1"/>
  <c r="O174" i="2"/>
  <c r="N174" i="2"/>
  <c r="M174" i="2"/>
  <c r="L174" i="2"/>
  <c r="K174" i="2"/>
  <c r="J174" i="2"/>
  <c r="I174" i="2"/>
  <c r="H174" i="2"/>
  <c r="G174" i="2"/>
  <c r="F174" i="2"/>
  <c r="E174" i="2"/>
  <c r="C174" i="2"/>
  <c r="O173" i="2"/>
  <c r="N173" i="2"/>
  <c r="M173" i="2"/>
  <c r="L173" i="2"/>
  <c r="K173" i="2"/>
  <c r="J173" i="2"/>
  <c r="I173" i="2"/>
  <c r="H173" i="2"/>
  <c r="G173" i="2"/>
  <c r="F173" i="2"/>
  <c r="E173" i="2"/>
  <c r="O172" i="2"/>
  <c r="N172" i="2"/>
  <c r="M172" i="2"/>
  <c r="L172" i="2"/>
  <c r="K172" i="2"/>
  <c r="J172" i="2"/>
  <c r="I172" i="2"/>
  <c r="H172" i="2"/>
  <c r="G172" i="2"/>
  <c r="F172" i="2"/>
  <c r="E172" i="2"/>
  <c r="Q171" i="2"/>
  <c r="O171" i="2"/>
  <c r="P171" i="2" s="1"/>
  <c r="N171" i="2"/>
  <c r="M171" i="2"/>
  <c r="L171" i="2"/>
  <c r="K171" i="2"/>
  <c r="J171" i="2"/>
  <c r="I171" i="2"/>
  <c r="H171" i="2"/>
  <c r="G171" i="2"/>
  <c r="F171" i="2"/>
  <c r="E171" i="2"/>
  <c r="O170" i="2"/>
  <c r="N170" i="2"/>
  <c r="M170" i="2"/>
  <c r="L170" i="2"/>
  <c r="K170" i="2"/>
  <c r="J170" i="2"/>
  <c r="I170" i="2"/>
  <c r="H170" i="2"/>
  <c r="G170" i="2"/>
  <c r="F170" i="2"/>
  <c r="E170" i="2"/>
  <c r="O169" i="2"/>
  <c r="N169" i="2"/>
  <c r="M169" i="2"/>
  <c r="L169" i="2"/>
  <c r="K169" i="2"/>
  <c r="J169" i="2"/>
  <c r="I169" i="2"/>
  <c r="H169" i="2"/>
  <c r="G169" i="2"/>
  <c r="F169" i="2"/>
  <c r="E169" i="2"/>
  <c r="O168" i="2"/>
  <c r="N168" i="2"/>
  <c r="M168" i="2"/>
  <c r="L168" i="2"/>
  <c r="K168" i="2"/>
  <c r="J168" i="2"/>
  <c r="I168" i="2"/>
  <c r="H168" i="2"/>
  <c r="G168" i="2"/>
  <c r="F168" i="2"/>
  <c r="E168" i="2"/>
  <c r="C168" i="2"/>
  <c r="P167" i="2"/>
  <c r="Q167" i="2" s="1"/>
  <c r="O167" i="2"/>
  <c r="O229" i="2" s="1"/>
  <c r="N167" i="2"/>
  <c r="M167" i="2"/>
  <c r="L167" i="2"/>
  <c r="K167" i="2"/>
  <c r="J167" i="2"/>
  <c r="I167" i="2"/>
  <c r="H167" i="2"/>
  <c r="G167" i="2"/>
  <c r="F167" i="2"/>
  <c r="E167" i="2"/>
  <c r="D167" i="2"/>
  <c r="D173" i="2" s="1"/>
  <c r="P166" i="2"/>
  <c r="Q166" i="2" s="1"/>
  <c r="O166" i="2"/>
  <c r="O228" i="2" s="1"/>
  <c r="P228" i="2" s="1"/>
  <c r="Q228" i="2" s="1"/>
  <c r="N166" i="2"/>
  <c r="M166" i="2"/>
  <c r="L166" i="2"/>
  <c r="K166" i="2"/>
  <c r="J166" i="2"/>
  <c r="I166" i="2"/>
  <c r="H166" i="2"/>
  <c r="G166" i="2"/>
  <c r="F166" i="2"/>
  <c r="E166" i="2"/>
  <c r="D166" i="2"/>
  <c r="D172" i="2" s="1"/>
  <c r="P165" i="2"/>
  <c r="Q165" i="2" s="1"/>
  <c r="O165" i="2"/>
  <c r="O227" i="2" s="1"/>
  <c r="N165" i="2"/>
  <c r="M165" i="2"/>
  <c r="L165" i="2"/>
  <c r="K165" i="2"/>
  <c r="J165" i="2"/>
  <c r="I165" i="2"/>
  <c r="H165" i="2"/>
  <c r="G165" i="2"/>
  <c r="F165" i="2"/>
  <c r="E165" i="2"/>
  <c r="D165" i="2"/>
  <c r="D171" i="2" s="1"/>
  <c r="P164" i="2"/>
  <c r="Q164" i="2" s="1"/>
  <c r="O164" i="2"/>
  <c r="O226" i="2" s="1"/>
  <c r="P226" i="2" s="1"/>
  <c r="Q226" i="2" s="1"/>
  <c r="N164" i="2"/>
  <c r="M164" i="2"/>
  <c r="L164" i="2"/>
  <c r="K164" i="2"/>
  <c r="J164" i="2"/>
  <c r="I164" i="2"/>
  <c r="H164" i="2"/>
  <c r="G164" i="2"/>
  <c r="F164" i="2"/>
  <c r="E164" i="2"/>
  <c r="D164" i="2"/>
  <c r="D170" i="2" s="1"/>
  <c r="P163" i="2"/>
  <c r="Q163" i="2" s="1"/>
  <c r="O163" i="2"/>
  <c r="N163" i="2"/>
  <c r="M163" i="2"/>
  <c r="L163" i="2"/>
  <c r="K163" i="2"/>
  <c r="J163" i="2"/>
  <c r="I163" i="2"/>
  <c r="H163" i="2"/>
  <c r="G163" i="2"/>
  <c r="F163" i="2"/>
  <c r="E163" i="2"/>
  <c r="D163" i="2"/>
  <c r="D169" i="2" s="1"/>
  <c r="D181" i="2" s="1"/>
  <c r="P162" i="2"/>
  <c r="Q162" i="2" s="1"/>
  <c r="O162" i="2"/>
  <c r="N162" i="2"/>
  <c r="M162" i="2"/>
  <c r="L162" i="2"/>
  <c r="K162" i="2"/>
  <c r="J162" i="2"/>
  <c r="I162" i="2"/>
  <c r="H162" i="2"/>
  <c r="G162" i="2"/>
  <c r="F162" i="2"/>
  <c r="E162" i="2"/>
  <c r="D162" i="2"/>
  <c r="D168" i="2" s="1"/>
  <c r="D180" i="2" s="1"/>
  <c r="N158" i="2"/>
  <c r="M158" i="2"/>
  <c r="S144" i="2" s="1"/>
  <c r="L158" i="2"/>
  <c r="K158" i="2"/>
  <c r="J158" i="2"/>
  <c r="I158" i="2"/>
  <c r="H158" i="2"/>
  <c r="G158" i="2"/>
  <c r="F158" i="2"/>
  <c r="E158" i="2"/>
  <c r="N157" i="2"/>
  <c r="M157" i="2"/>
  <c r="L157" i="2"/>
  <c r="K157" i="2"/>
  <c r="J157" i="2"/>
  <c r="I157" i="2"/>
  <c r="H157" i="2"/>
  <c r="G157" i="2"/>
  <c r="F157" i="2"/>
  <c r="E157" i="2"/>
  <c r="N156" i="2"/>
  <c r="M156" i="2"/>
  <c r="L156" i="2"/>
  <c r="K156" i="2"/>
  <c r="J156" i="2"/>
  <c r="I156" i="2"/>
  <c r="H156" i="2"/>
  <c r="G156" i="2"/>
  <c r="F156" i="2"/>
  <c r="E156" i="2"/>
  <c r="D156" i="2"/>
  <c r="N155" i="2"/>
  <c r="M155" i="2"/>
  <c r="L155" i="2"/>
  <c r="K155" i="2"/>
  <c r="J155" i="2"/>
  <c r="I155" i="2"/>
  <c r="H155" i="2"/>
  <c r="G155" i="2"/>
  <c r="F155" i="2"/>
  <c r="E155" i="2"/>
  <c r="D155" i="2"/>
  <c r="D158" i="2" s="1"/>
  <c r="N154" i="2"/>
  <c r="M154" i="2"/>
  <c r="L154" i="2"/>
  <c r="K154" i="2"/>
  <c r="J154" i="2"/>
  <c r="I154" i="2"/>
  <c r="H154" i="2"/>
  <c r="G154" i="2"/>
  <c r="F154" i="2"/>
  <c r="E154" i="2"/>
  <c r="D154" i="2"/>
  <c r="D157" i="2" s="1"/>
  <c r="N153" i="2"/>
  <c r="M153" i="2"/>
  <c r="L153" i="2"/>
  <c r="K153" i="2"/>
  <c r="J153" i="2"/>
  <c r="I153" i="2"/>
  <c r="H153" i="2"/>
  <c r="G153" i="2"/>
  <c r="F153" i="2"/>
  <c r="E153" i="2"/>
  <c r="D153" i="2"/>
  <c r="N152" i="2"/>
  <c r="M152" i="2"/>
  <c r="L152" i="2"/>
  <c r="K152" i="2"/>
  <c r="J152" i="2"/>
  <c r="I152" i="2"/>
  <c r="H152" i="2"/>
  <c r="G152" i="2"/>
  <c r="F152" i="2"/>
  <c r="E152" i="2"/>
  <c r="N151" i="2"/>
  <c r="M151" i="2"/>
  <c r="L151" i="2"/>
  <c r="K151" i="2"/>
  <c r="J151" i="2"/>
  <c r="I151" i="2"/>
  <c r="H151" i="2"/>
  <c r="G151" i="2"/>
  <c r="F151" i="2"/>
  <c r="E151" i="2"/>
  <c r="N150" i="2"/>
  <c r="M150" i="2"/>
  <c r="L150" i="2"/>
  <c r="K150" i="2"/>
  <c r="J150" i="2"/>
  <c r="I150" i="2"/>
  <c r="H150" i="2"/>
  <c r="G150" i="2"/>
  <c r="F150" i="2"/>
  <c r="E150" i="2"/>
  <c r="N149" i="2"/>
  <c r="M149" i="2"/>
  <c r="L149" i="2"/>
  <c r="K149" i="2"/>
  <c r="J149" i="2"/>
  <c r="I149" i="2"/>
  <c r="H149" i="2"/>
  <c r="G149" i="2"/>
  <c r="F149" i="2"/>
  <c r="E149" i="2"/>
  <c r="N148" i="2"/>
  <c r="M148" i="2"/>
  <c r="L148" i="2"/>
  <c r="K148" i="2"/>
  <c r="J148" i="2"/>
  <c r="I148" i="2"/>
  <c r="H148" i="2"/>
  <c r="G148" i="2"/>
  <c r="F148" i="2"/>
  <c r="E148" i="2"/>
  <c r="N147" i="2"/>
  <c r="M147" i="2"/>
  <c r="L147" i="2"/>
  <c r="K147" i="2"/>
  <c r="J147" i="2"/>
  <c r="I147" i="2"/>
  <c r="H147" i="2"/>
  <c r="G147" i="2"/>
  <c r="F147" i="2"/>
  <c r="E147" i="2"/>
  <c r="S145" i="2"/>
  <c r="S142" i="2"/>
  <c r="P139" i="2"/>
  <c r="Q139" i="2" s="1"/>
  <c r="AT212" i="4" s="1"/>
  <c r="P138" i="2"/>
  <c r="Q138" i="2" s="1"/>
  <c r="AT200" i="4" s="1"/>
  <c r="Q137" i="2"/>
  <c r="AT188" i="4" s="1"/>
  <c r="P137" i="2"/>
  <c r="S138" i="3" s="1"/>
  <c r="D137" i="2"/>
  <c r="P136" i="2"/>
  <c r="Q136" i="2" s="1"/>
  <c r="AT176" i="4" s="1"/>
  <c r="D136" i="2"/>
  <c r="D139" i="2" s="1"/>
  <c r="P135" i="2"/>
  <c r="Q135" i="2" s="1"/>
  <c r="AT164" i="4" s="1"/>
  <c r="D135" i="2"/>
  <c r="D138" i="2" s="1"/>
  <c r="P134" i="2"/>
  <c r="D134" i="2"/>
  <c r="Q133" i="2"/>
  <c r="AT140" i="4" s="1"/>
  <c r="P133" i="2"/>
  <c r="Q132" i="2"/>
  <c r="AT128" i="4" s="1"/>
  <c r="P132" i="2"/>
  <c r="P131" i="2"/>
  <c r="P130" i="2"/>
  <c r="Q130" i="2" s="1"/>
  <c r="AT104" i="4" s="1"/>
  <c r="P129" i="2"/>
  <c r="Q129" i="2" s="1"/>
  <c r="AT92" i="4" s="1"/>
  <c r="P128" i="2"/>
  <c r="B124" i="2"/>
  <c r="O123" i="2"/>
  <c r="P123" i="2" s="1"/>
  <c r="Q123" i="2" s="1"/>
  <c r="N123" i="2"/>
  <c r="M123" i="2"/>
  <c r="L123" i="2"/>
  <c r="K123" i="2"/>
  <c r="J123" i="2"/>
  <c r="I123" i="2"/>
  <c r="H123" i="2"/>
  <c r="G123" i="2"/>
  <c r="F123" i="2"/>
  <c r="E123" i="2"/>
  <c r="D123" i="2"/>
  <c r="P122" i="2"/>
  <c r="Q122" i="2" s="1"/>
  <c r="O122" i="2"/>
  <c r="N122" i="2"/>
  <c r="M122" i="2"/>
  <c r="L122" i="2"/>
  <c r="K122" i="2"/>
  <c r="J122" i="2"/>
  <c r="I122" i="2"/>
  <c r="H122" i="2"/>
  <c r="G122" i="2"/>
  <c r="F122" i="2"/>
  <c r="E122" i="2"/>
  <c r="D122" i="2"/>
  <c r="P121" i="2"/>
  <c r="Q121" i="2" s="1"/>
  <c r="O121" i="2"/>
  <c r="N121" i="2"/>
  <c r="M121" i="2"/>
  <c r="L121" i="2"/>
  <c r="K121" i="2"/>
  <c r="J121" i="2"/>
  <c r="I121" i="2"/>
  <c r="H121" i="2"/>
  <c r="G121" i="2"/>
  <c r="F121" i="2"/>
  <c r="E121" i="2"/>
  <c r="D121" i="2"/>
  <c r="O120" i="2"/>
  <c r="P120" i="2" s="1"/>
  <c r="Q120" i="2" s="1"/>
  <c r="N120" i="2"/>
  <c r="M120" i="2"/>
  <c r="L120" i="2"/>
  <c r="K120" i="2"/>
  <c r="J120" i="2"/>
  <c r="I120" i="2"/>
  <c r="H120" i="2"/>
  <c r="G120" i="2"/>
  <c r="F120" i="2"/>
  <c r="E120" i="2"/>
  <c r="D120" i="2"/>
  <c r="D117" i="2"/>
  <c r="D116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D109" i="2"/>
  <c r="D108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D101" i="2"/>
  <c r="D100" i="2"/>
  <c r="O99" i="2"/>
  <c r="N99" i="2"/>
  <c r="M99" i="2"/>
  <c r="L99" i="2"/>
  <c r="K99" i="2"/>
  <c r="J99" i="2"/>
  <c r="I99" i="2"/>
  <c r="H99" i="2"/>
  <c r="G99" i="2"/>
  <c r="F99" i="2"/>
  <c r="E99" i="2"/>
  <c r="D99" i="2"/>
  <c r="O98" i="2"/>
  <c r="N98" i="2"/>
  <c r="M98" i="2"/>
  <c r="L98" i="2"/>
  <c r="K98" i="2"/>
  <c r="J98" i="2"/>
  <c r="I98" i="2"/>
  <c r="H98" i="2"/>
  <c r="G98" i="2"/>
  <c r="F98" i="2"/>
  <c r="E98" i="2"/>
  <c r="D98" i="2"/>
  <c r="Q97" i="2"/>
  <c r="O97" i="2"/>
  <c r="P97" i="2" s="1"/>
  <c r="N97" i="2"/>
  <c r="M97" i="2"/>
  <c r="L97" i="2"/>
  <c r="K97" i="2"/>
  <c r="J97" i="2"/>
  <c r="I97" i="2"/>
  <c r="H97" i="2"/>
  <c r="G97" i="2"/>
  <c r="F97" i="2"/>
  <c r="E97" i="2"/>
  <c r="D97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D93" i="2"/>
  <c r="D92" i="2"/>
  <c r="P91" i="2"/>
  <c r="Q91" i="2" s="1"/>
  <c r="O91" i="2"/>
  <c r="N91" i="2"/>
  <c r="M91" i="2"/>
  <c r="L91" i="2"/>
  <c r="K91" i="2"/>
  <c r="J91" i="2"/>
  <c r="I91" i="2"/>
  <c r="H91" i="2"/>
  <c r="G91" i="2"/>
  <c r="F91" i="2"/>
  <c r="E91" i="2"/>
  <c r="D91" i="2"/>
  <c r="O90" i="2"/>
  <c r="P90" i="2" s="1"/>
  <c r="N90" i="2"/>
  <c r="M90" i="2"/>
  <c r="L90" i="2"/>
  <c r="K90" i="2"/>
  <c r="J90" i="2"/>
  <c r="I90" i="2"/>
  <c r="H90" i="2"/>
  <c r="G90" i="2"/>
  <c r="F90" i="2"/>
  <c r="E90" i="2"/>
  <c r="D90" i="2"/>
  <c r="O89" i="2"/>
  <c r="P89" i="2" s="1"/>
  <c r="Q89" i="2" s="1"/>
  <c r="N89" i="2"/>
  <c r="M89" i="2"/>
  <c r="L89" i="2"/>
  <c r="K89" i="2"/>
  <c r="J89" i="2"/>
  <c r="I89" i="2"/>
  <c r="H89" i="2"/>
  <c r="G89" i="2"/>
  <c r="F89" i="2"/>
  <c r="E89" i="2"/>
  <c r="D89" i="2"/>
  <c r="Q88" i="2"/>
  <c r="O88" i="2"/>
  <c r="P88" i="2" s="1"/>
  <c r="N88" i="2"/>
  <c r="M88" i="2"/>
  <c r="L88" i="2"/>
  <c r="K88" i="2"/>
  <c r="J88" i="2"/>
  <c r="I88" i="2"/>
  <c r="H88" i="2"/>
  <c r="G88" i="2"/>
  <c r="F88" i="2"/>
  <c r="E88" i="2"/>
  <c r="D88" i="2"/>
  <c r="D85" i="2"/>
  <c r="D84" i="2"/>
  <c r="P83" i="2"/>
  <c r="Q83" i="2" s="1"/>
  <c r="N83" i="2"/>
  <c r="M83" i="2"/>
  <c r="L83" i="2"/>
  <c r="K83" i="2"/>
  <c r="J83" i="2"/>
  <c r="I83" i="2"/>
  <c r="H83" i="2"/>
  <c r="G83" i="2"/>
  <c r="F83" i="2"/>
  <c r="E83" i="2"/>
  <c r="D83" i="2"/>
  <c r="Q82" i="2"/>
  <c r="P82" i="2"/>
  <c r="N82" i="2"/>
  <c r="M82" i="2"/>
  <c r="L82" i="2"/>
  <c r="K82" i="2"/>
  <c r="J82" i="2"/>
  <c r="I82" i="2"/>
  <c r="H82" i="2"/>
  <c r="G82" i="2"/>
  <c r="F82" i="2"/>
  <c r="E82" i="2"/>
  <c r="D82" i="2"/>
  <c r="P81" i="2"/>
  <c r="Q81" i="2" s="1"/>
  <c r="O81" i="2"/>
  <c r="N81" i="2"/>
  <c r="M81" i="2"/>
  <c r="L81" i="2"/>
  <c r="K81" i="2"/>
  <c r="J81" i="2"/>
  <c r="I81" i="2"/>
  <c r="H81" i="2"/>
  <c r="G81" i="2"/>
  <c r="F81" i="2"/>
  <c r="E81" i="2"/>
  <c r="D81" i="2"/>
  <c r="O80" i="2"/>
  <c r="P80" i="2" s="1"/>
  <c r="Q80" i="2" s="1"/>
  <c r="N80" i="2"/>
  <c r="M80" i="2"/>
  <c r="L80" i="2"/>
  <c r="K80" i="2"/>
  <c r="J80" i="2"/>
  <c r="I80" i="2"/>
  <c r="H80" i="2"/>
  <c r="G80" i="2"/>
  <c r="F80" i="2"/>
  <c r="E80" i="2"/>
  <c r="D80" i="2"/>
  <c r="D77" i="2"/>
  <c r="D76" i="2"/>
  <c r="Q75" i="2"/>
  <c r="O75" i="2"/>
  <c r="P75" i="2" s="1"/>
  <c r="N75" i="2"/>
  <c r="M75" i="2"/>
  <c r="L75" i="2"/>
  <c r="K75" i="2"/>
  <c r="J75" i="2"/>
  <c r="I75" i="2"/>
  <c r="H75" i="2"/>
  <c r="G75" i="2"/>
  <c r="F75" i="2"/>
  <c r="E75" i="2"/>
  <c r="D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P73" i="2"/>
  <c r="Q73" i="2" s="1"/>
  <c r="O73" i="2"/>
  <c r="N73" i="2"/>
  <c r="M73" i="2"/>
  <c r="L73" i="2"/>
  <c r="K73" i="2"/>
  <c r="J73" i="2"/>
  <c r="I73" i="2"/>
  <c r="H73" i="2"/>
  <c r="G73" i="2"/>
  <c r="F73" i="2"/>
  <c r="E73" i="2"/>
  <c r="D73" i="2"/>
  <c r="P72" i="2"/>
  <c r="Q72" i="2" s="1"/>
  <c r="O72" i="2"/>
  <c r="N72" i="2"/>
  <c r="M72" i="2"/>
  <c r="L72" i="2"/>
  <c r="K72" i="2"/>
  <c r="J72" i="2"/>
  <c r="I72" i="2"/>
  <c r="H72" i="2"/>
  <c r="G72" i="2"/>
  <c r="F72" i="2"/>
  <c r="E72" i="2"/>
  <c r="D72" i="2"/>
  <c r="AN68" i="2"/>
  <c r="P68" i="2"/>
  <c r="Q68" i="2" s="1"/>
  <c r="O68" i="2"/>
  <c r="N68" i="2"/>
  <c r="M68" i="2"/>
  <c r="L68" i="2"/>
  <c r="K68" i="2"/>
  <c r="J68" i="2"/>
  <c r="I68" i="2"/>
  <c r="H68" i="2"/>
  <c r="G68" i="2"/>
  <c r="F68" i="2"/>
  <c r="E68" i="2"/>
  <c r="D68" i="2"/>
  <c r="AN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AN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AN65" i="2"/>
  <c r="P65" i="2"/>
  <c r="Q65" i="2" s="1"/>
  <c r="O65" i="2"/>
  <c r="N65" i="2"/>
  <c r="M65" i="2"/>
  <c r="L65" i="2"/>
  <c r="K65" i="2"/>
  <c r="J65" i="2"/>
  <c r="I65" i="2"/>
  <c r="H65" i="2"/>
  <c r="G65" i="2"/>
  <c r="F65" i="2"/>
  <c r="E65" i="2"/>
  <c r="D65" i="2"/>
  <c r="N61" i="2"/>
  <c r="M61" i="2"/>
  <c r="L61" i="2"/>
  <c r="K61" i="2"/>
  <c r="J61" i="2"/>
  <c r="I61" i="2"/>
  <c r="H61" i="2"/>
  <c r="G61" i="2"/>
  <c r="F61" i="2"/>
  <c r="E61" i="2"/>
  <c r="N60" i="2"/>
  <c r="M60" i="2"/>
  <c r="L60" i="2"/>
  <c r="K60" i="2"/>
  <c r="J60" i="2"/>
  <c r="I60" i="2"/>
  <c r="H60" i="2"/>
  <c r="G60" i="2"/>
  <c r="F60" i="2"/>
  <c r="E60" i="2"/>
  <c r="N59" i="2"/>
  <c r="M59" i="2"/>
  <c r="L59" i="2"/>
  <c r="K59" i="2"/>
  <c r="J59" i="2"/>
  <c r="I59" i="2"/>
  <c r="H59" i="2"/>
  <c r="G59" i="2"/>
  <c r="F59" i="2"/>
  <c r="E59" i="2"/>
  <c r="N58" i="2"/>
  <c r="M58" i="2"/>
  <c r="L58" i="2"/>
  <c r="K58" i="2"/>
  <c r="J58" i="2"/>
  <c r="I58" i="2"/>
  <c r="H58" i="2"/>
  <c r="G58" i="2"/>
  <c r="F58" i="2"/>
  <c r="E58" i="2"/>
  <c r="N57" i="2"/>
  <c r="M57" i="2"/>
  <c r="L57" i="2"/>
  <c r="K57" i="2"/>
  <c r="J57" i="2"/>
  <c r="I57" i="2"/>
  <c r="H57" i="2"/>
  <c r="G57" i="2"/>
  <c r="F57" i="2"/>
  <c r="E57" i="2"/>
  <c r="AN56" i="2"/>
  <c r="P56" i="2"/>
  <c r="Q56" i="2" s="1"/>
  <c r="N56" i="2"/>
  <c r="M56" i="2"/>
  <c r="L56" i="2"/>
  <c r="K56" i="2"/>
  <c r="J56" i="2"/>
  <c r="I56" i="2"/>
  <c r="H56" i="2"/>
  <c r="G56" i="2"/>
  <c r="F56" i="2"/>
  <c r="E56" i="2"/>
  <c r="N53" i="2"/>
  <c r="M53" i="2"/>
  <c r="L53" i="2"/>
  <c r="K53" i="2"/>
  <c r="J53" i="2"/>
  <c r="I53" i="2"/>
  <c r="H53" i="2"/>
  <c r="G53" i="2"/>
  <c r="F53" i="2"/>
  <c r="E53" i="2"/>
  <c r="N52" i="2"/>
  <c r="M52" i="2"/>
  <c r="L52" i="2"/>
  <c r="K52" i="2"/>
  <c r="J52" i="2"/>
  <c r="I52" i="2"/>
  <c r="H52" i="2"/>
  <c r="G52" i="2"/>
  <c r="F52" i="2"/>
  <c r="E52" i="2"/>
  <c r="N51" i="2"/>
  <c r="M51" i="2"/>
  <c r="L51" i="2"/>
  <c r="K51" i="2"/>
  <c r="J51" i="2"/>
  <c r="I51" i="2"/>
  <c r="H51" i="2"/>
  <c r="G51" i="2"/>
  <c r="F51" i="2"/>
  <c r="E51" i="2"/>
  <c r="BA50" i="2"/>
  <c r="AP50" i="2"/>
  <c r="AD50" i="2"/>
  <c r="N50" i="2"/>
  <c r="M50" i="2"/>
  <c r="L50" i="2"/>
  <c r="K50" i="2"/>
  <c r="J50" i="2"/>
  <c r="I50" i="2"/>
  <c r="H50" i="2"/>
  <c r="G50" i="2"/>
  <c r="F50" i="2"/>
  <c r="E50" i="2"/>
  <c r="N49" i="2"/>
  <c r="M49" i="2"/>
  <c r="L49" i="2"/>
  <c r="K49" i="2"/>
  <c r="J49" i="2"/>
  <c r="I49" i="2"/>
  <c r="H49" i="2"/>
  <c r="G49" i="2"/>
  <c r="F49" i="2"/>
  <c r="E49" i="2"/>
  <c r="AN48" i="2"/>
  <c r="P48" i="2"/>
  <c r="Q48" i="2" s="1"/>
  <c r="N48" i="2"/>
  <c r="M48" i="2"/>
  <c r="L48" i="2"/>
  <c r="K48" i="2"/>
  <c r="J48" i="2"/>
  <c r="I48" i="2"/>
  <c r="H48" i="2"/>
  <c r="G48" i="2"/>
  <c r="F48" i="2"/>
  <c r="E48" i="2"/>
  <c r="N45" i="2"/>
  <c r="M45" i="2"/>
  <c r="L45" i="2"/>
  <c r="K45" i="2"/>
  <c r="J45" i="2"/>
  <c r="I45" i="2"/>
  <c r="H45" i="2"/>
  <c r="G45" i="2"/>
  <c r="F45" i="2"/>
  <c r="E45" i="2"/>
  <c r="N44" i="2"/>
  <c r="M44" i="2"/>
  <c r="L44" i="2"/>
  <c r="K44" i="2"/>
  <c r="J44" i="2"/>
  <c r="I44" i="2"/>
  <c r="H44" i="2"/>
  <c r="G44" i="2"/>
  <c r="F44" i="2"/>
  <c r="E44" i="2"/>
  <c r="N43" i="2"/>
  <c r="M43" i="2"/>
  <c r="L43" i="2"/>
  <c r="K43" i="2"/>
  <c r="J43" i="2"/>
  <c r="I43" i="2"/>
  <c r="H43" i="2"/>
  <c r="G43" i="2"/>
  <c r="F43" i="2"/>
  <c r="E43" i="2"/>
  <c r="N42" i="2"/>
  <c r="M42" i="2"/>
  <c r="L42" i="2"/>
  <c r="K42" i="2"/>
  <c r="J42" i="2"/>
  <c r="I42" i="2"/>
  <c r="H42" i="2"/>
  <c r="G42" i="2"/>
  <c r="F42" i="2"/>
  <c r="E42" i="2"/>
  <c r="N41" i="2"/>
  <c r="M41" i="2"/>
  <c r="L41" i="2"/>
  <c r="K41" i="2"/>
  <c r="J41" i="2"/>
  <c r="I41" i="2"/>
  <c r="H41" i="2"/>
  <c r="G41" i="2"/>
  <c r="F41" i="2"/>
  <c r="E41" i="2"/>
  <c r="P40" i="2"/>
  <c r="Q40" i="2" s="1"/>
  <c r="N40" i="2"/>
  <c r="M40" i="2"/>
  <c r="L40" i="2"/>
  <c r="K40" i="2"/>
  <c r="J40" i="2"/>
  <c r="I40" i="2"/>
  <c r="H40" i="2"/>
  <c r="G40" i="2"/>
  <c r="F40" i="2"/>
  <c r="E40" i="2"/>
  <c r="P37" i="2"/>
  <c r="Q37" i="2" s="1"/>
  <c r="O37" i="2"/>
  <c r="N37" i="2"/>
  <c r="M37" i="2"/>
  <c r="L37" i="2"/>
  <c r="K37" i="2"/>
  <c r="J37" i="2"/>
  <c r="I37" i="2"/>
  <c r="H37" i="2"/>
  <c r="G37" i="2"/>
  <c r="F37" i="2"/>
  <c r="E37" i="2"/>
  <c r="D37" i="2"/>
  <c r="O36" i="2"/>
  <c r="P36" i="2" s="1"/>
  <c r="Q36" i="2" s="1"/>
  <c r="N36" i="2"/>
  <c r="M36" i="2"/>
  <c r="L36" i="2"/>
  <c r="K36" i="2"/>
  <c r="J36" i="2"/>
  <c r="I36" i="2"/>
  <c r="H36" i="2"/>
  <c r="G36" i="2"/>
  <c r="F36" i="2"/>
  <c r="E36" i="2"/>
  <c r="D36" i="2"/>
  <c r="AN35" i="2"/>
  <c r="O35" i="2"/>
  <c r="P35" i="2" s="1"/>
  <c r="Q35" i="2" s="1"/>
  <c r="N35" i="2"/>
  <c r="M35" i="2"/>
  <c r="L35" i="2"/>
  <c r="K35" i="2"/>
  <c r="J35" i="2"/>
  <c r="I35" i="2"/>
  <c r="H35" i="2"/>
  <c r="G35" i="2"/>
  <c r="F35" i="2"/>
  <c r="E35" i="2"/>
  <c r="D35" i="2"/>
  <c r="AN34" i="2"/>
  <c r="Q34" i="2"/>
  <c r="O34" i="2"/>
  <c r="P34" i="2" s="1"/>
  <c r="N34" i="2"/>
  <c r="M34" i="2"/>
  <c r="L34" i="2"/>
  <c r="K34" i="2"/>
  <c r="J34" i="2"/>
  <c r="I34" i="2"/>
  <c r="H34" i="2"/>
  <c r="G34" i="2"/>
  <c r="F34" i="2"/>
  <c r="E34" i="2"/>
  <c r="D34" i="2"/>
  <c r="AN33" i="2"/>
  <c r="P33" i="2"/>
  <c r="Q33" i="2" s="1"/>
  <c r="O33" i="2"/>
  <c r="N33" i="2"/>
  <c r="M33" i="2"/>
  <c r="L33" i="2"/>
  <c r="K33" i="2"/>
  <c r="J33" i="2"/>
  <c r="I33" i="2"/>
  <c r="H33" i="2"/>
  <c r="G33" i="2"/>
  <c r="F33" i="2"/>
  <c r="E33" i="2"/>
  <c r="D33" i="2"/>
  <c r="AN32" i="2"/>
  <c r="O32" i="2"/>
  <c r="P32" i="2" s="1"/>
  <c r="Q32" i="2" s="1"/>
  <c r="N32" i="2"/>
  <c r="M32" i="2"/>
  <c r="L32" i="2"/>
  <c r="K32" i="2"/>
  <c r="J32" i="2"/>
  <c r="I32" i="2"/>
  <c r="H32" i="2"/>
  <c r="G32" i="2"/>
  <c r="F32" i="2"/>
  <c r="E32" i="2"/>
  <c r="D32" i="2"/>
  <c r="AN23" i="2"/>
  <c r="Q23" i="2"/>
  <c r="AN13" i="2"/>
  <c r="Q13" i="2"/>
  <c r="P13" i="2"/>
  <c r="BA5" i="2"/>
  <c r="BA58" i="2" s="1"/>
  <c r="AP5" i="2"/>
  <c r="AP58" i="2" s="1"/>
  <c r="AD5" i="2"/>
  <c r="AD58" i="2" s="1"/>
  <c r="S5" i="2"/>
  <c r="Q3" i="2"/>
  <c r="P3" i="2"/>
  <c r="B16" i="1"/>
  <c r="B14" i="1"/>
  <c r="B29" i="1" s="1"/>
  <c r="G1" i="1" s="1"/>
  <c r="B13" i="1"/>
  <c r="V9" i="1"/>
  <c r="U9" i="1"/>
  <c r="T9" i="1"/>
  <c r="S9" i="1"/>
  <c r="R9" i="1"/>
  <c r="Q9" i="1"/>
  <c r="P9" i="1"/>
  <c r="O9" i="1"/>
  <c r="N9" i="1"/>
  <c r="M9" i="1"/>
  <c r="B3" i="1"/>
  <c r="B2" i="1"/>
  <c r="E1" i="1" s="1"/>
  <c r="B1" i="1"/>
  <c r="I1" i="1" l="1"/>
  <c r="G2" i="1"/>
  <c r="E5" i="1"/>
  <c r="H2" i="1"/>
  <c r="B6" i="1"/>
  <c r="E2" i="1" s="1"/>
  <c r="B25" i="1" s="1"/>
  <c r="B17" i="1"/>
  <c r="E6" i="1"/>
  <c r="H1" i="1"/>
  <c r="P173" i="2"/>
  <c r="Q173" i="2" s="1"/>
  <c r="O235" i="2"/>
  <c r="P235" i="2" s="1"/>
  <c r="Q235" i="2" s="1"/>
  <c r="P115" i="2"/>
  <c r="Q115" i="2" s="1"/>
  <c r="Q113" i="2"/>
  <c r="AW212" i="4"/>
  <c r="BR212" i="4"/>
  <c r="BU212" i="4" s="1"/>
  <c r="P172" i="2"/>
  <c r="Q172" i="2" s="1"/>
  <c r="O234" i="2"/>
  <c r="P234" i="2" s="1"/>
  <c r="Q234" i="2" s="1"/>
  <c r="AA109" i="3"/>
  <c r="AA111" i="3" s="1"/>
  <c r="AC107" i="3"/>
  <c r="AA108" i="3"/>
  <c r="AA110" i="3" s="1"/>
  <c r="AA112" i="3" s="1"/>
  <c r="Y108" i="3"/>
  <c r="Y110" i="3" s="1"/>
  <c r="Y112" i="3" s="1"/>
  <c r="BR92" i="4"/>
  <c r="AW92" i="4"/>
  <c r="BR176" i="4"/>
  <c r="AW220" i="4"/>
  <c r="AW217" i="4"/>
  <c r="AW214" i="4"/>
  <c r="AW221" i="4"/>
  <c r="AW183" i="4"/>
  <c r="AW184" i="4"/>
  <c r="AW219" i="4"/>
  <c r="AW215" i="4"/>
  <c r="AW176" i="4"/>
  <c r="AW222" i="4"/>
  <c r="AW218" i="4"/>
  <c r="AW177" i="4"/>
  <c r="AW185" i="4"/>
  <c r="AW182" i="4"/>
  <c r="AW213" i="4"/>
  <c r="AW181" i="4"/>
  <c r="AW180" i="4"/>
  <c r="AW179" i="4"/>
  <c r="AW178" i="4"/>
  <c r="AW186" i="4"/>
  <c r="AW216" i="4"/>
  <c r="O245" i="2"/>
  <c r="P245" i="2" s="1"/>
  <c r="Q245" i="2" s="1"/>
  <c r="P183" i="2"/>
  <c r="Q183" i="2" s="1"/>
  <c r="AK9" i="3"/>
  <c r="AL9" i="3" s="1"/>
  <c r="K118" i="3"/>
  <c r="AF70" i="3"/>
  <c r="D177" i="2"/>
  <c r="D183" i="2"/>
  <c r="S39" i="3"/>
  <c r="S90" i="3"/>
  <c r="S89" i="3"/>
  <c r="T175" i="3"/>
  <c r="O111" i="3"/>
  <c r="AC66" i="3" s="1"/>
  <c r="AQ107" i="3"/>
  <c r="AM108" i="3"/>
  <c r="BR104" i="4"/>
  <c r="AW104" i="4"/>
  <c r="AI72" i="3"/>
  <c r="M31" i="3"/>
  <c r="L31" i="3"/>
  <c r="L32" i="3" s="1"/>
  <c r="L33" i="3" s="1"/>
  <c r="L34" i="3" s="1"/>
  <c r="V69" i="3"/>
  <c r="BR188" i="4"/>
  <c r="AW188" i="4"/>
  <c r="Q112" i="2"/>
  <c r="P114" i="2"/>
  <c r="Q114" i="2" s="1"/>
  <c r="D179" i="2"/>
  <c r="D185" i="2"/>
  <c r="D174" i="2"/>
  <c r="AW149" i="4"/>
  <c r="AW146" i="4"/>
  <c r="AW143" i="4"/>
  <c r="AW145" i="4"/>
  <c r="AW114" i="4"/>
  <c r="AW111" i="4"/>
  <c r="AW108" i="4"/>
  <c r="AW105" i="4"/>
  <c r="AW147" i="4"/>
  <c r="AW141" i="4"/>
  <c r="AW144" i="4"/>
  <c r="AW150" i="4"/>
  <c r="AW113" i="4"/>
  <c r="AW142" i="4"/>
  <c r="AW140" i="4"/>
  <c r="AW109" i="4"/>
  <c r="AW107" i="4"/>
  <c r="AW110" i="4"/>
  <c r="AW106" i="4"/>
  <c r="AW112" i="4"/>
  <c r="BR140" i="4"/>
  <c r="AW148" i="4"/>
  <c r="O230" i="2"/>
  <c r="P230" i="2" s="1"/>
  <c r="Q230" i="2" s="1"/>
  <c r="P168" i="2"/>
  <c r="Q168" i="2" s="1"/>
  <c r="D175" i="2"/>
  <c r="R90" i="3"/>
  <c r="G107" i="3"/>
  <c r="E108" i="3"/>
  <c r="O108" i="3"/>
  <c r="M108" i="3"/>
  <c r="M110" i="3" s="1"/>
  <c r="K107" i="3"/>
  <c r="K109" i="3" s="1"/>
  <c r="K108" i="3"/>
  <c r="K110" i="3" s="1"/>
  <c r="I107" i="3"/>
  <c r="G108" i="3"/>
  <c r="M107" i="3"/>
  <c r="M109" i="3" s="1"/>
  <c r="E109" i="3"/>
  <c r="E111" i="3" s="1"/>
  <c r="O242" i="2"/>
  <c r="P242" i="2" s="1"/>
  <c r="Q242" i="2" s="1"/>
  <c r="P180" i="2"/>
  <c r="Q180" i="2" s="1"/>
  <c r="D236" i="2"/>
  <c r="D242" i="2"/>
  <c r="D176" i="2"/>
  <c r="D182" i="2"/>
  <c r="AE23" i="4"/>
  <c r="AD23" i="4"/>
  <c r="AB23" i="4"/>
  <c r="S147" i="3"/>
  <c r="Q134" i="2"/>
  <c r="AT152" i="4" s="1"/>
  <c r="U54" i="3"/>
  <c r="S58" i="2"/>
  <c r="S50" i="2"/>
  <c r="P170" i="2"/>
  <c r="Q170" i="2" s="1"/>
  <c r="O232" i="2"/>
  <c r="P232" i="2" s="1"/>
  <c r="Q232" i="2" s="1"/>
  <c r="O11" i="4"/>
  <c r="Q11" i="4" s="1"/>
  <c r="D11" i="4" s="1"/>
  <c r="P11" i="4"/>
  <c r="AL13" i="4"/>
  <c r="AO13" i="4"/>
  <c r="AB16" i="4"/>
  <c r="AE16" i="4"/>
  <c r="AD16" i="4"/>
  <c r="AB17" i="4"/>
  <c r="P99" i="2"/>
  <c r="Q99" i="2" s="1"/>
  <c r="S114" i="3"/>
  <c r="Q128" i="2"/>
  <c r="AT80" i="4" s="1"/>
  <c r="AW173" i="4"/>
  <c r="AW170" i="4"/>
  <c r="AW167" i="4"/>
  <c r="BR164" i="4"/>
  <c r="AW174" i="4"/>
  <c r="AW171" i="4"/>
  <c r="AW168" i="4"/>
  <c r="AW165" i="4"/>
  <c r="AW205" i="4"/>
  <c r="AW201" i="4"/>
  <c r="AW208" i="4"/>
  <c r="AW204" i="4"/>
  <c r="AW164" i="4"/>
  <c r="AW166" i="4"/>
  <c r="AW203" i="4"/>
  <c r="AW172" i="4"/>
  <c r="AW210" i="4"/>
  <c r="AW209" i="4"/>
  <c r="AW202" i="4"/>
  <c r="AW169" i="4"/>
  <c r="AW207" i="4"/>
  <c r="AW206" i="4"/>
  <c r="D247" i="2"/>
  <c r="D241" i="2"/>
  <c r="O247" i="2"/>
  <c r="P247" i="2" s="1"/>
  <c r="Q247" i="2" s="1"/>
  <c r="T55" i="3"/>
  <c r="S55" i="3" s="1"/>
  <c r="AE15" i="4"/>
  <c r="AB15" i="4"/>
  <c r="AD15" i="4"/>
  <c r="G110" i="3"/>
  <c r="G112" i="3" s="1"/>
  <c r="AJ68" i="3"/>
  <c r="AJ61" i="3"/>
  <c r="AK4" i="3"/>
  <c r="AL4" i="3" s="1"/>
  <c r="I118" i="3"/>
  <c r="AC70" i="3"/>
  <c r="Y11" i="4"/>
  <c r="Z11" i="4"/>
  <c r="T12" i="4"/>
  <c r="U12" i="4"/>
  <c r="S122" i="3"/>
  <c r="Q131" i="2"/>
  <c r="AT116" i="4" s="1"/>
  <c r="T126" i="3"/>
  <c r="T127" i="3" s="1"/>
  <c r="S36" i="3"/>
  <c r="T75" i="3"/>
  <c r="S75" i="3" s="1"/>
  <c r="S76" i="3" s="1"/>
  <c r="S77" i="3" s="1"/>
  <c r="S78" i="3" s="1"/>
  <c r="T94" i="3"/>
  <c r="S94" i="3" s="1"/>
  <c r="S95" i="3" s="1"/>
  <c r="S96" i="3" s="1"/>
  <c r="S97" i="3" s="1"/>
  <c r="I109" i="3"/>
  <c r="I110" i="3"/>
  <c r="W183" i="3"/>
  <c r="U81" i="3" s="1"/>
  <c r="T81" i="3" s="1"/>
  <c r="S81" i="3" s="1"/>
  <c r="AP24" i="3"/>
  <c r="AQ24" i="3" s="1"/>
  <c r="AR112" i="3" s="1"/>
  <c r="AD22" i="4"/>
  <c r="AB22" i="4"/>
  <c r="AE22" i="4"/>
  <c r="P107" i="2"/>
  <c r="Q107" i="2" s="1"/>
  <c r="P98" i="2"/>
  <c r="Q98" i="2" s="1"/>
  <c r="P106" i="2"/>
  <c r="Q106" i="2" s="1"/>
  <c r="Q104" i="2"/>
  <c r="AW138" i="4"/>
  <c r="AW135" i="4"/>
  <c r="AW132" i="4"/>
  <c r="AW134" i="4"/>
  <c r="AW129" i="4"/>
  <c r="AW130" i="4"/>
  <c r="AW136" i="4"/>
  <c r="AW131" i="4"/>
  <c r="AW128" i="4"/>
  <c r="AW101" i="4"/>
  <c r="AW133" i="4"/>
  <c r="AW99" i="4"/>
  <c r="AW100" i="4"/>
  <c r="AW97" i="4"/>
  <c r="AW94" i="4"/>
  <c r="AW96" i="4"/>
  <c r="AW93" i="4"/>
  <c r="AW137" i="4"/>
  <c r="AW102" i="4"/>
  <c r="AW95" i="4"/>
  <c r="BR128" i="4"/>
  <c r="AW98" i="4"/>
  <c r="AW200" i="4"/>
  <c r="BR200" i="4"/>
  <c r="BU200" i="4" s="1"/>
  <c r="P169" i="2"/>
  <c r="Q169" i="2" s="1"/>
  <c r="O231" i="2"/>
  <c r="P231" i="2" s="1"/>
  <c r="Q231" i="2" s="1"/>
  <c r="D238" i="2"/>
  <c r="D244" i="2"/>
  <c r="D240" i="2"/>
  <c r="AF71" i="3"/>
  <c r="Q90" i="2"/>
  <c r="AM110" i="3"/>
  <c r="AM112" i="3" s="1"/>
  <c r="M116" i="3"/>
  <c r="O110" i="3"/>
  <c r="T183" i="3"/>
  <c r="O119" i="3"/>
  <c r="Q24" i="4"/>
  <c r="D24" i="4" s="1"/>
  <c r="Q30" i="4"/>
  <c r="D30" i="4" s="1"/>
  <c r="Q22" i="4"/>
  <c r="D22" i="4" s="1"/>
  <c r="X20" i="4"/>
  <c r="Q25" i="4"/>
  <c r="D25" i="4" s="1"/>
  <c r="Q26" i="4"/>
  <c r="D26" i="4" s="1"/>
  <c r="Q27" i="4"/>
  <c r="D27" i="4" s="1"/>
  <c r="S20" i="4"/>
  <c r="Q28" i="4"/>
  <c r="D28" i="4" s="1"/>
  <c r="U38" i="4"/>
  <c r="V38" i="4" s="1"/>
  <c r="E38" i="4" s="1"/>
  <c r="T38" i="4"/>
  <c r="T74" i="3"/>
  <c r="S74" i="3" s="1"/>
  <c r="R75" i="3" s="1"/>
  <c r="R76" i="3" s="1"/>
  <c r="W109" i="3"/>
  <c r="W111" i="3" s="1"/>
  <c r="W141" i="3"/>
  <c r="P15" i="4"/>
  <c r="O15" i="4"/>
  <c r="Q15" i="4" s="1"/>
  <c r="D15" i="4" s="1"/>
  <c r="P16" i="4"/>
  <c r="O16" i="4"/>
  <c r="Q16" i="4" s="1"/>
  <c r="D16" i="4" s="1"/>
  <c r="T54" i="3"/>
  <c r="S54" i="3" s="1"/>
  <c r="R55" i="3" s="1"/>
  <c r="R56" i="3" s="1"/>
  <c r="Q14" i="4"/>
  <c r="D14" i="4" s="1"/>
  <c r="AG12" i="4"/>
  <c r="AJ12" i="4"/>
  <c r="AN12" i="4"/>
  <c r="AI12" i="4"/>
  <c r="AG21" i="4"/>
  <c r="AN21" i="4"/>
  <c r="AJ21" i="4"/>
  <c r="AI21" i="4"/>
  <c r="AW45" i="4"/>
  <c r="K45" i="4" s="1"/>
  <c r="W138" i="3"/>
  <c r="W140" i="3" s="1"/>
  <c r="S139" i="3"/>
  <c r="W139" i="3" s="1"/>
  <c r="S37" i="3"/>
  <c r="S38" i="3"/>
  <c r="T134" i="3" s="1"/>
  <c r="T135" i="3" s="1"/>
  <c r="S40" i="3"/>
  <c r="Y109" i="3"/>
  <c r="Y111" i="3" s="1"/>
  <c r="W110" i="3"/>
  <c r="W112" i="3" s="1"/>
  <c r="E117" i="3"/>
  <c r="E119" i="3" s="1"/>
  <c r="V15" i="4"/>
  <c r="E15" i="4" s="1"/>
  <c r="V16" i="4"/>
  <c r="E16" i="4" s="1"/>
  <c r="V14" i="4"/>
  <c r="E14" i="4" s="1"/>
  <c r="V17" i="4"/>
  <c r="E17" i="4" s="1"/>
  <c r="V18" i="4"/>
  <c r="E18" i="4" s="1"/>
  <c r="V11" i="4"/>
  <c r="E11" i="4" s="1"/>
  <c r="V12" i="4"/>
  <c r="E12" i="4" s="1"/>
  <c r="V9" i="4"/>
  <c r="E9" i="4" s="1"/>
  <c r="V13" i="4"/>
  <c r="E13" i="4" s="1"/>
  <c r="Z23" i="4"/>
  <c r="Y23" i="4"/>
  <c r="S56" i="3"/>
  <c r="S57" i="3" s="1"/>
  <c r="S58" i="3" s="1"/>
  <c r="G109" i="3"/>
  <c r="G111" i="3" s="1"/>
  <c r="E110" i="3"/>
  <c r="E112" i="3" s="1"/>
  <c r="S164" i="3"/>
  <c r="Z15" i="4"/>
  <c r="Y15" i="4"/>
  <c r="Y16" i="4"/>
  <c r="Z16" i="4"/>
  <c r="AI23" i="4"/>
  <c r="AG23" i="4"/>
  <c r="AN23" i="4"/>
  <c r="AJ35" i="4"/>
  <c r="AI35" i="4"/>
  <c r="AG35" i="4"/>
  <c r="P65" i="4"/>
  <c r="U65" i="4"/>
  <c r="T65" i="4"/>
  <c r="O65" i="4"/>
  <c r="U10" i="4"/>
  <c r="T10" i="4"/>
  <c r="V10" i="4" s="1"/>
  <c r="E10" i="4" s="1"/>
  <c r="AJ16" i="4"/>
  <c r="AG16" i="4"/>
  <c r="AN16" i="4"/>
  <c r="P54" i="4"/>
  <c r="O54" i="4"/>
  <c r="AM109" i="3"/>
  <c r="AM111" i="3" s="1"/>
  <c r="AK110" i="3"/>
  <c r="AK112" i="3" s="1"/>
  <c r="O116" i="3"/>
  <c r="Z25" i="4"/>
  <c r="Y25" i="4"/>
  <c r="AN34" i="4"/>
  <c r="AO34" i="4"/>
  <c r="AJ73" i="4"/>
  <c r="AI73" i="4"/>
  <c r="AB26" i="4"/>
  <c r="AE26" i="4"/>
  <c r="AD26" i="4"/>
  <c r="T28" i="4"/>
  <c r="R28" i="4"/>
  <c r="AU57" i="4"/>
  <c r="BN57" i="4"/>
  <c r="BA57" i="4"/>
  <c r="BC57" i="4" s="1"/>
  <c r="AV57" i="4"/>
  <c r="AW57" i="4" s="1"/>
  <c r="K57" i="4" s="1"/>
  <c r="AT58" i="4"/>
  <c r="BM57" i="4"/>
  <c r="BH57" i="4"/>
  <c r="BG57" i="4"/>
  <c r="AE75" i="4"/>
  <c r="AD75" i="4"/>
  <c r="AO12" i="4"/>
  <c r="AL12" i="4"/>
  <c r="AG22" i="4"/>
  <c r="AJ22" i="4"/>
  <c r="AW33" i="4"/>
  <c r="K33" i="4" s="1"/>
  <c r="W35" i="4"/>
  <c r="Y34" i="4"/>
  <c r="W34" i="4"/>
  <c r="M115" i="3"/>
  <c r="M117" i="3" s="1"/>
  <c r="S141" i="3"/>
  <c r="Z13" i="4"/>
  <c r="AI15" i="4"/>
  <c r="AJ15" i="4"/>
  <c r="AG15" i="4"/>
  <c r="AN15" i="4"/>
  <c r="AI22" i="4"/>
  <c r="AD24" i="4"/>
  <c r="AB25" i="4"/>
  <c r="AB24" i="4"/>
  <c r="Z34" i="4"/>
  <c r="O49" i="4"/>
  <c r="P49" i="4"/>
  <c r="BB57" i="4"/>
  <c r="AW68" i="4"/>
  <c r="BH68" i="4"/>
  <c r="BI68" i="4" s="1"/>
  <c r="AL10" i="4"/>
  <c r="AL11" i="4"/>
  <c r="AO10" i="4"/>
  <c r="AO22" i="4"/>
  <c r="AL22" i="4"/>
  <c r="P29" i="4"/>
  <c r="O29" i="4"/>
  <c r="Q29" i="4" s="1"/>
  <c r="D29" i="4" s="1"/>
  <c r="M29" i="4"/>
  <c r="AV45" i="4"/>
  <c r="AU45" i="4"/>
  <c r="AT46" i="4"/>
  <c r="BH45" i="4"/>
  <c r="BB45" i="4"/>
  <c r="BA45" i="4"/>
  <c r="BC45" i="4" s="1"/>
  <c r="BN45" i="4"/>
  <c r="BM45" i="4"/>
  <c r="AN50" i="4"/>
  <c r="AO50" i="4"/>
  <c r="AD51" i="4"/>
  <c r="AE51" i="4"/>
  <c r="Z40" i="4"/>
  <c r="Y40" i="4"/>
  <c r="W40" i="4"/>
  <c r="W41" i="4"/>
  <c r="Z76" i="4"/>
  <c r="Y76" i="4"/>
  <c r="W166" i="3"/>
  <c r="AG17" i="4"/>
  <c r="AJ17" i="4"/>
  <c r="O21" i="4"/>
  <c r="Q21" i="4" s="1"/>
  <c r="D21" i="4" s="1"/>
  <c r="M21" i="4"/>
  <c r="AN28" i="4"/>
  <c r="AI28" i="4"/>
  <c r="AG28" i="4"/>
  <c r="AG29" i="4"/>
  <c r="AZ34" i="4"/>
  <c r="AZ35" i="4" s="1"/>
  <c r="AZ36" i="4" s="1"/>
  <c r="AZ37" i="4" s="1"/>
  <c r="AZ38" i="4" s="1"/>
  <c r="AZ39" i="4" s="1"/>
  <c r="AZ40" i="4" s="1"/>
  <c r="AZ41" i="4" s="1"/>
  <c r="AZ42" i="4" s="1"/>
  <c r="Y45" i="4"/>
  <c r="Z45" i="4"/>
  <c r="BG45" i="4"/>
  <c r="BI45" i="4" s="1"/>
  <c r="Q13" i="4"/>
  <c r="D13" i="4" s="1"/>
  <c r="Q10" i="4"/>
  <c r="D10" i="4" s="1"/>
  <c r="X8" i="4"/>
  <c r="AJ9" i="4"/>
  <c r="AN9" i="4"/>
  <c r="P10" i="4"/>
  <c r="O10" i="4"/>
  <c r="AG10" i="4"/>
  <c r="Q12" i="4"/>
  <c r="D12" i="4" s="1"/>
  <c r="T21" i="4"/>
  <c r="U21" i="4"/>
  <c r="P23" i="4"/>
  <c r="Q23" i="4" s="1"/>
  <c r="D23" i="4" s="1"/>
  <c r="M23" i="4"/>
  <c r="M24" i="4"/>
  <c r="T24" i="4"/>
  <c r="R24" i="4"/>
  <c r="V42" i="4"/>
  <c r="E42" i="4" s="1"/>
  <c r="V34" i="4"/>
  <c r="E34" i="4" s="1"/>
  <c r="V33" i="4"/>
  <c r="E33" i="4" s="1"/>
  <c r="V37" i="4"/>
  <c r="E37" i="4" s="1"/>
  <c r="V41" i="4"/>
  <c r="E41" i="4" s="1"/>
  <c r="V39" i="4"/>
  <c r="E39" i="4" s="1"/>
  <c r="V36" i="4"/>
  <c r="E36" i="4" s="1"/>
  <c r="AJ33" i="4"/>
  <c r="AI33" i="4"/>
  <c r="AG33" i="4"/>
  <c r="AJ78" i="4"/>
  <c r="AI78" i="4"/>
  <c r="AG11" i="4"/>
  <c r="AB13" i="4"/>
  <c r="AG14" i="4"/>
  <c r="R26" i="4"/>
  <c r="AG26" i="4"/>
  <c r="U27" i="4"/>
  <c r="AJ27" i="4"/>
  <c r="AB28" i="4"/>
  <c r="R29" i="4"/>
  <c r="Z33" i="4"/>
  <c r="AG34" i="4"/>
  <c r="AA35" i="4"/>
  <c r="F35" i="4" s="1"/>
  <c r="AB37" i="4"/>
  <c r="AN47" i="4"/>
  <c r="AO47" i="4"/>
  <c r="AN18" i="4"/>
  <c r="AN24" i="4"/>
  <c r="AN30" i="4"/>
  <c r="AA38" i="4"/>
  <c r="F38" i="4" s="1"/>
  <c r="Q40" i="4"/>
  <c r="D40" i="4" s="1"/>
  <c r="Z60" i="4"/>
  <c r="Y60" i="4"/>
  <c r="AN76" i="4"/>
  <c r="AO76" i="4"/>
  <c r="AD13" i="4"/>
  <c r="AL17" i="4"/>
  <c r="AI26" i="4"/>
  <c r="O28" i="4"/>
  <c r="AT34" i="4"/>
  <c r="BB33" i="4"/>
  <c r="BC33" i="4" s="1"/>
  <c r="BM33" i="4"/>
  <c r="BO33" i="4" s="1"/>
  <c r="AD37" i="4"/>
  <c r="AB38" i="4"/>
  <c r="AO40" i="4"/>
  <c r="AN40" i="4"/>
  <c r="Z41" i="4"/>
  <c r="Y41" i="4"/>
  <c r="AA41" i="4" s="1"/>
  <c r="F41" i="4" s="1"/>
  <c r="AJ49" i="4"/>
  <c r="AI49" i="4"/>
  <c r="AJ58" i="4"/>
  <c r="AI58" i="4"/>
  <c r="P63" i="4"/>
  <c r="U63" i="4"/>
  <c r="T63" i="4"/>
  <c r="O63" i="4"/>
  <c r="Z66" i="4"/>
  <c r="AG37" i="4"/>
  <c r="AJ37" i="4"/>
  <c r="AJ50" i="4"/>
  <c r="AI50" i="4"/>
  <c r="AJ59" i="4"/>
  <c r="AI59" i="4"/>
  <c r="AE60" i="4"/>
  <c r="AD60" i="4"/>
  <c r="AN69" i="4"/>
  <c r="AO69" i="4"/>
  <c r="AE78" i="4"/>
  <c r="AD78" i="4"/>
  <c r="AL26" i="4"/>
  <c r="N68" i="4"/>
  <c r="N44" i="4"/>
  <c r="N56" i="4"/>
  <c r="Q38" i="4"/>
  <c r="D38" i="4" s="1"/>
  <c r="Q41" i="4"/>
  <c r="D41" i="4" s="1"/>
  <c r="Q33" i="4"/>
  <c r="D33" i="4" s="1"/>
  <c r="AJ42" i="4"/>
  <c r="AI42" i="4"/>
  <c r="AG42" i="4"/>
  <c r="AN53" i="4"/>
  <c r="AO53" i="4"/>
  <c r="Z63" i="4"/>
  <c r="Y63" i="4"/>
  <c r="AE64" i="4"/>
  <c r="AD64" i="4"/>
  <c r="AH32" i="4"/>
  <c r="AA39" i="4"/>
  <c r="F39" i="4" s="1"/>
  <c r="AA36" i="4"/>
  <c r="F36" i="4" s="1"/>
  <c r="AA33" i="4"/>
  <c r="F33" i="4" s="1"/>
  <c r="AC32" i="4"/>
  <c r="AA37" i="4"/>
  <c r="F37" i="4" s="1"/>
  <c r="AJ38" i="4"/>
  <c r="AI38" i="4"/>
  <c r="AA40" i="4"/>
  <c r="F40" i="4" s="1"/>
  <c r="Q42" i="4"/>
  <c r="D42" i="4" s="1"/>
  <c r="AE63" i="4"/>
  <c r="AD63" i="4"/>
  <c r="AJ74" i="4"/>
  <c r="AI74" i="4"/>
  <c r="AE40" i="4"/>
  <c r="AB40" i="4"/>
  <c r="O52" i="4"/>
  <c r="P52" i="4"/>
  <c r="Z58" i="4"/>
  <c r="Y58" i="4"/>
  <c r="Z65" i="4"/>
  <c r="Y65" i="4"/>
  <c r="AE71" i="4"/>
  <c r="AD71" i="4"/>
  <c r="U23" i="4"/>
  <c r="AL25" i="4"/>
  <c r="AA34" i="4"/>
  <c r="F34" i="4" s="1"/>
  <c r="AN35" i="4"/>
  <c r="Q36" i="4"/>
  <c r="D36" i="4" s="1"/>
  <c r="AG36" i="4"/>
  <c r="Q39" i="4"/>
  <c r="D39" i="4" s="1"/>
  <c r="AD40" i="4"/>
  <c r="U42" i="4"/>
  <c r="Z51" i="4"/>
  <c r="Y51" i="4"/>
  <c r="AE57" i="4"/>
  <c r="AD57" i="4"/>
  <c r="AO74" i="4"/>
  <c r="AN74" i="4"/>
  <c r="Z28" i="4"/>
  <c r="Y28" i="4"/>
  <c r="AJ30" i="4"/>
  <c r="AI30" i="4"/>
  <c r="BH32" i="4"/>
  <c r="BI32" i="4" s="1"/>
  <c r="BI33" i="4"/>
  <c r="AE34" i="4"/>
  <c r="AB34" i="4"/>
  <c r="AG40" i="4"/>
  <c r="AI40" i="4"/>
  <c r="BH44" i="4"/>
  <c r="BI44" i="4" s="1"/>
  <c r="BF46" i="4"/>
  <c r="BF47" i="4" s="1"/>
  <c r="BF48" i="4" s="1"/>
  <c r="BF49" i="4" s="1"/>
  <c r="BF50" i="4" s="1"/>
  <c r="BF51" i="4" s="1"/>
  <c r="BF52" i="4" s="1"/>
  <c r="BF53" i="4" s="1"/>
  <c r="BF54" i="4" s="1"/>
  <c r="AI48" i="4"/>
  <c r="AJ48" i="4"/>
  <c r="T50" i="4"/>
  <c r="U52" i="4"/>
  <c r="T52" i="4"/>
  <c r="AD65" i="4"/>
  <c r="U66" i="4"/>
  <c r="O66" i="4"/>
  <c r="T66" i="4"/>
  <c r="AE73" i="4"/>
  <c r="AD73" i="4"/>
  <c r="AE50" i="4"/>
  <c r="AD50" i="4"/>
  <c r="BF116" i="4"/>
  <c r="BI57" i="4"/>
  <c r="BL56" i="4"/>
  <c r="BH56" i="4"/>
  <c r="BI56" i="4" s="1"/>
  <c r="AJ65" i="4"/>
  <c r="AI65" i="4"/>
  <c r="BA69" i="4"/>
  <c r="BC69" i="4" s="1"/>
  <c r="BM69" i="4"/>
  <c r="AT70" i="4"/>
  <c r="BH69" i="4"/>
  <c r="BG69" i="4"/>
  <c r="BB69" i="4"/>
  <c r="BC44" i="4"/>
  <c r="AE52" i="4"/>
  <c r="O62" i="4"/>
  <c r="AU69" i="4"/>
  <c r="Z74" i="4"/>
  <c r="Y74" i="4"/>
  <c r="Z75" i="4"/>
  <c r="Y46" i="4"/>
  <c r="AJ51" i="4"/>
  <c r="AE53" i="4"/>
  <c r="AD53" i="4"/>
  <c r="P62" i="4"/>
  <c r="AN65" i="4"/>
  <c r="AV69" i="4"/>
  <c r="AW69" i="4" s="1"/>
  <c r="K69" i="4" s="1"/>
  <c r="Z71" i="4"/>
  <c r="Y71" i="4"/>
  <c r="Z72" i="4"/>
  <c r="AE74" i="4"/>
  <c r="AD74" i="4"/>
  <c r="BZ116" i="4"/>
  <c r="CA116" i="4" s="1"/>
  <c r="BZ128" i="4"/>
  <c r="BU128" i="4"/>
  <c r="AO49" i="4"/>
  <c r="AN49" i="4"/>
  <c r="BX97" i="4"/>
  <c r="CA97" i="4" s="1"/>
  <c r="BT97" i="4"/>
  <c r="BS97" i="4"/>
  <c r="AO52" i="4"/>
  <c r="AN52" i="4"/>
  <c r="AO71" i="4"/>
  <c r="AN71" i="4"/>
  <c r="AB36" i="4"/>
  <c r="AB41" i="4"/>
  <c r="AE47" i="4"/>
  <c r="AD47" i="4"/>
  <c r="Y61" i="4"/>
  <c r="AJ64" i="4"/>
  <c r="AI64" i="4"/>
  <c r="BN69" i="4"/>
  <c r="BI95" i="4"/>
  <c r="BI102" i="4"/>
  <c r="BI93" i="4"/>
  <c r="BI100" i="4"/>
  <c r="BI99" i="4"/>
  <c r="BI96" i="4"/>
  <c r="BI98" i="4"/>
  <c r="BI101" i="4"/>
  <c r="BH92" i="4"/>
  <c r="BI92" i="4" s="1"/>
  <c r="BI94" i="4"/>
  <c r="BT174" i="4"/>
  <c r="BX174" i="4"/>
  <c r="M27" i="4"/>
  <c r="P73" i="4"/>
  <c r="U73" i="4"/>
  <c r="BG189" i="4"/>
  <c r="BF190" i="4"/>
  <c r="U48" i="4"/>
  <c r="U51" i="4"/>
  <c r="U54" i="4"/>
  <c r="O57" i="4"/>
  <c r="P60" i="4"/>
  <c r="U60" i="4"/>
  <c r="P64" i="4"/>
  <c r="O64" i="4"/>
  <c r="U64" i="4"/>
  <c r="T64" i="4"/>
  <c r="AN64" i="4"/>
  <c r="O70" i="4"/>
  <c r="AD72" i="4"/>
  <c r="O73" i="4"/>
  <c r="CA96" i="4"/>
  <c r="BF154" i="4"/>
  <c r="BG153" i="4"/>
  <c r="BT142" i="4"/>
  <c r="BX142" i="4"/>
  <c r="BX94" i="4"/>
  <c r="BT94" i="4"/>
  <c r="BS94" i="4"/>
  <c r="BZ140" i="4"/>
  <c r="BU140" i="4"/>
  <c r="BT145" i="4"/>
  <c r="BX145" i="4"/>
  <c r="BZ152" i="4"/>
  <c r="CA152" i="4" s="1"/>
  <c r="P72" i="4"/>
  <c r="P75" i="4"/>
  <c r="P78" i="4"/>
  <c r="U78" i="4"/>
  <c r="T78" i="4"/>
  <c r="BX188" i="4"/>
  <c r="BX116" i="4"/>
  <c r="CA101" i="4"/>
  <c r="CA98" i="4"/>
  <c r="CA95" i="4"/>
  <c r="CA83" i="4"/>
  <c r="CA88" i="4"/>
  <c r="CA102" i="4"/>
  <c r="BX152" i="4"/>
  <c r="CA99" i="4"/>
  <c r="CA81" i="4"/>
  <c r="CA85" i="4"/>
  <c r="CA89" i="4"/>
  <c r="CA94" i="4"/>
  <c r="BX111" i="4"/>
  <c r="BT111" i="4"/>
  <c r="BI69" i="4"/>
  <c r="O78" i="4"/>
  <c r="CA86" i="4"/>
  <c r="BT101" i="4"/>
  <c r="BX101" i="4"/>
  <c r="BX138" i="4"/>
  <c r="BT138" i="4"/>
  <c r="BX150" i="4"/>
  <c r="BT150" i="4"/>
  <c r="BX104" i="4"/>
  <c r="CA104" i="4" s="1"/>
  <c r="BQ213" i="4"/>
  <c r="BW213" i="4" s="1"/>
  <c r="BF213" i="4"/>
  <c r="BX215" i="4"/>
  <c r="BT215" i="4"/>
  <c r="BS215" i="4"/>
  <c r="BO69" i="4"/>
  <c r="BX173" i="4"/>
  <c r="BT173" i="4"/>
  <c r="BS161" i="4"/>
  <c r="BX161" i="4"/>
  <c r="BT161" i="4"/>
  <c r="BS189" i="4"/>
  <c r="BX189" i="4"/>
  <c r="BT189" i="4"/>
  <c r="BT147" i="4"/>
  <c r="BX182" i="4"/>
  <c r="BT182" i="4"/>
  <c r="BS182" i="4"/>
  <c r="BI81" i="4"/>
  <c r="BF104" i="4"/>
  <c r="BI86" i="4"/>
  <c r="CA92" i="4"/>
  <c r="BS98" i="4"/>
  <c r="BS134" i="4"/>
  <c r="BX134" i="4"/>
  <c r="CA188" i="4"/>
  <c r="BT184" i="4"/>
  <c r="BS184" i="4"/>
  <c r="BX153" i="4"/>
  <c r="BT153" i="4"/>
  <c r="BS153" i="4"/>
  <c r="BT155" i="4"/>
  <c r="BS155" i="4"/>
  <c r="BF166" i="4"/>
  <c r="BX167" i="4"/>
  <c r="BT167" i="4"/>
  <c r="BT168" i="4"/>
  <c r="BX168" i="4"/>
  <c r="BT160" i="4"/>
  <c r="BX160" i="4"/>
  <c r="BS190" i="4"/>
  <c r="BX190" i="4"/>
  <c r="BT190" i="4"/>
  <c r="BT194" i="4"/>
  <c r="BX194" i="4"/>
  <c r="BS194" i="4"/>
  <c r="BX210" i="4"/>
  <c r="BT210" i="4"/>
  <c r="BS160" i="4"/>
  <c r="BX170" i="4"/>
  <c r="BT170" i="4"/>
  <c r="BT178" i="4"/>
  <c r="BX178" i="4"/>
  <c r="BS178" i="4"/>
  <c r="BT129" i="4"/>
  <c r="BT131" i="4"/>
  <c r="BS131" i="4"/>
  <c r="BX143" i="4"/>
  <c r="BT143" i="4"/>
  <c r="BT171" i="4"/>
  <c r="BX171" i="4"/>
  <c r="BS136" i="4"/>
  <c r="BF202" i="4"/>
  <c r="BG201" i="4"/>
  <c r="BS158" i="4"/>
  <c r="BX158" i="4"/>
  <c r="BF177" i="4"/>
  <c r="BQ177" i="4"/>
  <c r="BW177" i="4" s="1"/>
  <c r="BU188" i="4"/>
  <c r="BU164" i="4"/>
  <c r="BT165" i="4"/>
  <c r="BX165" i="4"/>
  <c r="BX198" i="4"/>
  <c r="BT198" i="4"/>
  <c r="BS198" i="4"/>
  <c r="BS162" i="4"/>
  <c r="BS193" i="4"/>
  <c r="W114" i="3" l="1"/>
  <c r="W116" i="3" s="1"/>
  <c r="S116" i="3"/>
  <c r="S115" i="3"/>
  <c r="E138" i="3"/>
  <c r="E130" i="3"/>
  <c r="Q54" i="4"/>
  <c r="D54" i="4" s="1"/>
  <c r="Q51" i="4"/>
  <c r="D51" i="4" s="1"/>
  <c r="Q48" i="4"/>
  <c r="D48" i="4" s="1"/>
  <c r="Q45" i="4"/>
  <c r="D45" i="4" s="1"/>
  <c r="Q46" i="4"/>
  <c r="D46" i="4" s="1"/>
  <c r="Q53" i="4"/>
  <c r="D53" i="4" s="1"/>
  <c r="Q50" i="4"/>
  <c r="D50" i="4" s="1"/>
  <c r="Q49" i="4"/>
  <c r="D49" i="4" s="1"/>
  <c r="Q47" i="4"/>
  <c r="D47" i="4" s="1"/>
  <c r="Q52" i="4"/>
  <c r="D52" i="4" s="1"/>
  <c r="X44" i="4"/>
  <c r="S44" i="4"/>
  <c r="AU58" i="4"/>
  <c r="AW58" i="4" s="1"/>
  <c r="K58" i="4" s="1"/>
  <c r="BG58" i="4"/>
  <c r="BI58" i="4" s="1"/>
  <c r="AT59" i="4"/>
  <c r="BB58" i="4"/>
  <c r="BN58" i="4"/>
  <c r="BH58" i="4"/>
  <c r="BA58" i="4"/>
  <c r="BC58" i="4" s="1"/>
  <c r="BM58" i="4"/>
  <c r="AV58" i="4"/>
  <c r="K111" i="3"/>
  <c r="AK8" i="3"/>
  <c r="AL8" i="3" s="1"/>
  <c r="W142" i="3"/>
  <c r="AR22" i="3"/>
  <c r="AS22" i="3" s="1"/>
  <c r="W168" i="3"/>
  <c r="U93" i="3" s="1"/>
  <c r="T93" i="3" s="1"/>
  <c r="S93" i="3" s="1"/>
  <c r="R94" i="3" s="1"/>
  <c r="R95" i="3" s="1"/>
  <c r="R96" i="3" s="1"/>
  <c r="R97" i="3" s="1"/>
  <c r="AR26" i="3"/>
  <c r="AS26" i="3" s="1"/>
  <c r="R82" i="3"/>
  <c r="R83" i="3" s="1"/>
  <c r="R84" i="3" s="1"/>
  <c r="S82" i="3"/>
  <c r="S83" i="3" s="1"/>
  <c r="S84" i="3" s="1"/>
  <c r="Q78" i="4"/>
  <c r="D78" i="4" s="1"/>
  <c r="D117" i="4" s="1"/>
  <c r="Q76" i="4"/>
  <c r="D76" i="4" s="1"/>
  <c r="Q73" i="4"/>
  <c r="D73" i="4" s="1"/>
  <c r="Q70" i="4"/>
  <c r="D70" i="4" s="1"/>
  <c r="Q77" i="4"/>
  <c r="D77" i="4" s="1"/>
  <c r="Q75" i="4"/>
  <c r="D75" i="4" s="1"/>
  <c r="Q72" i="4"/>
  <c r="D72" i="4" s="1"/>
  <c r="Q71" i="4"/>
  <c r="D71" i="4" s="1"/>
  <c r="Q74" i="4"/>
  <c r="D74" i="4" s="1"/>
  <c r="X68" i="4"/>
  <c r="Q69" i="4"/>
  <c r="D69" i="4" s="1"/>
  <c r="S68" i="4"/>
  <c r="BF167" i="4"/>
  <c r="BG166" i="4"/>
  <c r="BG213" i="4"/>
  <c r="BF214" i="4"/>
  <c r="CA157" i="4"/>
  <c r="CA189" i="4"/>
  <c r="CA156" i="4"/>
  <c r="CA192" i="4"/>
  <c r="CA161" i="4"/>
  <c r="CA197" i="4"/>
  <c r="BX176" i="4"/>
  <c r="CA154" i="4"/>
  <c r="CA159" i="4"/>
  <c r="CA155" i="4"/>
  <c r="CA193" i="4"/>
  <c r="CA198" i="4"/>
  <c r="CA160" i="4"/>
  <c r="CA194" i="4"/>
  <c r="CA190" i="4"/>
  <c r="CA158" i="4"/>
  <c r="CA153" i="4"/>
  <c r="CA196" i="4"/>
  <c r="CA195" i="4"/>
  <c r="BX164" i="4"/>
  <c r="CA162" i="4"/>
  <c r="CA191" i="4"/>
  <c r="BG154" i="4"/>
  <c r="BF155" i="4"/>
  <c r="E122" i="3"/>
  <c r="W122" i="3"/>
  <c r="W124" i="3" s="1"/>
  <c r="S123" i="3"/>
  <c r="S124" i="3"/>
  <c r="AI13" i="3"/>
  <c r="AJ13" i="3" s="1"/>
  <c r="M112" i="3"/>
  <c r="AL72" i="3"/>
  <c r="Y69" i="3"/>
  <c r="V30" i="4"/>
  <c r="E30" i="4" s="1"/>
  <c r="V28" i="4"/>
  <c r="E28" i="4" s="1"/>
  <c r="V24" i="4"/>
  <c r="E24" i="4" s="1"/>
  <c r="V25" i="4"/>
  <c r="E25" i="4" s="1"/>
  <c r="V27" i="4"/>
  <c r="E27" i="4" s="1"/>
  <c r="V21" i="4"/>
  <c r="E21" i="4" s="1"/>
  <c r="V22" i="4"/>
  <c r="E22" i="4" s="1"/>
  <c r="V29" i="4"/>
  <c r="E29" i="4" s="1"/>
  <c r="V23" i="4"/>
  <c r="E23" i="4" s="1"/>
  <c r="V26" i="4"/>
  <c r="E26" i="4" s="1"/>
  <c r="O112" i="3"/>
  <c r="AF66" i="3" s="1"/>
  <c r="T176" i="3"/>
  <c r="AW122" i="4"/>
  <c r="AW85" i="4"/>
  <c r="AW118" i="4"/>
  <c r="AW126" i="4"/>
  <c r="AW125" i="4"/>
  <c r="AW123" i="4"/>
  <c r="BR116" i="4"/>
  <c r="AW83" i="4"/>
  <c r="AW81" i="4"/>
  <c r="AW82" i="4"/>
  <c r="AW116" i="4"/>
  <c r="AW120" i="4"/>
  <c r="AW89" i="4"/>
  <c r="AW86" i="4"/>
  <c r="AW124" i="4"/>
  <c r="AW117" i="4"/>
  <c r="AW121" i="4"/>
  <c r="AW88" i="4"/>
  <c r="AW84" i="4"/>
  <c r="AW119" i="4"/>
  <c r="AW87" i="4"/>
  <c r="AW90" i="4"/>
  <c r="AF42" i="4"/>
  <c r="G42" i="4" s="1"/>
  <c r="AM32" i="4"/>
  <c r="AF40" i="4"/>
  <c r="G40" i="4" s="1"/>
  <c r="AF37" i="4"/>
  <c r="G37" i="4" s="1"/>
  <c r="AF34" i="4"/>
  <c r="G34" i="4" s="1"/>
  <c r="AF35" i="4"/>
  <c r="G35" i="4" s="1"/>
  <c r="AF36" i="4"/>
  <c r="G36" i="4" s="1"/>
  <c r="AF39" i="4"/>
  <c r="G39" i="4" s="1"/>
  <c r="AF38" i="4"/>
  <c r="G38" i="4" s="1"/>
  <c r="AF41" i="4"/>
  <c r="G41" i="4" s="1"/>
  <c r="AF33" i="4"/>
  <c r="G33" i="4" s="1"/>
  <c r="AU46" i="4"/>
  <c r="BH46" i="4"/>
  <c r="BB46" i="4"/>
  <c r="AT47" i="4"/>
  <c r="BM46" i="4"/>
  <c r="BG46" i="4"/>
  <c r="BI46" i="4" s="1"/>
  <c r="BN46" i="4"/>
  <c r="AV46" i="4"/>
  <c r="BA46" i="4"/>
  <c r="BC46" i="4" s="1"/>
  <c r="M118" i="3"/>
  <c r="AK14" i="3"/>
  <c r="AL14" i="3" s="1"/>
  <c r="I112" i="3"/>
  <c r="AI3" i="3"/>
  <c r="AJ3" i="3" s="1"/>
  <c r="BU109" i="4"/>
  <c r="BU106" i="4"/>
  <c r="BU112" i="4"/>
  <c r="BU111" i="4"/>
  <c r="BU104" i="4"/>
  <c r="BU114" i="4"/>
  <c r="BU107" i="4"/>
  <c r="BU108" i="4"/>
  <c r="BU105" i="4"/>
  <c r="BU110" i="4"/>
  <c r="BU113" i="4"/>
  <c r="BG177" i="4"/>
  <c r="BF178" i="4"/>
  <c r="T182" i="3"/>
  <c r="O118" i="3"/>
  <c r="W143" i="3"/>
  <c r="AP22" i="3"/>
  <c r="AQ22" i="3" s="1"/>
  <c r="AM69" i="3"/>
  <c r="AM62" i="3"/>
  <c r="I111" i="3"/>
  <c r="AK3" i="3"/>
  <c r="AL3" i="3" s="1"/>
  <c r="Z65" i="3"/>
  <c r="AF62" i="3"/>
  <c r="BH104" i="4"/>
  <c r="BI104" i="4" s="1"/>
  <c r="BI106" i="4"/>
  <c r="BI114" i="4"/>
  <c r="BI112" i="4"/>
  <c r="BI109" i="4"/>
  <c r="BI105" i="4"/>
  <c r="BI108" i="4"/>
  <c r="BI110" i="4"/>
  <c r="BI113" i="4"/>
  <c r="BI107" i="4"/>
  <c r="BI111" i="4"/>
  <c r="BO57" i="4"/>
  <c r="BO58" i="4"/>
  <c r="AM68" i="3"/>
  <c r="AM61" i="3"/>
  <c r="Z64" i="3"/>
  <c r="AF61" i="3"/>
  <c r="AW197" i="4"/>
  <c r="AW198" i="4"/>
  <c r="AW196" i="4"/>
  <c r="AW153" i="4"/>
  <c r="AW189" i="4"/>
  <c r="AW158" i="4"/>
  <c r="AW152" i="4"/>
  <c r="AW194" i="4"/>
  <c r="AW191" i="4"/>
  <c r="AW159" i="4"/>
  <c r="AW193" i="4"/>
  <c r="AW160" i="4"/>
  <c r="AW156" i="4"/>
  <c r="AW192" i="4"/>
  <c r="AW154" i="4"/>
  <c r="BR152" i="4"/>
  <c r="AW190" i="4"/>
  <c r="AW195" i="4"/>
  <c r="AW161" i="4"/>
  <c r="AW162" i="4"/>
  <c r="AW155" i="4"/>
  <c r="AW157" i="4"/>
  <c r="AS107" i="3"/>
  <c r="AQ108" i="3"/>
  <c r="AQ110" i="3" s="1"/>
  <c r="AQ112" i="3" s="1"/>
  <c r="AQ109" i="3"/>
  <c r="AQ111" i="3" s="1"/>
  <c r="AC72" i="3"/>
  <c r="S171" i="3"/>
  <c r="S165" i="3"/>
  <c r="S167" i="3" s="1"/>
  <c r="AA17" i="4"/>
  <c r="F17" i="4" s="1"/>
  <c r="AA11" i="4"/>
  <c r="F11" i="4" s="1"/>
  <c r="AH8" i="4"/>
  <c r="AA15" i="4"/>
  <c r="F15" i="4" s="1"/>
  <c r="AC8" i="4"/>
  <c r="AA18" i="4"/>
  <c r="F18" i="4" s="1"/>
  <c r="AA9" i="4"/>
  <c r="F9" i="4" s="1"/>
  <c r="AA16" i="4"/>
  <c r="F16" i="4" s="1"/>
  <c r="AA12" i="4"/>
  <c r="F12" i="4" s="1"/>
  <c r="AA13" i="4"/>
  <c r="F13" i="4" s="1"/>
  <c r="AA14" i="4"/>
  <c r="F14" i="4" s="1"/>
  <c r="AA10" i="4"/>
  <c r="F10" i="4" s="1"/>
  <c r="S143" i="3"/>
  <c r="AI22" i="3"/>
  <c r="AJ22" i="3" s="1"/>
  <c r="AJ69" i="3"/>
  <c r="AJ62" i="3"/>
  <c r="AC62" i="3"/>
  <c r="W65" i="3"/>
  <c r="AA27" i="4"/>
  <c r="F27" i="4" s="1"/>
  <c r="AA26" i="4"/>
  <c r="F26" i="4" s="1"/>
  <c r="AA29" i="4"/>
  <c r="F29" i="4" s="1"/>
  <c r="AH20" i="4"/>
  <c r="AA21" i="4"/>
  <c r="F21" i="4" s="1"/>
  <c r="AA23" i="4"/>
  <c r="F23" i="4" s="1"/>
  <c r="AA24" i="4"/>
  <c r="F24" i="4" s="1"/>
  <c r="AA25" i="4"/>
  <c r="F25" i="4" s="1"/>
  <c r="AA22" i="4"/>
  <c r="F22" i="4" s="1"/>
  <c r="AA28" i="4"/>
  <c r="F28" i="4" s="1"/>
  <c r="AC20" i="4"/>
  <c r="AA30" i="4"/>
  <c r="F30" i="4" s="1"/>
  <c r="BU210" i="4"/>
  <c r="BU207" i="4"/>
  <c r="BU204" i="4"/>
  <c r="BU201" i="4"/>
  <c r="BU173" i="4"/>
  <c r="BU170" i="4"/>
  <c r="BU167" i="4"/>
  <c r="BU209" i="4"/>
  <c r="BU206" i="4"/>
  <c r="BU203" i="4"/>
  <c r="BU205" i="4"/>
  <c r="BU171" i="4"/>
  <c r="BU169" i="4"/>
  <c r="BU172" i="4"/>
  <c r="BU165" i="4"/>
  <c r="BU202" i="4"/>
  <c r="BU168" i="4"/>
  <c r="BU174" i="4"/>
  <c r="BU166" i="4"/>
  <c r="BU208" i="4"/>
  <c r="E147" i="3"/>
  <c r="S148" i="3"/>
  <c r="W147" i="3"/>
  <c r="W149" i="3" s="1"/>
  <c r="S149" i="3"/>
  <c r="AC61" i="3"/>
  <c r="W64" i="3"/>
  <c r="BO56" i="4"/>
  <c r="AK42" i="4"/>
  <c r="H42" i="4" s="1"/>
  <c r="AK38" i="4"/>
  <c r="H38" i="4" s="1"/>
  <c r="AK35" i="4"/>
  <c r="H35" i="4" s="1"/>
  <c r="AK34" i="4"/>
  <c r="H34" i="4" s="1"/>
  <c r="AK41" i="4"/>
  <c r="H41" i="4" s="1"/>
  <c r="AK37" i="4"/>
  <c r="H37" i="4" s="1"/>
  <c r="AK40" i="4"/>
  <c r="H40" i="4" s="1"/>
  <c r="AK39" i="4"/>
  <c r="H39" i="4" s="1"/>
  <c r="AK36" i="4"/>
  <c r="H36" i="4" s="1"/>
  <c r="AK33" i="4"/>
  <c r="H33" i="4" s="1"/>
  <c r="AI14" i="3"/>
  <c r="AJ14" i="3" s="1"/>
  <c r="M119" i="3"/>
  <c r="BU138" i="4"/>
  <c r="BU136" i="4"/>
  <c r="BU131" i="4"/>
  <c r="BU129" i="4"/>
  <c r="BU133" i="4"/>
  <c r="BU134" i="4"/>
  <c r="BU137" i="4"/>
  <c r="BU132" i="4"/>
  <c r="BU130" i="4"/>
  <c r="BU135" i="4"/>
  <c r="M111" i="3"/>
  <c r="AK13" i="3"/>
  <c r="AL13" i="3" s="1"/>
  <c r="BU185" i="4"/>
  <c r="BU182" i="4"/>
  <c r="BU179" i="4"/>
  <c r="BU222" i="4"/>
  <c r="BU219" i="4"/>
  <c r="BU216" i="4"/>
  <c r="BU213" i="4"/>
  <c r="BU184" i="4"/>
  <c r="BU181" i="4"/>
  <c r="BU178" i="4"/>
  <c r="BU220" i="4"/>
  <c r="BU217" i="4"/>
  <c r="BU214" i="4"/>
  <c r="BU180" i="4"/>
  <c r="BU176" i="4"/>
  <c r="BU218" i="4"/>
  <c r="BU186" i="4"/>
  <c r="BU215" i="4"/>
  <c r="BU183" i="4"/>
  <c r="BU221" i="4"/>
  <c r="BU177" i="4"/>
  <c r="BG202" i="4"/>
  <c r="BF203" i="4"/>
  <c r="R77" i="3"/>
  <c r="R78" i="3" s="1"/>
  <c r="AC71" i="3"/>
  <c r="BX140" i="4"/>
  <c r="CA125" i="4"/>
  <c r="CA118" i="4"/>
  <c r="BX128" i="4"/>
  <c r="CA120" i="4"/>
  <c r="CA126" i="4"/>
  <c r="CA123" i="4"/>
  <c r="CA121" i="4"/>
  <c r="CA124" i="4"/>
  <c r="CA117" i="4"/>
  <c r="CA122" i="4"/>
  <c r="CA119" i="4"/>
  <c r="BF191" i="4"/>
  <c r="BG190" i="4"/>
  <c r="AV70" i="4"/>
  <c r="AT71" i="4"/>
  <c r="BN70" i="4"/>
  <c r="BH70" i="4"/>
  <c r="BG70" i="4"/>
  <c r="BI70" i="4" s="1"/>
  <c r="BM70" i="4"/>
  <c r="BB70" i="4"/>
  <c r="AU70" i="4"/>
  <c r="AW70" i="4" s="1"/>
  <c r="K70" i="4" s="1"/>
  <c r="BA70" i="4"/>
  <c r="BC70" i="4" s="1"/>
  <c r="AU34" i="4"/>
  <c r="BH34" i="4"/>
  <c r="BG34" i="4"/>
  <c r="BI34" i="4" s="1"/>
  <c r="BB34" i="4"/>
  <c r="BM34" i="4"/>
  <c r="AV34" i="4"/>
  <c r="BN34" i="4"/>
  <c r="BA34" i="4"/>
  <c r="BC34" i="4" s="1"/>
  <c r="AT35" i="4"/>
  <c r="R57" i="3"/>
  <c r="R58" i="3" s="1"/>
  <c r="BU100" i="4"/>
  <c r="BU97" i="4"/>
  <c r="BU94" i="4"/>
  <c r="BU92" i="4"/>
  <c r="BU96" i="4"/>
  <c r="BU98" i="4"/>
  <c r="BU95" i="4"/>
  <c r="BU102" i="4"/>
  <c r="BU101" i="4"/>
  <c r="BU99" i="4"/>
  <c r="BU93" i="4"/>
  <c r="AE107" i="3"/>
  <c r="AC108" i="3"/>
  <c r="AC110" i="3" s="1"/>
  <c r="AC112" i="3" s="1"/>
  <c r="AC109" i="3"/>
  <c r="AC111" i="3" s="1"/>
  <c r="S166" i="3"/>
  <c r="BX200" i="4"/>
  <c r="CA200" i="4" s="1"/>
  <c r="BX212" i="4"/>
  <c r="CA212" i="4" s="1"/>
  <c r="BI123" i="4"/>
  <c r="BI121" i="4"/>
  <c r="BI117" i="4"/>
  <c r="BF128" i="4"/>
  <c r="BI122" i="4"/>
  <c r="BI120" i="4"/>
  <c r="BI118" i="4"/>
  <c r="BI126" i="4"/>
  <c r="BI124" i="4"/>
  <c r="BF140" i="4"/>
  <c r="BH116" i="4"/>
  <c r="BI116" i="4" s="1"/>
  <c r="BI119" i="4"/>
  <c r="BI125" i="4"/>
  <c r="Q66" i="4"/>
  <c r="D66" i="4" s="1"/>
  <c r="Q64" i="4"/>
  <c r="D64" i="4" s="1"/>
  <c r="Q57" i="4"/>
  <c r="D57" i="4" s="1"/>
  <c r="X56" i="4"/>
  <c r="Q63" i="4"/>
  <c r="D63" i="4" s="1"/>
  <c r="S56" i="4"/>
  <c r="Q65" i="4"/>
  <c r="D65" i="4" s="1"/>
  <c r="Q60" i="4"/>
  <c r="D60" i="4" s="1"/>
  <c r="Q59" i="4"/>
  <c r="D59" i="4" s="1"/>
  <c r="Q58" i="4"/>
  <c r="D58" i="4" s="1"/>
  <c r="Q62" i="4"/>
  <c r="D62" i="4" s="1"/>
  <c r="Q61" i="4"/>
  <c r="D61" i="4" s="1"/>
  <c r="BO45" i="4"/>
  <c r="AF69" i="3"/>
  <c r="S155" i="3"/>
  <c r="S157" i="3" s="1"/>
  <c r="BH80" i="4"/>
  <c r="BI80" i="4" s="1"/>
  <c r="AW80" i="4"/>
  <c r="BR80" i="4"/>
  <c r="K112" i="3"/>
  <c r="AI8" i="3"/>
  <c r="AJ8" i="3" s="1"/>
  <c r="BU148" i="4"/>
  <c r="BU145" i="4"/>
  <c r="BU142" i="4"/>
  <c r="BU150" i="4"/>
  <c r="BU141" i="4"/>
  <c r="BU146" i="4"/>
  <c r="BU149" i="4"/>
  <c r="BU144" i="4"/>
  <c r="BU147" i="4"/>
  <c r="BU143" i="4"/>
  <c r="B23" i="1"/>
  <c r="B24" i="1" s="1"/>
  <c r="R241" i="2"/>
  <c r="R229" i="2"/>
  <c r="R221" i="2"/>
  <c r="R179" i="2"/>
  <c r="R245" i="2"/>
  <c r="R233" i="2"/>
  <c r="R173" i="2"/>
  <c r="R172" i="2"/>
  <c r="R171" i="2"/>
  <c r="R170" i="2"/>
  <c r="R169" i="2"/>
  <c r="R168" i="2"/>
  <c r="R244" i="2"/>
  <c r="R232" i="2"/>
  <c r="R243" i="2"/>
  <c r="R231" i="2"/>
  <c r="R202" i="2"/>
  <c r="R236" i="2"/>
  <c r="R225" i="2"/>
  <c r="R242" i="2"/>
  <c r="R230" i="2"/>
  <c r="R224" i="2"/>
  <c r="R226" i="2"/>
  <c r="R180" i="2"/>
  <c r="R235" i="2"/>
  <c r="R184" i="2"/>
  <c r="R175" i="2"/>
  <c r="R166" i="2"/>
  <c r="R164" i="2"/>
  <c r="R162" i="2"/>
  <c r="R181" i="2"/>
  <c r="R183" i="2"/>
  <c r="R174" i="2"/>
  <c r="R177" i="2"/>
  <c r="R239" i="2"/>
  <c r="R227" i="2"/>
  <c r="R247" i="2"/>
  <c r="R234" i="2"/>
  <c r="R163" i="2"/>
  <c r="R140" i="2"/>
  <c r="R246" i="2"/>
  <c r="R237" i="2"/>
  <c r="R178" i="2"/>
  <c r="R159" i="2"/>
  <c r="R176" i="2"/>
  <c r="R185" i="2"/>
  <c r="R240" i="2"/>
  <c r="R238" i="2"/>
  <c r="R165" i="2"/>
  <c r="R182" i="2"/>
  <c r="R167" i="2"/>
  <c r="R228" i="2"/>
  <c r="G3" i="1"/>
  <c r="I2" i="1"/>
  <c r="AA62" i="4" l="1"/>
  <c r="F62" i="4" s="1"/>
  <c r="AA59" i="4"/>
  <c r="F59" i="4" s="1"/>
  <c r="AA66" i="4"/>
  <c r="F66" i="4" s="1"/>
  <c r="AA65" i="4"/>
  <c r="F65" i="4" s="1"/>
  <c r="AH56" i="4"/>
  <c r="AA58" i="4"/>
  <c r="F58" i="4" s="1"/>
  <c r="AA57" i="4"/>
  <c r="F57" i="4" s="1"/>
  <c r="AA61" i="4"/>
  <c r="F61" i="4" s="1"/>
  <c r="AA60" i="4"/>
  <c r="F60" i="4" s="1"/>
  <c r="AC56" i="4"/>
  <c r="AA64" i="4"/>
  <c r="F64" i="4" s="1"/>
  <c r="AA63" i="4"/>
  <c r="F63" i="4" s="1"/>
  <c r="AK30" i="4"/>
  <c r="H30" i="4" s="1"/>
  <c r="K30" i="4" s="1"/>
  <c r="AK29" i="4"/>
  <c r="H29" i="4" s="1"/>
  <c r="K29" i="4" s="1"/>
  <c r="AK28" i="4"/>
  <c r="H28" i="4" s="1"/>
  <c r="K28" i="4" s="1"/>
  <c r="AK21" i="4"/>
  <c r="H21" i="4" s="1"/>
  <c r="K21" i="4" s="1"/>
  <c r="AK27" i="4"/>
  <c r="H27" i="4" s="1"/>
  <c r="K27" i="4" s="1"/>
  <c r="AK22" i="4"/>
  <c r="H22" i="4" s="1"/>
  <c r="K22" i="4" s="1"/>
  <c r="AK23" i="4"/>
  <c r="H23" i="4" s="1"/>
  <c r="K23" i="4" s="1"/>
  <c r="AK25" i="4"/>
  <c r="H25" i="4" s="1"/>
  <c r="K25" i="4" s="1"/>
  <c r="AK24" i="4"/>
  <c r="H24" i="4" s="1"/>
  <c r="K24" i="4" s="1"/>
  <c r="AK26" i="4"/>
  <c r="H26" i="4" s="1"/>
  <c r="K26" i="4" s="1"/>
  <c r="AC65" i="3"/>
  <c r="W69" i="3"/>
  <c r="W126" i="3"/>
  <c r="AR20" i="3"/>
  <c r="AS20" i="3" s="1"/>
  <c r="U67" i="3"/>
  <c r="T67" i="3" s="1"/>
  <c r="S67" i="3" s="1"/>
  <c r="V53" i="4"/>
  <c r="E53" i="4" s="1"/>
  <c r="V50" i="4"/>
  <c r="E50" i="4" s="1"/>
  <c r="V47" i="4"/>
  <c r="E47" i="4" s="1"/>
  <c r="V54" i="4"/>
  <c r="E54" i="4" s="1"/>
  <c r="V51" i="4"/>
  <c r="E51" i="4" s="1"/>
  <c r="V48" i="4"/>
  <c r="E48" i="4" s="1"/>
  <c r="V52" i="4"/>
  <c r="E52" i="4" s="1"/>
  <c r="V49" i="4"/>
  <c r="E49" i="4" s="1"/>
  <c r="V45" i="4"/>
  <c r="E45" i="4" s="1"/>
  <c r="V46" i="4"/>
  <c r="E46" i="4" s="1"/>
  <c r="BF152" i="4"/>
  <c r="BI136" i="4"/>
  <c r="BI137" i="4"/>
  <c r="BI135" i="4"/>
  <c r="BI130" i="4"/>
  <c r="BH128" i="4"/>
  <c r="BI128" i="4" s="1"/>
  <c r="BI131" i="4"/>
  <c r="BI138" i="4"/>
  <c r="BI132" i="4"/>
  <c r="BI129" i="4"/>
  <c r="BI134" i="4"/>
  <c r="BI133" i="4"/>
  <c r="BF204" i="4"/>
  <c r="BG203" i="4"/>
  <c r="BO34" i="4"/>
  <c r="BB71" i="4"/>
  <c r="BN71" i="4"/>
  <c r="BM71" i="4"/>
  <c r="AV71" i="4"/>
  <c r="AU71" i="4"/>
  <c r="AW71" i="4" s="1"/>
  <c r="K71" i="4" s="1"/>
  <c r="BG71" i="4"/>
  <c r="AT72" i="4"/>
  <c r="BA71" i="4"/>
  <c r="BC71" i="4" s="1"/>
  <c r="BH71" i="4"/>
  <c r="CA136" i="4"/>
  <c r="CA132" i="4"/>
  <c r="CA138" i="4"/>
  <c r="CA135" i="4"/>
  <c r="CA130" i="4"/>
  <c r="CA137" i="4"/>
  <c r="CA131" i="4"/>
  <c r="CA133" i="4"/>
  <c r="CA129" i="4"/>
  <c r="CA134" i="4"/>
  <c r="BU156" i="4"/>
  <c r="BU198" i="4"/>
  <c r="BU155" i="4"/>
  <c r="BU191" i="4"/>
  <c r="BU160" i="4"/>
  <c r="BU196" i="4"/>
  <c r="BU153" i="4"/>
  <c r="BU197" i="4"/>
  <c r="BU162" i="4"/>
  <c r="BU158" i="4"/>
  <c r="BU194" i="4"/>
  <c r="BU190" i="4"/>
  <c r="BU189" i="4"/>
  <c r="BU161" i="4"/>
  <c r="BU157" i="4"/>
  <c r="BU192" i="4"/>
  <c r="BU154" i="4"/>
  <c r="BU195" i="4"/>
  <c r="BU159" i="4"/>
  <c r="BU193" i="4"/>
  <c r="BU152" i="4"/>
  <c r="M122" i="3"/>
  <c r="K122" i="3"/>
  <c r="I122" i="3"/>
  <c r="G122" i="3"/>
  <c r="E123" i="3"/>
  <c r="O122" i="3"/>
  <c r="AA52" i="4"/>
  <c r="F52" i="4" s="1"/>
  <c r="AA49" i="4"/>
  <c r="F49" i="4" s="1"/>
  <c r="AA46" i="4"/>
  <c r="F46" i="4" s="1"/>
  <c r="AA45" i="4"/>
  <c r="F45" i="4" s="1"/>
  <c r="AH44" i="4"/>
  <c r="AA47" i="4"/>
  <c r="F47" i="4" s="1"/>
  <c r="AA53" i="4"/>
  <c r="F53" i="4" s="1"/>
  <c r="AA54" i="4"/>
  <c r="F54" i="4" s="1"/>
  <c r="AA51" i="4"/>
  <c r="F51" i="4" s="1"/>
  <c r="AC44" i="4"/>
  <c r="AA48" i="4"/>
  <c r="F48" i="4" s="1"/>
  <c r="AA50" i="4"/>
  <c r="F50" i="4" s="1"/>
  <c r="S151" i="3"/>
  <c r="AK21" i="3"/>
  <c r="AL21" i="3" s="1"/>
  <c r="U68" i="3"/>
  <c r="T68" i="3" s="1"/>
  <c r="S68" i="3" s="1"/>
  <c r="BO46" i="4"/>
  <c r="BF156" i="4"/>
  <c r="BG155" i="4"/>
  <c r="BF215" i="4"/>
  <c r="BG214" i="4"/>
  <c r="AC64" i="3"/>
  <c r="W67" i="3"/>
  <c r="X189" i="3"/>
  <c r="W123" i="3"/>
  <c r="W125" i="3" s="1"/>
  <c r="S125" i="3"/>
  <c r="AF64" i="3"/>
  <c r="Z67" i="3"/>
  <c r="W151" i="3"/>
  <c r="AR21" i="3"/>
  <c r="AS21" i="3" s="1"/>
  <c r="AF22" i="4"/>
  <c r="G22" i="4" s="1"/>
  <c r="AF24" i="4"/>
  <c r="G24" i="4" s="1"/>
  <c r="AF29" i="4"/>
  <c r="G29" i="4" s="1"/>
  <c r="AF23" i="4"/>
  <c r="G23" i="4" s="1"/>
  <c r="AF21" i="4"/>
  <c r="G21" i="4" s="1"/>
  <c r="AF30" i="4"/>
  <c r="G30" i="4" s="1"/>
  <c r="AF25" i="4"/>
  <c r="G25" i="4" s="1"/>
  <c r="AM20" i="4"/>
  <c r="AF26" i="4"/>
  <c r="G26" i="4" s="1"/>
  <c r="AF27" i="4"/>
  <c r="G27" i="4" s="1"/>
  <c r="AF28" i="4"/>
  <c r="G28" i="4" s="1"/>
  <c r="AF18" i="4"/>
  <c r="G18" i="4" s="1"/>
  <c r="AF9" i="4"/>
  <c r="G9" i="4" s="1"/>
  <c r="AF16" i="4"/>
  <c r="G16" i="4" s="1"/>
  <c r="AF12" i="4"/>
  <c r="G12" i="4" s="1"/>
  <c r="AF13" i="4"/>
  <c r="G13" i="4" s="1"/>
  <c r="AF15" i="4"/>
  <c r="G15" i="4" s="1"/>
  <c r="AM8" i="4"/>
  <c r="AF10" i="4"/>
  <c r="G10" i="4" s="1"/>
  <c r="AF17" i="4"/>
  <c r="G17" i="4" s="1"/>
  <c r="AF11" i="4"/>
  <c r="G11" i="4" s="1"/>
  <c r="AF14" i="4"/>
  <c r="G14" i="4" s="1"/>
  <c r="AJ70" i="3"/>
  <c r="AJ63" i="3"/>
  <c r="BA47" i="4"/>
  <c r="BC47" i="4" s="1"/>
  <c r="BN47" i="4"/>
  <c r="BM47" i="4"/>
  <c r="BO47" i="4" s="1"/>
  <c r="AV47" i="4"/>
  <c r="BB47" i="4"/>
  <c r="BG47" i="4"/>
  <c r="BI47" i="4" s="1"/>
  <c r="AU47" i="4"/>
  <c r="AT48" i="4"/>
  <c r="BH47" i="4"/>
  <c r="AC63" i="3"/>
  <c r="W66" i="3"/>
  <c r="BU82" i="4"/>
  <c r="BU87" i="4"/>
  <c r="BU90" i="4"/>
  <c r="BU88" i="4"/>
  <c r="BU86" i="4"/>
  <c r="BU81" i="4"/>
  <c r="BU89" i="4"/>
  <c r="BU83" i="4"/>
  <c r="BU85" i="4"/>
  <c r="BU84" i="4"/>
  <c r="BU80" i="4"/>
  <c r="BF192" i="4"/>
  <c r="BG191" i="4"/>
  <c r="CA142" i="4"/>
  <c r="CA145" i="4"/>
  <c r="CA147" i="4"/>
  <c r="CA112" i="4"/>
  <c r="CA109" i="4"/>
  <c r="CA106" i="4"/>
  <c r="CA148" i="4"/>
  <c r="CA146" i="4"/>
  <c r="CA143" i="4"/>
  <c r="CA111" i="4"/>
  <c r="CA107" i="4"/>
  <c r="CA150" i="4"/>
  <c r="CA105" i="4"/>
  <c r="CA141" i="4"/>
  <c r="CA144" i="4"/>
  <c r="CA113" i="4"/>
  <c r="CA149" i="4"/>
  <c r="CA110" i="4"/>
  <c r="CA108" i="4"/>
  <c r="CA114" i="4"/>
  <c r="W148" i="3"/>
  <c r="W150" i="3" s="1"/>
  <c r="S150" i="3"/>
  <c r="AM70" i="3"/>
  <c r="AM63" i="3"/>
  <c r="AP41" i="4"/>
  <c r="I41" i="4" s="1"/>
  <c r="AP37" i="4"/>
  <c r="I37" i="4" s="1"/>
  <c r="AP36" i="4"/>
  <c r="I36" i="4" s="1"/>
  <c r="AP42" i="4"/>
  <c r="I42" i="4" s="1"/>
  <c r="AP35" i="4"/>
  <c r="I35" i="4" s="1"/>
  <c r="AP34" i="4"/>
  <c r="I34" i="4" s="1"/>
  <c r="AP40" i="4"/>
  <c r="I40" i="4" s="1"/>
  <c r="AP33" i="4"/>
  <c r="I33" i="4" s="1"/>
  <c r="AP38" i="4"/>
  <c r="I38" i="4" s="1"/>
  <c r="AP39" i="4"/>
  <c r="I39" i="4" s="1"/>
  <c r="AO32" i="4"/>
  <c r="AP32" i="4" s="1"/>
  <c r="O130" i="3"/>
  <c r="K130" i="3"/>
  <c r="E131" i="3"/>
  <c r="M130" i="3"/>
  <c r="I130" i="3"/>
  <c r="G130" i="3"/>
  <c r="G4" i="1"/>
  <c r="I3" i="1"/>
  <c r="H3" i="1"/>
  <c r="BI150" i="4"/>
  <c r="BI147" i="4"/>
  <c r="BI144" i="4"/>
  <c r="BI141" i="4"/>
  <c r="BI148" i="4"/>
  <c r="BI146" i="4"/>
  <c r="BI149" i="4"/>
  <c r="BI142" i="4"/>
  <c r="BI143" i="4"/>
  <c r="BI145" i="4"/>
  <c r="BH140" i="4"/>
  <c r="BI140" i="4" s="1"/>
  <c r="S168" i="3"/>
  <c r="AK26" i="3"/>
  <c r="AW34" i="4"/>
  <c r="K34" i="4" s="1"/>
  <c r="O147" i="3"/>
  <c r="M147" i="3"/>
  <c r="G147" i="3"/>
  <c r="I147" i="3"/>
  <c r="E148" i="3"/>
  <c r="K147" i="3"/>
  <c r="AK16" i="4"/>
  <c r="H16" i="4" s="1"/>
  <c r="K16" i="4" s="1"/>
  <c r="AK17" i="4"/>
  <c r="H17" i="4" s="1"/>
  <c r="K17" i="4" s="1"/>
  <c r="AK12" i="4"/>
  <c r="H12" i="4" s="1"/>
  <c r="K12" i="4" s="1"/>
  <c r="AK13" i="4"/>
  <c r="H13" i="4" s="1"/>
  <c r="K13" i="4" s="1"/>
  <c r="AK15" i="4"/>
  <c r="H15" i="4" s="1"/>
  <c r="K15" i="4" s="1"/>
  <c r="AK10" i="4"/>
  <c r="H10" i="4" s="1"/>
  <c r="K10" i="4" s="1"/>
  <c r="AK11" i="4"/>
  <c r="H11" i="4" s="1"/>
  <c r="K11" i="4" s="1"/>
  <c r="AK9" i="4"/>
  <c r="H9" i="4" s="1"/>
  <c r="K9" i="4" s="1"/>
  <c r="AK18" i="4"/>
  <c r="H18" i="4" s="1"/>
  <c r="K18" i="4" s="1"/>
  <c r="AK14" i="4"/>
  <c r="H14" i="4" s="1"/>
  <c r="K14" i="4" s="1"/>
  <c r="AU107" i="3"/>
  <c r="AS108" i="3"/>
  <c r="AS110" i="3" s="1"/>
  <c r="AS112" i="3" s="1"/>
  <c r="AS109" i="3"/>
  <c r="AS111" i="3" s="1"/>
  <c r="BF179" i="4"/>
  <c r="BG178" i="4"/>
  <c r="BF168" i="4"/>
  <c r="BG167" i="4"/>
  <c r="I138" i="3"/>
  <c r="G138" i="3"/>
  <c r="K138" i="3"/>
  <c r="O138" i="3"/>
  <c r="M138" i="3"/>
  <c r="E139" i="3"/>
  <c r="S117" i="3"/>
  <c r="W115" i="3"/>
  <c r="W117" i="3" s="1"/>
  <c r="AW46" i="4"/>
  <c r="K46" i="4" s="1"/>
  <c r="V75" i="4"/>
  <c r="E75" i="4" s="1"/>
  <c r="V72" i="4"/>
  <c r="E72" i="4" s="1"/>
  <c r="V69" i="4"/>
  <c r="E69" i="4" s="1"/>
  <c r="V76" i="4"/>
  <c r="E76" i="4" s="1"/>
  <c r="V78" i="4"/>
  <c r="E78" i="4" s="1"/>
  <c r="E117" i="4" s="1"/>
  <c r="V77" i="4"/>
  <c r="E77" i="4" s="1"/>
  <c r="V73" i="4"/>
  <c r="E73" i="4" s="1"/>
  <c r="V71" i="4"/>
  <c r="E71" i="4" s="1"/>
  <c r="V74" i="4"/>
  <c r="E74" i="4" s="1"/>
  <c r="V70" i="4"/>
  <c r="E70" i="4" s="1"/>
  <c r="S159" i="3"/>
  <c r="AK28" i="3"/>
  <c r="AL28" i="3" s="1"/>
  <c r="CA128" i="4"/>
  <c r="AF63" i="3"/>
  <c r="Z66" i="3"/>
  <c r="CA222" i="4"/>
  <c r="CA219" i="4"/>
  <c r="CA216" i="4"/>
  <c r="CA213" i="4"/>
  <c r="CA185" i="4"/>
  <c r="CA182" i="4"/>
  <c r="CA179" i="4"/>
  <c r="CA221" i="4"/>
  <c r="CA218" i="4"/>
  <c r="CA215" i="4"/>
  <c r="CA183" i="4"/>
  <c r="CA181" i="4"/>
  <c r="CA184" i="4"/>
  <c r="CA177" i="4"/>
  <c r="CA178" i="4"/>
  <c r="CA217" i="4"/>
  <c r="CA180" i="4"/>
  <c r="CA214" i="4"/>
  <c r="CA186" i="4"/>
  <c r="CA220" i="4"/>
  <c r="CA176" i="4"/>
  <c r="X182" i="3"/>
  <c r="S118" i="3"/>
  <c r="AC99" i="3" s="1"/>
  <c r="AK19" i="3"/>
  <c r="AL19" i="3" s="1"/>
  <c r="CA210" i="4"/>
  <c r="CA207" i="4"/>
  <c r="CA204" i="4"/>
  <c r="CA201" i="4"/>
  <c r="CA173" i="4"/>
  <c r="CA209" i="4"/>
  <c r="CA205" i="4"/>
  <c r="CA168" i="4"/>
  <c r="CA171" i="4"/>
  <c r="CA174" i="4"/>
  <c r="CA208" i="4"/>
  <c r="CA167" i="4"/>
  <c r="CA206" i="4"/>
  <c r="CA166" i="4"/>
  <c r="CA203" i="4"/>
  <c r="CA172" i="4"/>
  <c r="CA165" i="4"/>
  <c r="CA202" i="4"/>
  <c r="CA170" i="4"/>
  <c r="CA169" i="4"/>
  <c r="CA164" i="4"/>
  <c r="V65" i="4"/>
  <c r="E65" i="4" s="1"/>
  <c r="V61" i="4"/>
  <c r="E61" i="4" s="1"/>
  <c r="V58" i="4"/>
  <c r="E58" i="4" s="1"/>
  <c r="V66" i="4"/>
  <c r="E66" i="4" s="1"/>
  <c r="V59" i="4"/>
  <c r="E59" i="4" s="1"/>
  <c r="V64" i="4"/>
  <c r="E64" i="4" s="1"/>
  <c r="V57" i="4"/>
  <c r="E57" i="4" s="1"/>
  <c r="V60" i="4"/>
  <c r="E60" i="4" s="1"/>
  <c r="V63" i="4"/>
  <c r="E63" i="4" s="1"/>
  <c r="V62" i="4"/>
  <c r="E62" i="4" s="1"/>
  <c r="AE108" i="3"/>
  <c r="AE110" i="3" s="1"/>
  <c r="AE112" i="3" s="1"/>
  <c r="AE109" i="3"/>
  <c r="AE111" i="3" s="1"/>
  <c r="S169" i="3"/>
  <c r="AI26" i="3"/>
  <c r="AJ26" i="3" s="1"/>
  <c r="Z69" i="3"/>
  <c r="AF65" i="3"/>
  <c r="AA74" i="4"/>
  <c r="F74" i="4" s="1"/>
  <c r="AA71" i="4"/>
  <c r="F71" i="4" s="1"/>
  <c r="AC68" i="4"/>
  <c r="AA76" i="4"/>
  <c r="F76" i="4" s="1"/>
  <c r="AA70" i="4"/>
  <c r="F70" i="4" s="1"/>
  <c r="AA69" i="4"/>
  <c r="F69" i="4" s="1"/>
  <c r="AA77" i="4"/>
  <c r="F77" i="4" s="1"/>
  <c r="AH68" i="4"/>
  <c r="AA78" i="4"/>
  <c r="F78" i="4" s="1"/>
  <c r="F117" i="4" s="1"/>
  <c r="AA73" i="4"/>
  <c r="F73" i="4" s="1"/>
  <c r="AA75" i="4"/>
  <c r="F75" i="4" s="1"/>
  <c r="AA72" i="4"/>
  <c r="F72" i="4" s="1"/>
  <c r="W118" i="3"/>
  <c r="O151" i="3" s="1"/>
  <c r="O149" i="3" s="1"/>
  <c r="AR19" i="3"/>
  <c r="AS19" i="3" s="1"/>
  <c r="X190" i="3"/>
  <c r="S126" i="3"/>
  <c r="AK20" i="3"/>
  <c r="AL20" i="3" s="1"/>
  <c r="BN35" i="4"/>
  <c r="BM35" i="4"/>
  <c r="BO35" i="4" s="1"/>
  <c r="BG35" i="4"/>
  <c r="BI35" i="4" s="1"/>
  <c r="BH35" i="4"/>
  <c r="AT36" i="4"/>
  <c r="BB35" i="4"/>
  <c r="AV35" i="4"/>
  <c r="AU35" i="4"/>
  <c r="BA35" i="4"/>
  <c r="BO70" i="4"/>
  <c r="S172" i="3"/>
  <c r="S174" i="3" s="1"/>
  <c r="S173" i="3"/>
  <c r="M126" i="3"/>
  <c r="M142" i="3"/>
  <c r="M140" i="3" s="1"/>
  <c r="M134" i="3"/>
  <c r="M132" i="3" s="1"/>
  <c r="M151" i="3"/>
  <c r="M149" i="3" s="1"/>
  <c r="BU124" i="4"/>
  <c r="BU117" i="4"/>
  <c r="BU126" i="4"/>
  <c r="BU121" i="4"/>
  <c r="BU119" i="4"/>
  <c r="BU125" i="4"/>
  <c r="BU123" i="4"/>
  <c r="BU122" i="4"/>
  <c r="BU120" i="4"/>
  <c r="BU118" i="4"/>
  <c r="BU116" i="4"/>
  <c r="BN59" i="4"/>
  <c r="BB59" i="4"/>
  <c r="BH59" i="4"/>
  <c r="AT60" i="4"/>
  <c r="BM59" i="4"/>
  <c r="BO59" i="4" s="1"/>
  <c r="BG59" i="4"/>
  <c r="AV59" i="4"/>
  <c r="AU59" i="4"/>
  <c r="BA59" i="4"/>
  <c r="CA140" i="4"/>
  <c r="N147" i="3" l="1"/>
  <c r="AW59" i="4"/>
  <c r="K59" i="4" s="1"/>
  <c r="S176" i="3"/>
  <c r="AI25" i="3"/>
  <c r="AJ25" i="3" s="1"/>
  <c r="M131" i="3"/>
  <c r="K131" i="3"/>
  <c r="O131" i="3"/>
  <c r="I131" i="3"/>
  <c r="G131" i="3"/>
  <c r="AP11" i="4"/>
  <c r="I11" i="4" s="1"/>
  <c r="AP12" i="4"/>
  <c r="I12" i="4" s="1"/>
  <c r="AP18" i="4"/>
  <c r="I18" i="4" s="1"/>
  <c r="AP13" i="4"/>
  <c r="I13" i="4" s="1"/>
  <c r="AP10" i="4"/>
  <c r="I10" i="4" s="1"/>
  <c r="AP15" i="4"/>
  <c r="I15" i="4" s="1"/>
  <c r="AP16" i="4"/>
  <c r="I16" i="4" s="1"/>
  <c r="AP14" i="4"/>
  <c r="I14" i="4" s="1"/>
  <c r="AP17" i="4"/>
  <c r="I17" i="4" s="1"/>
  <c r="AP9" i="4"/>
  <c r="I9" i="4" s="1"/>
  <c r="AP8" i="4"/>
  <c r="T160" i="3"/>
  <c r="S100" i="3"/>
  <c r="S69" i="3"/>
  <c r="AF78" i="4"/>
  <c r="G78" i="4" s="1"/>
  <c r="G117" i="4" s="1"/>
  <c r="AF76" i="4"/>
  <c r="G76" i="4" s="1"/>
  <c r="AF73" i="4"/>
  <c r="G73" i="4" s="1"/>
  <c r="AF70" i="4"/>
  <c r="G70" i="4" s="1"/>
  <c r="AF69" i="4"/>
  <c r="G69" i="4" s="1"/>
  <c r="AF74" i="4"/>
  <c r="G74" i="4" s="1"/>
  <c r="AF71" i="4"/>
  <c r="G71" i="4" s="1"/>
  <c r="AF72" i="4"/>
  <c r="G72" i="4" s="1"/>
  <c r="AF75" i="4"/>
  <c r="G75" i="4" s="1"/>
  <c r="AM68" i="4"/>
  <c r="AF77" i="4"/>
  <c r="G77" i="4" s="1"/>
  <c r="AT37" i="4"/>
  <c r="BB36" i="4"/>
  <c r="BH36" i="4"/>
  <c r="BN36" i="4"/>
  <c r="AV36" i="4"/>
  <c r="BG36" i="4"/>
  <c r="BI36" i="4" s="1"/>
  <c r="BM36" i="4"/>
  <c r="BO36" i="4" s="1"/>
  <c r="AU36" i="4"/>
  <c r="AW36" i="4" s="1"/>
  <c r="K36" i="4" s="1"/>
  <c r="BA36" i="4"/>
  <c r="BC36" i="4" s="1"/>
  <c r="BI59" i="4"/>
  <c r="BC35" i="4"/>
  <c r="AF65" i="4"/>
  <c r="G65" i="4" s="1"/>
  <c r="AF64" i="4"/>
  <c r="G64" i="4" s="1"/>
  <c r="AF60" i="4"/>
  <c r="G60" i="4" s="1"/>
  <c r="AF57" i="4"/>
  <c r="G57" i="4" s="1"/>
  <c r="AF66" i="4"/>
  <c r="G66" i="4" s="1"/>
  <c r="AF62" i="4"/>
  <c r="G62" i="4" s="1"/>
  <c r="AF61" i="4"/>
  <c r="G61" i="4" s="1"/>
  <c r="AF63" i="4"/>
  <c r="G63" i="4" s="1"/>
  <c r="AF59" i="4"/>
  <c r="G59" i="4" s="1"/>
  <c r="AM56" i="4"/>
  <c r="AF58" i="4"/>
  <c r="G58" i="4" s="1"/>
  <c r="AW35" i="4"/>
  <c r="K35" i="4" s="1"/>
  <c r="U48" i="3"/>
  <c r="T48" i="3" s="1"/>
  <c r="S48" i="3" s="1"/>
  <c r="R49" i="3" s="1"/>
  <c r="E134" i="3"/>
  <c r="E132" i="3" s="1"/>
  <c r="G134" i="3"/>
  <c r="G132" i="3" s="1"/>
  <c r="I142" i="3"/>
  <c r="I140" i="3" s="1"/>
  <c r="I134" i="3"/>
  <c r="I132" i="3" s="1"/>
  <c r="K134" i="3"/>
  <c r="K132" i="3" s="1"/>
  <c r="K142" i="3"/>
  <c r="K140" i="3" s="1"/>
  <c r="BG192" i="4"/>
  <c r="BF193" i="4"/>
  <c r="O134" i="3"/>
  <c r="O132" i="3" s="1"/>
  <c r="AU60" i="4"/>
  <c r="BN60" i="4"/>
  <c r="BA60" i="4"/>
  <c r="BC60" i="4" s="1"/>
  <c r="AV60" i="4"/>
  <c r="AT61" i="4"/>
  <c r="BG60" i="4"/>
  <c r="BI60" i="4" s="1"/>
  <c r="BH60" i="4"/>
  <c r="BB60" i="4"/>
  <c r="BM60" i="4"/>
  <c r="BO60" i="4" s="1"/>
  <c r="AI21" i="3"/>
  <c r="AJ21" i="3" s="1"/>
  <c r="S152" i="3"/>
  <c r="O142" i="3"/>
  <c r="O140" i="3" s="1"/>
  <c r="O123" i="3"/>
  <c r="T189" i="3" s="1"/>
  <c r="G123" i="3"/>
  <c r="M123" i="3"/>
  <c r="I123" i="3"/>
  <c r="K123" i="3"/>
  <c r="AL111" i="3"/>
  <c r="AL112" i="3" s="1"/>
  <c r="AL26" i="3"/>
  <c r="W152" i="3"/>
  <c r="AP21" i="3"/>
  <c r="AQ21" i="3" s="1"/>
  <c r="O126" i="3"/>
  <c r="BG215" i="4"/>
  <c r="BF216" i="4"/>
  <c r="AF54" i="4"/>
  <c r="G54" i="4" s="1"/>
  <c r="AF51" i="4"/>
  <c r="G51" i="4" s="1"/>
  <c r="AF48" i="4"/>
  <c r="G48" i="4" s="1"/>
  <c r="AF45" i="4"/>
  <c r="G45" i="4" s="1"/>
  <c r="AM44" i="4"/>
  <c r="AF53" i="4"/>
  <c r="G53" i="4" s="1"/>
  <c r="AF50" i="4"/>
  <c r="G50" i="4" s="1"/>
  <c r="AF47" i="4"/>
  <c r="G47" i="4" s="1"/>
  <c r="AF52" i="4"/>
  <c r="G52" i="4" s="1"/>
  <c r="AF49" i="4"/>
  <c r="G49" i="4" s="1"/>
  <c r="AF46" i="4"/>
  <c r="G46" i="4" s="1"/>
  <c r="AT49" i="4"/>
  <c r="BM48" i="4"/>
  <c r="AV48" i="4"/>
  <c r="BB48" i="4"/>
  <c r="BH48" i="4"/>
  <c r="BG48" i="4"/>
  <c r="BI48" i="4" s="1"/>
  <c r="BA48" i="4"/>
  <c r="AU48" i="4"/>
  <c r="BN48" i="4"/>
  <c r="BA72" i="4"/>
  <c r="BC72" i="4" s="1"/>
  <c r="BN72" i="4"/>
  <c r="BH72" i="4"/>
  <c r="BB72" i="4"/>
  <c r="BM72" i="4"/>
  <c r="BO72" i="4" s="1"/>
  <c r="BG72" i="4"/>
  <c r="AV72" i="4"/>
  <c r="AU72" i="4"/>
  <c r="AT73" i="4"/>
  <c r="G142" i="3"/>
  <c r="G140" i="3" s="1"/>
  <c r="L147" i="3"/>
  <c r="AK16" i="3"/>
  <c r="AL16" i="3" s="1"/>
  <c r="AW47" i="4"/>
  <c r="K47" i="4" s="1"/>
  <c r="U60" i="3"/>
  <c r="T60" i="3" s="1"/>
  <c r="S60" i="3" s="1"/>
  <c r="R61" i="3" s="1"/>
  <c r="G151" i="3"/>
  <c r="G149" i="3" s="1"/>
  <c r="E151" i="3"/>
  <c r="E149" i="3" s="1"/>
  <c r="I151" i="3"/>
  <c r="I149" i="3" s="1"/>
  <c r="K151" i="3"/>
  <c r="K149" i="3" s="1"/>
  <c r="BG156" i="4"/>
  <c r="BF157" i="4"/>
  <c r="BI71" i="4"/>
  <c r="BF205" i="4"/>
  <c r="BG204" i="4"/>
  <c r="BI155" i="4"/>
  <c r="BI154" i="4"/>
  <c r="BI190" i="4"/>
  <c r="BI191" i="4"/>
  <c r="BF176" i="4"/>
  <c r="BF164" i="4"/>
  <c r="BI189" i="4"/>
  <c r="BI192" i="4"/>
  <c r="BI153" i="4"/>
  <c r="BH152" i="4"/>
  <c r="BI152" i="4" s="1"/>
  <c r="BI156" i="4"/>
  <c r="E142" i="3"/>
  <c r="E140" i="3" s="1"/>
  <c r="AK66" i="4"/>
  <c r="H66" i="4" s="1"/>
  <c r="AK65" i="4"/>
  <c r="H65" i="4" s="1"/>
  <c r="AK64" i="4"/>
  <c r="H64" i="4" s="1"/>
  <c r="AK63" i="4"/>
  <c r="H63" i="4" s="1"/>
  <c r="AK61" i="4"/>
  <c r="H61" i="4" s="1"/>
  <c r="AK58" i="4"/>
  <c r="H58" i="4" s="1"/>
  <c r="AK62" i="4"/>
  <c r="H62" i="4" s="1"/>
  <c r="AK60" i="4"/>
  <c r="H60" i="4" s="1"/>
  <c r="AK59" i="4"/>
  <c r="H59" i="4" s="1"/>
  <c r="AK57" i="4"/>
  <c r="H57" i="4" s="1"/>
  <c r="BF169" i="4"/>
  <c r="BG168" i="4"/>
  <c r="L130" i="3"/>
  <c r="AK77" i="4"/>
  <c r="H77" i="4" s="1"/>
  <c r="AK78" i="4"/>
  <c r="H78" i="4" s="1"/>
  <c r="H117" i="4" s="1"/>
  <c r="AK75" i="4"/>
  <c r="H75" i="4" s="1"/>
  <c r="AK72" i="4"/>
  <c r="H72" i="4" s="1"/>
  <c r="AK69" i="4"/>
  <c r="H69" i="4" s="1"/>
  <c r="AK70" i="4"/>
  <c r="H70" i="4" s="1"/>
  <c r="AK73" i="4"/>
  <c r="H73" i="4" s="1"/>
  <c r="AK74" i="4"/>
  <c r="H74" i="4" s="1"/>
  <c r="AK76" i="4"/>
  <c r="H76" i="4" s="1"/>
  <c r="AK71" i="4"/>
  <c r="H71" i="4" s="1"/>
  <c r="BF180" i="4"/>
  <c r="BG179" i="4"/>
  <c r="I4" i="1"/>
  <c r="G5" i="1"/>
  <c r="H4" i="1"/>
  <c r="T142" i="3"/>
  <c r="T143" i="3" s="1"/>
  <c r="T159" i="3"/>
  <c r="S99" i="3"/>
  <c r="R68" i="3"/>
  <c r="AK17" i="3"/>
  <c r="AL17" i="3" s="1"/>
  <c r="L138" i="3"/>
  <c r="W119" i="3"/>
  <c r="AP19" i="3"/>
  <c r="AQ19" i="3" s="1"/>
  <c r="AJ64" i="3"/>
  <c r="AJ71" i="3"/>
  <c r="M124" i="3"/>
  <c r="M42" i="3"/>
  <c r="X183" i="3"/>
  <c r="S119" i="3"/>
  <c r="AF99" i="3" s="1"/>
  <c r="AI19" i="3"/>
  <c r="AJ19" i="3" s="1"/>
  <c r="AM71" i="3"/>
  <c r="AM64" i="3"/>
  <c r="AP24" i="4"/>
  <c r="I24" i="4" s="1"/>
  <c r="AP20" i="4"/>
  <c r="AP21" i="4"/>
  <c r="I21" i="4" s="1"/>
  <c r="AP27" i="4"/>
  <c r="I27" i="4" s="1"/>
  <c r="AP28" i="4"/>
  <c r="I28" i="4" s="1"/>
  <c r="AP30" i="4"/>
  <c r="I30" i="4" s="1"/>
  <c r="AP26" i="4"/>
  <c r="I26" i="4" s="1"/>
  <c r="AP22" i="4"/>
  <c r="I22" i="4" s="1"/>
  <c r="AP23" i="4"/>
  <c r="I23" i="4" s="1"/>
  <c r="AP25" i="4"/>
  <c r="I25" i="4" s="1"/>
  <c r="AP29" i="4"/>
  <c r="I29" i="4" s="1"/>
  <c r="S127" i="3"/>
  <c r="AI20" i="3"/>
  <c r="AJ20" i="3" s="1"/>
  <c r="AK53" i="4"/>
  <c r="H53" i="4" s="1"/>
  <c r="AK50" i="4"/>
  <c r="H50" i="4" s="1"/>
  <c r="AK47" i="4"/>
  <c r="H47" i="4" s="1"/>
  <c r="AK54" i="4"/>
  <c r="H54" i="4" s="1"/>
  <c r="AK51" i="4"/>
  <c r="H51" i="4" s="1"/>
  <c r="AK48" i="4"/>
  <c r="H48" i="4" s="1"/>
  <c r="AK45" i="4"/>
  <c r="H45" i="4" s="1"/>
  <c r="AK46" i="4"/>
  <c r="H46" i="4" s="1"/>
  <c r="AK52" i="4"/>
  <c r="H52" i="4" s="1"/>
  <c r="AK49" i="4"/>
  <c r="H49" i="4" s="1"/>
  <c r="BO71" i="4"/>
  <c r="U42" i="3"/>
  <c r="T42" i="3" s="1"/>
  <c r="S42" i="3" s="1"/>
  <c r="R43" i="3" s="1"/>
  <c r="G126" i="3"/>
  <c r="E126" i="3"/>
  <c r="I126" i="3"/>
  <c r="K126" i="3"/>
  <c r="BC59" i="4"/>
  <c r="S175" i="3"/>
  <c r="AK25" i="3"/>
  <c r="AL25" i="3" s="1"/>
  <c r="O139" i="3"/>
  <c r="M139" i="3"/>
  <c r="I139" i="3"/>
  <c r="K139" i="3"/>
  <c r="G139" i="3"/>
  <c r="AU109" i="3"/>
  <c r="AU111" i="3" s="1"/>
  <c r="AW107" i="3"/>
  <c r="AU108" i="3"/>
  <c r="AU110" i="3" s="1"/>
  <c r="AU112" i="3" s="1"/>
  <c r="K148" i="3"/>
  <c r="I148" i="3"/>
  <c r="O148" i="3"/>
  <c r="M148" i="3"/>
  <c r="G148" i="3"/>
  <c r="W127" i="3"/>
  <c r="AP20" i="3"/>
  <c r="AQ20" i="3" s="1"/>
  <c r="J147" i="3" l="1"/>
  <c r="AK11" i="3"/>
  <c r="AL11" i="3" s="1"/>
  <c r="D130" i="3"/>
  <c r="AU37" i="4"/>
  <c r="AW37" i="4" s="1"/>
  <c r="K37" i="4" s="1"/>
  <c r="BH37" i="4"/>
  <c r="BG37" i="4"/>
  <c r="BA37" i="4"/>
  <c r="BN37" i="4"/>
  <c r="BM37" i="4"/>
  <c r="BB37" i="4"/>
  <c r="AT38" i="4"/>
  <c r="AV37" i="4"/>
  <c r="S101" i="3"/>
  <c r="S70" i="3"/>
  <c r="M54" i="3"/>
  <c r="L55" i="3" s="1"/>
  <c r="M36" i="3"/>
  <c r="M48" i="3"/>
  <c r="L49" i="3" s="1"/>
  <c r="L43" i="3"/>
  <c r="M60" i="3"/>
  <c r="L61" i="3" s="1"/>
  <c r="M67" i="3"/>
  <c r="AK6" i="3"/>
  <c r="AL6" i="3" s="1"/>
  <c r="H147" i="3"/>
  <c r="BI72" i="4"/>
  <c r="AK15" i="3"/>
  <c r="AL15" i="3" s="1"/>
  <c r="M125" i="3"/>
  <c r="L122" i="3"/>
  <c r="D147" i="3"/>
  <c r="BO48" i="4"/>
  <c r="AP74" i="4"/>
  <c r="I74" i="4" s="1"/>
  <c r="I75" i="4" s="1"/>
  <c r="I76" i="4" s="1"/>
  <c r="I77" i="4" s="1"/>
  <c r="I78" i="4" s="1"/>
  <c r="I117" i="4" s="1"/>
  <c r="AP71" i="4"/>
  <c r="I71" i="4" s="1"/>
  <c r="AP77" i="4"/>
  <c r="AP75" i="4"/>
  <c r="AP72" i="4"/>
  <c r="I72" i="4" s="1"/>
  <c r="AP73" i="4"/>
  <c r="I73" i="4" s="1"/>
  <c r="AP76" i="4"/>
  <c r="AP70" i="4"/>
  <c r="I70" i="4" s="1"/>
  <c r="AP69" i="4"/>
  <c r="I69" i="4" s="1"/>
  <c r="AP78" i="4"/>
  <c r="I48" i="3"/>
  <c r="H49" i="3" s="1"/>
  <c r="I124" i="3"/>
  <c r="I60" i="3"/>
  <c r="H61" i="3" s="1"/>
  <c r="I67" i="3"/>
  <c r="I42" i="3"/>
  <c r="K124" i="3"/>
  <c r="K67" i="3"/>
  <c r="K42" i="3"/>
  <c r="K60" i="3"/>
  <c r="J61" i="3" s="1"/>
  <c r="K48" i="3"/>
  <c r="J49" i="3" s="1"/>
  <c r="G6" i="1"/>
  <c r="I5" i="1"/>
  <c r="H5" i="1"/>
  <c r="F147" i="3"/>
  <c r="BH49" i="4"/>
  <c r="BG49" i="4"/>
  <c r="BI49" i="4" s="1"/>
  <c r="AT50" i="4"/>
  <c r="AV49" i="4"/>
  <c r="BA49" i="4"/>
  <c r="BC49" i="4" s="1"/>
  <c r="BB49" i="4"/>
  <c r="BN49" i="4"/>
  <c r="BM49" i="4"/>
  <c r="BO49" i="4" s="1"/>
  <c r="AU49" i="4"/>
  <c r="AW49" i="4" s="1"/>
  <c r="K49" i="4" s="1"/>
  <c r="AW60" i="4"/>
  <c r="K60" i="4" s="1"/>
  <c r="BG216" i="4"/>
  <c r="BF217" i="4"/>
  <c r="N138" i="3"/>
  <c r="N130" i="3"/>
  <c r="AP65" i="4"/>
  <c r="I65" i="4" s="1"/>
  <c r="AP62" i="4"/>
  <c r="I62" i="4" s="1"/>
  <c r="AP59" i="4"/>
  <c r="I59" i="4" s="1"/>
  <c r="AP58" i="4"/>
  <c r="I58" i="4" s="1"/>
  <c r="AP57" i="4"/>
  <c r="I57" i="4" s="1"/>
  <c r="AP66" i="4"/>
  <c r="I66" i="4" s="1"/>
  <c r="AP60" i="4"/>
  <c r="I60" i="4" s="1"/>
  <c r="AP64" i="4"/>
  <c r="I64" i="4" s="1"/>
  <c r="AP63" i="4"/>
  <c r="I63" i="4" s="1"/>
  <c r="AP61" i="4"/>
  <c r="I61" i="4" s="1"/>
  <c r="AM72" i="3"/>
  <c r="AM65" i="3"/>
  <c r="AW108" i="3"/>
  <c r="AW110" i="3" s="1"/>
  <c r="AW112" i="3" s="1"/>
  <c r="AW109" i="3"/>
  <c r="AW111" i="3" s="1"/>
  <c r="E124" i="3"/>
  <c r="E60" i="3"/>
  <c r="D61" i="3" s="1"/>
  <c r="E48" i="3"/>
  <c r="D49" i="3" s="1"/>
  <c r="E67" i="3"/>
  <c r="E42" i="3"/>
  <c r="BF194" i="4"/>
  <c r="BG193" i="4"/>
  <c r="BI193" i="4" s="1"/>
  <c r="AJ72" i="3"/>
  <c r="AJ65" i="3"/>
  <c r="G124" i="3"/>
  <c r="G48" i="3"/>
  <c r="F49" i="3" s="1"/>
  <c r="G67" i="3"/>
  <c r="G42" i="3"/>
  <c r="G60" i="3"/>
  <c r="F61" i="3" s="1"/>
  <c r="U49" i="3"/>
  <c r="T49" i="3" s="1"/>
  <c r="S49" i="3" s="1"/>
  <c r="S50" i="3" s="1"/>
  <c r="S51" i="3" s="1"/>
  <c r="S52" i="3" s="1"/>
  <c r="K135" i="3"/>
  <c r="I135" i="3"/>
  <c r="G135" i="3"/>
  <c r="E135" i="3"/>
  <c r="E143" i="3"/>
  <c r="O135" i="3"/>
  <c r="G143" i="3"/>
  <c r="K143" i="3"/>
  <c r="I143" i="3"/>
  <c r="M143" i="3"/>
  <c r="M135" i="3"/>
  <c r="O143" i="3"/>
  <c r="BG180" i="4"/>
  <c r="BI180" i="4" s="1"/>
  <c r="BF181" i="4"/>
  <c r="O124" i="3"/>
  <c r="O42" i="3"/>
  <c r="R62" i="3"/>
  <c r="R63" i="3" s="1"/>
  <c r="R64" i="3" s="1"/>
  <c r="D138" i="3"/>
  <c r="J138" i="3"/>
  <c r="AK12" i="3"/>
  <c r="AL12" i="3" s="1"/>
  <c r="BG169" i="4"/>
  <c r="BI169" i="4" s="1"/>
  <c r="BF170" i="4"/>
  <c r="BI167" i="4"/>
  <c r="BI204" i="4"/>
  <c r="BI201" i="4"/>
  <c r="BF188" i="4"/>
  <c r="BI166" i="4"/>
  <c r="BI202" i="4"/>
  <c r="BH164" i="4"/>
  <c r="BI164" i="4" s="1"/>
  <c r="BI203" i="4"/>
  <c r="BI168" i="4"/>
  <c r="BI165" i="4"/>
  <c r="BG205" i="4"/>
  <c r="BI205" i="4" s="1"/>
  <c r="BF206" i="4"/>
  <c r="AW48" i="4"/>
  <c r="K48" i="4" s="1"/>
  <c r="U61" i="3"/>
  <c r="T61" i="3" s="1"/>
  <c r="S61" i="3" s="1"/>
  <c r="S62" i="3" s="1"/>
  <c r="S63" i="3" s="1"/>
  <c r="S64" i="3" s="1"/>
  <c r="I152" i="3"/>
  <c r="K152" i="3"/>
  <c r="G152" i="3"/>
  <c r="O152" i="3"/>
  <c r="E152" i="3"/>
  <c r="M152" i="3"/>
  <c r="J130" i="3"/>
  <c r="F138" i="3"/>
  <c r="BC48" i="4"/>
  <c r="H130" i="3"/>
  <c r="U43" i="3"/>
  <c r="T43" i="3" s="1"/>
  <c r="S43" i="3" s="1"/>
  <c r="S44" i="3" s="1"/>
  <c r="S45" i="3" s="1"/>
  <c r="S46" i="3" s="1"/>
  <c r="K127" i="3"/>
  <c r="I127" i="3"/>
  <c r="G127" i="3"/>
  <c r="O127" i="3"/>
  <c r="E127" i="3"/>
  <c r="M127" i="3"/>
  <c r="R100" i="3"/>
  <c r="R69" i="3"/>
  <c r="BI179" i="4"/>
  <c r="BI177" i="4"/>
  <c r="BI213" i="4"/>
  <c r="BI178" i="4"/>
  <c r="BI214" i="4"/>
  <c r="BI215" i="4"/>
  <c r="BH176" i="4"/>
  <c r="BI176" i="4" s="1"/>
  <c r="BI216" i="4"/>
  <c r="BG157" i="4"/>
  <c r="BI157" i="4" s="1"/>
  <c r="BF158" i="4"/>
  <c r="AV73" i="4"/>
  <c r="AU73" i="4"/>
  <c r="AT74" i="4"/>
  <c r="BN73" i="4"/>
  <c r="BH73" i="4"/>
  <c r="BG73" i="4"/>
  <c r="BB73" i="4"/>
  <c r="BA73" i="4"/>
  <c r="BC73" i="4" s="1"/>
  <c r="BM73" i="4"/>
  <c r="H138" i="3"/>
  <c r="AK7" i="3"/>
  <c r="AL7" i="3" s="1"/>
  <c r="AW72" i="4"/>
  <c r="K72" i="4" s="1"/>
  <c r="AP52" i="4"/>
  <c r="I52" i="4" s="1"/>
  <c r="AP49" i="4"/>
  <c r="I49" i="4" s="1"/>
  <c r="AP46" i="4"/>
  <c r="I46" i="4" s="1"/>
  <c r="AP53" i="4"/>
  <c r="I53" i="4" s="1"/>
  <c r="AP45" i="4"/>
  <c r="I45" i="4" s="1"/>
  <c r="AP47" i="4"/>
  <c r="I47" i="4" s="1"/>
  <c r="AP51" i="4"/>
  <c r="I51" i="4" s="1"/>
  <c r="AP50" i="4"/>
  <c r="I50" i="4" s="1"/>
  <c r="AP48" i="4"/>
  <c r="I48" i="4" s="1"/>
  <c r="AP54" i="4"/>
  <c r="I54" i="4" s="1"/>
  <c r="AU61" i="4"/>
  <c r="AW61" i="4" s="1"/>
  <c r="K61" i="4" s="1"/>
  <c r="BG61" i="4"/>
  <c r="BI61" i="4" s="1"/>
  <c r="AT62" i="4"/>
  <c r="BB61" i="4"/>
  <c r="BN61" i="4"/>
  <c r="BM61" i="4"/>
  <c r="BH61" i="4"/>
  <c r="BA61" i="4"/>
  <c r="AV61" i="4"/>
  <c r="F130" i="3"/>
  <c r="O54" i="3" l="1"/>
  <c r="N55" i="3" s="1"/>
  <c r="O60" i="3"/>
  <c r="N61" i="3" s="1"/>
  <c r="O48" i="3"/>
  <c r="N49" i="3" s="1"/>
  <c r="N43" i="3"/>
  <c r="O67" i="3"/>
  <c r="I99" i="3"/>
  <c r="H68" i="3"/>
  <c r="BO37" i="4"/>
  <c r="BN62" i="4"/>
  <c r="BB62" i="4"/>
  <c r="AT63" i="4"/>
  <c r="BM62" i="4"/>
  <c r="BO62" i="4" s="1"/>
  <c r="BG62" i="4"/>
  <c r="BA62" i="4"/>
  <c r="BC62" i="4" s="1"/>
  <c r="BH62" i="4"/>
  <c r="AU62" i="4"/>
  <c r="AW62" i="4" s="1"/>
  <c r="K62" i="4" s="1"/>
  <c r="AV62" i="4"/>
  <c r="T190" i="3"/>
  <c r="O125" i="3"/>
  <c r="N122" i="3"/>
  <c r="BF195" i="4"/>
  <c r="BG194" i="4"/>
  <c r="BI194" i="4" s="1"/>
  <c r="BF218" i="4"/>
  <c r="BG217" i="4"/>
  <c r="BI217" i="4" s="1"/>
  <c r="L68" i="3"/>
  <c r="M99" i="3"/>
  <c r="N118" i="3"/>
  <c r="AW73" i="4"/>
  <c r="K73" i="4" s="1"/>
  <c r="BF182" i="4"/>
  <c r="BG181" i="4"/>
  <c r="BI181" i="4" s="1"/>
  <c r="D43" i="3"/>
  <c r="D44" i="3" s="1"/>
  <c r="E54" i="3"/>
  <c r="D55" i="3" s="1"/>
  <c r="H122" i="3"/>
  <c r="I125" i="3"/>
  <c r="AK5" i="3"/>
  <c r="AL5" i="3" s="1"/>
  <c r="BC37" i="4"/>
  <c r="R101" i="3"/>
  <c r="R70" i="3"/>
  <c r="BF207" i="4"/>
  <c r="BG206" i="4"/>
  <c r="BI206" i="4" s="1"/>
  <c r="BF171" i="4"/>
  <c r="BG170" i="4"/>
  <c r="BI170" i="4" s="1"/>
  <c r="E99" i="3"/>
  <c r="D68" i="3"/>
  <c r="L44" i="3"/>
  <c r="L37" i="3"/>
  <c r="BI37" i="4"/>
  <c r="BB74" i="4"/>
  <c r="BN74" i="4"/>
  <c r="BM74" i="4"/>
  <c r="BO74" i="4" s="1"/>
  <c r="AV74" i="4"/>
  <c r="AU74" i="4"/>
  <c r="AW74" i="4" s="1"/>
  <c r="K74" i="4" s="1"/>
  <c r="BG74" i="4"/>
  <c r="BI74" i="4" s="1"/>
  <c r="BA74" i="4"/>
  <c r="BC74" i="4" s="1"/>
  <c r="BH74" i="4"/>
  <c r="AT75" i="4"/>
  <c r="BG158" i="4"/>
  <c r="BI158" i="4" s="1"/>
  <c r="BF159" i="4"/>
  <c r="O43" i="3"/>
  <c r="M43" i="3"/>
  <c r="D62" i="3"/>
  <c r="D63" i="3" s="1"/>
  <c r="D64" i="3" s="1"/>
  <c r="G7" i="1"/>
  <c r="I6" i="1"/>
  <c r="H6" i="1"/>
  <c r="E61" i="3"/>
  <c r="E62" i="3" s="1"/>
  <c r="E63" i="3" s="1"/>
  <c r="E64" i="3" s="1"/>
  <c r="E49" i="3"/>
  <c r="E50" i="3" s="1"/>
  <c r="E51" i="3" s="1"/>
  <c r="E52" i="3" s="1"/>
  <c r="E43" i="3"/>
  <c r="E68" i="3"/>
  <c r="G54" i="3"/>
  <c r="F55" i="3" s="1"/>
  <c r="F43" i="3"/>
  <c r="F44" i="3" s="1"/>
  <c r="E125" i="3"/>
  <c r="D122" i="3"/>
  <c r="L123" i="3"/>
  <c r="AI15" i="3"/>
  <c r="AJ15" i="3" s="1"/>
  <c r="M141" i="3"/>
  <c r="M133" i="3"/>
  <c r="BO73" i="4"/>
  <c r="BH188" i="4"/>
  <c r="BI188" i="4" s="1"/>
  <c r="BF200" i="4"/>
  <c r="BH200" i="4" s="1"/>
  <c r="BI200" i="4" s="1"/>
  <c r="BF212" i="4"/>
  <c r="BH212" i="4" s="1"/>
  <c r="BI212" i="4" s="1"/>
  <c r="G99" i="3"/>
  <c r="F68" i="3"/>
  <c r="S102" i="3"/>
  <c r="S71" i="3"/>
  <c r="S103" i="3" s="1"/>
  <c r="X169" i="3" s="1"/>
  <c r="BC61" i="4"/>
  <c r="G61" i="3"/>
  <c r="G62" i="3" s="1"/>
  <c r="G63" i="3" s="1"/>
  <c r="G64" i="3" s="1"/>
  <c r="G49" i="3"/>
  <c r="G50" i="3" s="1"/>
  <c r="G51" i="3" s="1"/>
  <c r="G52" i="3" s="1"/>
  <c r="G43" i="3"/>
  <c r="G68" i="3"/>
  <c r="J43" i="3"/>
  <c r="K54" i="3"/>
  <c r="J55" i="3" s="1"/>
  <c r="R50" i="3"/>
  <c r="R51" i="3" s="1"/>
  <c r="R52" i="3" s="1"/>
  <c r="H43" i="3"/>
  <c r="I54" i="3"/>
  <c r="H55" i="3" s="1"/>
  <c r="I61" i="3"/>
  <c r="I62" i="3" s="1"/>
  <c r="I63" i="3" s="1"/>
  <c r="I64" i="3" s="1"/>
  <c r="I49" i="3"/>
  <c r="I50" i="3" s="1"/>
  <c r="I51" i="3" s="1"/>
  <c r="I52" i="3" s="1"/>
  <c r="I68" i="3"/>
  <c r="I43" i="3"/>
  <c r="G125" i="3"/>
  <c r="F122" i="3"/>
  <c r="K99" i="3"/>
  <c r="J68" i="3"/>
  <c r="BO61" i="4"/>
  <c r="BI73" i="4"/>
  <c r="K68" i="3"/>
  <c r="K61" i="3"/>
  <c r="K62" i="3" s="1"/>
  <c r="K63" i="3" s="1"/>
  <c r="K64" i="3" s="1"/>
  <c r="K49" i="3"/>
  <c r="K50" i="3" s="1"/>
  <c r="K51" i="3" s="1"/>
  <c r="K52" i="3" s="1"/>
  <c r="K43" i="3"/>
  <c r="R44" i="3"/>
  <c r="R45" i="3" s="1"/>
  <c r="R46" i="3" s="1"/>
  <c r="BA50" i="4"/>
  <c r="BC50" i="4" s="1"/>
  <c r="BN50" i="4"/>
  <c r="BM50" i="4"/>
  <c r="BO50" i="4" s="1"/>
  <c r="AV50" i="4"/>
  <c r="AT51" i="4"/>
  <c r="AU50" i="4"/>
  <c r="AW50" i="4" s="1"/>
  <c r="K50" i="4" s="1"/>
  <c r="BG50" i="4"/>
  <c r="BB50" i="4"/>
  <c r="BH50" i="4"/>
  <c r="K125" i="3"/>
  <c r="J122" i="3"/>
  <c r="AK10" i="3"/>
  <c r="AL10" i="3" s="1"/>
  <c r="BN38" i="4"/>
  <c r="BM38" i="4"/>
  <c r="AV38" i="4"/>
  <c r="BH38" i="4"/>
  <c r="BG38" i="4"/>
  <c r="BI38" i="4" s="1"/>
  <c r="BB38" i="4"/>
  <c r="AU38" i="4"/>
  <c r="BA38" i="4"/>
  <c r="AT39" i="4"/>
  <c r="L38" i="3" l="1"/>
  <c r="I69" i="3"/>
  <c r="I100" i="3"/>
  <c r="L131" i="3"/>
  <c r="M150" i="3"/>
  <c r="BB75" i="4"/>
  <c r="BA75" i="4"/>
  <c r="BC75" i="4" s="1"/>
  <c r="BN75" i="4"/>
  <c r="AT76" i="4"/>
  <c r="BH75" i="4"/>
  <c r="BG75" i="4"/>
  <c r="BI75" i="4" s="1"/>
  <c r="AV75" i="4"/>
  <c r="AU75" i="4"/>
  <c r="AW75" i="4" s="1"/>
  <c r="K75" i="4" s="1"/>
  <c r="BM75" i="4"/>
  <c r="H50" i="3"/>
  <c r="H51" i="3" s="1"/>
  <c r="H52" i="3" s="1"/>
  <c r="H123" i="3"/>
  <c r="AI5" i="3"/>
  <c r="AJ5" i="3" s="1"/>
  <c r="I141" i="3"/>
  <c r="I133" i="3"/>
  <c r="BG218" i="4"/>
  <c r="BI218" i="4" s="1"/>
  <c r="BF219" i="4"/>
  <c r="BN63" i="4"/>
  <c r="AV63" i="4"/>
  <c r="BB63" i="4"/>
  <c r="BA63" i="4"/>
  <c r="BC63" i="4" s="1"/>
  <c r="BH63" i="4"/>
  <c r="BG63" i="4"/>
  <c r="BI63" i="4" s="1"/>
  <c r="BM63" i="4"/>
  <c r="AT64" i="4"/>
  <c r="AU63" i="4"/>
  <c r="K44" i="3"/>
  <c r="K45" i="3" s="1"/>
  <c r="K46" i="3" s="1"/>
  <c r="K55" i="3"/>
  <c r="K56" i="3" s="1"/>
  <c r="K57" i="3" s="1"/>
  <c r="K58" i="3" s="1"/>
  <c r="L139" i="3"/>
  <c r="AI17" i="3"/>
  <c r="AJ17" i="3" s="1"/>
  <c r="D100" i="3"/>
  <c r="D69" i="3"/>
  <c r="J123" i="3"/>
  <c r="AI10" i="3"/>
  <c r="AJ10" i="3" s="1"/>
  <c r="K141" i="3"/>
  <c r="K133" i="3"/>
  <c r="BF196" i="4"/>
  <c r="BG195" i="4"/>
  <c r="BI195" i="4" s="1"/>
  <c r="AT40" i="4"/>
  <c r="BB39" i="4"/>
  <c r="BN39" i="4"/>
  <c r="BG39" i="4"/>
  <c r="BI39" i="4" s="1"/>
  <c r="AV39" i="4"/>
  <c r="AU39" i="4"/>
  <c r="AW39" i="4" s="1"/>
  <c r="K39" i="4" s="1"/>
  <c r="BH39" i="4"/>
  <c r="BM39" i="4"/>
  <c r="BO39" i="4" s="1"/>
  <c r="BA39" i="4"/>
  <c r="BC39" i="4" s="1"/>
  <c r="T151" i="3"/>
  <c r="T152" i="3" s="1"/>
  <c r="X168" i="3"/>
  <c r="I7" i="1"/>
  <c r="G8" i="1"/>
  <c r="H7" i="1"/>
  <c r="BC38" i="4"/>
  <c r="K100" i="3"/>
  <c r="K69" i="3"/>
  <c r="H44" i="3"/>
  <c r="J62" i="3"/>
  <c r="J63" i="3" s="1"/>
  <c r="J64" i="3" s="1"/>
  <c r="J50" i="3"/>
  <c r="J51" i="3" s="1"/>
  <c r="J52" i="3" s="1"/>
  <c r="BF172" i="4"/>
  <c r="BG171" i="4"/>
  <c r="BI171" i="4" s="1"/>
  <c r="N123" i="3"/>
  <c r="O133" i="3"/>
  <c r="O141" i="3"/>
  <c r="N139" i="3" s="1"/>
  <c r="H69" i="3"/>
  <c r="H100" i="3"/>
  <c r="AW38" i="4"/>
  <c r="K38" i="4" s="1"/>
  <c r="BI50" i="4"/>
  <c r="F100" i="3"/>
  <c r="F69" i="3"/>
  <c r="F62" i="3"/>
  <c r="F63" i="3" s="1"/>
  <c r="F64" i="3" s="1"/>
  <c r="BF183" i="4"/>
  <c r="BG182" i="4"/>
  <c r="BI182" i="4" s="1"/>
  <c r="I44" i="3"/>
  <c r="I45" i="3" s="1"/>
  <c r="I46" i="3" s="1"/>
  <c r="I55" i="3"/>
  <c r="I56" i="3" s="1"/>
  <c r="I57" i="3" s="1"/>
  <c r="I58" i="3" s="1"/>
  <c r="D123" i="3"/>
  <c r="E141" i="3"/>
  <c r="D139" i="3" s="1"/>
  <c r="E133" i="3"/>
  <c r="M55" i="3"/>
  <c r="L56" i="3" s="1"/>
  <c r="M61" i="3"/>
  <c r="L62" i="3" s="1"/>
  <c r="M37" i="3"/>
  <c r="M68" i="3"/>
  <c r="M100" i="3" s="1"/>
  <c r="M49" i="3"/>
  <c r="L50" i="3" s="1"/>
  <c r="M44" i="3"/>
  <c r="BF208" i="4"/>
  <c r="BG207" i="4"/>
  <c r="BI207" i="4" s="1"/>
  <c r="N68" i="3"/>
  <c r="O99" i="3"/>
  <c r="AT52" i="4"/>
  <c r="BM51" i="4"/>
  <c r="BO51" i="4" s="1"/>
  <c r="AV51" i="4"/>
  <c r="BB51" i="4"/>
  <c r="BG51" i="4"/>
  <c r="BA51" i="4"/>
  <c r="AU51" i="4"/>
  <c r="AW51" i="4" s="1"/>
  <c r="K51" i="4" s="1"/>
  <c r="BH51" i="4"/>
  <c r="BN51" i="4"/>
  <c r="J100" i="3"/>
  <c r="J69" i="3"/>
  <c r="J44" i="3"/>
  <c r="J45" i="3" s="1"/>
  <c r="J46" i="3" s="1"/>
  <c r="O61" i="3"/>
  <c r="N62" i="3" s="1"/>
  <c r="O55" i="3"/>
  <c r="O49" i="3"/>
  <c r="N50" i="3" s="1"/>
  <c r="O44" i="3"/>
  <c r="O68" i="3"/>
  <c r="O100" i="3" s="1"/>
  <c r="R71" i="3"/>
  <c r="R103" i="3" s="1"/>
  <c r="R102" i="3"/>
  <c r="N119" i="3"/>
  <c r="N44" i="3"/>
  <c r="F50" i="3"/>
  <c r="F51" i="3" s="1"/>
  <c r="F52" i="3" s="1"/>
  <c r="G69" i="3"/>
  <c r="G100" i="3"/>
  <c r="E69" i="3"/>
  <c r="E100" i="3"/>
  <c r="D50" i="3"/>
  <c r="D51" i="3" s="1"/>
  <c r="D52" i="3" s="1"/>
  <c r="L100" i="3"/>
  <c r="L69" i="3"/>
  <c r="BO38" i="4"/>
  <c r="F123" i="3"/>
  <c r="G133" i="3"/>
  <c r="G141" i="3"/>
  <c r="F139" i="3" s="1"/>
  <c r="G55" i="3"/>
  <c r="G56" i="3" s="1"/>
  <c r="G57" i="3" s="1"/>
  <c r="G58" i="3" s="1"/>
  <c r="G44" i="3"/>
  <c r="G45" i="3" s="1"/>
  <c r="G46" i="3" s="1"/>
  <c r="E55" i="3"/>
  <c r="E56" i="3" s="1"/>
  <c r="E57" i="3" s="1"/>
  <c r="E58" i="3" s="1"/>
  <c r="E44" i="3"/>
  <c r="E45" i="3" s="1"/>
  <c r="E46" i="3" s="1"/>
  <c r="BG159" i="4"/>
  <c r="BI159" i="4" s="1"/>
  <c r="BF160" i="4"/>
  <c r="H62" i="3"/>
  <c r="H63" i="3" s="1"/>
  <c r="H64" i="3" s="1"/>
  <c r="BI62" i="4"/>
  <c r="N56" i="3"/>
  <c r="F131" i="3" l="1"/>
  <c r="G150" i="3"/>
  <c r="F148" i="3" s="1"/>
  <c r="F56" i="3"/>
  <c r="F57" i="3" s="1"/>
  <c r="F58" i="3" s="1"/>
  <c r="H70" i="3"/>
  <c r="H101" i="3"/>
  <c r="D45" i="3"/>
  <c r="D46" i="3" s="1"/>
  <c r="J101" i="3"/>
  <c r="J70" i="3"/>
  <c r="N100" i="3"/>
  <c r="N69" i="3"/>
  <c r="J56" i="3"/>
  <c r="J57" i="3" s="1"/>
  <c r="J58" i="3" s="1"/>
  <c r="N45" i="3"/>
  <c r="N131" i="3"/>
  <c r="O150" i="3"/>
  <c r="N148" i="3" s="1"/>
  <c r="G9" i="1"/>
  <c r="I8" i="1"/>
  <c r="H8" i="1"/>
  <c r="BG219" i="4"/>
  <c r="BI219" i="4" s="1"/>
  <c r="BF220" i="4"/>
  <c r="AV76" i="4"/>
  <c r="AU76" i="4"/>
  <c r="AW76" i="4" s="1"/>
  <c r="K76" i="4" s="1"/>
  <c r="BG76" i="4"/>
  <c r="BA76" i="4"/>
  <c r="BN76" i="4"/>
  <c r="BM76" i="4"/>
  <c r="BO76" i="4" s="1"/>
  <c r="BB76" i="4"/>
  <c r="BH76" i="4"/>
  <c r="AT77" i="4"/>
  <c r="BG208" i="4"/>
  <c r="BI208" i="4" s="1"/>
  <c r="BF209" i="4"/>
  <c r="BM40" i="4"/>
  <c r="BO40" i="4" s="1"/>
  <c r="AU40" i="4"/>
  <c r="AW40" i="4" s="1"/>
  <c r="K40" i="4" s="1"/>
  <c r="BH40" i="4"/>
  <c r="BG40" i="4"/>
  <c r="BN40" i="4"/>
  <c r="BB40" i="4"/>
  <c r="BA40" i="4"/>
  <c r="BC40" i="4" s="1"/>
  <c r="AV40" i="4"/>
  <c r="AT41" i="4"/>
  <c r="L101" i="3"/>
  <c r="L70" i="3"/>
  <c r="M69" i="3"/>
  <c r="M101" i="3" s="1"/>
  <c r="M56" i="3"/>
  <c r="M38" i="3"/>
  <c r="M62" i="3"/>
  <c r="M50" i="3"/>
  <c r="M45" i="3"/>
  <c r="H131" i="3"/>
  <c r="I150" i="3"/>
  <c r="BF161" i="4"/>
  <c r="BG160" i="4"/>
  <c r="BI160" i="4" s="1"/>
  <c r="L51" i="3"/>
  <c r="BG183" i="4"/>
  <c r="BI183" i="4" s="1"/>
  <c r="BF184" i="4"/>
  <c r="BF173" i="4"/>
  <c r="BG172" i="4"/>
  <c r="BI172" i="4" s="1"/>
  <c r="BG196" i="4"/>
  <c r="BI196" i="4" s="1"/>
  <c r="BF197" i="4"/>
  <c r="AW63" i="4"/>
  <c r="K63" i="4" s="1"/>
  <c r="H139" i="3"/>
  <c r="AI7" i="3"/>
  <c r="AJ7" i="3" s="1"/>
  <c r="BC51" i="4"/>
  <c r="H56" i="3"/>
  <c r="H57" i="3" s="1"/>
  <c r="H58" i="3" s="1"/>
  <c r="D56" i="3"/>
  <c r="D57" i="3" s="1"/>
  <c r="D58" i="3" s="1"/>
  <c r="AU64" i="4"/>
  <c r="AW64" i="4" s="1"/>
  <c r="K64" i="4" s="1"/>
  <c r="BM64" i="4"/>
  <c r="BO64" i="4" s="1"/>
  <c r="BB64" i="4"/>
  <c r="BA64" i="4"/>
  <c r="BC64" i="4" s="1"/>
  <c r="AT65" i="4"/>
  <c r="BH64" i="4"/>
  <c r="BN64" i="4"/>
  <c r="AV64" i="4"/>
  <c r="BG64" i="4"/>
  <c r="BI64" i="4" s="1"/>
  <c r="L148" i="3"/>
  <c r="AI16" i="3"/>
  <c r="AJ16" i="3" s="1"/>
  <c r="O69" i="3"/>
  <c r="O101" i="3" s="1"/>
  <c r="O50" i="3"/>
  <c r="N51" i="3" s="1"/>
  <c r="O56" i="3"/>
  <c r="N57" i="3" s="1"/>
  <c r="O62" i="3"/>
  <c r="N63" i="3" s="1"/>
  <c r="O45" i="3"/>
  <c r="BI51" i="4"/>
  <c r="F70" i="3"/>
  <c r="F101" i="3"/>
  <c r="J131" i="3"/>
  <c r="K150" i="3"/>
  <c r="BO63" i="4"/>
  <c r="E101" i="3"/>
  <c r="E70" i="3"/>
  <c r="L63" i="3"/>
  <c r="H45" i="3"/>
  <c r="H46" i="3" s="1"/>
  <c r="AI12" i="3"/>
  <c r="AJ12" i="3" s="1"/>
  <c r="J139" i="3"/>
  <c r="L57" i="3"/>
  <c r="K101" i="3"/>
  <c r="K70" i="3"/>
  <c r="BO75" i="4"/>
  <c r="I101" i="3"/>
  <c r="I70" i="3"/>
  <c r="G70" i="3"/>
  <c r="G101" i="3"/>
  <c r="D131" i="3"/>
  <c r="E150" i="3"/>
  <c r="D148" i="3" s="1"/>
  <c r="F45" i="3"/>
  <c r="F46" i="3" s="1"/>
  <c r="BH52" i="4"/>
  <c r="BG52" i="4"/>
  <c r="BM52" i="4"/>
  <c r="BA52" i="4"/>
  <c r="BC52" i="4" s="1"/>
  <c r="AV52" i="4"/>
  <c r="AU52" i="4"/>
  <c r="AW52" i="4" s="1"/>
  <c r="K52" i="4" s="1"/>
  <c r="AT53" i="4"/>
  <c r="BN52" i="4"/>
  <c r="BB52" i="4"/>
  <c r="D101" i="3"/>
  <c r="D70" i="3"/>
  <c r="L45" i="3"/>
  <c r="BI52" i="4" l="1"/>
  <c r="BB65" i="4"/>
  <c r="BA65" i="4"/>
  <c r="BC65" i="4" s="1"/>
  <c r="BN65" i="4"/>
  <c r="AU65" i="4"/>
  <c r="AW65" i="4" s="1"/>
  <c r="K65" i="4" s="1"/>
  <c r="AT66" i="4"/>
  <c r="BG65" i="4"/>
  <c r="BI65" i="4" s="1"/>
  <c r="AV65" i="4"/>
  <c r="BM65" i="4"/>
  <c r="BH65" i="4"/>
  <c r="N101" i="3"/>
  <c r="N70" i="3"/>
  <c r="O57" i="3"/>
  <c r="N58" i="3" s="1"/>
  <c r="O63" i="3"/>
  <c r="N64" i="3" s="1"/>
  <c r="O70" i="3"/>
  <c r="O102" i="3" s="1"/>
  <c r="T168" i="3" s="1"/>
  <c r="O51" i="3"/>
  <c r="N52" i="3" s="1"/>
  <c r="O46" i="3"/>
  <c r="L39" i="3"/>
  <c r="L46" i="3"/>
  <c r="L40" i="3" s="1"/>
  <c r="BF174" i="4"/>
  <c r="BG174" i="4" s="1"/>
  <c r="BI174" i="4" s="1"/>
  <c r="BG173" i="4"/>
  <c r="BI173" i="4" s="1"/>
  <c r="BF221" i="4"/>
  <c r="BG220" i="4"/>
  <c r="BI220" i="4" s="1"/>
  <c r="J102" i="3"/>
  <c r="J71" i="3"/>
  <c r="J103" i="3" s="1"/>
  <c r="D71" i="3"/>
  <c r="D103" i="3" s="1"/>
  <c r="D102" i="3"/>
  <c r="BF185" i="4"/>
  <c r="BG184" i="4"/>
  <c r="BI184" i="4" s="1"/>
  <c r="BF210" i="4"/>
  <c r="BG210" i="4" s="1"/>
  <c r="BI210" i="4" s="1"/>
  <c r="BG209" i="4"/>
  <c r="BI209" i="4" s="1"/>
  <c r="L102" i="3"/>
  <c r="E71" i="3"/>
  <c r="E103" i="3" s="1"/>
  <c r="E102" i="3"/>
  <c r="BA77" i="4"/>
  <c r="BC77" i="4" s="1"/>
  <c r="BN77" i="4"/>
  <c r="BM77" i="4"/>
  <c r="AV77" i="4"/>
  <c r="AU77" i="4"/>
  <c r="BH77" i="4"/>
  <c r="BG77" i="4"/>
  <c r="AT78" i="4"/>
  <c r="BB77" i="4"/>
  <c r="G71" i="3"/>
  <c r="G103" i="3" s="1"/>
  <c r="G102" i="3"/>
  <c r="AT42" i="4"/>
  <c r="BB41" i="4"/>
  <c r="BA41" i="4"/>
  <c r="BC41" i="4" s="1"/>
  <c r="BH41" i="4"/>
  <c r="BG41" i="4"/>
  <c r="BI41" i="4" s="1"/>
  <c r="AU41" i="4"/>
  <c r="BN41" i="4"/>
  <c r="BM41" i="4"/>
  <c r="AV41" i="4"/>
  <c r="I9" i="1"/>
  <c r="G10" i="1"/>
  <c r="H9" i="1"/>
  <c r="H102" i="3"/>
  <c r="H71" i="3"/>
  <c r="H103" i="3" s="1"/>
  <c r="BA53" i="4"/>
  <c r="BC53" i="4" s="1"/>
  <c r="BN53" i="4"/>
  <c r="BM53" i="4"/>
  <c r="BO53" i="4" s="1"/>
  <c r="AV53" i="4"/>
  <c r="BB53" i="4"/>
  <c r="AT54" i="4"/>
  <c r="AU53" i="4"/>
  <c r="AW53" i="4" s="1"/>
  <c r="K53" i="4" s="1"/>
  <c r="BG53" i="4"/>
  <c r="BH53" i="4"/>
  <c r="I71" i="3"/>
  <c r="I103" i="3" s="1"/>
  <c r="I102" i="3"/>
  <c r="BG161" i="4"/>
  <c r="BI161" i="4" s="1"/>
  <c r="BF162" i="4"/>
  <c r="BG162" i="4" s="1"/>
  <c r="BI162" i="4" s="1"/>
  <c r="J148" i="3"/>
  <c r="AI11" i="3"/>
  <c r="AJ11" i="3" s="1"/>
  <c r="H148" i="3"/>
  <c r="AI6" i="3"/>
  <c r="AJ6" i="3" s="1"/>
  <c r="N46" i="3"/>
  <c r="K71" i="3"/>
  <c r="K103" i="3" s="1"/>
  <c r="K102" i="3"/>
  <c r="M70" i="3"/>
  <c r="M102" i="3" s="1"/>
  <c r="M51" i="3"/>
  <c r="L52" i="3" s="1"/>
  <c r="M57" i="3"/>
  <c r="L58" i="3" s="1"/>
  <c r="M39" i="3"/>
  <c r="M46" i="3"/>
  <c r="M63" i="3"/>
  <c r="L64" i="3" s="1"/>
  <c r="BC76" i="4"/>
  <c r="BO52" i="4"/>
  <c r="F102" i="3"/>
  <c r="F71" i="3"/>
  <c r="F103" i="3" s="1"/>
  <c r="BG197" i="4"/>
  <c r="BI197" i="4" s="1"/>
  <c r="BF198" i="4"/>
  <c r="BG198" i="4" s="1"/>
  <c r="BI198" i="4" s="1"/>
  <c r="BI40" i="4"/>
  <c r="BI76" i="4"/>
  <c r="BM54" i="4" l="1"/>
  <c r="AV54" i="4"/>
  <c r="BB54" i="4"/>
  <c r="BH54" i="4"/>
  <c r="BG54" i="4"/>
  <c r="BI54" i="4" s="1"/>
  <c r="BA54" i="4"/>
  <c r="BC54" i="4" s="1"/>
  <c r="BN54" i="4"/>
  <c r="AU54" i="4"/>
  <c r="AW54" i="4" s="1"/>
  <c r="K54" i="4" s="1"/>
  <c r="BO41" i="4"/>
  <c r="BI77" i="4"/>
  <c r="AV78" i="4"/>
  <c r="AU78" i="4"/>
  <c r="AW78" i="4" s="1"/>
  <c r="K78" i="4" s="1"/>
  <c r="K117" i="4" s="1"/>
  <c r="BB78" i="4"/>
  <c r="BA78" i="4"/>
  <c r="BC78" i="4" s="1"/>
  <c r="BM78" i="4"/>
  <c r="BH78" i="4"/>
  <c r="BG78" i="4"/>
  <c r="BI78" i="4" s="1"/>
  <c r="BN78" i="4"/>
  <c r="AW41" i="4"/>
  <c r="K41" i="4" s="1"/>
  <c r="AW77" i="4"/>
  <c r="K77" i="4" s="1"/>
  <c r="BN66" i="4"/>
  <c r="AV66" i="4"/>
  <c r="BB66" i="4"/>
  <c r="BA66" i="4"/>
  <c r="BC66" i="4" s="1"/>
  <c r="BM66" i="4"/>
  <c r="BH66" i="4"/>
  <c r="BG66" i="4"/>
  <c r="BI66" i="4" s="1"/>
  <c r="AU66" i="4"/>
  <c r="O71" i="3"/>
  <c r="O103" i="3" s="1"/>
  <c r="T169" i="3" s="1"/>
  <c r="O58" i="3"/>
  <c r="O52" i="3"/>
  <c r="O64" i="3"/>
  <c r="BO77" i="4"/>
  <c r="BF186" i="4"/>
  <c r="BG186" i="4" s="1"/>
  <c r="BI186" i="4" s="1"/>
  <c r="BG185" i="4"/>
  <c r="BI185" i="4" s="1"/>
  <c r="BH42" i="4"/>
  <c r="BA42" i="4"/>
  <c r="BN42" i="4"/>
  <c r="BB42" i="4"/>
  <c r="BM42" i="4"/>
  <c r="BO42" i="4" s="1"/>
  <c r="AU42" i="4"/>
  <c r="AW42" i="4" s="1"/>
  <c r="K42" i="4" s="1"/>
  <c r="AV42" i="4"/>
  <c r="BG42" i="4"/>
  <c r="M40" i="3"/>
  <c r="M58" i="3"/>
  <c r="M64" i="3"/>
  <c r="M71" i="3"/>
  <c r="M103" i="3" s="1"/>
  <c r="M52" i="3"/>
  <c r="N102" i="3"/>
  <c r="N71" i="3"/>
  <c r="N103" i="3" s="1"/>
  <c r="G11" i="1"/>
  <c r="I10" i="1"/>
  <c r="H10" i="1"/>
  <c r="BI53" i="4"/>
  <c r="L71" i="3"/>
  <c r="L103" i="3" s="1"/>
  <c r="BG221" i="4"/>
  <c r="BI221" i="4" s="1"/>
  <c r="BF222" i="4"/>
  <c r="BG222" i="4" s="1"/>
  <c r="BI222" i="4" s="1"/>
  <c r="BO65" i="4"/>
  <c r="BI42" i="4" l="1"/>
  <c r="AW66" i="4"/>
  <c r="K66" i="4" s="1"/>
  <c r="BO78" i="4"/>
  <c r="G12" i="1"/>
  <c r="I11" i="1"/>
  <c r="H11" i="1"/>
  <c r="BC42" i="4"/>
  <c r="BO66" i="4"/>
  <c r="BO54" i="4"/>
  <c r="I12" i="1" l="1"/>
  <c r="G13" i="1"/>
  <c r="H12" i="1"/>
  <c r="G14" i="1" l="1"/>
  <c r="I13" i="1"/>
  <c r="H13" i="1"/>
  <c r="G15" i="1" l="1"/>
  <c r="I14" i="1"/>
  <c r="H14" i="1"/>
  <c r="I15" i="1" l="1"/>
  <c r="G16" i="1"/>
  <c r="H15" i="1"/>
  <c r="G17" i="1" l="1"/>
  <c r="I16" i="1"/>
  <c r="H16" i="1"/>
  <c r="G18" i="1" l="1"/>
  <c r="I17" i="1"/>
  <c r="H17" i="1"/>
  <c r="I18" i="1" l="1"/>
  <c r="G19" i="1"/>
  <c r="H18" i="1"/>
  <c r="G20" i="1" l="1"/>
  <c r="I19" i="1"/>
  <c r="H19" i="1"/>
  <c r="G21" i="1" l="1"/>
  <c r="I20" i="1"/>
  <c r="H20" i="1"/>
  <c r="G22" i="1" l="1"/>
  <c r="I21" i="1"/>
  <c r="H21" i="1"/>
  <c r="I22" i="1" l="1"/>
  <c r="G23" i="1"/>
  <c r="H22" i="1"/>
  <c r="G24" i="1" l="1"/>
  <c r="I23" i="1"/>
  <c r="H23" i="1"/>
  <c r="G25" i="1" l="1"/>
  <c r="I24" i="1"/>
  <c r="H24" i="1"/>
  <c r="I25" i="1" l="1"/>
  <c r="G26" i="1"/>
  <c r="H25" i="1"/>
  <c r="G27" i="1" l="1"/>
  <c r="I26" i="1"/>
  <c r="H26" i="1"/>
  <c r="G28" i="1" l="1"/>
  <c r="I27" i="1"/>
  <c r="H27" i="1"/>
  <c r="I28" i="1" l="1"/>
  <c r="G29" i="1"/>
  <c r="H28" i="1"/>
  <c r="G30" i="1" l="1"/>
  <c r="I29" i="1"/>
  <c r="H29" i="1"/>
  <c r="G31" i="1" l="1"/>
  <c r="I30" i="1"/>
  <c r="H30" i="1"/>
  <c r="G32" i="1" l="1"/>
  <c r="I31" i="1"/>
  <c r="H31" i="1"/>
  <c r="I32" i="1" l="1"/>
  <c r="G33" i="1"/>
  <c r="H32" i="1"/>
  <c r="G34" i="1" l="1"/>
  <c r="I33" i="1"/>
  <c r="H33" i="1"/>
  <c r="G35" i="1" l="1"/>
  <c r="I34" i="1"/>
  <c r="H34" i="1"/>
  <c r="G36" i="1" l="1"/>
  <c r="I35" i="1"/>
  <c r="H35" i="1"/>
  <c r="I36" i="1" l="1"/>
  <c r="G37" i="1"/>
  <c r="H36" i="1"/>
  <c r="G38" i="1" l="1"/>
  <c r="I37" i="1"/>
  <c r="H37" i="1"/>
  <c r="G39" i="1" l="1"/>
  <c r="I38" i="1"/>
  <c r="H38" i="1"/>
  <c r="G40" i="1" l="1"/>
  <c r="I39" i="1"/>
  <c r="H39" i="1"/>
  <c r="I40" i="1" l="1"/>
  <c r="G41" i="1"/>
  <c r="H40" i="1"/>
  <c r="G42" i="1" l="1"/>
  <c r="I41" i="1"/>
  <c r="H41" i="1"/>
  <c r="G43" i="1" l="1"/>
  <c r="I42" i="1"/>
  <c r="H42" i="1"/>
  <c r="G44" i="1" l="1"/>
  <c r="I43" i="1"/>
  <c r="H43" i="1"/>
  <c r="G45" i="1" l="1"/>
  <c r="I44" i="1"/>
  <c r="H44" i="1"/>
  <c r="G46" i="1" l="1"/>
  <c r="I45" i="1"/>
  <c r="H45" i="1"/>
  <c r="G47" i="1" l="1"/>
  <c r="I46" i="1"/>
  <c r="H46" i="1"/>
  <c r="G48" i="1" l="1"/>
  <c r="I47" i="1"/>
  <c r="H47" i="1"/>
  <c r="G49" i="1" l="1"/>
  <c r="I48" i="1"/>
  <c r="H48" i="1"/>
  <c r="I49" i="1" l="1"/>
  <c r="G50" i="1"/>
  <c r="H49" i="1"/>
  <c r="G51" i="1" l="1"/>
  <c r="I50" i="1"/>
  <c r="H50" i="1"/>
  <c r="G52" i="1" l="1"/>
  <c r="I51" i="1"/>
  <c r="H51" i="1"/>
  <c r="G53" i="1" l="1"/>
  <c r="I52" i="1"/>
  <c r="H52" i="1"/>
  <c r="G54" i="1" l="1"/>
  <c r="I53" i="1"/>
  <c r="H53" i="1"/>
  <c r="G55" i="1" l="1"/>
  <c r="I54" i="1"/>
  <c r="H54" i="1"/>
  <c r="I55" i="1" l="1"/>
  <c r="G56" i="1"/>
  <c r="H55" i="1"/>
  <c r="G57" i="1" l="1"/>
  <c r="I56" i="1"/>
  <c r="H56" i="1"/>
  <c r="G58" i="1" l="1"/>
  <c r="I57" i="1"/>
  <c r="H57" i="1"/>
  <c r="G59" i="1" l="1"/>
  <c r="I58" i="1"/>
  <c r="H58" i="1"/>
  <c r="G60" i="1" l="1"/>
  <c r="I59" i="1"/>
  <c r="H59" i="1"/>
  <c r="G61" i="1" l="1"/>
  <c r="I60" i="1"/>
  <c r="H60" i="1"/>
  <c r="G62" i="1" l="1"/>
  <c r="I61" i="1"/>
  <c r="H61" i="1"/>
  <c r="G63" i="1" l="1"/>
  <c r="I62" i="1"/>
  <c r="H62" i="1"/>
  <c r="G64" i="1" l="1"/>
  <c r="I63" i="1"/>
  <c r="H63" i="1"/>
  <c r="G65" i="1" l="1"/>
  <c r="I64" i="1"/>
  <c r="H64" i="1"/>
  <c r="I65" i="1" l="1"/>
  <c r="G66" i="1"/>
  <c r="H65" i="1"/>
  <c r="G67" i="1" l="1"/>
  <c r="I66" i="1"/>
  <c r="H66" i="1"/>
  <c r="G68" i="1" l="1"/>
  <c r="I67" i="1"/>
  <c r="H67" i="1"/>
  <c r="G69" i="1" l="1"/>
  <c r="I68" i="1"/>
  <c r="H68" i="1"/>
  <c r="G70" i="1" l="1"/>
  <c r="I69" i="1"/>
  <c r="H69" i="1"/>
  <c r="I70" i="1" l="1"/>
  <c r="G71" i="1"/>
  <c r="H70" i="1"/>
  <c r="G72" i="1" l="1"/>
  <c r="I71" i="1"/>
  <c r="H71" i="1"/>
  <c r="G73" i="1" l="1"/>
  <c r="I72" i="1"/>
  <c r="H72" i="1"/>
  <c r="G74" i="1" l="1"/>
  <c r="I73" i="1"/>
  <c r="H73" i="1"/>
  <c r="G75" i="1" l="1"/>
  <c r="I74" i="1"/>
  <c r="H74" i="1"/>
  <c r="G76" i="1" l="1"/>
  <c r="I75" i="1"/>
  <c r="H75" i="1"/>
  <c r="G77" i="1" l="1"/>
  <c r="I76" i="1"/>
  <c r="H76" i="1"/>
  <c r="I77" i="1" l="1"/>
  <c r="G78" i="1"/>
  <c r="H77" i="1"/>
  <c r="G79" i="1" l="1"/>
  <c r="I78" i="1"/>
  <c r="H78" i="1"/>
  <c r="G80" i="1" l="1"/>
  <c r="I79" i="1"/>
  <c r="H79" i="1"/>
  <c r="G81" i="1" l="1"/>
  <c r="I80" i="1"/>
  <c r="H80" i="1"/>
  <c r="G82" i="1" l="1"/>
  <c r="I81" i="1"/>
  <c r="H81" i="1"/>
  <c r="I82" i="1" l="1"/>
  <c r="G83" i="1"/>
  <c r="H82" i="1"/>
  <c r="G84" i="1" l="1"/>
  <c r="I83" i="1"/>
  <c r="H83" i="1"/>
  <c r="G85" i="1" l="1"/>
  <c r="I84" i="1"/>
  <c r="H84" i="1"/>
  <c r="G86" i="1" l="1"/>
  <c r="I85" i="1"/>
  <c r="H85" i="1"/>
  <c r="G87" i="1" l="1"/>
  <c r="I86" i="1"/>
  <c r="H86" i="1"/>
  <c r="G88" i="1" l="1"/>
  <c r="I87" i="1"/>
  <c r="H87" i="1"/>
  <c r="I88" i="1" l="1"/>
  <c r="G89" i="1"/>
  <c r="H88" i="1"/>
  <c r="G90" i="1" l="1"/>
  <c r="I89" i="1"/>
  <c r="H89" i="1"/>
  <c r="I90" i="1" l="1"/>
  <c r="G91" i="1"/>
  <c r="H90" i="1"/>
  <c r="G92" i="1" l="1"/>
  <c r="I91" i="1"/>
  <c r="H91" i="1"/>
  <c r="G93" i="1" l="1"/>
  <c r="I92" i="1"/>
  <c r="H92" i="1"/>
  <c r="I93" i="1" l="1"/>
  <c r="G94" i="1"/>
  <c r="H93" i="1"/>
  <c r="G95" i="1" l="1"/>
  <c r="I94" i="1"/>
  <c r="H94" i="1"/>
  <c r="G96" i="1" l="1"/>
  <c r="I95" i="1"/>
  <c r="H95" i="1"/>
  <c r="G97" i="1" l="1"/>
  <c r="I96" i="1"/>
  <c r="H96" i="1"/>
  <c r="G98" i="1" l="1"/>
  <c r="I97" i="1"/>
  <c r="H97" i="1"/>
  <c r="G99" i="1" l="1"/>
  <c r="I98" i="1"/>
  <c r="H98" i="1"/>
  <c r="I99" i="1" l="1"/>
  <c r="G100" i="1"/>
  <c r="H99" i="1"/>
  <c r="I100" i="1" l="1"/>
  <c r="G101" i="1"/>
  <c r="H100" i="1"/>
  <c r="G102" i="1" l="1"/>
  <c r="I101" i="1"/>
  <c r="H101" i="1"/>
  <c r="G103" i="1" l="1"/>
  <c r="I102" i="1"/>
  <c r="H102" i="1"/>
  <c r="G104" i="1" l="1"/>
  <c r="I103" i="1"/>
  <c r="H103" i="1"/>
  <c r="G105" i="1" l="1"/>
  <c r="I104" i="1"/>
  <c r="H104" i="1"/>
  <c r="I105" i="1" l="1"/>
  <c r="G106" i="1"/>
  <c r="H105" i="1"/>
  <c r="G107" i="1" l="1"/>
  <c r="I106" i="1"/>
  <c r="H106" i="1"/>
  <c r="G108" i="1" l="1"/>
  <c r="I107" i="1"/>
  <c r="H107" i="1"/>
  <c r="G109" i="1" l="1"/>
  <c r="I108" i="1"/>
  <c r="H108" i="1"/>
  <c r="G110" i="1" l="1"/>
  <c r="I109" i="1"/>
  <c r="H109" i="1"/>
  <c r="G111" i="1" l="1"/>
  <c r="I110" i="1"/>
  <c r="H110" i="1"/>
  <c r="G112" i="1" l="1"/>
  <c r="I111" i="1"/>
  <c r="H111" i="1"/>
  <c r="I112" i="1" l="1"/>
  <c r="G113" i="1"/>
  <c r="H112" i="1"/>
  <c r="G114" i="1" l="1"/>
  <c r="I113" i="1"/>
  <c r="H113" i="1"/>
  <c r="G115" i="1" l="1"/>
  <c r="I114" i="1"/>
  <c r="H114" i="1"/>
  <c r="G116" i="1" l="1"/>
  <c r="I115" i="1"/>
  <c r="H115" i="1"/>
  <c r="G117" i="1" l="1"/>
  <c r="I116" i="1"/>
  <c r="H116" i="1"/>
  <c r="I117" i="1" l="1"/>
  <c r="G118" i="1"/>
  <c r="H117" i="1"/>
  <c r="G119" i="1" l="1"/>
  <c r="I118" i="1"/>
  <c r="H118" i="1"/>
  <c r="G120" i="1" l="1"/>
  <c r="I119" i="1"/>
  <c r="H119" i="1"/>
  <c r="G121" i="1" l="1"/>
  <c r="I120" i="1"/>
  <c r="H120" i="1"/>
  <c r="G122" i="1" l="1"/>
  <c r="I121" i="1"/>
  <c r="H121" i="1"/>
  <c r="G123" i="1" l="1"/>
  <c r="I122" i="1"/>
  <c r="H122" i="1"/>
  <c r="G124" i="1" l="1"/>
  <c r="I123" i="1"/>
  <c r="H123" i="1"/>
  <c r="G125" i="1" l="1"/>
  <c r="I124" i="1"/>
  <c r="H124" i="1"/>
  <c r="I125" i="1" l="1"/>
  <c r="G126" i="1"/>
  <c r="H125" i="1"/>
  <c r="G127" i="1" l="1"/>
  <c r="I126" i="1"/>
  <c r="H126" i="1"/>
  <c r="G128" i="1" l="1"/>
  <c r="I127" i="1"/>
  <c r="H127" i="1"/>
  <c r="I128" i="1" l="1"/>
  <c r="G129" i="1"/>
  <c r="H128" i="1"/>
  <c r="G130" i="1" l="1"/>
  <c r="I129" i="1"/>
  <c r="H129" i="1"/>
  <c r="G131" i="1" l="1"/>
  <c r="I130" i="1"/>
  <c r="H130" i="1"/>
  <c r="G132" i="1" l="1"/>
  <c r="I131" i="1"/>
  <c r="H131" i="1"/>
  <c r="G133" i="1" l="1"/>
  <c r="I132" i="1"/>
  <c r="H132" i="1"/>
  <c r="G134" i="1" l="1"/>
  <c r="I133" i="1"/>
  <c r="H133" i="1"/>
  <c r="G135" i="1" l="1"/>
  <c r="I134" i="1"/>
  <c r="H134" i="1"/>
  <c r="G136" i="1" l="1"/>
  <c r="I135" i="1"/>
  <c r="H135" i="1"/>
  <c r="G137" i="1" l="1"/>
  <c r="I136" i="1"/>
  <c r="H136" i="1"/>
  <c r="G138" i="1" l="1"/>
  <c r="I137" i="1"/>
  <c r="H137" i="1"/>
  <c r="I138" i="1" l="1"/>
  <c r="G139" i="1"/>
  <c r="H138" i="1"/>
  <c r="G140" i="1" l="1"/>
  <c r="I139" i="1"/>
  <c r="H139" i="1"/>
  <c r="I140" i="1" l="1"/>
  <c r="G141" i="1"/>
  <c r="H140" i="1"/>
  <c r="G142" i="1" l="1"/>
  <c r="I141" i="1"/>
  <c r="H141" i="1"/>
  <c r="G143" i="1" l="1"/>
  <c r="I142" i="1"/>
  <c r="H142" i="1"/>
  <c r="G144" i="1" l="1"/>
  <c r="I143" i="1"/>
  <c r="H143" i="1"/>
  <c r="G145" i="1" l="1"/>
  <c r="I144" i="1"/>
  <c r="H144" i="1"/>
  <c r="G146" i="1" l="1"/>
  <c r="I145" i="1"/>
  <c r="H145" i="1"/>
  <c r="I146" i="1" l="1"/>
  <c r="G147" i="1"/>
  <c r="H146" i="1"/>
  <c r="G148" i="1" l="1"/>
  <c r="I147" i="1"/>
  <c r="H147" i="1"/>
  <c r="G149" i="1" l="1"/>
  <c r="I148" i="1"/>
  <c r="H148" i="1"/>
  <c r="G150" i="1" l="1"/>
  <c r="I149" i="1"/>
  <c r="H149" i="1"/>
  <c r="I150" i="1" l="1"/>
  <c r="G151" i="1"/>
  <c r="H150" i="1"/>
  <c r="G152" i="1" l="1"/>
  <c r="I151" i="1"/>
  <c r="H151" i="1"/>
  <c r="I152" i="1" l="1"/>
  <c r="G153" i="1"/>
  <c r="H152" i="1"/>
  <c r="I153" i="1" l="1"/>
  <c r="G154" i="1"/>
  <c r="H153" i="1"/>
  <c r="I154" i="1" l="1"/>
  <c r="G155" i="1"/>
  <c r="H154" i="1"/>
  <c r="G156" i="1" l="1"/>
  <c r="I155" i="1"/>
  <c r="H155" i="1"/>
  <c r="G157" i="1" l="1"/>
  <c r="I156" i="1"/>
  <c r="H156" i="1"/>
  <c r="G158" i="1" l="1"/>
  <c r="I157" i="1"/>
  <c r="H157" i="1"/>
  <c r="I158" i="1" l="1"/>
  <c r="G159" i="1"/>
  <c r="H158" i="1"/>
  <c r="I159" i="1" l="1"/>
  <c r="G160" i="1"/>
  <c r="H159" i="1"/>
  <c r="G161" i="1" l="1"/>
  <c r="I160" i="1"/>
  <c r="H160" i="1"/>
  <c r="G162" i="1" l="1"/>
  <c r="I161" i="1"/>
  <c r="H161" i="1"/>
  <c r="I162" i="1" l="1"/>
  <c r="G163" i="1"/>
  <c r="H162" i="1"/>
  <c r="G164" i="1" l="1"/>
  <c r="I163" i="1"/>
  <c r="H163" i="1"/>
  <c r="G165" i="1" l="1"/>
  <c r="I164" i="1"/>
  <c r="H164" i="1"/>
  <c r="G166" i="1" l="1"/>
  <c r="I165" i="1"/>
  <c r="H165" i="1"/>
  <c r="I166" i="1" l="1"/>
  <c r="G167" i="1"/>
  <c r="H166" i="1"/>
  <c r="G168" i="1" l="1"/>
  <c r="I167" i="1"/>
  <c r="H167" i="1"/>
  <c r="G169" i="1" l="1"/>
  <c r="I168" i="1"/>
  <c r="H168" i="1"/>
  <c r="G170" i="1" l="1"/>
  <c r="I169" i="1"/>
  <c r="H169" i="1"/>
  <c r="I170" i="1" l="1"/>
  <c r="G171" i="1"/>
  <c r="H170" i="1"/>
  <c r="G172" i="1" l="1"/>
  <c r="I171" i="1"/>
  <c r="H171" i="1"/>
  <c r="I172" i="1" l="1"/>
  <c r="G173" i="1"/>
  <c r="H172" i="1"/>
  <c r="G174" i="1" l="1"/>
  <c r="I173" i="1"/>
  <c r="H173" i="1"/>
  <c r="I174" i="1" l="1"/>
  <c r="G175" i="1"/>
  <c r="H174" i="1"/>
  <c r="G176" i="1" l="1"/>
  <c r="I175" i="1"/>
  <c r="H175" i="1"/>
  <c r="I176" i="1" l="1"/>
  <c r="G177" i="1"/>
  <c r="H176" i="1"/>
  <c r="G178" i="1" l="1"/>
  <c r="I177" i="1"/>
  <c r="H177" i="1"/>
  <c r="I178" i="1" l="1"/>
  <c r="G179" i="1"/>
  <c r="H178" i="1"/>
  <c r="G180" i="1" l="1"/>
  <c r="I179" i="1"/>
  <c r="H179" i="1"/>
  <c r="G181" i="1" l="1"/>
  <c r="I180" i="1"/>
  <c r="H180" i="1"/>
  <c r="G182" i="1" l="1"/>
  <c r="I181" i="1"/>
  <c r="H181" i="1"/>
  <c r="I182" i="1" l="1"/>
  <c r="G183" i="1"/>
  <c r="H182" i="1"/>
  <c r="G184" i="1" l="1"/>
  <c r="I183" i="1"/>
  <c r="H183" i="1"/>
  <c r="I184" i="1" l="1"/>
  <c r="G185" i="1"/>
  <c r="H184" i="1"/>
  <c r="G186" i="1" l="1"/>
  <c r="I185" i="1"/>
  <c r="H185" i="1"/>
  <c r="I186" i="1" l="1"/>
  <c r="G187" i="1"/>
  <c r="H186" i="1"/>
  <c r="G188" i="1" l="1"/>
  <c r="I187" i="1"/>
  <c r="H187" i="1"/>
  <c r="G189" i="1" l="1"/>
  <c r="I188" i="1"/>
  <c r="H188" i="1"/>
  <c r="G190" i="1" l="1"/>
  <c r="I189" i="1"/>
  <c r="H189" i="1"/>
  <c r="I190" i="1" l="1"/>
  <c r="G191" i="1"/>
  <c r="H190" i="1"/>
  <c r="G192" i="1" l="1"/>
  <c r="I191" i="1"/>
  <c r="H191" i="1"/>
  <c r="G193" i="1" l="1"/>
  <c r="I192" i="1"/>
  <c r="H192" i="1"/>
  <c r="G194" i="1" l="1"/>
  <c r="I193" i="1"/>
  <c r="H193" i="1"/>
  <c r="I194" i="1" l="1"/>
  <c r="G195" i="1"/>
  <c r="H194" i="1"/>
  <c r="G196" i="1" l="1"/>
  <c r="I195" i="1"/>
  <c r="H195" i="1"/>
  <c r="G197" i="1" l="1"/>
  <c r="I196" i="1"/>
  <c r="H196" i="1"/>
  <c r="I197" i="1" l="1"/>
  <c r="G198" i="1"/>
  <c r="H197" i="1"/>
  <c r="I198" i="1" l="1"/>
  <c r="G199" i="1"/>
  <c r="H198" i="1"/>
  <c r="G200" i="1" l="1"/>
  <c r="I199" i="1"/>
  <c r="H199" i="1"/>
  <c r="I200" i="1" l="1"/>
  <c r="G201" i="1"/>
  <c r="H200" i="1"/>
  <c r="G202" i="1" l="1"/>
  <c r="I201" i="1"/>
  <c r="H201" i="1"/>
  <c r="I202" i="1" l="1"/>
  <c r="G203" i="1"/>
  <c r="H202" i="1"/>
  <c r="G204" i="1" l="1"/>
  <c r="I203" i="1"/>
  <c r="H203" i="1"/>
  <c r="G205" i="1" l="1"/>
  <c r="I204" i="1"/>
  <c r="H204" i="1"/>
  <c r="G206" i="1" l="1"/>
  <c r="I205" i="1"/>
  <c r="H205" i="1"/>
  <c r="I206" i="1" l="1"/>
  <c r="G207" i="1"/>
  <c r="H206" i="1"/>
  <c r="G208" i="1" l="1"/>
  <c r="I207" i="1"/>
  <c r="H207" i="1"/>
  <c r="G209" i="1" l="1"/>
  <c r="I208" i="1"/>
  <c r="H208" i="1"/>
  <c r="G210" i="1" l="1"/>
  <c r="I209" i="1"/>
  <c r="H209" i="1"/>
  <c r="I210" i="1" l="1"/>
  <c r="G211" i="1"/>
  <c r="H210" i="1"/>
  <c r="G212" i="1" l="1"/>
  <c r="I211" i="1"/>
  <c r="H211" i="1"/>
  <c r="G213" i="1" l="1"/>
  <c r="I212" i="1"/>
  <c r="H212" i="1"/>
  <c r="G214" i="1" l="1"/>
  <c r="I213" i="1"/>
  <c r="H213" i="1"/>
  <c r="I214" i="1" l="1"/>
  <c r="G215" i="1"/>
  <c r="H214" i="1"/>
  <c r="G216" i="1" l="1"/>
  <c r="I215" i="1"/>
  <c r="H215" i="1"/>
  <c r="G217" i="1" l="1"/>
  <c r="I216" i="1"/>
  <c r="H216" i="1"/>
  <c r="G218" i="1" l="1"/>
  <c r="I217" i="1"/>
  <c r="H217" i="1"/>
  <c r="I218" i="1" l="1"/>
  <c r="G219" i="1"/>
  <c r="H218" i="1"/>
  <c r="G220" i="1" l="1"/>
  <c r="I219" i="1"/>
  <c r="H219" i="1"/>
  <c r="G221" i="1" l="1"/>
  <c r="I220" i="1"/>
  <c r="H220" i="1"/>
  <c r="G222" i="1" l="1"/>
  <c r="I221" i="1"/>
  <c r="H221" i="1"/>
  <c r="I222" i="1" l="1"/>
  <c r="G223" i="1"/>
  <c r="H222" i="1"/>
  <c r="G224" i="1" l="1"/>
  <c r="I223" i="1"/>
  <c r="H223" i="1"/>
  <c r="I224" i="1" l="1"/>
  <c r="G225" i="1"/>
  <c r="H224" i="1"/>
  <c r="G226" i="1" l="1"/>
  <c r="I225" i="1"/>
  <c r="H225" i="1"/>
  <c r="I226" i="1" l="1"/>
  <c r="G227" i="1"/>
  <c r="H226" i="1"/>
  <c r="G228" i="1" l="1"/>
  <c r="I227" i="1"/>
  <c r="H227" i="1"/>
  <c r="G229" i="1" l="1"/>
  <c r="I228" i="1"/>
  <c r="H228" i="1"/>
  <c r="G230" i="1" l="1"/>
  <c r="I229" i="1"/>
  <c r="H229" i="1"/>
  <c r="I230" i="1" l="1"/>
  <c r="G231" i="1"/>
  <c r="H230" i="1"/>
  <c r="G232" i="1" l="1"/>
  <c r="I231" i="1"/>
  <c r="H231" i="1"/>
  <c r="G233" i="1" l="1"/>
  <c r="I232" i="1"/>
  <c r="H232" i="1"/>
  <c r="G234" i="1" l="1"/>
  <c r="I233" i="1"/>
  <c r="H233" i="1"/>
  <c r="I234" i="1" l="1"/>
  <c r="G235" i="1"/>
  <c r="H234" i="1"/>
  <c r="G236" i="1" l="1"/>
  <c r="I235" i="1"/>
  <c r="H235" i="1"/>
  <c r="G237" i="1" l="1"/>
  <c r="I236" i="1"/>
  <c r="H236" i="1"/>
  <c r="G238" i="1" l="1"/>
  <c r="I237" i="1"/>
  <c r="H237" i="1"/>
  <c r="I238" i="1" l="1"/>
  <c r="G239" i="1"/>
  <c r="H238" i="1"/>
  <c r="G240" i="1" l="1"/>
  <c r="I239" i="1"/>
  <c r="H239" i="1"/>
  <c r="G241" i="1" l="1"/>
  <c r="I240" i="1"/>
  <c r="H240" i="1"/>
  <c r="G242" i="1" l="1"/>
  <c r="I241" i="1"/>
  <c r="H241" i="1"/>
  <c r="I242" i="1" l="1"/>
  <c r="G243" i="1"/>
  <c r="H242" i="1"/>
  <c r="G244" i="1" l="1"/>
  <c r="I243" i="1"/>
  <c r="H243" i="1"/>
  <c r="G245" i="1" l="1"/>
  <c r="I244" i="1"/>
  <c r="H244" i="1"/>
  <c r="G246" i="1" l="1"/>
  <c r="I245" i="1"/>
  <c r="H245" i="1"/>
  <c r="I246" i="1" l="1"/>
  <c r="G247" i="1"/>
  <c r="H246" i="1"/>
  <c r="G248" i="1" l="1"/>
  <c r="I247" i="1"/>
  <c r="H247" i="1"/>
  <c r="I248" i="1" l="1"/>
  <c r="G249" i="1"/>
  <c r="H248" i="1"/>
  <c r="G250" i="1" l="1"/>
  <c r="I249" i="1"/>
  <c r="H249" i="1"/>
  <c r="I250" i="1" l="1"/>
  <c r="G251" i="1"/>
  <c r="H250" i="1"/>
  <c r="G252" i="1" l="1"/>
  <c r="I251" i="1"/>
  <c r="H251" i="1"/>
  <c r="G253" i="1" l="1"/>
  <c r="I252" i="1"/>
  <c r="H252" i="1"/>
  <c r="G254" i="1" l="1"/>
  <c r="I253" i="1"/>
  <c r="H253" i="1"/>
  <c r="I254" i="1" l="1"/>
  <c r="G255" i="1"/>
  <c r="H254" i="1"/>
  <c r="I255" i="1" l="1"/>
  <c r="G256" i="1"/>
  <c r="H255" i="1"/>
  <c r="G257" i="1" l="1"/>
  <c r="I256" i="1"/>
  <c r="H256" i="1"/>
  <c r="G258" i="1" l="1"/>
  <c r="I257" i="1"/>
  <c r="H257" i="1"/>
  <c r="I258" i="1" l="1"/>
  <c r="G259" i="1"/>
  <c r="H258" i="1"/>
  <c r="I259" i="1" l="1"/>
  <c r="G260" i="1"/>
  <c r="H259" i="1"/>
  <c r="G261" i="1" l="1"/>
  <c r="I260" i="1"/>
  <c r="H260" i="1"/>
  <c r="G262" i="1" l="1"/>
  <c r="I261" i="1"/>
  <c r="H261" i="1"/>
  <c r="I262" i="1" l="1"/>
  <c r="G263" i="1"/>
  <c r="H262" i="1"/>
  <c r="G264" i="1" l="1"/>
  <c r="I263" i="1"/>
  <c r="H263" i="1"/>
  <c r="G265" i="1" l="1"/>
  <c r="I264" i="1"/>
  <c r="H264" i="1"/>
  <c r="G266" i="1" l="1"/>
  <c r="I265" i="1"/>
  <c r="H265" i="1"/>
  <c r="I266" i="1" l="1"/>
  <c r="G267" i="1"/>
  <c r="H266" i="1"/>
  <c r="G268" i="1" l="1"/>
  <c r="I267" i="1"/>
  <c r="H267" i="1"/>
  <c r="G269" i="1" l="1"/>
  <c r="I268" i="1"/>
  <c r="H268" i="1"/>
  <c r="G270" i="1" l="1"/>
  <c r="I269" i="1"/>
  <c r="H269" i="1"/>
  <c r="I270" i="1" l="1"/>
  <c r="G271" i="1"/>
  <c r="H270" i="1"/>
  <c r="G272" i="1" l="1"/>
  <c r="I271" i="1"/>
  <c r="H271" i="1"/>
  <c r="G273" i="1" l="1"/>
  <c r="I272" i="1"/>
  <c r="H272" i="1"/>
  <c r="I273" i="1" l="1"/>
  <c r="G274" i="1"/>
  <c r="H273" i="1"/>
  <c r="I274" i="1" l="1"/>
  <c r="G275" i="1"/>
  <c r="H274" i="1"/>
  <c r="G276" i="1" l="1"/>
  <c r="I275" i="1"/>
  <c r="H275" i="1"/>
  <c r="G277" i="1" l="1"/>
  <c r="I276" i="1"/>
  <c r="H276" i="1"/>
  <c r="I277" i="1" l="1"/>
  <c r="G278" i="1"/>
  <c r="H277" i="1"/>
  <c r="I278" i="1" l="1"/>
  <c r="G279" i="1"/>
  <c r="H278" i="1"/>
  <c r="G280" i="1" l="1"/>
  <c r="I279" i="1"/>
  <c r="H279" i="1"/>
  <c r="G281" i="1" l="1"/>
  <c r="I280" i="1"/>
  <c r="H280" i="1"/>
  <c r="G282" i="1" l="1"/>
  <c r="I281" i="1"/>
  <c r="H281" i="1"/>
  <c r="I282" i="1" l="1"/>
  <c r="G283" i="1"/>
  <c r="H282" i="1"/>
  <c r="I283" i="1" l="1"/>
  <c r="G284" i="1"/>
  <c r="H283" i="1"/>
  <c r="G285" i="1" l="1"/>
  <c r="I284" i="1"/>
  <c r="H284" i="1"/>
  <c r="G286" i="1" l="1"/>
  <c r="I285" i="1"/>
  <c r="H285" i="1"/>
  <c r="I286" i="1" l="1"/>
  <c r="G287" i="1"/>
  <c r="H286" i="1"/>
  <c r="I287" i="1" l="1"/>
  <c r="G288" i="1"/>
  <c r="H287" i="1"/>
  <c r="G289" i="1" l="1"/>
  <c r="I288" i="1"/>
  <c r="H288" i="1"/>
  <c r="G290" i="1" l="1"/>
  <c r="I289" i="1"/>
  <c r="H289" i="1"/>
  <c r="I290" i="1" l="1"/>
  <c r="G291" i="1"/>
  <c r="H290" i="1"/>
  <c r="G292" i="1" l="1"/>
  <c r="I291" i="1"/>
  <c r="H291" i="1"/>
  <c r="G293" i="1" l="1"/>
  <c r="I292" i="1"/>
  <c r="H292" i="1"/>
  <c r="G294" i="1" l="1"/>
  <c r="I293" i="1"/>
  <c r="H293" i="1"/>
  <c r="I294" i="1" l="1"/>
  <c r="G295" i="1"/>
  <c r="H294" i="1"/>
  <c r="G296" i="1" l="1"/>
  <c r="I295" i="1"/>
  <c r="H295" i="1"/>
  <c r="G297" i="1" l="1"/>
  <c r="I296" i="1"/>
  <c r="H296" i="1"/>
  <c r="I297" i="1" l="1"/>
  <c r="G298" i="1"/>
  <c r="H297" i="1"/>
  <c r="I298" i="1" l="1"/>
  <c r="G299" i="1"/>
  <c r="H298" i="1"/>
  <c r="G300" i="1" l="1"/>
  <c r="I299" i="1"/>
  <c r="H299" i="1"/>
  <c r="G301" i="1" l="1"/>
  <c r="I300" i="1"/>
  <c r="H300" i="1"/>
  <c r="I301" i="1" l="1"/>
  <c r="G302" i="1"/>
  <c r="H301" i="1"/>
  <c r="I302" i="1" l="1"/>
  <c r="G303" i="1"/>
  <c r="H302" i="1"/>
  <c r="I303" i="1" l="1"/>
  <c r="G304" i="1"/>
  <c r="H303" i="1"/>
  <c r="G305" i="1" l="1"/>
  <c r="I304" i="1"/>
  <c r="H304" i="1"/>
  <c r="G306" i="1" l="1"/>
  <c r="I305" i="1"/>
  <c r="H305" i="1"/>
  <c r="I306" i="1" l="1"/>
  <c r="G307" i="1"/>
  <c r="H306" i="1"/>
  <c r="G308" i="1" l="1"/>
  <c r="I307" i="1"/>
  <c r="H307" i="1"/>
  <c r="I308" i="1" l="1"/>
  <c r="G309" i="1"/>
  <c r="H308" i="1"/>
  <c r="G310" i="1" l="1"/>
  <c r="I309" i="1"/>
  <c r="H309" i="1"/>
  <c r="I310" i="1" l="1"/>
  <c r="G311" i="1"/>
  <c r="H310" i="1"/>
  <c r="I311" i="1" l="1"/>
  <c r="G312" i="1"/>
  <c r="H311" i="1"/>
  <c r="I312" i="1" l="1"/>
  <c r="G313" i="1"/>
  <c r="H312" i="1"/>
  <c r="I313" i="1" l="1"/>
  <c r="G314" i="1"/>
  <c r="H313" i="1"/>
  <c r="I314" i="1" l="1"/>
  <c r="G315" i="1"/>
  <c r="H314" i="1"/>
  <c r="G316" i="1" l="1"/>
  <c r="I315" i="1"/>
  <c r="H315" i="1"/>
  <c r="G317" i="1" l="1"/>
  <c r="I316" i="1"/>
  <c r="H316" i="1"/>
  <c r="G318" i="1" l="1"/>
  <c r="I317" i="1"/>
  <c r="H317" i="1"/>
  <c r="I318" i="1" l="1"/>
  <c r="G319" i="1"/>
  <c r="H318" i="1"/>
  <c r="G320" i="1" l="1"/>
  <c r="I319" i="1"/>
  <c r="H319" i="1"/>
  <c r="G321" i="1" l="1"/>
  <c r="I320" i="1"/>
  <c r="H320" i="1"/>
  <c r="G322" i="1" l="1"/>
  <c r="I321" i="1"/>
  <c r="H321" i="1"/>
  <c r="I322" i="1" l="1"/>
  <c r="G323" i="1"/>
  <c r="H322" i="1"/>
  <c r="G324" i="1" l="1"/>
  <c r="I323" i="1"/>
  <c r="H323" i="1"/>
  <c r="G325" i="1" l="1"/>
  <c r="I324" i="1"/>
  <c r="H324" i="1"/>
  <c r="I325" i="1" l="1"/>
  <c r="G326" i="1"/>
  <c r="H325" i="1"/>
  <c r="I326" i="1" l="1"/>
  <c r="G327" i="1"/>
  <c r="H326" i="1"/>
  <c r="G328" i="1" l="1"/>
  <c r="I327" i="1"/>
  <c r="H327" i="1"/>
  <c r="G329" i="1" l="1"/>
  <c r="I328" i="1"/>
  <c r="H328" i="1"/>
  <c r="G330" i="1" l="1"/>
  <c r="I329" i="1"/>
  <c r="H329" i="1"/>
  <c r="I330" i="1" l="1"/>
  <c r="G331" i="1"/>
  <c r="H330" i="1"/>
  <c r="G332" i="1" l="1"/>
  <c r="I331" i="1"/>
  <c r="H331" i="1"/>
  <c r="I332" i="1" l="1"/>
  <c r="G333" i="1"/>
  <c r="H332" i="1"/>
  <c r="G334" i="1" l="1"/>
  <c r="I333" i="1"/>
  <c r="H333" i="1"/>
  <c r="I334" i="1" l="1"/>
  <c r="G335" i="1"/>
  <c r="H334" i="1"/>
  <c r="I335" i="1" l="1"/>
  <c r="G336" i="1"/>
  <c r="H335" i="1"/>
  <c r="I336" i="1" l="1"/>
  <c r="G337" i="1"/>
  <c r="H336" i="1"/>
  <c r="I337" i="1" l="1"/>
  <c r="G338" i="1"/>
  <c r="H337" i="1"/>
  <c r="I338" i="1" l="1"/>
  <c r="G339" i="1"/>
  <c r="H338" i="1"/>
  <c r="G340" i="1" l="1"/>
  <c r="I339" i="1"/>
  <c r="H339" i="1"/>
  <c r="G341" i="1" l="1"/>
  <c r="I340" i="1"/>
  <c r="H340" i="1"/>
  <c r="G342" i="1" l="1"/>
  <c r="I341" i="1"/>
  <c r="H341" i="1"/>
  <c r="I342" i="1" l="1"/>
  <c r="G343" i="1"/>
  <c r="H342" i="1"/>
  <c r="G344" i="1" l="1"/>
  <c r="I343" i="1"/>
  <c r="H343" i="1"/>
  <c r="G345" i="1" l="1"/>
  <c r="I344" i="1"/>
  <c r="H344" i="1"/>
  <c r="G346" i="1" l="1"/>
  <c r="I345" i="1"/>
  <c r="H345" i="1"/>
  <c r="I346" i="1" l="1"/>
  <c r="G347" i="1"/>
  <c r="H346" i="1"/>
  <c r="G348" i="1" l="1"/>
  <c r="I347" i="1"/>
  <c r="H347" i="1"/>
  <c r="G349" i="1" l="1"/>
  <c r="I348" i="1"/>
  <c r="H348" i="1"/>
  <c r="I349" i="1" l="1"/>
  <c r="G350" i="1"/>
  <c r="H349" i="1"/>
  <c r="I350" i="1" l="1"/>
  <c r="G351" i="1"/>
  <c r="H350" i="1"/>
  <c r="G352" i="1" l="1"/>
  <c r="I351" i="1"/>
  <c r="H351" i="1"/>
  <c r="G353" i="1" l="1"/>
  <c r="I352" i="1"/>
  <c r="H352" i="1"/>
  <c r="G354" i="1" l="1"/>
  <c r="I353" i="1"/>
  <c r="H353" i="1"/>
  <c r="I354" i="1" l="1"/>
  <c r="G355" i="1"/>
  <c r="H354" i="1"/>
  <c r="G356" i="1" l="1"/>
  <c r="I355" i="1"/>
  <c r="H355" i="1"/>
  <c r="I356" i="1" l="1"/>
  <c r="G357" i="1"/>
  <c r="H356" i="1"/>
  <c r="G358" i="1" l="1"/>
  <c r="I357" i="1"/>
  <c r="H357" i="1"/>
  <c r="I358" i="1" l="1"/>
  <c r="G359" i="1"/>
  <c r="H358" i="1"/>
  <c r="I359" i="1" l="1"/>
  <c r="G360" i="1"/>
  <c r="H359" i="1"/>
  <c r="I360" i="1" l="1"/>
  <c r="G361" i="1"/>
  <c r="H360" i="1"/>
  <c r="G362" i="1" l="1"/>
  <c r="I361" i="1"/>
  <c r="H361" i="1"/>
  <c r="I362" i="1" l="1"/>
  <c r="G363" i="1"/>
  <c r="H362" i="1"/>
  <c r="G364" i="1" l="1"/>
  <c r="I363" i="1"/>
  <c r="H363" i="1"/>
  <c r="G365" i="1" l="1"/>
  <c r="I364" i="1"/>
  <c r="H364" i="1"/>
  <c r="G366" i="1" l="1"/>
  <c r="I365" i="1"/>
  <c r="H365" i="1"/>
  <c r="I366" i="1" l="1"/>
  <c r="G367" i="1"/>
  <c r="H366" i="1"/>
  <c r="G368" i="1" l="1"/>
  <c r="I367" i="1"/>
  <c r="H367" i="1"/>
  <c r="G369" i="1" l="1"/>
  <c r="I368" i="1"/>
  <c r="H368" i="1"/>
  <c r="G370" i="1" l="1"/>
  <c r="I369" i="1"/>
  <c r="H369" i="1"/>
  <c r="I370" i="1" l="1"/>
  <c r="G371" i="1"/>
  <c r="H370" i="1"/>
  <c r="I371" i="1" l="1"/>
  <c r="G372" i="1"/>
  <c r="H371" i="1"/>
  <c r="G373" i="1" l="1"/>
  <c r="I372" i="1"/>
  <c r="H372" i="1"/>
  <c r="I373" i="1" l="1"/>
  <c r="G374" i="1"/>
  <c r="H373" i="1"/>
  <c r="I374" i="1" l="1"/>
  <c r="G375" i="1"/>
  <c r="H374" i="1"/>
  <c r="G376" i="1" l="1"/>
  <c r="I375" i="1"/>
  <c r="H375" i="1"/>
  <c r="G377" i="1" l="1"/>
  <c r="I376" i="1"/>
  <c r="H376" i="1"/>
  <c r="G378" i="1" l="1"/>
  <c r="I377" i="1"/>
  <c r="H377" i="1"/>
  <c r="I378" i="1" l="1"/>
  <c r="G379" i="1"/>
  <c r="H378" i="1"/>
  <c r="G380" i="1" l="1"/>
  <c r="I379" i="1"/>
  <c r="H379" i="1"/>
  <c r="I380" i="1" l="1"/>
  <c r="G381" i="1"/>
  <c r="H380" i="1"/>
  <c r="G382" i="1" l="1"/>
  <c r="I381" i="1"/>
  <c r="H381" i="1"/>
  <c r="I382" i="1" l="1"/>
  <c r="G383" i="1"/>
  <c r="H382" i="1"/>
  <c r="I383" i="1" l="1"/>
  <c r="G384" i="1"/>
  <c r="H383" i="1"/>
  <c r="I384" i="1" l="1"/>
  <c r="G385" i="1"/>
  <c r="H384" i="1"/>
  <c r="G386" i="1" l="1"/>
  <c r="I385" i="1"/>
  <c r="H385" i="1"/>
  <c r="I386" i="1" l="1"/>
  <c r="G387" i="1"/>
  <c r="H386" i="1"/>
  <c r="G388" i="1" l="1"/>
  <c r="I387" i="1"/>
  <c r="H387" i="1"/>
  <c r="G389" i="1" l="1"/>
  <c r="I388" i="1"/>
  <c r="H388" i="1"/>
  <c r="G390" i="1" l="1"/>
  <c r="I389" i="1"/>
  <c r="H389" i="1"/>
  <c r="I390" i="1" l="1"/>
  <c r="G391" i="1"/>
  <c r="H390" i="1"/>
  <c r="G392" i="1" l="1"/>
  <c r="I391" i="1"/>
  <c r="H391" i="1"/>
  <c r="G393" i="1" l="1"/>
  <c r="I392" i="1"/>
  <c r="H392" i="1"/>
  <c r="G394" i="1" l="1"/>
  <c r="I393" i="1"/>
  <c r="H393" i="1"/>
  <c r="I394" i="1" l="1"/>
  <c r="G395" i="1"/>
  <c r="H394" i="1"/>
  <c r="I395" i="1" l="1"/>
  <c r="G396" i="1"/>
  <c r="H395" i="1"/>
  <c r="G397" i="1" l="1"/>
  <c r="I396" i="1"/>
  <c r="H396" i="1"/>
  <c r="I397" i="1" l="1"/>
  <c r="G398" i="1"/>
  <c r="H397" i="1"/>
  <c r="I398" i="1" l="1"/>
  <c r="G399" i="1"/>
  <c r="H398" i="1"/>
  <c r="G400" i="1" l="1"/>
  <c r="I399" i="1"/>
  <c r="H399" i="1"/>
  <c r="G401" i="1" l="1"/>
  <c r="I400" i="1"/>
  <c r="H400" i="1"/>
  <c r="G402" i="1" l="1"/>
  <c r="I401" i="1"/>
  <c r="H401" i="1"/>
  <c r="I402" i="1" l="1"/>
  <c r="G403" i="1"/>
  <c r="H402" i="1"/>
  <c r="G404" i="1" l="1"/>
  <c r="I403" i="1"/>
  <c r="H403" i="1"/>
  <c r="I404" i="1" l="1"/>
  <c r="G405" i="1"/>
  <c r="H404" i="1"/>
  <c r="G406" i="1" l="1"/>
  <c r="I405" i="1"/>
  <c r="H405" i="1"/>
  <c r="I406" i="1" l="1"/>
  <c r="G407" i="1"/>
  <c r="H406" i="1"/>
  <c r="I407" i="1" l="1"/>
  <c r="G408" i="1"/>
  <c r="H407" i="1"/>
  <c r="I408" i="1" l="1"/>
  <c r="G409" i="1"/>
  <c r="H408" i="1"/>
  <c r="G410" i="1" l="1"/>
  <c r="I409" i="1"/>
  <c r="H409" i="1"/>
  <c r="I410" i="1" l="1"/>
  <c r="G411" i="1"/>
  <c r="H410" i="1"/>
  <c r="G412" i="1" l="1"/>
  <c r="I411" i="1"/>
  <c r="H411" i="1"/>
  <c r="G413" i="1" l="1"/>
  <c r="I412" i="1"/>
  <c r="H412" i="1"/>
  <c r="G414" i="1" l="1"/>
  <c r="I413" i="1"/>
  <c r="H413" i="1"/>
  <c r="I414" i="1" l="1"/>
  <c r="G415" i="1"/>
  <c r="H414" i="1"/>
  <c r="G416" i="1" l="1"/>
  <c r="I415" i="1"/>
  <c r="H415" i="1"/>
  <c r="G417" i="1" l="1"/>
  <c r="I416" i="1"/>
  <c r="H416" i="1"/>
  <c r="G418" i="1" l="1"/>
  <c r="I417" i="1"/>
  <c r="H417" i="1"/>
  <c r="I418" i="1" l="1"/>
  <c r="G419" i="1"/>
  <c r="H418" i="1"/>
  <c r="G420" i="1" l="1"/>
  <c r="I419" i="1"/>
  <c r="H419" i="1"/>
  <c r="G421" i="1" l="1"/>
  <c r="I420" i="1"/>
  <c r="H420" i="1"/>
  <c r="I421" i="1" l="1"/>
  <c r="G422" i="1"/>
  <c r="H421" i="1"/>
  <c r="I422" i="1" l="1"/>
  <c r="G423" i="1"/>
  <c r="H422" i="1"/>
  <c r="G424" i="1" l="1"/>
  <c r="I423" i="1"/>
  <c r="H423" i="1"/>
  <c r="G425" i="1" l="1"/>
  <c r="I424" i="1"/>
  <c r="H424" i="1"/>
  <c r="G426" i="1" l="1"/>
  <c r="I425" i="1"/>
  <c r="H425" i="1"/>
  <c r="I426" i="1" l="1"/>
  <c r="G427" i="1"/>
  <c r="H426" i="1"/>
  <c r="G428" i="1" l="1"/>
  <c r="I427" i="1"/>
  <c r="H427" i="1"/>
  <c r="I428" i="1" l="1"/>
  <c r="G429" i="1"/>
  <c r="H428" i="1"/>
  <c r="G430" i="1" l="1"/>
  <c r="I429" i="1"/>
  <c r="H429" i="1"/>
  <c r="I430" i="1" l="1"/>
  <c r="G431" i="1"/>
  <c r="H430" i="1"/>
  <c r="I431" i="1" l="1"/>
  <c r="G432" i="1"/>
  <c r="H431" i="1"/>
  <c r="I432" i="1" l="1"/>
  <c r="G433" i="1"/>
  <c r="H432" i="1"/>
  <c r="G434" i="1" l="1"/>
  <c r="I433" i="1"/>
  <c r="H433" i="1"/>
  <c r="I434" i="1" l="1"/>
  <c r="G435" i="1"/>
  <c r="H434" i="1"/>
  <c r="G436" i="1" l="1"/>
  <c r="I435" i="1"/>
  <c r="H435" i="1"/>
  <c r="G437" i="1" l="1"/>
  <c r="I436" i="1"/>
  <c r="H436" i="1"/>
  <c r="G438" i="1" l="1"/>
  <c r="I437" i="1"/>
  <c r="H437" i="1"/>
  <c r="I438" i="1" l="1"/>
  <c r="G439" i="1"/>
  <c r="H438" i="1"/>
  <c r="G440" i="1" l="1"/>
  <c r="I439" i="1"/>
  <c r="H439" i="1"/>
  <c r="G441" i="1" l="1"/>
  <c r="I440" i="1"/>
  <c r="H440" i="1"/>
  <c r="G442" i="1" l="1"/>
  <c r="I441" i="1"/>
  <c r="H441" i="1"/>
  <c r="I442" i="1" l="1"/>
  <c r="G443" i="1"/>
  <c r="H442" i="1"/>
  <c r="G444" i="1" l="1"/>
  <c r="I443" i="1"/>
  <c r="H443" i="1"/>
  <c r="G445" i="1" l="1"/>
  <c r="I444" i="1"/>
  <c r="H444" i="1"/>
  <c r="I445" i="1" l="1"/>
  <c r="G446" i="1"/>
  <c r="H445" i="1"/>
  <c r="I446" i="1" l="1"/>
  <c r="G447" i="1"/>
  <c r="H446" i="1"/>
  <c r="G448" i="1" l="1"/>
  <c r="I447" i="1"/>
  <c r="H447" i="1"/>
  <c r="G449" i="1" l="1"/>
  <c r="I448" i="1"/>
  <c r="H448" i="1"/>
  <c r="G450" i="1" l="1"/>
  <c r="I449" i="1"/>
  <c r="H449" i="1"/>
  <c r="I450" i="1" l="1"/>
  <c r="G451" i="1"/>
  <c r="H450" i="1"/>
  <c r="G452" i="1" l="1"/>
  <c r="I451" i="1"/>
  <c r="H451" i="1"/>
  <c r="I452" i="1" l="1"/>
  <c r="G453" i="1"/>
  <c r="H452" i="1"/>
  <c r="G454" i="1" l="1"/>
  <c r="I453" i="1"/>
  <c r="H453" i="1"/>
  <c r="I454" i="1" l="1"/>
  <c r="G455" i="1"/>
  <c r="H454" i="1"/>
  <c r="I455" i="1" l="1"/>
  <c r="G456" i="1"/>
  <c r="H455" i="1"/>
  <c r="I456" i="1" l="1"/>
  <c r="G457" i="1"/>
  <c r="H456" i="1"/>
  <c r="G458" i="1" l="1"/>
  <c r="I457" i="1"/>
  <c r="H457" i="1"/>
  <c r="I458" i="1" l="1"/>
  <c r="G459" i="1"/>
  <c r="H458" i="1"/>
  <c r="G460" i="1" l="1"/>
  <c r="I459" i="1"/>
  <c r="H459" i="1"/>
  <c r="G461" i="1" l="1"/>
  <c r="I460" i="1"/>
  <c r="H460" i="1"/>
  <c r="G462" i="1" l="1"/>
  <c r="I461" i="1"/>
  <c r="H461" i="1"/>
  <c r="G463" i="1" l="1"/>
  <c r="I462" i="1"/>
  <c r="H462" i="1"/>
  <c r="I463" i="1" l="1"/>
  <c r="G464" i="1"/>
  <c r="H463" i="1"/>
  <c r="G465" i="1" l="1"/>
  <c r="I464" i="1"/>
  <c r="H464" i="1"/>
  <c r="G466" i="1" l="1"/>
  <c r="I465" i="1"/>
  <c r="H465" i="1"/>
  <c r="G467" i="1" l="1"/>
  <c r="I466" i="1"/>
  <c r="H466" i="1"/>
  <c r="G468" i="1" l="1"/>
  <c r="I467" i="1"/>
  <c r="H467" i="1"/>
  <c r="G469" i="1" l="1"/>
  <c r="I468" i="1"/>
  <c r="H468" i="1"/>
  <c r="G470" i="1" l="1"/>
  <c r="I469" i="1"/>
  <c r="H469" i="1"/>
  <c r="G471" i="1" l="1"/>
  <c r="I470" i="1"/>
  <c r="H470" i="1"/>
  <c r="G472" i="1" l="1"/>
  <c r="I471" i="1"/>
  <c r="H471" i="1"/>
  <c r="G473" i="1" l="1"/>
  <c r="I472" i="1"/>
  <c r="H472" i="1"/>
  <c r="G474" i="1" l="1"/>
  <c r="I473" i="1"/>
  <c r="H473" i="1"/>
  <c r="G475" i="1" l="1"/>
  <c r="I474" i="1"/>
  <c r="H474" i="1"/>
  <c r="G476" i="1" l="1"/>
  <c r="I475" i="1"/>
  <c r="H475" i="1"/>
  <c r="G477" i="1" l="1"/>
  <c r="I476" i="1"/>
  <c r="H476" i="1"/>
  <c r="G478" i="1" l="1"/>
  <c r="I477" i="1"/>
  <c r="H477" i="1"/>
  <c r="G479" i="1" l="1"/>
  <c r="I478" i="1"/>
  <c r="H478" i="1"/>
  <c r="G480" i="1" l="1"/>
  <c r="I479" i="1"/>
  <c r="H479" i="1"/>
  <c r="G481" i="1" l="1"/>
  <c r="I480" i="1"/>
  <c r="H480" i="1"/>
  <c r="G482" i="1" l="1"/>
  <c r="I481" i="1"/>
  <c r="H481" i="1"/>
  <c r="G483" i="1" l="1"/>
  <c r="I482" i="1"/>
  <c r="H482" i="1"/>
  <c r="G484" i="1" l="1"/>
  <c r="I483" i="1"/>
  <c r="H483" i="1"/>
  <c r="G485" i="1" l="1"/>
  <c r="I484" i="1"/>
  <c r="H484" i="1"/>
  <c r="G486" i="1" l="1"/>
  <c r="I485" i="1"/>
  <c r="H485" i="1"/>
  <c r="G487" i="1" l="1"/>
  <c r="I486" i="1"/>
  <c r="H486" i="1"/>
  <c r="G488" i="1" l="1"/>
  <c r="I487" i="1"/>
  <c r="H487" i="1"/>
  <c r="G489" i="1" l="1"/>
  <c r="I488" i="1"/>
  <c r="H488" i="1"/>
  <c r="G490" i="1" l="1"/>
  <c r="I489" i="1"/>
  <c r="H489" i="1"/>
  <c r="G491" i="1" l="1"/>
  <c r="I490" i="1"/>
  <c r="H490" i="1"/>
  <c r="G492" i="1" l="1"/>
  <c r="I491" i="1"/>
  <c r="H491" i="1"/>
  <c r="G493" i="1" l="1"/>
  <c r="I492" i="1"/>
  <c r="H492" i="1"/>
  <c r="G494" i="1" l="1"/>
  <c r="I493" i="1"/>
  <c r="H493" i="1"/>
  <c r="G495" i="1" l="1"/>
  <c r="I494" i="1"/>
  <c r="H494" i="1"/>
  <c r="G496" i="1" l="1"/>
  <c r="I495" i="1"/>
  <c r="H495" i="1"/>
  <c r="G497" i="1" l="1"/>
  <c r="I496" i="1"/>
  <c r="H496" i="1"/>
  <c r="G498" i="1" l="1"/>
  <c r="I497" i="1"/>
  <c r="H497" i="1"/>
  <c r="G499" i="1" l="1"/>
  <c r="I498" i="1"/>
  <c r="H498" i="1"/>
  <c r="G500" i="1" l="1"/>
  <c r="I499" i="1"/>
  <c r="H499" i="1"/>
  <c r="G501" i="1" l="1"/>
  <c r="I500" i="1"/>
  <c r="H500" i="1"/>
  <c r="G502" i="1" l="1"/>
  <c r="I501" i="1"/>
  <c r="H501" i="1"/>
  <c r="G503" i="1" l="1"/>
  <c r="I502" i="1"/>
  <c r="H502" i="1"/>
  <c r="G504" i="1" l="1"/>
  <c r="I503" i="1"/>
  <c r="H503" i="1"/>
  <c r="G505" i="1" l="1"/>
  <c r="I504" i="1"/>
  <c r="H504" i="1"/>
  <c r="G506" i="1" l="1"/>
  <c r="I505" i="1"/>
  <c r="H505" i="1"/>
  <c r="G507" i="1" l="1"/>
  <c r="I506" i="1"/>
  <c r="H506" i="1"/>
  <c r="G508" i="1" l="1"/>
  <c r="I507" i="1"/>
  <c r="H507" i="1"/>
  <c r="G509" i="1" l="1"/>
  <c r="I508" i="1"/>
  <c r="H508" i="1"/>
  <c r="G510" i="1" l="1"/>
  <c r="I509" i="1"/>
  <c r="H509" i="1"/>
  <c r="G511" i="1" l="1"/>
  <c r="I510" i="1"/>
  <c r="H510" i="1"/>
  <c r="G512" i="1" l="1"/>
  <c r="I511" i="1"/>
  <c r="H511" i="1"/>
  <c r="G513" i="1" l="1"/>
  <c r="I512" i="1"/>
  <c r="H512" i="1"/>
  <c r="G514" i="1" l="1"/>
  <c r="I513" i="1"/>
  <c r="H513" i="1"/>
  <c r="G515" i="1" l="1"/>
  <c r="I514" i="1"/>
  <c r="H514" i="1"/>
  <c r="G516" i="1" l="1"/>
  <c r="I515" i="1"/>
  <c r="H515" i="1"/>
  <c r="G517" i="1" l="1"/>
  <c r="I516" i="1"/>
  <c r="H516" i="1"/>
  <c r="G518" i="1" l="1"/>
  <c r="I517" i="1"/>
  <c r="H517" i="1"/>
  <c r="G519" i="1" l="1"/>
  <c r="I518" i="1"/>
  <c r="H518" i="1"/>
  <c r="G520" i="1" l="1"/>
  <c r="I519" i="1"/>
  <c r="H519" i="1"/>
  <c r="G521" i="1" l="1"/>
  <c r="I520" i="1"/>
  <c r="H520" i="1"/>
  <c r="G522" i="1" l="1"/>
  <c r="I521" i="1"/>
  <c r="H521" i="1"/>
  <c r="G523" i="1" l="1"/>
  <c r="I522" i="1"/>
  <c r="H522" i="1"/>
  <c r="G524" i="1" l="1"/>
  <c r="I523" i="1"/>
  <c r="H523" i="1"/>
  <c r="G525" i="1" l="1"/>
  <c r="I524" i="1"/>
  <c r="H524" i="1"/>
  <c r="G526" i="1" l="1"/>
  <c r="I525" i="1"/>
  <c r="H525" i="1"/>
  <c r="G527" i="1" l="1"/>
  <c r="I526" i="1"/>
  <c r="H526" i="1"/>
  <c r="G528" i="1" l="1"/>
  <c r="I527" i="1"/>
  <c r="H527" i="1"/>
  <c r="G529" i="1" l="1"/>
  <c r="I528" i="1"/>
  <c r="H528" i="1"/>
  <c r="G530" i="1" l="1"/>
  <c r="I529" i="1"/>
  <c r="H529" i="1"/>
  <c r="G531" i="1" l="1"/>
  <c r="I530" i="1"/>
  <c r="H530" i="1"/>
  <c r="G532" i="1" l="1"/>
  <c r="I531" i="1"/>
  <c r="H531" i="1"/>
  <c r="G533" i="1" l="1"/>
  <c r="I532" i="1"/>
  <c r="H532" i="1"/>
  <c r="G534" i="1" l="1"/>
  <c r="I533" i="1"/>
  <c r="H533" i="1"/>
  <c r="G535" i="1" l="1"/>
  <c r="I534" i="1"/>
  <c r="H534" i="1"/>
  <c r="G536" i="1" l="1"/>
  <c r="I535" i="1"/>
  <c r="H535" i="1"/>
  <c r="G537" i="1" l="1"/>
  <c r="I536" i="1"/>
  <c r="H536" i="1"/>
  <c r="G538" i="1" l="1"/>
  <c r="I537" i="1"/>
  <c r="H537" i="1"/>
  <c r="G539" i="1" l="1"/>
  <c r="I538" i="1"/>
  <c r="H538" i="1"/>
  <c r="G540" i="1" l="1"/>
  <c r="I539" i="1"/>
  <c r="H539" i="1"/>
  <c r="G541" i="1" l="1"/>
  <c r="I540" i="1"/>
  <c r="H540" i="1"/>
  <c r="G542" i="1" l="1"/>
  <c r="I541" i="1"/>
  <c r="H541" i="1"/>
  <c r="G543" i="1" l="1"/>
  <c r="I542" i="1"/>
  <c r="H542" i="1"/>
  <c r="G544" i="1" l="1"/>
  <c r="I543" i="1"/>
  <c r="H543" i="1"/>
  <c r="G545" i="1" l="1"/>
  <c r="I544" i="1"/>
  <c r="H544" i="1"/>
  <c r="G546" i="1" l="1"/>
  <c r="I545" i="1"/>
  <c r="H545" i="1"/>
  <c r="G547" i="1" l="1"/>
  <c r="I546" i="1"/>
  <c r="H546" i="1"/>
  <c r="G548" i="1" l="1"/>
  <c r="I547" i="1"/>
  <c r="H547" i="1"/>
  <c r="G549" i="1" l="1"/>
  <c r="I548" i="1"/>
  <c r="H548" i="1"/>
  <c r="G550" i="1" l="1"/>
  <c r="I549" i="1"/>
  <c r="H549" i="1"/>
  <c r="G551" i="1" l="1"/>
  <c r="I550" i="1"/>
  <c r="H550" i="1"/>
  <c r="G552" i="1" l="1"/>
  <c r="I551" i="1"/>
  <c r="H551" i="1"/>
  <c r="G553" i="1" l="1"/>
  <c r="I552" i="1"/>
  <c r="H552" i="1"/>
  <c r="G554" i="1" l="1"/>
  <c r="I553" i="1"/>
  <c r="H553" i="1"/>
  <c r="G555" i="1" l="1"/>
  <c r="I554" i="1"/>
  <c r="H554" i="1"/>
  <c r="G556" i="1" l="1"/>
  <c r="I555" i="1"/>
  <c r="H555" i="1"/>
  <c r="G557" i="1" l="1"/>
  <c r="I556" i="1"/>
  <c r="H556" i="1"/>
  <c r="G558" i="1" l="1"/>
  <c r="I557" i="1"/>
  <c r="H557" i="1"/>
  <c r="G559" i="1" l="1"/>
  <c r="I558" i="1"/>
  <c r="H558" i="1"/>
  <c r="G560" i="1" l="1"/>
  <c r="I559" i="1"/>
  <c r="H559" i="1"/>
  <c r="G561" i="1" l="1"/>
  <c r="I560" i="1"/>
  <c r="H560" i="1"/>
  <c r="G562" i="1" l="1"/>
  <c r="I561" i="1"/>
  <c r="H561" i="1"/>
  <c r="G563" i="1" l="1"/>
  <c r="I562" i="1"/>
  <c r="H562" i="1"/>
  <c r="G564" i="1" l="1"/>
  <c r="I563" i="1"/>
  <c r="H563" i="1"/>
  <c r="G565" i="1" l="1"/>
  <c r="I564" i="1"/>
  <c r="H564" i="1"/>
  <c r="G566" i="1" l="1"/>
  <c r="I565" i="1"/>
  <c r="H565" i="1"/>
  <c r="G567" i="1" l="1"/>
  <c r="I566" i="1"/>
  <c r="H566" i="1"/>
  <c r="G568" i="1" l="1"/>
  <c r="I567" i="1"/>
  <c r="H567" i="1"/>
  <c r="G569" i="1" l="1"/>
  <c r="I568" i="1"/>
  <c r="H568" i="1"/>
  <c r="G570" i="1" l="1"/>
  <c r="I569" i="1"/>
  <c r="H569" i="1"/>
  <c r="G571" i="1" l="1"/>
  <c r="I570" i="1"/>
  <c r="H570" i="1"/>
  <c r="G572" i="1" l="1"/>
  <c r="I571" i="1"/>
  <c r="H571" i="1"/>
  <c r="G573" i="1" l="1"/>
  <c r="I572" i="1"/>
  <c r="H572" i="1"/>
  <c r="G574" i="1" l="1"/>
  <c r="I573" i="1"/>
  <c r="H573" i="1"/>
  <c r="G575" i="1" l="1"/>
  <c r="I574" i="1"/>
  <c r="H574" i="1"/>
  <c r="G576" i="1" l="1"/>
  <c r="I575" i="1"/>
  <c r="H575" i="1"/>
  <c r="G577" i="1" l="1"/>
  <c r="I576" i="1"/>
  <c r="H576" i="1"/>
  <c r="G578" i="1" l="1"/>
  <c r="I577" i="1"/>
  <c r="H577" i="1"/>
  <c r="G579" i="1" l="1"/>
  <c r="I578" i="1"/>
  <c r="H578" i="1"/>
  <c r="G580" i="1" l="1"/>
  <c r="I579" i="1"/>
  <c r="H579" i="1"/>
  <c r="G581" i="1" l="1"/>
  <c r="I580" i="1"/>
  <c r="H580" i="1"/>
  <c r="G582" i="1" l="1"/>
  <c r="I581" i="1"/>
  <c r="H581" i="1"/>
  <c r="G583" i="1" l="1"/>
  <c r="I582" i="1"/>
  <c r="H582" i="1"/>
  <c r="G584" i="1" l="1"/>
  <c r="I583" i="1"/>
  <c r="H583" i="1"/>
  <c r="G585" i="1" l="1"/>
  <c r="I584" i="1"/>
  <c r="H584" i="1"/>
  <c r="G586" i="1" l="1"/>
  <c r="I585" i="1"/>
  <c r="H585" i="1"/>
  <c r="G587" i="1" l="1"/>
  <c r="I586" i="1"/>
  <c r="H586" i="1"/>
  <c r="G588" i="1" l="1"/>
  <c r="I587" i="1"/>
  <c r="H587" i="1"/>
  <c r="G589" i="1" l="1"/>
  <c r="I588" i="1"/>
  <c r="H588" i="1"/>
  <c r="G590" i="1" l="1"/>
  <c r="I589" i="1"/>
  <c r="H589" i="1"/>
  <c r="G591" i="1" l="1"/>
  <c r="I590" i="1"/>
  <c r="H590" i="1"/>
  <c r="G592" i="1" l="1"/>
  <c r="I591" i="1"/>
  <c r="H591" i="1"/>
  <c r="G593" i="1" l="1"/>
  <c r="I592" i="1"/>
  <c r="H592" i="1"/>
  <c r="G594" i="1" l="1"/>
  <c r="I593" i="1"/>
  <c r="H593" i="1"/>
  <c r="G595" i="1" l="1"/>
  <c r="I594" i="1"/>
  <c r="H594" i="1"/>
  <c r="G596" i="1" l="1"/>
  <c r="I595" i="1"/>
  <c r="H595" i="1"/>
  <c r="G597" i="1" l="1"/>
  <c r="I596" i="1"/>
  <c r="H596" i="1"/>
  <c r="G598" i="1" l="1"/>
  <c r="I597" i="1"/>
  <c r="H597" i="1"/>
  <c r="G599" i="1" l="1"/>
  <c r="I598" i="1"/>
  <c r="H598" i="1"/>
  <c r="G600" i="1" l="1"/>
  <c r="I599" i="1"/>
  <c r="H599" i="1"/>
  <c r="G601" i="1" l="1"/>
  <c r="I600" i="1"/>
  <c r="H600" i="1"/>
  <c r="G602" i="1" l="1"/>
  <c r="I601" i="1"/>
  <c r="H601" i="1"/>
  <c r="G603" i="1" l="1"/>
  <c r="I602" i="1"/>
  <c r="H602" i="1"/>
  <c r="G604" i="1" l="1"/>
  <c r="I603" i="1"/>
  <c r="H603" i="1"/>
  <c r="G605" i="1" l="1"/>
  <c r="I604" i="1"/>
  <c r="H604" i="1"/>
  <c r="G606" i="1" l="1"/>
  <c r="I605" i="1"/>
  <c r="H605" i="1"/>
  <c r="G607" i="1" l="1"/>
  <c r="I606" i="1"/>
  <c r="H606" i="1"/>
  <c r="G608" i="1" l="1"/>
  <c r="I607" i="1"/>
  <c r="H607" i="1"/>
  <c r="G609" i="1" l="1"/>
  <c r="I608" i="1"/>
  <c r="H608" i="1"/>
  <c r="G610" i="1" l="1"/>
  <c r="I609" i="1"/>
  <c r="H609" i="1"/>
  <c r="G611" i="1" l="1"/>
  <c r="I610" i="1"/>
  <c r="H610" i="1"/>
  <c r="G612" i="1" l="1"/>
  <c r="I611" i="1"/>
  <c r="H611" i="1"/>
  <c r="G613" i="1" l="1"/>
  <c r="I612" i="1"/>
  <c r="H612" i="1"/>
  <c r="G614" i="1" l="1"/>
  <c r="I613" i="1"/>
  <c r="H613" i="1"/>
  <c r="G615" i="1" l="1"/>
  <c r="I614" i="1"/>
  <c r="H614" i="1"/>
  <c r="G616" i="1" l="1"/>
  <c r="I615" i="1"/>
  <c r="H615" i="1"/>
  <c r="G617" i="1" l="1"/>
  <c r="I616" i="1"/>
  <c r="H616" i="1"/>
  <c r="G618" i="1" l="1"/>
  <c r="I617" i="1"/>
  <c r="H617" i="1"/>
  <c r="G619" i="1" l="1"/>
  <c r="I618" i="1"/>
  <c r="H618" i="1"/>
  <c r="G620" i="1" l="1"/>
  <c r="I619" i="1"/>
  <c r="H619" i="1"/>
  <c r="G621" i="1" l="1"/>
  <c r="I620" i="1"/>
  <c r="H620" i="1"/>
  <c r="G622" i="1" l="1"/>
  <c r="I621" i="1"/>
  <c r="H621" i="1"/>
  <c r="G623" i="1" l="1"/>
  <c r="I622" i="1"/>
  <c r="H622" i="1"/>
  <c r="G624" i="1" l="1"/>
  <c r="I623" i="1"/>
  <c r="H623" i="1"/>
  <c r="G625" i="1" l="1"/>
  <c r="I624" i="1"/>
  <c r="H624" i="1"/>
  <c r="G626" i="1" l="1"/>
  <c r="I625" i="1"/>
  <c r="H625" i="1"/>
  <c r="G627" i="1" l="1"/>
  <c r="I626" i="1"/>
  <c r="H626" i="1"/>
  <c r="G628" i="1" l="1"/>
  <c r="I627" i="1"/>
  <c r="H627" i="1"/>
  <c r="G629" i="1" l="1"/>
  <c r="I628" i="1"/>
  <c r="H628" i="1"/>
  <c r="G630" i="1" l="1"/>
  <c r="I629" i="1"/>
  <c r="H629" i="1"/>
  <c r="G631" i="1" l="1"/>
  <c r="I630" i="1"/>
  <c r="H630" i="1"/>
  <c r="G632" i="1" l="1"/>
  <c r="I631" i="1"/>
  <c r="H631" i="1"/>
  <c r="G633" i="1" l="1"/>
  <c r="I632" i="1"/>
  <c r="H632" i="1"/>
  <c r="G634" i="1" l="1"/>
  <c r="I633" i="1"/>
  <c r="H633" i="1"/>
  <c r="G635" i="1" l="1"/>
  <c r="I634" i="1"/>
  <c r="H634" i="1"/>
  <c r="G636" i="1" l="1"/>
  <c r="I635" i="1"/>
  <c r="H635" i="1"/>
  <c r="G637" i="1" l="1"/>
  <c r="I636" i="1"/>
  <c r="H636" i="1"/>
  <c r="G638" i="1" l="1"/>
  <c r="I637" i="1"/>
  <c r="H637" i="1"/>
  <c r="G639" i="1" l="1"/>
  <c r="I638" i="1"/>
  <c r="H638" i="1"/>
  <c r="G640" i="1" l="1"/>
  <c r="I639" i="1"/>
  <c r="H639" i="1"/>
  <c r="G641" i="1" l="1"/>
  <c r="I640" i="1"/>
  <c r="H640" i="1"/>
  <c r="G642" i="1" l="1"/>
  <c r="I641" i="1"/>
  <c r="H641" i="1"/>
  <c r="G643" i="1" l="1"/>
  <c r="I642" i="1"/>
  <c r="H642" i="1"/>
  <c r="G644" i="1" l="1"/>
  <c r="I643" i="1"/>
  <c r="H643" i="1"/>
  <c r="G645" i="1" l="1"/>
  <c r="I644" i="1"/>
  <c r="H644" i="1"/>
  <c r="G646" i="1" l="1"/>
  <c r="I645" i="1"/>
  <c r="H645" i="1"/>
  <c r="G647" i="1" l="1"/>
  <c r="I646" i="1"/>
  <c r="H646" i="1"/>
  <c r="G648" i="1" l="1"/>
  <c r="I647" i="1"/>
  <c r="H647" i="1"/>
  <c r="G649" i="1" l="1"/>
  <c r="I648" i="1"/>
  <c r="H648" i="1"/>
  <c r="G650" i="1" l="1"/>
  <c r="I649" i="1"/>
  <c r="H649" i="1"/>
  <c r="G651" i="1" l="1"/>
  <c r="I650" i="1"/>
  <c r="H650" i="1"/>
  <c r="G652" i="1" l="1"/>
  <c r="I651" i="1"/>
  <c r="H651" i="1"/>
  <c r="G653" i="1" l="1"/>
  <c r="I652" i="1"/>
  <c r="H652" i="1"/>
  <c r="G654" i="1" l="1"/>
  <c r="I653" i="1"/>
  <c r="H653" i="1"/>
  <c r="G655" i="1" l="1"/>
  <c r="I654" i="1"/>
  <c r="H654" i="1"/>
  <c r="G656" i="1" l="1"/>
  <c r="I655" i="1"/>
  <c r="H655" i="1"/>
  <c r="G657" i="1" l="1"/>
  <c r="I656" i="1"/>
  <c r="H656" i="1"/>
  <c r="G658" i="1" l="1"/>
  <c r="I657" i="1"/>
  <c r="H657" i="1"/>
  <c r="G659" i="1" l="1"/>
  <c r="I658" i="1"/>
  <c r="H658" i="1"/>
  <c r="G660" i="1" l="1"/>
  <c r="I659" i="1"/>
  <c r="H659" i="1"/>
  <c r="G661" i="1" l="1"/>
  <c r="I660" i="1"/>
  <c r="H660" i="1"/>
  <c r="G662" i="1" l="1"/>
  <c r="I661" i="1"/>
  <c r="H661" i="1"/>
  <c r="G663" i="1" l="1"/>
  <c r="I662" i="1"/>
  <c r="H662" i="1"/>
  <c r="G664" i="1" l="1"/>
  <c r="I663" i="1"/>
  <c r="H663" i="1"/>
  <c r="G665" i="1" l="1"/>
  <c r="I664" i="1"/>
  <c r="H664" i="1"/>
  <c r="G666" i="1" l="1"/>
  <c r="I665" i="1"/>
  <c r="H665" i="1"/>
  <c r="G667" i="1" l="1"/>
  <c r="I666" i="1"/>
  <c r="H666" i="1"/>
  <c r="G668" i="1" l="1"/>
  <c r="I667" i="1"/>
  <c r="H667" i="1"/>
  <c r="G669" i="1" l="1"/>
  <c r="I668" i="1"/>
  <c r="H668" i="1"/>
  <c r="G670" i="1" l="1"/>
  <c r="I669" i="1"/>
  <c r="H669" i="1"/>
  <c r="G671" i="1" l="1"/>
  <c r="I670" i="1"/>
  <c r="H670" i="1"/>
  <c r="G672" i="1" l="1"/>
  <c r="I671" i="1"/>
  <c r="H671" i="1"/>
  <c r="G673" i="1" l="1"/>
  <c r="I672" i="1"/>
  <c r="H672" i="1"/>
  <c r="G674" i="1" l="1"/>
  <c r="I673" i="1"/>
  <c r="H673" i="1"/>
  <c r="G675" i="1" l="1"/>
  <c r="I674" i="1"/>
  <c r="H674" i="1"/>
  <c r="G676" i="1" l="1"/>
  <c r="I675" i="1"/>
  <c r="H675" i="1"/>
  <c r="G677" i="1" l="1"/>
  <c r="I676" i="1"/>
  <c r="H676" i="1"/>
  <c r="G678" i="1" l="1"/>
  <c r="I677" i="1"/>
  <c r="H677" i="1"/>
  <c r="G679" i="1" l="1"/>
  <c r="I678" i="1"/>
  <c r="H678" i="1"/>
  <c r="G680" i="1" l="1"/>
  <c r="I679" i="1"/>
  <c r="H679" i="1"/>
  <c r="G681" i="1" l="1"/>
  <c r="I680" i="1"/>
  <c r="H680" i="1"/>
  <c r="G682" i="1" l="1"/>
  <c r="I681" i="1"/>
  <c r="H681" i="1"/>
  <c r="G683" i="1" l="1"/>
  <c r="I682" i="1"/>
  <c r="H682" i="1"/>
  <c r="G684" i="1" l="1"/>
  <c r="I683" i="1"/>
  <c r="H683" i="1"/>
  <c r="G685" i="1" l="1"/>
  <c r="I684" i="1"/>
  <c r="H684" i="1"/>
  <c r="G686" i="1" l="1"/>
  <c r="I685" i="1"/>
  <c r="H685" i="1"/>
  <c r="G687" i="1" l="1"/>
  <c r="I686" i="1"/>
  <c r="H686" i="1"/>
  <c r="G688" i="1" l="1"/>
  <c r="I687" i="1"/>
  <c r="H687" i="1"/>
  <c r="I688" i="1" l="1"/>
  <c r="G689" i="1"/>
  <c r="H688" i="1"/>
  <c r="G690" i="1" l="1"/>
  <c r="I689" i="1"/>
  <c r="H689" i="1"/>
  <c r="G691" i="1" l="1"/>
  <c r="I690" i="1"/>
  <c r="H690" i="1"/>
  <c r="G692" i="1" l="1"/>
  <c r="I691" i="1"/>
  <c r="H691" i="1"/>
  <c r="G693" i="1" l="1"/>
  <c r="I692" i="1"/>
  <c r="H692" i="1"/>
  <c r="G694" i="1" l="1"/>
  <c r="I693" i="1"/>
  <c r="H693" i="1"/>
  <c r="G695" i="1" l="1"/>
  <c r="I694" i="1"/>
  <c r="H694" i="1"/>
  <c r="G696" i="1" l="1"/>
  <c r="I695" i="1"/>
  <c r="H695" i="1"/>
  <c r="G697" i="1" l="1"/>
  <c r="I696" i="1"/>
  <c r="H696" i="1"/>
  <c r="G698" i="1" l="1"/>
  <c r="I697" i="1"/>
  <c r="H697" i="1"/>
  <c r="G699" i="1" l="1"/>
  <c r="I698" i="1"/>
  <c r="H698" i="1"/>
  <c r="G700" i="1" l="1"/>
  <c r="I699" i="1"/>
  <c r="H699" i="1"/>
  <c r="G701" i="1" l="1"/>
  <c r="I700" i="1"/>
  <c r="H700" i="1"/>
  <c r="G702" i="1" l="1"/>
  <c r="I701" i="1"/>
  <c r="H701" i="1"/>
  <c r="G703" i="1" l="1"/>
  <c r="I702" i="1"/>
  <c r="H702" i="1"/>
  <c r="G704" i="1" l="1"/>
  <c r="I703" i="1"/>
  <c r="H703" i="1"/>
  <c r="G705" i="1" l="1"/>
  <c r="I704" i="1"/>
  <c r="H704" i="1"/>
  <c r="G706" i="1" l="1"/>
  <c r="I705" i="1"/>
  <c r="H705" i="1"/>
  <c r="G707" i="1" l="1"/>
  <c r="I706" i="1"/>
  <c r="H706" i="1"/>
  <c r="G708" i="1" l="1"/>
  <c r="I707" i="1"/>
  <c r="H707" i="1"/>
  <c r="G709" i="1" l="1"/>
  <c r="I708" i="1"/>
  <c r="H708" i="1"/>
  <c r="G710" i="1" l="1"/>
  <c r="I709" i="1"/>
  <c r="H709" i="1"/>
  <c r="G711" i="1" l="1"/>
  <c r="I710" i="1"/>
  <c r="H710" i="1"/>
  <c r="G712" i="1" l="1"/>
  <c r="I711" i="1"/>
  <c r="H711" i="1"/>
  <c r="G713" i="1" l="1"/>
  <c r="I712" i="1"/>
  <c r="H712" i="1"/>
  <c r="G714" i="1" l="1"/>
  <c r="I713" i="1"/>
  <c r="H713" i="1"/>
  <c r="G715" i="1" l="1"/>
  <c r="I714" i="1"/>
  <c r="H714" i="1"/>
  <c r="G716" i="1" l="1"/>
  <c r="I715" i="1"/>
  <c r="H715" i="1"/>
  <c r="G717" i="1" l="1"/>
  <c r="I716" i="1"/>
  <c r="H716" i="1"/>
  <c r="G718" i="1" l="1"/>
  <c r="I717" i="1"/>
  <c r="H717" i="1"/>
  <c r="G719" i="1" l="1"/>
  <c r="I718" i="1"/>
  <c r="H718" i="1"/>
  <c r="G720" i="1" l="1"/>
  <c r="I719" i="1"/>
  <c r="H719" i="1"/>
  <c r="G721" i="1" l="1"/>
  <c r="I720" i="1"/>
  <c r="H720" i="1"/>
  <c r="G722" i="1" l="1"/>
  <c r="I721" i="1"/>
  <c r="H721" i="1"/>
  <c r="G723" i="1" l="1"/>
  <c r="I722" i="1"/>
  <c r="H722" i="1"/>
  <c r="G724" i="1" l="1"/>
  <c r="I723" i="1"/>
  <c r="H723" i="1"/>
  <c r="G725" i="1" l="1"/>
  <c r="I724" i="1"/>
  <c r="H724" i="1"/>
  <c r="G726" i="1" l="1"/>
  <c r="I725" i="1"/>
  <c r="H725" i="1"/>
  <c r="G727" i="1" l="1"/>
  <c r="I726" i="1"/>
  <c r="H726" i="1"/>
  <c r="G728" i="1" l="1"/>
  <c r="I727" i="1"/>
  <c r="H727" i="1"/>
  <c r="G729" i="1" l="1"/>
  <c r="I728" i="1"/>
  <c r="H728" i="1"/>
  <c r="G730" i="1" l="1"/>
  <c r="I729" i="1"/>
  <c r="H729" i="1"/>
  <c r="G731" i="1" l="1"/>
  <c r="I730" i="1"/>
  <c r="H730" i="1"/>
  <c r="G732" i="1" l="1"/>
  <c r="I731" i="1"/>
  <c r="H731" i="1"/>
  <c r="G733" i="1" l="1"/>
  <c r="I732" i="1"/>
  <c r="H732" i="1"/>
  <c r="G734" i="1" l="1"/>
  <c r="I733" i="1"/>
  <c r="H733" i="1"/>
  <c r="G735" i="1" l="1"/>
  <c r="I734" i="1"/>
  <c r="H734" i="1"/>
  <c r="G736" i="1" l="1"/>
  <c r="I735" i="1"/>
  <c r="H735" i="1"/>
  <c r="G737" i="1" l="1"/>
  <c r="I736" i="1"/>
  <c r="H736" i="1"/>
  <c r="G738" i="1" l="1"/>
  <c r="I737" i="1"/>
  <c r="H737" i="1"/>
  <c r="G739" i="1" l="1"/>
  <c r="I738" i="1"/>
  <c r="H738" i="1"/>
  <c r="G740" i="1" l="1"/>
  <c r="I739" i="1"/>
  <c r="H739" i="1"/>
  <c r="G741" i="1" l="1"/>
  <c r="I740" i="1"/>
  <c r="H740" i="1"/>
  <c r="G742" i="1" l="1"/>
  <c r="I741" i="1"/>
  <c r="H741" i="1"/>
  <c r="G743" i="1" l="1"/>
  <c r="I742" i="1"/>
  <c r="H742" i="1"/>
  <c r="G744" i="1" l="1"/>
  <c r="I743" i="1"/>
  <c r="H743" i="1"/>
  <c r="G745" i="1" l="1"/>
  <c r="I744" i="1"/>
  <c r="H744" i="1"/>
  <c r="G746" i="1" l="1"/>
  <c r="I745" i="1"/>
  <c r="H745" i="1"/>
  <c r="G747" i="1" l="1"/>
  <c r="I746" i="1"/>
  <c r="H746" i="1"/>
  <c r="G748" i="1" l="1"/>
  <c r="I747" i="1"/>
  <c r="H747" i="1"/>
  <c r="G749" i="1" l="1"/>
  <c r="I748" i="1"/>
  <c r="H748" i="1"/>
  <c r="G750" i="1" l="1"/>
  <c r="I749" i="1"/>
  <c r="H749" i="1"/>
  <c r="G751" i="1" l="1"/>
  <c r="I750" i="1"/>
  <c r="H750" i="1"/>
  <c r="G752" i="1" l="1"/>
  <c r="I751" i="1"/>
  <c r="H751" i="1"/>
  <c r="G753" i="1" l="1"/>
  <c r="I752" i="1"/>
  <c r="H752" i="1"/>
  <c r="G754" i="1" l="1"/>
  <c r="I753" i="1"/>
  <c r="H753" i="1"/>
  <c r="G755" i="1" l="1"/>
  <c r="I754" i="1"/>
  <c r="H754" i="1"/>
  <c r="G756" i="1" l="1"/>
  <c r="I755" i="1"/>
  <c r="H755" i="1"/>
  <c r="G757" i="1" l="1"/>
  <c r="I756" i="1"/>
  <c r="H756" i="1"/>
  <c r="G758" i="1" l="1"/>
  <c r="I757" i="1"/>
  <c r="H757" i="1"/>
  <c r="G759" i="1" l="1"/>
  <c r="I758" i="1"/>
  <c r="H758" i="1"/>
  <c r="G760" i="1" l="1"/>
  <c r="I759" i="1"/>
  <c r="H759" i="1"/>
  <c r="G761" i="1" l="1"/>
  <c r="I760" i="1"/>
  <c r="H760" i="1"/>
  <c r="G762" i="1" l="1"/>
  <c r="I761" i="1"/>
  <c r="H761" i="1"/>
  <c r="G763" i="1" l="1"/>
  <c r="I762" i="1"/>
  <c r="H762" i="1"/>
  <c r="G764" i="1" l="1"/>
  <c r="I763" i="1"/>
  <c r="H763" i="1"/>
  <c r="G765" i="1" l="1"/>
  <c r="I764" i="1"/>
  <c r="H764" i="1"/>
  <c r="G766" i="1" l="1"/>
  <c r="I765" i="1"/>
  <c r="H765" i="1"/>
  <c r="G767" i="1" l="1"/>
  <c r="I766" i="1"/>
  <c r="H766" i="1"/>
  <c r="G768" i="1" l="1"/>
  <c r="I767" i="1"/>
  <c r="H767" i="1"/>
  <c r="G769" i="1" l="1"/>
  <c r="I768" i="1"/>
  <c r="H768" i="1"/>
  <c r="G770" i="1" l="1"/>
  <c r="I769" i="1"/>
  <c r="H769" i="1"/>
  <c r="G771" i="1" l="1"/>
  <c r="I770" i="1"/>
  <c r="H770" i="1"/>
  <c r="G772" i="1" l="1"/>
  <c r="I771" i="1"/>
  <c r="H771" i="1"/>
  <c r="G773" i="1" l="1"/>
  <c r="I772" i="1"/>
  <c r="H772" i="1"/>
  <c r="I773" i="1" l="1"/>
  <c r="G774" i="1"/>
  <c r="H773" i="1"/>
  <c r="G775" i="1" l="1"/>
  <c r="I774" i="1"/>
  <c r="H774" i="1"/>
  <c r="G776" i="1" l="1"/>
  <c r="I775" i="1"/>
  <c r="H775" i="1"/>
  <c r="G777" i="1" l="1"/>
  <c r="I776" i="1"/>
  <c r="H776" i="1"/>
  <c r="G778" i="1" l="1"/>
  <c r="I777" i="1"/>
  <c r="H777" i="1"/>
  <c r="G779" i="1" l="1"/>
  <c r="I778" i="1"/>
  <c r="H778" i="1"/>
  <c r="G780" i="1" l="1"/>
  <c r="I779" i="1"/>
  <c r="H779" i="1"/>
  <c r="I780" i="1" l="1"/>
  <c r="G781" i="1"/>
  <c r="H780" i="1"/>
  <c r="I781" i="1" l="1"/>
  <c r="G782" i="1"/>
  <c r="H781" i="1"/>
  <c r="G783" i="1" l="1"/>
  <c r="I782" i="1"/>
  <c r="H782" i="1"/>
  <c r="G784" i="1" l="1"/>
  <c r="I783" i="1"/>
  <c r="H783" i="1"/>
  <c r="I784" i="1" l="1"/>
  <c r="G785" i="1"/>
  <c r="H784" i="1"/>
  <c r="G786" i="1" l="1"/>
  <c r="I785" i="1"/>
  <c r="H785" i="1"/>
  <c r="G787" i="1" l="1"/>
  <c r="I786" i="1"/>
  <c r="H786" i="1"/>
  <c r="G788" i="1" l="1"/>
  <c r="I787" i="1"/>
  <c r="H787" i="1"/>
  <c r="I788" i="1" l="1"/>
  <c r="G789" i="1"/>
  <c r="H788" i="1"/>
  <c r="G790" i="1" l="1"/>
  <c r="I789" i="1"/>
  <c r="H789" i="1"/>
  <c r="G791" i="1" l="1"/>
  <c r="I790" i="1"/>
  <c r="H790" i="1"/>
  <c r="G792" i="1" l="1"/>
  <c r="I791" i="1"/>
  <c r="H791" i="1"/>
  <c r="I792" i="1" l="1"/>
  <c r="G793" i="1"/>
  <c r="H792" i="1"/>
  <c r="G794" i="1" l="1"/>
  <c r="I793" i="1"/>
  <c r="H793" i="1"/>
  <c r="G795" i="1" l="1"/>
  <c r="I794" i="1"/>
  <c r="H794" i="1"/>
  <c r="G796" i="1" l="1"/>
  <c r="I795" i="1"/>
  <c r="H795" i="1"/>
  <c r="I796" i="1" l="1"/>
  <c r="G797" i="1"/>
  <c r="H796" i="1"/>
  <c r="G798" i="1" l="1"/>
  <c r="I797" i="1"/>
  <c r="H797" i="1"/>
  <c r="G799" i="1" l="1"/>
  <c r="I798" i="1"/>
  <c r="H798" i="1"/>
  <c r="I799" i="1" l="1"/>
  <c r="G800" i="1"/>
  <c r="H799" i="1"/>
  <c r="G801" i="1" l="1"/>
  <c r="I800" i="1"/>
  <c r="H800" i="1"/>
  <c r="I801" i="1" l="1"/>
  <c r="G802" i="1"/>
  <c r="H801" i="1"/>
  <c r="G803" i="1" l="1"/>
  <c r="I802" i="1"/>
  <c r="H802" i="1"/>
  <c r="I803" i="1" l="1"/>
  <c r="G804" i="1"/>
  <c r="H803" i="1"/>
  <c r="G805" i="1" l="1"/>
  <c r="I804" i="1"/>
  <c r="H804" i="1"/>
  <c r="I805" i="1" l="1"/>
  <c r="G806" i="1"/>
  <c r="H805" i="1"/>
  <c r="G807" i="1" l="1"/>
  <c r="I806" i="1"/>
  <c r="H806" i="1"/>
  <c r="I807" i="1" l="1"/>
  <c r="G808" i="1"/>
  <c r="H807" i="1"/>
  <c r="G809" i="1" l="1"/>
  <c r="I808" i="1"/>
  <c r="H808" i="1"/>
  <c r="I809" i="1" l="1"/>
  <c r="G810" i="1"/>
  <c r="H809" i="1"/>
  <c r="G811" i="1" l="1"/>
  <c r="I810" i="1"/>
  <c r="H810" i="1"/>
  <c r="I811" i="1" l="1"/>
  <c r="G812" i="1"/>
  <c r="H811" i="1"/>
  <c r="G813" i="1" l="1"/>
  <c r="I812" i="1"/>
  <c r="H812" i="1"/>
  <c r="I813" i="1" l="1"/>
  <c r="G814" i="1"/>
  <c r="H813" i="1"/>
  <c r="G815" i="1" l="1"/>
  <c r="I814" i="1"/>
  <c r="H814" i="1"/>
  <c r="I815" i="1" l="1"/>
  <c r="G816" i="1"/>
  <c r="H815" i="1"/>
  <c r="G817" i="1" l="1"/>
  <c r="I816" i="1"/>
  <c r="H816" i="1"/>
  <c r="I817" i="1" l="1"/>
  <c r="G818" i="1"/>
  <c r="H817" i="1"/>
  <c r="G819" i="1" l="1"/>
  <c r="I818" i="1"/>
  <c r="H818" i="1"/>
  <c r="I819" i="1" l="1"/>
  <c r="G820" i="1"/>
  <c r="H819" i="1"/>
  <c r="G821" i="1" l="1"/>
  <c r="I820" i="1"/>
  <c r="H820" i="1"/>
  <c r="I821" i="1" l="1"/>
  <c r="G822" i="1"/>
  <c r="H821" i="1"/>
  <c r="G823" i="1" l="1"/>
  <c r="I822" i="1"/>
  <c r="H822" i="1"/>
  <c r="I823" i="1" l="1"/>
  <c r="G824" i="1"/>
  <c r="H823" i="1"/>
  <c r="G825" i="1" l="1"/>
  <c r="I824" i="1"/>
  <c r="H824" i="1"/>
  <c r="I825" i="1" l="1"/>
  <c r="G826" i="1"/>
  <c r="H825" i="1"/>
  <c r="G827" i="1" l="1"/>
  <c r="I826" i="1"/>
  <c r="H826" i="1"/>
  <c r="I827" i="1" l="1"/>
  <c r="G828" i="1"/>
  <c r="H827" i="1"/>
  <c r="G829" i="1" l="1"/>
  <c r="I828" i="1"/>
  <c r="H828" i="1"/>
  <c r="I829" i="1" l="1"/>
  <c r="G830" i="1"/>
  <c r="H829" i="1"/>
  <c r="G831" i="1" l="1"/>
  <c r="I830" i="1"/>
  <c r="H830" i="1"/>
  <c r="I831" i="1" l="1"/>
  <c r="G832" i="1"/>
  <c r="H831" i="1"/>
  <c r="G833" i="1" l="1"/>
  <c r="I832" i="1"/>
  <c r="H832" i="1"/>
  <c r="I833" i="1" l="1"/>
  <c r="G834" i="1"/>
  <c r="H833" i="1"/>
  <c r="G835" i="1" l="1"/>
  <c r="I834" i="1"/>
  <c r="H834" i="1"/>
  <c r="I835" i="1" l="1"/>
  <c r="G836" i="1"/>
  <c r="H835" i="1"/>
  <c r="G837" i="1" l="1"/>
  <c r="I836" i="1"/>
  <c r="H836" i="1"/>
  <c r="I837" i="1" l="1"/>
  <c r="G838" i="1"/>
  <c r="H837" i="1"/>
  <c r="G839" i="1" l="1"/>
  <c r="I838" i="1"/>
  <c r="H838" i="1"/>
  <c r="G840" i="1" l="1"/>
  <c r="I839" i="1"/>
  <c r="H839" i="1"/>
  <c r="G841" i="1" l="1"/>
  <c r="I840" i="1"/>
  <c r="H840" i="1"/>
  <c r="I841" i="1" l="1"/>
  <c r="G842" i="1"/>
  <c r="H841" i="1"/>
  <c r="G843" i="1" l="1"/>
  <c r="I842" i="1"/>
  <c r="H842" i="1"/>
  <c r="G844" i="1" l="1"/>
  <c r="I843" i="1"/>
  <c r="H843" i="1"/>
  <c r="G845" i="1" l="1"/>
  <c r="I844" i="1"/>
  <c r="H844" i="1"/>
  <c r="I845" i="1" l="1"/>
  <c r="G846" i="1"/>
  <c r="H845" i="1"/>
  <c r="G847" i="1" l="1"/>
  <c r="I846" i="1"/>
  <c r="H846" i="1"/>
  <c r="G848" i="1" l="1"/>
  <c r="I847" i="1"/>
  <c r="H847" i="1"/>
  <c r="G849" i="1" l="1"/>
  <c r="I848" i="1"/>
  <c r="H848" i="1"/>
  <c r="I849" i="1" l="1"/>
  <c r="G850" i="1"/>
  <c r="H849" i="1"/>
  <c r="G851" i="1" l="1"/>
  <c r="I850" i="1"/>
  <c r="H850" i="1"/>
  <c r="G852" i="1" l="1"/>
  <c r="I851" i="1"/>
  <c r="H851" i="1"/>
  <c r="G853" i="1" l="1"/>
  <c r="I852" i="1"/>
  <c r="H852" i="1"/>
  <c r="I853" i="1" l="1"/>
  <c r="G854" i="1"/>
  <c r="H853" i="1"/>
  <c r="G855" i="1" l="1"/>
  <c r="I854" i="1"/>
  <c r="H854" i="1"/>
  <c r="G856" i="1" l="1"/>
  <c r="I855" i="1"/>
  <c r="H855" i="1"/>
  <c r="G857" i="1" l="1"/>
  <c r="I856" i="1"/>
  <c r="H856" i="1"/>
  <c r="I857" i="1" l="1"/>
  <c r="G858" i="1"/>
  <c r="H857" i="1"/>
  <c r="G859" i="1" l="1"/>
  <c r="I858" i="1"/>
  <c r="H858" i="1"/>
  <c r="G860" i="1" l="1"/>
  <c r="I859" i="1"/>
  <c r="H859" i="1"/>
  <c r="G861" i="1" l="1"/>
  <c r="I860" i="1"/>
  <c r="H860" i="1"/>
  <c r="I861" i="1" l="1"/>
  <c r="G862" i="1"/>
  <c r="H861" i="1"/>
  <c r="G863" i="1" l="1"/>
  <c r="I862" i="1"/>
  <c r="H862" i="1"/>
  <c r="G864" i="1" l="1"/>
  <c r="I863" i="1"/>
  <c r="H863" i="1"/>
  <c r="G865" i="1" l="1"/>
  <c r="I864" i="1"/>
  <c r="H864" i="1"/>
  <c r="I865" i="1" l="1"/>
  <c r="G866" i="1"/>
  <c r="H865" i="1"/>
  <c r="G867" i="1" l="1"/>
  <c r="I866" i="1"/>
  <c r="H866" i="1"/>
  <c r="G868" i="1" l="1"/>
  <c r="I867" i="1"/>
  <c r="H867" i="1"/>
  <c r="G869" i="1" l="1"/>
  <c r="I868" i="1"/>
  <c r="H868" i="1"/>
  <c r="I869" i="1" l="1"/>
  <c r="G870" i="1"/>
  <c r="H869" i="1"/>
  <c r="G871" i="1" l="1"/>
  <c r="I870" i="1"/>
  <c r="H870" i="1"/>
  <c r="G872" i="1" l="1"/>
  <c r="I871" i="1"/>
  <c r="H871" i="1"/>
  <c r="G873" i="1" l="1"/>
  <c r="I872" i="1"/>
  <c r="H872" i="1"/>
  <c r="I873" i="1" l="1"/>
  <c r="G874" i="1"/>
  <c r="H873" i="1"/>
  <c r="G875" i="1" l="1"/>
  <c r="I874" i="1"/>
  <c r="H874" i="1"/>
  <c r="G876" i="1" l="1"/>
  <c r="I875" i="1"/>
  <c r="H875" i="1"/>
  <c r="G877" i="1" l="1"/>
  <c r="I876" i="1"/>
  <c r="H876" i="1"/>
  <c r="I877" i="1" l="1"/>
  <c r="G878" i="1"/>
  <c r="H877" i="1"/>
  <c r="G879" i="1" l="1"/>
  <c r="I878" i="1"/>
  <c r="H878" i="1"/>
  <c r="G880" i="1" l="1"/>
  <c r="I879" i="1"/>
  <c r="H879" i="1"/>
  <c r="G881" i="1" l="1"/>
  <c r="I880" i="1"/>
  <c r="H880" i="1"/>
  <c r="I881" i="1" l="1"/>
  <c r="G882" i="1"/>
  <c r="H881" i="1"/>
  <c r="G883" i="1" l="1"/>
  <c r="I882" i="1"/>
  <c r="H882" i="1"/>
  <c r="G884" i="1" l="1"/>
  <c r="I883" i="1"/>
  <c r="H883" i="1"/>
  <c r="G885" i="1" l="1"/>
  <c r="I884" i="1"/>
  <c r="H884" i="1"/>
  <c r="I885" i="1" l="1"/>
  <c r="G886" i="1"/>
  <c r="H885" i="1"/>
  <c r="G887" i="1" l="1"/>
  <c r="I886" i="1"/>
  <c r="H886" i="1"/>
  <c r="G888" i="1" l="1"/>
  <c r="I887" i="1"/>
  <c r="H887" i="1"/>
  <c r="G889" i="1" l="1"/>
  <c r="I888" i="1"/>
  <c r="H888" i="1"/>
  <c r="I889" i="1" l="1"/>
  <c r="G890" i="1"/>
  <c r="H889" i="1"/>
  <c r="G891" i="1" l="1"/>
  <c r="I890" i="1"/>
  <c r="H890" i="1"/>
  <c r="G892" i="1" l="1"/>
  <c r="I891" i="1"/>
  <c r="H891" i="1"/>
  <c r="G893" i="1" l="1"/>
  <c r="I892" i="1"/>
  <c r="H892" i="1"/>
  <c r="I893" i="1" l="1"/>
  <c r="G894" i="1"/>
  <c r="H893" i="1"/>
  <c r="G895" i="1" l="1"/>
  <c r="I894" i="1"/>
  <c r="H894" i="1"/>
  <c r="G896" i="1" l="1"/>
  <c r="I895" i="1"/>
  <c r="H895" i="1"/>
  <c r="G897" i="1" l="1"/>
  <c r="I896" i="1"/>
  <c r="H896" i="1"/>
  <c r="I897" i="1" l="1"/>
  <c r="G898" i="1"/>
  <c r="H897" i="1"/>
  <c r="G899" i="1" l="1"/>
  <c r="I898" i="1"/>
  <c r="H898" i="1"/>
  <c r="G900" i="1" l="1"/>
  <c r="I899" i="1"/>
  <c r="H899" i="1"/>
  <c r="G901" i="1" l="1"/>
  <c r="I900" i="1"/>
  <c r="H900" i="1"/>
  <c r="I901" i="1" l="1"/>
  <c r="G902" i="1"/>
  <c r="H901" i="1"/>
  <c r="G903" i="1" l="1"/>
  <c r="I902" i="1"/>
  <c r="H902" i="1"/>
  <c r="G904" i="1" l="1"/>
  <c r="I903" i="1"/>
  <c r="H903" i="1"/>
  <c r="G905" i="1" l="1"/>
  <c r="I904" i="1"/>
  <c r="H904" i="1"/>
  <c r="I905" i="1" l="1"/>
  <c r="G906" i="1"/>
  <c r="H905" i="1"/>
  <c r="G907" i="1" l="1"/>
  <c r="I906" i="1"/>
  <c r="H906" i="1"/>
  <c r="G908" i="1" l="1"/>
  <c r="I907" i="1"/>
  <c r="H907" i="1"/>
  <c r="G909" i="1" l="1"/>
  <c r="I908" i="1"/>
  <c r="H908" i="1"/>
  <c r="I909" i="1" l="1"/>
  <c r="G910" i="1"/>
  <c r="H909" i="1"/>
  <c r="G911" i="1" l="1"/>
  <c r="I910" i="1"/>
  <c r="H910" i="1"/>
  <c r="G912" i="1" l="1"/>
  <c r="I911" i="1"/>
  <c r="H911" i="1"/>
  <c r="G913" i="1" l="1"/>
  <c r="I912" i="1"/>
  <c r="H912" i="1"/>
  <c r="I913" i="1" l="1"/>
  <c r="G914" i="1"/>
  <c r="H913" i="1"/>
  <c r="G915" i="1" l="1"/>
  <c r="I914" i="1"/>
  <c r="H914" i="1"/>
  <c r="G916" i="1" l="1"/>
  <c r="I915" i="1"/>
  <c r="H915" i="1"/>
  <c r="G917" i="1" l="1"/>
  <c r="I916" i="1"/>
  <c r="H916" i="1"/>
  <c r="I917" i="1" l="1"/>
  <c r="G918" i="1"/>
  <c r="H917" i="1"/>
  <c r="G919" i="1" l="1"/>
  <c r="I918" i="1"/>
  <c r="H918" i="1"/>
  <c r="G920" i="1" l="1"/>
  <c r="I919" i="1"/>
  <c r="H919" i="1"/>
  <c r="G921" i="1" l="1"/>
  <c r="I920" i="1"/>
  <c r="H920" i="1"/>
  <c r="I921" i="1" l="1"/>
  <c r="G922" i="1"/>
  <c r="H921" i="1"/>
  <c r="G923" i="1" l="1"/>
  <c r="I922" i="1"/>
  <c r="H922" i="1"/>
  <c r="G924" i="1" l="1"/>
  <c r="I923" i="1"/>
  <c r="H923" i="1"/>
  <c r="G925" i="1" l="1"/>
  <c r="I924" i="1"/>
  <c r="H924" i="1"/>
  <c r="I925" i="1" l="1"/>
  <c r="G926" i="1"/>
  <c r="H925" i="1"/>
  <c r="G927" i="1" l="1"/>
  <c r="I926" i="1"/>
  <c r="H926" i="1"/>
  <c r="G928" i="1" l="1"/>
  <c r="I927" i="1"/>
  <c r="H927" i="1"/>
  <c r="G929" i="1" l="1"/>
  <c r="I928" i="1"/>
  <c r="H928" i="1"/>
  <c r="I929" i="1" l="1"/>
  <c r="G930" i="1"/>
  <c r="H929" i="1"/>
  <c r="G931" i="1" l="1"/>
  <c r="I930" i="1"/>
  <c r="H930" i="1"/>
  <c r="G932" i="1" l="1"/>
  <c r="I931" i="1"/>
  <c r="H931" i="1"/>
  <c r="G933" i="1" l="1"/>
  <c r="I932" i="1"/>
  <c r="H932" i="1"/>
  <c r="I933" i="1" l="1"/>
  <c r="G934" i="1"/>
  <c r="H933" i="1"/>
  <c r="G935" i="1" l="1"/>
  <c r="I934" i="1"/>
  <c r="H934" i="1"/>
  <c r="G936" i="1" l="1"/>
  <c r="I935" i="1"/>
  <c r="H935" i="1"/>
  <c r="G937" i="1" l="1"/>
  <c r="I936" i="1"/>
  <c r="H936" i="1"/>
  <c r="I937" i="1" l="1"/>
  <c r="G938" i="1"/>
  <c r="H937" i="1"/>
  <c r="G939" i="1" l="1"/>
  <c r="I938" i="1"/>
  <c r="H938" i="1"/>
  <c r="G940" i="1" l="1"/>
  <c r="I939" i="1"/>
  <c r="H939" i="1"/>
  <c r="G941" i="1" l="1"/>
  <c r="I940" i="1"/>
  <c r="H940" i="1"/>
  <c r="I941" i="1" l="1"/>
  <c r="G942" i="1"/>
  <c r="H941" i="1"/>
  <c r="G943" i="1" l="1"/>
  <c r="I942" i="1"/>
  <c r="H942" i="1"/>
  <c r="G944" i="1" l="1"/>
  <c r="I943" i="1"/>
  <c r="H943" i="1"/>
  <c r="G945" i="1" l="1"/>
  <c r="I944" i="1"/>
  <c r="H944" i="1"/>
  <c r="I945" i="1" l="1"/>
  <c r="G946" i="1"/>
  <c r="H945" i="1"/>
  <c r="G947" i="1" l="1"/>
  <c r="I946" i="1"/>
  <c r="H946" i="1"/>
  <c r="G948" i="1" l="1"/>
  <c r="I947" i="1"/>
  <c r="H947" i="1"/>
  <c r="G949" i="1" l="1"/>
  <c r="I948" i="1"/>
  <c r="H948" i="1"/>
  <c r="I949" i="1" l="1"/>
  <c r="G950" i="1"/>
  <c r="H949" i="1"/>
  <c r="G951" i="1" l="1"/>
  <c r="I950" i="1"/>
  <c r="H950" i="1"/>
  <c r="G952" i="1" l="1"/>
  <c r="I951" i="1"/>
  <c r="H951" i="1"/>
  <c r="G953" i="1" l="1"/>
  <c r="I952" i="1"/>
  <c r="H952" i="1"/>
  <c r="I953" i="1" l="1"/>
  <c r="G954" i="1"/>
  <c r="H953" i="1"/>
  <c r="G955" i="1" l="1"/>
  <c r="I954" i="1"/>
  <c r="H954" i="1"/>
  <c r="G956" i="1" l="1"/>
  <c r="I955" i="1"/>
  <c r="H955" i="1"/>
  <c r="G957" i="1" l="1"/>
  <c r="I956" i="1"/>
  <c r="H956" i="1"/>
  <c r="I957" i="1" l="1"/>
  <c r="G958" i="1"/>
  <c r="H957" i="1"/>
  <c r="G959" i="1" l="1"/>
  <c r="I958" i="1"/>
  <c r="H958" i="1"/>
  <c r="G960" i="1" l="1"/>
  <c r="I959" i="1"/>
  <c r="H959" i="1"/>
  <c r="G961" i="1" l="1"/>
  <c r="I960" i="1"/>
  <c r="H960" i="1"/>
  <c r="I961" i="1" l="1"/>
  <c r="G962" i="1"/>
  <c r="H961" i="1"/>
  <c r="G963" i="1" l="1"/>
  <c r="I962" i="1"/>
  <c r="H962" i="1"/>
  <c r="G964" i="1" l="1"/>
  <c r="I963" i="1"/>
  <c r="H963" i="1"/>
  <c r="G965" i="1" l="1"/>
  <c r="I964" i="1"/>
  <c r="H964" i="1"/>
  <c r="I965" i="1" l="1"/>
  <c r="G966" i="1"/>
  <c r="H965" i="1"/>
  <c r="G967" i="1" l="1"/>
  <c r="I966" i="1"/>
  <c r="H966" i="1"/>
  <c r="G968" i="1" l="1"/>
  <c r="I967" i="1"/>
  <c r="H967" i="1"/>
  <c r="G969" i="1" l="1"/>
  <c r="I968" i="1"/>
  <c r="H968" i="1"/>
  <c r="I969" i="1" l="1"/>
  <c r="G970" i="1"/>
  <c r="H969" i="1"/>
  <c r="G971" i="1" l="1"/>
  <c r="I970" i="1"/>
  <c r="H970" i="1"/>
  <c r="G972" i="1" l="1"/>
  <c r="I971" i="1"/>
  <c r="H971" i="1"/>
  <c r="G973" i="1" l="1"/>
  <c r="I972" i="1"/>
  <c r="H972" i="1"/>
  <c r="I973" i="1" l="1"/>
  <c r="G974" i="1"/>
  <c r="H973" i="1"/>
  <c r="G975" i="1" l="1"/>
  <c r="I974" i="1"/>
  <c r="H974" i="1"/>
  <c r="G976" i="1" l="1"/>
  <c r="I975" i="1"/>
  <c r="H975" i="1"/>
  <c r="G977" i="1" l="1"/>
  <c r="I976" i="1"/>
  <c r="H976" i="1"/>
  <c r="I977" i="1" l="1"/>
  <c r="G978" i="1"/>
  <c r="H977" i="1"/>
  <c r="G979" i="1" l="1"/>
  <c r="I978" i="1"/>
  <c r="H978" i="1"/>
  <c r="G980" i="1" l="1"/>
  <c r="I979" i="1"/>
  <c r="H979" i="1"/>
  <c r="G981" i="1" l="1"/>
  <c r="I980" i="1"/>
  <c r="H980" i="1"/>
  <c r="I981" i="1" l="1"/>
  <c r="G982" i="1"/>
  <c r="H981" i="1"/>
  <c r="G983" i="1" l="1"/>
  <c r="I982" i="1"/>
  <c r="H982" i="1"/>
  <c r="G984" i="1" l="1"/>
  <c r="I983" i="1"/>
  <c r="H983" i="1"/>
  <c r="G985" i="1" l="1"/>
  <c r="I984" i="1"/>
  <c r="H984" i="1"/>
  <c r="I985" i="1" l="1"/>
  <c r="G986" i="1"/>
  <c r="H985" i="1"/>
  <c r="G987" i="1" l="1"/>
  <c r="I986" i="1"/>
  <c r="H986" i="1"/>
  <c r="G988" i="1" l="1"/>
  <c r="I987" i="1"/>
  <c r="H987" i="1"/>
  <c r="G989" i="1" l="1"/>
  <c r="I988" i="1"/>
  <c r="H988" i="1"/>
  <c r="I989" i="1" l="1"/>
  <c r="G990" i="1"/>
  <c r="H989" i="1"/>
  <c r="G991" i="1" l="1"/>
  <c r="I990" i="1"/>
  <c r="H990" i="1"/>
  <c r="G992" i="1" l="1"/>
  <c r="I991" i="1"/>
  <c r="H991" i="1"/>
  <c r="G993" i="1" l="1"/>
  <c r="I992" i="1"/>
  <c r="H992" i="1"/>
  <c r="I993" i="1" l="1"/>
  <c r="G994" i="1"/>
  <c r="H993" i="1"/>
  <c r="G995" i="1" l="1"/>
  <c r="I994" i="1"/>
  <c r="H994" i="1"/>
  <c r="G996" i="1" l="1"/>
  <c r="I995" i="1"/>
  <c r="H995" i="1"/>
  <c r="G997" i="1" l="1"/>
  <c r="I996" i="1"/>
  <c r="H996" i="1"/>
  <c r="I997" i="1" l="1"/>
  <c r="G998" i="1"/>
  <c r="H997" i="1"/>
  <c r="G999" i="1" l="1"/>
  <c r="I998" i="1"/>
  <c r="H998" i="1"/>
  <c r="G1000" i="1" l="1"/>
  <c r="I999" i="1"/>
  <c r="H999" i="1"/>
  <c r="G1001" i="1" l="1"/>
  <c r="I1000" i="1"/>
  <c r="H1000" i="1"/>
  <c r="I1001" i="1" l="1"/>
  <c r="G1002" i="1"/>
  <c r="H1001" i="1"/>
  <c r="G1003" i="1" l="1"/>
  <c r="I1002" i="1"/>
  <c r="H1002" i="1"/>
  <c r="G1004" i="1" l="1"/>
  <c r="I1003" i="1"/>
  <c r="H1003" i="1"/>
  <c r="G1005" i="1" l="1"/>
  <c r="I1004" i="1"/>
  <c r="H1004" i="1"/>
  <c r="I1005" i="1" l="1"/>
  <c r="G1006" i="1"/>
  <c r="H1005" i="1"/>
  <c r="G1007" i="1" l="1"/>
  <c r="I1006" i="1"/>
  <c r="H1006" i="1"/>
  <c r="G1008" i="1" l="1"/>
  <c r="I1007" i="1"/>
  <c r="H1007" i="1"/>
  <c r="G1009" i="1" l="1"/>
  <c r="I1008" i="1"/>
  <c r="H1008" i="1"/>
  <c r="I1009" i="1" l="1"/>
  <c r="G1010" i="1"/>
  <c r="H1009" i="1"/>
  <c r="G1011" i="1" l="1"/>
  <c r="I1010" i="1"/>
  <c r="H1010" i="1"/>
  <c r="G1012" i="1" l="1"/>
  <c r="I1011" i="1"/>
  <c r="H1011" i="1"/>
  <c r="G1013" i="1" l="1"/>
  <c r="I1012" i="1"/>
  <c r="H1012" i="1"/>
  <c r="I1013" i="1" l="1"/>
  <c r="G1014" i="1"/>
  <c r="H1013" i="1"/>
  <c r="G1015" i="1" l="1"/>
  <c r="I1014" i="1"/>
  <c r="H1014" i="1"/>
  <c r="G1016" i="1" l="1"/>
  <c r="I1015" i="1"/>
  <c r="H1015" i="1"/>
  <c r="G1017" i="1" l="1"/>
  <c r="I1016" i="1"/>
  <c r="H1016" i="1"/>
  <c r="I1017" i="1" l="1"/>
  <c r="G1018" i="1"/>
  <c r="H1017" i="1"/>
  <c r="G1019" i="1" l="1"/>
  <c r="I1018" i="1"/>
  <c r="H1018" i="1"/>
  <c r="G1020" i="1" l="1"/>
  <c r="I1019" i="1"/>
  <c r="H1019" i="1"/>
  <c r="G1021" i="1" l="1"/>
  <c r="I1020" i="1"/>
  <c r="H1020" i="1"/>
  <c r="I1021" i="1" l="1"/>
  <c r="G1022" i="1"/>
  <c r="H1021" i="1"/>
  <c r="G1023" i="1" l="1"/>
  <c r="I1022" i="1"/>
  <c r="H1022" i="1"/>
  <c r="G1024" i="1" l="1"/>
  <c r="I1023" i="1"/>
  <c r="H1023" i="1"/>
  <c r="G1025" i="1" l="1"/>
  <c r="I1024" i="1"/>
  <c r="H1024" i="1"/>
  <c r="I1025" i="1" l="1"/>
  <c r="G1026" i="1"/>
  <c r="H1025" i="1"/>
  <c r="G1027" i="1" l="1"/>
  <c r="I1026" i="1"/>
  <c r="H1026" i="1"/>
  <c r="G1028" i="1" l="1"/>
  <c r="I1027" i="1"/>
  <c r="H1027" i="1"/>
  <c r="G1029" i="1" l="1"/>
  <c r="I1028" i="1"/>
  <c r="H1028" i="1"/>
  <c r="I1029" i="1" l="1"/>
  <c r="G1030" i="1"/>
  <c r="H1029" i="1"/>
  <c r="G1031" i="1" l="1"/>
  <c r="I1030" i="1"/>
  <c r="H1030" i="1"/>
  <c r="G1032" i="1" l="1"/>
  <c r="I1031" i="1"/>
  <c r="H1031" i="1"/>
  <c r="G1033" i="1" l="1"/>
  <c r="I1032" i="1"/>
  <c r="H1032" i="1"/>
  <c r="I1033" i="1" l="1"/>
  <c r="G1034" i="1"/>
  <c r="H1033" i="1"/>
  <c r="G1035" i="1" l="1"/>
  <c r="I1034" i="1"/>
  <c r="H1034" i="1"/>
  <c r="G1036" i="1" l="1"/>
  <c r="I1035" i="1"/>
  <c r="H1035" i="1"/>
  <c r="G1037" i="1" l="1"/>
  <c r="I1036" i="1"/>
  <c r="H1036" i="1"/>
  <c r="I1037" i="1" l="1"/>
  <c r="G1038" i="1"/>
  <c r="H1037" i="1"/>
  <c r="G1039" i="1" l="1"/>
  <c r="I1038" i="1"/>
  <c r="H1038" i="1"/>
  <c r="G1040" i="1" l="1"/>
  <c r="I1039" i="1"/>
  <c r="H1039" i="1"/>
  <c r="G1041" i="1" l="1"/>
  <c r="I1040" i="1"/>
  <c r="H1040" i="1"/>
  <c r="I1041" i="1" l="1"/>
  <c r="G1042" i="1"/>
  <c r="H1041" i="1"/>
  <c r="G1043" i="1" l="1"/>
  <c r="I1042" i="1"/>
  <c r="H1042" i="1"/>
  <c r="G1044" i="1" l="1"/>
  <c r="I1043" i="1"/>
  <c r="H1043" i="1"/>
  <c r="G1045" i="1" l="1"/>
  <c r="I1044" i="1"/>
  <c r="H1044" i="1"/>
  <c r="I1045" i="1" l="1"/>
  <c r="G1046" i="1"/>
  <c r="H1045" i="1"/>
  <c r="G1047" i="1" l="1"/>
  <c r="I1046" i="1"/>
  <c r="H1046" i="1"/>
  <c r="G1048" i="1" l="1"/>
  <c r="I1047" i="1"/>
  <c r="H1047" i="1"/>
  <c r="G1049" i="1" l="1"/>
  <c r="I1048" i="1"/>
  <c r="H1048" i="1"/>
  <c r="I1049" i="1" l="1"/>
  <c r="G1050" i="1"/>
  <c r="H1049" i="1"/>
  <c r="G1051" i="1" l="1"/>
  <c r="I1050" i="1"/>
  <c r="H1050" i="1"/>
  <c r="G1052" i="1" l="1"/>
  <c r="I1051" i="1"/>
  <c r="H1051" i="1"/>
  <c r="G1053" i="1" l="1"/>
  <c r="I1052" i="1"/>
  <c r="H1052" i="1"/>
  <c r="I1053" i="1" l="1"/>
  <c r="G1054" i="1"/>
  <c r="H1053" i="1"/>
  <c r="G1055" i="1" l="1"/>
  <c r="I1054" i="1"/>
  <c r="H1054" i="1"/>
  <c r="G1056" i="1" l="1"/>
  <c r="I1055" i="1"/>
  <c r="H1055" i="1"/>
  <c r="G1057" i="1" l="1"/>
  <c r="I1056" i="1"/>
  <c r="H1056" i="1"/>
  <c r="I1057" i="1" l="1"/>
  <c r="G1058" i="1"/>
  <c r="H1057" i="1"/>
  <c r="G1059" i="1" l="1"/>
  <c r="I1058" i="1"/>
  <c r="H1058" i="1"/>
  <c r="G1060" i="1" l="1"/>
  <c r="I1059" i="1"/>
  <c r="H1059" i="1"/>
  <c r="G1061" i="1" l="1"/>
  <c r="I1060" i="1"/>
  <c r="H1060" i="1"/>
  <c r="I1061" i="1" l="1"/>
  <c r="G1062" i="1"/>
  <c r="H1061" i="1"/>
  <c r="G1063" i="1" l="1"/>
  <c r="I1062" i="1"/>
  <c r="H1062" i="1"/>
  <c r="G1064" i="1" l="1"/>
  <c r="I1063" i="1"/>
  <c r="H1063" i="1"/>
  <c r="G1065" i="1" l="1"/>
  <c r="I1064" i="1"/>
  <c r="H1064" i="1"/>
  <c r="I1065" i="1" l="1"/>
  <c r="G1066" i="1"/>
  <c r="H1065" i="1"/>
  <c r="G1067" i="1" l="1"/>
  <c r="I1066" i="1"/>
  <c r="H1066" i="1"/>
  <c r="G1068" i="1" l="1"/>
  <c r="I1067" i="1"/>
  <c r="H1067" i="1"/>
  <c r="G1069" i="1" l="1"/>
  <c r="I1068" i="1"/>
  <c r="H1068" i="1"/>
  <c r="I1069" i="1" l="1"/>
  <c r="G1070" i="1"/>
  <c r="H1069" i="1"/>
  <c r="G1071" i="1" l="1"/>
  <c r="I1070" i="1"/>
  <c r="H1070" i="1"/>
  <c r="G1072" i="1" l="1"/>
  <c r="I1071" i="1"/>
  <c r="H1071" i="1"/>
  <c r="G1073" i="1" l="1"/>
  <c r="I1072" i="1"/>
  <c r="H1072" i="1"/>
  <c r="I1073" i="1" l="1"/>
  <c r="G1074" i="1"/>
  <c r="H1073" i="1"/>
  <c r="G1075" i="1" l="1"/>
  <c r="I1074" i="1"/>
  <c r="H1074" i="1"/>
  <c r="G1076" i="1" l="1"/>
  <c r="I1075" i="1"/>
  <c r="H1075" i="1"/>
  <c r="G1077" i="1" l="1"/>
  <c r="I1076" i="1"/>
  <c r="H1076" i="1"/>
  <c r="I1077" i="1" l="1"/>
  <c r="G1078" i="1"/>
  <c r="H1077" i="1"/>
  <c r="G1079" i="1" l="1"/>
  <c r="I1078" i="1"/>
  <c r="H1078" i="1"/>
  <c r="G1080" i="1" l="1"/>
  <c r="I1079" i="1"/>
  <c r="H1079" i="1"/>
  <c r="G1081" i="1" l="1"/>
  <c r="I1080" i="1"/>
  <c r="H1080" i="1"/>
  <c r="I1081" i="1" l="1"/>
  <c r="G1082" i="1"/>
  <c r="H1081" i="1"/>
  <c r="G1083" i="1" l="1"/>
  <c r="I1082" i="1"/>
  <c r="H1082" i="1"/>
  <c r="G1084" i="1" l="1"/>
  <c r="I1083" i="1"/>
  <c r="H1083" i="1"/>
  <c r="G1085" i="1" l="1"/>
  <c r="I1084" i="1"/>
  <c r="H1084" i="1"/>
  <c r="I1085" i="1" l="1"/>
  <c r="G1086" i="1"/>
  <c r="H1085" i="1"/>
  <c r="G1087" i="1" l="1"/>
  <c r="I1086" i="1"/>
  <c r="H1086" i="1"/>
  <c r="G1088" i="1" l="1"/>
  <c r="I1087" i="1"/>
  <c r="H1087" i="1"/>
  <c r="G1089" i="1" l="1"/>
  <c r="I1088" i="1"/>
  <c r="H1088" i="1"/>
  <c r="I1089" i="1" l="1"/>
  <c r="G1090" i="1"/>
  <c r="H1089" i="1"/>
  <c r="G1091" i="1" l="1"/>
  <c r="I1090" i="1"/>
  <c r="H1090" i="1"/>
  <c r="G1092" i="1" l="1"/>
  <c r="I1091" i="1"/>
  <c r="H1091" i="1"/>
  <c r="G1093" i="1" l="1"/>
  <c r="I1092" i="1"/>
  <c r="H1092" i="1"/>
  <c r="I1093" i="1" l="1"/>
  <c r="G1094" i="1"/>
  <c r="H1093" i="1"/>
  <c r="G1095" i="1" l="1"/>
  <c r="I1094" i="1"/>
  <c r="H1094" i="1"/>
  <c r="G1096" i="1" l="1"/>
  <c r="I1095" i="1"/>
  <c r="H1095" i="1"/>
  <c r="G1097" i="1" l="1"/>
  <c r="I1096" i="1"/>
  <c r="H1096" i="1"/>
  <c r="I1097" i="1" l="1"/>
  <c r="G1098" i="1"/>
  <c r="H1097" i="1"/>
  <c r="G1099" i="1" l="1"/>
  <c r="I1098" i="1"/>
  <c r="H1098" i="1"/>
  <c r="G1100" i="1" l="1"/>
  <c r="I1099" i="1"/>
  <c r="H1099" i="1"/>
  <c r="G1101" i="1" l="1"/>
  <c r="I1100" i="1"/>
  <c r="H1100" i="1"/>
  <c r="I1101" i="1" l="1"/>
  <c r="G1102" i="1"/>
  <c r="H1101" i="1"/>
  <c r="G1103" i="1" l="1"/>
  <c r="I1102" i="1"/>
  <c r="H1102" i="1"/>
  <c r="G1104" i="1" l="1"/>
  <c r="I1103" i="1"/>
  <c r="H1103" i="1"/>
  <c r="G1105" i="1" l="1"/>
  <c r="I1104" i="1"/>
  <c r="H1104" i="1"/>
  <c r="I1105" i="1" l="1"/>
  <c r="G1106" i="1"/>
  <c r="H1105" i="1"/>
  <c r="G1107" i="1" l="1"/>
  <c r="I1106" i="1"/>
  <c r="H1106" i="1"/>
  <c r="G1108" i="1" l="1"/>
  <c r="I1107" i="1"/>
  <c r="H1107" i="1"/>
  <c r="G1109" i="1" l="1"/>
  <c r="I1108" i="1"/>
  <c r="H1108" i="1"/>
  <c r="I1109" i="1" l="1"/>
  <c r="G1110" i="1"/>
  <c r="H1109" i="1"/>
  <c r="G1111" i="1" l="1"/>
  <c r="I1110" i="1"/>
  <c r="H1110" i="1"/>
  <c r="G1112" i="1" l="1"/>
  <c r="I1111" i="1"/>
  <c r="H1111" i="1"/>
  <c r="G1113" i="1" l="1"/>
  <c r="I1112" i="1"/>
  <c r="H1112" i="1"/>
  <c r="I1113" i="1" l="1"/>
  <c r="G1114" i="1"/>
  <c r="H1113" i="1"/>
  <c r="G1115" i="1" l="1"/>
  <c r="I1114" i="1"/>
  <c r="H1114" i="1"/>
  <c r="G1116" i="1" l="1"/>
  <c r="I1115" i="1"/>
  <c r="H1115" i="1"/>
  <c r="G1117" i="1" l="1"/>
  <c r="I1116" i="1"/>
  <c r="H1116" i="1"/>
  <c r="I1117" i="1" l="1"/>
  <c r="G1118" i="1"/>
  <c r="H1117" i="1"/>
  <c r="G1119" i="1" l="1"/>
  <c r="I1118" i="1"/>
  <c r="H1118" i="1"/>
  <c r="G1120" i="1" l="1"/>
  <c r="I1119" i="1"/>
  <c r="H1119" i="1"/>
  <c r="G1121" i="1" l="1"/>
  <c r="I1120" i="1"/>
  <c r="H1120" i="1"/>
  <c r="I1121" i="1" l="1"/>
  <c r="G1122" i="1"/>
  <c r="H1121" i="1"/>
  <c r="G1123" i="1" l="1"/>
  <c r="I1122" i="1"/>
  <c r="H1122" i="1"/>
  <c r="G1124" i="1" l="1"/>
  <c r="I1123" i="1"/>
  <c r="H1123" i="1"/>
  <c r="G1125" i="1" l="1"/>
  <c r="I1124" i="1"/>
  <c r="H1124" i="1"/>
  <c r="I1125" i="1" l="1"/>
  <c r="G1126" i="1"/>
  <c r="H1125" i="1"/>
  <c r="G1127" i="1" l="1"/>
  <c r="I1126" i="1"/>
  <c r="H1126" i="1"/>
  <c r="G1128" i="1" l="1"/>
  <c r="I1127" i="1"/>
  <c r="H1127" i="1"/>
  <c r="G1129" i="1" l="1"/>
  <c r="I1128" i="1"/>
  <c r="H1128" i="1"/>
  <c r="I1129" i="1" l="1"/>
  <c r="G1130" i="1"/>
  <c r="H1129" i="1"/>
  <c r="G1131" i="1" l="1"/>
  <c r="I1130" i="1"/>
  <c r="H1130" i="1"/>
  <c r="G1132" i="1" l="1"/>
  <c r="I1131" i="1"/>
  <c r="H1131" i="1"/>
  <c r="G1133" i="1" l="1"/>
  <c r="I1132" i="1"/>
  <c r="H1132" i="1"/>
  <c r="I1133" i="1" l="1"/>
  <c r="G1134" i="1"/>
  <c r="H1133" i="1"/>
  <c r="G1135" i="1" l="1"/>
  <c r="I1134" i="1"/>
  <c r="H1134" i="1"/>
  <c r="G1136" i="1" l="1"/>
  <c r="I1135" i="1"/>
  <c r="H1135" i="1"/>
  <c r="G1137" i="1" l="1"/>
  <c r="I1136" i="1"/>
  <c r="H1136" i="1"/>
  <c r="I1137" i="1" l="1"/>
  <c r="G1138" i="1"/>
  <c r="H1137" i="1"/>
  <c r="G1139" i="1" l="1"/>
  <c r="I1138" i="1"/>
  <c r="H1138" i="1"/>
  <c r="G1140" i="1" l="1"/>
  <c r="I1139" i="1"/>
  <c r="H1139" i="1"/>
  <c r="G1141" i="1" l="1"/>
  <c r="I1140" i="1"/>
  <c r="H1140" i="1"/>
  <c r="I1141" i="1" l="1"/>
  <c r="G1142" i="1"/>
  <c r="H1141" i="1"/>
  <c r="G1143" i="1" l="1"/>
  <c r="I1142" i="1"/>
  <c r="H1142" i="1"/>
  <c r="G1144" i="1" l="1"/>
  <c r="I1143" i="1"/>
  <c r="H1143" i="1"/>
  <c r="G1145" i="1" l="1"/>
  <c r="I1144" i="1"/>
  <c r="H1144" i="1"/>
  <c r="G1146" i="1" l="1"/>
  <c r="I1145" i="1"/>
  <c r="H1145" i="1"/>
  <c r="G1147" i="1" l="1"/>
  <c r="I1146" i="1"/>
  <c r="H1146" i="1"/>
  <c r="G1148" i="1" l="1"/>
  <c r="I1147" i="1"/>
  <c r="H1147" i="1"/>
  <c r="G1149" i="1" l="1"/>
  <c r="I1148" i="1"/>
  <c r="H1148" i="1"/>
  <c r="G1150" i="1" l="1"/>
  <c r="I1149" i="1"/>
  <c r="H1149" i="1"/>
  <c r="I1150" i="1" l="1"/>
  <c r="G1151" i="1"/>
  <c r="H1150" i="1"/>
  <c r="G1152" i="1" l="1"/>
  <c r="I1151" i="1"/>
  <c r="H1151" i="1"/>
  <c r="G1153" i="1" l="1"/>
  <c r="I1152" i="1"/>
  <c r="H1152" i="1"/>
  <c r="G1154" i="1" l="1"/>
  <c r="I1153" i="1"/>
  <c r="H1153" i="1"/>
  <c r="G1155" i="1" l="1"/>
  <c r="I1154" i="1"/>
  <c r="H1154" i="1"/>
  <c r="G1156" i="1" l="1"/>
  <c r="I1155" i="1"/>
  <c r="H1155" i="1"/>
  <c r="G1157" i="1" l="1"/>
  <c r="I1156" i="1"/>
  <c r="H1156" i="1"/>
  <c r="G1158" i="1" l="1"/>
  <c r="I1157" i="1"/>
  <c r="H1157" i="1"/>
  <c r="G1159" i="1" l="1"/>
  <c r="I1158" i="1"/>
  <c r="H1158" i="1"/>
  <c r="I1159" i="1" l="1"/>
  <c r="G1160" i="1"/>
  <c r="H1159" i="1"/>
  <c r="G1161" i="1" l="1"/>
  <c r="I1160" i="1"/>
  <c r="H1160" i="1"/>
  <c r="G1162" i="1" l="1"/>
  <c r="I1161" i="1"/>
  <c r="H1161" i="1"/>
  <c r="G1163" i="1" l="1"/>
  <c r="I1162" i="1"/>
  <c r="H1162" i="1"/>
  <c r="I1163" i="1" l="1"/>
  <c r="G1164" i="1"/>
  <c r="H1163" i="1"/>
  <c r="G1165" i="1" l="1"/>
  <c r="I1164" i="1"/>
  <c r="H1164" i="1"/>
  <c r="G1166" i="1" l="1"/>
  <c r="I1165" i="1"/>
  <c r="H1165" i="1"/>
  <c r="G1167" i="1" l="1"/>
  <c r="I1166" i="1"/>
  <c r="H1166" i="1"/>
  <c r="G1168" i="1" l="1"/>
  <c r="I1167" i="1"/>
  <c r="H1167" i="1"/>
  <c r="G1169" i="1" l="1"/>
  <c r="I1168" i="1"/>
  <c r="H1168" i="1"/>
  <c r="G1170" i="1" l="1"/>
  <c r="I1169" i="1"/>
  <c r="H1169" i="1"/>
  <c r="G1171" i="1" l="1"/>
  <c r="I1170" i="1"/>
  <c r="H1170" i="1"/>
  <c r="G1172" i="1" l="1"/>
  <c r="I1171" i="1"/>
  <c r="H1171" i="1"/>
  <c r="G1173" i="1" l="1"/>
  <c r="I1172" i="1"/>
  <c r="H1172" i="1"/>
  <c r="G1174" i="1" l="1"/>
  <c r="I1173" i="1"/>
  <c r="H1173" i="1"/>
  <c r="G1175" i="1" l="1"/>
  <c r="I1174" i="1"/>
  <c r="H1174" i="1"/>
  <c r="G1176" i="1" l="1"/>
  <c r="I1175" i="1"/>
  <c r="H1175" i="1"/>
  <c r="I1176" i="1" l="1"/>
  <c r="G1177" i="1"/>
  <c r="H1176" i="1"/>
  <c r="G1178" i="1" l="1"/>
  <c r="I1177" i="1"/>
  <c r="H1177" i="1"/>
  <c r="G1179" i="1" l="1"/>
  <c r="I1178" i="1"/>
  <c r="H1178" i="1"/>
  <c r="G1180" i="1" l="1"/>
  <c r="I1179" i="1"/>
  <c r="H1179" i="1"/>
  <c r="G1181" i="1" l="1"/>
  <c r="I1180" i="1"/>
  <c r="H1180" i="1"/>
  <c r="G1182" i="1" l="1"/>
  <c r="I1181" i="1"/>
  <c r="H1181" i="1"/>
  <c r="G1183" i="1" l="1"/>
  <c r="I1182" i="1"/>
  <c r="H1182" i="1"/>
  <c r="G1184" i="1" l="1"/>
  <c r="I1183" i="1"/>
  <c r="H1183" i="1"/>
  <c r="G1185" i="1" l="1"/>
  <c r="I1184" i="1"/>
  <c r="H1184" i="1"/>
  <c r="G1186" i="1" l="1"/>
  <c r="I1185" i="1"/>
  <c r="H1185" i="1"/>
  <c r="I1186" i="1" l="1"/>
  <c r="G1187" i="1"/>
  <c r="H1186" i="1"/>
  <c r="G1188" i="1" l="1"/>
  <c r="I1187" i="1"/>
  <c r="H1187" i="1"/>
  <c r="G1189" i="1" l="1"/>
  <c r="I1188" i="1"/>
  <c r="H1188" i="1"/>
  <c r="G1190" i="1" l="1"/>
  <c r="I1189" i="1"/>
  <c r="H1189" i="1"/>
  <c r="G1191" i="1" l="1"/>
  <c r="I1190" i="1"/>
  <c r="H1190" i="1"/>
  <c r="I1191" i="1" l="1"/>
  <c r="G1192" i="1"/>
  <c r="H1191" i="1"/>
  <c r="G1193" i="1" l="1"/>
  <c r="I1192" i="1"/>
  <c r="H1192" i="1"/>
  <c r="G1194" i="1" l="1"/>
  <c r="I1193" i="1"/>
  <c r="H1193" i="1"/>
  <c r="G1195" i="1" l="1"/>
  <c r="I1194" i="1"/>
  <c r="H1194" i="1"/>
  <c r="G1196" i="1" l="1"/>
  <c r="I1195" i="1"/>
  <c r="H1195" i="1"/>
  <c r="I1196" i="1" l="1"/>
  <c r="G1197" i="1"/>
  <c r="H1196" i="1"/>
  <c r="G1198" i="1" l="1"/>
  <c r="I1197" i="1"/>
  <c r="H1197" i="1"/>
  <c r="G1199" i="1" l="1"/>
  <c r="I1198" i="1"/>
  <c r="H1198" i="1"/>
  <c r="G1200" i="1" l="1"/>
  <c r="I1199" i="1"/>
  <c r="H1199" i="1"/>
  <c r="G1201" i="1" l="1"/>
  <c r="I1200" i="1"/>
  <c r="H1200" i="1"/>
  <c r="G1202" i="1" l="1"/>
  <c r="I1201" i="1"/>
  <c r="H1201" i="1"/>
  <c r="I1202" i="1" l="1"/>
  <c r="G1203" i="1"/>
  <c r="H1202" i="1"/>
  <c r="G1204" i="1" l="1"/>
  <c r="I1203" i="1"/>
  <c r="H1203" i="1"/>
  <c r="G1205" i="1" l="1"/>
  <c r="I1204" i="1"/>
  <c r="H1204" i="1"/>
  <c r="G1206" i="1" l="1"/>
  <c r="I1205" i="1"/>
  <c r="H1205" i="1"/>
  <c r="G1207" i="1" l="1"/>
  <c r="I1206" i="1"/>
  <c r="H1206" i="1"/>
  <c r="I1207" i="1" l="1"/>
  <c r="G1208" i="1"/>
  <c r="H1207" i="1"/>
  <c r="G1209" i="1" l="1"/>
  <c r="I1208" i="1"/>
  <c r="H1208" i="1"/>
  <c r="G1210" i="1" l="1"/>
  <c r="I1209" i="1"/>
  <c r="H1209" i="1"/>
  <c r="G1211" i="1" l="1"/>
  <c r="I1210" i="1"/>
  <c r="H1210" i="1"/>
  <c r="G1212" i="1" l="1"/>
  <c r="I1211" i="1"/>
  <c r="H1211" i="1"/>
  <c r="I1212" i="1" l="1"/>
  <c r="G1213" i="1"/>
  <c r="H1212" i="1"/>
  <c r="G1214" i="1" l="1"/>
  <c r="I1213" i="1"/>
  <c r="H1213" i="1"/>
  <c r="G1215" i="1" l="1"/>
  <c r="I1214" i="1"/>
  <c r="H1214" i="1"/>
  <c r="G1216" i="1" l="1"/>
  <c r="I1215" i="1"/>
  <c r="H1215" i="1"/>
  <c r="G1217" i="1" l="1"/>
  <c r="I1216" i="1"/>
  <c r="H1216" i="1"/>
  <c r="G1218" i="1" l="1"/>
  <c r="I1217" i="1"/>
  <c r="H1217" i="1"/>
  <c r="I1218" i="1" l="1"/>
  <c r="G1219" i="1"/>
  <c r="H1218" i="1"/>
  <c r="G1220" i="1" l="1"/>
  <c r="I1219" i="1"/>
  <c r="H1219" i="1"/>
  <c r="G1221" i="1" l="1"/>
  <c r="I1220" i="1"/>
  <c r="H1220" i="1"/>
  <c r="G1222" i="1" l="1"/>
  <c r="I1221" i="1"/>
  <c r="H1221" i="1"/>
  <c r="G1223" i="1" l="1"/>
  <c r="I1222" i="1"/>
  <c r="H1222" i="1"/>
  <c r="I1223" i="1" l="1"/>
  <c r="G1224" i="1"/>
  <c r="H1223" i="1"/>
  <c r="G1225" i="1" l="1"/>
  <c r="I1224" i="1"/>
  <c r="H1224" i="1"/>
  <c r="G1226" i="1" l="1"/>
  <c r="I1225" i="1"/>
  <c r="H1225" i="1"/>
  <c r="G1227" i="1" l="1"/>
  <c r="I1226" i="1"/>
  <c r="H1226" i="1"/>
  <c r="G1228" i="1" l="1"/>
  <c r="I1227" i="1"/>
  <c r="H1227" i="1"/>
  <c r="I1228" i="1" l="1"/>
  <c r="G1229" i="1"/>
  <c r="H1228" i="1"/>
  <c r="G1230" i="1" l="1"/>
  <c r="I1229" i="1"/>
  <c r="H1229" i="1"/>
  <c r="G1231" i="1" l="1"/>
  <c r="I1230" i="1"/>
  <c r="H1230" i="1"/>
  <c r="G1232" i="1" l="1"/>
  <c r="I1231" i="1"/>
  <c r="H1231" i="1"/>
  <c r="G1233" i="1" l="1"/>
  <c r="I1232" i="1"/>
  <c r="H1232" i="1"/>
  <c r="G1234" i="1" l="1"/>
  <c r="I1233" i="1"/>
  <c r="H1233" i="1"/>
  <c r="I1234" i="1" l="1"/>
  <c r="G1235" i="1"/>
  <c r="H1234" i="1"/>
  <c r="G1236" i="1" l="1"/>
  <c r="I1235" i="1"/>
  <c r="H1235" i="1"/>
  <c r="G1237" i="1" l="1"/>
  <c r="I1236" i="1"/>
  <c r="H1236" i="1"/>
  <c r="G1238" i="1" l="1"/>
  <c r="I1237" i="1"/>
  <c r="H1237" i="1"/>
  <c r="G1239" i="1" l="1"/>
  <c r="I1238" i="1"/>
  <c r="H1238" i="1"/>
  <c r="I1239" i="1" l="1"/>
  <c r="G1240" i="1"/>
  <c r="H1239" i="1"/>
  <c r="G1241" i="1" l="1"/>
  <c r="I1240" i="1"/>
  <c r="H1240" i="1"/>
  <c r="G1242" i="1" l="1"/>
  <c r="I1241" i="1"/>
  <c r="H1241" i="1"/>
  <c r="G1243" i="1" l="1"/>
  <c r="I1242" i="1"/>
  <c r="H1242" i="1"/>
  <c r="G1244" i="1" l="1"/>
  <c r="I1243" i="1"/>
  <c r="H1243" i="1"/>
  <c r="I1244" i="1" l="1"/>
  <c r="G1245" i="1"/>
  <c r="H1244" i="1"/>
  <c r="G1246" i="1" l="1"/>
  <c r="I1245" i="1"/>
  <c r="H1245" i="1"/>
  <c r="G1247" i="1" l="1"/>
  <c r="I1246" i="1"/>
  <c r="H1246" i="1"/>
  <c r="G1248" i="1" l="1"/>
  <c r="I1247" i="1"/>
  <c r="H1247" i="1"/>
  <c r="G1249" i="1" l="1"/>
  <c r="I1248" i="1"/>
  <c r="H1248" i="1"/>
  <c r="G1250" i="1" l="1"/>
  <c r="I1249" i="1"/>
  <c r="H1249" i="1"/>
  <c r="I1250" i="1" l="1"/>
  <c r="G1251" i="1"/>
  <c r="H1250" i="1"/>
  <c r="G1252" i="1" l="1"/>
  <c r="I1251" i="1"/>
  <c r="H1251" i="1"/>
  <c r="G1253" i="1" l="1"/>
  <c r="I1252" i="1"/>
  <c r="H1252" i="1"/>
  <c r="G1254" i="1" l="1"/>
  <c r="I1253" i="1"/>
  <c r="H1253" i="1"/>
  <c r="G1255" i="1" l="1"/>
  <c r="I1254" i="1"/>
  <c r="H1254" i="1"/>
  <c r="I1255" i="1" l="1"/>
  <c r="G1256" i="1"/>
  <c r="H1255" i="1"/>
  <c r="G1257" i="1" l="1"/>
  <c r="I1256" i="1"/>
  <c r="H1256" i="1"/>
  <c r="G1258" i="1" l="1"/>
  <c r="I1257" i="1"/>
  <c r="H1257" i="1"/>
  <c r="G1259" i="1" l="1"/>
  <c r="I1258" i="1"/>
  <c r="H1258" i="1"/>
  <c r="G1260" i="1" l="1"/>
  <c r="I1259" i="1"/>
  <c r="H1259" i="1"/>
  <c r="I1260" i="1" l="1"/>
  <c r="G1261" i="1"/>
  <c r="H1260" i="1"/>
  <c r="G1262" i="1" l="1"/>
  <c r="I1261" i="1"/>
  <c r="H1261" i="1"/>
  <c r="G1263" i="1" l="1"/>
  <c r="I1262" i="1"/>
  <c r="H1262" i="1"/>
  <c r="G1264" i="1" l="1"/>
  <c r="I1263" i="1"/>
  <c r="H1263" i="1"/>
  <c r="G1265" i="1" l="1"/>
  <c r="I1264" i="1"/>
  <c r="H1264" i="1"/>
  <c r="G1266" i="1" l="1"/>
  <c r="I1265" i="1"/>
  <c r="H1265" i="1"/>
  <c r="I1266" i="1" l="1"/>
  <c r="G1267" i="1"/>
  <c r="H1266" i="1"/>
  <c r="G1268" i="1" l="1"/>
  <c r="I1267" i="1"/>
  <c r="H1267" i="1"/>
  <c r="G1269" i="1" l="1"/>
  <c r="I1268" i="1"/>
  <c r="H1268" i="1"/>
  <c r="G1270" i="1" l="1"/>
  <c r="I1269" i="1"/>
  <c r="H1269" i="1"/>
  <c r="G1271" i="1" l="1"/>
  <c r="I1270" i="1"/>
  <c r="H1270" i="1"/>
  <c r="I1271" i="1" l="1"/>
  <c r="G1272" i="1"/>
  <c r="H1271" i="1"/>
  <c r="G1273" i="1" l="1"/>
  <c r="I1272" i="1"/>
  <c r="H1272" i="1"/>
  <c r="G1274" i="1" l="1"/>
  <c r="I1273" i="1"/>
  <c r="H1273" i="1"/>
  <c r="G1275" i="1" l="1"/>
  <c r="I1274" i="1"/>
  <c r="H1274" i="1"/>
  <c r="G1276" i="1" l="1"/>
  <c r="I1275" i="1"/>
  <c r="H1275" i="1"/>
  <c r="I1276" i="1" l="1"/>
  <c r="G1277" i="1"/>
  <c r="H1276" i="1"/>
  <c r="G1278" i="1" l="1"/>
  <c r="I1277" i="1"/>
  <c r="H1277" i="1"/>
  <c r="G1279" i="1" l="1"/>
  <c r="I1278" i="1"/>
  <c r="H1278" i="1"/>
  <c r="G1280" i="1" l="1"/>
  <c r="I1279" i="1"/>
  <c r="H1279" i="1"/>
  <c r="G1281" i="1" l="1"/>
  <c r="I1280" i="1"/>
  <c r="H1280" i="1"/>
  <c r="G1282" i="1" l="1"/>
  <c r="I1281" i="1"/>
  <c r="H1281" i="1"/>
  <c r="I1282" i="1" l="1"/>
  <c r="G1283" i="1"/>
  <c r="H1282" i="1"/>
  <c r="G1284" i="1" l="1"/>
  <c r="I1283" i="1"/>
  <c r="H1283" i="1"/>
  <c r="G1285" i="1" l="1"/>
  <c r="I1284" i="1"/>
  <c r="H1284" i="1"/>
  <c r="G1286" i="1" l="1"/>
  <c r="I1285" i="1"/>
  <c r="H1285" i="1"/>
  <c r="G1287" i="1" l="1"/>
  <c r="I1286" i="1"/>
  <c r="H1286" i="1"/>
  <c r="I1287" i="1" l="1"/>
  <c r="G1288" i="1"/>
  <c r="H1287" i="1"/>
  <c r="G1289" i="1" l="1"/>
  <c r="I1288" i="1"/>
  <c r="H1288" i="1"/>
  <c r="G1290" i="1" l="1"/>
  <c r="I1289" i="1"/>
  <c r="H1289" i="1"/>
  <c r="G1291" i="1" l="1"/>
  <c r="I1290" i="1"/>
  <c r="H1290" i="1"/>
  <c r="G1292" i="1" l="1"/>
  <c r="I1291" i="1"/>
  <c r="H1291" i="1"/>
  <c r="I1292" i="1" l="1"/>
  <c r="G1293" i="1"/>
  <c r="H1292" i="1"/>
  <c r="G1294" i="1" l="1"/>
  <c r="I1293" i="1"/>
  <c r="H1293" i="1"/>
  <c r="G1295" i="1" l="1"/>
  <c r="I1294" i="1"/>
  <c r="H1294" i="1"/>
  <c r="G1296" i="1" l="1"/>
  <c r="I1295" i="1"/>
  <c r="H1295" i="1"/>
  <c r="G1297" i="1" l="1"/>
  <c r="I1296" i="1"/>
  <c r="H1296" i="1"/>
  <c r="G1298" i="1" l="1"/>
  <c r="I1297" i="1"/>
  <c r="H1297" i="1"/>
  <c r="I1298" i="1" l="1"/>
  <c r="G1299" i="1"/>
  <c r="H1298" i="1"/>
  <c r="G1300" i="1" l="1"/>
  <c r="I1299" i="1"/>
  <c r="H1299" i="1"/>
  <c r="G1301" i="1" l="1"/>
  <c r="I1300" i="1"/>
  <c r="H1300" i="1"/>
  <c r="G1302" i="1" l="1"/>
  <c r="I1301" i="1"/>
  <c r="H1301" i="1"/>
  <c r="G1303" i="1" l="1"/>
  <c r="I1302" i="1"/>
  <c r="H1302" i="1"/>
  <c r="I1303" i="1" l="1"/>
  <c r="G1304" i="1"/>
  <c r="H1303" i="1"/>
  <c r="G1305" i="1" l="1"/>
  <c r="I1304" i="1"/>
  <c r="H1304" i="1"/>
  <c r="G1306" i="1" l="1"/>
  <c r="I1305" i="1"/>
  <c r="H1305" i="1"/>
  <c r="G1307" i="1" l="1"/>
  <c r="I1306" i="1"/>
  <c r="H1306" i="1"/>
  <c r="G1308" i="1" l="1"/>
  <c r="I1307" i="1"/>
  <c r="H1307" i="1"/>
  <c r="I1308" i="1" l="1"/>
  <c r="G1309" i="1"/>
  <c r="H1308" i="1"/>
  <c r="G1310" i="1" l="1"/>
  <c r="I1309" i="1"/>
  <c r="H1309" i="1"/>
  <c r="G1311" i="1" l="1"/>
  <c r="I1310" i="1"/>
  <c r="H1310" i="1"/>
  <c r="G1312" i="1" l="1"/>
  <c r="I1311" i="1"/>
  <c r="H1311" i="1"/>
  <c r="G1313" i="1" l="1"/>
  <c r="I1312" i="1"/>
  <c r="H1312" i="1"/>
  <c r="G1314" i="1" l="1"/>
  <c r="I1313" i="1"/>
  <c r="H1313" i="1"/>
  <c r="I1314" i="1" l="1"/>
  <c r="G1315" i="1"/>
  <c r="H1314" i="1"/>
  <c r="G1316" i="1" l="1"/>
  <c r="I1315" i="1"/>
  <c r="H1315" i="1"/>
  <c r="G1317" i="1" l="1"/>
  <c r="I1316" i="1"/>
  <c r="H1316" i="1"/>
  <c r="G1318" i="1" l="1"/>
  <c r="I1317" i="1"/>
  <c r="H1317" i="1"/>
  <c r="G1319" i="1" l="1"/>
  <c r="I1318" i="1"/>
  <c r="H1318" i="1"/>
  <c r="I1319" i="1" l="1"/>
  <c r="G1320" i="1"/>
  <c r="H1319" i="1"/>
  <c r="G1321" i="1" l="1"/>
  <c r="I1320" i="1"/>
  <c r="H1320" i="1"/>
  <c r="G1322" i="1" l="1"/>
  <c r="I1321" i="1"/>
  <c r="H1321" i="1"/>
  <c r="G1323" i="1" l="1"/>
  <c r="I1322" i="1"/>
  <c r="H1322" i="1"/>
  <c r="G1324" i="1" l="1"/>
  <c r="I1323" i="1"/>
  <c r="H1323" i="1"/>
  <c r="I1324" i="1" l="1"/>
  <c r="G1325" i="1"/>
  <c r="H1324" i="1"/>
  <c r="G1326" i="1" l="1"/>
  <c r="I1325" i="1"/>
  <c r="H1325" i="1"/>
  <c r="G1327" i="1" l="1"/>
  <c r="I1326" i="1"/>
  <c r="H1326" i="1"/>
  <c r="G1328" i="1" l="1"/>
  <c r="I1327" i="1"/>
  <c r="H1327" i="1"/>
  <c r="G1329" i="1" l="1"/>
  <c r="I1328" i="1"/>
  <c r="H1328" i="1"/>
  <c r="G1330" i="1" l="1"/>
  <c r="I1329" i="1"/>
  <c r="H1329" i="1"/>
  <c r="G1331" i="1" l="1"/>
  <c r="I1330" i="1"/>
  <c r="H1330" i="1"/>
  <c r="G1332" i="1" l="1"/>
  <c r="I1331" i="1"/>
  <c r="H1331" i="1"/>
  <c r="G1333" i="1" l="1"/>
  <c r="I1332" i="1"/>
  <c r="H1332" i="1"/>
  <c r="G1334" i="1" l="1"/>
  <c r="I1333" i="1"/>
  <c r="H1333" i="1"/>
  <c r="G1335" i="1" l="1"/>
  <c r="I1334" i="1"/>
  <c r="H1334" i="1"/>
  <c r="G1336" i="1" l="1"/>
  <c r="I1335" i="1"/>
  <c r="H1335" i="1"/>
  <c r="I1336" i="1" l="1"/>
  <c r="G1337" i="1"/>
  <c r="H1336" i="1"/>
  <c r="G1338" i="1" l="1"/>
  <c r="I1337" i="1"/>
  <c r="H1337" i="1"/>
  <c r="G1339" i="1" l="1"/>
  <c r="I1338" i="1"/>
  <c r="H1338" i="1"/>
  <c r="G1340" i="1" l="1"/>
  <c r="I1339" i="1"/>
  <c r="H1339" i="1"/>
  <c r="G1341" i="1" l="1"/>
  <c r="I1340" i="1"/>
  <c r="H1340" i="1"/>
  <c r="G1342" i="1" l="1"/>
  <c r="I1341" i="1"/>
  <c r="H1341" i="1"/>
  <c r="G1343" i="1" l="1"/>
  <c r="I1342" i="1"/>
  <c r="H1342" i="1"/>
  <c r="G1344" i="1" l="1"/>
  <c r="I1343" i="1"/>
  <c r="H1343" i="1"/>
  <c r="G1345" i="1" l="1"/>
  <c r="I1344" i="1"/>
  <c r="H1344" i="1"/>
  <c r="G1346" i="1" l="1"/>
  <c r="I1345" i="1"/>
  <c r="H1345" i="1"/>
  <c r="G1347" i="1" l="1"/>
  <c r="I1346" i="1"/>
  <c r="H1346" i="1"/>
  <c r="G1348" i="1" l="1"/>
  <c r="I1347" i="1"/>
  <c r="H1347" i="1"/>
  <c r="I1348" i="1" l="1"/>
  <c r="G1349" i="1"/>
  <c r="H1348" i="1"/>
  <c r="G1350" i="1" l="1"/>
  <c r="I1349" i="1"/>
  <c r="H1349" i="1"/>
  <c r="G1351" i="1" l="1"/>
  <c r="I1350" i="1"/>
  <c r="H1350" i="1"/>
  <c r="G1352" i="1" l="1"/>
  <c r="I1351" i="1"/>
  <c r="H1351" i="1"/>
  <c r="G1353" i="1" l="1"/>
  <c r="I1352" i="1"/>
  <c r="H1352" i="1"/>
  <c r="G1354" i="1" l="1"/>
  <c r="I1353" i="1"/>
  <c r="H1353" i="1"/>
  <c r="G1355" i="1" l="1"/>
  <c r="I1354" i="1"/>
  <c r="H1354" i="1"/>
  <c r="G1356" i="1" l="1"/>
  <c r="I1355" i="1"/>
  <c r="H1355" i="1"/>
  <c r="G1357" i="1" l="1"/>
  <c r="I1356" i="1"/>
  <c r="H1356" i="1"/>
  <c r="G1358" i="1" l="1"/>
  <c r="I1357" i="1"/>
  <c r="H1357" i="1"/>
  <c r="G1359" i="1" l="1"/>
  <c r="I1358" i="1"/>
  <c r="H1358" i="1"/>
  <c r="G1360" i="1" l="1"/>
  <c r="I1359" i="1"/>
  <c r="H1359" i="1"/>
  <c r="G1361" i="1" l="1"/>
  <c r="I1360" i="1"/>
  <c r="H1360" i="1"/>
  <c r="G1362" i="1" l="1"/>
  <c r="I1361" i="1"/>
  <c r="H1361" i="1"/>
  <c r="G1363" i="1" l="1"/>
  <c r="I1362" i="1"/>
  <c r="H1362" i="1"/>
  <c r="G1364" i="1" l="1"/>
  <c r="I1363" i="1"/>
  <c r="H1363" i="1"/>
  <c r="G1365" i="1" l="1"/>
  <c r="I1364" i="1"/>
  <c r="H1364" i="1"/>
  <c r="G1366" i="1" l="1"/>
  <c r="I1365" i="1"/>
  <c r="H1365" i="1"/>
  <c r="G1367" i="1" l="1"/>
  <c r="I1366" i="1"/>
  <c r="H1366" i="1"/>
  <c r="I1367" i="1" l="1"/>
  <c r="G1368" i="1"/>
  <c r="H1367" i="1"/>
  <c r="G1369" i="1" l="1"/>
  <c r="I1368" i="1"/>
  <c r="H1368" i="1"/>
  <c r="G1370" i="1" l="1"/>
  <c r="I1369" i="1"/>
  <c r="H1369" i="1"/>
  <c r="G1371" i="1" l="1"/>
  <c r="I1370" i="1"/>
  <c r="H1370" i="1"/>
  <c r="G1372" i="1" l="1"/>
  <c r="I1371" i="1"/>
  <c r="H1371" i="1"/>
  <c r="G1373" i="1" l="1"/>
  <c r="I1372" i="1"/>
  <c r="H1372" i="1"/>
  <c r="G1374" i="1" l="1"/>
  <c r="I1373" i="1"/>
  <c r="H1373" i="1"/>
  <c r="G1375" i="1" l="1"/>
  <c r="I1374" i="1"/>
  <c r="H1374" i="1"/>
  <c r="I1375" i="1" l="1"/>
  <c r="G1376" i="1"/>
  <c r="H1375" i="1"/>
  <c r="G1377" i="1" l="1"/>
  <c r="I1376" i="1"/>
  <c r="H1376" i="1"/>
  <c r="G1378" i="1" l="1"/>
  <c r="I1377" i="1"/>
  <c r="H1377" i="1"/>
  <c r="G1379" i="1" l="1"/>
  <c r="I1378" i="1"/>
  <c r="H1378" i="1"/>
  <c r="I1379" i="1" l="1"/>
  <c r="G1380" i="1"/>
  <c r="H1379" i="1"/>
  <c r="G1381" i="1" l="1"/>
  <c r="I1380" i="1"/>
  <c r="H1380" i="1"/>
  <c r="G1382" i="1" l="1"/>
  <c r="I1381" i="1"/>
  <c r="H1381" i="1"/>
  <c r="G1383" i="1" l="1"/>
  <c r="I1382" i="1"/>
  <c r="H1382" i="1"/>
  <c r="I1383" i="1" l="1"/>
  <c r="G1384" i="1"/>
  <c r="H1383" i="1"/>
  <c r="G1385" i="1" l="1"/>
  <c r="I1384" i="1"/>
  <c r="H1384" i="1"/>
  <c r="G1386" i="1" l="1"/>
  <c r="I1385" i="1"/>
  <c r="H1385" i="1"/>
  <c r="G1387" i="1" l="1"/>
  <c r="I1386" i="1"/>
  <c r="H1386" i="1"/>
  <c r="I1387" i="1" l="1"/>
  <c r="G1388" i="1"/>
  <c r="H1387" i="1"/>
  <c r="G1389" i="1" l="1"/>
  <c r="I1388" i="1"/>
  <c r="H1388" i="1"/>
  <c r="G1390" i="1" l="1"/>
  <c r="I1389" i="1"/>
  <c r="H1389" i="1"/>
  <c r="G1391" i="1" l="1"/>
  <c r="I1390" i="1"/>
  <c r="H1390" i="1"/>
  <c r="I1391" i="1" l="1"/>
  <c r="G1392" i="1"/>
  <c r="H1391" i="1"/>
  <c r="G1393" i="1" l="1"/>
  <c r="I1392" i="1"/>
  <c r="H1392" i="1"/>
  <c r="G1394" i="1" l="1"/>
  <c r="I1393" i="1"/>
  <c r="H1393" i="1"/>
  <c r="G1395" i="1" l="1"/>
  <c r="I1394" i="1"/>
  <c r="H1394" i="1"/>
  <c r="I1395" i="1" l="1"/>
  <c r="G1396" i="1"/>
  <c r="H1395" i="1"/>
  <c r="G1397" i="1" l="1"/>
  <c r="I1396" i="1"/>
  <c r="H1396" i="1"/>
  <c r="G1398" i="1" l="1"/>
  <c r="I1397" i="1"/>
  <c r="H1397" i="1"/>
  <c r="G1399" i="1" l="1"/>
  <c r="I1398" i="1"/>
  <c r="H1398" i="1"/>
  <c r="I1399" i="1" l="1"/>
  <c r="G1400" i="1"/>
  <c r="H1399" i="1"/>
  <c r="G1401" i="1" l="1"/>
  <c r="I1400" i="1"/>
  <c r="H1400" i="1"/>
  <c r="G1402" i="1" l="1"/>
  <c r="I1401" i="1"/>
  <c r="H1401" i="1"/>
  <c r="G1403" i="1" l="1"/>
  <c r="I1402" i="1"/>
  <c r="H1402" i="1"/>
  <c r="I1403" i="1" l="1"/>
  <c r="G1404" i="1"/>
  <c r="H1403" i="1"/>
  <c r="G1405" i="1" l="1"/>
  <c r="I1404" i="1"/>
  <c r="H1404" i="1"/>
  <c r="G1406" i="1" l="1"/>
  <c r="I1405" i="1"/>
  <c r="H1405" i="1"/>
  <c r="G1407" i="1" l="1"/>
  <c r="I1406" i="1"/>
  <c r="H1406" i="1"/>
  <c r="I1407" i="1" l="1"/>
  <c r="G1408" i="1"/>
  <c r="H1407" i="1"/>
  <c r="G1409" i="1" l="1"/>
  <c r="I1408" i="1"/>
  <c r="H1408" i="1"/>
  <c r="G1410" i="1" l="1"/>
  <c r="I1409" i="1"/>
  <c r="H1409" i="1"/>
  <c r="G1411" i="1" l="1"/>
  <c r="I1410" i="1"/>
  <c r="H1410" i="1"/>
  <c r="I1411" i="1" l="1"/>
  <c r="G1412" i="1"/>
  <c r="H1411" i="1"/>
  <c r="G1413" i="1" l="1"/>
  <c r="I1412" i="1"/>
  <c r="H1412" i="1"/>
  <c r="G1414" i="1" l="1"/>
  <c r="I1413" i="1"/>
  <c r="H1413" i="1"/>
  <c r="G1415" i="1" l="1"/>
  <c r="I1414" i="1"/>
  <c r="H1414" i="1"/>
  <c r="I1415" i="1" l="1"/>
  <c r="G1416" i="1"/>
  <c r="H1415" i="1"/>
  <c r="G1417" i="1" l="1"/>
  <c r="I1416" i="1"/>
  <c r="H1416" i="1"/>
  <c r="G1418" i="1" l="1"/>
  <c r="I1417" i="1"/>
  <c r="H1417" i="1"/>
  <c r="G1419" i="1" l="1"/>
  <c r="I1418" i="1"/>
  <c r="H1418" i="1"/>
  <c r="I1419" i="1" l="1"/>
  <c r="G1420" i="1"/>
  <c r="H1419" i="1"/>
  <c r="G1421" i="1" l="1"/>
  <c r="I1420" i="1"/>
  <c r="H1420" i="1"/>
  <c r="G1422" i="1" l="1"/>
  <c r="I1421" i="1"/>
  <c r="H1421" i="1"/>
  <c r="G1423" i="1" l="1"/>
  <c r="I1422" i="1"/>
  <c r="H1422" i="1"/>
  <c r="I1423" i="1" l="1"/>
  <c r="G1424" i="1"/>
  <c r="H1423" i="1"/>
  <c r="G1425" i="1" l="1"/>
  <c r="I1424" i="1"/>
  <c r="H1424" i="1"/>
  <c r="G1426" i="1" l="1"/>
  <c r="I1425" i="1"/>
  <c r="H1425" i="1"/>
  <c r="G1427" i="1" l="1"/>
  <c r="I1426" i="1"/>
  <c r="H1426" i="1"/>
  <c r="I1427" i="1" l="1"/>
  <c r="G1428" i="1"/>
  <c r="H1427" i="1"/>
  <c r="G1429" i="1" l="1"/>
  <c r="I1428" i="1"/>
  <c r="H1428" i="1"/>
  <c r="G1430" i="1" l="1"/>
  <c r="I1429" i="1"/>
  <c r="H1429" i="1"/>
  <c r="G1431" i="1" l="1"/>
  <c r="I1430" i="1"/>
  <c r="H1430" i="1"/>
  <c r="I1431" i="1" l="1"/>
  <c r="G1432" i="1"/>
  <c r="H1431" i="1"/>
  <c r="G1433" i="1" l="1"/>
  <c r="I1432" i="1"/>
  <c r="H1432" i="1"/>
  <c r="G1434" i="1" l="1"/>
  <c r="I1433" i="1"/>
  <c r="H1433" i="1"/>
  <c r="G1435" i="1" l="1"/>
  <c r="I1434" i="1"/>
  <c r="H1434" i="1"/>
  <c r="I1435" i="1" l="1"/>
  <c r="G1436" i="1"/>
  <c r="H1435" i="1"/>
  <c r="G1437" i="1" l="1"/>
  <c r="I1436" i="1"/>
  <c r="H1436" i="1"/>
  <c r="G1438" i="1" l="1"/>
  <c r="I1437" i="1"/>
  <c r="H1437" i="1"/>
  <c r="G1439" i="1" l="1"/>
  <c r="I1438" i="1"/>
  <c r="H1438" i="1"/>
  <c r="I1439" i="1" l="1"/>
  <c r="G1440" i="1"/>
  <c r="H1439" i="1"/>
  <c r="G1441" i="1" l="1"/>
  <c r="I1440" i="1"/>
  <c r="H1440" i="1"/>
  <c r="G1442" i="1" l="1"/>
  <c r="I1441" i="1"/>
  <c r="H1441" i="1"/>
  <c r="G1443" i="1" l="1"/>
  <c r="I1442" i="1"/>
  <c r="H1442" i="1"/>
  <c r="I1443" i="1" l="1"/>
  <c r="G1444" i="1"/>
  <c r="H1443" i="1"/>
  <c r="G1445" i="1" l="1"/>
  <c r="I1444" i="1"/>
  <c r="H1444" i="1"/>
  <c r="G1446" i="1" l="1"/>
  <c r="I1445" i="1"/>
  <c r="H1445" i="1"/>
  <c r="G1447" i="1" l="1"/>
  <c r="I1446" i="1"/>
  <c r="H1446" i="1"/>
  <c r="I1447" i="1" l="1"/>
  <c r="G1448" i="1"/>
  <c r="H1447" i="1"/>
  <c r="G1449" i="1" l="1"/>
  <c r="I1448" i="1"/>
  <c r="H1448" i="1"/>
  <c r="G1450" i="1" l="1"/>
  <c r="I1449" i="1"/>
  <c r="H1449" i="1"/>
  <c r="G1451" i="1" l="1"/>
  <c r="I1450" i="1"/>
  <c r="H1450" i="1"/>
  <c r="I1451" i="1" l="1"/>
  <c r="G1452" i="1"/>
  <c r="H1451" i="1"/>
  <c r="G1453" i="1" l="1"/>
  <c r="I1452" i="1"/>
  <c r="H1452" i="1"/>
  <c r="G1454" i="1" l="1"/>
  <c r="I1453" i="1"/>
  <c r="H1453" i="1"/>
  <c r="G1455" i="1" l="1"/>
  <c r="I1454" i="1"/>
  <c r="H1454" i="1"/>
  <c r="I1455" i="1" l="1"/>
  <c r="G1456" i="1"/>
  <c r="H1455" i="1"/>
  <c r="G1457" i="1" l="1"/>
  <c r="I1456" i="1"/>
  <c r="H1456" i="1"/>
  <c r="G1458" i="1" l="1"/>
  <c r="I1457" i="1"/>
  <c r="H1457" i="1"/>
  <c r="G1459" i="1" l="1"/>
  <c r="I1458" i="1"/>
  <c r="H1458" i="1"/>
  <c r="I1459" i="1" l="1"/>
  <c r="G1460" i="1"/>
  <c r="H1459" i="1"/>
  <c r="G1461" i="1" l="1"/>
  <c r="I1460" i="1"/>
  <c r="H1460" i="1"/>
  <c r="G1462" i="1" l="1"/>
  <c r="I1461" i="1"/>
  <c r="H1461" i="1"/>
  <c r="G1463" i="1" l="1"/>
  <c r="I1462" i="1"/>
  <c r="H1462" i="1"/>
  <c r="I1463" i="1" l="1"/>
  <c r="G1464" i="1"/>
  <c r="H1463" i="1"/>
  <c r="G1465" i="1" l="1"/>
  <c r="I1464" i="1"/>
  <c r="H1464" i="1"/>
  <c r="G1466" i="1" l="1"/>
  <c r="I1465" i="1"/>
  <c r="H1465" i="1"/>
  <c r="G1467" i="1" l="1"/>
  <c r="I1466" i="1"/>
  <c r="H1466" i="1"/>
  <c r="I1467" i="1" l="1"/>
  <c r="G1468" i="1"/>
  <c r="H1467" i="1"/>
  <c r="G1469" i="1" l="1"/>
  <c r="I1468" i="1"/>
  <c r="H1468" i="1"/>
  <c r="G1470" i="1" l="1"/>
  <c r="I1469" i="1"/>
  <c r="H1469" i="1"/>
  <c r="G1471" i="1" l="1"/>
  <c r="I1470" i="1"/>
  <c r="H1470" i="1"/>
  <c r="I1471" i="1" l="1"/>
  <c r="G1472" i="1"/>
  <c r="H1471" i="1"/>
  <c r="G1473" i="1" l="1"/>
  <c r="I1472" i="1"/>
  <c r="H1472" i="1"/>
  <c r="G1474" i="1" l="1"/>
  <c r="I1473" i="1"/>
  <c r="H1473" i="1"/>
  <c r="G1475" i="1" l="1"/>
  <c r="I1474" i="1"/>
  <c r="H1474" i="1"/>
  <c r="G1476" i="1" l="1"/>
  <c r="I1475" i="1"/>
  <c r="H1475" i="1"/>
  <c r="G1477" i="1" l="1"/>
  <c r="I1476" i="1"/>
  <c r="H1476" i="1"/>
  <c r="G1478" i="1" l="1"/>
  <c r="I1477" i="1"/>
  <c r="H1477" i="1"/>
  <c r="G1479" i="1" l="1"/>
  <c r="I1478" i="1"/>
  <c r="H1478" i="1"/>
  <c r="G1480" i="1" l="1"/>
  <c r="I1479" i="1"/>
  <c r="H1479" i="1"/>
  <c r="G1481" i="1" l="1"/>
  <c r="I1480" i="1"/>
  <c r="H1480" i="1"/>
  <c r="G1482" i="1" l="1"/>
  <c r="I1481" i="1"/>
  <c r="H1481" i="1"/>
  <c r="G1483" i="1" l="1"/>
  <c r="I1482" i="1"/>
  <c r="H1482" i="1"/>
  <c r="G1484" i="1" l="1"/>
  <c r="I1483" i="1"/>
  <c r="H1483" i="1"/>
  <c r="G1485" i="1" l="1"/>
  <c r="I1484" i="1"/>
  <c r="H1484" i="1"/>
  <c r="G1486" i="1" l="1"/>
  <c r="I1485" i="1"/>
  <c r="H1485" i="1"/>
  <c r="G1487" i="1" l="1"/>
  <c r="I1486" i="1"/>
  <c r="H1486" i="1"/>
  <c r="G1488" i="1" l="1"/>
  <c r="I1487" i="1"/>
  <c r="H1487" i="1"/>
  <c r="G1489" i="1" l="1"/>
  <c r="I1488" i="1"/>
  <c r="H1488" i="1"/>
  <c r="G1490" i="1" l="1"/>
  <c r="I1489" i="1"/>
  <c r="H1489" i="1"/>
  <c r="G1491" i="1" l="1"/>
  <c r="I1490" i="1"/>
  <c r="H1490" i="1"/>
  <c r="G1492" i="1" l="1"/>
  <c r="I1491" i="1"/>
  <c r="H1491" i="1"/>
  <c r="G1493" i="1" l="1"/>
  <c r="I1492" i="1"/>
  <c r="H1492" i="1"/>
  <c r="G1494" i="1" l="1"/>
  <c r="I1493" i="1"/>
  <c r="H1493" i="1"/>
  <c r="G1495" i="1" l="1"/>
  <c r="I1494" i="1"/>
  <c r="H1494" i="1"/>
  <c r="G1496" i="1" l="1"/>
  <c r="I1495" i="1"/>
  <c r="H1495" i="1"/>
  <c r="G1497" i="1" l="1"/>
  <c r="I1496" i="1"/>
  <c r="H1496" i="1"/>
  <c r="G1498" i="1" l="1"/>
  <c r="I1497" i="1"/>
  <c r="H1497" i="1"/>
  <c r="G1499" i="1" l="1"/>
  <c r="I1498" i="1"/>
  <c r="H1498" i="1"/>
  <c r="G1500" i="1" l="1"/>
  <c r="I1499" i="1"/>
  <c r="H1499" i="1"/>
  <c r="G1501" i="1" l="1"/>
  <c r="I1500" i="1"/>
  <c r="H1500" i="1"/>
  <c r="G1502" i="1" l="1"/>
  <c r="I1501" i="1"/>
  <c r="H1501" i="1"/>
  <c r="G1503" i="1" l="1"/>
  <c r="I1502" i="1"/>
  <c r="H1502" i="1"/>
  <c r="G1504" i="1" l="1"/>
  <c r="I1503" i="1"/>
  <c r="H1503" i="1"/>
  <c r="G1505" i="1" l="1"/>
  <c r="I1504" i="1"/>
  <c r="H1504" i="1"/>
  <c r="G1506" i="1" l="1"/>
  <c r="I1505" i="1"/>
  <c r="H1505" i="1"/>
  <c r="G1507" i="1" l="1"/>
  <c r="I1506" i="1"/>
  <c r="H1506" i="1"/>
  <c r="G1508" i="1" l="1"/>
  <c r="I1507" i="1"/>
  <c r="H1507" i="1"/>
  <c r="G1509" i="1" l="1"/>
  <c r="I1508" i="1"/>
  <c r="H1508" i="1"/>
  <c r="G1510" i="1" l="1"/>
  <c r="I1509" i="1"/>
  <c r="H1509" i="1"/>
  <c r="G1511" i="1" l="1"/>
  <c r="I1510" i="1"/>
  <c r="H1510" i="1"/>
  <c r="G1512" i="1" l="1"/>
  <c r="I1511" i="1"/>
  <c r="H1511" i="1"/>
  <c r="G1513" i="1" l="1"/>
  <c r="I1512" i="1"/>
  <c r="H1512" i="1"/>
  <c r="G1514" i="1" l="1"/>
  <c r="I1513" i="1"/>
  <c r="H1513" i="1"/>
  <c r="G1515" i="1" l="1"/>
  <c r="I1514" i="1"/>
  <c r="H1514" i="1"/>
  <c r="G1516" i="1" l="1"/>
  <c r="I1515" i="1"/>
  <c r="H1515" i="1"/>
  <c r="G1517" i="1" l="1"/>
  <c r="I1516" i="1"/>
  <c r="H1516" i="1"/>
  <c r="G1518" i="1" l="1"/>
  <c r="I1517" i="1"/>
  <c r="H1517" i="1"/>
  <c r="G1519" i="1" l="1"/>
  <c r="I1518" i="1"/>
  <c r="H1518" i="1"/>
  <c r="G1520" i="1" l="1"/>
  <c r="I1519" i="1"/>
  <c r="H1519" i="1"/>
  <c r="G1521" i="1" l="1"/>
  <c r="I1520" i="1"/>
  <c r="H1520" i="1"/>
  <c r="G1522" i="1" l="1"/>
  <c r="I1521" i="1"/>
  <c r="H1521" i="1"/>
  <c r="G1523" i="1" l="1"/>
  <c r="I1522" i="1"/>
  <c r="H1522" i="1"/>
  <c r="G1524" i="1" l="1"/>
  <c r="I1523" i="1"/>
  <c r="H1523" i="1"/>
  <c r="G1525" i="1" l="1"/>
  <c r="I1524" i="1"/>
  <c r="H1524" i="1"/>
  <c r="G1526" i="1" l="1"/>
  <c r="I1525" i="1"/>
  <c r="H1525" i="1"/>
  <c r="G1527" i="1" l="1"/>
  <c r="I1526" i="1"/>
  <c r="H1526" i="1"/>
  <c r="G1528" i="1" l="1"/>
  <c r="I1527" i="1"/>
  <c r="H1527" i="1"/>
  <c r="G1529" i="1" l="1"/>
  <c r="I1528" i="1"/>
  <c r="H1528" i="1"/>
  <c r="G1530" i="1" l="1"/>
  <c r="I1529" i="1"/>
  <c r="H1529" i="1"/>
  <c r="G1531" i="1" l="1"/>
  <c r="I1530" i="1"/>
  <c r="H1530" i="1"/>
  <c r="G1532" i="1" l="1"/>
  <c r="I1531" i="1"/>
  <c r="H1531" i="1"/>
  <c r="G1533" i="1" l="1"/>
  <c r="I1532" i="1"/>
  <c r="H1532" i="1"/>
  <c r="G1534" i="1" l="1"/>
  <c r="I1533" i="1"/>
  <c r="H1533" i="1"/>
  <c r="G1535" i="1" l="1"/>
  <c r="I1534" i="1"/>
  <c r="H1534" i="1"/>
  <c r="G1536" i="1" l="1"/>
  <c r="I1535" i="1"/>
  <c r="H1535" i="1"/>
  <c r="G1537" i="1" l="1"/>
  <c r="I1536" i="1"/>
  <c r="H1536" i="1"/>
  <c r="G1538" i="1" l="1"/>
  <c r="I1537" i="1"/>
  <c r="H1537" i="1"/>
  <c r="G1539" i="1" l="1"/>
  <c r="I1538" i="1"/>
  <c r="H1538" i="1"/>
  <c r="G1540" i="1" l="1"/>
  <c r="I1539" i="1"/>
  <c r="H1539" i="1"/>
  <c r="G1541" i="1" l="1"/>
  <c r="I1540" i="1"/>
  <c r="H1540" i="1"/>
  <c r="G1542" i="1" l="1"/>
  <c r="I1541" i="1"/>
  <c r="H1541" i="1"/>
  <c r="G1543" i="1" l="1"/>
  <c r="I1542" i="1"/>
  <c r="H1542" i="1"/>
  <c r="G1544" i="1" l="1"/>
  <c r="I1543" i="1"/>
  <c r="H1543" i="1"/>
  <c r="G1545" i="1" l="1"/>
  <c r="I1544" i="1"/>
  <c r="H1544" i="1"/>
  <c r="G1546" i="1" l="1"/>
  <c r="I1545" i="1"/>
  <c r="H1545" i="1"/>
  <c r="G1547" i="1" l="1"/>
  <c r="I1546" i="1"/>
  <c r="H1546" i="1"/>
  <c r="G1548" i="1" l="1"/>
  <c r="I1547" i="1"/>
  <c r="H1547" i="1"/>
  <c r="G1549" i="1" l="1"/>
  <c r="I1548" i="1"/>
  <c r="H1548" i="1"/>
  <c r="G1550" i="1" l="1"/>
  <c r="I1549" i="1"/>
  <c r="H1549" i="1"/>
  <c r="G1551" i="1" l="1"/>
  <c r="I1550" i="1"/>
  <c r="H1550" i="1"/>
  <c r="G1552" i="1" l="1"/>
  <c r="I1551" i="1"/>
  <c r="H1551" i="1"/>
  <c r="G1553" i="1" l="1"/>
  <c r="I1552" i="1"/>
  <c r="H1552" i="1"/>
  <c r="G1554" i="1" l="1"/>
  <c r="I1553" i="1"/>
  <c r="H1553" i="1"/>
  <c r="G1555" i="1" l="1"/>
  <c r="I1554" i="1"/>
  <c r="H1554" i="1"/>
  <c r="G1556" i="1" l="1"/>
  <c r="I1555" i="1"/>
  <c r="H1555" i="1"/>
  <c r="G1557" i="1" l="1"/>
  <c r="I1556" i="1"/>
  <c r="H1556" i="1"/>
  <c r="G1558" i="1" l="1"/>
  <c r="I1557" i="1"/>
  <c r="H1557" i="1"/>
  <c r="G1559" i="1" l="1"/>
  <c r="I1558" i="1"/>
  <c r="H1558" i="1"/>
  <c r="G1560" i="1" l="1"/>
  <c r="I1559" i="1"/>
  <c r="H1559" i="1"/>
  <c r="G1561" i="1" l="1"/>
  <c r="I1560" i="1"/>
  <c r="H1560" i="1"/>
  <c r="G1562" i="1" l="1"/>
  <c r="I1561" i="1"/>
  <c r="H1561" i="1"/>
  <c r="G1563" i="1" l="1"/>
  <c r="I1562" i="1"/>
  <c r="H1562" i="1"/>
  <c r="G1564" i="1" l="1"/>
  <c r="I1563" i="1"/>
  <c r="H1563" i="1"/>
  <c r="G1565" i="1" l="1"/>
  <c r="I1564" i="1"/>
  <c r="H1564" i="1"/>
  <c r="G1566" i="1" l="1"/>
  <c r="I1565" i="1"/>
  <c r="H1565" i="1"/>
  <c r="G1567" i="1" l="1"/>
  <c r="I1566" i="1"/>
  <c r="H1566" i="1"/>
  <c r="G1568" i="1" l="1"/>
  <c r="I1567" i="1"/>
  <c r="H1567" i="1"/>
  <c r="G1569" i="1" l="1"/>
  <c r="I1568" i="1"/>
  <c r="H1568" i="1"/>
  <c r="G1570" i="1" l="1"/>
  <c r="I1569" i="1"/>
  <c r="H1569" i="1"/>
  <c r="G1571" i="1" l="1"/>
  <c r="I1570" i="1"/>
  <c r="H1570" i="1"/>
  <c r="G1572" i="1" l="1"/>
  <c r="I1571" i="1"/>
  <c r="H1571" i="1"/>
  <c r="G1573" i="1" l="1"/>
  <c r="I1572" i="1"/>
  <c r="H1572" i="1"/>
  <c r="G1574" i="1" l="1"/>
  <c r="I1573" i="1"/>
  <c r="H1573" i="1"/>
  <c r="G1575" i="1" l="1"/>
  <c r="I1574" i="1"/>
  <c r="H1574" i="1"/>
  <c r="G1576" i="1" l="1"/>
  <c r="I1575" i="1"/>
  <c r="H1575" i="1"/>
  <c r="G1577" i="1" l="1"/>
  <c r="I1576" i="1"/>
  <c r="H1576" i="1"/>
  <c r="G1578" i="1" l="1"/>
  <c r="I1577" i="1"/>
  <c r="H1577" i="1"/>
  <c r="G1579" i="1" l="1"/>
  <c r="I1578" i="1"/>
  <c r="H1578" i="1"/>
  <c r="G1580" i="1" l="1"/>
  <c r="I1579" i="1"/>
  <c r="H1579" i="1"/>
  <c r="G1581" i="1" l="1"/>
  <c r="I1580" i="1"/>
  <c r="H1580" i="1"/>
  <c r="G1582" i="1" l="1"/>
  <c r="I1581" i="1"/>
  <c r="H1581" i="1"/>
  <c r="G1583" i="1" l="1"/>
  <c r="I1582" i="1"/>
  <c r="H1582" i="1"/>
  <c r="G1584" i="1" l="1"/>
  <c r="I1583" i="1"/>
  <c r="H1583" i="1"/>
  <c r="G1585" i="1" l="1"/>
  <c r="I1584" i="1"/>
  <c r="H1584" i="1"/>
  <c r="G1586" i="1" l="1"/>
  <c r="I1585" i="1"/>
  <c r="H1585" i="1"/>
  <c r="G1587" i="1" l="1"/>
  <c r="I1586" i="1"/>
  <c r="H1586" i="1"/>
  <c r="G1588" i="1" l="1"/>
  <c r="I1587" i="1"/>
  <c r="H1587" i="1"/>
  <c r="G1589" i="1" l="1"/>
  <c r="I1588" i="1"/>
  <c r="H1588" i="1"/>
  <c r="G1590" i="1" l="1"/>
  <c r="I1589" i="1"/>
  <c r="H1589" i="1"/>
  <c r="G1591" i="1" l="1"/>
  <c r="I1590" i="1"/>
  <c r="H1590" i="1"/>
  <c r="G1592" i="1" l="1"/>
  <c r="I1591" i="1"/>
  <c r="H1591" i="1"/>
  <c r="G1593" i="1" l="1"/>
  <c r="I1592" i="1"/>
  <c r="H1592" i="1"/>
  <c r="G1594" i="1" l="1"/>
  <c r="I1593" i="1"/>
  <c r="H1593" i="1"/>
  <c r="G1595" i="1" l="1"/>
  <c r="I1594" i="1"/>
  <c r="H1594" i="1"/>
  <c r="G1596" i="1" l="1"/>
  <c r="I1595" i="1"/>
  <c r="H1595" i="1"/>
  <c r="G1597" i="1" l="1"/>
  <c r="I1596" i="1"/>
  <c r="H1596" i="1"/>
  <c r="G1598" i="1" l="1"/>
  <c r="I1597" i="1"/>
  <c r="H1597" i="1"/>
  <c r="G1599" i="1" l="1"/>
  <c r="I1598" i="1"/>
  <c r="H1598" i="1"/>
  <c r="G1600" i="1" l="1"/>
  <c r="I1599" i="1"/>
  <c r="H1599" i="1"/>
  <c r="G1601" i="1" l="1"/>
  <c r="I1600" i="1"/>
  <c r="H1600" i="1"/>
  <c r="G1602" i="1" l="1"/>
  <c r="I1601" i="1"/>
  <c r="H1601" i="1"/>
  <c r="G1603" i="1" l="1"/>
  <c r="I1602" i="1"/>
  <c r="H1602" i="1"/>
  <c r="G1604" i="1" l="1"/>
  <c r="I1603" i="1"/>
  <c r="H1603" i="1"/>
  <c r="G1605" i="1" l="1"/>
  <c r="I1604" i="1"/>
  <c r="H1604" i="1"/>
  <c r="G1606" i="1" l="1"/>
  <c r="I1605" i="1"/>
  <c r="H1605" i="1"/>
  <c r="G1607" i="1" l="1"/>
  <c r="I1606" i="1"/>
  <c r="H1606" i="1"/>
  <c r="G1608" i="1" l="1"/>
  <c r="I1607" i="1"/>
  <c r="H1607" i="1"/>
  <c r="G1609" i="1" l="1"/>
  <c r="I1608" i="1"/>
  <c r="H1608" i="1"/>
  <c r="G1610" i="1" l="1"/>
  <c r="I1609" i="1"/>
  <c r="H1609" i="1"/>
  <c r="G1611" i="1" l="1"/>
  <c r="I1610" i="1"/>
  <c r="H1610" i="1"/>
  <c r="G1612" i="1" l="1"/>
  <c r="I1611" i="1"/>
  <c r="H1611" i="1"/>
  <c r="G1613" i="1" l="1"/>
  <c r="I1612" i="1"/>
  <c r="H1612" i="1"/>
  <c r="G1614" i="1" l="1"/>
  <c r="I1613" i="1"/>
  <c r="H1613" i="1"/>
  <c r="G1615" i="1" l="1"/>
  <c r="I1614" i="1"/>
  <c r="H1614" i="1"/>
  <c r="G1616" i="1" l="1"/>
  <c r="I1615" i="1"/>
  <c r="H1615" i="1"/>
  <c r="G1617" i="1" l="1"/>
  <c r="I1616" i="1"/>
  <c r="H1616" i="1"/>
  <c r="G1618" i="1" l="1"/>
  <c r="I1617" i="1"/>
  <c r="H1617" i="1"/>
  <c r="G1619" i="1" l="1"/>
  <c r="I1618" i="1"/>
  <c r="H1618" i="1"/>
  <c r="G1620" i="1" l="1"/>
  <c r="I1619" i="1"/>
  <c r="H1619" i="1"/>
  <c r="G1621" i="1" l="1"/>
  <c r="I1620" i="1"/>
  <c r="H1620" i="1"/>
  <c r="G1622" i="1" l="1"/>
  <c r="I1621" i="1"/>
  <c r="H1621" i="1"/>
  <c r="G1623" i="1" l="1"/>
  <c r="I1622" i="1"/>
  <c r="H1622" i="1"/>
  <c r="G1624" i="1" l="1"/>
  <c r="I1623" i="1"/>
  <c r="H1623" i="1"/>
  <c r="G1625" i="1" l="1"/>
  <c r="I1624" i="1"/>
  <c r="H1624" i="1"/>
  <c r="G1626" i="1" l="1"/>
  <c r="I1625" i="1"/>
  <c r="H1625" i="1"/>
  <c r="G1627" i="1" l="1"/>
  <c r="I1626" i="1"/>
  <c r="H1626" i="1"/>
  <c r="G1628" i="1" l="1"/>
  <c r="I1627" i="1"/>
  <c r="H1627" i="1"/>
  <c r="G1629" i="1" l="1"/>
  <c r="I1628" i="1"/>
  <c r="H1628" i="1"/>
  <c r="G1630" i="1" l="1"/>
  <c r="I1629" i="1"/>
  <c r="H1629" i="1"/>
  <c r="G1631" i="1" l="1"/>
  <c r="I1630" i="1"/>
  <c r="H1630" i="1"/>
  <c r="G1632" i="1" l="1"/>
  <c r="I1631" i="1"/>
  <c r="H1631" i="1"/>
  <c r="G1633" i="1" l="1"/>
  <c r="I1632" i="1"/>
  <c r="H1632" i="1"/>
  <c r="G1634" i="1" l="1"/>
  <c r="I1633" i="1"/>
  <c r="H1633" i="1"/>
  <c r="G1635" i="1" l="1"/>
  <c r="I1634" i="1"/>
  <c r="H1634" i="1"/>
  <c r="G1636" i="1" l="1"/>
  <c r="I1635" i="1"/>
  <c r="H1635" i="1"/>
  <c r="G1637" i="1" l="1"/>
  <c r="I1636" i="1"/>
  <c r="H1636" i="1"/>
  <c r="G1638" i="1" l="1"/>
  <c r="I1637" i="1"/>
  <c r="H1637" i="1"/>
  <c r="G1639" i="1" l="1"/>
  <c r="I1638" i="1"/>
  <c r="H1638" i="1"/>
  <c r="G1640" i="1" l="1"/>
  <c r="I1639" i="1"/>
  <c r="H1639" i="1"/>
  <c r="G1641" i="1" l="1"/>
  <c r="I1640" i="1"/>
  <c r="H1640" i="1"/>
  <c r="G1642" i="1" l="1"/>
  <c r="I1641" i="1"/>
  <c r="H1641" i="1"/>
  <c r="G1643" i="1" l="1"/>
  <c r="I1642" i="1"/>
  <c r="H1642" i="1"/>
  <c r="G1644" i="1" l="1"/>
  <c r="I1643" i="1"/>
  <c r="H1643" i="1"/>
  <c r="G1645" i="1" l="1"/>
  <c r="I1644" i="1"/>
  <c r="H1644" i="1"/>
  <c r="G1646" i="1" l="1"/>
  <c r="I1645" i="1"/>
  <c r="H1645" i="1"/>
  <c r="G1647" i="1" l="1"/>
  <c r="I1646" i="1"/>
  <c r="H1646" i="1"/>
  <c r="G1648" i="1" l="1"/>
  <c r="I1647" i="1"/>
  <c r="H1647" i="1"/>
  <c r="G1649" i="1" l="1"/>
  <c r="I1648" i="1"/>
  <c r="H1648" i="1"/>
  <c r="G1650" i="1" l="1"/>
  <c r="I1649" i="1"/>
  <c r="H1649" i="1"/>
  <c r="G1651" i="1" l="1"/>
  <c r="I1650" i="1"/>
  <c r="H1650" i="1"/>
  <c r="G1652" i="1" l="1"/>
  <c r="I1651" i="1"/>
  <c r="H1651" i="1"/>
  <c r="G1653" i="1" l="1"/>
  <c r="I1652" i="1"/>
  <c r="H1652" i="1"/>
  <c r="G1654" i="1" l="1"/>
  <c r="I1653" i="1"/>
  <c r="H1653" i="1"/>
  <c r="G1655" i="1" l="1"/>
  <c r="I1654" i="1"/>
  <c r="H1654" i="1"/>
  <c r="G1656" i="1" l="1"/>
  <c r="I1655" i="1"/>
  <c r="H1655" i="1"/>
  <c r="G1657" i="1" l="1"/>
  <c r="I1656" i="1"/>
  <c r="H1656" i="1"/>
  <c r="G1658" i="1" l="1"/>
  <c r="I1657" i="1"/>
  <c r="H1657" i="1"/>
  <c r="G1659" i="1" l="1"/>
  <c r="I1658" i="1"/>
  <c r="H1658" i="1"/>
  <c r="G1660" i="1" l="1"/>
  <c r="I1659" i="1"/>
  <c r="H1659" i="1"/>
  <c r="G1661" i="1" l="1"/>
  <c r="I1660" i="1"/>
  <c r="H1660" i="1"/>
  <c r="G1662" i="1" l="1"/>
  <c r="I1661" i="1"/>
  <c r="H1661" i="1"/>
  <c r="G1663" i="1" l="1"/>
  <c r="I1662" i="1"/>
  <c r="H1662" i="1"/>
  <c r="G1664" i="1" l="1"/>
  <c r="I1663" i="1"/>
  <c r="H1663" i="1"/>
  <c r="G1665" i="1" l="1"/>
  <c r="I1664" i="1"/>
  <c r="H1664" i="1"/>
  <c r="G1666" i="1" l="1"/>
  <c r="I1665" i="1"/>
  <c r="H1665" i="1"/>
  <c r="G1667" i="1" l="1"/>
  <c r="I1666" i="1"/>
  <c r="H1666" i="1"/>
  <c r="G1668" i="1" l="1"/>
  <c r="I1667" i="1"/>
  <c r="H1667" i="1"/>
  <c r="G1669" i="1" l="1"/>
  <c r="I1668" i="1"/>
  <c r="H1668" i="1"/>
  <c r="G1670" i="1" l="1"/>
  <c r="I1669" i="1"/>
  <c r="H1669" i="1"/>
  <c r="G1671" i="1" l="1"/>
  <c r="I1670" i="1"/>
  <c r="H1670" i="1"/>
  <c r="G1672" i="1" l="1"/>
  <c r="I1671" i="1"/>
  <c r="H1671" i="1"/>
  <c r="G1673" i="1" l="1"/>
  <c r="I1672" i="1"/>
  <c r="H1672" i="1"/>
  <c r="G1674" i="1" l="1"/>
  <c r="I1673" i="1"/>
  <c r="H1673" i="1"/>
  <c r="G1675" i="1" l="1"/>
  <c r="I1674" i="1"/>
  <c r="H1674" i="1"/>
  <c r="G1676" i="1" l="1"/>
  <c r="I1675" i="1"/>
  <c r="H1675" i="1"/>
  <c r="G1677" i="1" l="1"/>
  <c r="I1676" i="1"/>
  <c r="H1676" i="1"/>
  <c r="G1678" i="1" l="1"/>
  <c r="I1677" i="1"/>
  <c r="H1677" i="1"/>
  <c r="G1679" i="1" l="1"/>
  <c r="I1678" i="1"/>
  <c r="H1678" i="1"/>
  <c r="G1680" i="1" l="1"/>
  <c r="I1679" i="1"/>
  <c r="H1679" i="1"/>
  <c r="G1681" i="1" l="1"/>
  <c r="I1680" i="1"/>
  <c r="H1680" i="1"/>
  <c r="I1681" i="1" l="1"/>
  <c r="G1682" i="1"/>
  <c r="H1681" i="1"/>
  <c r="G1683" i="1" l="1"/>
  <c r="I1682" i="1"/>
  <c r="H1682" i="1"/>
  <c r="G1684" i="1" l="1"/>
  <c r="I1683" i="1"/>
  <c r="H1683" i="1"/>
  <c r="G1685" i="1" l="1"/>
  <c r="I1684" i="1"/>
  <c r="H1684" i="1"/>
  <c r="G1686" i="1" l="1"/>
  <c r="I1685" i="1"/>
  <c r="H1685" i="1"/>
  <c r="G1687" i="1" l="1"/>
  <c r="I1686" i="1"/>
  <c r="H1686" i="1"/>
  <c r="G1688" i="1" l="1"/>
  <c r="I1687" i="1"/>
  <c r="H1687" i="1"/>
  <c r="G1689" i="1" l="1"/>
  <c r="I1688" i="1"/>
  <c r="H1688" i="1"/>
  <c r="G1690" i="1" l="1"/>
  <c r="I1689" i="1"/>
  <c r="H1689" i="1"/>
  <c r="G1691" i="1" l="1"/>
  <c r="I1690" i="1"/>
  <c r="H1690" i="1"/>
  <c r="G1692" i="1" l="1"/>
  <c r="I1691" i="1"/>
  <c r="H1691" i="1"/>
  <c r="G1693" i="1" l="1"/>
  <c r="I1692" i="1"/>
  <c r="H1692" i="1"/>
  <c r="G1694" i="1" l="1"/>
  <c r="I1693" i="1"/>
  <c r="H1693" i="1"/>
  <c r="I1694" i="1" l="1"/>
  <c r="G1695" i="1"/>
  <c r="H1694" i="1"/>
  <c r="G1696" i="1" l="1"/>
  <c r="I1695" i="1"/>
  <c r="H1695" i="1"/>
  <c r="G1697" i="1" l="1"/>
  <c r="I1696" i="1"/>
  <c r="H1696" i="1"/>
  <c r="G1698" i="1" l="1"/>
  <c r="I1697" i="1"/>
  <c r="H1697" i="1"/>
  <c r="G1699" i="1" l="1"/>
  <c r="I1698" i="1"/>
  <c r="H1698" i="1"/>
  <c r="G1700" i="1" l="1"/>
  <c r="I1699" i="1"/>
  <c r="H1699" i="1"/>
  <c r="G1701" i="1" l="1"/>
  <c r="I1700" i="1"/>
  <c r="H1700" i="1"/>
  <c r="G1702" i="1" l="1"/>
  <c r="I1701" i="1"/>
  <c r="H1701" i="1"/>
  <c r="G1703" i="1" l="1"/>
  <c r="I1702" i="1"/>
  <c r="H1702" i="1"/>
  <c r="I1703" i="1" l="1"/>
  <c r="G1704" i="1"/>
  <c r="H1703" i="1"/>
  <c r="G1705" i="1" l="1"/>
  <c r="I1704" i="1"/>
  <c r="H1704" i="1"/>
  <c r="G1706" i="1" l="1"/>
  <c r="I1705" i="1"/>
  <c r="H1705" i="1"/>
  <c r="G1707" i="1" l="1"/>
  <c r="I1706" i="1"/>
  <c r="H1706" i="1"/>
  <c r="G1708" i="1" l="1"/>
  <c r="I1707" i="1"/>
  <c r="H1707" i="1"/>
  <c r="G1709" i="1" l="1"/>
  <c r="I1708" i="1"/>
  <c r="H1708" i="1"/>
  <c r="G1710" i="1" l="1"/>
  <c r="I1709" i="1"/>
  <c r="H1709" i="1"/>
  <c r="G1711" i="1" l="1"/>
  <c r="I1710" i="1"/>
  <c r="H1710" i="1"/>
  <c r="G1712" i="1" l="1"/>
  <c r="I1711" i="1"/>
  <c r="H1711" i="1"/>
  <c r="G1713" i="1" l="1"/>
  <c r="I1712" i="1"/>
  <c r="H1712" i="1"/>
  <c r="G1714" i="1" l="1"/>
  <c r="I1713" i="1"/>
  <c r="H1713" i="1"/>
  <c r="G1715" i="1" l="1"/>
  <c r="I1714" i="1"/>
  <c r="H1714" i="1"/>
  <c r="G1716" i="1" l="1"/>
  <c r="I1715" i="1"/>
  <c r="H1715" i="1"/>
  <c r="I1716" i="1" l="1"/>
  <c r="G1717" i="1"/>
  <c r="H1716" i="1"/>
  <c r="G1718" i="1" l="1"/>
  <c r="I1717" i="1"/>
  <c r="H1717" i="1"/>
  <c r="G1719" i="1" l="1"/>
  <c r="I1718" i="1"/>
  <c r="H1718" i="1"/>
  <c r="G1720" i="1" l="1"/>
  <c r="I1719" i="1"/>
  <c r="H1719" i="1"/>
  <c r="G1721" i="1" l="1"/>
  <c r="I1720" i="1"/>
  <c r="H1720" i="1"/>
  <c r="G1722" i="1" l="1"/>
  <c r="I1721" i="1"/>
  <c r="H1721" i="1"/>
  <c r="G1723" i="1" l="1"/>
  <c r="I1722" i="1"/>
  <c r="H1722" i="1"/>
  <c r="I1723" i="1" l="1"/>
  <c r="G1724" i="1"/>
  <c r="H1723" i="1"/>
  <c r="G1725" i="1" l="1"/>
  <c r="I1724" i="1"/>
  <c r="H1724" i="1"/>
  <c r="I1725" i="1" l="1"/>
  <c r="G1726" i="1"/>
  <c r="H1725" i="1"/>
  <c r="G1727" i="1" l="1"/>
  <c r="I1726" i="1"/>
  <c r="H1726" i="1"/>
  <c r="I1727" i="1" l="1"/>
  <c r="G1728" i="1"/>
  <c r="H1727" i="1"/>
  <c r="G1729" i="1" l="1"/>
  <c r="I1728" i="1"/>
  <c r="H1728" i="1"/>
  <c r="G1730" i="1" l="1"/>
  <c r="I1729" i="1"/>
  <c r="H1729" i="1"/>
  <c r="G1731" i="1" l="1"/>
  <c r="I1730" i="1"/>
  <c r="H1730" i="1"/>
  <c r="I1731" i="1" l="1"/>
  <c r="G1732" i="1"/>
  <c r="H1731" i="1"/>
  <c r="G1733" i="1" l="1"/>
  <c r="I1732" i="1"/>
  <c r="H1732" i="1"/>
  <c r="G1734" i="1" l="1"/>
  <c r="I1733" i="1"/>
  <c r="H1733" i="1"/>
  <c r="G1735" i="1" l="1"/>
  <c r="I1734" i="1"/>
  <c r="H1734" i="1"/>
  <c r="I1735" i="1" l="1"/>
  <c r="G1736" i="1"/>
  <c r="H1735" i="1"/>
  <c r="G1737" i="1" l="1"/>
  <c r="I1736" i="1"/>
  <c r="H1736" i="1"/>
  <c r="G1738" i="1" l="1"/>
  <c r="I1737" i="1"/>
  <c r="H1737" i="1"/>
  <c r="G1739" i="1" l="1"/>
  <c r="I1738" i="1"/>
  <c r="H1738" i="1"/>
  <c r="I1739" i="1" l="1"/>
  <c r="G1740" i="1"/>
  <c r="H1739" i="1"/>
  <c r="G1741" i="1" l="1"/>
  <c r="I1740" i="1"/>
  <c r="H1740" i="1"/>
  <c r="G1742" i="1" l="1"/>
  <c r="I1741" i="1"/>
  <c r="H1741" i="1"/>
  <c r="G1743" i="1" l="1"/>
  <c r="I1742" i="1"/>
  <c r="H1742" i="1"/>
  <c r="I1743" i="1" l="1"/>
  <c r="G1744" i="1"/>
  <c r="H1743" i="1"/>
  <c r="G1745" i="1" l="1"/>
  <c r="I1744" i="1"/>
  <c r="H1744" i="1"/>
  <c r="G1746" i="1" l="1"/>
  <c r="I1745" i="1"/>
  <c r="H1745" i="1"/>
  <c r="G1747" i="1" l="1"/>
  <c r="I1746" i="1"/>
  <c r="H1746" i="1"/>
  <c r="I1747" i="1" l="1"/>
  <c r="G1748" i="1"/>
  <c r="H1747" i="1"/>
  <c r="G1749" i="1" l="1"/>
  <c r="I1748" i="1"/>
  <c r="H1748" i="1"/>
  <c r="I1749" i="1" l="1"/>
  <c r="G1750" i="1"/>
  <c r="H1749" i="1"/>
  <c r="G1751" i="1" l="1"/>
  <c r="I1750" i="1"/>
  <c r="H1750" i="1"/>
  <c r="I1751" i="1" l="1"/>
  <c r="G1752" i="1"/>
  <c r="H1751" i="1"/>
  <c r="G1753" i="1" l="1"/>
  <c r="I1752" i="1"/>
  <c r="H1752" i="1"/>
  <c r="G1754" i="1" l="1"/>
  <c r="I1753" i="1"/>
  <c r="H1753" i="1"/>
  <c r="G1755" i="1" l="1"/>
  <c r="I1754" i="1"/>
  <c r="H1754" i="1"/>
  <c r="I1755" i="1" l="1"/>
  <c r="G1756" i="1"/>
  <c r="H1755" i="1"/>
  <c r="G1757" i="1" l="1"/>
  <c r="I1756" i="1"/>
  <c r="H1756" i="1"/>
  <c r="G1758" i="1" l="1"/>
  <c r="I1757" i="1"/>
  <c r="H1757" i="1"/>
  <c r="G1759" i="1" l="1"/>
  <c r="I1758" i="1"/>
  <c r="H1758" i="1"/>
  <c r="I1759" i="1" l="1"/>
  <c r="G1760" i="1"/>
  <c r="H1759" i="1"/>
  <c r="G1761" i="1" l="1"/>
  <c r="I1760" i="1"/>
  <c r="H1760" i="1"/>
  <c r="G1762" i="1" l="1"/>
  <c r="I1761" i="1"/>
  <c r="H1761" i="1"/>
  <c r="G1763" i="1" l="1"/>
  <c r="I1762" i="1"/>
  <c r="H1762" i="1"/>
  <c r="I1763" i="1" l="1"/>
  <c r="G1764" i="1"/>
  <c r="H1763" i="1"/>
  <c r="G1765" i="1" l="1"/>
  <c r="I1764" i="1"/>
  <c r="H1764" i="1"/>
  <c r="G1766" i="1" l="1"/>
  <c r="I1765" i="1"/>
  <c r="H1765" i="1"/>
  <c r="G1767" i="1" l="1"/>
  <c r="I1766" i="1"/>
  <c r="H1766" i="1"/>
  <c r="I1767" i="1" l="1"/>
  <c r="G1768" i="1"/>
  <c r="H1767" i="1"/>
  <c r="G1769" i="1" l="1"/>
  <c r="I1768" i="1"/>
  <c r="H1768" i="1"/>
  <c r="G1770" i="1" l="1"/>
  <c r="I1769" i="1"/>
  <c r="H1769" i="1"/>
  <c r="G1771" i="1" l="1"/>
  <c r="I1770" i="1"/>
  <c r="H1770" i="1"/>
  <c r="I1771" i="1" l="1"/>
  <c r="G1772" i="1"/>
  <c r="H1771" i="1"/>
  <c r="G1773" i="1" l="1"/>
  <c r="I1772" i="1"/>
  <c r="H1772" i="1"/>
  <c r="I1773" i="1" l="1"/>
  <c r="G1774" i="1"/>
  <c r="H1773" i="1"/>
  <c r="G1775" i="1" l="1"/>
  <c r="I1774" i="1"/>
  <c r="H1774" i="1"/>
  <c r="I1775" i="1" l="1"/>
  <c r="G1776" i="1"/>
  <c r="H1775" i="1"/>
  <c r="G1777" i="1" l="1"/>
  <c r="I1776" i="1"/>
  <c r="H1776" i="1"/>
  <c r="G1778" i="1" l="1"/>
  <c r="I1777" i="1"/>
  <c r="H1777" i="1"/>
  <c r="G1779" i="1" l="1"/>
  <c r="I1778" i="1"/>
  <c r="H1778" i="1"/>
  <c r="I1779" i="1" l="1"/>
  <c r="G1780" i="1"/>
  <c r="H1779" i="1"/>
  <c r="G1781" i="1" l="1"/>
  <c r="I1780" i="1"/>
  <c r="H1780" i="1"/>
  <c r="G1782" i="1" l="1"/>
  <c r="I1781" i="1"/>
  <c r="H1781" i="1"/>
  <c r="G1783" i="1" l="1"/>
  <c r="I1782" i="1"/>
  <c r="H1782" i="1"/>
  <c r="I1783" i="1" l="1"/>
  <c r="G1784" i="1"/>
  <c r="H1783" i="1"/>
  <c r="G1785" i="1" l="1"/>
  <c r="I1784" i="1"/>
  <c r="H1784" i="1"/>
  <c r="G1786" i="1" l="1"/>
  <c r="I1785" i="1"/>
  <c r="H1785" i="1"/>
  <c r="G1787" i="1" l="1"/>
  <c r="I1786" i="1"/>
  <c r="H1786" i="1"/>
  <c r="I1787" i="1" l="1"/>
  <c r="G1788" i="1"/>
  <c r="H1787" i="1"/>
  <c r="G1789" i="1" l="1"/>
  <c r="I1788" i="1"/>
  <c r="H1788" i="1"/>
  <c r="G1790" i="1" l="1"/>
  <c r="I1789" i="1"/>
  <c r="H1789" i="1"/>
  <c r="G1791" i="1" l="1"/>
  <c r="I1790" i="1"/>
  <c r="H1790" i="1"/>
  <c r="I1791" i="1" l="1"/>
  <c r="G1792" i="1"/>
  <c r="H1791" i="1"/>
  <c r="G1793" i="1" l="1"/>
  <c r="I1792" i="1"/>
  <c r="H1792" i="1"/>
  <c r="G1794" i="1" l="1"/>
  <c r="I1793" i="1"/>
  <c r="H1793" i="1"/>
  <c r="G1795" i="1" l="1"/>
  <c r="I1794" i="1"/>
  <c r="H1794" i="1"/>
  <c r="I1795" i="1" l="1"/>
  <c r="G1796" i="1"/>
  <c r="H1795" i="1"/>
  <c r="G1797" i="1" l="1"/>
  <c r="I1796" i="1"/>
  <c r="H1796" i="1"/>
  <c r="I1797" i="1" l="1"/>
  <c r="G1798" i="1"/>
  <c r="H1797" i="1"/>
  <c r="G1799" i="1" l="1"/>
  <c r="I1798" i="1"/>
  <c r="H1798" i="1"/>
  <c r="I1799" i="1" l="1"/>
  <c r="G1800" i="1"/>
  <c r="H1799" i="1"/>
  <c r="G1801" i="1" l="1"/>
  <c r="I1800" i="1"/>
  <c r="H1800" i="1"/>
  <c r="G1802" i="1" l="1"/>
  <c r="I1801" i="1"/>
  <c r="H1801" i="1"/>
  <c r="G1803" i="1" l="1"/>
  <c r="I1802" i="1"/>
  <c r="H1802" i="1"/>
  <c r="I1803" i="1" l="1"/>
  <c r="G1804" i="1"/>
  <c r="H1803" i="1"/>
  <c r="G1805" i="1" l="1"/>
  <c r="I1804" i="1"/>
  <c r="H1804" i="1"/>
  <c r="G1806" i="1" l="1"/>
  <c r="I1805" i="1"/>
  <c r="H1805" i="1"/>
  <c r="G1807" i="1" l="1"/>
  <c r="I1806" i="1"/>
  <c r="H1806" i="1"/>
  <c r="I1807" i="1" l="1"/>
  <c r="G1808" i="1"/>
  <c r="H1807" i="1"/>
  <c r="G1809" i="1" l="1"/>
  <c r="I1808" i="1"/>
  <c r="H1808" i="1"/>
  <c r="G1810" i="1" l="1"/>
  <c r="I1809" i="1"/>
  <c r="H1809" i="1"/>
  <c r="G1811" i="1" l="1"/>
  <c r="I1810" i="1"/>
  <c r="H1810" i="1"/>
  <c r="I1811" i="1" l="1"/>
  <c r="G1812" i="1"/>
  <c r="H1811" i="1"/>
  <c r="G1813" i="1" l="1"/>
  <c r="I1812" i="1"/>
  <c r="H1812" i="1"/>
  <c r="G1814" i="1" l="1"/>
  <c r="I1813" i="1"/>
  <c r="H1813" i="1"/>
  <c r="G1815" i="1" l="1"/>
  <c r="I1814" i="1"/>
  <c r="H1814" i="1"/>
  <c r="I1815" i="1" l="1"/>
  <c r="G1816" i="1"/>
  <c r="H1815" i="1"/>
  <c r="G1817" i="1" l="1"/>
  <c r="I1816" i="1"/>
  <c r="H1816" i="1"/>
  <c r="G1818" i="1" l="1"/>
  <c r="I1817" i="1"/>
  <c r="H1817" i="1"/>
  <c r="G1819" i="1" l="1"/>
  <c r="I1818" i="1"/>
  <c r="H1818" i="1"/>
  <c r="I1819" i="1" l="1"/>
  <c r="G1820" i="1"/>
  <c r="H1819" i="1"/>
  <c r="G1821" i="1" l="1"/>
  <c r="I1820" i="1"/>
  <c r="H1820" i="1"/>
  <c r="I1821" i="1" l="1"/>
  <c r="G1822" i="1"/>
  <c r="H1821" i="1"/>
  <c r="G1823" i="1" l="1"/>
  <c r="I1822" i="1"/>
  <c r="H1822" i="1"/>
  <c r="I1823" i="1" l="1"/>
  <c r="G1824" i="1"/>
  <c r="H1823" i="1"/>
  <c r="G1825" i="1" l="1"/>
  <c r="I1824" i="1"/>
  <c r="H1824" i="1"/>
  <c r="G1826" i="1" l="1"/>
  <c r="I1825" i="1"/>
  <c r="H1825" i="1"/>
  <c r="G1827" i="1" l="1"/>
  <c r="I1826" i="1"/>
  <c r="H1826" i="1"/>
  <c r="I1827" i="1" l="1"/>
  <c r="G1828" i="1"/>
  <c r="H1827" i="1"/>
  <c r="G1829" i="1" l="1"/>
  <c r="I1828" i="1"/>
  <c r="H1828" i="1"/>
  <c r="G1830" i="1" l="1"/>
  <c r="I1829" i="1"/>
  <c r="H1829" i="1"/>
  <c r="G1831" i="1" l="1"/>
  <c r="I1830" i="1"/>
  <c r="H1830" i="1"/>
  <c r="I1831" i="1" l="1"/>
  <c r="G1832" i="1"/>
  <c r="H1831" i="1"/>
  <c r="G1833" i="1" l="1"/>
  <c r="I1832" i="1"/>
  <c r="H1832" i="1"/>
  <c r="G1834" i="1" l="1"/>
  <c r="I1833" i="1"/>
  <c r="H1833" i="1"/>
  <c r="G1835" i="1" l="1"/>
  <c r="I1834" i="1"/>
  <c r="H1834" i="1"/>
  <c r="I1835" i="1" l="1"/>
  <c r="G1836" i="1"/>
  <c r="H1835" i="1"/>
  <c r="G1837" i="1" l="1"/>
  <c r="I1836" i="1"/>
  <c r="H1836" i="1"/>
  <c r="G1838" i="1" l="1"/>
  <c r="I1837" i="1"/>
  <c r="H1837" i="1"/>
  <c r="G1839" i="1" l="1"/>
  <c r="I1838" i="1"/>
  <c r="H1838" i="1"/>
  <c r="I1839" i="1" l="1"/>
  <c r="G1840" i="1"/>
  <c r="H1839" i="1"/>
  <c r="G1841" i="1" l="1"/>
  <c r="I1840" i="1"/>
  <c r="H1840" i="1"/>
  <c r="G1842" i="1" l="1"/>
  <c r="I1841" i="1"/>
  <c r="H1841" i="1"/>
  <c r="G1843" i="1" l="1"/>
  <c r="I1842" i="1"/>
  <c r="H1842" i="1"/>
  <c r="G1844" i="1" l="1"/>
  <c r="I1843" i="1"/>
  <c r="H1843" i="1"/>
  <c r="G1845" i="1" l="1"/>
  <c r="I1844" i="1"/>
  <c r="H1844" i="1"/>
  <c r="G1846" i="1" l="1"/>
  <c r="I1845" i="1"/>
  <c r="H1845" i="1"/>
  <c r="G1847" i="1" l="1"/>
  <c r="I1846" i="1"/>
  <c r="H1846" i="1"/>
  <c r="G1848" i="1" l="1"/>
  <c r="I1847" i="1"/>
  <c r="H1847" i="1"/>
  <c r="G1849" i="1" l="1"/>
  <c r="I1848" i="1"/>
  <c r="H1848" i="1"/>
  <c r="G1850" i="1" l="1"/>
  <c r="I1849" i="1"/>
  <c r="H1849" i="1"/>
  <c r="G1851" i="1" l="1"/>
  <c r="I1850" i="1"/>
  <c r="H1850" i="1"/>
  <c r="G1852" i="1" l="1"/>
  <c r="I1851" i="1"/>
  <c r="H1851" i="1"/>
  <c r="G1853" i="1" l="1"/>
  <c r="I1852" i="1"/>
  <c r="H1852" i="1"/>
  <c r="G1854" i="1" l="1"/>
  <c r="I1853" i="1"/>
  <c r="H1853" i="1"/>
  <c r="G1855" i="1" l="1"/>
  <c r="I1854" i="1"/>
  <c r="H1854" i="1"/>
  <c r="G1856" i="1" l="1"/>
  <c r="I1855" i="1"/>
  <c r="H1855" i="1"/>
  <c r="G1857" i="1" l="1"/>
  <c r="I1856" i="1"/>
  <c r="H1856" i="1"/>
  <c r="G1858" i="1" l="1"/>
  <c r="I1857" i="1"/>
  <c r="H1857" i="1"/>
  <c r="G1859" i="1" l="1"/>
  <c r="I1858" i="1"/>
  <c r="H1858" i="1"/>
  <c r="G1860" i="1" l="1"/>
  <c r="I1859" i="1"/>
  <c r="H1859" i="1"/>
  <c r="G1861" i="1" l="1"/>
  <c r="I1860" i="1"/>
  <c r="H1860" i="1"/>
  <c r="G1862" i="1" l="1"/>
  <c r="I1861" i="1"/>
  <c r="H1861" i="1"/>
  <c r="G1863" i="1" l="1"/>
  <c r="I1862" i="1"/>
  <c r="H1862" i="1"/>
  <c r="G1864" i="1" l="1"/>
  <c r="I1863" i="1"/>
  <c r="H1863" i="1"/>
  <c r="G1865" i="1" l="1"/>
  <c r="I1864" i="1"/>
  <c r="H1864" i="1"/>
  <c r="G1866" i="1" l="1"/>
  <c r="I1865" i="1"/>
  <c r="H1865" i="1"/>
  <c r="G1867" i="1" l="1"/>
  <c r="I1866" i="1"/>
  <c r="H1866" i="1"/>
  <c r="G1868" i="1" l="1"/>
  <c r="I1867" i="1"/>
  <c r="H1867" i="1"/>
  <c r="G1869" i="1" l="1"/>
  <c r="I1868" i="1"/>
  <c r="H1868" i="1"/>
  <c r="G1870" i="1" l="1"/>
  <c r="I1869" i="1"/>
  <c r="H1869" i="1"/>
  <c r="G1871" i="1" l="1"/>
  <c r="I1870" i="1"/>
  <c r="H1870" i="1"/>
  <c r="G1872" i="1" l="1"/>
  <c r="I1871" i="1"/>
  <c r="H1871" i="1"/>
  <c r="G1873" i="1" l="1"/>
  <c r="I1872" i="1"/>
  <c r="H1872" i="1"/>
  <c r="G1874" i="1" l="1"/>
  <c r="I1873" i="1"/>
  <c r="H1873" i="1"/>
  <c r="G1875" i="1" l="1"/>
  <c r="I1874" i="1"/>
  <c r="H1874" i="1"/>
  <c r="G1876" i="1" l="1"/>
  <c r="I1875" i="1"/>
  <c r="H1875" i="1"/>
  <c r="G1877" i="1" l="1"/>
  <c r="I1876" i="1"/>
  <c r="H1876" i="1"/>
  <c r="G1878" i="1" l="1"/>
  <c r="I1877" i="1"/>
  <c r="H1877" i="1"/>
  <c r="G1879" i="1" l="1"/>
  <c r="I1878" i="1"/>
  <c r="H1878" i="1"/>
  <c r="G1880" i="1" l="1"/>
  <c r="I1879" i="1"/>
  <c r="H1879" i="1"/>
  <c r="G1881" i="1" l="1"/>
  <c r="I1880" i="1"/>
  <c r="H1880" i="1"/>
  <c r="G1882" i="1" l="1"/>
  <c r="I1881" i="1"/>
  <c r="H1881" i="1"/>
  <c r="G1883" i="1" l="1"/>
  <c r="I1882" i="1"/>
  <c r="H1882" i="1"/>
  <c r="G1884" i="1" l="1"/>
  <c r="I1883" i="1"/>
  <c r="H1883" i="1"/>
  <c r="G1885" i="1" l="1"/>
  <c r="I1884" i="1"/>
  <c r="H1884" i="1"/>
  <c r="G1886" i="1" l="1"/>
  <c r="I1885" i="1"/>
  <c r="H1885" i="1"/>
  <c r="G1887" i="1" l="1"/>
  <c r="I1886" i="1"/>
  <c r="H1886" i="1"/>
  <c r="G1888" i="1" l="1"/>
  <c r="I1887" i="1"/>
  <c r="H1887" i="1"/>
  <c r="G1889" i="1" l="1"/>
  <c r="I1888" i="1"/>
  <c r="H1888" i="1"/>
  <c r="G1890" i="1" l="1"/>
  <c r="I1889" i="1"/>
  <c r="H1889" i="1"/>
  <c r="G1891" i="1" l="1"/>
  <c r="I1890" i="1"/>
  <c r="H1890" i="1"/>
  <c r="G1892" i="1" l="1"/>
  <c r="I1891" i="1"/>
  <c r="H1891" i="1"/>
  <c r="G1893" i="1" l="1"/>
  <c r="I1892" i="1"/>
  <c r="H1892" i="1"/>
  <c r="G1894" i="1" l="1"/>
  <c r="I1893" i="1"/>
  <c r="H1893" i="1"/>
  <c r="G1895" i="1" l="1"/>
  <c r="I1894" i="1"/>
  <c r="H1894" i="1"/>
  <c r="G1896" i="1" l="1"/>
  <c r="I1895" i="1"/>
  <c r="H1895" i="1"/>
  <c r="G1897" i="1" l="1"/>
  <c r="I1896" i="1"/>
  <c r="H1896" i="1"/>
  <c r="G1898" i="1" l="1"/>
  <c r="I1897" i="1"/>
  <c r="H1897" i="1"/>
  <c r="G1899" i="1" l="1"/>
  <c r="I1898" i="1"/>
  <c r="H1898" i="1"/>
  <c r="G1900" i="1" l="1"/>
  <c r="I1899" i="1"/>
  <c r="H1899" i="1"/>
  <c r="G1901" i="1" l="1"/>
  <c r="I1900" i="1"/>
  <c r="H1900" i="1"/>
  <c r="G1902" i="1" l="1"/>
  <c r="I1901" i="1"/>
  <c r="H1901" i="1"/>
  <c r="G1903" i="1" l="1"/>
  <c r="I1902" i="1"/>
  <c r="H1902" i="1"/>
  <c r="G1904" i="1" l="1"/>
  <c r="I1903" i="1"/>
  <c r="H1903" i="1"/>
  <c r="G1905" i="1" l="1"/>
  <c r="I1904" i="1"/>
  <c r="H1904" i="1"/>
  <c r="G1906" i="1" l="1"/>
  <c r="I1905" i="1"/>
  <c r="H1905" i="1"/>
  <c r="G1907" i="1" l="1"/>
  <c r="I1906" i="1"/>
  <c r="H1906" i="1"/>
  <c r="G1908" i="1" l="1"/>
  <c r="I1907" i="1"/>
  <c r="H1907" i="1"/>
  <c r="G1909" i="1" l="1"/>
  <c r="I1908" i="1"/>
  <c r="H1908" i="1"/>
  <c r="G1910" i="1" l="1"/>
  <c r="I1909" i="1"/>
  <c r="H1909" i="1"/>
  <c r="G1911" i="1" l="1"/>
  <c r="I1910" i="1"/>
  <c r="H1910" i="1"/>
  <c r="G1912" i="1" l="1"/>
  <c r="I1911" i="1"/>
  <c r="H1911" i="1"/>
  <c r="G1913" i="1" l="1"/>
  <c r="I1912" i="1"/>
  <c r="H1912" i="1"/>
  <c r="G1914" i="1" l="1"/>
  <c r="I1913" i="1"/>
  <c r="H1913" i="1"/>
  <c r="G1915" i="1" l="1"/>
  <c r="I1914" i="1"/>
  <c r="H1914" i="1"/>
  <c r="G1916" i="1" l="1"/>
  <c r="I1915" i="1"/>
  <c r="H1915" i="1"/>
  <c r="G1917" i="1" l="1"/>
  <c r="I1916" i="1"/>
  <c r="H1916" i="1"/>
  <c r="G1918" i="1" l="1"/>
  <c r="I1917" i="1"/>
  <c r="H1917" i="1"/>
  <c r="G1919" i="1" l="1"/>
  <c r="I1918" i="1"/>
  <c r="H1918" i="1"/>
  <c r="G1920" i="1" l="1"/>
  <c r="I1919" i="1"/>
  <c r="H1919" i="1"/>
  <c r="G1921" i="1" l="1"/>
  <c r="I1920" i="1"/>
  <c r="H1920" i="1"/>
  <c r="G1922" i="1" l="1"/>
  <c r="I1921" i="1"/>
  <c r="H1921" i="1"/>
  <c r="G1923" i="1" l="1"/>
  <c r="I1922" i="1"/>
  <c r="H1922" i="1"/>
  <c r="G1924" i="1" l="1"/>
  <c r="I1923" i="1"/>
  <c r="H1923" i="1"/>
  <c r="G1925" i="1" l="1"/>
  <c r="I1924" i="1"/>
  <c r="H1924" i="1"/>
  <c r="G1926" i="1" l="1"/>
  <c r="I1925" i="1"/>
  <c r="H1925" i="1"/>
  <c r="G1927" i="1" l="1"/>
  <c r="I1926" i="1"/>
  <c r="H1926" i="1"/>
  <c r="G1928" i="1" l="1"/>
  <c r="I1927" i="1"/>
  <c r="H1927" i="1"/>
  <c r="G1929" i="1" l="1"/>
  <c r="I1928" i="1"/>
  <c r="H1928" i="1"/>
  <c r="G1930" i="1" l="1"/>
  <c r="I1929" i="1"/>
  <c r="H1929" i="1"/>
  <c r="G1931" i="1" l="1"/>
  <c r="I1930" i="1"/>
  <c r="H1930" i="1"/>
  <c r="G1932" i="1" l="1"/>
  <c r="I1931" i="1"/>
  <c r="H1931" i="1"/>
  <c r="G1933" i="1" l="1"/>
  <c r="I1932" i="1"/>
  <c r="H1932" i="1"/>
  <c r="G1934" i="1" l="1"/>
  <c r="I1933" i="1"/>
  <c r="H1933" i="1"/>
  <c r="G1935" i="1" l="1"/>
  <c r="I1934" i="1"/>
  <c r="H1934" i="1"/>
  <c r="G1936" i="1" l="1"/>
  <c r="I1935" i="1"/>
  <c r="H1935" i="1"/>
  <c r="G1937" i="1" l="1"/>
  <c r="I1936" i="1"/>
  <c r="H1936" i="1"/>
  <c r="G1938" i="1" l="1"/>
  <c r="I1937" i="1"/>
  <c r="H1937" i="1"/>
  <c r="G1939" i="1" l="1"/>
  <c r="I1938" i="1"/>
  <c r="H1938" i="1"/>
  <c r="G1940" i="1" l="1"/>
  <c r="I1939" i="1"/>
  <c r="H1939" i="1"/>
  <c r="G1941" i="1" l="1"/>
  <c r="I1940" i="1"/>
  <c r="H1940" i="1"/>
  <c r="G1942" i="1" l="1"/>
  <c r="I1941" i="1"/>
  <c r="H1941" i="1"/>
  <c r="G1943" i="1" l="1"/>
  <c r="I1942" i="1"/>
  <c r="H1942" i="1"/>
  <c r="G1944" i="1" l="1"/>
  <c r="I1943" i="1"/>
  <c r="H1943" i="1"/>
  <c r="G1945" i="1" l="1"/>
  <c r="I1944" i="1"/>
  <c r="H1944" i="1"/>
  <c r="G1946" i="1" l="1"/>
  <c r="I1945" i="1"/>
  <c r="H1945" i="1"/>
  <c r="G1947" i="1" l="1"/>
  <c r="I1946" i="1"/>
  <c r="H1946" i="1"/>
  <c r="G1948" i="1" l="1"/>
  <c r="I1947" i="1"/>
  <c r="H1947" i="1"/>
  <c r="G1949" i="1" l="1"/>
  <c r="I1948" i="1"/>
  <c r="H1948" i="1"/>
  <c r="G1950" i="1" l="1"/>
  <c r="I1949" i="1"/>
  <c r="H1949" i="1"/>
  <c r="G1951" i="1" l="1"/>
  <c r="I1950" i="1"/>
  <c r="H1950" i="1"/>
  <c r="G1952" i="1" l="1"/>
  <c r="I1951" i="1"/>
  <c r="H1951" i="1"/>
  <c r="G1953" i="1" l="1"/>
  <c r="I1952" i="1"/>
  <c r="H1952" i="1"/>
  <c r="G1954" i="1" l="1"/>
  <c r="I1953" i="1"/>
  <c r="H1953" i="1"/>
  <c r="G1955" i="1" l="1"/>
  <c r="I1954" i="1"/>
  <c r="H1954" i="1"/>
  <c r="G1956" i="1" l="1"/>
  <c r="I1955" i="1"/>
  <c r="H1955" i="1"/>
  <c r="G1957" i="1" l="1"/>
  <c r="I1956" i="1"/>
  <c r="H1956" i="1"/>
  <c r="G1958" i="1" l="1"/>
  <c r="I1957" i="1"/>
  <c r="H1957" i="1"/>
  <c r="G1959" i="1" l="1"/>
  <c r="I1958" i="1"/>
  <c r="H1958" i="1"/>
  <c r="G1960" i="1" l="1"/>
  <c r="I1959" i="1"/>
  <c r="H1959" i="1"/>
  <c r="G1961" i="1" l="1"/>
  <c r="I1960" i="1"/>
  <c r="H1960" i="1"/>
  <c r="G1962" i="1" l="1"/>
  <c r="I1961" i="1"/>
  <c r="H1961" i="1"/>
  <c r="G1963" i="1" l="1"/>
  <c r="I1962" i="1"/>
  <c r="H1962" i="1"/>
  <c r="G1964" i="1" l="1"/>
  <c r="I1963" i="1"/>
  <c r="H1963" i="1"/>
  <c r="G1965" i="1" l="1"/>
  <c r="I1964" i="1"/>
  <c r="H1964" i="1"/>
  <c r="G1966" i="1" l="1"/>
  <c r="I1965" i="1"/>
  <c r="H1965" i="1"/>
  <c r="G1967" i="1" l="1"/>
  <c r="I1966" i="1"/>
  <c r="H1966" i="1"/>
  <c r="G1968" i="1" l="1"/>
  <c r="I1967" i="1"/>
  <c r="H1967" i="1"/>
  <c r="G1969" i="1" l="1"/>
  <c r="I1968" i="1"/>
  <c r="H1968" i="1"/>
  <c r="G1970" i="1" l="1"/>
  <c r="I1969" i="1"/>
  <c r="H1969" i="1"/>
  <c r="G1971" i="1" l="1"/>
  <c r="I1970" i="1"/>
  <c r="H1970" i="1"/>
  <c r="G1972" i="1" l="1"/>
  <c r="I1971" i="1"/>
  <c r="H1971" i="1"/>
  <c r="G1973" i="1" l="1"/>
  <c r="I1972" i="1"/>
  <c r="H1972" i="1"/>
  <c r="G1974" i="1" l="1"/>
  <c r="I1973" i="1"/>
  <c r="H1973" i="1"/>
  <c r="G1975" i="1" l="1"/>
  <c r="I1974" i="1"/>
  <c r="H1974" i="1"/>
  <c r="G1976" i="1" l="1"/>
  <c r="I1975" i="1"/>
  <c r="H1975" i="1"/>
  <c r="G1977" i="1" l="1"/>
  <c r="I1976" i="1"/>
  <c r="H1976" i="1"/>
  <c r="G1978" i="1" l="1"/>
  <c r="I1977" i="1"/>
  <c r="H1977" i="1"/>
  <c r="G1979" i="1" l="1"/>
  <c r="I1978" i="1"/>
  <c r="H1978" i="1"/>
  <c r="G1980" i="1" l="1"/>
  <c r="I1979" i="1"/>
  <c r="H1979" i="1"/>
  <c r="G1981" i="1" l="1"/>
  <c r="I1980" i="1"/>
  <c r="H1980" i="1"/>
  <c r="G1982" i="1" l="1"/>
  <c r="I1981" i="1"/>
  <c r="H1981" i="1"/>
  <c r="G1983" i="1" l="1"/>
  <c r="I1982" i="1"/>
  <c r="H1982" i="1"/>
  <c r="G1984" i="1" l="1"/>
  <c r="I1983" i="1"/>
  <c r="H1983" i="1"/>
  <c r="G1985" i="1" l="1"/>
  <c r="I1984" i="1"/>
  <c r="H1984" i="1"/>
  <c r="G1986" i="1" l="1"/>
  <c r="I1985" i="1"/>
  <c r="H1985" i="1"/>
  <c r="G1987" i="1" l="1"/>
  <c r="I1986" i="1"/>
  <c r="H1986" i="1"/>
  <c r="G1988" i="1" l="1"/>
  <c r="I1987" i="1"/>
  <c r="H1987" i="1"/>
  <c r="G1989" i="1" l="1"/>
  <c r="I1988" i="1"/>
  <c r="H1988" i="1"/>
  <c r="G1990" i="1" l="1"/>
  <c r="I1989" i="1"/>
  <c r="H1989" i="1"/>
  <c r="G1991" i="1" l="1"/>
  <c r="I1990" i="1"/>
  <c r="H1990" i="1"/>
  <c r="G1992" i="1" l="1"/>
  <c r="I1991" i="1"/>
  <c r="H1991" i="1"/>
  <c r="G1993" i="1" l="1"/>
  <c r="I1992" i="1"/>
  <c r="H1992" i="1"/>
  <c r="G1994" i="1" l="1"/>
  <c r="I1993" i="1"/>
  <c r="H1993" i="1"/>
  <c r="G1995" i="1" l="1"/>
  <c r="I1994" i="1"/>
  <c r="H1994" i="1"/>
  <c r="G1996" i="1" l="1"/>
  <c r="I1995" i="1"/>
  <c r="H1995" i="1"/>
  <c r="G1997" i="1" l="1"/>
  <c r="I1996" i="1"/>
  <c r="H1996" i="1"/>
  <c r="G1998" i="1" l="1"/>
  <c r="I1997" i="1"/>
  <c r="H1997" i="1"/>
  <c r="G1999" i="1" l="1"/>
  <c r="I1998" i="1"/>
  <c r="H1998" i="1"/>
  <c r="G2000" i="1" l="1"/>
  <c r="I1999" i="1"/>
  <c r="H1999" i="1"/>
  <c r="G2001" i="1" l="1"/>
  <c r="I2000" i="1"/>
  <c r="H2000" i="1"/>
  <c r="G2002" i="1" l="1"/>
  <c r="I2001" i="1"/>
  <c r="H2001" i="1"/>
  <c r="G2003" i="1" l="1"/>
  <c r="I2002" i="1"/>
  <c r="H2002" i="1"/>
  <c r="G2004" i="1" l="1"/>
  <c r="I2003" i="1"/>
  <c r="H2003" i="1"/>
  <c r="G2005" i="1" l="1"/>
  <c r="I2004" i="1"/>
  <c r="H2004" i="1"/>
  <c r="G2006" i="1" l="1"/>
  <c r="I2005" i="1"/>
  <c r="H2005" i="1"/>
  <c r="G2007" i="1" l="1"/>
  <c r="I2006" i="1"/>
  <c r="H2006" i="1"/>
  <c r="G2008" i="1" l="1"/>
  <c r="I2007" i="1"/>
  <c r="H2007" i="1"/>
  <c r="G2009" i="1" l="1"/>
  <c r="I2008" i="1"/>
  <c r="H2008" i="1"/>
  <c r="G2010" i="1" l="1"/>
  <c r="I2009" i="1"/>
  <c r="H2009" i="1"/>
  <c r="G2011" i="1" l="1"/>
  <c r="I2010" i="1"/>
  <c r="H2010" i="1"/>
  <c r="G2012" i="1" l="1"/>
  <c r="I2011" i="1"/>
  <c r="H2011" i="1"/>
  <c r="G2013" i="1" l="1"/>
  <c r="I2012" i="1"/>
  <c r="H2012" i="1"/>
  <c r="G2014" i="1" l="1"/>
  <c r="I2013" i="1"/>
  <c r="H2013" i="1"/>
  <c r="G2015" i="1" l="1"/>
  <c r="I2014" i="1"/>
  <c r="H2014" i="1"/>
  <c r="G2016" i="1" l="1"/>
  <c r="I2015" i="1"/>
  <c r="H2015" i="1"/>
  <c r="G2017" i="1" l="1"/>
  <c r="I2016" i="1"/>
  <c r="H2016" i="1"/>
  <c r="G2018" i="1" l="1"/>
  <c r="I2017" i="1"/>
  <c r="H2017" i="1"/>
  <c r="G2019" i="1" l="1"/>
  <c r="I2018" i="1"/>
  <c r="H2018" i="1"/>
  <c r="G2020" i="1" l="1"/>
  <c r="I2019" i="1"/>
  <c r="H2019" i="1"/>
  <c r="G2021" i="1" l="1"/>
  <c r="I2020" i="1"/>
  <c r="H2020" i="1"/>
  <c r="G2022" i="1" l="1"/>
  <c r="I2021" i="1"/>
  <c r="H2021" i="1"/>
  <c r="G2023" i="1" l="1"/>
  <c r="I2022" i="1"/>
  <c r="H2022" i="1"/>
  <c r="G2024" i="1" l="1"/>
  <c r="I2023" i="1"/>
  <c r="H2023" i="1"/>
  <c r="G2025" i="1" l="1"/>
  <c r="I2024" i="1"/>
  <c r="H2024" i="1"/>
  <c r="G2026" i="1" l="1"/>
  <c r="I2025" i="1"/>
  <c r="H2025" i="1"/>
  <c r="G2027" i="1" l="1"/>
  <c r="I2026" i="1"/>
  <c r="H2026" i="1"/>
  <c r="G2028" i="1" l="1"/>
  <c r="I2027" i="1"/>
  <c r="H2027" i="1"/>
  <c r="G2029" i="1" l="1"/>
  <c r="I2028" i="1"/>
  <c r="H2028" i="1"/>
  <c r="G2030" i="1" l="1"/>
  <c r="I2029" i="1"/>
  <c r="H2029" i="1"/>
  <c r="G2031" i="1" l="1"/>
  <c r="I2030" i="1"/>
  <c r="H2030" i="1"/>
  <c r="G2032" i="1" l="1"/>
  <c r="I2031" i="1"/>
  <c r="H2031" i="1"/>
  <c r="G2033" i="1" l="1"/>
  <c r="I2032" i="1"/>
  <c r="H2032" i="1"/>
  <c r="G2034" i="1" l="1"/>
  <c r="I2033" i="1"/>
  <c r="H2033" i="1"/>
  <c r="G2035" i="1" l="1"/>
  <c r="I2034" i="1"/>
  <c r="H2034" i="1"/>
  <c r="G2036" i="1" l="1"/>
  <c r="I2035" i="1"/>
  <c r="H2035" i="1"/>
  <c r="G2037" i="1" l="1"/>
  <c r="I2036" i="1"/>
  <c r="H2036" i="1"/>
  <c r="G2038" i="1" l="1"/>
  <c r="I2037" i="1"/>
  <c r="H2037" i="1"/>
  <c r="G2039" i="1" l="1"/>
  <c r="I2038" i="1"/>
  <c r="H2038" i="1"/>
  <c r="G2040" i="1" l="1"/>
  <c r="I2039" i="1"/>
  <c r="H2039" i="1"/>
  <c r="G2041" i="1" l="1"/>
  <c r="I2040" i="1"/>
  <c r="H2040" i="1"/>
  <c r="G2042" i="1" l="1"/>
  <c r="I2041" i="1"/>
  <c r="H2041" i="1"/>
  <c r="G2043" i="1" l="1"/>
  <c r="I2042" i="1"/>
  <c r="H2042" i="1"/>
  <c r="G2044" i="1" l="1"/>
  <c r="I2043" i="1"/>
  <c r="H2043" i="1"/>
  <c r="G2045" i="1" l="1"/>
  <c r="I2044" i="1"/>
  <c r="H2044" i="1"/>
  <c r="G2046" i="1" l="1"/>
  <c r="I2045" i="1"/>
  <c r="H2045" i="1"/>
  <c r="G2047" i="1" l="1"/>
  <c r="I2046" i="1"/>
  <c r="H2046" i="1"/>
  <c r="G2048" i="1" l="1"/>
  <c r="I2047" i="1"/>
  <c r="H2047" i="1"/>
  <c r="G2049" i="1" l="1"/>
  <c r="I2048" i="1"/>
  <c r="H2048" i="1"/>
  <c r="G2050" i="1" l="1"/>
  <c r="I2049" i="1"/>
  <c r="H2049" i="1"/>
  <c r="G2051" i="1" l="1"/>
  <c r="I2050" i="1"/>
  <c r="H2050" i="1"/>
  <c r="G2052" i="1" l="1"/>
  <c r="I2051" i="1"/>
  <c r="H2051" i="1"/>
  <c r="G2053" i="1" l="1"/>
  <c r="I2052" i="1"/>
  <c r="H2052" i="1"/>
  <c r="G2054" i="1" l="1"/>
  <c r="I2053" i="1"/>
  <c r="H2053" i="1"/>
  <c r="G2055" i="1" l="1"/>
  <c r="I2054" i="1"/>
  <c r="H2054" i="1"/>
  <c r="G2056" i="1" l="1"/>
  <c r="I2055" i="1"/>
  <c r="H2055" i="1"/>
  <c r="G2057" i="1" l="1"/>
  <c r="I2056" i="1"/>
  <c r="H2056" i="1"/>
  <c r="G2058" i="1" l="1"/>
  <c r="I2057" i="1"/>
  <c r="H2057" i="1"/>
  <c r="G2059" i="1" l="1"/>
  <c r="I2058" i="1"/>
  <c r="H2058" i="1"/>
  <c r="G2060" i="1" l="1"/>
  <c r="I2059" i="1"/>
  <c r="H2059" i="1"/>
  <c r="G2061" i="1" l="1"/>
  <c r="I2060" i="1"/>
  <c r="H2060" i="1"/>
  <c r="G2062" i="1" l="1"/>
  <c r="I2061" i="1"/>
  <c r="H2061" i="1"/>
  <c r="G2063" i="1" l="1"/>
  <c r="I2062" i="1"/>
  <c r="H2062" i="1"/>
  <c r="G2064" i="1" l="1"/>
  <c r="I2063" i="1"/>
  <c r="H2063" i="1"/>
  <c r="G2065" i="1" l="1"/>
  <c r="I2064" i="1"/>
  <c r="H2064" i="1"/>
  <c r="G2066" i="1" l="1"/>
  <c r="I2065" i="1"/>
  <c r="H2065" i="1"/>
  <c r="G2067" i="1" l="1"/>
  <c r="I2066" i="1"/>
  <c r="H2066" i="1"/>
  <c r="G2068" i="1" l="1"/>
  <c r="I2067" i="1"/>
  <c r="H2067" i="1"/>
  <c r="G2069" i="1" l="1"/>
  <c r="I2068" i="1"/>
  <c r="H2068" i="1"/>
  <c r="G2070" i="1" l="1"/>
  <c r="I2069" i="1"/>
  <c r="H2069" i="1"/>
  <c r="G2071" i="1" l="1"/>
  <c r="I2070" i="1"/>
  <c r="H2070" i="1"/>
  <c r="G2072" i="1" l="1"/>
  <c r="I2071" i="1"/>
  <c r="H2071" i="1"/>
  <c r="G2073" i="1" l="1"/>
  <c r="I2072" i="1"/>
  <c r="H2072" i="1"/>
  <c r="G2074" i="1" l="1"/>
  <c r="I2073" i="1"/>
  <c r="H2073" i="1"/>
  <c r="G2075" i="1" l="1"/>
  <c r="I2074" i="1"/>
  <c r="H2074" i="1"/>
  <c r="G2076" i="1" l="1"/>
  <c r="I2075" i="1"/>
  <c r="H2075" i="1"/>
  <c r="G2077" i="1" l="1"/>
  <c r="I2076" i="1"/>
  <c r="H2076" i="1"/>
  <c r="G2078" i="1" l="1"/>
  <c r="I2077" i="1"/>
  <c r="H2077" i="1"/>
  <c r="G2079" i="1" l="1"/>
  <c r="I2078" i="1"/>
  <c r="H2078" i="1"/>
  <c r="G2080" i="1" l="1"/>
  <c r="I2079" i="1"/>
  <c r="H2079" i="1"/>
  <c r="G2081" i="1" l="1"/>
  <c r="I2080" i="1"/>
  <c r="H2080" i="1"/>
  <c r="G2082" i="1" l="1"/>
  <c r="I2081" i="1"/>
  <c r="H2081" i="1"/>
  <c r="G2083" i="1" l="1"/>
  <c r="I2082" i="1"/>
  <c r="H2082" i="1"/>
  <c r="G2084" i="1" l="1"/>
  <c r="I2083" i="1"/>
  <c r="H2083" i="1"/>
  <c r="G2085" i="1" l="1"/>
  <c r="I2084" i="1"/>
  <c r="H2084" i="1"/>
  <c r="G2086" i="1" l="1"/>
  <c r="I2085" i="1"/>
  <c r="H2085" i="1"/>
  <c r="G2087" i="1" l="1"/>
  <c r="I2086" i="1"/>
  <c r="H2086" i="1"/>
  <c r="G2088" i="1" l="1"/>
  <c r="I2087" i="1"/>
  <c r="H2087" i="1"/>
  <c r="G2089" i="1" l="1"/>
  <c r="I2088" i="1"/>
  <c r="H2088" i="1"/>
  <c r="G2090" i="1" l="1"/>
  <c r="I2089" i="1"/>
  <c r="H2089" i="1"/>
  <c r="G2091" i="1" l="1"/>
  <c r="I2090" i="1"/>
  <c r="H2090" i="1"/>
  <c r="G2092" i="1" l="1"/>
  <c r="I2091" i="1"/>
  <c r="H2091" i="1"/>
  <c r="G2093" i="1" l="1"/>
  <c r="I2092" i="1"/>
  <c r="H2092" i="1"/>
  <c r="G2094" i="1" l="1"/>
  <c r="I2093" i="1"/>
  <c r="H2093" i="1"/>
  <c r="G2095" i="1" l="1"/>
  <c r="I2094" i="1"/>
  <c r="H2094" i="1"/>
  <c r="G2096" i="1" l="1"/>
  <c r="I2095" i="1"/>
  <c r="H2095" i="1"/>
  <c r="G2097" i="1" l="1"/>
  <c r="I2096" i="1"/>
  <c r="H2096" i="1"/>
  <c r="G2098" i="1" l="1"/>
  <c r="I2097" i="1"/>
  <c r="H2097" i="1"/>
  <c r="G2099" i="1" l="1"/>
  <c r="I2098" i="1"/>
  <c r="H2098" i="1"/>
  <c r="G2100" i="1" l="1"/>
  <c r="I2099" i="1"/>
  <c r="H2099" i="1"/>
  <c r="G2101" i="1" l="1"/>
  <c r="I2100" i="1"/>
  <c r="H2100" i="1"/>
  <c r="G2102" i="1" l="1"/>
  <c r="I2101" i="1"/>
  <c r="H2101" i="1"/>
  <c r="I2102" i="1" l="1"/>
  <c r="G2103" i="1"/>
  <c r="H2102" i="1"/>
  <c r="G2104" i="1" l="1"/>
  <c r="I2103" i="1"/>
  <c r="H2103" i="1"/>
  <c r="G2105" i="1" l="1"/>
  <c r="I2104" i="1"/>
  <c r="H2104" i="1"/>
  <c r="G2106" i="1" l="1"/>
  <c r="I2105" i="1"/>
  <c r="H2105" i="1"/>
  <c r="G2107" i="1" l="1"/>
  <c r="I2106" i="1"/>
  <c r="H2106" i="1"/>
  <c r="G2108" i="1" l="1"/>
  <c r="I2107" i="1"/>
  <c r="H2107" i="1"/>
  <c r="G2109" i="1" l="1"/>
  <c r="I2108" i="1"/>
  <c r="H2108" i="1"/>
  <c r="G2110" i="1" l="1"/>
  <c r="I2109" i="1"/>
  <c r="H2109" i="1"/>
  <c r="G2111" i="1" l="1"/>
  <c r="I2110" i="1"/>
  <c r="H2110" i="1"/>
  <c r="G2112" i="1" l="1"/>
  <c r="I2111" i="1"/>
  <c r="H2111" i="1"/>
  <c r="G2113" i="1" l="1"/>
  <c r="I2112" i="1"/>
  <c r="H2112" i="1"/>
  <c r="G2114" i="1" l="1"/>
  <c r="I2113" i="1"/>
  <c r="H2113" i="1"/>
  <c r="I2114" i="1" l="1"/>
  <c r="G2115" i="1"/>
  <c r="H2114" i="1"/>
  <c r="G2116" i="1" l="1"/>
  <c r="I2115" i="1"/>
  <c r="H2115" i="1"/>
  <c r="G2117" i="1" l="1"/>
  <c r="I2116" i="1"/>
  <c r="H2116" i="1"/>
  <c r="G2118" i="1" l="1"/>
  <c r="I2117" i="1"/>
  <c r="H2117" i="1"/>
  <c r="G2119" i="1" l="1"/>
  <c r="I2118" i="1"/>
  <c r="H2118" i="1"/>
  <c r="G2120" i="1" l="1"/>
  <c r="I2119" i="1"/>
  <c r="H2119" i="1"/>
  <c r="G2121" i="1" l="1"/>
  <c r="I2120" i="1"/>
  <c r="H2120" i="1"/>
  <c r="G2122" i="1" l="1"/>
  <c r="I2121" i="1"/>
  <c r="H2121" i="1"/>
  <c r="G2123" i="1" l="1"/>
  <c r="I2122" i="1"/>
  <c r="H2122" i="1"/>
  <c r="G2124" i="1" l="1"/>
  <c r="I2123" i="1"/>
  <c r="H2123" i="1"/>
  <c r="G2125" i="1" l="1"/>
  <c r="I2124" i="1"/>
  <c r="H2124" i="1"/>
  <c r="G2126" i="1" l="1"/>
  <c r="I2125" i="1"/>
  <c r="H2125" i="1"/>
  <c r="I2126" i="1" l="1"/>
  <c r="G2127" i="1"/>
  <c r="H2126" i="1"/>
  <c r="G2128" i="1" l="1"/>
  <c r="I2127" i="1"/>
  <c r="H2127" i="1"/>
  <c r="G2129" i="1" l="1"/>
  <c r="I2128" i="1"/>
  <c r="H2128" i="1"/>
  <c r="G2130" i="1" l="1"/>
  <c r="I2129" i="1"/>
  <c r="H2129" i="1"/>
  <c r="G2131" i="1" l="1"/>
  <c r="I2130" i="1"/>
  <c r="H2130" i="1"/>
  <c r="G2132" i="1" l="1"/>
  <c r="I2131" i="1"/>
  <c r="H2131" i="1"/>
  <c r="G2133" i="1" l="1"/>
  <c r="I2132" i="1"/>
  <c r="H2132" i="1"/>
  <c r="G2134" i="1" l="1"/>
  <c r="I2133" i="1"/>
  <c r="H2133" i="1"/>
  <c r="G2135" i="1" l="1"/>
  <c r="I2134" i="1"/>
  <c r="H2134" i="1"/>
  <c r="G2136" i="1" l="1"/>
  <c r="I2135" i="1"/>
  <c r="H2135" i="1"/>
  <c r="G2137" i="1" l="1"/>
  <c r="I2136" i="1"/>
  <c r="H2136" i="1"/>
  <c r="G2138" i="1" l="1"/>
  <c r="I2137" i="1"/>
  <c r="H2137" i="1"/>
  <c r="G2139" i="1" l="1"/>
  <c r="I2138" i="1"/>
  <c r="H2138" i="1"/>
  <c r="G2140" i="1" l="1"/>
  <c r="I2139" i="1"/>
  <c r="H2139" i="1"/>
  <c r="G2141" i="1" l="1"/>
  <c r="I2140" i="1"/>
  <c r="H2140" i="1"/>
  <c r="G2142" i="1" l="1"/>
  <c r="I2141" i="1"/>
  <c r="H2141" i="1"/>
  <c r="G2143" i="1" l="1"/>
  <c r="I2142" i="1"/>
  <c r="H2142" i="1"/>
  <c r="G2144" i="1" l="1"/>
  <c r="I2143" i="1"/>
  <c r="H2143" i="1"/>
  <c r="G2145" i="1" l="1"/>
  <c r="I2144" i="1"/>
  <c r="H2144" i="1"/>
  <c r="G2146" i="1" l="1"/>
  <c r="I2145" i="1"/>
  <c r="H2145" i="1"/>
  <c r="I2146" i="1" l="1"/>
  <c r="G2147" i="1"/>
  <c r="H2146" i="1"/>
  <c r="G2148" i="1" l="1"/>
  <c r="I2147" i="1"/>
  <c r="H2147" i="1"/>
  <c r="G2149" i="1" l="1"/>
  <c r="I2148" i="1"/>
  <c r="H2148" i="1"/>
  <c r="G2150" i="1" l="1"/>
  <c r="I2149" i="1"/>
  <c r="H2149" i="1"/>
  <c r="G2151" i="1" l="1"/>
  <c r="I2150" i="1"/>
  <c r="H2150" i="1"/>
  <c r="G2152" i="1" l="1"/>
  <c r="I2151" i="1"/>
  <c r="H2151" i="1"/>
  <c r="G2153" i="1" l="1"/>
  <c r="I2152" i="1"/>
  <c r="H2152" i="1"/>
  <c r="G2154" i="1" l="1"/>
  <c r="I2153" i="1"/>
  <c r="H2153" i="1"/>
  <c r="G2155" i="1" l="1"/>
  <c r="I2154" i="1"/>
  <c r="H2154" i="1"/>
  <c r="G2156" i="1" l="1"/>
  <c r="I2155" i="1"/>
  <c r="H2155" i="1"/>
  <c r="G2157" i="1" l="1"/>
  <c r="I2156" i="1"/>
  <c r="H2156" i="1"/>
  <c r="G2158" i="1" l="1"/>
  <c r="I2157" i="1"/>
  <c r="H2157" i="1"/>
  <c r="G2159" i="1" l="1"/>
  <c r="I2158" i="1"/>
  <c r="H2158" i="1"/>
  <c r="G2160" i="1" l="1"/>
  <c r="I2159" i="1"/>
  <c r="H2159" i="1"/>
  <c r="I2160" i="1" l="1"/>
  <c r="G2161" i="1"/>
  <c r="H2160" i="1"/>
  <c r="G2162" i="1" l="1"/>
  <c r="I2161" i="1"/>
  <c r="H2161" i="1"/>
  <c r="G2163" i="1" l="1"/>
  <c r="I2162" i="1"/>
  <c r="H2162" i="1"/>
  <c r="G2164" i="1" l="1"/>
  <c r="I2163" i="1"/>
  <c r="H2163" i="1"/>
  <c r="G2165" i="1" l="1"/>
  <c r="I2164" i="1"/>
  <c r="H2164" i="1"/>
  <c r="G2166" i="1" l="1"/>
  <c r="I2165" i="1"/>
  <c r="H2165" i="1"/>
  <c r="G2167" i="1" l="1"/>
  <c r="I2166" i="1"/>
  <c r="H2166" i="1"/>
  <c r="G2168" i="1" l="1"/>
  <c r="I2167" i="1"/>
  <c r="H2167" i="1"/>
  <c r="G2169" i="1" l="1"/>
  <c r="I2168" i="1"/>
  <c r="H2168" i="1"/>
  <c r="G2170" i="1" l="1"/>
  <c r="I2169" i="1"/>
  <c r="H2169" i="1"/>
  <c r="I2170" i="1" l="1"/>
  <c r="G2171" i="1"/>
  <c r="H2170" i="1"/>
  <c r="G2172" i="1" l="1"/>
  <c r="I2171" i="1"/>
  <c r="H2171" i="1"/>
  <c r="G2173" i="1" l="1"/>
  <c r="I2172" i="1"/>
  <c r="H2172" i="1"/>
  <c r="G2174" i="1" l="1"/>
  <c r="I2173" i="1"/>
  <c r="H2173" i="1"/>
  <c r="I2174" i="1" l="1"/>
  <c r="G2175" i="1"/>
  <c r="H2174" i="1"/>
  <c r="G2176" i="1" l="1"/>
  <c r="I2175" i="1"/>
  <c r="H2175" i="1"/>
  <c r="G2177" i="1" l="1"/>
  <c r="I2176" i="1"/>
  <c r="H2176" i="1"/>
  <c r="G2178" i="1" l="1"/>
  <c r="I2177" i="1"/>
  <c r="H2177" i="1"/>
  <c r="I2178" i="1" l="1"/>
  <c r="G2179" i="1"/>
  <c r="H2178" i="1"/>
  <c r="G2180" i="1" l="1"/>
  <c r="I2179" i="1"/>
  <c r="H2179" i="1"/>
  <c r="G2181" i="1" l="1"/>
  <c r="I2180" i="1"/>
  <c r="H2180" i="1"/>
  <c r="G2182" i="1" l="1"/>
  <c r="I2181" i="1"/>
  <c r="H2181" i="1"/>
  <c r="I2182" i="1" l="1"/>
  <c r="G2183" i="1"/>
  <c r="H2182" i="1"/>
  <c r="G2184" i="1" l="1"/>
  <c r="I2183" i="1"/>
  <c r="H2183" i="1"/>
  <c r="G2185" i="1" l="1"/>
  <c r="I2184" i="1"/>
  <c r="H2184" i="1"/>
  <c r="G2186" i="1" l="1"/>
  <c r="I2185" i="1"/>
  <c r="H2185" i="1"/>
  <c r="I2186" i="1" l="1"/>
  <c r="G2187" i="1"/>
  <c r="H2186" i="1"/>
  <c r="G2188" i="1" l="1"/>
  <c r="I2187" i="1"/>
  <c r="H2187" i="1"/>
  <c r="G2189" i="1" l="1"/>
  <c r="I2188" i="1"/>
  <c r="H2188" i="1"/>
  <c r="G2190" i="1" l="1"/>
  <c r="I2189" i="1"/>
  <c r="H2189" i="1"/>
  <c r="I2190" i="1" l="1"/>
  <c r="G2191" i="1"/>
  <c r="H2190" i="1"/>
  <c r="G2192" i="1" l="1"/>
  <c r="I2191" i="1"/>
  <c r="H2191" i="1"/>
  <c r="G2193" i="1" l="1"/>
  <c r="I2192" i="1"/>
  <c r="H2192" i="1"/>
  <c r="G2194" i="1" l="1"/>
  <c r="I2193" i="1"/>
  <c r="H2193" i="1"/>
  <c r="I2194" i="1" l="1"/>
  <c r="G2195" i="1"/>
  <c r="H2194" i="1"/>
  <c r="G2196" i="1" l="1"/>
  <c r="I2195" i="1"/>
  <c r="H2195" i="1"/>
  <c r="G2197" i="1" l="1"/>
  <c r="I2196" i="1"/>
  <c r="H2196" i="1"/>
  <c r="G2198" i="1" l="1"/>
  <c r="I2197" i="1"/>
  <c r="H2197" i="1"/>
  <c r="I2198" i="1" l="1"/>
  <c r="G2199" i="1"/>
  <c r="H2198" i="1"/>
  <c r="G2200" i="1" l="1"/>
  <c r="I2199" i="1"/>
  <c r="H2199" i="1"/>
  <c r="G2201" i="1" l="1"/>
  <c r="I2200" i="1"/>
  <c r="H2200" i="1"/>
  <c r="G2202" i="1" l="1"/>
  <c r="I2201" i="1"/>
  <c r="H2201" i="1"/>
  <c r="G2203" i="1" l="1"/>
  <c r="I2202" i="1"/>
  <c r="H2202" i="1"/>
  <c r="G2204" i="1" l="1"/>
  <c r="I2203" i="1"/>
  <c r="H2203" i="1"/>
  <c r="I2204" i="1" l="1"/>
  <c r="G2205" i="1"/>
  <c r="H2204" i="1"/>
  <c r="G2206" i="1" l="1"/>
  <c r="I2205" i="1"/>
  <c r="H2205" i="1"/>
  <c r="G2207" i="1" l="1"/>
  <c r="I2206" i="1"/>
  <c r="H2206" i="1"/>
  <c r="G2208" i="1" l="1"/>
  <c r="I2207" i="1"/>
  <c r="H2207" i="1"/>
  <c r="G2209" i="1" l="1"/>
  <c r="I2208" i="1"/>
  <c r="H2208" i="1"/>
  <c r="G2210" i="1" l="1"/>
  <c r="I2209" i="1"/>
  <c r="H2209" i="1"/>
  <c r="G2211" i="1" l="1"/>
  <c r="I2210" i="1"/>
  <c r="H2210" i="1"/>
  <c r="I2211" i="1" l="1"/>
  <c r="G2212" i="1"/>
  <c r="H2211" i="1"/>
  <c r="G2213" i="1" l="1"/>
  <c r="I2212" i="1"/>
  <c r="H2212" i="1"/>
  <c r="G2214" i="1" l="1"/>
  <c r="I2213" i="1"/>
  <c r="H2213" i="1"/>
  <c r="G2215" i="1" l="1"/>
  <c r="I2214" i="1"/>
  <c r="H2214" i="1"/>
  <c r="G2216" i="1" l="1"/>
  <c r="I2215" i="1"/>
  <c r="H2215" i="1"/>
  <c r="G2217" i="1" l="1"/>
  <c r="I2216" i="1"/>
  <c r="H2216" i="1"/>
  <c r="I2217" i="1" l="1"/>
  <c r="G2218" i="1"/>
  <c r="H2217" i="1"/>
  <c r="G2219" i="1" l="1"/>
  <c r="I2218" i="1"/>
  <c r="H2218" i="1"/>
  <c r="G2220" i="1" l="1"/>
  <c r="I2219" i="1"/>
  <c r="H2219" i="1"/>
  <c r="G2221" i="1" l="1"/>
  <c r="I2220" i="1"/>
  <c r="H2220" i="1"/>
  <c r="G2222" i="1" l="1"/>
  <c r="I2221" i="1"/>
  <c r="H2221" i="1"/>
  <c r="G2223" i="1" l="1"/>
  <c r="I2222" i="1"/>
  <c r="H2222" i="1"/>
  <c r="G2224" i="1" l="1"/>
  <c r="I2223" i="1"/>
  <c r="H2223" i="1"/>
  <c r="I2224" i="1" l="1"/>
  <c r="G2225" i="1"/>
  <c r="H2224" i="1"/>
  <c r="G2226" i="1" l="1"/>
  <c r="I2225" i="1"/>
  <c r="H2225" i="1"/>
  <c r="I2226" i="1" l="1"/>
  <c r="G2227" i="1"/>
  <c r="H2226" i="1"/>
  <c r="G2228" i="1" l="1"/>
  <c r="I2227" i="1"/>
  <c r="H2227" i="1"/>
  <c r="G2229" i="1" l="1"/>
  <c r="I2228" i="1"/>
  <c r="H2228" i="1"/>
  <c r="G2230" i="1" l="1"/>
  <c r="I2229" i="1"/>
  <c r="H2229" i="1"/>
  <c r="G2231" i="1" l="1"/>
  <c r="I2230" i="1"/>
  <c r="H2230" i="1"/>
  <c r="G2232" i="1" l="1"/>
  <c r="I2231" i="1"/>
  <c r="H2231" i="1"/>
  <c r="G2233" i="1" l="1"/>
  <c r="I2232" i="1"/>
  <c r="H2232" i="1"/>
  <c r="G2234" i="1" l="1"/>
  <c r="I2233" i="1"/>
  <c r="H2233" i="1"/>
  <c r="G2235" i="1" l="1"/>
  <c r="I2234" i="1"/>
  <c r="H2234" i="1"/>
  <c r="G2236" i="1" l="1"/>
  <c r="I2235" i="1"/>
  <c r="H2235" i="1"/>
  <c r="G2237" i="1" l="1"/>
  <c r="I2236" i="1"/>
  <c r="H2236" i="1"/>
  <c r="I2237" i="1" l="1"/>
  <c r="G2238" i="1"/>
  <c r="H2237" i="1"/>
  <c r="G2239" i="1" l="1"/>
  <c r="I2238" i="1"/>
  <c r="H2238" i="1"/>
  <c r="G2240" i="1" l="1"/>
  <c r="I2239" i="1"/>
  <c r="H2239" i="1"/>
  <c r="G2241" i="1" l="1"/>
  <c r="I2240" i="1"/>
  <c r="H2240" i="1"/>
  <c r="G2242" i="1" l="1"/>
  <c r="I2241" i="1"/>
  <c r="H2241" i="1"/>
  <c r="G2243" i="1" l="1"/>
  <c r="I2242" i="1"/>
  <c r="H2242" i="1"/>
  <c r="G2244" i="1" l="1"/>
  <c r="I2243" i="1"/>
  <c r="H2243" i="1"/>
  <c r="G2245" i="1" l="1"/>
  <c r="I2244" i="1"/>
  <c r="H2244" i="1"/>
  <c r="G2246" i="1" l="1"/>
  <c r="I2245" i="1"/>
  <c r="H2245" i="1"/>
  <c r="I2246" i="1" l="1"/>
  <c r="G2247" i="1"/>
  <c r="H2246" i="1"/>
  <c r="G2248" i="1" l="1"/>
  <c r="I2247" i="1"/>
  <c r="H2247" i="1"/>
  <c r="G2249" i="1" l="1"/>
  <c r="I2248" i="1"/>
  <c r="H2248" i="1"/>
  <c r="G2250" i="1" l="1"/>
  <c r="I2249" i="1"/>
  <c r="H2249" i="1"/>
  <c r="G2251" i="1" l="1"/>
  <c r="I2250" i="1"/>
  <c r="H2250" i="1"/>
  <c r="G2252" i="1" l="1"/>
  <c r="I2251" i="1"/>
  <c r="H2251" i="1"/>
  <c r="G2253" i="1" l="1"/>
  <c r="I2252" i="1"/>
  <c r="H2252" i="1"/>
  <c r="G2254" i="1" l="1"/>
  <c r="I2253" i="1"/>
  <c r="H2253" i="1"/>
  <c r="G2255" i="1" l="1"/>
  <c r="I2254" i="1"/>
  <c r="H2254" i="1"/>
  <c r="G2256" i="1" l="1"/>
  <c r="I2255" i="1"/>
  <c r="H2255" i="1"/>
  <c r="G2257" i="1" l="1"/>
  <c r="I2256" i="1"/>
  <c r="H2256" i="1"/>
  <c r="G2258" i="1" l="1"/>
  <c r="I2257" i="1"/>
  <c r="H2257" i="1"/>
  <c r="G2259" i="1" l="1"/>
  <c r="I2258" i="1"/>
  <c r="H2258" i="1"/>
  <c r="I2259" i="1" l="1"/>
  <c r="G2260" i="1"/>
  <c r="H2259" i="1"/>
  <c r="G2261" i="1" l="1"/>
  <c r="I2260" i="1"/>
  <c r="H2260" i="1"/>
  <c r="G2262" i="1" l="1"/>
  <c r="I2261" i="1"/>
  <c r="H2261" i="1"/>
  <c r="G2263" i="1" l="1"/>
  <c r="I2262" i="1"/>
  <c r="H2262" i="1"/>
  <c r="G2264" i="1" l="1"/>
  <c r="I2263" i="1"/>
  <c r="H2263" i="1"/>
  <c r="G2265" i="1" l="1"/>
  <c r="I2264" i="1"/>
  <c r="H2264" i="1"/>
  <c r="G2266" i="1" l="1"/>
  <c r="I2265" i="1"/>
  <c r="H2265" i="1"/>
  <c r="G2267" i="1" l="1"/>
  <c r="I2266" i="1"/>
  <c r="H2266" i="1"/>
  <c r="G2268" i="1" l="1"/>
  <c r="I2267" i="1"/>
  <c r="H2267" i="1"/>
  <c r="G2269" i="1" l="1"/>
  <c r="I2268" i="1"/>
  <c r="H2268" i="1"/>
  <c r="G2270" i="1" l="1"/>
  <c r="I2269" i="1"/>
  <c r="H2269" i="1"/>
  <c r="G2271" i="1" l="1"/>
  <c r="I2270" i="1"/>
  <c r="H2270" i="1"/>
  <c r="G2272" i="1" l="1"/>
  <c r="I2271" i="1"/>
  <c r="H2271" i="1"/>
  <c r="I2272" i="1" l="1"/>
  <c r="G2273" i="1"/>
  <c r="H2272" i="1"/>
  <c r="G2274" i="1" l="1"/>
  <c r="I2273" i="1"/>
  <c r="H2273" i="1"/>
  <c r="G2275" i="1" l="1"/>
  <c r="I2274" i="1"/>
  <c r="H2274" i="1"/>
  <c r="G2276" i="1" l="1"/>
  <c r="I2275" i="1"/>
  <c r="H2275" i="1"/>
  <c r="G2277" i="1" l="1"/>
  <c r="I2276" i="1"/>
  <c r="H2276" i="1"/>
  <c r="G2278" i="1" l="1"/>
  <c r="I2277" i="1"/>
  <c r="H2277" i="1"/>
  <c r="G2279" i="1" l="1"/>
  <c r="I2278" i="1"/>
  <c r="H2278" i="1"/>
  <c r="G2280" i="1" l="1"/>
  <c r="I2279" i="1"/>
  <c r="H2279" i="1"/>
  <c r="G2281" i="1" l="1"/>
  <c r="I2280" i="1"/>
  <c r="H2280" i="1"/>
  <c r="G2282" i="1" l="1"/>
  <c r="I2281" i="1"/>
  <c r="H2281" i="1"/>
  <c r="G2283" i="1" l="1"/>
  <c r="I2282" i="1"/>
  <c r="H2282" i="1"/>
  <c r="G2284" i="1" l="1"/>
  <c r="I2283" i="1"/>
  <c r="H2283" i="1"/>
  <c r="G2285" i="1" l="1"/>
  <c r="I2284" i="1"/>
  <c r="H2284" i="1"/>
  <c r="I2285" i="1" l="1"/>
  <c r="G2286" i="1"/>
  <c r="H2285" i="1"/>
  <c r="G2287" i="1" l="1"/>
  <c r="I2286" i="1"/>
  <c r="H2286" i="1"/>
  <c r="G2288" i="1" l="1"/>
  <c r="I2287" i="1"/>
  <c r="H2287" i="1"/>
  <c r="G2289" i="1" l="1"/>
  <c r="I2288" i="1"/>
  <c r="H2288" i="1"/>
  <c r="G2290" i="1" l="1"/>
  <c r="I2289" i="1"/>
  <c r="H2289" i="1"/>
  <c r="G2291" i="1" l="1"/>
  <c r="I2290" i="1"/>
  <c r="H2290" i="1"/>
  <c r="G2292" i="1" l="1"/>
  <c r="I2291" i="1"/>
  <c r="H2291" i="1"/>
  <c r="G2293" i="1" l="1"/>
  <c r="I2292" i="1"/>
  <c r="H2292" i="1"/>
  <c r="G2294" i="1" l="1"/>
  <c r="I2293" i="1"/>
  <c r="H2293" i="1"/>
  <c r="I2294" i="1" l="1"/>
  <c r="G2295" i="1"/>
  <c r="H2294" i="1"/>
  <c r="G2296" i="1" l="1"/>
  <c r="I2295" i="1"/>
  <c r="H2295" i="1"/>
  <c r="G2297" i="1" l="1"/>
  <c r="I2296" i="1"/>
  <c r="H2296" i="1"/>
  <c r="G2298" i="1" l="1"/>
  <c r="I2297" i="1"/>
  <c r="H2297" i="1"/>
  <c r="G2299" i="1" l="1"/>
  <c r="I2298" i="1"/>
  <c r="H2298" i="1"/>
  <c r="G2300" i="1" l="1"/>
  <c r="I2299" i="1"/>
  <c r="H2299" i="1"/>
  <c r="G2301" i="1" l="1"/>
  <c r="I2300" i="1"/>
  <c r="H2300" i="1"/>
  <c r="G2302" i="1" l="1"/>
  <c r="I2301" i="1"/>
  <c r="H2301" i="1"/>
  <c r="G2303" i="1" l="1"/>
  <c r="I2302" i="1"/>
  <c r="H2302" i="1"/>
  <c r="G2304" i="1" l="1"/>
  <c r="I2303" i="1"/>
  <c r="H2303" i="1"/>
  <c r="G2305" i="1" l="1"/>
  <c r="I2304" i="1"/>
  <c r="H2304" i="1"/>
  <c r="G2306" i="1" l="1"/>
  <c r="I2305" i="1"/>
  <c r="H2305" i="1"/>
  <c r="G2307" i="1" l="1"/>
  <c r="I2306" i="1"/>
  <c r="H2306" i="1"/>
  <c r="I2307" i="1" l="1"/>
  <c r="G2308" i="1"/>
  <c r="H2307" i="1"/>
  <c r="G2309" i="1" l="1"/>
  <c r="I2308" i="1"/>
  <c r="H2308" i="1"/>
  <c r="G2310" i="1" l="1"/>
  <c r="I2309" i="1"/>
  <c r="H2309" i="1"/>
  <c r="G2311" i="1" l="1"/>
  <c r="I2310" i="1"/>
  <c r="H2310" i="1"/>
  <c r="G2312" i="1" l="1"/>
  <c r="I2311" i="1"/>
  <c r="H2311" i="1"/>
  <c r="G2313" i="1" l="1"/>
  <c r="I2312" i="1"/>
  <c r="H2312" i="1"/>
  <c r="G2314" i="1" l="1"/>
  <c r="I2313" i="1"/>
  <c r="H2313" i="1"/>
  <c r="G2315" i="1" l="1"/>
  <c r="I2314" i="1"/>
  <c r="H2314" i="1"/>
  <c r="G2316" i="1" l="1"/>
  <c r="I2315" i="1"/>
  <c r="H2315" i="1"/>
  <c r="G2317" i="1" l="1"/>
  <c r="I2316" i="1"/>
  <c r="H2316" i="1"/>
  <c r="G2318" i="1" l="1"/>
  <c r="I2317" i="1"/>
  <c r="H2317" i="1"/>
  <c r="G2319" i="1" l="1"/>
  <c r="I2318" i="1"/>
  <c r="H2318" i="1"/>
  <c r="G2320" i="1" l="1"/>
  <c r="I2319" i="1"/>
  <c r="H2319" i="1"/>
  <c r="I2320" i="1" l="1"/>
  <c r="G2321" i="1"/>
  <c r="H2320" i="1"/>
  <c r="G2322" i="1" l="1"/>
  <c r="I2321" i="1"/>
  <c r="H2321" i="1"/>
  <c r="G2323" i="1" l="1"/>
  <c r="I2322" i="1"/>
  <c r="H2322" i="1"/>
  <c r="G2324" i="1" l="1"/>
  <c r="I2323" i="1"/>
  <c r="H2323" i="1"/>
  <c r="G2325" i="1" l="1"/>
  <c r="I2324" i="1"/>
  <c r="H2324" i="1"/>
  <c r="G2326" i="1" l="1"/>
  <c r="I2325" i="1"/>
  <c r="H2325" i="1"/>
  <c r="G2327" i="1" l="1"/>
  <c r="I2326" i="1"/>
  <c r="H2326" i="1"/>
  <c r="G2328" i="1" l="1"/>
  <c r="I2327" i="1"/>
  <c r="H2327" i="1"/>
  <c r="G2329" i="1" l="1"/>
  <c r="I2328" i="1"/>
  <c r="H2328" i="1"/>
  <c r="G2330" i="1" l="1"/>
  <c r="I2329" i="1"/>
  <c r="H2329" i="1"/>
  <c r="G2331" i="1" l="1"/>
  <c r="I2330" i="1"/>
  <c r="H2330" i="1"/>
  <c r="G2332" i="1" l="1"/>
  <c r="I2331" i="1"/>
  <c r="H2331" i="1"/>
  <c r="G2333" i="1" l="1"/>
  <c r="I2332" i="1"/>
  <c r="H2332" i="1"/>
  <c r="I2333" i="1" l="1"/>
  <c r="G2334" i="1"/>
  <c r="H2333" i="1"/>
  <c r="G2335" i="1" l="1"/>
  <c r="I2334" i="1"/>
  <c r="H2334" i="1"/>
  <c r="G2336" i="1" l="1"/>
  <c r="I2335" i="1"/>
  <c r="H2335" i="1"/>
  <c r="G2337" i="1" l="1"/>
  <c r="I2336" i="1"/>
  <c r="H2336" i="1"/>
  <c r="G2338" i="1" l="1"/>
  <c r="I2337" i="1"/>
  <c r="H2337" i="1"/>
  <c r="G2339" i="1" l="1"/>
  <c r="I2338" i="1"/>
  <c r="H2338" i="1"/>
  <c r="G2340" i="1" l="1"/>
  <c r="I2339" i="1"/>
  <c r="H2339" i="1"/>
  <c r="G2341" i="1" l="1"/>
  <c r="I2340" i="1"/>
  <c r="H2340" i="1"/>
  <c r="G2342" i="1" l="1"/>
  <c r="I2341" i="1"/>
  <c r="H2341" i="1"/>
  <c r="I2342" i="1" l="1"/>
  <c r="G2343" i="1"/>
  <c r="H2342" i="1"/>
  <c r="G2344" i="1" l="1"/>
  <c r="I2343" i="1"/>
  <c r="H2343" i="1"/>
  <c r="G2345" i="1" l="1"/>
  <c r="I2344" i="1"/>
  <c r="H2344" i="1"/>
  <c r="G2346" i="1" l="1"/>
  <c r="I2345" i="1"/>
  <c r="H2345" i="1"/>
  <c r="G2347" i="1" l="1"/>
  <c r="I2346" i="1"/>
  <c r="H2346" i="1"/>
  <c r="G2348" i="1" l="1"/>
  <c r="I2347" i="1"/>
  <c r="H2347" i="1"/>
  <c r="G2349" i="1" l="1"/>
  <c r="I2348" i="1"/>
  <c r="H2348" i="1"/>
  <c r="G2350" i="1" l="1"/>
  <c r="I2349" i="1"/>
  <c r="H2349" i="1"/>
  <c r="G2351" i="1" l="1"/>
  <c r="I2350" i="1"/>
  <c r="H2350" i="1"/>
  <c r="G2352" i="1" l="1"/>
  <c r="I2351" i="1"/>
  <c r="H2351" i="1"/>
  <c r="G2353" i="1" l="1"/>
  <c r="I2352" i="1"/>
  <c r="H2352" i="1"/>
  <c r="G2354" i="1" l="1"/>
  <c r="I2353" i="1"/>
  <c r="H2353" i="1"/>
  <c r="G2355" i="1" l="1"/>
  <c r="I2354" i="1"/>
  <c r="H2354" i="1"/>
  <c r="I2355" i="1" l="1"/>
  <c r="G2356" i="1"/>
  <c r="H2355" i="1"/>
  <c r="G2357" i="1" l="1"/>
  <c r="I2356" i="1"/>
  <c r="H2356" i="1"/>
  <c r="G2358" i="1" l="1"/>
  <c r="I2357" i="1"/>
  <c r="H2357" i="1"/>
  <c r="G2359" i="1" l="1"/>
  <c r="I2358" i="1"/>
  <c r="H2358" i="1"/>
  <c r="G2360" i="1" l="1"/>
  <c r="I2359" i="1"/>
  <c r="H2359" i="1"/>
  <c r="G2361" i="1" l="1"/>
  <c r="I2360" i="1"/>
  <c r="H2360" i="1"/>
  <c r="G2362" i="1" l="1"/>
  <c r="I2361" i="1"/>
  <c r="H2361" i="1"/>
  <c r="G2363" i="1" l="1"/>
  <c r="I2362" i="1"/>
  <c r="H2362" i="1"/>
  <c r="G2364" i="1" l="1"/>
  <c r="I2363" i="1"/>
  <c r="H2363" i="1"/>
  <c r="G2365" i="1" l="1"/>
  <c r="I2364" i="1"/>
  <c r="H2364" i="1"/>
  <c r="G2366" i="1" l="1"/>
  <c r="I2365" i="1"/>
  <c r="H2365" i="1"/>
  <c r="G2367" i="1" l="1"/>
  <c r="I2366" i="1"/>
  <c r="H2366" i="1"/>
  <c r="G2368" i="1" l="1"/>
  <c r="I2367" i="1"/>
  <c r="H2367" i="1"/>
  <c r="I2368" i="1" l="1"/>
  <c r="G2369" i="1"/>
  <c r="H2368" i="1"/>
  <c r="G2370" i="1" l="1"/>
  <c r="I2369" i="1"/>
  <c r="H2369" i="1"/>
  <c r="G2371" i="1" l="1"/>
  <c r="I2370" i="1"/>
  <c r="H2370" i="1"/>
  <c r="G2372" i="1" l="1"/>
  <c r="I2371" i="1"/>
  <c r="H2371" i="1"/>
  <c r="G2373" i="1" l="1"/>
  <c r="I2372" i="1"/>
  <c r="H2372" i="1"/>
  <c r="G2374" i="1" l="1"/>
  <c r="I2373" i="1"/>
  <c r="H2373" i="1"/>
  <c r="G2375" i="1" l="1"/>
  <c r="I2374" i="1"/>
  <c r="H2374" i="1"/>
  <c r="G2376" i="1" l="1"/>
  <c r="I2375" i="1"/>
  <c r="H2375" i="1"/>
  <c r="G2377" i="1" l="1"/>
  <c r="I2376" i="1"/>
  <c r="H2376" i="1"/>
  <c r="G2378" i="1" l="1"/>
  <c r="I2377" i="1"/>
  <c r="H2377" i="1"/>
  <c r="G2379" i="1" l="1"/>
  <c r="I2378" i="1"/>
  <c r="H2378" i="1"/>
  <c r="G2380" i="1" l="1"/>
  <c r="I2379" i="1"/>
  <c r="H2379" i="1"/>
  <c r="G2381" i="1" l="1"/>
  <c r="I2380" i="1"/>
  <c r="H2380" i="1"/>
  <c r="G2382" i="1" l="1"/>
  <c r="I2381" i="1"/>
  <c r="H2381" i="1"/>
  <c r="I2382" i="1" l="1"/>
  <c r="G2383" i="1"/>
  <c r="H2382" i="1"/>
  <c r="G2384" i="1" l="1"/>
  <c r="I2383" i="1"/>
  <c r="H2383" i="1"/>
  <c r="G2385" i="1" l="1"/>
  <c r="I2384" i="1"/>
  <c r="H2384" i="1"/>
  <c r="G2386" i="1" l="1"/>
  <c r="I2385" i="1"/>
  <c r="H2385" i="1"/>
  <c r="G2387" i="1" l="1"/>
  <c r="I2386" i="1"/>
  <c r="H2386" i="1"/>
  <c r="G2388" i="1" l="1"/>
  <c r="I2387" i="1"/>
  <c r="H2387" i="1"/>
  <c r="G2389" i="1" l="1"/>
  <c r="I2388" i="1"/>
  <c r="H2388" i="1"/>
  <c r="G2390" i="1" l="1"/>
  <c r="I2389" i="1"/>
  <c r="H2389" i="1"/>
  <c r="G2391" i="1" l="1"/>
  <c r="I2390" i="1"/>
  <c r="H2390" i="1"/>
  <c r="G2392" i="1" l="1"/>
  <c r="I2391" i="1"/>
  <c r="H2391" i="1"/>
  <c r="G2393" i="1" l="1"/>
  <c r="I2392" i="1"/>
  <c r="H2392" i="1"/>
  <c r="G2394" i="1" l="1"/>
  <c r="I2393" i="1"/>
  <c r="H2393" i="1"/>
  <c r="G2395" i="1" l="1"/>
  <c r="I2394" i="1"/>
  <c r="H2394" i="1"/>
  <c r="G2396" i="1" l="1"/>
  <c r="I2395" i="1"/>
  <c r="H2395" i="1"/>
  <c r="I2396" i="1" l="1"/>
  <c r="G2397" i="1"/>
  <c r="H2396" i="1"/>
  <c r="G2398" i="1" l="1"/>
  <c r="I2397" i="1"/>
  <c r="H2397" i="1"/>
  <c r="G2399" i="1" l="1"/>
  <c r="I2398" i="1"/>
  <c r="H2398" i="1"/>
  <c r="G2400" i="1" l="1"/>
  <c r="I2399" i="1"/>
  <c r="H2399" i="1"/>
  <c r="G2401" i="1" l="1"/>
  <c r="I2400" i="1"/>
  <c r="H2400" i="1"/>
  <c r="G2402" i="1" l="1"/>
  <c r="I2401" i="1"/>
  <c r="H2401" i="1"/>
  <c r="G2403" i="1" l="1"/>
  <c r="I2402" i="1"/>
  <c r="H2402" i="1"/>
  <c r="G2404" i="1" l="1"/>
  <c r="I2403" i="1"/>
  <c r="H2403" i="1"/>
  <c r="G2405" i="1" l="1"/>
  <c r="I2404" i="1"/>
  <c r="H2404" i="1"/>
  <c r="G2406" i="1" l="1"/>
  <c r="I2405" i="1"/>
  <c r="H2405" i="1"/>
  <c r="I2406" i="1" l="1"/>
  <c r="G2407" i="1"/>
  <c r="H2406" i="1"/>
  <c r="G2408" i="1" l="1"/>
  <c r="I2407" i="1"/>
  <c r="H2407" i="1"/>
  <c r="G2409" i="1" l="1"/>
  <c r="I2408" i="1"/>
  <c r="H2408" i="1"/>
  <c r="G2410" i="1" l="1"/>
  <c r="I2409" i="1"/>
  <c r="H2409" i="1"/>
  <c r="G2411" i="1" l="1"/>
  <c r="I2410" i="1"/>
  <c r="H2410" i="1"/>
  <c r="G2412" i="1" l="1"/>
  <c r="I2411" i="1"/>
  <c r="H2411" i="1"/>
  <c r="G2413" i="1" l="1"/>
  <c r="I2412" i="1"/>
  <c r="H2412" i="1"/>
  <c r="G2414" i="1" l="1"/>
  <c r="I2413" i="1"/>
  <c r="H2413" i="1"/>
  <c r="G2415" i="1" l="1"/>
  <c r="I2414" i="1"/>
  <c r="H2414" i="1"/>
  <c r="G2416" i="1" l="1"/>
  <c r="I2415" i="1"/>
  <c r="H2415" i="1"/>
  <c r="G2417" i="1" l="1"/>
  <c r="I2416" i="1"/>
  <c r="H2416" i="1"/>
  <c r="G2418" i="1" l="1"/>
  <c r="I2417" i="1"/>
  <c r="H2417" i="1"/>
  <c r="G2419" i="1" l="1"/>
  <c r="I2418" i="1"/>
  <c r="H2418" i="1"/>
  <c r="G2420" i="1" l="1"/>
  <c r="I2419" i="1"/>
  <c r="H2419" i="1"/>
  <c r="I2420" i="1" l="1"/>
  <c r="G2421" i="1"/>
  <c r="H2420" i="1"/>
  <c r="G2422" i="1" l="1"/>
  <c r="I2421" i="1"/>
  <c r="H2421" i="1"/>
  <c r="G2423" i="1" l="1"/>
  <c r="I2422" i="1"/>
  <c r="H2422" i="1"/>
  <c r="G2424" i="1" l="1"/>
  <c r="I2423" i="1"/>
  <c r="H2423" i="1"/>
  <c r="G2425" i="1" l="1"/>
  <c r="I2424" i="1"/>
  <c r="H2424" i="1"/>
  <c r="G2426" i="1" l="1"/>
  <c r="I2425" i="1"/>
  <c r="H2425" i="1"/>
  <c r="G2427" i="1" l="1"/>
  <c r="I2426" i="1"/>
  <c r="H2426" i="1"/>
  <c r="G2428" i="1" l="1"/>
  <c r="I2427" i="1"/>
  <c r="H2427" i="1"/>
  <c r="G2429" i="1" l="1"/>
  <c r="I2428" i="1"/>
  <c r="H2428" i="1"/>
  <c r="G2430" i="1" l="1"/>
  <c r="I2429" i="1"/>
  <c r="H2429" i="1"/>
  <c r="I2430" i="1" l="1"/>
  <c r="G2431" i="1"/>
  <c r="H2430" i="1"/>
  <c r="G2432" i="1" l="1"/>
  <c r="I2431" i="1"/>
  <c r="H2431" i="1"/>
  <c r="G2433" i="1" l="1"/>
  <c r="I2432" i="1"/>
  <c r="H2432" i="1"/>
  <c r="G2434" i="1" l="1"/>
  <c r="I2433" i="1"/>
  <c r="H2433" i="1"/>
  <c r="G2435" i="1" l="1"/>
  <c r="I2434" i="1"/>
  <c r="H2434" i="1"/>
  <c r="G2436" i="1" l="1"/>
  <c r="I2435" i="1"/>
  <c r="H2435" i="1"/>
  <c r="G2437" i="1" l="1"/>
  <c r="I2436" i="1"/>
  <c r="H2436" i="1"/>
  <c r="G2438" i="1" l="1"/>
  <c r="I2437" i="1"/>
  <c r="H2437" i="1"/>
  <c r="G2439" i="1" l="1"/>
  <c r="I2438" i="1"/>
  <c r="H2438" i="1"/>
  <c r="G2440" i="1" l="1"/>
  <c r="I2439" i="1"/>
  <c r="H2439" i="1"/>
  <c r="G2441" i="1" l="1"/>
  <c r="I2440" i="1"/>
  <c r="H2440" i="1"/>
  <c r="G2442" i="1" l="1"/>
  <c r="I2441" i="1"/>
  <c r="H2441" i="1"/>
  <c r="G2443" i="1" l="1"/>
  <c r="I2442" i="1"/>
  <c r="H2442" i="1"/>
  <c r="G2444" i="1" l="1"/>
  <c r="I2443" i="1"/>
  <c r="H2443" i="1"/>
  <c r="I2444" i="1" l="1"/>
  <c r="G2445" i="1"/>
  <c r="H2444" i="1"/>
  <c r="G2446" i="1" l="1"/>
  <c r="I2445" i="1"/>
  <c r="H2445" i="1"/>
  <c r="G2447" i="1" l="1"/>
  <c r="I2446" i="1"/>
  <c r="H2446" i="1"/>
  <c r="G2448" i="1" l="1"/>
  <c r="I2447" i="1"/>
  <c r="H2447" i="1"/>
  <c r="G2449" i="1" l="1"/>
  <c r="I2448" i="1"/>
  <c r="H2448" i="1"/>
  <c r="G2450" i="1" l="1"/>
  <c r="I2449" i="1"/>
  <c r="H2449" i="1"/>
  <c r="G2451" i="1" l="1"/>
  <c r="I2450" i="1"/>
  <c r="H2450" i="1"/>
  <c r="G2452" i="1" l="1"/>
  <c r="I2451" i="1"/>
  <c r="H2451" i="1"/>
  <c r="G2453" i="1" l="1"/>
  <c r="I2452" i="1"/>
  <c r="H2452" i="1"/>
  <c r="G2454" i="1" l="1"/>
  <c r="I2453" i="1"/>
  <c r="H2453" i="1"/>
  <c r="I2454" i="1" l="1"/>
  <c r="G2455" i="1"/>
  <c r="H2454" i="1"/>
  <c r="G2456" i="1" l="1"/>
  <c r="I2455" i="1"/>
  <c r="H2455" i="1"/>
  <c r="G2457" i="1" l="1"/>
  <c r="I2456" i="1"/>
  <c r="H2456" i="1"/>
  <c r="G2458" i="1" l="1"/>
  <c r="I2457" i="1"/>
  <c r="H2457" i="1"/>
  <c r="G2459" i="1" l="1"/>
  <c r="I2458" i="1"/>
  <c r="H2458" i="1"/>
  <c r="G2460" i="1" l="1"/>
  <c r="I2459" i="1"/>
  <c r="H2459" i="1"/>
  <c r="G2461" i="1" l="1"/>
  <c r="I2460" i="1"/>
  <c r="H2460" i="1"/>
  <c r="G2462" i="1" l="1"/>
  <c r="I2461" i="1"/>
  <c r="H2461" i="1"/>
  <c r="G2463" i="1" l="1"/>
  <c r="I2462" i="1"/>
  <c r="H2462" i="1"/>
  <c r="G2464" i="1" l="1"/>
  <c r="I2463" i="1"/>
  <c r="H2463" i="1"/>
  <c r="G2465" i="1" l="1"/>
  <c r="I2464" i="1"/>
  <c r="H2464" i="1"/>
  <c r="G2466" i="1" l="1"/>
  <c r="I2465" i="1"/>
  <c r="H2465" i="1"/>
  <c r="G2467" i="1" l="1"/>
  <c r="I2466" i="1"/>
  <c r="H2466" i="1"/>
  <c r="G2468" i="1" l="1"/>
  <c r="I2467" i="1"/>
  <c r="H2467" i="1"/>
  <c r="I2468" i="1" l="1"/>
  <c r="G2469" i="1"/>
  <c r="H2468" i="1"/>
  <c r="G2470" i="1" l="1"/>
  <c r="I2469" i="1"/>
  <c r="H2469" i="1"/>
  <c r="G2471" i="1" l="1"/>
  <c r="I2470" i="1"/>
  <c r="H2470" i="1"/>
  <c r="G2472" i="1" l="1"/>
  <c r="I2471" i="1"/>
  <c r="H2471" i="1"/>
  <c r="G2473" i="1" l="1"/>
  <c r="I2472" i="1"/>
  <c r="H2472" i="1"/>
  <c r="G2474" i="1" l="1"/>
  <c r="I2473" i="1"/>
  <c r="H2473" i="1"/>
  <c r="G2475" i="1" l="1"/>
  <c r="I2474" i="1"/>
  <c r="H2474" i="1"/>
  <c r="G2476" i="1" l="1"/>
  <c r="I2475" i="1"/>
  <c r="H2475" i="1"/>
  <c r="G2477" i="1" l="1"/>
  <c r="I2476" i="1"/>
  <c r="H2476" i="1"/>
  <c r="G2478" i="1" l="1"/>
  <c r="I2477" i="1"/>
  <c r="H2477" i="1"/>
  <c r="I2478" i="1" l="1"/>
  <c r="G2479" i="1"/>
  <c r="H2478" i="1"/>
  <c r="G2480" i="1" l="1"/>
  <c r="I2479" i="1"/>
  <c r="H2479" i="1"/>
  <c r="G2481" i="1" l="1"/>
  <c r="I2480" i="1"/>
  <c r="H2480" i="1"/>
  <c r="G2482" i="1" l="1"/>
  <c r="I2481" i="1"/>
  <c r="H2481" i="1"/>
  <c r="G2483" i="1" l="1"/>
  <c r="I2482" i="1"/>
  <c r="H2482" i="1"/>
  <c r="G2484" i="1" l="1"/>
  <c r="I2483" i="1"/>
  <c r="H2483" i="1"/>
  <c r="G2485" i="1" l="1"/>
  <c r="I2484" i="1"/>
  <c r="H2484" i="1"/>
  <c r="G2486" i="1" l="1"/>
  <c r="I2485" i="1"/>
  <c r="H2485" i="1"/>
  <c r="G2487" i="1" l="1"/>
  <c r="I2486" i="1"/>
  <c r="H2486" i="1"/>
  <c r="G2488" i="1" l="1"/>
  <c r="I2487" i="1"/>
  <c r="H2487" i="1"/>
  <c r="G2489" i="1" l="1"/>
  <c r="I2488" i="1"/>
  <c r="H2488" i="1"/>
  <c r="G2490" i="1" l="1"/>
  <c r="I2489" i="1"/>
  <c r="H2489" i="1"/>
  <c r="G2491" i="1" l="1"/>
  <c r="I2490" i="1"/>
  <c r="H2490" i="1"/>
  <c r="G2492" i="1" l="1"/>
  <c r="I2491" i="1"/>
  <c r="H2491" i="1"/>
  <c r="I2492" i="1" l="1"/>
  <c r="G2493" i="1"/>
  <c r="H2492" i="1"/>
  <c r="G2494" i="1" l="1"/>
  <c r="I2493" i="1"/>
  <c r="H2493" i="1"/>
  <c r="G2495" i="1" l="1"/>
  <c r="I2494" i="1"/>
  <c r="H2494" i="1"/>
  <c r="G2496" i="1" l="1"/>
  <c r="I2495" i="1"/>
  <c r="H2495" i="1"/>
  <c r="G2497" i="1" l="1"/>
  <c r="I2496" i="1"/>
  <c r="H2496" i="1"/>
  <c r="G2498" i="1" l="1"/>
  <c r="I2497" i="1"/>
  <c r="H2497" i="1"/>
  <c r="G2499" i="1" l="1"/>
  <c r="I2498" i="1"/>
  <c r="H2498" i="1"/>
  <c r="G2500" i="1" l="1"/>
  <c r="I2499" i="1"/>
  <c r="H2499" i="1"/>
  <c r="G2501" i="1" l="1"/>
  <c r="I2500" i="1"/>
  <c r="H2500" i="1"/>
  <c r="G2502" i="1" l="1"/>
  <c r="I2501" i="1"/>
  <c r="H2501" i="1"/>
  <c r="I2502" i="1" l="1"/>
  <c r="G2503" i="1"/>
  <c r="H2502" i="1"/>
  <c r="G2504" i="1" l="1"/>
  <c r="I2503" i="1"/>
  <c r="H2503" i="1"/>
  <c r="G2505" i="1" l="1"/>
  <c r="I2504" i="1"/>
  <c r="H2504" i="1"/>
  <c r="G2506" i="1" l="1"/>
  <c r="I2505" i="1"/>
  <c r="H2505" i="1"/>
  <c r="G2507" i="1" l="1"/>
  <c r="I2506" i="1"/>
  <c r="H2506" i="1"/>
  <c r="G2508" i="1" l="1"/>
  <c r="I2507" i="1"/>
  <c r="H2507" i="1"/>
  <c r="G2509" i="1" l="1"/>
  <c r="I2508" i="1"/>
  <c r="H2508" i="1"/>
  <c r="G2510" i="1" l="1"/>
  <c r="I2509" i="1"/>
  <c r="H2509" i="1"/>
  <c r="G2511" i="1" l="1"/>
  <c r="I2510" i="1"/>
  <c r="H2510" i="1"/>
  <c r="G2512" i="1" l="1"/>
  <c r="I2511" i="1"/>
  <c r="H2511" i="1"/>
  <c r="G2513" i="1" l="1"/>
  <c r="I2512" i="1"/>
  <c r="H2512" i="1"/>
  <c r="G2514" i="1" l="1"/>
  <c r="I2513" i="1"/>
  <c r="H2513" i="1"/>
  <c r="G2515" i="1" l="1"/>
  <c r="I2514" i="1"/>
  <c r="H2514" i="1"/>
  <c r="G2516" i="1" l="1"/>
  <c r="I2515" i="1"/>
  <c r="H2515" i="1"/>
  <c r="I2516" i="1" l="1"/>
  <c r="G2517" i="1"/>
  <c r="H2516" i="1"/>
  <c r="G2518" i="1" l="1"/>
  <c r="I2517" i="1"/>
  <c r="H2517" i="1"/>
  <c r="G2519" i="1" l="1"/>
  <c r="I2518" i="1"/>
  <c r="H2518" i="1"/>
  <c r="G2520" i="1" l="1"/>
  <c r="I2519" i="1"/>
  <c r="H2519" i="1"/>
  <c r="G2521" i="1" l="1"/>
  <c r="I2520" i="1"/>
  <c r="H2520" i="1"/>
  <c r="G2522" i="1" l="1"/>
  <c r="I2521" i="1"/>
  <c r="H2521" i="1"/>
  <c r="G2523" i="1" l="1"/>
  <c r="I2522" i="1"/>
  <c r="H2522" i="1"/>
  <c r="G2524" i="1" l="1"/>
  <c r="I2523" i="1"/>
  <c r="H2523" i="1"/>
  <c r="G2525" i="1" l="1"/>
  <c r="I2524" i="1"/>
  <c r="H2524" i="1"/>
  <c r="G2526" i="1" l="1"/>
  <c r="I2525" i="1"/>
  <c r="H2525" i="1"/>
  <c r="I2526" i="1" l="1"/>
  <c r="G2527" i="1"/>
  <c r="H2526" i="1"/>
  <c r="G2528" i="1" l="1"/>
  <c r="I2527" i="1"/>
  <c r="H2527" i="1"/>
  <c r="G2529" i="1" l="1"/>
  <c r="I2528" i="1"/>
  <c r="H2528" i="1"/>
  <c r="G2530" i="1" l="1"/>
  <c r="I2529" i="1"/>
  <c r="H2529" i="1"/>
  <c r="G2531" i="1" l="1"/>
  <c r="I2530" i="1"/>
  <c r="H2530" i="1"/>
  <c r="G2532" i="1" l="1"/>
  <c r="I2531" i="1"/>
  <c r="H2531" i="1"/>
  <c r="G2533" i="1" l="1"/>
  <c r="I2532" i="1"/>
  <c r="H2532" i="1"/>
  <c r="G2534" i="1" l="1"/>
  <c r="I2533" i="1"/>
  <c r="H2533" i="1"/>
  <c r="G2535" i="1" l="1"/>
  <c r="I2534" i="1"/>
  <c r="H2534" i="1"/>
  <c r="G2536" i="1" l="1"/>
  <c r="I2535" i="1"/>
  <c r="H2535" i="1"/>
  <c r="G2537" i="1" l="1"/>
  <c r="I2536" i="1"/>
  <c r="H2536" i="1"/>
  <c r="G2538" i="1" l="1"/>
  <c r="I2537" i="1"/>
  <c r="H2537" i="1"/>
  <c r="G2539" i="1" l="1"/>
  <c r="I2538" i="1"/>
  <c r="H2538" i="1"/>
  <c r="G2540" i="1" l="1"/>
  <c r="I2539" i="1"/>
  <c r="H2539" i="1"/>
  <c r="I2540" i="1" l="1"/>
  <c r="G2541" i="1"/>
  <c r="H2540" i="1"/>
  <c r="G2542" i="1" l="1"/>
  <c r="I2541" i="1"/>
  <c r="H2541" i="1"/>
  <c r="G2543" i="1" l="1"/>
  <c r="I2542" i="1"/>
  <c r="H2542" i="1"/>
  <c r="G2544" i="1" l="1"/>
  <c r="I2543" i="1"/>
  <c r="H2543" i="1"/>
  <c r="G2545" i="1" l="1"/>
  <c r="I2544" i="1"/>
  <c r="H2544" i="1"/>
  <c r="G2546" i="1" l="1"/>
  <c r="I2545" i="1"/>
  <c r="H2545" i="1"/>
  <c r="G2547" i="1" l="1"/>
  <c r="I2546" i="1"/>
  <c r="H2546" i="1"/>
  <c r="G2548" i="1" l="1"/>
  <c r="I2547" i="1"/>
  <c r="H2547" i="1"/>
  <c r="G2549" i="1" l="1"/>
  <c r="I2548" i="1"/>
  <c r="H2548" i="1"/>
  <c r="G2550" i="1" l="1"/>
  <c r="I2549" i="1"/>
  <c r="H2549" i="1"/>
  <c r="I2550" i="1" l="1"/>
  <c r="G2551" i="1"/>
  <c r="H2550" i="1"/>
  <c r="G2552" i="1" l="1"/>
  <c r="I2551" i="1"/>
  <c r="H2551" i="1"/>
  <c r="G2553" i="1" l="1"/>
  <c r="I2552" i="1"/>
  <c r="H2552" i="1"/>
  <c r="G2554" i="1" l="1"/>
  <c r="I2553" i="1"/>
  <c r="H2553" i="1"/>
  <c r="G2555" i="1" l="1"/>
  <c r="I2554" i="1"/>
  <c r="H2554" i="1"/>
  <c r="G2556" i="1" l="1"/>
  <c r="I2555" i="1"/>
  <c r="H2555" i="1"/>
  <c r="G2557" i="1" l="1"/>
  <c r="I2556" i="1"/>
  <c r="H2556" i="1"/>
  <c r="G2558" i="1" l="1"/>
  <c r="I2557" i="1"/>
  <c r="H2557" i="1"/>
  <c r="G2559" i="1" l="1"/>
  <c r="I2558" i="1"/>
  <c r="H2558" i="1"/>
  <c r="G2560" i="1" l="1"/>
  <c r="I2559" i="1"/>
  <c r="H2559" i="1"/>
  <c r="G2561" i="1" l="1"/>
  <c r="I2560" i="1"/>
  <c r="H2560" i="1"/>
  <c r="G2562" i="1" l="1"/>
  <c r="I2561" i="1"/>
  <c r="H2561" i="1"/>
  <c r="G2563" i="1" l="1"/>
  <c r="I2562" i="1"/>
  <c r="H2562" i="1"/>
  <c r="G2564" i="1" l="1"/>
  <c r="I2563" i="1"/>
  <c r="H2563" i="1"/>
  <c r="I2564" i="1" l="1"/>
  <c r="G2565" i="1"/>
  <c r="H2564" i="1"/>
  <c r="G2566" i="1" l="1"/>
  <c r="I2565" i="1"/>
  <c r="H2565" i="1"/>
  <c r="G2567" i="1" l="1"/>
  <c r="I2566" i="1"/>
  <c r="H2566" i="1"/>
  <c r="G2568" i="1" l="1"/>
  <c r="I2567" i="1"/>
  <c r="H2567" i="1"/>
  <c r="G2569" i="1" l="1"/>
  <c r="I2568" i="1"/>
  <c r="H2568" i="1"/>
  <c r="G2570" i="1" l="1"/>
  <c r="I2569" i="1"/>
  <c r="H2569" i="1"/>
  <c r="G2571" i="1" l="1"/>
  <c r="I2570" i="1"/>
  <c r="H2570" i="1"/>
  <c r="G2572" i="1" l="1"/>
  <c r="I2571" i="1"/>
  <c r="H2571" i="1"/>
  <c r="G2573" i="1" l="1"/>
  <c r="I2572" i="1"/>
  <c r="H2572" i="1"/>
  <c r="G2574" i="1" l="1"/>
  <c r="I2573" i="1"/>
  <c r="H2573" i="1"/>
  <c r="I2574" i="1" l="1"/>
  <c r="G2575" i="1"/>
  <c r="H2574" i="1"/>
  <c r="G2576" i="1" l="1"/>
  <c r="I2575" i="1"/>
  <c r="H2575" i="1"/>
  <c r="G2577" i="1" l="1"/>
  <c r="I2576" i="1"/>
  <c r="H2576" i="1"/>
  <c r="G2578" i="1" l="1"/>
  <c r="I2577" i="1"/>
  <c r="H2577" i="1"/>
  <c r="G2579" i="1" l="1"/>
  <c r="I2578" i="1"/>
  <c r="H2578" i="1"/>
  <c r="G2580" i="1" l="1"/>
  <c r="I2579" i="1"/>
  <c r="H2579" i="1"/>
  <c r="G2581" i="1" l="1"/>
  <c r="I2580" i="1"/>
  <c r="H2580" i="1"/>
  <c r="G2582" i="1" l="1"/>
  <c r="I2581" i="1"/>
  <c r="H2581" i="1"/>
  <c r="G2583" i="1" l="1"/>
  <c r="I2582" i="1"/>
  <c r="H2582" i="1"/>
  <c r="G2584" i="1" l="1"/>
  <c r="I2583" i="1"/>
  <c r="H2583" i="1"/>
  <c r="G2585" i="1" l="1"/>
  <c r="I2584" i="1"/>
  <c r="H2584" i="1"/>
  <c r="G2586" i="1" l="1"/>
  <c r="I2585" i="1"/>
  <c r="H2585" i="1"/>
  <c r="I2586" i="1" l="1"/>
  <c r="G2587" i="1"/>
  <c r="H2586" i="1"/>
  <c r="G2588" i="1" l="1"/>
  <c r="I2587" i="1"/>
  <c r="H2587" i="1"/>
  <c r="G2589" i="1" l="1"/>
  <c r="I2588" i="1"/>
  <c r="H2588" i="1"/>
  <c r="G2590" i="1" l="1"/>
  <c r="I2589" i="1"/>
  <c r="H2589" i="1"/>
  <c r="I2590" i="1" l="1"/>
  <c r="G2591" i="1"/>
  <c r="H2590" i="1"/>
  <c r="G2592" i="1" l="1"/>
  <c r="I2591" i="1"/>
  <c r="H2591" i="1"/>
  <c r="G2593" i="1" l="1"/>
  <c r="I2592" i="1"/>
  <c r="H2592" i="1"/>
  <c r="G2594" i="1" l="1"/>
  <c r="I2593" i="1"/>
  <c r="H2593" i="1"/>
  <c r="I2594" i="1" l="1"/>
  <c r="G2595" i="1"/>
  <c r="H2594" i="1"/>
  <c r="G2596" i="1" l="1"/>
  <c r="I2595" i="1"/>
  <c r="H2595" i="1"/>
  <c r="G2597" i="1" l="1"/>
  <c r="I2596" i="1"/>
  <c r="H2596" i="1"/>
  <c r="G2598" i="1" l="1"/>
  <c r="I2597" i="1"/>
  <c r="H2597" i="1"/>
  <c r="I2598" i="1" l="1"/>
  <c r="G2599" i="1"/>
  <c r="H2598" i="1"/>
  <c r="G2600" i="1" l="1"/>
  <c r="I2599" i="1"/>
  <c r="H2599" i="1"/>
  <c r="G2601" i="1" l="1"/>
  <c r="I2600" i="1"/>
  <c r="H2600" i="1"/>
  <c r="G2602" i="1" l="1"/>
  <c r="I2601" i="1"/>
  <c r="H2601" i="1"/>
  <c r="I2602" i="1" l="1"/>
  <c r="G2603" i="1"/>
  <c r="H2602" i="1"/>
  <c r="G2604" i="1" l="1"/>
  <c r="I2603" i="1"/>
  <c r="H2603" i="1"/>
  <c r="G2605" i="1" l="1"/>
  <c r="I2604" i="1"/>
  <c r="H2604" i="1"/>
  <c r="G2606" i="1" l="1"/>
  <c r="I2605" i="1"/>
  <c r="H2605" i="1"/>
  <c r="I2606" i="1" l="1"/>
  <c r="G2607" i="1"/>
  <c r="H2606" i="1"/>
  <c r="G2608" i="1" l="1"/>
  <c r="I2607" i="1"/>
  <c r="H2607" i="1"/>
  <c r="G2609" i="1" l="1"/>
  <c r="I2608" i="1"/>
  <c r="H2608" i="1"/>
  <c r="G2610" i="1" l="1"/>
  <c r="I2609" i="1"/>
  <c r="H2609" i="1"/>
  <c r="I2610" i="1" l="1"/>
  <c r="G2611" i="1"/>
  <c r="H2610" i="1"/>
  <c r="G2612" i="1" l="1"/>
  <c r="I2611" i="1"/>
  <c r="H2611" i="1"/>
  <c r="G2613" i="1" l="1"/>
  <c r="I2612" i="1"/>
  <c r="H2612" i="1"/>
  <c r="G2614" i="1" l="1"/>
  <c r="I2613" i="1"/>
  <c r="H2613" i="1"/>
  <c r="I2614" i="1" l="1"/>
  <c r="G2615" i="1"/>
  <c r="H2614" i="1"/>
  <c r="G2616" i="1" l="1"/>
  <c r="I2615" i="1"/>
  <c r="H2615" i="1"/>
  <c r="G2617" i="1" l="1"/>
  <c r="I2616" i="1"/>
  <c r="H2616" i="1"/>
  <c r="G2618" i="1" l="1"/>
  <c r="I2617" i="1"/>
  <c r="H2617" i="1"/>
  <c r="I2618" i="1" l="1"/>
  <c r="G2619" i="1"/>
  <c r="H2618" i="1"/>
  <c r="G2620" i="1" l="1"/>
  <c r="I2619" i="1"/>
  <c r="H2619" i="1"/>
  <c r="G2621" i="1" l="1"/>
  <c r="I2620" i="1"/>
  <c r="H2620" i="1"/>
  <c r="G2622" i="1" l="1"/>
  <c r="I2621" i="1"/>
  <c r="H2621" i="1"/>
  <c r="I2622" i="1" l="1"/>
  <c r="G2623" i="1"/>
  <c r="H2622" i="1"/>
  <c r="G2624" i="1" l="1"/>
  <c r="I2623" i="1"/>
  <c r="H2623" i="1"/>
  <c r="G2625" i="1" l="1"/>
  <c r="I2624" i="1"/>
  <c r="H2624" i="1"/>
  <c r="G2626" i="1" l="1"/>
  <c r="I2625" i="1"/>
  <c r="H2625" i="1"/>
  <c r="I2626" i="1" l="1"/>
  <c r="G2627" i="1"/>
  <c r="H2626" i="1"/>
  <c r="G2628" i="1" l="1"/>
  <c r="I2627" i="1"/>
  <c r="H2627" i="1"/>
  <c r="G2629" i="1" l="1"/>
  <c r="I2628" i="1"/>
  <c r="H2628" i="1"/>
  <c r="G2630" i="1" l="1"/>
  <c r="I2629" i="1"/>
  <c r="H2629" i="1"/>
  <c r="I2630" i="1" l="1"/>
  <c r="G2631" i="1"/>
  <c r="H2630" i="1"/>
  <c r="G2632" i="1" l="1"/>
  <c r="I2631" i="1"/>
  <c r="H2631" i="1"/>
  <c r="G2633" i="1" l="1"/>
  <c r="I2632" i="1"/>
  <c r="H2632" i="1"/>
  <c r="G2634" i="1" l="1"/>
  <c r="I2633" i="1"/>
  <c r="H2633" i="1"/>
  <c r="I2634" i="1" l="1"/>
  <c r="G2635" i="1"/>
  <c r="H2634" i="1"/>
  <c r="G2636" i="1" l="1"/>
  <c r="I2635" i="1"/>
  <c r="H2635" i="1"/>
  <c r="G2637" i="1" l="1"/>
  <c r="I2636" i="1"/>
  <c r="H2636" i="1"/>
  <c r="G2638" i="1" l="1"/>
  <c r="I2637" i="1"/>
  <c r="H2637" i="1"/>
  <c r="I2638" i="1" l="1"/>
  <c r="G2639" i="1"/>
  <c r="H2638" i="1"/>
  <c r="G2640" i="1" l="1"/>
  <c r="I2639" i="1"/>
  <c r="H2639" i="1"/>
  <c r="G2641" i="1" l="1"/>
  <c r="I2640" i="1"/>
  <c r="H2640" i="1"/>
  <c r="G2642" i="1" l="1"/>
  <c r="I2641" i="1"/>
  <c r="H2641" i="1"/>
  <c r="I2642" i="1" l="1"/>
  <c r="G2643" i="1"/>
  <c r="H2642" i="1"/>
  <c r="G2644" i="1" l="1"/>
  <c r="I2643" i="1"/>
  <c r="H2643" i="1"/>
  <c r="G2645" i="1" l="1"/>
  <c r="I2644" i="1"/>
  <c r="H2644" i="1"/>
  <c r="G2646" i="1" l="1"/>
  <c r="I2645" i="1"/>
  <c r="H2645" i="1"/>
  <c r="I2646" i="1" l="1"/>
  <c r="G2647" i="1"/>
  <c r="H2646" i="1"/>
  <c r="G2648" i="1" l="1"/>
  <c r="I2647" i="1"/>
  <c r="H2647" i="1"/>
  <c r="G2649" i="1" l="1"/>
  <c r="I2648" i="1"/>
  <c r="H2648" i="1"/>
  <c r="G2650" i="1" l="1"/>
  <c r="I2649" i="1"/>
  <c r="H2649" i="1"/>
  <c r="I2650" i="1" l="1"/>
  <c r="G2651" i="1"/>
  <c r="H2650" i="1"/>
  <c r="G2652" i="1" l="1"/>
  <c r="I2651" i="1"/>
  <c r="H2651" i="1"/>
  <c r="G2653" i="1" l="1"/>
  <c r="I2652" i="1"/>
  <c r="H2652" i="1"/>
  <c r="G2654" i="1" l="1"/>
  <c r="I2653" i="1"/>
  <c r="H2653" i="1"/>
  <c r="I2654" i="1" l="1"/>
  <c r="G2655" i="1"/>
  <c r="H2654" i="1"/>
  <c r="G2656" i="1" l="1"/>
  <c r="I2655" i="1"/>
  <c r="H2655" i="1"/>
  <c r="G2657" i="1" l="1"/>
  <c r="I2656" i="1"/>
  <c r="H2656" i="1"/>
  <c r="G2658" i="1" l="1"/>
  <c r="I2657" i="1"/>
  <c r="H2657" i="1"/>
  <c r="I2658" i="1" l="1"/>
  <c r="G2659" i="1"/>
  <c r="H2658" i="1"/>
  <c r="G2660" i="1" l="1"/>
  <c r="I2659" i="1"/>
  <c r="H2659" i="1"/>
  <c r="G2661" i="1" l="1"/>
  <c r="I2660" i="1"/>
  <c r="H2660" i="1"/>
  <c r="G2662" i="1" l="1"/>
  <c r="I2661" i="1"/>
  <c r="H2661" i="1"/>
  <c r="I2662" i="1" l="1"/>
  <c r="G2663" i="1"/>
  <c r="H2662" i="1"/>
  <c r="G2664" i="1" l="1"/>
  <c r="I2663" i="1"/>
  <c r="H2663" i="1"/>
  <c r="G2665" i="1" l="1"/>
  <c r="I2664" i="1"/>
  <c r="H2664" i="1"/>
  <c r="G2666" i="1" l="1"/>
  <c r="I2665" i="1"/>
  <c r="H2665" i="1"/>
  <c r="I2666" i="1" l="1"/>
  <c r="G2667" i="1"/>
  <c r="H2666" i="1"/>
  <c r="G2668" i="1" l="1"/>
  <c r="I2667" i="1"/>
  <c r="H2667" i="1"/>
  <c r="G2669" i="1" l="1"/>
  <c r="I2668" i="1"/>
  <c r="H2668" i="1"/>
  <c r="G2670" i="1" l="1"/>
  <c r="I2669" i="1"/>
  <c r="H2669" i="1"/>
  <c r="I2670" i="1" l="1"/>
  <c r="G2671" i="1"/>
  <c r="H2670" i="1"/>
  <c r="G2672" i="1" l="1"/>
  <c r="I2671" i="1"/>
  <c r="H2671" i="1"/>
  <c r="G2673" i="1" l="1"/>
  <c r="I2672" i="1"/>
  <c r="H2672" i="1"/>
  <c r="G2674" i="1" l="1"/>
  <c r="I2673" i="1"/>
  <c r="H2673" i="1"/>
  <c r="I2674" i="1" l="1"/>
  <c r="G2675" i="1"/>
  <c r="H2674" i="1"/>
  <c r="G2676" i="1" l="1"/>
  <c r="I2675" i="1"/>
  <c r="H2675" i="1"/>
  <c r="G2677" i="1" l="1"/>
  <c r="I2676" i="1"/>
  <c r="H2676" i="1"/>
  <c r="G2678" i="1" l="1"/>
  <c r="I2677" i="1"/>
  <c r="H2677" i="1"/>
  <c r="I2678" i="1" l="1"/>
  <c r="G2679" i="1"/>
  <c r="H2678" i="1"/>
  <c r="G2680" i="1" l="1"/>
  <c r="I2679" i="1"/>
  <c r="H2679" i="1"/>
  <c r="G2681" i="1" l="1"/>
  <c r="I2680" i="1"/>
  <c r="H2680" i="1"/>
  <c r="G2682" i="1" l="1"/>
  <c r="I2681" i="1"/>
  <c r="H2681" i="1"/>
  <c r="I2682" i="1" l="1"/>
  <c r="G2683" i="1"/>
  <c r="H2682" i="1"/>
  <c r="G2684" i="1" l="1"/>
  <c r="I2683" i="1"/>
  <c r="H2683" i="1"/>
  <c r="G2685" i="1" l="1"/>
  <c r="I2684" i="1"/>
  <c r="H2684" i="1"/>
  <c r="G2686" i="1" l="1"/>
  <c r="I2685" i="1"/>
  <c r="H2685" i="1"/>
  <c r="I2686" i="1" l="1"/>
  <c r="G2687" i="1"/>
  <c r="H2686" i="1"/>
  <c r="G2688" i="1" l="1"/>
  <c r="I2687" i="1"/>
  <c r="H2687" i="1"/>
  <c r="G2689" i="1" l="1"/>
  <c r="I2688" i="1"/>
  <c r="H2688" i="1"/>
  <c r="G2690" i="1" l="1"/>
  <c r="I2689" i="1"/>
  <c r="H2689" i="1"/>
  <c r="I2690" i="1" l="1"/>
  <c r="G2691" i="1"/>
  <c r="H2690" i="1"/>
  <c r="G2692" i="1" l="1"/>
  <c r="I2691" i="1"/>
  <c r="H2691" i="1"/>
  <c r="G2693" i="1" l="1"/>
  <c r="I2692" i="1"/>
  <c r="H2692" i="1"/>
  <c r="G2694" i="1" l="1"/>
  <c r="I2693" i="1"/>
  <c r="H2693" i="1"/>
  <c r="I2694" i="1" l="1"/>
  <c r="G2695" i="1"/>
  <c r="H2694" i="1"/>
  <c r="G2696" i="1" l="1"/>
  <c r="I2695" i="1"/>
  <c r="H2695" i="1"/>
  <c r="G2697" i="1" l="1"/>
  <c r="I2696" i="1"/>
  <c r="H2696" i="1"/>
  <c r="G2698" i="1" l="1"/>
  <c r="I2697" i="1"/>
  <c r="H2697" i="1"/>
  <c r="I2698" i="1" l="1"/>
  <c r="G2699" i="1"/>
  <c r="H2698" i="1"/>
  <c r="G2700" i="1" l="1"/>
  <c r="I2699" i="1"/>
  <c r="H2699" i="1"/>
  <c r="G2701" i="1" l="1"/>
  <c r="I2700" i="1"/>
  <c r="H2700" i="1"/>
  <c r="G2702" i="1" l="1"/>
  <c r="I2701" i="1"/>
  <c r="H2701" i="1"/>
  <c r="I2702" i="1" l="1"/>
  <c r="G2703" i="1"/>
  <c r="H2702" i="1"/>
  <c r="G2704" i="1" l="1"/>
  <c r="I2703" i="1"/>
  <c r="H2703" i="1"/>
  <c r="G2705" i="1" l="1"/>
  <c r="I2704" i="1"/>
  <c r="H2704" i="1"/>
  <c r="G2706" i="1" l="1"/>
  <c r="I2705" i="1"/>
  <c r="H2705" i="1"/>
  <c r="I2706" i="1" l="1"/>
  <c r="G2707" i="1"/>
  <c r="H2706" i="1"/>
  <c r="G2708" i="1" l="1"/>
  <c r="I2707" i="1"/>
  <c r="H2707" i="1"/>
  <c r="G2709" i="1" l="1"/>
  <c r="I2708" i="1"/>
  <c r="H2708" i="1"/>
  <c r="G2710" i="1" l="1"/>
  <c r="I2709" i="1"/>
  <c r="H2709" i="1"/>
  <c r="I2710" i="1" l="1"/>
  <c r="G2711" i="1"/>
  <c r="H2710" i="1"/>
  <c r="G2712" i="1" l="1"/>
  <c r="I2711" i="1"/>
  <c r="H2711" i="1"/>
  <c r="G2713" i="1" l="1"/>
  <c r="I2712" i="1"/>
  <c r="H2712" i="1"/>
  <c r="G2714" i="1" l="1"/>
  <c r="I2713" i="1"/>
  <c r="H2713" i="1"/>
  <c r="I2714" i="1" l="1"/>
  <c r="G2715" i="1"/>
  <c r="H2714" i="1"/>
  <c r="G2716" i="1" l="1"/>
  <c r="I2715" i="1"/>
  <c r="H2715" i="1"/>
  <c r="G2717" i="1" l="1"/>
  <c r="I2716" i="1"/>
  <c r="H2716" i="1"/>
  <c r="G2718" i="1" l="1"/>
  <c r="I2717" i="1"/>
  <c r="H2717" i="1"/>
  <c r="I2718" i="1" l="1"/>
  <c r="G2719" i="1"/>
  <c r="H2718" i="1"/>
  <c r="G2720" i="1" l="1"/>
  <c r="I2719" i="1"/>
  <c r="H2719" i="1"/>
  <c r="G2721" i="1" l="1"/>
  <c r="I2720" i="1"/>
  <c r="H2720" i="1"/>
  <c r="G2722" i="1" l="1"/>
  <c r="I2721" i="1"/>
  <c r="H2721" i="1"/>
  <c r="I2722" i="1" l="1"/>
  <c r="G2723" i="1"/>
  <c r="H2722" i="1"/>
  <c r="G2724" i="1" l="1"/>
  <c r="I2723" i="1"/>
  <c r="H2723" i="1"/>
  <c r="G2725" i="1" l="1"/>
  <c r="I2724" i="1"/>
  <c r="H2724" i="1"/>
  <c r="G2726" i="1" l="1"/>
  <c r="I2725" i="1"/>
  <c r="H2725" i="1"/>
  <c r="I2726" i="1" l="1"/>
  <c r="G2727" i="1"/>
  <c r="H2726" i="1"/>
  <c r="G2728" i="1" l="1"/>
  <c r="I2727" i="1"/>
  <c r="H2727" i="1"/>
  <c r="G2729" i="1" l="1"/>
  <c r="I2728" i="1"/>
  <c r="H2728" i="1"/>
  <c r="G2730" i="1" l="1"/>
  <c r="I2729" i="1"/>
  <c r="H2729" i="1"/>
  <c r="I2730" i="1" l="1"/>
  <c r="G2731" i="1"/>
  <c r="H2730" i="1"/>
  <c r="G2732" i="1" l="1"/>
  <c r="I2731" i="1"/>
  <c r="H2731" i="1"/>
  <c r="G2733" i="1" l="1"/>
  <c r="I2732" i="1"/>
  <c r="H2732" i="1"/>
  <c r="G2734" i="1" l="1"/>
  <c r="I2733" i="1"/>
  <c r="H2733" i="1"/>
  <c r="I2734" i="1" l="1"/>
  <c r="G2735" i="1"/>
  <c r="H2734" i="1"/>
  <c r="G2736" i="1" l="1"/>
  <c r="I2735" i="1"/>
  <c r="H2735" i="1"/>
  <c r="G2737" i="1" l="1"/>
  <c r="I2736" i="1"/>
  <c r="H2736" i="1"/>
  <c r="G2738" i="1" l="1"/>
  <c r="I2737" i="1"/>
  <c r="H2737" i="1"/>
  <c r="I2738" i="1" l="1"/>
  <c r="G2739" i="1"/>
  <c r="H2738" i="1"/>
  <c r="G2740" i="1" l="1"/>
  <c r="I2739" i="1"/>
  <c r="H2739" i="1"/>
  <c r="G2741" i="1" l="1"/>
  <c r="I2740" i="1"/>
  <c r="H2740" i="1"/>
  <c r="G2742" i="1" l="1"/>
  <c r="I2741" i="1"/>
  <c r="H2741" i="1"/>
  <c r="I2742" i="1" l="1"/>
  <c r="G2743" i="1"/>
  <c r="H2742" i="1"/>
  <c r="G2744" i="1" l="1"/>
  <c r="I2743" i="1"/>
  <c r="H2743" i="1"/>
  <c r="G2745" i="1" l="1"/>
  <c r="I2744" i="1"/>
  <c r="H2744" i="1"/>
  <c r="G2746" i="1" l="1"/>
  <c r="I2745" i="1"/>
  <c r="H2745" i="1"/>
  <c r="I2746" i="1" l="1"/>
  <c r="G2747" i="1"/>
  <c r="H2746" i="1"/>
  <c r="G2748" i="1" l="1"/>
  <c r="I2747" i="1"/>
  <c r="H2747" i="1"/>
  <c r="G2749" i="1" l="1"/>
  <c r="I2748" i="1"/>
  <c r="H2748" i="1"/>
  <c r="G2750" i="1" l="1"/>
  <c r="I2749" i="1"/>
  <c r="H2749" i="1"/>
  <c r="I2750" i="1" l="1"/>
  <c r="G2751" i="1"/>
  <c r="H2750" i="1"/>
  <c r="G2752" i="1" l="1"/>
  <c r="I2751" i="1"/>
  <c r="H2751" i="1"/>
  <c r="G2753" i="1" l="1"/>
  <c r="I2752" i="1"/>
  <c r="H2752" i="1"/>
  <c r="G2754" i="1" l="1"/>
  <c r="I2753" i="1"/>
  <c r="H2753" i="1"/>
  <c r="I2754" i="1" l="1"/>
  <c r="G2755" i="1"/>
  <c r="H2754" i="1"/>
  <c r="G2756" i="1" l="1"/>
  <c r="I2755" i="1"/>
  <c r="H2755" i="1"/>
  <c r="G2757" i="1" l="1"/>
  <c r="I2756" i="1"/>
  <c r="H2756" i="1"/>
  <c r="G2758" i="1" l="1"/>
  <c r="I2757" i="1"/>
  <c r="H2757" i="1"/>
  <c r="I2758" i="1" l="1"/>
  <c r="G2759" i="1"/>
  <c r="H2758" i="1"/>
  <c r="G2760" i="1" l="1"/>
  <c r="I2759" i="1"/>
  <c r="H2759" i="1"/>
  <c r="G2761" i="1" l="1"/>
  <c r="I2760" i="1"/>
  <c r="H2760" i="1"/>
  <c r="G2762" i="1" l="1"/>
  <c r="I2761" i="1"/>
  <c r="H2761" i="1"/>
  <c r="I2762" i="1" l="1"/>
  <c r="G2763" i="1"/>
  <c r="H2762" i="1"/>
  <c r="G2764" i="1" l="1"/>
  <c r="I2763" i="1"/>
  <c r="H2763" i="1"/>
  <c r="G2765" i="1" l="1"/>
  <c r="I2764" i="1"/>
  <c r="H2764" i="1"/>
  <c r="G2766" i="1" l="1"/>
  <c r="I2765" i="1"/>
  <c r="H2765" i="1"/>
  <c r="I2766" i="1" l="1"/>
  <c r="G2767" i="1"/>
  <c r="H2766" i="1"/>
  <c r="G2768" i="1" l="1"/>
  <c r="I2767" i="1"/>
  <c r="H2767" i="1"/>
  <c r="G2769" i="1" l="1"/>
  <c r="I2768" i="1"/>
  <c r="H2768" i="1"/>
  <c r="G2770" i="1" l="1"/>
  <c r="I2769" i="1"/>
  <c r="H2769" i="1"/>
  <c r="I2770" i="1" l="1"/>
  <c r="G2771" i="1"/>
  <c r="H2770" i="1"/>
  <c r="G2772" i="1" l="1"/>
  <c r="I2771" i="1"/>
  <c r="H2771" i="1"/>
  <c r="G2773" i="1" l="1"/>
  <c r="I2772" i="1"/>
  <c r="H2772" i="1"/>
  <c r="G2774" i="1" l="1"/>
  <c r="I2773" i="1"/>
  <c r="H2773" i="1"/>
  <c r="I2774" i="1" l="1"/>
  <c r="G2775" i="1"/>
  <c r="H2774" i="1"/>
  <c r="G2776" i="1" l="1"/>
  <c r="I2775" i="1"/>
  <c r="H2775" i="1"/>
  <c r="G2777" i="1" l="1"/>
  <c r="I2776" i="1"/>
  <c r="H2776" i="1"/>
  <c r="G2778" i="1" l="1"/>
  <c r="I2777" i="1"/>
  <c r="H2777" i="1"/>
  <c r="I2778" i="1" l="1"/>
  <c r="G2779" i="1"/>
  <c r="H2778" i="1"/>
  <c r="G2780" i="1" l="1"/>
  <c r="I2779" i="1"/>
  <c r="H2779" i="1"/>
  <c r="G2781" i="1" l="1"/>
  <c r="I2780" i="1"/>
  <c r="H2780" i="1"/>
  <c r="G2782" i="1" l="1"/>
  <c r="I2781" i="1"/>
  <c r="H2781" i="1"/>
  <c r="I2782" i="1" l="1"/>
  <c r="G2783" i="1"/>
  <c r="H2782" i="1"/>
  <c r="G2784" i="1" l="1"/>
  <c r="I2783" i="1"/>
  <c r="H2783" i="1"/>
  <c r="G2785" i="1" l="1"/>
  <c r="I2784" i="1"/>
  <c r="H2784" i="1"/>
  <c r="G2786" i="1" l="1"/>
  <c r="I2785" i="1"/>
  <c r="H2785" i="1"/>
  <c r="I2786" i="1" l="1"/>
  <c r="G2787" i="1"/>
  <c r="H2786" i="1"/>
  <c r="G2788" i="1" l="1"/>
  <c r="I2787" i="1"/>
  <c r="H2787" i="1"/>
  <c r="G2789" i="1" l="1"/>
  <c r="I2788" i="1"/>
  <c r="H2788" i="1"/>
  <c r="G2790" i="1" l="1"/>
  <c r="I2789" i="1"/>
  <c r="H2789" i="1"/>
  <c r="I2790" i="1" l="1"/>
  <c r="G2791" i="1"/>
  <c r="H2790" i="1"/>
  <c r="G2792" i="1" l="1"/>
  <c r="I2791" i="1"/>
  <c r="H2791" i="1"/>
  <c r="G2793" i="1" l="1"/>
  <c r="I2792" i="1"/>
  <c r="H2792" i="1"/>
  <c r="G2794" i="1" l="1"/>
  <c r="I2793" i="1"/>
  <c r="H2793" i="1"/>
  <c r="I2794" i="1" l="1"/>
  <c r="G2795" i="1"/>
  <c r="H2794" i="1"/>
  <c r="G2796" i="1" l="1"/>
  <c r="I2795" i="1"/>
  <c r="H2795" i="1"/>
  <c r="G2797" i="1" l="1"/>
  <c r="I2796" i="1"/>
  <c r="H2796" i="1"/>
  <c r="G2798" i="1" l="1"/>
  <c r="I2797" i="1"/>
  <c r="H2797" i="1"/>
  <c r="I2798" i="1" l="1"/>
  <c r="G2799" i="1"/>
  <c r="H2798" i="1"/>
  <c r="G2800" i="1" l="1"/>
  <c r="I2799" i="1"/>
  <c r="H2799" i="1"/>
  <c r="G2801" i="1" l="1"/>
  <c r="I2800" i="1"/>
  <c r="H2800" i="1"/>
  <c r="G2802" i="1" l="1"/>
  <c r="I2801" i="1"/>
  <c r="H2801" i="1"/>
  <c r="I2802" i="1" l="1"/>
  <c r="G2803" i="1"/>
  <c r="H2802" i="1"/>
  <c r="G2804" i="1" l="1"/>
  <c r="I2803" i="1"/>
  <c r="H2803" i="1"/>
  <c r="G2805" i="1" l="1"/>
  <c r="I2804" i="1"/>
  <c r="H2804" i="1"/>
  <c r="G2806" i="1" l="1"/>
  <c r="I2805" i="1"/>
  <c r="H2805" i="1"/>
  <c r="I2806" i="1" l="1"/>
  <c r="G2807" i="1"/>
  <c r="H2806" i="1"/>
  <c r="G2808" i="1" l="1"/>
  <c r="I2807" i="1"/>
  <c r="H2807" i="1"/>
  <c r="G2809" i="1" l="1"/>
  <c r="I2808" i="1"/>
  <c r="H2808" i="1"/>
  <c r="G2810" i="1" l="1"/>
  <c r="I2809" i="1"/>
  <c r="H2809" i="1"/>
  <c r="I2810" i="1" l="1"/>
  <c r="G2811" i="1"/>
  <c r="H2810" i="1"/>
  <c r="G2812" i="1" l="1"/>
  <c r="I2811" i="1"/>
  <c r="H2811" i="1"/>
  <c r="G2813" i="1" l="1"/>
  <c r="I2812" i="1"/>
  <c r="H2812" i="1"/>
  <c r="G2814" i="1" l="1"/>
  <c r="I2813" i="1"/>
  <c r="H2813" i="1"/>
  <c r="I2814" i="1" l="1"/>
  <c r="G2815" i="1"/>
  <c r="H2814" i="1"/>
  <c r="G2816" i="1" l="1"/>
  <c r="I2815" i="1"/>
  <c r="H2815" i="1"/>
  <c r="G2817" i="1" l="1"/>
  <c r="I2816" i="1"/>
  <c r="H2816" i="1"/>
  <c r="G2818" i="1" l="1"/>
  <c r="I2817" i="1"/>
  <c r="H2817" i="1"/>
  <c r="I2818" i="1" l="1"/>
  <c r="G2819" i="1"/>
  <c r="H2818" i="1"/>
  <c r="I2819" i="1" l="1"/>
  <c r="G2820" i="1"/>
  <c r="H2819" i="1"/>
  <c r="G2821" i="1" l="1"/>
  <c r="I2820" i="1"/>
  <c r="H2820" i="1"/>
  <c r="G2822" i="1" l="1"/>
  <c r="I2821" i="1"/>
  <c r="H2821" i="1"/>
  <c r="I2822" i="1" l="1"/>
  <c r="G2823" i="1"/>
  <c r="H2822" i="1"/>
  <c r="G2824" i="1" l="1"/>
  <c r="I2823" i="1"/>
  <c r="H2823" i="1"/>
  <c r="G2825" i="1" l="1"/>
  <c r="I2824" i="1"/>
  <c r="H2824" i="1"/>
  <c r="G2826" i="1" l="1"/>
  <c r="I2825" i="1"/>
  <c r="H2825" i="1"/>
  <c r="I2826" i="1" l="1"/>
  <c r="G2827" i="1"/>
  <c r="H2826" i="1"/>
  <c r="G2828" i="1" l="1"/>
  <c r="I2827" i="1"/>
  <c r="H2827" i="1"/>
  <c r="G2829" i="1" l="1"/>
  <c r="I2828" i="1"/>
  <c r="H2828" i="1"/>
  <c r="G2830" i="1" l="1"/>
  <c r="I2829" i="1"/>
  <c r="H2829" i="1"/>
  <c r="I2830" i="1" l="1"/>
  <c r="G2831" i="1"/>
  <c r="H2830" i="1"/>
  <c r="I2831" i="1" l="1"/>
  <c r="G2832" i="1"/>
  <c r="H2831" i="1"/>
  <c r="G2833" i="1" l="1"/>
  <c r="I2832" i="1"/>
  <c r="H2832" i="1"/>
  <c r="G2834" i="1" l="1"/>
  <c r="I2833" i="1"/>
  <c r="H2833" i="1"/>
  <c r="I2834" i="1" l="1"/>
  <c r="G2835" i="1"/>
  <c r="H2834" i="1"/>
  <c r="G2836" i="1" l="1"/>
  <c r="I2835" i="1"/>
  <c r="H2835" i="1"/>
  <c r="G2837" i="1" l="1"/>
  <c r="I2836" i="1"/>
  <c r="H2836" i="1"/>
  <c r="G2838" i="1" l="1"/>
  <c r="I2837" i="1"/>
  <c r="H2837" i="1"/>
  <c r="I2838" i="1" l="1"/>
  <c r="G2839" i="1"/>
  <c r="H2838" i="1"/>
  <c r="G2840" i="1" l="1"/>
  <c r="I2839" i="1"/>
  <c r="H2839" i="1"/>
  <c r="G2841" i="1" l="1"/>
  <c r="I2840" i="1"/>
  <c r="H2840" i="1"/>
  <c r="G2842" i="1" l="1"/>
  <c r="I2841" i="1"/>
  <c r="H2841" i="1"/>
  <c r="I2842" i="1" l="1"/>
  <c r="G2843" i="1"/>
  <c r="H2842" i="1"/>
  <c r="G2844" i="1" l="1"/>
  <c r="I2843" i="1"/>
  <c r="H2843" i="1"/>
  <c r="G2845" i="1" l="1"/>
  <c r="I2844" i="1"/>
  <c r="H2844" i="1"/>
  <c r="G2846" i="1" l="1"/>
  <c r="I2845" i="1"/>
  <c r="H2845" i="1"/>
  <c r="I2846" i="1" l="1"/>
  <c r="G2847" i="1"/>
  <c r="H2846" i="1"/>
  <c r="G2848" i="1" l="1"/>
  <c r="I2847" i="1"/>
  <c r="H2847" i="1"/>
  <c r="G2849" i="1" l="1"/>
  <c r="I2848" i="1"/>
  <c r="H2848" i="1"/>
  <c r="G2850" i="1" l="1"/>
  <c r="I2849" i="1"/>
  <c r="H2849" i="1"/>
  <c r="I2850" i="1" l="1"/>
  <c r="G2851" i="1"/>
  <c r="H2850" i="1"/>
  <c r="G2852" i="1" l="1"/>
  <c r="I2851" i="1"/>
  <c r="H2851" i="1"/>
  <c r="G2853" i="1" l="1"/>
  <c r="I2852" i="1"/>
  <c r="H2852" i="1"/>
  <c r="G2854" i="1" l="1"/>
  <c r="I2853" i="1"/>
  <c r="H2853" i="1"/>
  <c r="I2854" i="1" l="1"/>
  <c r="G2855" i="1"/>
  <c r="H2854" i="1"/>
  <c r="G2856" i="1" l="1"/>
  <c r="I2855" i="1"/>
  <c r="H2855" i="1"/>
  <c r="G2857" i="1" l="1"/>
  <c r="I2856" i="1"/>
  <c r="H2856" i="1"/>
  <c r="G2858" i="1" l="1"/>
  <c r="I2857" i="1"/>
  <c r="H2857" i="1"/>
  <c r="I2858" i="1" l="1"/>
  <c r="G2859" i="1"/>
  <c r="H2858" i="1"/>
  <c r="G2860" i="1" l="1"/>
  <c r="I2859" i="1"/>
  <c r="H2859" i="1"/>
  <c r="G2861" i="1" l="1"/>
  <c r="I2860" i="1"/>
  <c r="H2860" i="1"/>
  <c r="G2862" i="1" l="1"/>
  <c r="I2861" i="1"/>
  <c r="H2861" i="1"/>
  <c r="I2862" i="1" l="1"/>
  <c r="G2863" i="1"/>
  <c r="H2862" i="1"/>
  <c r="G2864" i="1" l="1"/>
  <c r="I2863" i="1"/>
  <c r="H2863" i="1"/>
  <c r="G2865" i="1" l="1"/>
  <c r="I2864" i="1"/>
  <c r="H2864" i="1"/>
  <c r="G2866" i="1" l="1"/>
  <c r="I2865" i="1"/>
  <c r="H2865" i="1"/>
  <c r="I2866" i="1" l="1"/>
  <c r="G2867" i="1"/>
  <c r="H2866" i="1"/>
  <c r="G2868" i="1" l="1"/>
  <c r="I2867" i="1"/>
  <c r="H2867" i="1"/>
  <c r="G2869" i="1" l="1"/>
  <c r="I2868" i="1"/>
  <c r="H2868" i="1"/>
  <c r="G2870" i="1" l="1"/>
  <c r="I2869" i="1"/>
  <c r="H2869" i="1"/>
  <c r="I2870" i="1" l="1"/>
  <c r="G2871" i="1"/>
  <c r="H2870" i="1"/>
  <c r="I2871" i="1" l="1"/>
  <c r="G2872" i="1"/>
  <c r="H2871" i="1"/>
  <c r="G2873" i="1" l="1"/>
  <c r="I2872" i="1"/>
  <c r="H2872" i="1"/>
  <c r="G2874" i="1" l="1"/>
  <c r="I2873" i="1"/>
  <c r="H2873" i="1"/>
  <c r="I2874" i="1" l="1"/>
  <c r="G2875" i="1"/>
  <c r="H2874" i="1"/>
  <c r="G2876" i="1" l="1"/>
  <c r="I2875" i="1"/>
  <c r="H2875" i="1"/>
  <c r="G2877" i="1" l="1"/>
  <c r="I2876" i="1"/>
  <c r="H2876" i="1"/>
  <c r="G2878" i="1" l="1"/>
  <c r="I2877" i="1"/>
  <c r="H2877" i="1"/>
  <c r="I2878" i="1" l="1"/>
  <c r="G2879" i="1"/>
  <c r="H2878" i="1"/>
  <c r="G2880" i="1" l="1"/>
  <c r="I2879" i="1"/>
  <c r="H2879" i="1"/>
  <c r="G2881" i="1" l="1"/>
  <c r="I2880" i="1"/>
  <c r="H2880" i="1"/>
  <c r="G2882" i="1" l="1"/>
  <c r="I2881" i="1"/>
  <c r="H2881" i="1"/>
  <c r="I2882" i="1" l="1"/>
  <c r="G2883" i="1"/>
  <c r="H2882" i="1"/>
  <c r="G2884" i="1" l="1"/>
  <c r="I2883" i="1"/>
  <c r="H2883" i="1"/>
  <c r="G2885" i="1" l="1"/>
  <c r="I2884" i="1"/>
  <c r="H2884" i="1"/>
  <c r="G2886" i="1" l="1"/>
  <c r="I2885" i="1"/>
  <c r="H2885" i="1"/>
  <c r="I2886" i="1" l="1"/>
  <c r="G2887" i="1"/>
  <c r="H2886" i="1"/>
  <c r="G2888" i="1" l="1"/>
  <c r="I2887" i="1"/>
  <c r="H2887" i="1"/>
  <c r="G2889" i="1" l="1"/>
  <c r="I2888" i="1"/>
  <c r="H2888" i="1"/>
  <c r="G2890" i="1" l="1"/>
  <c r="I2889" i="1"/>
  <c r="H2889" i="1"/>
  <c r="I2890" i="1" l="1"/>
  <c r="G2891" i="1"/>
  <c r="H2890" i="1"/>
  <c r="G2892" i="1" l="1"/>
  <c r="I2891" i="1"/>
  <c r="H2891" i="1"/>
  <c r="G2893" i="1" l="1"/>
  <c r="I2892" i="1"/>
  <c r="H2892" i="1"/>
  <c r="G2894" i="1" l="1"/>
  <c r="I2893" i="1"/>
  <c r="H2893" i="1"/>
  <c r="I2894" i="1" l="1"/>
  <c r="G2895" i="1"/>
  <c r="H2894" i="1"/>
  <c r="G2896" i="1" l="1"/>
  <c r="I2895" i="1"/>
  <c r="H2895" i="1"/>
  <c r="I2896" i="1" l="1"/>
  <c r="G2897" i="1"/>
  <c r="H2896" i="1"/>
  <c r="G2898" i="1" l="1"/>
  <c r="I2897" i="1"/>
  <c r="H2897" i="1"/>
  <c r="I2898" i="1" l="1"/>
  <c r="G2899" i="1"/>
  <c r="H2898" i="1"/>
  <c r="G2900" i="1" l="1"/>
  <c r="I2899" i="1"/>
  <c r="H2899" i="1"/>
  <c r="G2901" i="1" l="1"/>
  <c r="I2900" i="1"/>
  <c r="H2900" i="1"/>
  <c r="G2902" i="1" l="1"/>
  <c r="I2901" i="1"/>
  <c r="H2901" i="1"/>
  <c r="I2902" i="1" l="1"/>
  <c r="G2903" i="1"/>
  <c r="H2902" i="1"/>
  <c r="G2904" i="1" l="1"/>
  <c r="I2903" i="1"/>
  <c r="H2903" i="1"/>
  <c r="G2905" i="1" l="1"/>
  <c r="I2904" i="1"/>
  <c r="H2904" i="1"/>
  <c r="G2906" i="1" l="1"/>
  <c r="I2905" i="1"/>
  <c r="H2905" i="1"/>
  <c r="I2906" i="1" l="1"/>
  <c r="G2907" i="1"/>
  <c r="H2906" i="1"/>
  <c r="G2908" i="1" l="1"/>
  <c r="I2907" i="1"/>
  <c r="H2907" i="1"/>
  <c r="G2909" i="1" l="1"/>
  <c r="I2908" i="1"/>
  <c r="H2908" i="1"/>
  <c r="G2910" i="1" l="1"/>
  <c r="I2909" i="1"/>
  <c r="H2909" i="1"/>
  <c r="I2910" i="1" l="1"/>
  <c r="G2911" i="1"/>
  <c r="H2910" i="1"/>
  <c r="G2912" i="1" l="1"/>
  <c r="I2911" i="1"/>
  <c r="H2911" i="1"/>
  <c r="G2913" i="1" l="1"/>
  <c r="I2912" i="1"/>
  <c r="H2912" i="1"/>
  <c r="G2914" i="1" l="1"/>
  <c r="I2913" i="1"/>
  <c r="H2913" i="1"/>
  <c r="I2914" i="1" l="1"/>
  <c r="G2915" i="1"/>
  <c r="H2914" i="1"/>
  <c r="G2916" i="1" l="1"/>
  <c r="I2915" i="1"/>
  <c r="H2915" i="1"/>
  <c r="G2917" i="1" l="1"/>
  <c r="I2916" i="1"/>
  <c r="H2916" i="1"/>
  <c r="G2918" i="1" l="1"/>
  <c r="I2917" i="1"/>
  <c r="H2917" i="1"/>
  <c r="G2919" i="1" l="1"/>
  <c r="I2918" i="1"/>
  <c r="H2918" i="1"/>
  <c r="G2920" i="1" l="1"/>
  <c r="I2919" i="1"/>
  <c r="H2919" i="1"/>
  <c r="G2921" i="1" l="1"/>
  <c r="I2920" i="1"/>
  <c r="H2920" i="1"/>
  <c r="G2922" i="1" l="1"/>
  <c r="I2921" i="1"/>
  <c r="H2921" i="1"/>
  <c r="G2923" i="1" l="1"/>
  <c r="I2922" i="1"/>
  <c r="H2922" i="1"/>
  <c r="G2924" i="1" l="1"/>
  <c r="I2923" i="1"/>
  <c r="H2923" i="1"/>
  <c r="G2925" i="1" l="1"/>
  <c r="I2924" i="1"/>
  <c r="H2924" i="1"/>
  <c r="G2926" i="1" l="1"/>
  <c r="I2925" i="1"/>
  <c r="H2925" i="1"/>
  <c r="G2927" i="1" l="1"/>
  <c r="I2926" i="1"/>
  <c r="H2926" i="1"/>
  <c r="G2928" i="1" l="1"/>
  <c r="I2927" i="1"/>
  <c r="H2927" i="1"/>
  <c r="G2929" i="1" l="1"/>
  <c r="I2928" i="1"/>
  <c r="H2928" i="1"/>
  <c r="G2930" i="1" l="1"/>
  <c r="I2929" i="1"/>
  <c r="H2929" i="1"/>
  <c r="G2931" i="1" l="1"/>
  <c r="I2930" i="1"/>
  <c r="H2930" i="1"/>
  <c r="G2932" i="1" l="1"/>
  <c r="I2931" i="1"/>
  <c r="H2931" i="1"/>
  <c r="G2933" i="1" l="1"/>
  <c r="I2932" i="1"/>
  <c r="H2932" i="1"/>
  <c r="G2934" i="1" l="1"/>
  <c r="I2933" i="1"/>
  <c r="H2933" i="1"/>
  <c r="G2935" i="1" l="1"/>
  <c r="I2934" i="1"/>
  <c r="H2934" i="1"/>
  <c r="G2936" i="1" l="1"/>
  <c r="I2935" i="1"/>
  <c r="H2935" i="1"/>
  <c r="G2937" i="1" l="1"/>
  <c r="I2936" i="1"/>
  <c r="H2936" i="1"/>
  <c r="G2938" i="1" l="1"/>
  <c r="I2937" i="1"/>
  <c r="H2937" i="1"/>
  <c r="G2939" i="1" l="1"/>
  <c r="I2938" i="1"/>
  <c r="H2938" i="1"/>
  <c r="G2940" i="1" l="1"/>
  <c r="I2939" i="1"/>
  <c r="H2939" i="1"/>
  <c r="G2941" i="1" l="1"/>
  <c r="I2940" i="1"/>
  <c r="H2940" i="1"/>
  <c r="G2942" i="1" l="1"/>
  <c r="I2941" i="1"/>
  <c r="H2941" i="1"/>
  <c r="G2943" i="1" l="1"/>
  <c r="I2942" i="1"/>
  <c r="H2942" i="1"/>
  <c r="G2944" i="1" l="1"/>
  <c r="I2943" i="1"/>
  <c r="H2943" i="1"/>
  <c r="G2945" i="1" l="1"/>
  <c r="I2944" i="1"/>
  <c r="H2944" i="1"/>
  <c r="G2946" i="1" l="1"/>
  <c r="I2945" i="1"/>
  <c r="H2945" i="1"/>
  <c r="G2947" i="1" l="1"/>
  <c r="I2946" i="1"/>
  <c r="H2946" i="1"/>
  <c r="G2948" i="1" l="1"/>
  <c r="I2947" i="1"/>
  <c r="H2947" i="1"/>
  <c r="G2949" i="1" l="1"/>
  <c r="I2948" i="1"/>
  <c r="H2948" i="1"/>
  <c r="G2950" i="1" l="1"/>
  <c r="I2949" i="1"/>
  <c r="H2949" i="1"/>
  <c r="G2951" i="1" l="1"/>
  <c r="I2950" i="1"/>
  <c r="H2950" i="1"/>
  <c r="G2952" i="1" l="1"/>
  <c r="I2951" i="1"/>
  <c r="H2951" i="1"/>
  <c r="G2953" i="1" l="1"/>
  <c r="I2952" i="1"/>
  <c r="H2952" i="1"/>
  <c r="G2954" i="1" l="1"/>
  <c r="I2953" i="1"/>
  <c r="H2953" i="1"/>
  <c r="G2955" i="1" l="1"/>
  <c r="I2954" i="1"/>
  <c r="H2954" i="1"/>
  <c r="G2956" i="1" l="1"/>
  <c r="I2955" i="1"/>
  <c r="H2955" i="1"/>
  <c r="G2957" i="1" l="1"/>
  <c r="I2956" i="1"/>
  <c r="H2956" i="1"/>
  <c r="G2958" i="1" l="1"/>
  <c r="I2957" i="1"/>
  <c r="H2957" i="1"/>
  <c r="G2959" i="1" l="1"/>
  <c r="I2958" i="1"/>
  <c r="H2958" i="1"/>
  <c r="G2960" i="1" l="1"/>
  <c r="I2959" i="1"/>
  <c r="H2959" i="1"/>
  <c r="G2961" i="1" l="1"/>
  <c r="I2960" i="1"/>
  <c r="H2960" i="1"/>
  <c r="G2962" i="1" l="1"/>
  <c r="I2961" i="1"/>
  <c r="H2961" i="1"/>
  <c r="G2963" i="1" l="1"/>
  <c r="I2962" i="1"/>
  <c r="H2962" i="1"/>
  <c r="G2964" i="1" l="1"/>
  <c r="I2963" i="1"/>
  <c r="H2963" i="1"/>
  <c r="G2965" i="1" l="1"/>
  <c r="I2964" i="1"/>
  <c r="H2964" i="1"/>
  <c r="G2966" i="1" l="1"/>
  <c r="I2965" i="1"/>
  <c r="H2965" i="1"/>
  <c r="G2967" i="1" l="1"/>
  <c r="I2966" i="1"/>
  <c r="H2966" i="1"/>
  <c r="G2968" i="1" l="1"/>
  <c r="I2967" i="1"/>
  <c r="H2967" i="1"/>
  <c r="G2969" i="1" l="1"/>
  <c r="I2968" i="1"/>
  <c r="H2968" i="1"/>
  <c r="G2970" i="1" l="1"/>
  <c r="I2969" i="1"/>
  <c r="H2969" i="1"/>
  <c r="G2971" i="1" l="1"/>
  <c r="I2970" i="1"/>
  <c r="H2970" i="1"/>
  <c r="G2972" i="1" l="1"/>
  <c r="I2971" i="1"/>
  <c r="H2971" i="1"/>
  <c r="G2973" i="1" l="1"/>
  <c r="I2972" i="1"/>
  <c r="H2972" i="1"/>
  <c r="G2974" i="1" l="1"/>
  <c r="I2973" i="1"/>
  <c r="H2973" i="1"/>
  <c r="G2975" i="1" l="1"/>
  <c r="I2974" i="1"/>
  <c r="H2974" i="1"/>
  <c r="G2976" i="1" l="1"/>
  <c r="I2975" i="1"/>
  <c r="H2975" i="1"/>
  <c r="G2977" i="1" l="1"/>
  <c r="I2976" i="1"/>
  <c r="H2976" i="1"/>
  <c r="G2978" i="1" l="1"/>
  <c r="I2977" i="1"/>
  <c r="H2977" i="1"/>
  <c r="G2979" i="1" l="1"/>
  <c r="I2978" i="1"/>
  <c r="H2978" i="1"/>
  <c r="G2980" i="1" l="1"/>
  <c r="I2979" i="1"/>
  <c r="H2979" i="1"/>
  <c r="G2981" i="1" l="1"/>
  <c r="I2980" i="1"/>
  <c r="H2980" i="1"/>
  <c r="G2982" i="1" l="1"/>
  <c r="I2981" i="1"/>
  <c r="H2981" i="1"/>
  <c r="G2983" i="1" l="1"/>
  <c r="I2982" i="1"/>
  <c r="H2982" i="1"/>
  <c r="G2984" i="1" l="1"/>
  <c r="I2983" i="1"/>
  <c r="H2983" i="1"/>
  <c r="G2985" i="1" l="1"/>
  <c r="I2984" i="1"/>
  <c r="H2984" i="1"/>
  <c r="G2986" i="1" l="1"/>
  <c r="I2985" i="1"/>
  <c r="H2985" i="1"/>
  <c r="G2987" i="1" l="1"/>
  <c r="I2986" i="1"/>
  <c r="H2986" i="1"/>
  <c r="G2988" i="1" l="1"/>
  <c r="I2987" i="1"/>
  <c r="H2987" i="1"/>
  <c r="G2989" i="1" l="1"/>
  <c r="I2988" i="1"/>
  <c r="H2988" i="1"/>
  <c r="G2990" i="1" l="1"/>
  <c r="I2989" i="1"/>
  <c r="H2989" i="1"/>
  <c r="G2991" i="1" l="1"/>
  <c r="I2990" i="1"/>
  <c r="H2990" i="1"/>
  <c r="G2992" i="1" l="1"/>
  <c r="I2991" i="1"/>
  <c r="H2991" i="1"/>
  <c r="G2993" i="1" l="1"/>
  <c r="I2992" i="1"/>
  <c r="H2992" i="1"/>
  <c r="G2994" i="1" l="1"/>
  <c r="I2993" i="1"/>
  <c r="H2993" i="1"/>
  <c r="G2995" i="1" l="1"/>
  <c r="I2994" i="1"/>
  <c r="H2994" i="1"/>
  <c r="G2996" i="1" l="1"/>
  <c r="I2995" i="1"/>
  <c r="H2995" i="1"/>
  <c r="G2997" i="1" l="1"/>
  <c r="I2996" i="1"/>
  <c r="H2996" i="1"/>
  <c r="G2998" i="1" l="1"/>
  <c r="I2997" i="1"/>
  <c r="H2997" i="1"/>
  <c r="G2999" i="1" l="1"/>
  <c r="I2998" i="1"/>
  <c r="H2998" i="1"/>
  <c r="G3000" i="1" l="1"/>
  <c r="I2999" i="1"/>
  <c r="H2999" i="1"/>
  <c r="G3001" i="1" l="1"/>
  <c r="I3000" i="1"/>
  <c r="H3000" i="1"/>
  <c r="G3002" i="1" l="1"/>
  <c r="I3001" i="1"/>
  <c r="H3001" i="1"/>
  <c r="G3003" i="1" l="1"/>
  <c r="I3002" i="1"/>
  <c r="H3002" i="1"/>
  <c r="G3004" i="1" l="1"/>
  <c r="I3003" i="1"/>
  <c r="H3003" i="1"/>
  <c r="G3005" i="1" l="1"/>
  <c r="I3004" i="1"/>
  <c r="H3004" i="1"/>
  <c r="G3006" i="1" l="1"/>
  <c r="I3005" i="1"/>
  <c r="H3005" i="1"/>
  <c r="G3007" i="1" l="1"/>
  <c r="I3006" i="1"/>
  <c r="H3006" i="1"/>
  <c r="G3008" i="1" l="1"/>
  <c r="I3007" i="1"/>
  <c r="H3007" i="1"/>
  <c r="G3009" i="1" l="1"/>
  <c r="I3008" i="1"/>
  <c r="H3008" i="1"/>
  <c r="G3010" i="1" l="1"/>
  <c r="I3009" i="1"/>
  <c r="H3009" i="1"/>
  <c r="G3011" i="1" l="1"/>
  <c r="I3010" i="1"/>
  <c r="H3010" i="1"/>
  <c r="G3012" i="1" l="1"/>
  <c r="I3011" i="1"/>
  <c r="H3011" i="1"/>
  <c r="G3013" i="1" l="1"/>
  <c r="I3012" i="1"/>
  <c r="H3012" i="1"/>
  <c r="G3014" i="1" l="1"/>
  <c r="I3013" i="1"/>
  <c r="H3013" i="1"/>
  <c r="G3015" i="1" l="1"/>
  <c r="I3014" i="1"/>
  <c r="H3014" i="1"/>
  <c r="G3016" i="1" l="1"/>
  <c r="I3015" i="1"/>
  <c r="H3015" i="1"/>
  <c r="G3017" i="1" l="1"/>
  <c r="I3016" i="1"/>
  <c r="H3016" i="1"/>
  <c r="G3018" i="1" l="1"/>
  <c r="I3017" i="1"/>
  <c r="H3017" i="1"/>
  <c r="G3019" i="1" l="1"/>
  <c r="I3018" i="1"/>
  <c r="H3018" i="1"/>
  <c r="G3020" i="1" l="1"/>
  <c r="I3019" i="1"/>
  <c r="H3019" i="1"/>
  <c r="G3021" i="1" l="1"/>
  <c r="I3020" i="1"/>
  <c r="H3020" i="1"/>
  <c r="G3022" i="1" l="1"/>
  <c r="I3021" i="1"/>
  <c r="H3021" i="1"/>
  <c r="G3023" i="1" l="1"/>
  <c r="I3022" i="1"/>
  <c r="H3022" i="1"/>
  <c r="G3024" i="1" l="1"/>
  <c r="I3023" i="1"/>
  <c r="H3023" i="1"/>
  <c r="G3025" i="1" l="1"/>
  <c r="I3024" i="1"/>
  <c r="H3024" i="1"/>
  <c r="G3026" i="1" l="1"/>
  <c r="I3025" i="1"/>
  <c r="H3025" i="1"/>
  <c r="G3027" i="1" l="1"/>
  <c r="I3026" i="1"/>
  <c r="H3026" i="1"/>
  <c r="G3028" i="1" l="1"/>
  <c r="I3027" i="1"/>
  <c r="H3027" i="1"/>
  <c r="G3029" i="1" l="1"/>
  <c r="I3028" i="1"/>
  <c r="H3028" i="1"/>
  <c r="G3030" i="1" l="1"/>
  <c r="I3029" i="1"/>
  <c r="H3029" i="1"/>
  <c r="G3031" i="1" l="1"/>
  <c r="I3030" i="1"/>
  <c r="H3030" i="1"/>
  <c r="G3032" i="1" l="1"/>
  <c r="I3031" i="1"/>
  <c r="H3031" i="1"/>
  <c r="G3033" i="1" l="1"/>
  <c r="I3032" i="1"/>
  <c r="H3032" i="1"/>
  <c r="G3034" i="1" l="1"/>
  <c r="I3033" i="1"/>
  <c r="H3033" i="1"/>
  <c r="G3035" i="1" l="1"/>
  <c r="I3034" i="1"/>
  <c r="H3034" i="1"/>
  <c r="G3036" i="1" l="1"/>
  <c r="I3035" i="1"/>
  <c r="H3035" i="1"/>
  <c r="G3037" i="1" l="1"/>
  <c r="I3036" i="1"/>
  <c r="H3036" i="1"/>
  <c r="G3038" i="1" l="1"/>
  <c r="I3037" i="1"/>
  <c r="H3037" i="1"/>
  <c r="G3039" i="1" l="1"/>
  <c r="I3038" i="1"/>
  <c r="H3038" i="1"/>
  <c r="G3040" i="1" l="1"/>
  <c r="I3039" i="1"/>
  <c r="H3039" i="1"/>
  <c r="G3041" i="1" l="1"/>
  <c r="I3040" i="1"/>
  <c r="H3040" i="1"/>
  <c r="G3042" i="1" l="1"/>
  <c r="I3041" i="1"/>
  <c r="H3041" i="1"/>
  <c r="G3043" i="1" l="1"/>
  <c r="I3042" i="1"/>
  <c r="H3042" i="1"/>
  <c r="G3044" i="1" l="1"/>
  <c r="I3043" i="1"/>
  <c r="H3043" i="1"/>
  <c r="G3045" i="1" l="1"/>
  <c r="I3044" i="1"/>
  <c r="H3044" i="1"/>
  <c r="G3046" i="1" l="1"/>
  <c r="I3045" i="1"/>
  <c r="H3045" i="1"/>
  <c r="G3047" i="1" l="1"/>
  <c r="I3046" i="1"/>
  <c r="H3046" i="1"/>
  <c r="G3048" i="1" l="1"/>
  <c r="I3047" i="1"/>
  <c r="H3047" i="1"/>
  <c r="G3049" i="1" l="1"/>
  <c r="I3048" i="1"/>
  <c r="H3048" i="1"/>
  <c r="G3050" i="1" l="1"/>
  <c r="I3049" i="1"/>
  <c r="H3049" i="1"/>
  <c r="G3051" i="1" l="1"/>
  <c r="I3050" i="1"/>
  <c r="H3050" i="1"/>
  <c r="G3052" i="1" l="1"/>
  <c r="I3051" i="1"/>
  <c r="H3051" i="1"/>
  <c r="G3053" i="1" l="1"/>
  <c r="I3052" i="1"/>
  <c r="H3052" i="1"/>
  <c r="G3054" i="1" l="1"/>
  <c r="I3053" i="1"/>
  <c r="H3053" i="1"/>
  <c r="G3055" i="1" l="1"/>
  <c r="I3054" i="1"/>
  <c r="H3054" i="1"/>
  <c r="G3056" i="1" l="1"/>
  <c r="I3055" i="1"/>
  <c r="H3055" i="1"/>
  <c r="G3057" i="1" l="1"/>
  <c r="I3056" i="1"/>
  <c r="H3056" i="1"/>
  <c r="G3058" i="1" l="1"/>
  <c r="I3057" i="1"/>
  <c r="H3057" i="1"/>
  <c r="G3059" i="1" l="1"/>
  <c r="I3058" i="1"/>
  <c r="H3058" i="1"/>
  <c r="G3060" i="1" l="1"/>
  <c r="I3059" i="1"/>
  <c r="H3059" i="1"/>
  <c r="G3061" i="1" l="1"/>
  <c r="I3060" i="1"/>
  <c r="H3060" i="1"/>
  <c r="G3062" i="1" l="1"/>
  <c r="I3061" i="1"/>
  <c r="H3061" i="1"/>
  <c r="G3063" i="1" l="1"/>
  <c r="I3062" i="1"/>
  <c r="H3062" i="1"/>
  <c r="G3064" i="1" l="1"/>
  <c r="I3063" i="1"/>
  <c r="H3063" i="1"/>
  <c r="G3065" i="1" l="1"/>
  <c r="I3064" i="1"/>
  <c r="H3064" i="1"/>
  <c r="G3066" i="1" l="1"/>
  <c r="I3065" i="1"/>
  <c r="H3065" i="1"/>
  <c r="G3067" i="1" l="1"/>
  <c r="I3066" i="1"/>
  <c r="H3066" i="1"/>
  <c r="G3068" i="1" l="1"/>
  <c r="I3067" i="1"/>
  <c r="H3067" i="1"/>
  <c r="G3069" i="1" l="1"/>
  <c r="I3068" i="1"/>
  <c r="H3068" i="1"/>
  <c r="G3070" i="1" l="1"/>
  <c r="I3069" i="1"/>
  <c r="H3069" i="1"/>
  <c r="G3071" i="1" l="1"/>
  <c r="I3070" i="1"/>
  <c r="H3070" i="1"/>
  <c r="G3072" i="1" l="1"/>
  <c r="I3071" i="1"/>
  <c r="H3071" i="1"/>
  <c r="G3073" i="1" l="1"/>
  <c r="I3072" i="1"/>
  <c r="H3072" i="1"/>
  <c r="G3074" i="1" l="1"/>
  <c r="I3073" i="1"/>
  <c r="H3073" i="1"/>
  <c r="G3075" i="1" l="1"/>
  <c r="I3074" i="1"/>
  <c r="H3074" i="1"/>
  <c r="G3076" i="1" l="1"/>
  <c r="I3075" i="1"/>
  <c r="H3075" i="1"/>
  <c r="G3077" i="1" l="1"/>
  <c r="I3076" i="1"/>
  <c r="H3076" i="1"/>
  <c r="G3078" i="1" l="1"/>
  <c r="I3077" i="1"/>
  <c r="H3077" i="1"/>
  <c r="G3079" i="1" l="1"/>
  <c r="I3078" i="1"/>
  <c r="H3078" i="1"/>
  <c r="G3080" i="1" l="1"/>
  <c r="I3079" i="1"/>
  <c r="H3079" i="1"/>
  <c r="G3081" i="1" l="1"/>
  <c r="I3080" i="1"/>
  <c r="H3080" i="1"/>
  <c r="G3082" i="1" l="1"/>
  <c r="I3081" i="1"/>
  <c r="H3081" i="1"/>
  <c r="G3083" i="1" l="1"/>
  <c r="I3082" i="1"/>
  <c r="H3082" i="1"/>
  <c r="G3084" i="1" l="1"/>
  <c r="I3083" i="1"/>
  <c r="H3083" i="1"/>
  <c r="G3085" i="1" l="1"/>
  <c r="I3084" i="1"/>
  <c r="H3084" i="1"/>
  <c r="G3086" i="1" l="1"/>
  <c r="I3085" i="1"/>
  <c r="H3085" i="1"/>
  <c r="G3087" i="1" l="1"/>
  <c r="I3086" i="1"/>
  <c r="H3086" i="1"/>
  <c r="G3088" i="1" l="1"/>
  <c r="I3087" i="1"/>
  <c r="H3087" i="1"/>
  <c r="G3089" i="1" l="1"/>
  <c r="I3088" i="1"/>
  <c r="H3088" i="1"/>
  <c r="G3090" i="1" l="1"/>
  <c r="I3089" i="1"/>
  <c r="H3089" i="1"/>
  <c r="G3091" i="1" l="1"/>
  <c r="I3090" i="1"/>
  <c r="H3090" i="1"/>
  <c r="G3092" i="1" l="1"/>
  <c r="I3091" i="1"/>
  <c r="H3091" i="1"/>
  <c r="G3093" i="1" l="1"/>
  <c r="I3092" i="1"/>
  <c r="H3092" i="1"/>
  <c r="G3094" i="1" l="1"/>
  <c r="I3093" i="1"/>
  <c r="H3093" i="1"/>
  <c r="G3095" i="1" l="1"/>
  <c r="I3094" i="1"/>
  <c r="H3094" i="1"/>
  <c r="G3096" i="1" l="1"/>
  <c r="I3095" i="1"/>
  <c r="H3095" i="1"/>
  <c r="G3097" i="1" l="1"/>
  <c r="I3096" i="1"/>
  <c r="H3096" i="1"/>
  <c r="G3098" i="1" l="1"/>
  <c r="I3097" i="1"/>
  <c r="H3097" i="1"/>
  <c r="G3099" i="1" l="1"/>
  <c r="I3098" i="1"/>
  <c r="H3098" i="1"/>
  <c r="G3100" i="1" l="1"/>
  <c r="I3099" i="1"/>
  <c r="H3099" i="1"/>
  <c r="G3101" i="1" l="1"/>
  <c r="I3100" i="1"/>
  <c r="H3100" i="1"/>
  <c r="G3102" i="1" l="1"/>
  <c r="I3101" i="1"/>
  <c r="H3101" i="1"/>
  <c r="G3103" i="1" l="1"/>
  <c r="I3102" i="1"/>
  <c r="H3102" i="1"/>
  <c r="G3104" i="1" l="1"/>
  <c r="I3103" i="1"/>
  <c r="H3103" i="1"/>
  <c r="G3105" i="1" l="1"/>
  <c r="I3104" i="1"/>
  <c r="H3104" i="1"/>
  <c r="G3106" i="1" l="1"/>
  <c r="I3105" i="1"/>
  <c r="H3105" i="1"/>
  <c r="G3107" i="1" l="1"/>
  <c r="I3106" i="1"/>
  <c r="H3106" i="1"/>
  <c r="G3108" i="1" l="1"/>
  <c r="I3107" i="1"/>
  <c r="H3107" i="1"/>
  <c r="G3109" i="1" l="1"/>
  <c r="I3108" i="1"/>
  <c r="H3108" i="1"/>
  <c r="G3110" i="1" l="1"/>
  <c r="I3109" i="1"/>
  <c r="H3109" i="1"/>
  <c r="G3111" i="1" l="1"/>
  <c r="I3110" i="1"/>
  <c r="H3110" i="1"/>
  <c r="G3112" i="1" l="1"/>
  <c r="I3111" i="1"/>
  <c r="H3111" i="1"/>
  <c r="G3113" i="1" l="1"/>
  <c r="I3112" i="1"/>
  <c r="H3112" i="1"/>
  <c r="G3114" i="1" l="1"/>
  <c r="I3113" i="1"/>
  <c r="H3113" i="1"/>
  <c r="G3115" i="1" l="1"/>
  <c r="I3114" i="1"/>
  <c r="H3114" i="1"/>
  <c r="G3116" i="1" l="1"/>
  <c r="I3115" i="1"/>
  <c r="H3115" i="1"/>
  <c r="G3117" i="1" l="1"/>
  <c r="I3116" i="1"/>
  <c r="H3116" i="1"/>
  <c r="G3118" i="1" l="1"/>
  <c r="I3117" i="1"/>
  <c r="H3117" i="1"/>
  <c r="G3119" i="1" l="1"/>
  <c r="I3118" i="1"/>
  <c r="H3118" i="1"/>
  <c r="G3120" i="1" l="1"/>
  <c r="I3119" i="1"/>
  <c r="H3119" i="1"/>
  <c r="G3121" i="1" l="1"/>
  <c r="I3120" i="1"/>
  <c r="H3120" i="1"/>
  <c r="G3122" i="1" l="1"/>
  <c r="I3121" i="1"/>
  <c r="H3121" i="1"/>
  <c r="G3123" i="1" l="1"/>
  <c r="I3122" i="1"/>
  <c r="H3122" i="1"/>
  <c r="G3124" i="1" l="1"/>
  <c r="I3123" i="1"/>
  <c r="H3123" i="1"/>
  <c r="G3125" i="1" l="1"/>
  <c r="I3124" i="1"/>
  <c r="H3124" i="1"/>
  <c r="G3126" i="1" l="1"/>
  <c r="I3125" i="1"/>
  <c r="H3125" i="1"/>
  <c r="G3127" i="1" l="1"/>
  <c r="I3126" i="1"/>
  <c r="H3126" i="1"/>
  <c r="G3128" i="1" l="1"/>
  <c r="I3127" i="1"/>
  <c r="H3127" i="1"/>
  <c r="G3129" i="1" l="1"/>
  <c r="I3128" i="1"/>
  <c r="H3128" i="1"/>
  <c r="G3130" i="1" l="1"/>
  <c r="I3129" i="1"/>
  <c r="H3129" i="1"/>
  <c r="G3131" i="1" l="1"/>
  <c r="I3130" i="1"/>
  <c r="H3130" i="1"/>
  <c r="G3132" i="1" l="1"/>
  <c r="I3131" i="1"/>
  <c r="H3131" i="1"/>
  <c r="G3133" i="1" l="1"/>
  <c r="I3132" i="1"/>
  <c r="H3132" i="1"/>
  <c r="G3134" i="1" l="1"/>
  <c r="I3133" i="1"/>
  <c r="H3133" i="1"/>
  <c r="G3135" i="1" l="1"/>
  <c r="I3134" i="1"/>
  <c r="H3134" i="1"/>
  <c r="G3136" i="1" l="1"/>
  <c r="I3135" i="1"/>
  <c r="H3135" i="1"/>
  <c r="G3137" i="1" l="1"/>
  <c r="I3136" i="1"/>
  <c r="H3136" i="1"/>
  <c r="G3138" i="1" l="1"/>
  <c r="I3137" i="1"/>
  <c r="H3137" i="1"/>
  <c r="G3139" i="1" l="1"/>
  <c r="I3138" i="1"/>
  <c r="H3138" i="1"/>
  <c r="G3140" i="1" l="1"/>
  <c r="I3139" i="1"/>
  <c r="H3139" i="1"/>
  <c r="G3141" i="1" l="1"/>
  <c r="I3140" i="1"/>
  <c r="H3140" i="1"/>
  <c r="G3142" i="1" l="1"/>
  <c r="I3141" i="1"/>
  <c r="H3141" i="1"/>
  <c r="G3143" i="1" l="1"/>
  <c r="I3142" i="1"/>
  <c r="H3142" i="1"/>
  <c r="G3144" i="1" l="1"/>
  <c r="I3143" i="1"/>
  <c r="H3143" i="1"/>
  <c r="G3145" i="1" l="1"/>
  <c r="I3144" i="1"/>
  <c r="H3144" i="1"/>
  <c r="G3146" i="1" l="1"/>
  <c r="I3145" i="1"/>
  <c r="H3145" i="1"/>
  <c r="G3147" i="1" l="1"/>
  <c r="I3146" i="1"/>
  <c r="H3146" i="1"/>
  <c r="G3148" i="1" l="1"/>
  <c r="I3147" i="1"/>
  <c r="H3147" i="1"/>
  <c r="G3149" i="1" l="1"/>
  <c r="I3148" i="1"/>
  <c r="H3148" i="1"/>
  <c r="G3150" i="1" l="1"/>
  <c r="I3149" i="1"/>
  <c r="H3149" i="1"/>
  <c r="G3151" i="1" l="1"/>
  <c r="I3150" i="1"/>
  <c r="H3150" i="1"/>
  <c r="G3152" i="1" l="1"/>
  <c r="I3151" i="1"/>
  <c r="H3151" i="1"/>
  <c r="G3153" i="1" l="1"/>
  <c r="I3152" i="1"/>
  <c r="H3152" i="1"/>
  <c r="G3154" i="1" l="1"/>
  <c r="I3153" i="1"/>
  <c r="H3153" i="1"/>
  <c r="G3155" i="1" l="1"/>
  <c r="I3154" i="1"/>
  <c r="H3154" i="1"/>
  <c r="G3156" i="1" l="1"/>
  <c r="I3155" i="1"/>
  <c r="H3155" i="1"/>
  <c r="G3157" i="1" l="1"/>
  <c r="I3156" i="1"/>
  <c r="H3156" i="1"/>
  <c r="G3158" i="1" l="1"/>
  <c r="I3157" i="1"/>
  <c r="H3157" i="1"/>
  <c r="G3159" i="1" l="1"/>
  <c r="I3158" i="1"/>
  <c r="H3158" i="1"/>
  <c r="G3160" i="1" l="1"/>
  <c r="I3159" i="1"/>
  <c r="H3159" i="1"/>
  <c r="G3161" i="1" l="1"/>
  <c r="I3160" i="1"/>
  <c r="H3160" i="1"/>
  <c r="G3162" i="1" l="1"/>
  <c r="I3161" i="1"/>
  <c r="H3161" i="1"/>
  <c r="G3163" i="1" l="1"/>
  <c r="I3162" i="1"/>
  <c r="H3162" i="1"/>
  <c r="G3164" i="1" l="1"/>
  <c r="I3163" i="1"/>
  <c r="H3163" i="1"/>
  <c r="G3165" i="1" l="1"/>
  <c r="I3164" i="1"/>
  <c r="H3164" i="1"/>
  <c r="G3166" i="1" l="1"/>
  <c r="I3165" i="1"/>
  <c r="H3165" i="1"/>
  <c r="G3167" i="1" l="1"/>
  <c r="I3166" i="1"/>
  <c r="H3166" i="1"/>
  <c r="G3168" i="1" l="1"/>
  <c r="I3167" i="1"/>
  <c r="H3167" i="1"/>
  <c r="G3169" i="1" l="1"/>
  <c r="I3168" i="1"/>
  <c r="H3168" i="1"/>
  <c r="G3170" i="1" l="1"/>
  <c r="I3169" i="1"/>
  <c r="H3169" i="1"/>
  <c r="G3171" i="1" l="1"/>
  <c r="I3170" i="1"/>
  <c r="H3170" i="1"/>
  <c r="G3172" i="1" l="1"/>
  <c r="I3171" i="1"/>
  <c r="H3171" i="1"/>
  <c r="G3173" i="1" l="1"/>
  <c r="I3172" i="1"/>
  <c r="H3172" i="1"/>
  <c r="G3174" i="1" l="1"/>
  <c r="I3173" i="1"/>
  <c r="H3173" i="1"/>
  <c r="G3175" i="1" l="1"/>
  <c r="I3174" i="1"/>
  <c r="H3174" i="1"/>
  <c r="G3176" i="1" l="1"/>
  <c r="I3175" i="1"/>
  <c r="H3175" i="1"/>
  <c r="G3177" i="1" l="1"/>
  <c r="I3176" i="1"/>
  <c r="H3176" i="1"/>
  <c r="G3178" i="1" l="1"/>
  <c r="I3177" i="1"/>
  <c r="H3177" i="1"/>
  <c r="G3179" i="1" l="1"/>
  <c r="I3178" i="1"/>
  <c r="H3178" i="1"/>
  <c r="G3180" i="1" l="1"/>
  <c r="I3179" i="1"/>
  <c r="H3179" i="1"/>
  <c r="G3181" i="1" l="1"/>
  <c r="I3180" i="1"/>
  <c r="H3180" i="1"/>
  <c r="G3182" i="1" l="1"/>
  <c r="I3181" i="1"/>
  <c r="H3181" i="1"/>
  <c r="G3183" i="1" l="1"/>
  <c r="I3182" i="1"/>
  <c r="H3182" i="1"/>
  <c r="G3184" i="1" l="1"/>
  <c r="I3183" i="1"/>
  <c r="H3183" i="1"/>
  <c r="G3185" i="1" l="1"/>
  <c r="I3184" i="1"/>
  <c r="H3184" i="1"/>
  <c r="G3186" i="1" l="1"/>
  <c r="I3185" i="1"/>
  <c r="H3185" i="1"/>
  <c r="G3187" i="1" l="1"/>
  <c r="I3186" i="1"/>
  <c r="H3186" i="1"/>
  <c r="G3188" i="1" l="1"/>
  <c r="I3187" i="1"/>
  <c r="H3187" i="1"/>
  <c r="G3189" i="1" l="1"/>
  <c r="I3188" i="1"/>
  <c r="H3188" i="1"/>
  <c r="G3190" i="1" l="1"/>
  <c r="I3189" i="1"/>
  <c r="H3189" i="1"/>
  <c r="G3191" i="1" l="1"/>
  <c r="I3190" i="1"/>
  <c r="H3190" i="1"/>
  <c r="G3192" i="1" l="1"/>
  <c r="I3191" i="1"/>
  <c r="H3191" i="1"/>
  <c r="G3193" i="1" l="1"/>
  <c r="I3192" i="1"/>
  <c r="H3192" i="1"/>
  <c r="G3194" i="1" l="1"/>
  <c r="I3193" i="1"/>
  <c r="H3193" i="1"/>
  <c r="G3195" i="1" l="1"/>
  <c r="I3194" i="1"/>
  <c r="H3194" i="1"/>
  <c r="G3196" i="1" l="1"/>
  <c r="I3195" i="1"/>
  <c r="H3195" i="1"/>
  <c r="G3197" i="1" l="1"/>
  <c r="I3196" i="1"/>
  <c r="H3196" i="1"/>
  <c r="G3198" i="1" l="1"/>
  <c r="I3197" i="1"/>
  <c r="H3197" i="1"/>
  <c r="G3199" i="1" l="1"/>
  <c r="I3198" i="1"/>
  <c r="H3198" i="1"/>
  <c r="G3200" i="1" l="1"/>
  <c r="I3199" i="1"/>
  <c r="H3199" i="1"/>
  <c r="G3201" i="1" l="1"/>
  <c r="I3200" i="1"/>
  <c r="H3200" i="1"/>
  <c r="G3202" i="1" l="1"/>
  <c r="I3201" i="1"/>
  <c r="H3201" i="1"/>
  <c r="G3203" i="1" l="1"/>
  <c r="I3202" i="1"/>
  <c r="H3202" i="1"/>
  <c r="G3204" i="1" l="1"/>
  <c r="I3203" i="1"/>
  <c r="H3203" i="1"/>
  <c r="G3205" i="1" l="1"/>
  <c r="I3204" i="1"/>
  <c r="H3204" i="1"/>
  <c r="G3206" i="1" l="1"/>
  <c r="I3205" i="1"/>
  <c r="H3205" i="1"/>
  <c r="G3207" i="1" l="1"/>
  <c r="I3206" i="1"/>
  <c r="H3206" i="1"/>
  <c r="G3208" i="1" l="1"/>
  <c r="I3207" i="1"/>
  <c r="H3207" i="1"/>
  <c r="G3209" i="1" l="1"/>
  <c r="I3208" i="1"/>
  <c r="H3208" i="1"/>
  <c r="G3210" i="1" l="1"/>
  <c r="I3209" i="1"/>
  <c r="H3209" i="1"/>
  <c r="G3211" i="1" l="1"/>
  <c r="I3210" i="1"/>
  <c r="H3210" i="1"/>
  <c r="G3212" i="1" l="1"/>
  <c r="I3211" i="1"/>
  <c r="H3211" i="1"/>
  <c r="G3213" i="1" l="1"/>
  <c r="I3212" i="1"/>
  <c r="H3212" i="1"/>
  <c r="G3214" i="1" l="1"/>
  <c r="I3213" i="1"/>
  <c r="H3213" i="1"/>
  <c r="G3215" i="1" l="1"/>
  <c r="I3214" i="1"/>
  <c r="H3214" i="1"/>
  <c r="G3216" i="1" l="1"/>
  <c r="I3215" i="1"/>
  <c r="H3215" i="1"/>
  <c r="G3217" i="1" l="1"/>
  <c r="I3216" i="1"/>
  <c r="H3216" i="1"/>
  <c r="G3218" i="1" l="1"/>
  <c r="I3217" i="1"/>
  <c r="H3217" i="1"/>
  <c r="G3219" i="1" l="1"/>
  <c r="I3218" i="1"/>
  <c r="H3218" i="1"/>
  <c r="G3220" i="1" l="1"/>
  <c r="I3219" i="1"/>
  <c r="H3219" i="1"/>
  <c r="G3221" i="1" l="1"/>
  <c r="I3220" i="1"/>
  <c r="H3220" i="1"/>
  <c r="G3222" i="1" l="1"/>
  <c r="I3221" i="1"/>
  <c r="H3221" i="1"/>
  <c r="G3223" i="1" l="1"/>
  <c r="I3222" i="1"/>
  <c r="H3222" i="1"/>
  <c r="G3224" i="1" l="1"/>
  <c r="I3223" i="1"/>
  <c r="H3223" i="1"/>
  <c r="G3225" i="1" l="1"/>
  <c r="I3224" i="1"/>
  <c r="H3224" i="1"/>
  <c r="G3226" i="1" l="1"/>
  <c r="I3225" i="1"/>
  <c r="H3225" i="1"/>
  <c r="G3227" i="1" l="1"/>
  <c r="I3226" i="1"/>
  <c r="H3226" i="1"/>
  <c r="G3228" i="1" l="1"/>
  <c r="I3227" i="1"/>
  <c r="H3227" i="1"/>
  <c r="G3229" i="1" l="1"/>
  <c r="I3228" i="1"/>
  <c r="H3228" i="1"/>
  <c r="G3230" i="1" l="1"/>
  <c r="I3229" i="1"/>
  <c r="H3229" i="1"/>
  <c r="G3231" i="1" l="1"/>
  <c r="I3230" i="1"/>
  <c r="H3230" i="1"/>
  <c r="G3232" i="1" l="1"/>
  <c r="I3231" i="1"/>
  <c r="H3231" i="1"/>
  <c r="G3233" i="1" l="1"/>
  <c r="I3232" i="1"/>
  <c r="H3232" i="1"/>
  <c r="G3234" i="1" l="1"/>
  <c r="I3233" i="1"/>
  <c r="H3233" i="1"/>
  <c r="G3235" i="1" l="1"/>
  <c r="I3234" i="1"/>
  <c r="H3234" i="1"/>
  <c r="G3236" i="1" l="1"/>
  <c r="I3235" i="1"/>
  <c r="H3235" i="1"/>
  <c r="G3237" i="1" l="1"/>
  <c r="I3236" i="1"/>
  <c r="H3236" i="1"/>
  <c r="G3238" i="1" l="1"/>
  <c r="I3237" i="1"/>
  <c r="H3237" i="1"/>
  <c r="G3239" i="1" l="1"/>
  <c r="I3238" i="1"/>
  <c r="H3238" i="1"/>
  <c r="G3240" i="1" l="1"/>
  <c r="I3239" i="1"/>
  <c r="H3239" i="1"/>
  <c r="G3241" i="1" l="1"/>
  <c r="I3240" i="1"/>
  <c r="H3240" i="1"/>
  <c r="G3242" i="1" l="1"/>
  <c r="I3241" i="1"/>
  <c r="H3241" i="1"/>
  <c r="G3243" i="1" l="1"/>
  <c r="I3242" i="1"/>
  <c r="H3242" i="1"/>
  <c r="G3244" i="1" l="1"/>
  <c r="I3243" i="1"/>
  <c r="H3243" i="1"/>
  <c r="G3245" i="1" l="1"/>
  <c r="I3244" i="1"/>
  <c r="H3244" i="1"/>
  <c r="G3246" i="1" l="1"/>
  <c r="I3245" i="1"/>
  <c r="H3245" i="1"/>
  <c r="G3247" i="1" l="1"/>
  <c r="I3246" i="1"/>
  <c r="H3246" i="1"/>
  <c r="G3248" i="1" l="1"/>
  <c r="I3247" i="1"/>
  <c r="H3247" i="1"/>
  <c r="G3249" i="1" l="1"/>
  <c r="I3248" i="1"/>
  <c r="H3248" i="1"/>
  <c r="G3250" i="1" l="1"/>
  <c r="I3249" i="1"/>
  <c r="H3249" i="1"/>
  <c r="G3251" i="1" l="1"/>
  <c r="I3250" i="1"/>
  <c r="H3250" i="1"/>
  <c r="G3252" i="1" l="1"/>
  <c r="I3251" i="1"/>
  <c r="H3251" i="1"/>
  <c r="G3253" i="1" l="1"/>
  <c r="I3252" i="1"/>
  <c r="H3252" i="1"/>
  <c r="G3254" i="1" l="1"/>
  <c r="I3253" i="1"/>
  <c r="H3253" i="1"/>
  <c r="G3255" i="1" l="1"/>
  <c r="I3254" i="1"/>
  <c r="H3254" i="1"/>
  <c r="G3256" i="1" l="1"/>
  <c r="I3255" i="1"/>
  <c r="H3255" i="1"/>
  <c r="G3257" i="1" l="1"/>
  <c r="I3256" i="1"/>
  <c r="H3256" i="1"/>
  <c r="G3258" i="1" l="1"/>
  <c r="I3257" i="1"/>
  <c r="H3257" i="1"/>
  <c r="G3259" i="1" l="1"/>
  <c r="I3258" i="1"/>
  <c r="H3258" i="1"/>
  <c r="G3260" i="1" l="1"/>
  <c r="I3259" i="1"/>
  <c r="H3259" i="1"/>
  <c r="G3261" i="1" l="1"/>
  <c r="I3260" i="1"/>
  <c r="H3260" i="1"/>
  <c r="G3262" i="1" l="1"/>
  <c r="I3261" i="1"/>
  <c r="H3261" i="1"/>
  <c r="G3263" i="1" l="1"/>
  <c r="I3262" i="1"/>
  <c r="H3262" i="1"/>
  <c r="G3264" i="1" l="1"/>
  <c r="I3263" i="1"/>
  <c r="H3263" i="1"/>
  <c r="G3265" i="1" l="1"/>
  <c r="I3264" i="1"/>
  <c r="H3264" i="1"/>
  <c r="G3266" i="1" l="1"/>
  <c r="I3265" i="1"/>
  <c r="H3265" i="1"/>
  <c r="G3267" i="1" l="1"/>
  <c r="I3266" i="1"/>
  <c r="H3266" i="1"/>
  <c r="G3268" i="1" l="1"/>
  <c r="I3267" i="1"/>
  <c r="H3267" i="1"/>
  <c r="G3269" i="1" l="1"/>
  <c r="I3268" i="1"/>
  <c r="H3268" i="1"/>
  <c r="I3269" i="1" l="1"/>
  <c r="G3270" i="1"/>
  <c r="H3269" i="1"/>
  <c r="G3271" i="1" l="1"/>
  <c r="I3270" i="1"/>
  <c r="H3270" i="1"/>
  <c r="G3272" i="1" l="1"/>
  <c r="I3271" i="1"/>
  <c r="H3271" i="1"/>
  <c r="G3273" i="1" l="1"/>
  <c r="I3272" i="1"/>
  <c r="H3272" i="1"/>
  <c r="G3274" i="1" l="1"/>
  <c r="I3273" i="1"/>
  <c r="H3273" i="1"/>
  <c r="G3275" i="1" l="1"/>
  <c r="I3274" i="1"/>
  <c r="H3274" i="1"/>
  <c r="G3276" i="1" l="1"/>
  <c r="I3275" i="1"/>
  <c r="H3275" i="1"/>
  <c r="G3277" i="1" l="1"/>
  <c r="I3276" i="1"/>
  <c r="H3276" i="1"/>
  <c r="G3278" i="1" l="1"/>
  <c r="I3277" i="1"/>
  <c r="H3277" i="1"/>
  <c r="G3279" i="1" l="1"/>
  <c r="I3278" i="1"/>
  <c r="H3278" i="1"/>
  <c r="G3280" i="1" l="1"/>
  <c r="I3279" i="1"/>
  <c r="H3279" i="1"/>
  <c r="G3281" i="1" l="1"/>
  <c r="I3280" i="1"/>
  <c r="H3280" i="1"/>
  <c r="G3282" i="1" l="1"/>
  <c r="I3281" i="1"/>
  <c r="H3281" i="1"/>
  <c r="I3282" i="1" l="1"/>
  <c r="G3283" i="1"/>
  <c r="H3282" i="1"/>
  <c r="G3284" i="1" l="1"/>
  <c r="I3283" i="1"/>
  <c r="H3283" i="1"/>
  <c r="G3285" i="1" l="1"/>
  <c r="I3284" i="1"/>
  <c r="H3284" i="1"/>
  <c r="G3286" i="1" l="1"/>
  <c r="I3285" i="1"/>
  <c r="H3285" i="1"/>
  <c r="G3287" i="1" l="1"/>
  <c r="I3286" i="1"/>
  <c r="H3286" i="1"/>
  <c r="G3288" i="1" l="1"/>
  <c r="I3287" i="1"/>
  <c r="H3287" i="1"/>
  <c r="G3289" i="1" l="1"/>
  <c r="I3288" i="1"/>
  <c r="H3288" i="1"/>
  <c r="G3290" i="1" l="1"/>
  <c r="I3289" i="1"/>
  <c r="H3289" i="1"/>
  <c r="G3291" i="1" l="1"/>
  <c r="I3290" i="1"/>
  <c r="H3290" i="1"/>
  <c r="G3292" i="1" l="1"/>
  <c r="I3291" i="1"/>
  <c r="H3291" i="1"/>
  <c r="G3293" i="1" l="1"/>
  <c r="I3292" i="1"/>
  <c r="H3292" i="1"/>
  <c r="G3294" i="1" l="1"/>
  <c r="I3293" i="1"/>
  <c r="H3293" i="1"/>
  <c r="G3295" i="1" l="1"/>
  <c r="I3294" i="1"/>
  <c r="H3294" i="1"/>
  <c r="G3296" i="1" l="1"/>
  <c r="I3295" i="1"/>
  <c r="H3295" i="1"/>
  <c r="I3296" i="1" l="1"/>
  <c r="G3297" i="1"/>
  <c r="H3296" i="1"/>
  <c r="G3298" i="1" l="1"/>
  <c r="I3297" i="1"/>
  <c r="H3297" i="1"/>
  <c r="G3299" i="1" l="1"/>
  <c r="I3298" i="1"/>
  <c r="H3298" i="1"/>
  <c r="G3300" i="1" l="1"/>
  <c r="I3299" i="1"/>
  <c r="H3299" i="1"/>
  <c r="G3301" i="1" l="1"/>
  <c r="I3300" i="1"/>
  <c r="H3300" i="1"/>
  <c r="I3301" i="1" l="1"/>
  <c r="G3302" i="1"/>
  <c r="H3301" i="1"/>
  <c r="G3303" i="1" l="1"/>
  <c r="I3302" i="1"/>
  <c r="H3302" i="1"/>
  <c r="G3304" i="1" l="1"/>
  <c r="I3303" i="1"/>
  <c r="H3303" i="1"/>
  <c r="G3305" i="1" l="1"/>
  <c r="I3304" i="1"/>
  <c r="H3304" i="1"/>
  <c r="G3306" i="1" l="1"/>
  <c r="I3305" i="1"/>
  <c r="H3305" i="1"/>
  <c r="G3307" i="1" l="1"/>
  <c r="I3306" i="1"/>
  <c r="H3306" i="1"/>
  <c r="G3308" i="1" l="1"/>
  <c r="I3307" i="1"/>
  <c r="H3307" i="1"/>
  <c r="G3309" i="1" l="1"/>
  <c r="I3308" i="1"/>
  <c r="H3308" i="1"/>
  <c r="G3310" i="1" l="1"/>
  <c r="I3309" i="1"/>
  <c r="H3309" i="1"/>
  <c r="G3311" i="1" l="1"/>
  <c r="I3310" i="1"/>
  <c r="H3310" i="1"/>
  <c r="G3312" i="1" l="1"/>
  <c r="I3311" i="1"/>
  <c r="H3311" i="1"/>
  <c r="G3313" i="1" l="1"/>
  <c r="I3312" i="1"/>
  <c r="H3312" i="1"/>
  <c r="G3314" i="1" l="1"/>
  <c r="I3313" i="1"/>
  <c r="H3313" i="1"/>
  <c r="G3315" i="1" l="1"/>
  <c r="I3314" i="1"/>
  <c r="H3314" i="1"/>
  <c r="G3316" i="1" l="1"/>
  <c r="I3315" i="1"/>
  <c r="H3315" i="1"/>
  <c r="G3317" i="1" l="1"/>
  <c r="I3316" i="1"/>
  <c r="H3316" i="1"/>
  <c r="G3318" i="1" l="1"/>
  <c r="I3317" i="1"/>
  <c r="H3317" i="1"/>
  <c r="G3319" i="1" l="1"/>
  <c r="I3318" i="1"/>
  <c r="H3318" i="1"/>
  <c r="G3320" i="1" l="1"/>
  <c r="I3319" i="1"/>
  <c r="H3319" i="1"/>
  <c r="I3320" i="1" l="1"/>
  <c r="G3321" i="1"/>
  <c r="H3320" i="1"/>
  <c r="G3322" i="1" l="1"/>
  <c r="I3321" i="1"/>
  <c r="H3321" i="1"/>
  <c r="G3323" i="1" l="1"/>
  <c r="I3322" i="1"/>
  <c r="H3322" i="1"/>
  <c r="G3324" i="1" l="1"/>
  <c r="I3323" i="1"/>
  <c r="H3323" i="1"/>
  <c r="G3325" i="1" l="1"/>
  <c r="I3324" i="1"/>
  <c r="H3324" i="1"/>
  <c r="G3326" i="1" l="1"/>
  <c r="I3325" i="1"/>
  <c r="H3325" i="1"/>
  <c r="G3327" i="1" l="1"/>
  <c r="I3326" i="1"/>
  <c r="H3326" i="1"/>
  <c r="G3328" i="1" l="1"/>
  <c r="I3327" i="1"/>
  <c r="H3327" i="1"/>
  <c r="G3329" i="1" l="1"/>
  <c r="I3328" i="1"/>
  <c r="H3328" i="1"/>
  <c r="G3330" i="1" l="1"/>
  <c r="I3329" i="1"/>
  <c r="H3329" i="1"/>
  <c r="G3331" i="1" l="1"/>
  <c r="I3330" i="1"/>
  <c r="H3330" i="1"/>
  <c r="G3332" i="1" l="1"/>
  <c r="I3331" i="1"/>
  <c r="H3331" i="1"/>
  <c r="G3333" i="1" l="1"/>
  <c r="I3332" i="1"/>
  <c r="H3332" i="1"/>
  <c r="G3334" i="1" l="1"/>
  <c r="I3333" i="1"/>
  <c r="H3333" i="1"/>
  <c r="G3335" i="1" l="1"/>
  <c r="I3334" i="1"/>
  <c r="H3334" i="1"/>
  <c r="G3336" i="1" l="1"/>
  <c r="I3335" i="1"/>
  <c r="H3335" i="1"/>
  <c r="G3337" i="1" l="1"/>
  <c r="I3336" i="1"/>
  <c r="H3336" i="1"/>
  <c r="G3338" i="1" l="1"/>
  <c r="I3337" i="1"/>
  <c r="H3337" i="1"/>
  <c r="G3339" i="1" l="1"/>
  <c r="I3338" i="1"/>
  <c r="H3338" i="1"/>
  <c r="G3340" i="1" l="1"/>
  <c r="I3339" i="1"/>
  <c r="H3339" i="1"/>
  <c r="G3341" i="1" l="1"/>
  <c r="I3340" i="1"/>
  <c r="H3340" i="1"/>
  <c r="G3342" i="1" l="1"/>
  <c r="I3341" i="1"/>
  <c r="H3341" i="1"/>
  <c r="G3343" i="1" l="1"/>
  <c r="I3342" i="1"/>
  <c r="H3342" i="1"/>
  <c r="G3344" i="1" l="1"/>
  <c r="I3343" i="1"/>
  <c r="H3343" i="1"/>
  <c r="G3345" i="1" l="1"/>
  <c r="I3344" i="1"/>
  <c r="H3344" i="1"/>
  <c r="G3346" i="1" l="1"/>
  <c r="I3345" i="1"/>
  <c r="H3345" i="1"/>
  <c r="G3347" i="1" l="1"/>
  <c r="I3346" i="1"/>
  <c r="H3346" i="1"/>
  <c r="G3348" i="1" l="1"/>
  <c r="I3347" i="1"/>
  <c r="H3347" i="1"/>
  <c r="G3349" i="1" l="1"/>
  <c r="I3348" i="1"/>
  <c r="H3348" i="1"/>
  <c r="G3350" i="1" l="1"/>
  <c r="I3349" i="1"/>
  <c r="H3349" i="1"/>
  <c r="G3351" i="1" l="1"/>
  <c r="I3350" i="1"/>
  <c r="H3350" i="1"/>
  <c r="G3352" i="1" l="1"/>
  <c r="I3351" i="1"/>
  <c r="H3351" i="1"/>
  <c r="G3353" i="1" l="1"/>
  <c r="I3352" i="1"/>
  <c r="H3352" i="1"/>
  <c r="G3354" i="1" l="1"/>
  <c r="I3353" i="1"/>
  <c r="H3353" i="1"/>
  <c r="G3355" i="1" l="1"/>
  <c r="I3354" i="1"/>
  <c r="H3354" i="1"/>
  <c r="G3356" i="1" l="1"/>
  <c r="I3355" i="1"/>
  <c r="H3355" i="1"/>
  <c r="G3357" i="1" l="1"/>
  <c r="I3356" i="1"/>
  <c r="H3356" i="1"/>
  <c r="G3358" i="1" l="1"/>
  <c r="I3357" i="1"/>
  <c r="H3357" i="1"/>
  <c r="G3359" i="1" l="1"/>
  <c r="I3358" i="1"/>
  <c r="H3358" i="1"/>
  <c r="G3360" i="1" l="1"/>
  <c r="I3359" i="1"/>
  <c r="H3359" i="1"/>
  <c r="G3361" i="1" l="1"/>
  <c r="I3360" i="1"/>
  <c r="H3360" i="1"/>
  <c r="G3362" i="1" l="1"/>
  <c r="I3361" i="1"/>
  <c r="H3361" i="1"/>
  <c r="G3363" i="1" l="1"/>
  <c r="I3362" i="1"/>
  <c r="H3362" i="1"/>
  <c r="G3364" i="1" l="1"/>
  <c r="I3363" i="1"/>
  <c r="H3363" i="1"/>
  <c r="G3365" i="1" l="1"/>
  <c r="I3364" i="1"/>
  <c r="H3364" i="1"/>
  <c r="G3366" i="1" l="1"/>
  <c r="I3365" i="1"/>
  <c r="H3365" i="1"/>
  <c r="G3367" i="1" l="1"/>
  <c r="I3366" i="1"/>
  <c r="H3366" i="1"/>
  <c r="I3367" i="1" l="1"/>
  <c r="G3368" i="1"/>
  <c r="H3367" i="1"/>
  <c r="G3369" i="1" l="1"/>
  <c r="I3368" i="1"/>
  <c r="H3368" i="1"/>
  <c r="G3370" i="1" l="1"/>
  <c r="I3369" i="1"/>
  <c r="H3369" i="1"/>
  <c r="G3371" i="1" l="1"/>
  <c r="I3370" i="1"/>
  <c r="H3370" i="1"/>
  <c r="I3371" i="1" l="1"/>
  <c r="G3372" i="1"/>
  <c r="H3371" i="1"/>
  <c r="G3373" i="1" l="1"/>
  <c r="I3372" i="1"/>
  <c r="H3372" i="1"/>
  <c r="G3374" i="1" l="1"/>
  <c r="I3373" i="1"/>
  <c r="H3373" i="1"/>
  <c r="G3375" i="1" l="1"/>
  <c r="I3374" i="1"/>
  <c r="H3374" i="1"/>
  <c r="I3375" i="1" l="1"/>
  <c r="G3376" i="1"/>
  <c r="H3375" i="1"/>
  <c r="G3377" i="1" l="1"/>
  <c r="I3376" i="1"/>
  <c r="H3376" i="1"/>
  <c r="G3378" i="1" l="1"/>
  <c r="I3377" i="1"/>
  <c r="H3377" i="1"/>
  <c r="G3379" i="1" l="1"/>
  <c r="I3378" i="1"/>
  <c r="H3378" i="1"/>
  <c r="I3379" i="1" l="1"/>
  <c r="G3380" i="1"/>
  <c r="H3379" i="1"/>
  <c r="G3381" i="1" l="1"/>
  <c r="I3380" i="1"/>
  <c r="H3380" i="1"/>
  <c r="G3382" i="1" l="1"/>
  <c r="I3381" i="1"/>
  <c r="H3381" i="1"/>
  <c r="G3383" i="1" l="1"/>
  <c r="I3382" i="1"/>
  <c r="H3382" i="1"/>
  <c r="I3383" i="1" l="1"/>
  <c r="G3384" i="1"/>
  <c r="H3383" i="1"/>
  <c r="G3385" i="1" l="1"/>
  <c r="I3384" i="1"/>
  <c r="H3384" i="1"/>
  <c r="G3386" i="1" l="1"/>
  <c r="I3385" i="1"/>
  <c r="H3385" i="1"/>
  <c r="G3387" i="1" l="1"/>
  <c r="I3386" i="1"/>
  <c r="H3386" i="1"/>
  <c r="I3387" i="1" l="1"/>
  <c r="G3388" i="1"/>
  <c r="H3387" i="1"/>
  <c r="G3389" i="1" l="1"/>
  <c r="I3388" i="1"/>
  <c r="H3388" i="1"/>
  <c r="G3390" i="1" l="1"/>
  <c r="I3389" i="1"/>
  <c r="H3389" i="1"/>
  <c r="G3391" i="1" l="1"/>
  <c r="I3390" i="1"/>
  <c r="H3390" i="1"/>
  <c r="I3391" i="1" l="1"/>
  <c r="G3392" i="1"/>
  <c r="H3391" i="1"/>
  <c r="G3393" i="1" l="1"/>
  <c r="I3392" i="1"/>
  <c r="H3392" i="1"/>
  <c r="G3394" i="1" l="1"/>
  <c r="I3393" i="1"/>
  <c r="H3393" i="1"/>
  <c r="G3395" i="1" l="1"/>
  <c r="I3394" i="1"/>
  <c r="H3394" i="1"/>
  <c r="I3395" i="1" l="1"/>
  <c r="G3396" i="1"/>
  <c r="H3395" i="1"/>
  <c r="G3397" i="1" l="1"/>
  <c r="I3396" i="1"/>
  <c r="H3396" i="1"/>
  <c r="G3398" i="1" l="1"/>
  <c r="I3397" i="1"/>
  <c r="H3397" i="1"/>
  <c r="G3399" i="1" l="1"/>
  <c r="I3398" i="1"/>
  <c r="H3398" i="1"/>
  <c r="I3399" i="1" l="1"/>
  <c r="G3400" i="1"/>
  <c r="H3399" i="1"/>
  <c r="G3401" i="1" l="1"/>
  <c r="I3400" i="1"/>
  <c r="H3400" i="1"/>
  <c r="G3402" i="1" l="1"/>
  <c r="I3401" i="1"/>
  <c r="H3401" i="1"/>
  <c r="G3403" i="1" l="1"/>
  <c r="I3402" i="1"/>
  <c r="H3402" i="1"/>
  <c r="G3404" i="1" l="1"/>
  <c r="I3403" i="1"/>
  <c r="H3403" i="1"/>
  <c r="G3405" i="1" l="1"/>
  <c r="I3404" i="1"/>
  <c r="H3404" i="1"/>
  <c r="G3406" i="1" l="1"/>
  <c r="I3405" i="1"/>
  <c r="H3405" i="1"/>
  <c r="G3407" i="1" l="1"/>
  <c r="I3406" i="1"/>
  <c r="H3406" i="1"/>
  <c r="G3408" i="1" l="1"/>
  <c r="I3407" i="1"/>
  <c r="H3407" i="1"/>
  <c r="G3409" i="1" l="1"/>
  <c r="I3408" i="1"/>
  <c r="H3408" i="1"/>
  <c r="G3410" i="1" l="1"/>
  <c r="I3409" i="1"/>
  <c r="H3409" i="1"/>
  <c r="G3411" i="1" l="1"/>
  <c r="I3410" i="1"/>
  <c r="H3410" i="1"/>
  <c r="G3412" i="1" l="1"/>
  <c r="I3411" i="1"/>
  <c r="H3411" i="1"/>
  <c r="G3413" i="1" l="1"/>
  <c r="I3412" i="1"/>
  <c r="H3412" i="1"/>
  <c r="G3414" i="1" l="1"/>
  <c r="I3413" i="1"/>
  <c r="H3413" i="1"/>
  <c r="G3415" i="1" l="1"/>
  <c r="I3414" i="1"/>
  <c r="H3414" i="1"/>
  <c r="G3416" i="1" l="1"/>
  <c r="I3415" i="1"/>
  <c r="H3415" i="1"/>
  <c r="G3417" i="1" l="1"/>
  <c r="I3416" i="1"/>
  <c r="H3416" i="1"/>
  <c r="G3418" i="1" l="1"/>
  <c r="I3417" i="1"/>
  <c r="H3417" i="1"/>
  <c r="G3419" i="1" l="1"/>
  <c r="I3418" i="1"/>
  <c r="H3418" i="1"/>
  <c r="G3420" i="1" l="1"/>
  <c r="I3419" i="1"/>
  <c r="H3419" i="1"/>
  <c r="G3421" i="1" l="1"/>
  <c r="I3420" i="1"/>
  <c r="H3420" i="1"/>
  <c r="G3422" i="1" l="1"/>
  <c r="I3421" i="1"/>
  <c r="H3421" i="1"/>
  <c r="G3423" i="1" l="1"/>
  <c r="I3422" i="1"/>
  <c r="H3422" i="1"/>
  <c r="G3424" i="1" l="1"/>
  <c r="I3423" i="1"/>
  <c r="H3423" i="1"/>
  <c r="G3425" i="1" l="1"/>
  <c r="I3424" i="1"/>
  <c r="H3424" i="1"/>
  <c r="G3426" i="1" l="1"/>
  <c r="I3425" i="1"/>
  <c r="H3425" i="1"/>
  <c r="G3427" i="1" l="1"/>
  <c r="I3426" i="1"/>
  <c r="H3426" i="1"/>
  <c r="G3428" i="1" l="1"/>
  <c r="I3427" i="1"/>
  <c r="H3427" i="1"/>
  <c r="G3429" i="1" l="1"/>
  <c r="I3428" i="1"/>
  <c r="H3428" i="1"/>
  <c r="G3430" i="1" l="1"/>
  <c r="I3429" i="1"/>
  <c r="H3429" i="1"/>
  <c r="G3431" i="1" l="1"/>
  <c r="I3430" i="1"/>
  <c r="H3430" i="1"/>
  <c r="G3432" i="1" l="1"/>
  <c r="I3431" i="1"/>
  <c r="H3431" i="1"/>
  <c r="G3433" i="1" l="1"/>
  <c r="I3432" i="1"/>
  <c r="H3432" i="1"/>
  <c r="G3434" i="1" l="1"/>
  <c r="I3433" i="1"/>
  <c r="H3433" i="1"/>
  <c r="G3435" i="1" l="1"/>
  <c r="I3434" i="1"/>
  <c r="H3434" i="1"/>
  <c r="G3436" i="1" l="1"/>
  <c r="I3435" i="1"/>
  <c r="H3435" i="1"/>
  <c r="G3437" i="1" l="1"/>
  <c r="I3436" i="1"/>
  <c r="H3436" i="1"/>
  <c r="G3438" i="1" l="1"/>
  <c r="I3437" i="1"/>
  <c r="H3437" i="1"/>
  <c r="G3439" i="1" l="1"/>
  <c r="I3438" i="1"/>
  <c r="H3438" i="1"/>
  <c r="G3440" i="1" l="1"/>
  <c r="I3439" i="1"/>
  <c r="H3439" i="1"/>
  <c r="G3441" i="1" l="1"/>
  <c r="I3440" i="1"/>
  <c r="H3440" i="1"/>
  <c r="G3442" i="1" l="1"/>
  <c r="I3441" i="1"/>
  <c r="H3441" i="1"/>
  <c r="G3443" i="1" l="1"/>
  <c r="I3442" i="1"/>
  <c r="H3442" i="1"/>
  <c r="G3444" i="1" l="1"/>
  <c r="I3443" i="1"/>
  <c r="H3443" i="1"/>
  <c r="G3445" i="1" l="1"/>
  <c r="I3444" i="1"/>
  <c r="H3444" i="1"/>
  <c r="G3446" i="1" l="1"/>
  <c r="I3445" i="1"/>
  <c r="H3445" i="1"/>
  <c r="G3447" i="1" l="1"/>
  <c r="I3446" i="1"/>
  <c r="H3446" i="1"/>
  <c r="G3448" i="1" l="1"/>
  <c r="I3447" i="1"/>
  <c r="H3447" i="1"/>
  <c r="G3449" i="1" l="1"/>
  <c r="I3448" i="1"/>
  <c r="H3448" i="1"/>
  <c r="G3450" i="1" l="1"/>
  <c r="I3449" i="1"/>
  <c r="H3449" i="1"/>
  <c r="G3451" i="1" l="1"/>
  <c r="I3450" i="1"/>
  <c r="H3450" i="1"/>
  <c r="G3452" i="1" l="1"/>
  <c r="I3451" i="1"/>
  <c r="H3451" i="1"/>
  <c r="G3453" i="1" l="1"/>
  <c r="I3452" i="1"/>
  <c r="H3452" i="1"/>
  <c r="G3454" i="1" l="1"/>
  <c r="I3453" i="1"/>
  <c r="H3453" i="1"/>
  <c r="G3455" i="1" l="1"/>
  <c r="I3454" i="1"/>
  <c r="H3454" i="1"/>
  <c r="G3456" i="1" l="1"/>
  <c r="I3455" i="1"/>
  <c r="H3455" i="1"/>
  <c r="G3457" i="1" l="1"/>
  <c r="I3456" i="1"/>
  <c r="H3456" i="1"/>
  <c r="G3458" i="1" l="1"/>
  <c r="I3457" i="1"/>
  <c r="H3457" i="1"/>
  <c r="G3459" i="1" l="1"/>
  <c r="I3458" i="1"/>
  <c r="H3458" i="1"/>
  <c r="G3460" i="1" l="1"/>
  <c r="I3459" i="1"/>
  <c r="H3459" i="1"/>
  <c r="G3461" i="1" l="1"/>
  <c r="I3460" i="1"/>
  <c r="H3460" i="1"/>
  <c r="G3462" i="1" l="1"/>
  <c r="I3461" i="1"/>
  <c r="H3461" i="1"/>
  <c r="G3463" i="1" l="1"/>
  <c r="I3462" i="1"/>
  <c r="H3462" i="1"/>
  <c r="G3464" i="1" l="1"/>
  <c r="I3463" i="1"/>
  <c r="H3463" i="1"/>
  <c r="G3465" i="1" l="1"/>
  <c r="I3464" i="1"/>
  <c r="H3464" i="1"/>
  <c r="G3466" i="1" l="1"/>
  <c r="I3465" i="1"/>
  <c r="H3465" i="1"/>
  <c r="G3467" i="1" l="1"/>
  <c r="I3466" i="1"/>
  <c r="H3466" i="1"/>
  <c r="G3468" i="1" l="1"/>
  <c r="I3467" i="1"/>
  <c r="H3467" i="1"/>
  <c r="G3469" i="1" l="1"/>
  <c r="I3468" i="1"/>
  <c r="H3468" i="1"/>
  <c r="G3470" i="1" l="1"/>
  <c r="I3469" i="1"/>
  <c r="H3469" i="1"/>
  <c r="G3471" i="1" l="1"/>
  <c r="I3470" i="1"/>
  <c r="H3470" i="1"/>
  <c r="G3472" i="1" l="1"/>
  <c r="I3471" i="1"/>
  <c r="H3471" i="1"/>
  <c r="G3473" i="1" l="1"/>
  <c r="I3472" i="1"/>
  <c r="H3472" i="1"/>
  <c r="G3474" i="1" l="1"/>
  <c r="I3473" i="1"/>
  <c r="H3473" i="1"/>
  <c r="G3475" i="1" l="1"/>
  <c r="I3474" i="1"/>
  <c r="H3474" i="1"/>
  <c r="G3476" i="1" l="1"/>
  <c r="I3475" i="1"/>
  <c r="H3475" i="1"/>
  <c r="G3477" i="1" l="1"/>
  <c r="I3476" i="1"/>
  <c r="H3476" i="1"/>
  <c r="G3478" i="1" l="1"/>
  <c r="I3477" i="1"/>
  <c r="H3477" i="1"/>
  <c r="G3479" i="1" l="1"/>
  <c r="I3478" i="1"/>
  <c r="H3478" i="1"/>
  <c r="G3480" i="1" l="1"/>
  <c r="I3479" i="1"/>
  <c r="H3479" i="1"/>
  <c r="G3481" i="1" l="1"/>
  <c r="I3480" i="1"/>
  <c r="H3480" i="1"/>
  <c r="G3482" i="1" l="1"/>
  <c r="I3481" i="1"/>
  <c r="H3481" i="1"/>
  <c r="G3483" i="1" l="1"/>
  <c r="I3482" i="1"/>
  <c r="H3482" i="1"/>
  <c r="G3484" i="1" l="1"/>
  <c r="I3483" i="1"/>
  <c r="H3483" i="1"/>
  <c r="G3485" i="1" l="1"/>
  <c r="I3484" i="1"/>
  <c r="H3484" i="1"/>
  <c r="G3486" i="1" l="1"/>
  <c r="I3485" i="1"/>
  <c r="H3485" i="1"/>
  <c r="G3487" i="1" l="1"/>
  <c r="I3486" i="1"/>
  <c r="H3486" i="1"/>
  <c r="G3488" i="1" l="1"/>
  <c r="I3487" i="1"/>
  <c r="H3487" i="1"/>
  <c r="G3489" i="1" l="1"/>
  <c r="I3488" i="1"/>
  <c r="H3488" i="1"/>
  <c r="G3490" i="1" l="1"/>
  <c r="I3489" i="1"/>
  <c r="H3489" i="1"/>
  <c r="G3491" i="1" l="1"/>
  <c r="I3490" i="1"/>
  <c r="H3490" i="1"/>
  <c r="G3492" i="1" l="1"/>
  <c r="I3491" i="1"/>
  <c r="H3491" i="1"/>
  <c r="G3493" i="1" l="1"/>
  <c r="I3492" i="1"/>
  <c r="H3492" i="1"/>
  <c r="G3494" i="1" l="1"/>
  <c r="I3493" i="1"/>
  <c r="H3493" i="1"/>
  <c r="G3495" i="1" l="1"/>
  <c r="I3494" i="1"/>
  <c r="H3494" i="1"/>
  <c r="G3496" i="1" l="1"/>
  <c r="I3495" i="1"/>
  <c r="H3495" i="1"/>
  <c r="G3497" i="1" l="1"/>
  <c r="I3496" i="1"/>
  <c r="H3496" i="1"/>
  <c r="G3498" i="1" l="1"/>
  <c r="I3497" i="1"/>
  <c r="H3497" i="1"/>
  <c r="G3499" i="1" l="1"/>
  <c r="I3498" i="1"/>
  <c r="H3498" i="1"/>
  <c r="G3500" i="1" l="1"/>
  <c r="I3499" i="1"/>
  <c r="H3499" i="1"/>
  <c r="G3501" i="1" l="1"/>
  <c r="I3500" i="1"/>
  <c r="H3500" i="1"/>
  <c r="G3502" i="1" l="1"/>
  <c r="I3501" i="1"/>
  <c r="H3501" i="1"/>
  <c r="G3503" i="1" l="1"/>
  <c r="I3502" i="1"/>
  <c r="H3502" i="1"/>
  <c r="G3504" i="1" l="1"/>
  <c r="I3503" i="1"/>
  <c r="H3503" i="1"/>
  <c r="G3505" i="1" l="1"/>
  <c r="I3504" i="1"/>
  <c r="H3504" i="1"/>
  <c r="G3506" i="1" l="1"/>
  <c r="I3505" i="1"/>
  <c r="H3505" i="1"/>
  <c r="G3507" i="1" l="1"/>
  <c r="I3506" i="1"/>
  <c r="H3506" i="1"/>
  <c r="G3508" i="1" l="1"/>
  <c r="I3507" i="1"/>
  <c r="H3507" i="1"/>
  <c r="G3509" i="1" l="1"/>
  <c r="I3508" i="1"/>
  <c r="H3508" i="1"/>
  <c r="G3510" i="1" l="1"/>
  <c r="I3509" i="1"/>
  <c r="H3509" i="1"/>
  <c r="G3511" i="1" l="1"/>
  <c r="I3510" i="1"/>
  <c r="H3510" i="1"/>
  <c r="G3512" i="1" l="1"/>
  <c r="I3511" i="1"/>
  <c r="H3511" i="1"/>
  <c r="G3513" i="1" l="1"/>
  <c r="I3512" i="1"/>
  <c r="H3512" i="1"/>
  <c r="G3514" i="1" l="1"/>
  <c r="I3513" i="1"/>
  <c r="H3513" i="1"/>
  <c r="G3515" i="1" l="1"/>
  <c r="I3514" i="1"/>
  <c r="H3514" i="1"/>
  <c r="G3516" i="1" l="1"/>
  <c r="I3515" i="1"/>
  <c r="H3515" i="1"/>
  <c r="G3517" i="1" l="1"/>
  <c r="I3516" i="1"/>
  <c r="H3516" i="1"/>
  <c r="G3518" i="1" l="1"/>
  <c r="I3517" i="1"/>
  <c r="H3517" i="1"/>
  <c r="G3519" i="1" l="1"/>
  <c r="I3518" i="1"/>
  <c r="H3518" i="1"/>
  <c r="G3520" i="1" l="1"/>
  <c r="I3519" i="1"/>
  <c r="H3519" i="1"/>
  <c r="G3521" i="1" l="1"/>
  <c r="I3520" i="1"/>
  <c r="H3520" i="1"/>
  <c r="G3522" i="1" l="1"/>
  <c r="I3521" i="1"/>
  <c r="H3521" i="1"/>
  <c r="G3523" i="1" l="1"/>
  <c r="I3522" i="1"/>
  <c r="H3522" i="1"/>
  <c r="G3524" i="1" l="1"/>
  <c r="I3523" i="1"/>
  <c r="H3523" i="1"/>
  <c r="G3525" i="1" l="1"/>
  <c r="I3524" i="1"/>
  <c r="H3524" i="1"/>
  <c r="G3526" i="1" l="1"/>
  <c r="I3525" i="1"/>
  <c r="H3525" i="1"/>
  <c r="G3527" i="1" l="1"/>
  <c r="I3526" i="1"/>
  <c r="H3526" i="1"/>
  <c r="G3528" i="1" l="1"/>
  <c r="I3527" i="1"/>
  <c r="H3527" i="1"/>
  <c r="G3529" i="1" l="1"/>
  <c r="I3528" i="1"/>
  <c r="H3528" i="1"/>
  <c r="G3530" i="1" l="1"/>
  <c r="I3529" i="1"/>
  <c r="H3529" i="1"/>
  <c r="G3531" i="1" l="1"/>
  <c r="I3530" i="1"/>
  <c r="H3530" i="1"/>
  <c r="G3532" i="1" l="1"/>
  <c r="I3531" i="1"/>
  <c r="H3531" i="1"/>
  <c r="G3533" i="1" l="1"/>
  <c r="I3532" i="1"/>
  <c r="H3532" i="1"/>
  <c r="G3534" i="1" l="1"/>
  <c r="I3533" i="1"/>
  <c r="H3533" i="1"/>
  <c r="G3535" i="1" l="1"/>
  <c r="I3534" i="1"/>
  <c r="H3534" i="1"/>
  <c r="G3536" i="1" l="1"/>
  <c r="I3535" i="1"/>
  <c r="H3535" i="1"/>
  <c r="G3537" i="1" l="1"/>
  <c r="I3536" i="1"/>
  <c r="H3536" i="1"/>
  <c r="G3538" i="1" l="1"/>
  <c r="I3537" i="1"/>
  <c r="H3537" i="1"/>
  <c r="G3539" i="1" l="1"/>
  <c r="I3538" i="1"/>
  <c r="H3538" i="1"/>
  <c r="G3540" i="1" l="1"/>
  <c r="I3539" i="1"/>
  <c r="H3539" i="1"/>
  <c r="G3541" i="1" l="1"/>
  <c r="I3540" i="1"/>
  <c r="H3540" i="1"/>
  <c r="G3542" i="1" l="1"/>
  <c r="I3541" i="1"/>
  <c r="H3541" i="1"/>
  <c r="G3543" i="1" l="1"/>
  <c r="I3542" i="1"/>
  <c r="H3542" i="1"/>
  <c r="G3544" i="1" l="1"/>
  <c r="I3543" i="1"/>
  <c r="H3543" i="1"/>
  <c r="G3545" i="1" l="1"/>
  <c r="I3544" i="1"/>
  <c r="H3544" i="1"/>
  <c r="G3546" i="1" l="1"/>
  <c r="I3545" i="1"/>
  <c r="H3545" i="1"/>
  <c r="G3547" i="1" l="1"/>
  <c r="I3546" i="1"/>
  <c r="H3546" i="1"/>
  <c r="G3548" i="1" l="1"/>
  <c r="I3547" i="1"/>
  <c r="H3547" i="1"/>
  <c r="G3549" i="1" l="1"/>
  <c r="I3548" i="1"/>
  <c r="H3548" i="1"/>
  <c r="G3550" i="1" l="1"/>
  <c r="I3549" i="1"/>
  <c r="H3549" i="1"/>
  <c r="G3551" i="1" l="1"/>
  <c r="I3550" i="1"/>
  <c r="H3550" i="1"/>
  <c r="G3552" i="1" l="1"/>
  <c r="I3551" i="1"/>
  <c r="H3551" i="1"/>
  <c r="G3553" i="1" l="1"/>
  <c r="I3552" i="1"/>
  <c r="H3552" i="1"/>
  <c r="G3554" i="1" l="1"/>
  <c r="I3553" i="1"/>
  <c r="H3553" i="1"/>
  <c r="G3555" i="1" l="1"/>
  <c r="I3554" i="1"/>
  <c r="H3554" i="1"/>
  <c r="G3556" i="1" l="1"/>
  <c r="I3555" i="1"/>
  <c r="H3555" i="1"/>
  <c r="G3557" i="1" l="1"/>
  <c r="I3556" i="1"/>
  <c r="H3556" i="1"/>
  <c r="G3558" i="1" l="1"/>
  <c r="I3557" i="1"/>
  <c r="H3557" i="1"/>
  <c r="G3559" i="1" l="1"/>
  <c r="I3558" i="1"/>
  <c r="H3558" i="1"/>
  <c r="G3560" i="1" l="1"/>
  <c r="I3559" i="1"/>
  <c r="H3559" i="1"/>
  <c r="G3561" i="1" l="1"/>
  <c r="I3560" i="1"/>
  <c r="H3560" i="1"/>
  <c r="G3562" i="1" l="1"/>
  <c r="I3561" i="1"/>
  <c r="H3561" i="1"/>
  <c r="G3563" i="1" l="1"/>
  <c r="I3562" i="1"/>
  <c r="H3562" i="1"/>
  <c r="G3564" i="1" l="1"/>
  <c r="I3563" i="1"/>
  <c r="H3563" i="1"/>
  <c r="G3565" i="1" l="1"/>
  <c r="I3564" i="1"/>
  <c r="H3564" i="1"/>
  <c r="G3566" i="1" l="1"/>
  <c r="I3565" i="1"/>
  <c r="H3565" i="1"/>
  <c r="G3567" i="1" l="1"/>
  <c r="I3566" i="1"/>
  <c r="H3566" i="1"/>
  <c r="G3568" i="1" l="1"/>
  <c r="I3567" i="1"/>
  <c r="H3567" i="1"/>
  <c r="G3569" i="1" l="1"/>
  <c r="I3568" i="1"/>
  <c r="H3568" i="1"/>
  <c r="G3570" i="1" l="1"/>
  <c r="I3569" i="1"/>
  <c r="H3569" i="1"/>
  <c r="G3571" i="1" l="1"/>
  <c r="I3570" i="1"/>
  <c r="H3570" i="1"/>
  <c r="G3572" i="1" l="1"/>
  <c r="I3571" i="1"/>
  <c r="H3571" i="1"/>
  <c r="G3573" i="1" l="1"/>
  <c r="I3572" i="1"/>
  <c r="H3572" i="1"/>
  <c r="G3574" i="1" l="1"/>
  <c r="I3573" i="1"/>
  <c r="H3573" i="1"/>
  <c r="G3575" i="1" l="1"/>
  <c r="I3574" i="1"/>
  <c r="H3574" i="1"/>
  <c r="G3576" i="1" l="1"/>
  <c r="I3575" i="1"/>
  <c r="H3575" i="1"/>
  <c r="G3577" i="1" l="1"/>
  <c r="I3576" i="1"/>
  <c r="H3576" i="1"/>
  <c r="G3578" i="1" l="1"/>
  <c r="I3577" i="1"/>
  <c r="H3577" i="1"/>
  <c r="G3579" i="1" l="1"/>
  <c r="I3578" i="1"/>
  <c r="H3578" i="1"/>
  <c r="G3580" i="1" l="1"/>
  <c r="I3579" i="1"/>
  <c r="H3579" i="1"/>
  <c r="G3581" i="1" l="1"/>
  <c r="I3580" i="1"/>
  <c r="H3580" i="1"/>
  <c r="G3582" i="1" l="1"/>
  <c r="I3581" i="1"/>
  <c r="H3581" i="1"/>
  <c r="G3583" i="1" l="1"/>
  <c r="I3582" i="1"/>
  <c r="H3582" i="1"/>
  <c r="G3584" i="1" l="1"/>
  <c r="I3583" i="1"/>
  <c r="H3583" i="1"/>
  <c r="G3585" i="1" l="1"/>
  <c r="I3584" i="1"/>
  <c r="H3584" i="1"/>
  <c r="G3586" i="1" l="1"/>
  <c r="I3585" i="1"/>
  <c r="H3585" i="1"/>
  <c r="G3587" i="1" l="1"/>
  <c r="I3586" i="1"/>
  <c r="H3586" i="1"/>
  <c r="G3588" i="1" l="1"/>
  <c r="I3587" i="1"/>
  <c r="H3587" i="1"/>
  <c r="G3589" i="1" l="1"/>
  <c r="I3588" i="1"/>
  <c r="H3588" i="1"/>
  <c r="G3590" i="1" l="1"/>
  <c r="I3589" i="1"/>
  <c r="H3589" i="1"/>
  <c r="G3591" i="1" l="1"/>
  <c r="I3590" i="1"/>
  <c r="H3590" i="1"/>
  <c r="G3592" i="1" l="1"/>
  <c r="I3591" i="1"/>
  <c r="H3591" i="1"/>
  <c r="G3593" i="1" l="1"/>
  <c r="I3592" i="1"/>
  <c r="H3592" i="1"/>
  <c r="G3594" i="1" l="1"/>
  <c r="I3593" i="1"/>
  <c r="H3593" i="1"/>
  <c r="G3595" i="1" l="1"/>
  <c r="I3594" i="1"/>
  <c r="H3594" i="1"/>
  <c r="G3596" i="1" l="1"/>
  <c r="I3595" i="1"/>
  <c r="H3595" i="1"/>
  <c r="G3597" i="1" l="1"/>
  <c r="I3596" i="1"/>
  <c r="H3596" i="1"/>
  <c r="G3598" i="1" l="1"/>
  <c r="I3597" i="1"/>
  <c r="H3597" i="1"/>
  <c r="G3599" i="1" l="1"/>
  <c r="I3598" i="1"/>
  <c r="H3598" i="1"/>
  <c r="G3600" i="1" l="1"/>
  <c r="I3599" i="1"/>
  <c r="H3599" i="1"/>
  <c r="G3601" i="1" l="1"/>
  <c r="I3600" i="1"/>
  <c r="H3600" i="1"/>
  <c r="G3602" i="1" l="1"/>
  <c r="I3601" i="1"/>
  <c r="H3601" i="1"/>
  <c r="G3603" i="1" l="1"/>
  <c r="I3602" i="1"/>
  <c r="H3602" i="1"/>
  <c r="G3604" i="1" l="1"/>
  <c r="I3603" i="1"/>
  <c r="H3603" i="1"/>
  <c r="G3605" i="1" l="1"/>
  <c r="I3604" i="1"/>
  <c r="H3604" i="1"/>
  <c r="G3606" i="1" l="1"/>
  <c r="I3605" i="1"/>
  <c r="H3605" i="1"/>
  <c r="G3607" i="1" l="1"/>
  <c r="I3606" i="1"/>
  <c r="H3606" i="1"/>
  <c r="G3608" i="1" l="1"/>
  <c r="I3607" i="1"/>
  <c r="H3607" i="1"/>
  <c r="G3609" i="1" l="1"/>
  <c r="I3608" i="1"/>
  <c r="H3608" i="1"/>
  <c r="G3610" i="1" l="1"/>
  <c r="I3609" i="1"/>
  <c r="H3609" i="1"/>
  <c r="G3611" i="1" l="1"/>
  <c r="I3610" i="1"/>
  <c r="H3610" i="1"/>
  <c r="G3612" i="1" l="1"/>
  <c r="I3611" i="1"/>
  <c r="H3611" i="1"/>
  <c r="G3613" i="1" l="1"/>
  <c r="I3612" i="1"/>
  <c r="H3612" i="1"/>
  <c r="G3614" i="1" l="1"/>
  <c r="I3613" i="1"/>
  <c r="H3613" i="1"/>
  <c r="G3615" i="1" l="1"/>
  <c r="I3614" i="1"/>
  <c r="H3614" i="1"/>
  <c r="G3616" i="1" l="1"/>
  <c r="I3615" i="1"/>
  <c r="H3615" i="1"/>
  <c r="G3617" i="1" l="1"/>
  <c r="I3616" i="1"/>
  <c r="H3616" i="1"/>
  <c r="G3618" i="1" l="1"/>
  <c r="I3617" i="1"/>
  <c r="H3617" i="1"/>
  <c r="G3619" i="1" l="1"/>
  <c r="I3618" i="1"/>
  <c r="H3618" i="1"/>
  <c r="G3620" i="1" l="1"/>
  <c r="I3619" i="1"/>
  <c r="H3619" i="1"/>
  <c r="G3621" i="1" l="1"/>
  <c r="I3620" i="1"/>
  <c r="H3620" i="1"/>
  <c r="G3622" i="1" l="1"/>
  <c r="I3621" i="1"/>
  <c r="H3621" i="1"/>
  <c r="G3623" i="1" l="1"/>
  <c r="I3622" i="1"/>
  <c r="H3622" i="1"/>
  <c r="G3624" i="1" l="1"/>
  <c r="I3623" i="1"/>
  <c r="H3623" i="1"/>
  <c r="G3625" i="1" l="1"/>
  <c r="I3624" i="1"/>
  <c r="H3624" i="1"/>
  <c r="G3626" i="1" l="1"/>
  <c r="I3625" i="1"/>
  <c r="H3625" i="1"/>
  <c r="G3627" i="1" l="1"/>
  <c r="I3626" i="1"/>
  <c r="H3626" i="1"/>
  <c r="G3628" i="1" l="1"/>
  <c r="I3627" i="1"/>
  <c r="H3627" i="1"/>
  <c r="G3629" i="1" l="1"/>
  <c r="I3628" i="1"/>
  <c r="H3628" i="1"/>
  <c r="G3630" i="1" l="1"/>
  <c r="I3629" i="1"/>
  <c r="H3629" i="1"/>
  <c r="G3631" i="1" l="1"/>
  <c r="I3630" i="1"/>
  <c r="H3630" i="1"/>
  <c r="G3632" i="1" l="1"/>
  <c r="I3631" i="1"/>
  <c r="H3631" i="1"/>
  <c r="G3633" i="1" l="1"/>
  <c r="I3632" i="1"/>
  <c r="H3632" i="1"/>
  <c r="G3634" i="1" l="1"/>
  <c r="I3633" i="1"/>
  <c r="H3633" i="1"/>
  <c r="G3635" i="1" l="1"/>
  <c r="I3634" i="1"/>
  <c r="H3634" i="1"/>
  <c r="G3636" i="1" l="1"/>
  <c r="I3635" i="1"/>
  <c r="H3635" i="1"/>
  <c r="G3637" i="1" l="1"/>
  <c r="I3636" i="1"/>
  <c r="H3636" i="1"/>
  <c r="G3638" i="1" l="1"/>
  <c r="I3637" i="1"/>
  <c r="H3637" i="1"/>
  <c r="G3639" i="1" l="1"/>
  <c r="I3638" i="1"/>
  <c r="H3638" i="1"/>
  <c r="G3640" i="1" l="1"/>
  <c r="I3639" i="1"/>
  <c r="H3639" i="1"/>
  <c r="G3641" i="1" l="1"/>
  <c r="I3640" i="1"/>
  <c r="H3640" i="1"/>
  <c r="G3642" i="1" l="1"/>
  <c r="I3641" i="1"/>
  <c r="H3641" i="1"/>
  <c r="G3643" i="1" l="1"/>
  <c r="I3642" i="1"/>
  <c r="H3642" i="1"/>
  <c r="G3644" i="1" l="1"/>
  <c r="I3643" i="1"/>
  <c r="H3643" i="1"/>
  <c r="G3645" i="1" l="1"/>
  <c r="I3644" i="1"/>
  <c r="H3644" i="1"/>
  <c r="G3646" i="1" l="1"/>
  <c r="I3645" i="1"/>
  <c r="H3645" i="1"/>
  <c r="G3647" i="1" l="1"/>
  <c r="I3646" i="1"/>
  <c r="H3646" i="1"/>
  <c r="G3648" i="1" l="1"/>
  <c r="I3647" i="1"/>
  <c r="H3647" i="1"/>
  <c r="G3649" i="1" l="1"/>
  <c r="I3648" i="1"/>
  <c r="H3648" i="1"/>
  <c r="G3650" i="1" l="1"/>
  <c r="I3649" i="1"/>
  <c r="H3649" i="1"/>
  <c r="G3651" i="1" l="1"/>
  <c r="I3650" i="1"/>
  <c r="H3650" i="1"/>
  <c r="I3651" i="1" l="1"/>
  <c r="G3652" i="1"/>
  <c r="H3651" i="1"/>
  <c r="G3653" i="1" l="1"/>
  <c r="I3652" i="1"/>
  <c r="H3652" i="1"/>
  <c r="G3654" i="1" l="1"/>
  <c r="I3653" i="1"/>
  <c r="H3653" i="1"/>
  <c r="G3655" i="1" l="1"/>
  <c r="I3654" i="1"/>
  <c r="H3654" i="1"/>
  <c r="G3656" i="1" l="1"/>
  <c r="I3655" i="1"/>
  <c r="H3655" i="1"/>
  <c r="G3657" i="1" l="1"/>
  <c r="I3656" i="1"/>
  <c r="H3656" i="1"/>
  <c r="G3658" i="1" l="1"/>
  <c r="I3657" i="1"/>
  <c r="H3657" i="1"/>
  <c r="G3659" i="1" l="1"/>
  <c r="I3658" i="1"/>
  <c r="H3658" i="1"/>
  <c r="G3660" i="1" l="1"/>
  <c r="I3659" i="1"/>
  <c r="H3659" i="1"/>
  <c r="G3661" i="1" l="1"/>
  <c r="I3660" i="1"/>
  <c r="H3660" i="1"/>
  <c r="G3662" i="1" l="1"/>
  <c r="I3661" i="1"/>
  <c r="H3661" i="1"/>
  <c r="G3663" i="1" l="1"/>
  <c r="I3662" i="1"/>
  <c r="H3662" i="1"/>
  <c r="G3664" i="1" l="1"/>
  <c r="I3663" i="1"/>
  <c r="H3663" i="1"/>
  <c r="G3665" i="1" l="1"/>
  <c r="I3664" i="1"/>
  <c r="H3664" i="1"/>
  <c r="I3665" i="1" l="1"/>
  <c r="G3666" i="1"/>
  <c r="H3665" i="1"/>
  <c r="G3667" i="1" l="1"/>
  <c r="I3666" i="1"/>
  <c r="H3666" i="1"/>
  <c r="G3668" i="1" l="1"/>
  <c r="I3667" i="1"/>
  <c r="H3667" i="1"/>
  <c r="G3669" i="1" l="1"/>
  <c r="I3668" i="1"/>
  <c r="H3668" i="1"/>
  <c r="G3670" i="1" l="1"/>
  <c r="I3669" i="1"/>
  <c r="H3669" i="1"/>
  <c r="G3671" i="1" l="1"/>
  <c r="I3670" i="1"/>
  <c r="H3670" i="1"/>
  <c r="I3671" i="1" l="1"/>
  <c r="G3672" i="1"/>
  <c r="H3671" i="1"/>
  <c r="G3673" i="1" l="1"/>
  <c r="I3672" i="1"/>
  <c r="H3672" i="1"/>
  <c r="G3674" i="1" l="1"/>
  <c r="I3673" i="1"/>
  <c r="H3673" i="1"/>
  <c r="G3675" i="1" l="1"/>
  <c r="I3674" i="1"/>
  <c r="H3674" i="1"/>
  <c r="G3676" i="1" l="1"/>
  <c r="I3675" i="1"/>
  <c r="H3675" i="1"/>
  <c r="G3677" i="1" l="1"/>
  <c r="I3676" i="1"/>
  <c r="H3676" i="1"/>
  <c r="G3678" i="1" l="1"/>
  <c r="I3677" i="1"/>
  <c r="H3677" i="1"/>
  <c r="G3679" i="1" l="1"/>
  <c r="I3678" i="1"/>
  <c r="H3678" i="1"/>
  <c r="G3680" i="1" l="1"/>
  <c r="I3679" i="1"/>
  <c r="H3679" i="1"/>
  <c r="G3681" i="1" l="1"/>
  <c r="I3680" i="1"/>
  <c r="H3680" i="1"/>
  <c r="G3682" i="1" l="1"/>
  <c r="I3681" i="1"/>
  <c r="H3681" i="1"/>
  <c r="G3683" i="1" l="1"/>
  <c r="I3682" i="1"/>
  <c r="H3682" i="1"/>
  <c r="G3684" i="1" l="1"/>
  <c r="I3683" i="1"/>
  <c r="H3683" i="1"/>
  <c r="I3684" i="1" l="1"/>
  <c r="G3685" i="1"/>
  <c r="H3684" i="1"/>
  <c r="G3686" i="1" l="1"/>
  <c r="I3685" i="1"/>
  <c r="H3685" i="1"/>
  <c r="G3687" i="1" l="1"/>
  <c r="I3686" i="1"/>
  <c r="H3686" i="1"/>
  <c r="G3688" i="1" l="1"/>
  <c r="I3687" i="1"/>
  <c r="H3687" i="1"/>
  <c r="G3689" i="1" l="1"/>
  <c r="I3688" i="1"/>
  <c r="H3688" i="1"/>
  <c r="G3690" i="1" l="1"/>
  <c r="I3689" i="1"/>
  <c r="H3689" i="1"/>
  <c r="G3691" i="1" l="1"/>
  <c r="I3690" i="1"/>
  <c r="H3690" i="1"/>
  <c r="I3691" i="1" l="1"/>
  <c r="G3692" i="1"/>
  <c r="H3691" i="1"/>
  <c r="G3693" i="1" l="1"/>
  <c r="I3692" i="1"/>
  <c r="H3692" i="1"/>
  <c r="G3694" i="1" l="1"/>
  <c r="I3693" i="1"/>
  <c r="H3693" i="1"/>
  <c r="G3695" i="1" l="1"/>
  <c r="I3694" i="1"/>
  <c r="H3694" i="1"/>
  <c r="G3696" i="1" l="1"/>
  <c r="I3695" i="1"/>
  <c r="H3695" i="1"/>
  <c r="I3696" i="1" l="1"/>
  <c r="G3697" i="1"/>
  <c r="H3696" i="1"/>
  <c r="I3697" i="1" l="1"/>
  <c r="G3698" i="1"/>
  <c r="H3697" i="1"/>
  <c r="G3699" i="1" l="1"/>
  <c r="I3698" i="1"/>
  <c r="H3698" i="1"/>
  <c r="G3700" i="1" l="1"/>
  <c r="I3699" i="1"/>
  <c r="H3699" i="1"/>
  <c r="G3701" i="1" l="1"/>
  <c r="I3700" i="1"/>
  <c r="H3700" i="1"/>
  <c r="G3702" i="1" l="1"/>
  <c r="I3701" i="1"/>
  <c r="H3701" i="1"/>
  <c r="G3703" i="1" l="1"/>
  <c r="I3702" i="1"/>
  <c r="H3702" i="1"/>
  <c r="G3704" i="1" l="1"/>
  <c r="I3703" i="1"/>
  <c r="H3703" i="1"/>
  <c r="G3705" i="1" l="1"/>
  <c r="I3704" i="1"/>
  <c r="H3704" i="1"/>
  <c r="G3706" i="1" l="1"/>
  <c r="I3705" i="1"/>
  <c r="H3705" i="1"/>
  <c r="G3707" i="1" l="1"/>
  <c r="I3706" i="1"/>
  <c r="H3706" i="1"/>
  <c r="I3707" i="1" l="1"/>
  <c r="G3708" i="1"/>
  <c r="H3707" i="1"/>
  <c r="G3709" i="1" l="1"/>
  <c r="I3708" i="1"/>
  <c r="H3708" i="1"/>
  <c r="G3710" i="1" l="1"/>
  <c r="I3709" i="1"/>
  <c r="H3709" i="1"/>
  <c r="I3710" i="1" l="1"/>
  <c r="G3711" i="1"/>
  <c r="H3710" i="1"/>
  <c r="G3712" i="1" l="1"/>
  <c r="I3711" i="1"/>
  <c r="H3711" i="1"/>
  <c r="I3712" i="1" l="1"/>
  <c r="G3713" i="1"/>
  <c r="H3712" i="1"/>
  <c r="G3714" i="1" l="1"/>
  <c r="I3713" i="1"/>
  <c r="H3713" i="1"/>
  <c r="G3715" i="1" l="1"/>
  <c r="I3714" i="1"/>
  <c r="H3714" i="1"/>
  <c r="G3716" i="1" l="1"/>
  <c r="I3715" i="1"/>
  <c r="H3715" i="1"/>
  <c r="G3717" i="1" l="1"/>
  <c r="I3716" i="1"/>
  <c r="H3716" i="1"/>
  <c r="I3717" i="1" l="1"/>
  <c r="G3718" i="1"/>
  <c r="H3717" i="1"/>
  <c r="G3719" i="1" l="1"/>
  <c r="I3718" i="1"/>
  <c r="H3718" i="1"/>
  <c r="I3719" i="1" l="1"/>
  <c r="G3720" i="1"/>
  <c r="H3719" i="1"/>
  <c r="G3721" i="1" l="1"/>
  <c r="I3720" i="1"/>
  <c r="H3720" i="1"/>
  <c r="G3722" i="1" l="1"/>
  <c r="I3721" i="1"/>
  <c r="H3721" i="1"/>
  <c r="I3722" i="1" l="1"/>
  <c r="G3723" i="1"/>
  <c r="H3722" i="1"/>
  <c r="G3724" i="1" l="1"/>
  <c r="I3723" i="1"/>
  <c r="H3723" i="1"/>
  <c r="G3725" i="1" l="1"/>
  <c r="I3724" i="1"/>
  <c r="H3724" i="1"/>
  <c r="G3726" i="1" l="1"/>
  <c r="I3725" i="1"/>
  <c r="H3725" i="1"/>
  <c r="G3727" i="1" l="1"/>
  <c r="I3726" i="1"/>
  <c r="H3726" i="1"/>
  <c r="G3728" i="1" l="1"/>
  <c r="I3727" i="1"/>
  <c r="H3727" i="1"/>
  <c r="I3728" i="1" l="1"/>
  <c r="G3729" i="1"/>
  <c r="H3728" i="1"/>
  <c r="G3730" i="1" l="1"/>
  <c r="I3729" i="1"/>
  <c r="H3729" i="1"/>
  <c r="G3731" i="1" l="1"/>
  <c r="I3730" i="1"/>
  <c r="H3730" i="1"/>
  <c r="G3732" i="1" l="1"/>
  <c r="I3731" i="1"/>
  <c r="H3731" i="1"/>
  <c r="I3732" i="1" l="1"/>
  <c r="G3733" i="1"/>
  <c r="H3732" i="1"/>
  <c r="I3733" i="1" l="1"/>
  <c r="G3734" i="1"/>
  <c r="H3733" i="1"/>
  <c r="G3735" i="1" l="1"/>
  <c r="I3734" i="1"/>
  <c r="H3734" i="1"/>
  <c r="G3736" i="1" l="1"/>
  <c r="I3735" i="1"/>
  <c r="H3735" i="1"/>
  <c r="G3737" i="1" l="1"/>
  <c r="I3736" i="1"/>
  <c r="H3736" i="1"/>
  <c r="G3738" i="1" l="1"/>
  <c r="I3737" i="1"/>
  <c r="H3737" i="1"/>
  <c r="I3738" i="1" l="1"/>
  <c r="G3739" i="1"/>
  <c r="H3738" i="1"/>
  <c r="G3740" i="1" l="1"/>
  <c r="I3739" i="1"/>
  <c r="H3739" i="1"/>
  <c r="G3741" i="1" l="1"/>
  <c r="I3740" i="1"/>
  <c r="H3740" i="1"/>
  <c r="G3742" i="1" l="1"/>
  <c r="I3741" i="1"/>
  <c r="H3741" i="1"/>
  <c r="G3743" i="1" l="1"/>
  <c r="I3742" i="1"/>
  <c r="H3742" i="1"/>
  <c r="G3744" i="1" l="1"/>
  <c r="I3743" i="1"/>
  <c r="H3743" i="1"/>
  <c r="G3745" i="1" l="1"/>
  <c r="I3744" i="1"/>
  <c r="H3744" i="1"/>
  <c r="I3745" i="1" l="1"/>
  <c r="G3746" i="1"/>
  <c r="H3745" i="1"/>
  <c r="G3747" i="1" l="1"/>
  <c r="I3746" i="1"/>
  <c r="H3746" i="1"/>
  <c r="G3748" i="1" l="1"/>
  <c r="I3747" i="1"/>
  <c r="H3747" i="1"/>
  <c r="G3749" i="1" l="1"/>
  <c r="I3748" i="1"/>
  <c r="H3748" i="1"/>
  <c r="G3750" i="1" l="1"/>
  <c r="I3749" i="1"/>
  <c r="H3749" i="1"/>
  <c r="G3751" i="1" l="1"/>
  <c r="I3750" i="1"/>
  <c r="H3750" i="1"/>
  <c r="G3752" i="1" l="1"/>
  <c r="I3751" i="1"/>
  <c r="H3751" i="1"/>
  <c r="G3753" i="1" l="1"/>
  <c r="I3752" i="1"/>
  <c r="H3752" i="1"/>
  <c r="G3754" i="1" l="1"/>
  <c r="I3753" i="1"/>
  <c r="H3753" i="1"/>
  <c r="I3754" i="1" l="1"/>
  <c r="G3755" i="1"/>
  <c r="H3754" i="1"/>
  <c r="G3756" i="1" l="1"/>
  <c r="I3755" i="1"/>
  <c r="H3755" i="1"/>
  <c r="G3757" i="1" l="1"/>
  <c r="I3756" i="1"/>
  <c r="H3756" i="1"/>
  <c r="G3758" i="1" l="1"/>
  <c r="I3757" i="1"/>
  <c r="H3757" i="1"/>
  <c r="I3758" i="1" l="1"/>
  <c r="G3759" i="1"/>
  <c r="H3758" i="1"/>
  <c r="G3760" i="1" l="1"/>
  <c r="I3759" i="1"/>
  <c r="H3759" i="1"/>
  <c r="G3761" i="1" l="1"/>
  <c r="I3760" i="1"/>
  <c r="H3760" i="1"/>
  <c r="G3762" i="1" l="1"/>
  <c r="I3761" i="1"/>
  <c r="H3761" i="1"/>
  <c r="G3763" i="1" l="1"/>
  <c r="I3762" i="1"/>
  <c r="H3762" i="1"/>
  <c r="G3764" i="1" l="1"/>
  <c r="I3763" i="1"/>
  <c r="H3763" i="1"/>
  <c r="G3765" i="1" l="1"/>
  <c r="I3764" i="1"/>
  <c r="H3764" i="1"/>
  <c r="G3766" i="1" l="1"/>
  <c r="I3765" i="1"/>
  <c r="H3765" i="1"/>
  <c r="G3767" i="1" l="1"/>
  <c r="I3766" i="1"/>
  <c r="H3766" i="1"/>
  <c r="I3767" i="1" l="1"/>
  <c r="G3768" i="1"/>
  <c r="H3767" i="1"/>
  <c r="G3769" i="1" l="1"/>
  <c r="I3768" i="1"/>
  <c r="H3768" i="1"/>
  <c r="G3770" i="1" l="1"/>
  <c r="I3769" i="1"/>
  <c r="H3769" i="1"/>
  <c r="G3771" i="1" l="1"/>
  <c r="I3770" i="1"/>
  <c r="H3770" i="1"/>
  <c r="G3772" i="1" l="1"/>
  <c r="I3771" i="1"/>
  <c r="H3771" i="1"/>
  <c r="G3773" i="1" l="1"/>
  <c r="I3772" i="1"/>
  <c r="H3772" i="1"/>
  <c r="G3774" i="1" l="1"/>
  <c r="I3773" i="1"/>
  <c r="H3773" i="1"/>
  <c r="G3775" i="1" l="1"/>
  <c r="I3774" i="1"/>
  <c r="H3774" i="1"/>
  <c r="G3776" i="1" l="1"/>
  <c r="I3775" i="1"/>
  <c r="H3775" i="1"/>
  <c r="G3777" i="1" l="1"/>
  <c r="I3776" i="1"/>
  <c r="H3776" i="1"/>
  <c r="G3778" i="1" l="1"/>
  <c r="I3777" i="1"/>
  <c r="H3777" i="1"/>
  <c r="G3779" i="1" l="1"/>
  <c r="I3778" i="1"/>
  <c r="H3778" i="1"/>
  <c r="G3780" i="1" l="1"/>
  <c r="I3779" i="1"/>
  <c r="H3779" i="1"/>
  <c r="I3780" i="1" l="1"/>
  <c r="G3781" i="1"/>
  <c r="H3780" i="1"/>
  <c r="G3782" i="1" l="1"/>
  <c r="I3781" i="1"/>
  <c r="H3781" i="1"/>
  <c r="G3783" i="1" l="1"/>
  <c r="I3782" i="1"/>
  <c r="H3782" i="1"/>
  <c r="G3784" i="1" l="1"/>
  <c r="I3783" i="1"/>
  <c r="H3783" i="1"/>
  <c r="G3785" i="1" l="1"/>
  <c r="I3784" i="1"/>
  <c r="H3784" i="1"/>
  <c r="G3786" i="1" l="1"/>
  <c r="I3785" i="1"/>
  <c r="H3785" i="1"/>
  <c r="G3787" i="1" l="1"/>
  <c r="I3786" i="1"/>
  <c r="H3786" i="1"/>
  <c r="G3788" i="1" l="1"/>
  <c r="I3787" i="1"/>
  <c r="H3787" i="1"/>
  <c r="G3789" i="1" l="1"/>
  <c r="I3788" i="1"/>
  <c r="H3788" i="1"/>
  <c r="G3790" i="1" l="1"/>
  <c r="I3789" i="1"/>
  <c r="H3789" i="1"/>
  <c r="G3791" i="1" l="1"/>
  <c r="I3790" i="1"/>
  <c r="H3790" i="1"/>
  <c r="G3792" i="1" l="1"/>
  <c r="I3791" i="1"/>
  <c r="H3791" i="1"/>
  <c r="G3793" i="1" l="1"/>
  <c r="I3792" i="1"/>
  <c r="H3792" i="1"/>
  <c r="I3793" i="1" l="1"/>
  <c r="G3794" i="1"/>
  <c r="H3793" i="1"/>
  <c r="G3795" i="1" l="1"/>
  <c r="I3794" i="1"/>
  <c r="H3794" i="1"/>
  <c r="G3796" i="1" l="1"/>
  <c r="I3795" i="1"/>
  <c r="H3795" i="1"/>
  <c r="G3797" i="1" l="1"/>
  <c r="I3796" i="1"/>
  <c r="H3796" i="1"/>
  <c r="G3798" i="1" l="1"/>
  <c r="I3797" i="1"/>
  <c r="H3797" i="1"/>
  <c r="G3799" i="1" l="1"/>
  <c r="I3798" i="1"/>
  <c r="H3798" i="1"/>
  <c r="G3800" i="1" l="1"/>
  <c r="I3799" i="1"/>
  <c r="H3799" i="1"/>
  <c r="G3801" i="1" l="1"/>
  <c r="I3800" i="1"/>
  <c r="H3800" i="1"/>
  <c r="G3802" i="1" l="1"/>
  <c r="I3801" i="1"/>
  <c r="H3801" i="1"/>
  <c r="G3803" i="1" l="1"/>
  <c r="I3802" i="1"/>
  <c r="H3802" i="1"/>
  <c r="G3804" i="1" l="1"/>
  <c r="I3803" i="1"/>
  <c r="H3803" i="1"/>
  <c r="G3805" i="1" l="1"/>
  <c r="I3804" i="1"/>
  <c r="H3804" i="1"/>
  <c r="G3806" i="1" l="1"/>
  <c r="I3805" i="1"/>
  <c r="H3805" i="1"/>
  <c r="I3806" i="1" l="1"/>
  <c r="G3807" i="1"/>
  <c r="H3806" i="1"/>
  <c r="G3808" i="1" l="1"/>
  <c r="I3807" i="1"/>
  <c r="H3807" i="1"/>
  <c r="G3809" i="1" l="1"/>
  <c r="I3808" i="1"/>
  <c r="H3808" i="1"/>
  <c r="G3810" i="1" l="1"/>
  <c r="I3809" i="1"/>
  <c r="H3809" i="1"/>
  <c r="G3811" i="1" l="1"/>
  <c r="I3810" i="1"/>
  <c r="H3810" i="1"/>
  <c r="G3812" i="1" l="1"/>
  <c r="I3811" i="1"/>
  <c r="H3811" i="1"/>
  <c r="G3813" i="1" l="1"/>
  <c r="I3812" i="1"/>
  <c r="H3812" i="1"/>
  <c r="G3814" i="1" l="1"/>
  <c r="I3813" i="1"/>
  <c r="H3813" i="1"/>
  <c r="G3815" i="1" l="1"/>
  <c r="I3814" i="1"/>
  <c r="H3814" i="1"/>
  <c r="I3815" i="1" l="1"/>
  <c r="G3816" i="1"/>
  <c r="H3815" i="1"/>
  <c r="G3817" i="1" l="1"/>
  <c r="I3816" i="1"/>
  <c r="H3816" i="1"/>
  <c r="G3818" i="1" l="1"/>
  <c r="I3817" i="1"/>
  <c r="H3817" i="1"/>
  <c r="G3819" i="1" l="1"/>
  <c r="I3818" i="1"/>
  <c r="H3818" i="1"/>
  <c r="G3820" i="1" l="1"/>
  <c r="I3819" i="1"/>
  <c r="H3819" i="1"/>
  <c r="G3821" i="1" l="1"/>
  <c r="I3820" i="1"/>
  <c r="H3820" i="1"/>
  <c r="G3822" i="1" l="1"/>
  <c r="I3821" i="1"/>
  <c r="H3821" i="1"/>
  <c r="G3823" i="1" l="1"/>
  <c r="I3822" i="1"/>
  <c r="H3822" i="1"/>
  <c r="G3824" i="1" l="1"/>
  <c r="I3823" i="1"/>
  <c r="H3823" i="1"/>
  <c r="G3825" i="1" l="1"/>
  <c r="I3824" i="1"/>
  <c r="H3824" i="1"/>
  <c r="G3826" i="1" l="1"/>
  <c r="I3825" i="1"/>
  <c r="H3825" i="1"/>
  <c r="G3827" i="1" l="1"/>
  <c r="I3826" i="1"/>
  <c r="H3826" i="1"/>
  <c r="I3827" i="1" l="1"/>
  <c r="G3828" i="1"/>
  <c r="H3827" i="1"/>
  <c r="I3828" i="1" l="1"/>
  <c r="G3829" i="1"/>
  <c r="H3828" i="1"/>
  <c r="G3830" i="1" l="1"/>
  <c r="I3829" i="1"/>
  <c r="H3829" i="1"/>
  <c r="G3831" i="1" l="1"/>
  <c r="I3830" i="1"/>
  <c r="H3830" i="1"/>
  <c r="G3832" i="1" l="1"/>
  <c r="I3831" i="1"/>
  <c r="H3831" i="1"/>
  <c r="G3833" i="1" l="1"/>
  <c r="I3832" i="1"/>
  <c r="H3832" i="1"/>
  <c r="G3834" i="1" l="1"/>
  <c r="I3833" i="1"/>
  <c r="H3833" i="1"/>
  <c r="G3835" i="1" l="1"/>
  <c r="I3834" i="1"/>
  <c r="H3834" i="1"/>
  <c r="G3836" i="1" l="1"/>
  <c r="I3835" i="1"/>
  <c r="H3835" i="1"/>
  <c r="G3837" i="1" l="1"/>
  <c r="I3836" i="1"/>
  <c r="H3836" i="1"/>
  <c r="G3838" i="1" l="1"/>
  <c r="I3837" i="1"/>
  <c r="H3837" i="1"/>
  <c r="G3839" i="1" l="1"/>
  <c r="I3838" i="1"/>
  <c r="H3838" i="1"/>
  <c r="G3840" i="1" l="1"/>
  <c r="I3839" i="1"/>
  <c r="H3839" i="1"/>
  <c r="G3841" i="1" l="1"/>
  <c r="I3840" i="1"/>
  <c r="H3840" i="1"/>
  <c r="I3841" i="1" l="1"/>
  <c r="G3842" i="1"/>
  <c r="H3841" i="1"/>
  <c r="G3843" i="1" l="1"/>
  <c r="I3842" i="1"/>
  <c r="H3842" i="1"/>
  <c r="I3843" i="1" l="1"/>
  <c r="G3844" i="1"/>
  <c r="H3843" i="1"/>
  <c r="G3845" i="1" l="1"/>
  <c r="I3844" i="1"/>
  <c r="H3844" i="1"/>
  <c r="G3846" i="1" l="1"/>
  <c r="I3845" i="1"/>
  <c r="H3845" i="1"/>
  <c r="G3847" i="1" l="1"/>
  <c r="I3846" i="1"/>
  <c r="H3846" i="1"/>
  <c r="G3848" i="1" l="1"/>
  <c r="I3847" i="1"/>
  <c r="H3847" i="1"/>
  <c r="I3848" i="1" l="1"/>
  <c r="G3849" i="1"/>
  <c r="H3848" i="1"/>
  <c r="G3850" i="1" l="1"/>
  <c r="I3849" i="1"/>
  <c r="H3849" i="1"/>
  <c r="G3851" i="1" l="1"/>
  <c r="I3850" i="1"/>
  <c r="H3850" i="1"/>
  <c r="G3852" i="1" l="1"/>
  <c r="I3851" i="1"/>
  <c r="H3851" i="1"/>
  <c r="G3853" i="1" l="1"/>
  <c r="I3852" i="1"/>
  <c r="H3852" i="1"/>
  <c r="I3853" i="1" l="1"/>
  <c r="G3854" i="1"/>
  <c r="H3853" i="1"/>
  <c r="I3854" i="1" l="1"/>
  <c r="G3855" i="1"/>
  <c r="H3854" i="1"/>
  <c r="G3856" i="1" l="1"/>
  <c r="I3855" i="1"/>
  <c r="H3855" i="1"/>
  <c r="G3857" i="1" l="1"/>
  <c r="I3856" i="1"/>
  <c r="H3856" i="1"/>
  <c r="G3858" i="1" l="1"/>
  <c r="I3857" i="1"/>
  <c r="H3857" i="1"/>
  <c r="G3859" i="1" l="1"/>
  <c r="I3858" i="1"/>
  <c r="H3858" i="1"/>
  <c r="I3859" i="1" l="1"/>
  <c r="G3860" i="1"/>
  <c r="H3859" i="1"/>
  <c r="G3861" i="1" l="1"/>
  <c r="I3860" i="1"/>
  <c r="H3860" i="1"/>
  <c r="G3862" i="1" l="1"/>
  <c r="I3861" i="1"/>
  <c r="H3861" i="1"/>
  <c r="G3863" i="1" l="1"/>
  <c r="I3862" i="1"/>
  <c r="H3862" i="1"/>
  <c r="I3863" i="1" l="1"/>
  <c r="G3864" i="1"/>
  <c r="H3863" i="1"/>
  <c r="I3864" i="1" l="1"/>
  <c r="G3865" i="1"/>
  <c r="H3864" i="1"/>
  <c r="G3866" i="1" l="1"/>
  <c r="I3865" i="1"/>
  <c r="H3865" i="1"/>
  <c r="G3867" i="1" l="1"/>
  <c r="I3866" i="1"/>
  <c r="H3866" i="1"/>
  <c r="G3868" i="1" l="1"/>
  <c r="I3867" i="1"/>
  <c r="H3867" i="1"/>
  <c r="G3869" i="1" l="1"/>
  <c r="I3868" i="1"/>
  <c r="H3868" i="1"/>
  <c r="I3869" i="1" l="1"/>
  <c r="G3870" i="1"/>
  <c r="H3869" i="1"/>
  <c r="G3871" i="1" l="1"/>
  <c r="I3870" i="1"/>
  <c r="H3870" i="1"/>
  <c r="G3872" i="1" l="1"/>
  <c r="I3871" i="1"/>
  <c r="H3871" i="1"/>
  <c r="G3873" i="1" l="1"/>
  <c r="I3872" i="1"/>
  <c r="H3872" i="1"/>
  <c r="G3874" i="1" l="1"/>
  <c r="I3873" i="1"/>
  <c r="H3873" i="1"/>
  <c r="I3874" i="1" l="1"/>
  <c r="G3875" i="1"/>
  <c r="H3874" i="1"/>
  <c r="G3876" i="1" l="1"/>
  <c r="I3875" i="1"/>
  <c r="H3875" i="1"/>
  <c r="I3876" i="1" l="1"/>
  <c r="G3877" i="1"/>
  <c r="H3876" i="1"/>
  <c r="G3878" i="1" l="1"/>
  <c r="I3877" i="1"/>
  <c r="H3877" i="1"/>
  <c r="G3879" i="1" l="1"/>
  <c r="I3878" i="1"/>
  <c r="H3878" i="1"/>
  <c r="G3880" i="1" l="1"/>
  <c r="I3879" i="1"/>
  <c r="H3879" i="1"/>
  <c r="G3881" i="1" l="1"/>
  <c r="I3880" i="1"/>
  <c r="H3880" i="1"/>
  <c r="G3882" i="1" l="1"/>
  <c r="I3881" i="1"/>
  <c r="H3881" i="1"/>
  <c r="G3883" i="1" l="1"/>
  <c r="I3882" i="1"/>
  <c r="H3882" i="1"/>
  <c r="G3884" i="1" l="1"/>
  <c r="I3883" i="1"/>
  <c r="H3883" i="1"/>
  <c r="G3885" i="1" l="1"/>
  <c r="I3884" i="1"/>
  <c r="H3884" i="1"/>
  <c r="I3885" i="1" l="1"/>
  <c r="G3886" i="1"/>
  <c r="H3885" i="1"/>
  <c r="G3887" i="1" l="1"/>
  <c r="I3886" i="1"/>
  <c r="H3886" i="1"/>
  <c r="G3888" i="1" l="1"/>
  <c r="I3887" i="1"/>
  <c r="H3887" i="1"/>
  <c r="G3889" i="1" l="1"/>
  <c r="I3888" i="1"/>
  <c r="H3888" i="1"/>
  <c r="I3889" i="1" l="1"/>
  <c r="G3890" i="1"/>
  <c r="H3889" i="1"/>
  <c r="I3890" i="1" l="1"/>
  <c r="G3891" i="1"/>
  <c r="H3890" i="1"/>
  <c r="G3892" i="1" l="1"/>
  <c r="I3891" i="1"/>
  <c r="H3891" i="1"/>
  <c r="G3893" i="1" l="1"/>
  <c r="I3892" i="1"/>
  <c r="H3892" i="1"/>
  <c r="G3894" i="1" l="1"/>
  <c r="I3893" i="1"/>
  <c r="H3893" i="1"/>
  <c r="G3895" i="1" l="1"/>
  <c r="I3894" i="1"/>
  <c r="H3894" i="1"/>
  <c r="G3896" i="1" l="1"/>
  <c r="I3895" i="1"/>
  <c r="H3895" i="1"/>
  <c r="G3897" i="1" l="1"/>
  <c r="I3896" i="1"/>
  <c r="H3896" i="1"/>
  <c r="G3898" i="1" l="1"/>
  <c r="I3897" i="1"/>
  <c r="H3897" i="1"/>
  <c r="G3899" i="1" l="1"/>
  <c r="I3898" i="1"/>
  <c r="H3898" i="1"/>
  <c r="G3900" i="1" l="1"/>
  <c r="I3899" i="1"/>
  <c r="H3899" i="1"/>
  <c r="G3901" i="1" l="1"/>
  <c r="I3900" i="1"/>
  <c r="H3900" i="1"/>
  <c r="G3902" i="1" l="1"/>
  <c r="I3901" i="1"/>
  <c r="H3901" i="1"/>
  <c r="I3902" i="1" l="1"/>
  <c r="G3903" i="1"/>
  <c r="H3902" i="1"/>
  <c r="G3904" i="1" l="1"/>
  <c r="I3903" i="1"/>
  <c r="H3903" i="1"/>
  <c r="G3905" i="1" l="1"/>
  <c r="I3904" i="1"/>
  <c r="H3904" i="1"/>
  <c r="G3906" i="1" l="1"/>
  <c r="I3905" i="1"/>
  <c r="H3905" i="1"/>
  <c r="G3907" i="1" l="1"/>
  <c r="I3906" i="1"/>
  <c r="H3906" i="1"/>
  <c r="G3908" i="1" l="1"/>
  <c r="I3907" i="1"/>
  <c r="H3907" i="1"/>
  <c r="G3909" i="1" l="1"/>
  <c r="I3908" i="1"/>
  <c r="H3908" i="1"/>
  <c r="G3910" i="1" l="1"/>
  <c r="I3909" i="1"/>
  <c r="H3909" i="1"/>
  <c r="G3911" i="1" l="1"/>
  <c r="I3910" i="1"/>
  <c r="H3910" i="1"/>
  <c r="I3911" i="1" l="1"/>
  <c r="G3912" i="1"/>
  <c r="H3911" i="1"/>
  <c r="G3913" i="1" l="1"/>
  <c r="I3912" i="1"/>
  <c r="H3912" i="1"/>
  <c r="G3914" i="1" l="1"/>
  <c r="I3913" i="1"/>
  <c r="H3913" i="1"/>
  <c r="G3915" i="1" l="1"/>
  <c r="I3914" i="1"/>
  <c r="H3914" i="1"/>
  <c r="G3916" i="1" l="1"/>
  <c r="I3915" i="1"/>
  <c r="H3915" i="1"/>
  <c r="G3917" i="1" l="1"/>
  <c r="I3916" i="1"/>
  <c r="H3916" i="1"/>
  <c r="G3918" i="1" l="1"/>
  <c r="I3917" i="1"/>
  <c r="H3917" i="1"/>
  <c r="G3919" i="1" l="1"/>
  <c r="I3918" i="1"/>
  <c r="H3918" i="1"/>
  <c r="G3920" i="1" l="1"/>
  <c r="I3919" i="1"/>
  <c r="H3919" i="1"/>
  <c r="G3921" i="1" l="1"/>
  <c r="I3920" i="1"/>
  <c r="H3920" i="1"/>
  <c r="G3922" i="1" l="1"/>
  <c r="I3921" i="1"/>
  <c r="H3921" i="1"/>
  <c r="G3923" i="1" l="1"/>
  <c r="I3922" i="1"/>
  <c r="H3922" i="1"/>
  <c r="G3924" i="1" l="1"/>
  <c r="I3923" i="1"/>
  <c r="H3923" i="1"/>
  <c r="I3924" i="1" l="1"/>
  <c r="G3925" i="1"/>
  <c r="H3924" i="1"/>
  <c r="G3926" i="1" l="1"/>
  <c r="I3925" i="1"/>
  <c r="H3925" i="1"/>
  <c r="G3927" i="1" l="1"/>
  <c r="I3926" i="1"/>
  <c r="H3926" i="1"/>
  <c r="G3928" i="1" l="1"/>
  <c r="I3927" i="1"/>
  <c r="H3927" i="1"/>
  <c r="G3929" i="1" l="1"/>
  <c r="I3928" i="1"/>
  <c r="H3928" i="1"/>
  <c r="G3930" i="1" l="1"/>
  <c r="I3929" i="1"/>
  <c r="H3929" i="1"/>
  <c r="G3931" i="1" l="1"/>
  <c r="I3930" i="1"/>
  <c r="H3930" i="1"/>
  <c r="G3932" i="1" l="1"/>
  <c r="I3931" i="1"/>
  <c r="H3931" i="1"/>
  <c r="G3933" i="1" l="1"/>
  <c r="I3932" i="1"/>
  <c r="H3932" i="1"/>
  <c r="G3934" i="1" l="1"/>
  <c r="I3933" i="1"/>
  <c r="H3933" i="1"/>
  <c r="G3935" i="1" l="1"/>
  <c r="I3934" i="1"/>
  <c r="H3934" i="1"/>
  <c r="G3936" i="1" l="1"/>
  <c r="I3935" i="1"/>
  <c r="H3935" i="1"/>
  <c r="G3937" i="1" l="1"/>
  <c r="I3936" i="1"/>
  <c r="H3936" i="1"/>
  <c r="I3937" i="1" l="1"/>
  <c r="G3938" i="1"/>
  <c r="H3937" i="1"/>
  <c r="G3939" i="1" l="1"/>
  <c r="I3938" i="1"/>
  <c r="H3938" i="1"/>
  <c r="G3940" i="1" l="1"/>
  <c r="I3939" i="1"/>
  <c r="H3939" i="1"/>
  <c r="G3941" i="1" l="1"/>
  <c r="I3940" i="1"/>
  <c r="H3940" i="1"/>
  <c r="G3942" i="1" l="1"/>
  <c r="I3941" i="1"/>
  <c r="H3941" i="1"/>
  <c r="G3943" i="1" l="1"/>
  <c r="I3942" i="1"/>
  <c r="H3942" i="1"/>
  <c r="G3944" i="1" l="1"/>
  <c r="I3943" i="1"/>
  <c r="H3943" i="1"/>
  <c r="G3945" i="1" l="1"/>
  <c r="I3944" i="1"/>
  <c r="H3944" i="1"/>
  <c r="G3946" i="1" l="1"/>
  <c r="I3945" i="1"/>
  <c r="H3945" i="1"/>
  <c r="G3947" i="1" l="1"/>
  <c r="I3946" i="1"/>
  <c r="H3946" i="1"/>
  <c r="G3948" i="1" l="1"/>
  <c r="I3947" i="1"/>
  <c r="H3947" i="1"/>
  <c r="G3949" i="1" l="1"/>
  <c r="I3948" i="1"/>
  <c r="H3948" i="1"/>
  <c r="G3950" i="1" l="1"/>
  <c r="I3949" i="1"/>
  <c r="H3949" i="1"/>
  <c r="I3950" i="1" l="1"/>
  <c r="G3951" i="1"/>
  <c r="H3950" i="1"/>
  <c r="G3952" i="1" l="1"/>
  <c r="I3951" i="1"/>
  <c r="H3951" i="1"/>
  <c r="G3953" i="1" l="1"/>
  <c r="I3952" i="1"/>
  <c r="H3952" i="1"/>
  <c r="G3954" i="1" l="1"/>
  <c r="I3953" i="1"/>
  <c r="H3953" i="1"/>
  <c r="G3955" i="1" l="1"/>
  <c r="I3954" i="1"/>
  <c r="H3954" i="1"/>
  <c r="G3956" i="1" l="1"/>
  <c r="I3955" i="1"/>
  <c r="H3955" i="1"/>
  <c r="G3957" i="1" l="1"/>
  <c r="I3956" i="1"/>
  <c r="H3956" i="1"/>
  <c r="G3958" i="1" l="1"/>
  <c r="I3957" i="1"/>
  <c r="H3957" i="1"/>
  <c r="G3959" i="1" l="1"/>
  <c r="I3958" i="1"/>
  <c r="H3958" i="1"/>
  <c r="I3959" i="1" l="1"/>
  <c r="G3960" i="1"/>
  <c r="H3959" i="1"/>
  <c r="G3961" i="1" l="1"/>
  <c r="I3960" i="1"/>
  <c r="H3960" i="1"/>
  <c r="G3962" i="1" l="1"/>
  <c r="I3961" i="1"/>
  <c r="H3961" i="1"/>
  <c r="G3963" i="1" l="1"/>
  <c r="I3962" i="1"/>
  <c r="H3962" i="1"/>
  <c r="G3964" i="1" l="1"/>
  <c r="I3963" i="1"/>
  <c r="H3963" i="1"/>
  <c r="I3964" i="1" l="1"/>
  <c r="G3965" i="1"/>
  <c r="H3964" i="1"/>
  <c r="G3966" i="1" l="1"/>
  <c r="I3965" i="1"/>
  <c r="H3965" i="1"/>
  <c r="G3967" i="1" l="1"/>
  <c r="I3966" i="1"/>
  <c r="H3966" i="1"/>
  <c r="G3968" i="1" l="1"/>
  <c r="I3967" i="1"/>
  <c r="H3967" i="1"/>
  <c r="G3969" i="1" l="1"/>
  <c r="I3968" i="1"/>
  <c r="H3968" i="1"/>
  <c r="G3970" i="1" l="1"/>
  <c r="I3969" i="1"/>
  <c r="H3969" i="1"/>
  <c r="I3970" i="1" l="1"/>
  <c r="G3971" i="1"/>
  <c r="H3970" i="1"/>
  <c r="I3971" i="1" l="1"/>
  <c r="G3972" i="1"/>
  <c r="H3971" i="1"/>
  <c r="I3972" i="1" l="1"/>
  <c r="G3973" i="1"/>
  <c r="H3972" i="1"/>
  <c r="G3974" i="1" l="1"/>
  <c r="I3973" i="1"/>
  <c r="H3973" i="1"/>
  <c r="G3975" i="1" l="1"/>
  <c r="I3974" i="1"/>
  <c r="H3974" i="1"/>
  <c r="G3976" i="1" l="1"/>
  <c r="I3975" i="1"/>
  <c r="H3975" i="1"/>
  <c r="G3977" i="1" l="1"/>
  <c r="I3976" i="1"/>
  <c r="H3976" i="1"/>
  <c r="I3977" i="1" l="1"/>
  <c r="G3978" i="1"/>
  <c r="H3977" i="1"/>
  <c r="G3979" i="1" l="1"/>
  <c r="I3978" i="1"/>
  <c r="H3978" i="1"/>
  <c r="I3979" i="1" l="1"/>
  <c r="G3980" i="1"/>
  <c r="H3979" i="1"/>
  <c r="G3981" i="1" l="1"/>
  <c r="I3980" i="1"/>
  <c r="H3980" i="1"/>
  <c r="G3982" i="1" l="1"/>
  <c r="I3981" i="1"/>
  <c r="H3981" i="1"/>
  <c r="G3983" i="1" l="1"/>
  <c r="I3982" i="1"/>
  <c r="H3982" i="1"/>
  <c r="G3984" i="1" l="1"/>
  <c r="I3983" i="1"/>
  <c r="H3983" i="1"/>
  <c r="I3984" i="1" l="1"/>
  <c r="G3985" i="1"/>
  <c r="H3984" i="1"/>
  <c r="I3985" i="1" l="1"/>
  <c r="G3986" i="1"/>
  <c r="H3985" i="1"/>
  <c r="G3987" i="1" l="1"/>
  <c r="I3986" i="1"/>
  <c r="H3986" i="1"/>
  <c r="G3988" i="1" l="1"/>
  <c r="I3987" i="1"/>
  <c r="H3987" i="1"/>
  <c r="G3989" i="1" l="1"/>
  <c r="I3988" i="1"/>
  <c r="H3988" i="1"/>
  <c r="G3990" i="1" l="1"/>
  <c r="I3989" i="1"/>
  <c r="H3989" i="1"/>
  <c r="I3990" i="1" l="1"/>
  <c r="G3991" i="1"/>
  <c r="H3990" i="1"/>
  <c r="G3992" i="1" l="1"/>
  <c r="I3991" i="1"/>
  <c r="H3991" i="1"/>
  <c r="I3992" i="1" l="1"/>
  <c r="G3993" i="1"/>
  <c r="H3992" i="1"/>
  <c r="G3994" i="1" l="1"/>
  <c r="I3993" i="1"/>
  <c r="H3993" i="1"/>
  <c r="G3995" i="1" l="1"/>
  <c r="I3994" i="1"/>
  <c r="H3994" i="1"/>
  <c r="G3996" i="1" l="1"/>
  <c r="I3995" i="1"/>
  <c r="H3995" i="1"/>
  <c r="G3997" i="1" l="1"/>
  <c r="I3996" i="1"/>
  <c r="H3996" i="1"/>
  <c r="I3997" i="1" l="1"/>
  <c r="G3998" i="1"/>
  <c r="H3997" i="1"/>
  <c r="I3998" i="1" l="1"/>
  <c r="G3999" i="1"/>
  <c r="H3998" i="1"/>
  <c r="G4000" i="1" l="1"/>
  <c r="I3999" i="1"/>
  <c r="H3999" i="1"/>
  <c r="G4001" i="1" l="1"/>
  <c r="I4000" i="1"/>
  <c r="H4000" i="1"/>
  <c r="G4002" i="1" l="1"/>
  <c r="I4001" i="1"/>
  <c r="H4001" i="1"/>
  <c r="G4003" i="1" l="1"/>
  <c r="I4002" i="1"/>
  <c r="H4002" i="1"/>
  <c r="G4004" i="1" l="1"/>
  <c r="I4003" i="1"/>
  <c r="H4003" i="1"/>
  <c r="I4004" i="1" l="1"/>
  <c r="G4005" i="1"/>
  <c r="H4004" i="1"/>
  <c r="G4006" i="1" l="1"/>
  <c r="I4005" i="1"/>
  <c r="H4005" i="1"/>
  <c r="G4007" i="1" l="1"/>
  <c r="I4006" i="1"/>
  <c r="H4006" i="1"/>
  <c r="I4007" i="1" l="1"/>
  <c r="G4008" i="1"/>
  <c r="H4007" i="1"/>
  <c r="G4009" i="1" l="1"/>
  <c r="I4008" i="1"/>
  <c r="H4008" i="1"/>
  <c r="G4010" i="1" l="1"/>
  <c r="I4009" i="1"/>
  <c r="H4009" i="1"/>
  <c r="I4010" i="1" l="1"/>
  <c r="G4011" i="1"/>
  <c r="H4010" i="1"/>
  <c r="G4012" i="1" l="1"/>
  <c r="I4011" i="1"/>
  <c r="H4011" i="1"/>
  <c r="G4013" i="1" l="1"/>
  <c r="I4012" i="1"/>
  <c r="H4012" i="1"/>
  <c r="G4014" i="1" l="1"/>
  <c r="I4013" i="1"/>
  <c r="H4013" i="1"/>
  <c r="G4015" i="1" l="1"/>
  <c r="I4014" i="1"/>
  <c r="H4014" i="1"/>
  <c r="G4016" i="1" l="1"/>
  <c r="I4015" i="1"/>
  <c r="H4015" i="1"/>
  <c r="G4017" i="1" l="1"/>
  <c r="I4016" i="1"/>
  <c r="H4016" i="1"/>
  <c r="I4017" i="1" l="1"/>
  <c r="G4018" i="1"/>
  <c r="H4017" i="1"/>
  <c r="G4019" i="1" l="1"/>
  <c r="I4018" i="1"/>
  <c r="H4018" i="1"/>
  <c r="I4019" i="1" l="1"/>
  <c r="G4020" i="1"/>
  <c r="H4019" i="1"/>
  <c r="I4020" i="1" l="1"/>
  <c r="G4021" i="1"/>
  <c r="H4020" i="1"/>
  <c r="G4022" i="1" l="1"/>
  <c r="I4021" i="1"/>
  <c r="H4021" i="1"/>
  <c r="G4023" i="1" l="1"/>
  <c r="I4022" i="1"/>
  <c r="H4022" i="1"/>
  <c r="G4024" i="1" l="1"/>
  <c r="I4023" i="1"/>
  <c r="H4023" i="1"/>
  <c r="G4025" i="1" l="1"/>
  <c r="I4024" i="1"/>
  <c r="H4024" i="1"/>
  <c r="G4026" i="1" l="1"/>
  <c r="I4025" i="1"/>
  <c r="H4025" i="1"/>
  <c r="G4027" i="1" l="1"/>
  <c r="I4026" i="1"/>
  <c r="H4026" i="1"/>
  <c r="G4028" i="1" l="1"/>
  <c r="I4027" i="1"/>
  <c r="H4027" i="1"/>
  <c r="G4029" i="1" l="1"/>
  <c r="I4028" i="1"/>
  <c r="H4028" i="1"/>
  <c r="G4030" i="1" l="1"/>
  <c r="I4029" i="1"/>
  <c r="H4029" i="1"/>
  <c r="G4031" i="1" l="1"/>
  <c r="I4030" i="1"/>
  <c r="H4030" i="1"/>
  <c r="G4032" i="1" l="1"/>
  <c r="I4031" i="1"/>
  <c r="H4031" i="1"/>
  <c r="I4032" i="1" l="1"/>
  <c r="G4033" i="1"/>
  <c r="H4032" i="1"/>
  <c r="I4033" i="1" l="1"/>
  <c r="G4034" i="1"/>
  <c r="H4033" i="1"/>
  <c r="G4035" i="1" l="1"/>
  <c r="I4034" i="1"/>
  <c r="H4034" i="1"/>
  <c r="G4036" i="1" l="1"/>
  <c r="I4035" i="1"/>
  <c r="H4035" i="1"/>
  <c r="G4037" i="1" l="1"/>
  <c r="I4036" i="1"/>
  <c r="H4036" i="1"/>
  <c r="G4038" i="1" l="1"/>
  <c r="I4037" i="1"/>
  <c r="H4037" i="1"/>
  <c r="G4039" i="1" l="1"/>
  <c r="I4038" i="1"/>
  <c r="H4038" i="1"/>
  <c r="G4040" i="1" l="1"/>
  <c r="I4039" i="1"/>
  <c r="H4039" i="1"/>
  <c r="G4041" i="1" l="1"/>
  <c r="I4040" i="1"/>
  <c r="H4040" i="1"/>
  <c r="I4041" i="1" l="1"/>
  <c r="G4042" i="1"/>
  <c r="H4041" i="1"/>
  <c r="I4042" i="1" l="1"/>
  <c r="G4043" i="1"/>
  <c r="H4042" i="1"/>
  <c r="G4044" i="1" l="1"/>
  <c r="I4043" i="1"/>
  <c r="H4043" i="1"/>
  <c r="G4045" i="1" l="1"/>
  <c r="I4044" i="1"/>
  <c r="H4044" i="1"/>
  <c r="G4046" i="1" l="1"/>
  <c r="I4045" i="1"/>
  <c r="H4045" i="1"/>
  <c r="G4047" i="1" l="1"/>
  <c r="I4046" i="1"/>
  <c r="H4046" i="1"/>
  <c r="G4048" i="1" l="1"/>
  <c r="I4047" i="1"/>
  <c r="H4047" i="1"/>
  <c r="G4049" i="1" l="1"/>
  <c r="I4048" i="1"/>
  <c r="H4048" i="1"/>
  <c r="G4050" i="1" l="1"/>
  <c r="I4049" i="1"/>
  <c r="H4049" i="1"/>
  <c r="G4051" i="1" l="1"/>
  <c r="I4050" i="1"/>
  <c r="H4050" i="1"/>
  <c r="G4052" i="1" l="1"/>
  <c r="I4051" i="1"/>
  <c r="H4051" i="1"/>
  <c r="I4052" i="1" l="1"/>
  <c r="G4053" i="1"/>
  <c r="H4052" i="1"/>
  <c r="G4054" i="1" l="1"/>
  <c r="I4053" i="1"/>
  <c r="H4053" i="1"/>
  <c r="G4055" i="1" l="1"/>
  <c r="I4054" i="1"/>
  <c r="H4054" i="1"/>
  <c r="G4056" i="1" l="1"/>
  <c r="I4055" i="1"/>
  <c r="H4055" i="1"/>
  <c r="G4057" i="1" l="1"/>
  <c r="I4056" i="1"/>
  <c r="H4056" i="1"/>
  <c r="G4058" i="1" l="1"/>
  <c r="I4057" i="1"/>
  <c r="H4057" i="1"/>
  <c r="G4059" i="1" l="1"/>
  <c r="I4058" i="1"/>
  <c r="H4058" i="1"/>
  <c r="G4060" i="1" l="1"/>
  <c r="I4059" i="1"/>
  <c r="H4059" i="1"/>
  <c r="G4061" i="1" l="1"/>
  <c r="I4060" i="1"/>
  <c r="H4060" i="1"/>
  <c r="G4062" i="1" l="1"/>
  <c r="I4061" i="1"/>
  <c r="H4061" i="1"/>
  <c r="G4063" i="1" l="1"/>
  <c r="I4062" i="1"/>
  <c r="H4062" i="1"/>
  <c r="G4064" i="1" l="1"/>
  <c r="I4063" i="1"/>
  <c r="H4063" i="1"/>
  <c r="G4065" i="1" l="1"/>
  <c r="I4064" i="1"/>
  <c r="H4064" i="1"/>
  <c r="I4065" i="1" l="1"/>
  <c r="G4066" i="1"/>
  <c r="H4065" i="1"/>
  <c r="I4066" i="1" l="1"/>
  <c r="G4067" i="1"/>
  <c r="H4066" i="1"/>
  <c r="G4068" i="1" l="1"/>
  <c r="I4067" i="1"/>
  <c r="H4067" i="1"/>
  <c r="G4069" i="1" l="1"/>
  <c r="I4068" i="1"/>
  <c r="H4068" i="1"/>
  <c r="G4070" i="1" l="1"/>
  <c r="I4069" i="1"/>
  <c r="H4069" i="1"/>
  <c r="G4071" i="1" l="1"/>
  <c r="I4070" i="1"/>
  <c r="H4070" i="1"/>
  <c r="G4072" i="1" l="1"/>
  <c r="I4071" i="1"/>
  <c r="H4071" i="1"/>
  <c r="G4073" i="1" l="1"/>
  <c r="I4072" i="1"/>
  <c r="H4072" i="1"/>
  <c r="G4074" i="1" l="1"/>
  <c r="I4073" i="1"/>
  <c r="H4073" i="1"/>
  <c r="G4075" i="1" l="1"/>
  <c r="I4074" i="1"/>
  <c r="H4074" i="1"/>
  <c r="G4076" i="1" l="1"/>
  <c r="I4075" i="1"/>
  <c r="H4075" i="1"/>
  <c r="I4076" i="1" l="1"/>
  <c r="G4077" i="1"/>
  <c r="H4076" i="1"/>
  <c r="G4078" i="1" l="1"/>
  <c r="I4077" i="1"/>
  <c r="H4077" i="1"/>
  <c r="G4079" i="1" l="1"/>
  <c r="I4078" i="1"/>
  <c r="H4078" i="1"/>
  <c r="G4080" i="1" l="1"/>
  <c r="I4079" i="1"/>
  <c r="H4079" i="1"/>
  <c r="G4081" i="1" l="1"/>
  <c r="I4080" i="1"/>
  <c r="H4080" i="1"/>
  <c r="G4082" i="1" l="1"/>
  <c r="I4081" i="1"/>
  <c r="H4081" i="1"/>
  <c r="G4083" i="1" l="1"/>
  <c r="I4082" i="1"/>
  <c r="H4082" i="1"/>
  <c r="G4084" i="1" l="1"/>
  <c r="I4083" i="1"/>
  <c r="H4083" i="1"/>
  <c r="G4085" i="1" l="1"/>
  <c r="I4084" i="1"/>
  <c r="H4084" i="1"/>
  <c r="G4086" i="1" l="1"/>
  <c r="I4085" i="1"/>
  <c r="H4085" i="1"/>
  <c r="G4087" i="1" l="1"/>
  <c r="I4086" i="1"/>
  <c r="H4086" i="1"/>
  <c r="G4088" i="1" l="1"/>
  <c r="I4087" i="1"/>
  <c r="H4087" i="1"/>
  <c r="G4089" i="1" l="1"/>
  <c r="I4088" i="1"/>
  <c r="H4088" i="1"/>
  <c r="I4089" i="1" l="1"/>
  <c r="G4090" i="1"/>
  <c r="H4089" i="1"/>
  <c r="I4090" i="1" l="1"/>
  <c r="G4091" i="1"/>
  <c r="H4090" i="1"/>
  <c r="G4092" i="1" l="1"/>
  <c r="I4091" i="1"/>
  <c r="H4091" i="1"/>
  <c r="G4093" i="1" l="1"/>
  <c r="I4092" i="1"/>
  <c r="H4092" i="1"/>
  <c r="G4094" i="1" l="1"/>
  <c r="I4093" i="1"/>
  <c r="H4093" i="1"/>
  <c r="G4095" i="1" l="1"/>
  <c r="I4094" i="1"/>
  <c r="H4094" i="1"/>
  <c r="G4096" i="1" l="1"/>
  <c r="I4095" i="1"/>
  <c r="H4095" i="1"/>
  <c r="G4097" i="1" l="1"/>
  <c r="I4096" i="1"/>
  <c r="H4096" i="1"/>
  <c r="G4098" i="1" l="1"/>
  <c r="I4097" i="1"/>
  <c r="H4097" i="1"/>
  <c r="G4099" i="1" l="1"/>
  <c r="I4098" i="1"/>
  <c r="H4098" i="1"/>
  <c r="G4100" i="1" l="1"/>
  <c r="I4099" i="1"/>
  <c r="H4099" i="1"/>
  <c r="I4100" i="1" l="1"/>
  <c r="G4101" i="1"/>
  <c r="H4100" i="1"/>
  <c r="G4102" i="1" l="1"/>
  <c r="I4101" i="1"/>
  <c r="H4101" i="1"/>
  <c r="G4103" i="1" l="1"/>
  <c r="I4102" i="1"/>
  <c r="H4102" i="1"/>
  <c r="G4104" i="1" l="1"/>
  <c r="I4103" i="1"/>
  <c r="H4103" i="1"/>
  <c r="G4105" i="1" l="1"/>
  <c r="I4104" i="1"/>
  <c r="H4104" i="1"/>
  <c r="G4106" i="1" l="1"/>
  <c r="I4105" i="1"/>
  <c r="H4105" i="1"/>
  <c r="G4107" i="1" l="1"/>
  <c r="I4106" i="1"/>
  <c r="H4106" i="1"/>
  <c r="G4108" i="1" l="1"/>
  <c r="I4107" i="1"/>
  <c r="H4107" i="1"/>
  <c r="G4109" i="1" l="1"/>
  <c r="I4108" i="1"/>
  <c r="H4108" i="1"/>
  <c r="G4110" i="1" l="1"/>
  <c r="I4109" i="1"/>
  <c r="H4109" i="1"/>
  <c r="G4111" i="1" l="1"/>
  <c r="I4110" i="1"/>
  <c r="H4110" i="1"/>
  <c r="G4112" i="1" l="1"/>
  <c r="I4111" i="1"/>
  <c r="H4111" i="1"/>
  <c r="G4113" i="1" l="1"/>
  <c r="I4112" i="1"/>
  <c r="H4112" i="1"/>
  <c r="I4113" i="1" l="1"/>
  <c r="G4114" i="1"/>
  <c r="H4113" i="1"/>
  <c r="I4114" i="1" l="1"/>
  <c r="G4115" i="1"/>
  <c r="H4114" i="1"/>
  <c r="G4116" i="1" l="1"/>
  <c r="I4115" i="1"/>
  <c r="H4115" i="1"/>
  <c r="G4117" i="1" l="1"/>
  <c r="I4116" i="1"/>
  <c r="H4116" i="1"/>
  <c r="G4118" i="1" l="1"/>
  <c r="I4117" i="1"/>
  <c r="H4117" i="1"/>
  <c r="G4119" i="1" l="1"/>
  <c r="I4118" i="1"/>
  <c r="H4118" i="1"/>
  <c r="G4120" i="1" l="1"/>
  <c r="I4119" i="1"/>
  <c r="H4119" i="1"/>
  <c r="G4121" i="1" l="1"/>
  <c r="I4120" i="1"/>
  <c r="H4120" i="1"/>
  <c r="G4122" i="1" l="1"/>
  <c r="I4121" i="1"/>
  <c r="H4121" i="1"/>
  <c r="G4123" i="1" l="1"/>
  <c r="I4122" i="1"/>
  <c r="H4122" i="1"/>
  <c r="G4124" i="1" l="1"/>
  <c r="I4123" i="1"/>
  <c r="H4123" i="1"/>
  <c r="I4124" i="1" l="1"/>
  <c r="G4125" i="1"/>
  <c r="H4124" i="1"/>
  <c r="G4126" i="1" l="1"/>
  <c r="I4125" i="1"/>
  <c r="H4125" i="1"/>
  <c r="G4127" i="1" l="1"/>
  <c r="I4126" i="1"/>
  <c r="H4126" i="1"/>
  <c r="G4128" i="1" l="1"/>
  <c r="I4127" i="1"/>
  <c r="H4127" i="1"/>
  <c r="G4129" i="1" l="1"/>
  <c r="I4128" i="1"/>
  <c r="H4128" i="1"/>
  <c r="G4130" i="1" l="1"/>
  <c r="I4129" i="1"/>
  <c r="H4129" i="1"/>
  <c r="G4131" i="1" l="1"/>
  <c r="I4130" i="1"/>
  <c r="H4130" i="1"/>
  <c r="G4132" i="1" l="1"/>
  <c r="I4131" i="1"/>
  <c r="H4131" i="1"/>
  <c r="G4133" i="1" l="1"/>
  <c r="I4132" i="1"/>
  <c r="H4132" i="1"/>
  <c r="G4134" i="1" l="1"/>
  <c r="I4133" i="1"/>
  <c r="H4133" i="1"/>
  <c r="G4135" i="1" l="1"/>
  <c r="I4134" i="1"/>
  <c r="H4134" i="1"/>
  <c r="G4136" i="1" l="1"/>
  <c r="I4135" i="1"/>
  <c r="H4135" i="1"/>
  <c r="G4137" i="1" l="1"/>
  <c r="I4136" i="1"/>
  <c r="H4136" i="1"/>
  <c r="I4137" i="1" l="1"/>
  <c r="G4138" i="1"/>
  <c r="H4137" i="1"/>
  <c r="I4138" i="1" l="1"/>
  <c r="G4139" i="1"/>
  <c r="H4138" i="1"/>
  <c r="G4140" i="1" l="1"/>
  <c r="I4139" i="1"/>
  <c r="H4139" i="1"/>
  <c r="G4141" i="1" l="1"/>
  <c r="I4140" i="1"/>
  <c r="H4140" i="1"/>
  <c r="G4142" i="1" l="1"/>
  <c r="I4141" i="1"/>
  <c r="H4141" i="1"/>
  <c r="G4143" i="1" l="1"/>
  <c r="I4142" i="1"/>
  <c r="H4142" i="1"/>
  <c r="G4144" i="1" l="1"/>
  <c r="I4143" i="1"/>
  <c r="H4143" i="1"/>
  <c r="G4145" i="1" l="1"/>
  <c r="I4144" i="1"/>
  <c r="H4144" i="1"/>
  <c r="G4146" i="1" l="1"/>
  <c r="I4145" i="1"/>
  <c r="H4145" i="1"/>
  <c r="G4147" i="1" l="1"/>
  <c r="I4146" i="1"/>
  <c r="H4146" i="1"/>
  <c r="G4148" i="1" l="1"/>
  <c r="I4147" i="1"/>
  <c r="H4147" i="1"/>
  <c r="I4148" i="1" l="1"/>
  <c r="G4149" i="1"/>
  <c r="H4148" i="1"/>
  <c r="G4150" i="1" l="1"/>
  <c r="I4149" i="1"/>
  <c r="H4149" i="1"/>
  <c r="G4151" i="1" l="1"/>
  <c r="I4150" i="1"/>
  <c r="H4150" i="1"/>
  <c r="G4152" i="1" l="1"/>
  <c r="I4151" i="1"/>
  <c r="H4151" i="1"/>
  <c r="G4153" i="1" l="1"/>
  <c r="I4152" i="1"/>
  <c r="H4152" i="1"/>
  <c r="G4154" i="1" l="1"/>
  <c r="I4153" i="1"/>
  <c r="H4153" i="1"/>
  <c r="G4155" i="1" l="1"/>
  <c r="I4154" i="1"/>
  <c r="H4154" i="1"/>
  <c r="G4156" i="1" l="1"/>
  <c r="I4155" i="1"/>
  <c r="H4155" i="1"/>
  <c r="G4157" i="1" l="1"/>
  <c r="I4156" i="1"/>
  <c r="H4156" i="1"/>
  <c r="G4158" i="1" l="1"/>
  <c r="I4157" i="1"/>
  <c r="H4157" i="1"/>
  <c r="G4159" i="1" l="1"/>
  <c r="I4158" i="1"/>
  <c r="H4158" i="1"/>
  <c r="G4160" i="1" l="1"/>
  <c r="I4159" i="1"/>
  <c r="H4159" i="1"/>
  <c r="G4161" i="1" l="1"/>
  <c r="I4160" i="1"/>
  <c r="H4160" i="1"/>
  <c r="I4161" i="1" l="1"/>
  <c r="G4162" i="1"/>
  <c r="H4161" i="1"/>
  <c r="I4162" i="1" l="1"/>
  <c r="G4163" i="1"/>
  <c r="H4162" i="1"/>
  <c r="G4164" i="1" l="1"/>
  <c r="I4163" i="1"/>
  <c r="H4163" i="1"/>
  <c r="G4165" i="1" l="1"/>
  <c r="I4164" i="1"/>
  <c r="H4164" i="1"/>
  <c r="G4166" i="1" l="1"/>
  <c r="I4165" i="1"/>
  <c r="H4165" i="1"/>
  <c r="I4166" i="1" l="1"/>
  <c r="G4167" i="1"/>
  <c r="H4166" i="1"/>
  <c r="G4168" i="1" l="1"/>
  <c r="I4167" i="1"/>
  <c r="H4167" i="1"/>
  <c r="I4168" i="1" l="1"/>
  <c r="G4169" i="1"/>
  <c r="H4168" i="1"/>
  <c r="G4170" i="1" l="1"/>
  <c r="I4169" i="1"/>
  <c r="H4169" i="1"/>
  <c r="G4171" i="1" l="1"/>
  <c r="I4170" i="1"/>
  <c r="H4170" i="1"/>
  <c r="G4172" i="1" l="1"/>
  <c r="I4171" i="1"/>
  <c r="H4171" i="1"/>
  <c r="I4172" i="1" l="1"/>
  <c r="G4173" i="1"/>
  <c r="H4172" i="1"/>
  <c r="I4173" i="1" l="1"/>
  <c r="G4174" i="1"/>
  <c r="H4173" i="1"/>
  <c r="G4175" i="1" l="1"/>
  <c r="I4174" i="1"/>
  <c r="H4174" i="1"/>
  <c r="G4176" i="1" l="1"/>
  <c r="I4175" i="1"/>
  <c r="H4175" i="1"/>
  <c r="G4177" i="1" l="1"/>
  <c r="I4176" i="1"/>
  <c r="H4176" i="1"/>
  <c r="I4177" i="1" l="1"/>
  <c r="G4178" i="1"/>
  <c r="H4177" i="1"/>
  <c r="I4178" i="1" l="1"/>
  <c r="G4179" i="1"/>
  <c r="H4178" i="1"/>
  <c r="G4180" i="1" l="1"/>
  <c r="I4179" i="1"/>
  <c r="H4179" i="1"/>
  <c r="G4181" i="1" l="1"/>
  <c r="I4180" i="1"/>
  <c r="H4180" i="1"/>
  <c r="G4182" i="1" l="1"/>
  <c r="I4181" i="1"/>
  <c r="H4181" i="1"/>
  <c r="I4182" i="1" l="1"/>
  <c r="G4183" i="1"/>
  <c r="H4182" i="1"/>
  <c r="G4184" i="1" l="1"/>
  <c r="I4183" i="1"/>
  <c r="H4183" i="1"/>
  <c r="I4184" i="1" l="1"/>
  <c r="G4185" i="1"/>
  <c r="H4184" i="1"/>
  <c r="G4186" i="1" l="1"/>
  <c r="I4185" i="1"/>
  <c r="H4185" i="1"/>
  <c r="G4187" i="1" l="1"/>
  <c r="I4186" i="1"/>
  <c r="H4186" i="1"/>
  <c r="G4188" i="1" l="1"/>
  <c r="I4187" i="1"/>
  <c r="H4187" i="1"/>
  <c r="I4188" i="1" l="1"/>
  <c r="G4189" i="1"/>
  <c r="H4188" i="1"/>
  <c r="I4189" i="1" l="1"/>
  <c r="G4190" i="1"/>
  <c r="H4189" i="1"/>
  <c r="G4191" i="1" l="1"/>
  <c r="I4190" i="1"/>
  <c r="H4190" i="1"/>
  <c r="G4192" i="1" l="1"/>
  <c r="I4191" i="1"/>
  <c r="H4191" i="1"/>
  <c r="G4193" i="1" l="1"/>
  <c r="I4192" i="1"/>
  <c r="H4192" i="1"/>
  <c r="I4193" i="1" l="1"/>
  <c r="G4194" i="1"/>
  <c r="H4193" i="1"/>
  <c r="I4194" i="1" l="1"/>
  <c r="G4195" i="1"/>
  <c r="H4194" i="1"/>
  <c r="G4196" i="1" l="1"/>
  <c r="I4195" i="1"/>
  <c r="H4195" i="1"/>
  <c r="G4197" i="1" l="1"/>
  <c r="I4196" i="1"/>
  <c r="H4196" i="1"/>
  <c r="G4198" i="1" l="1"/>
  <c r="I4197" i="1"/>
  <c r="H4197" i="1"/>
  <c r="I4198" i="1" l="1"/>
  <c r="G4199" i="1"/>
  <c r="H4198" i="1"/>
  <c r="G4200" i="1" l="1"/>
  <c r="I4199" i="1"/>
  <c r="H4199" i="1"/>
  <c r="I4200" i="1" l="1"/>
  <c r="G4201" i="1"/>
  <c r="H4200" i="1"/>
  <c r="G4202" i="1" l="1"/>
  <c r="I4201" i="1"/>
  <c r="H4201" i="1"/>
  <c r="G4203" i="1" l="1"/>
  <c r="I4202" i="1"/>
  <c r="H4202" i="1"/>
  <c r="G4204" i="1" l="1"/>
  <c r="I4203" i="1"/>
  <c r="H4203" i="1"/>
  <c r="I4204" i="1" l="1"/>
  <c r="G4205" i="1"/>
  <c r="H4204" i="1"/>
  <c r="I4205" i="1" l="1"/>
  <c r="G4206" i="1"/>
  <c r="H4205" i="1"/>
  <c r="G4207" i="1" l="1"/>
  <c r="I4206" i="1"/>
  <c r="H4206" i="1"/>
  <c r="G4208" i="1" l="1"/>
  <c r="I4207" i="1"/>
  <c r="H4207" i="1"/>
  <c r="G4209" i="1" l="1"/>
  <c r="I4208" i="1"/>
  <c r="H4208" i="1"/>
  <c r="I4209" i="1" l="1"/>
  <c r="G4210" i="1"/>
  <c r="H4209" i="1"/>
  <c r="I4210" i="1" l="1"/>
  <c r="G4211" i="1"/>
  <c r="H4210" i="1"/>
  <c r="G4212" i="1" l="1"/>
  <c r="I4211" i="1"/>
  <c r="H4211" i="1"/>
  <c r="G4213" i="1" l="1"/>
  <c r="I4212" i="1"/>
  <c r="H4212" i="1"/>
  <c r="G4214" i="1" l="1"/>
  <c r="I4213" i="1"/>
  <c r="H4213" i="1"/>
  <c r="I4214" i="1" l="1"/>
  <c r="G4215" i="1"/>
  <c r="H4214" i="1"/>
  <c r="G4216" i="1" l="1"/>
  <c r="I4215" i="1"/>
  <c r="H4215" i="1"/>
  <c r="I4216" i="1" l="1"/>
  <c r="G4217" i="1"/>
  <c r="H4216" i="1"/>
  <c r="G4218" i="1" l="1"/>
  <c r="I4217" i="1"/>
  <c r="H4217" i="1"/>
  <c r="G4219" i="1" l="1"/>
  <c r="I4218" i="1"/>
  <c r="H4218" i="1"/>
  <c r="G4220" i="1" l="1"/>
  <c r="I4219" i="1"/>
  <c r="H4219" i="1"/>
  <c r="I4220" i="1" l="1"/>
  <c r="G4221" i="1"/>
  <c r="H4220" i="1"/>
  <c r="I4221" i="1" l="1"/>
  <c r="G4222" i="1"/>
  <c r="H4221" i="1"/>
  <c r="G4223" i="1" l="1"/>
  <c r="I4222" i="1"/>
  <c r="H4222" i="1"/>
  <c r="G4224" i="1" l="1"/>
  <c r="I4223" i="1"/>
  <c r="H4223" i="1"/>
  <c r="G4225" i="1" l="1"/>
  <c r="I4224" i="1"/>
  <c r="H4224" i="1"/>
  <c r="I4225" i="1" l="1"/>
  <c r="G4226" i="1"/>
  <c r="H4225" i="1"/>
  <c r="I4226" i="1" l="1"/>
  <c r="G4227" i="1"/>
  <c r="H4226" i="1"/>
  <c r="G4228" i="1" l="1"/>
  <c r="I4227" i="1"/>
  <c r="H4227" i="1"/>
  <c r="G4229" i="1" l="1"/>
  <c r="I4228" i="1"/>
  <c r="H4228" i="1"/>
  <c r="G4230" i="1" l="1"/>
  <c r="I4229" i="1"/>
  <c r="H4229" i="1"/>
  <c r="I4230" i="1" l="1"/>
  <c r="G4231" i="1"/>
  <c r="H4230" i="1"/>
  <c r="G4232" i="1" l="1"/>
  <c r="I4231" i="1"/>
  <c r="H4231" i="1"/>
  <c r="I4232" i="1" l="1"/>
  <c r="G4233" i="1"/>
  <c r="H4232" i="1"/>
  <c r="G4234" i="1" l="1"/>
  <c r="I4233" i="1"/>
  <c r="H4233" i="1"/>
  <c r="G4235" i="1" l="1"/>
  <c r="I4234" i="1"/>
  <c r="H4234" i="1"/>
  <c r="G4236" i="1" l="1"/>
  <c r="I4235" i="1"/>
  <c r="H4235" i="1"/>
  <c r="I4236" i="1" l="1"/>
  <c r="G4237" i="1"/>
  <c r="H4236" i="1"/>
  <c r="I4237" i="1" l="1"/>
  <c r="G4238" i="1"/>
  <c r="H4237" i="1"/>
  <c r="G4239" i="1" l="1"/>
  <c r="I4238" i="1"/>
  <c r="H4238" i="1"/>
  <c r="G4240" i="1" l="1"/>
  <c r="I4239" i="1"/>
  <c r="H4239" i="1"/>
  <c r="G4241" i="1" l="1"/>
  <c r="I4240" i="1"/>
  <c r="H4240" i="1"/>
  <c r="I4241" i="1" l="1"/>
  <c r="G4242" i="1"/>
  <c r="H4241" i="1"/>
  <c r="I4242" i="1" l="1"/>
  <c r="G4243" i="1"/>
  <c r="H4242" i="1"/>
  <c r="G4244" i="1" l="1"/>
  <c r="I4243" i="1"/>
  <c r="H4243" i="1"/>
  <c r="G4245" i="1" l="1"/>
  <c r="I4244" i="1"/>
  <c r="H4244" i="1"/>
  <c r="G4246" i="1" l="1"/>
  <c r="I4245" i="1"/>
  <c r="H4245" i="1"/>
  <c r="I4246" i="1" l="1"/>
  <c r="G4247" i="1"/>
  <c r="H4246" i="1"/>
  <c r="G4248" i="1" l="1"/>
  <c r="I4247" i="1"/>
  <c r="H4247" i="1"/>
  <c r="I4248" i="1" l="1"/>
  <c r="G4249" i="1"/>
  <c r="H4248" i="1"/>
  <c r="G4250" i="1" l="1"/>
  <c r="I4249" i="1"/>
  <c r="H4249" i="1"/>
  <c r="G4251" i="1" l="1"/>
  <c r="I4250" i="1"/>
  <c r="H4250" i="1"/>
  <c r="G4252" i="1" l="1"/>
  <c r="I4251" i="1"/>
  <c r="H4251" i="1"/>
  <c r="I4252" i="1" l="1"/>
  <c r="G4253" i="1"/>
  <c r="H4252" i="1"/>
  <c r="I4253" i="1" l="1"/>
  <c r="G4254" i="1"/>
  <c r="H4253" i="1"/>
  <c r="G4255" i="1" l="1"/>
  <c r="I4254" i="1"/>
  <c r="H4254" i="1"/>
  <c r="G4256" i="1" l="1"/>
  <c r="I4255" i="1"/>
  <c r="H4255" i="1"/>
  <c r="G4257" i="1" l="1"/>
  <c r="I4256" i="1"/>
  <c r="H4256" i="1"/>
  <c r="I4257" i="1" l="1"/>
  <c r="G4258" i="1"/>
  <c r="H4257" i="1"/>
  <c r="I4258" i="1" l="1"/>
  <c r="G4259" i="1"/>
  <c r="H4258" i="1"/>
  <c r="G4260" i="1" l="1"/>
  <c r="I4259" i="1"/>
  <c r="H4259" i="1"/>
  <c r="G4261" i="1" l="1"/>
  <c r="I4260" i="1"/>
  <c r="H4260" i="1"/>
  <c r="G4262" i="1" l="1"/>
  <c r="I4261" i="1"/>
  <c r="H4261" i="1"/>
  <c r="G4263" i="1" l="1"/>
  <c r="I4262" i="1"/>
  <c r="H4262" i="1"/>
  <c r="G4264" i="1" l="1"/>
  <c r="I4263" i="1"/>
  <c r="H4263" i="1"/>
  <c r="G4265" i="1" l="1"/>
  <c r="I4264" i="1"/>
  <c r="H4264" i="1"/>
  <c r="G4266" i="1" l="1"/>
  <c r="I4265" i="1"/>
  <c r="H4265" i="1"/>
  <c r="G4267" i="1" l="1"/>
  <c r="I4266" i="1"/>
  <c r="H4266" i="1"/>
  <c r="G4268" i="1" l="1"/>
  <c r="I4267" i="1"/>
  <c r="H4267" i="1"/>
  <c r="G4269" i="1" l="1"/>
  <c r="I4268" i="1"/>
  <c r="H4268" i="1"/>
  <c r="G4270" i="1" l="1"/>
  <c r="I4269" i="1"/>
  <c r="H4269" i="1"/>
  <c r="G4271" i="1" l="1"/>
  <c r="I4270" i="1"/>
  <c r="H4270" i="1"/>
  <c r="G4272" i="1" l="1"/>
  <c r="I4271" i="1"/>
  <c r="H4271" i="1"/>
  <c r="G4273" i="1" l="1"/>
  <c r="I4272" i="1"/>
  <c r="H4272" i="1"/>
  <c r="G4274" i="1" l="1"/>
  <c r="I4273" i="1"/>
  <c r="H4273" i="1"/>
  <c r="G4275" i="1" l="1"/>
  <c r="I4274" i="1"/>
  <c r="H4274" i="1"/>
  <c r="G4276" i="1" l="1"/>
  <c r="I4275" i="1"/>
  <c r="H4275" i="1"/>
  <c r="G4277" i="1" l="1"/>
  <c r="I4276" i="1"/>
  <c r="H4276" i="1"/>
  <c r="G4278" i="1" l="1"/>
  <c r="I4277" i="1"/>
  <c r="H4277" i="1"/>
  <c r="G4279" i="1" l="1"/>
  <c r="I4278" i="1"/>
  <c r="H4278" i="1"/>
  <c r="G4280" i="1" l="1"/>
  <c r="I4279" i="1"/>
  <c r="H4279" i="1"/>
  <c r="G4281" i="1" l="1"/>
  <c r="I4280" i="1"/>
  <c r="H4280" i="1"/>
  <c r="G4282" i="1" l="1"/>
  <c r="I4281" i="1"/>
  <c r="H4281" i="1"/>
  <c r="G4283" i="1" l="1"/>
  <c r="I4282" i="1"/>
  <c r="H4282" i="1"/>
  <c r="G4284" i="1" l="1"/>
  <c r="I4283" i="1"/>
  <c r="H4283" i="1"/>
  <c r="G4285" i="1" l="1"/>
  <c r="I4284" i="1"/>
  <c r="H4284" i="1"/>
  <c r="I4285" i="1" l="1"/>
  <c r="G4286" i="1"/>
  <c r="H4285" i="1"/>
  <c r="G4287" i="1" l="1"/>
  <c r="I4286" i="1"/>
  <c r="H4286" i="1"/>
  <c r="G4288" i="1" l="1"/>
  <c r="I4287" i="1"/>
  <c r="H4287" i="1"/>
  <c r="G4289" i="1" l="1"/>
  <c r="I4288" i="1"/>
  <c r="H4288" i="1"/>
  <c r="G4290" i="1" l="1"/>
  <c r="I4289" i="1"/>
  <c r="H4289" i="1"/>
  <c r="G4291" i="1" l="1"/>
  <c r="I4290" i="1"/>
  <c r="H4290" i="1"/>
  <c r="G4292" i="1" l="1"/>
  <c r="I4291" i="1"/>
  <c r="H4291" i="1"/>
  <c r="G4293" i="1" l="1"/>
  <c r="I4292" i="1"/>
  <c r="H4292" i="1"/>
  <c r="G4294" i="1" l="1"/>
  <c r="I4293" i="1"/>
  <c r="H4293" i="1"/>
  <c r="G4295" i="1" l="1"/>
  <c r="I4294" i="1"/>
  <c r="H4294" i="1"/>
  <c r="G4296" i="1" l="1"/>
  <c r="I4295" i="1"/>
  <c r="H4295" i="1"/>
  <c r="G4297" i="1" l="1"/>
  <c r="I4296" i="1"/>
  <c r="H4296" i="1"/>
  <c r="I4297" i="1" l="1"/>
  <c r="G4298" i="1"/>
  <c r="H4297" i="1"/>
  <c r="I4298" i="1" l="1"/>
  <c r="G4299" i="1"/>
  <c r="H4298" i="1"/>
  <c r="G4300" i="1" l="1"/>
  <c r="I4299" i="1"/>
  <c r="H4299" i="1"/>
  <c r="G4301" i="1" l="1"/>
  <c r="I4300" i="1"/>
  <c r="H4300" i="1"/>
  <c r="G4302" i="1" l="1"/>
  <c r="I4301" i="1"/>
  <c r="H4301" i="1"/>
  <c r="G4303" i="1" l="1"/>
  <c r="I4302" i="1"/>
  <c r="H4302" i="1"/>
  <c r="G4304" i="1" l="1"/>
  <c r="I4303" i="1"/>
  <c r="H4303" i="1"/>
  <c r="G4305" i="1" l="1"/>
  <c r="I4304" i="1"/>
  <c r="H4304" i="1"/>
  <c r="G4306" i="1" l="1"/>
  <c r="I4305" i="1"/>
  <c r="H4305" i="1"/>
  <c r="G4307" i="1" l="1"/>
  <c r="I4306" i="1"/>
  <c r="H4306" i="1"/>
  <c r="G4308" i="1" l="1"/>
  <c r="I4307" i="1"/>
  <c r="H4307" i="1"/>
  <c r="G4309" i="1" l="1"/>
  <c r="I4308" i="1"/>
  <c r="H4308" i="1"/>
  <c r="G4310" i="1" l="1"/>
  <c r="I4309" i="1"/>
  <c r="H4309" i="1"/>
  <c r="I4310" i="1" l="1"/>
  <c r="G4311" i="1"/>
  <c r="H4310" i="1"/>
  <c r="G4312" i="1" l="1"/>
  <c r="I4311" i="1"/>
  <c r="H4311" i="1"/>
  <c r="G4313" i="1" l="1"/>
  <c r="I4312" i="1"/>
  <c r="H4312" i="1"/>
  <c r="G4314" i="1" l="1"/>
  <c r="I4313" i="1"/>
  <c r="H4313" i="1"/>
  <c r="G4315" i="1" l="1"/>
  <c r="I4314" i="1"/>
  <c r="H4314" i="1"/>
  <c r="G4316" i="1" l="1"/>
  <c r="I4315" i="1"/>
  <c r="H4315" i="1"/>
  <c r="G4317" i="1" l="1"/>
  <c r="I4316" i="1"/>
  <c r="H4316" i="1"/>
  <c r="G4318" i="1" l="1"/>
  <c r="I4317" i="1"/>
  <c r="H4317" i="1"/>
  <c r="G4319" i="1" l="1"/>
  <c r="I4318" i="1"/>
  <c r="H4318" i="1"/>
  <c r="G4320" i="1" l="1"/>
  <c r="I4319" i="1"/>
  <c r="H4319" i="1"/>
  <c r="G4321" i="1" l="1"/>
  <c r="I4320" i="1"/>
  <c r="H4320" i="1"/>
  <c r="G4322" i="1" l="1"/>
  <c r="I4321" i="1"/>
  <c r="H4321" i="1"/>
  <c r="G4323" i="1" l="1"/>
  <c r="I4322" i="1"/>
  <c r="H4322" i="1"/>
  <c r="G4324" i="1" l="1"/>
  <c r="I4323" i="1"/>
  <c r="H4323" i="1"/>
  <c r="G4325" i="1" l="1"/>
  <c r="I4324" i="1"/>
  <c r="H4324" i="1"/>
  <c r="G4326" i="1" l="1"/>
  <c r="I4325" i="1"/>
  <c r="H4325" i="1"/>
  <c r="G4327" i="1" l="1"/>
  <c r="I4326" i="1"/>
  <c r="H4326" i="1"/>
  <c r="G4328" i="1" l="1"/>
  <c r="I4327" i="1"/>
  <c r="H4327" i="1"/>
  <c r="G4329" i="1" l="1"/>
  <c r="I4328" i="1"/>
  <c r="H4328" i="1"/>
  <c r="G4330" i="1" l="1"/>
  <c r="I4329" i="1"/>
  <c r="H4329" i="1"/>
  <c r="G4331" i="1" l="1"/>
  <c r="I4330" i="1"/>
  <c r="H4330" i="1"/>
  <c r="G4332" i="1" l="1"/>
  <c r="I4331" i="1"/>
  <c r="H4331" i="1"/>
  <c r="G4333" i="1" l="1"/>
  <c r="I4332" i="1"/>
  <c r="H4332" i="1"/>
  <c r="G4334" i="1" l="1"/>
  <c r="I4333" i="1"/>
  <c r="H4333" i="1"/>
  <c r="I4334" i="1" l="1"/>
  <c r="G4335" i="1"/>
  <c r="H4334" i="1"/>
  <c r="G4336" i="1" l="1"/>
  <c r="I4335" i="1"/>
  <c r="H4335" i="1"/>
  <c r="G4337" i="1" l="1"/>
  <c r="I4336" i="1"/>
  <c r="H4336" i="1"/>
  <c r="G4338" i="1" l="1"/>
  <c r="I4337" i="1"/>
  <c r="H4337" i="1"/>
  <c r="I4338" i="1" l="1"/>
  <c r="G4339" i="1"/>
  <c r="H4338" i="1"/>
  <c r="G4340" i="1" l="1"/>
  <c r="I4339" i="1"/>
  <c r="H4339" i="1"/>
  <c r="G4341" i="1" l="1"/>
  <c r="I4340" i="1"/>
  <c r="H4340" i="1"/>
  <c r="G4342" i="1" l="1"/>
  <c r="I4341" i="1"/>
  <c r="H4341" i="1"/>
  <c r="I4342" i="1" l="1"/>
  <c r="G4343" i="1"/>
  <c r="H4342" i="1"/>
  <c r="G4344" i="1" l="1"/>
  <c r="I4343" i="1"/>
  <c r="H4343" i="1"/>
  <c r="G4345" i="1" l="1"/>
  <c r="I4344" i="1"/>
  <c r="H4344" i="1"/>
  <c r="G4346" i="1" l="1"/>
  <c r="I4345" i="1"/>
  <c r="H4345" i="1"/>
  <c r="I4346" i="1" l="1"/>
  <c r="G4347" i="1"/>
  <c r="H4346" i="1"/>
  <c r="G4348" i="1" l="1"/>
  <c r="I4347" i="1"/>
  <c r="H4347" i="1"/>
  <c r="G4349" i="1" l="1"/>
  <c r="I4348" i="1"/>
  <c r="H4348" i="1"/>
  <c r="G4350" i="1" l="1"/>
  <c r="I4349" i="1"/>
  <c r="H4349" i="1"/>
  <c r="I4350" i="1" l="1"/>
  <c r="G4351" i="1"/>
  <c r="H4350" i="1"/>
  <c r="G4352" i="1" l="1"/>
  <c r="I4351" i="1"/>
  <c r="H4351" i="1"/>
  <c r="G4353" i="1" l="1"/>
  <c r="I4352" i="1"/>
  <c r="H4352" i="1"/>
  <c r="G4354" i="1" l="1"/>
  <c r="I4353" i="1"/>
  <c r="H4353" i="1"/>
  <c r="I4354" i="1" l="1"/>
  <c r="G4355" i="1"/>
  <c r="H4354" i="1"/>
  <c r="G4356" i="1" l="1"/>
  <c r="I4355" i="1"/>
  <c r="H4355" i="1"/>
  <c r="G4357" i="1" l="1"/>
  <c r="I4356" i="1"/>
  <c r="H4356" i="1"/>
  <c r="G4358" i="1" l="1"/>
  <c r="I4357" i="1"/>
  <c r="H4357" i="1"/>
  <c r="I4358" i="1" l="1"/>
  <c r="G4359" i="1"/>
  <c r="H4358" i="1"/>
  <c r="G4360" i="1" l="1"/>
  <c r="I4359" i="1"/>
  <c r="H4359" i="1"/>
  <c r="G4361" i="1" l="1"/>
  <c r="I4360" i="1"/>
  <c r="H4360" i="1"/>
  <c r="G4362" i="1" l="1"/>
  <c r="I4361" i="1"/>
  <c r="H4361" i="1"/>
  <c r="I4362" i="1" l="1"/>
  <c r="G4363" i="1"/>
  <c r="H4362" i="1"/>
  <c r="G4364" i="1" l="1"/>
  <c r="I4363" i="1"/>
  <c r="H4363" i="1"/>
  <c r="G4365" i="1" l="1"/>
  <c r="I4364" i="1"/>
  <c r="H4364" i="1"/>
  <c r="G4366" i="1" l="1"/>
  <c r="I4365" i="1"/>
  <c r="H4365" i="1"/>
  <c r="I4366" i="1" l="1"/>
  <c r="G4367" i="1"/>
  <c r="H4366" i="1"/>
  <c r="G4368" i="1" l="1"/>
  <c r="I4367" i="1"/>
  <c r="H4367" i="1"/>
  <c r="G4369" i="1" l="1"/>
  <c r="I4368" i="1"/>
  <c r="H4368" i="1"/>
  <c r="G4370" i="1" l="1"/>
  <c r="I4369" i="1"/>
  <c r="H4369" i="1"/>
  <c r="I4370" i="1" l="1"/>
  <c r="G4371" i="1"/>
  <c r="H4370" i="1"/>
  <c r="G4372" i="1" l="1"/>
  <c r="I4371" i="1"/>
  <c r="H4371" i="1"/>
  <c r="G4373" i="1" l="1"/>
  <c r="I4372" i="1"/>
  <c r="H4372" i="1"/>
  <c r="G4374" i="1" l="1"/>
  <c r="I4373" i="1"/>
  <c r="H4373" i="1"/>
  <c r="I4374" i="1" l="1"/>
  <c r="G4375" i="1"/>
  <c r="H4374" i="1"/>
  <c r="G4376" i="1" l="1"/>
  <c r="I4375" i="1"/>
  <c r="H4375" i="1"/>
  <c r="G4377" i="1" l="1"/>
  <c r="I4376" i="1"/>
  <c r="H4376" i="1"/>
  <c r="G4378" i="1" l="1"/>
  <c r="I4377" i="1"/>
  <c r="H4377" i="1"/>
  <c r="I4378" i="1" l="1"/>
  <c r="G4379" i="1"/>
  <c r="H4378" i="1"/>
  <c r="G4380" i="1" l="1"/>
  <c r="I4379" i="1"/>
  <c r="H4379" i="1"/>
  <c r="G4381" i="1" l="1"/>
  <c r="I4380" i="1"/>
  <c r="H4380" i="1"/>
  <c r="G4382" i="1" l="1"/>
  <c r="I4381" i="1"/>
  <c r="H4381" i="1"/>
  <c r="I4382" i="1" l="1"/>
  <c r="G4383" i="1"/>
  <c r="H4382" i="1"/>
  <c r="G4384" i="1" l="1"/>
  <c r="I4383" i="1"/>
  <c r="H4383" i="1"/>
  <c r="G4385" i="1" l="1"/>
  <c r="I4384" i="1"/>
  <c r="H4384" i="1"/>
  <c r="G4386" i="1" l="1"/>
  <c r="I4385" i="1"/>
  <c r="H4385" i="1"/>
  <c r="I4386" i="1" l="1"/>
  <c r="G4387" i="1"/>
  <c r="H4386" i="1"/>
  <c r="G4388" i="1" l="1"/>
  <c r="I4387" i="1"/>
  <c r="H4387" i="1"/>
  <c r="G4389" i="1" l="1"/>
  <c r="I4388" i="1"/>
  <c r="H4388" i="1"/>
  <c r="G4390" i="1" l="1"/>
  <c r="I4389" i="1"/>
  <c r="H4389" i="1"/>
  <c r="I4390" i="1" l="1"/>
  <c r="G4391" i="1"/>
  <c r="H4390" i="1"/>
  <c r="G4392" i="1" l="1"/>
  <c r="I4391" i="1"/>
  <c r="H4391" i="1"/>
  <c r="G4393" i="1" l="1"/>
  <c r="I4392" i="1"/>
  <c r="H4392" i="1"/>
  <c r="G4394" i="1" l="1"/>
  <c r="I4393" i="1"/>
  <c r="H4393" i="1"/>
  <c r="I4394" i="1" l="1"/>
  <c r="G4395" i="1"/>
  <c r="H4394" i="1"/>
  <c r="G4396" i="1" l="1"/>
  <c r="I4395" i="1"/>
  <c r="H4395" i="1"/>
  <c r="G4397" i="1" l="1"/>
  <c r="I4396" i="1"/>
  <c r="H4396" i="1"/>
  <c r="G4398" i="1" l="1"/>
  <c r="I4397" i="1"/>
  <c r="H4397" i="1"/>
  <c r="I4398" i="1" l="1"/>
  <c r="G4399" i="1"/>
  <c r="H4398" i="1"/>
  <c r="G4400" i="1" l="1"/>
  <c r="I4399" i="1"/>
  <c r="H4399" i="1"/>
  <c r="G4401" i="1" l="1"/>
  <c r="I4400" i="1"/>
  <c r="H4400" i="1"/>
  <c r="G4402" i="1" l="1"/>
  <c r="I4401" i="1"/>
  <c r="H4401" i="1"/>
  <c r="I4402" i="1" l="1"/>
  <c r="G4403" i="1"/>
  <c r="H4402" i="1"/>
  <c r="G4404" i="1" l="1"/>
  <c r="I4403" i="1"/>
  <c r="H4403" i="1"/>
  <c r="G4405" i="1" l="1"/>
  <c r="I4404" i="1"/>
  <c r="H4404" i="1"/>
  <c r="G4406" i="1" l="1"/>
  <c r="I4405" i="1"/>
  <c r="H4405" i="1"/>
  <c r="I4406" i="1" l="1"/>
  <c r="G4407" i="1"/>
  <c r="H4406" i="1"/>
  <c r="G4408" i="1" l="1"/>
  <c r="I4407" i="1"/>
  <c r="H4407" i="1"/>
  <c r="G4409" i="1" l="1"/>
  <c r="I4408" i="1"/>
  <c r="H4408" i="1"/>
  <c r="G4410" i="1" l="1"/>
  <c r="I4409" i="1"/>
  <c r="H4409" i="1"/>
  <c r="I4410" i="1" l="1"/>
  <c r="G4411" i="1"/>
  <c r="H4410" i="1"/>
  <c r="G4412" i="1" l="1"/>
  <c r="I4411" i="1"/>
  <c r="H4411" i="1"/>
  <c r="G4413" i="1" l="1"/>
  <c r="I4412" i="1"/>
  <c r="H4412" i="1"/>
  <c r="G4414" i="1" l="1"/>
  <c r="I4413" i="1"/>
  <c r="H4413" i="1"/>
  <c r="I4414" i="1" l="1"/>
  <c r="G4415" i="1"/>
  <c r="H4414" i="1"/>
  <c r="G4416" i="1" l="1"/>
  <c r="I4415" i="1"/>
  <c r="H4415" i="1"/>
  <c r="G4417" i="1" l="1"/>
  <c r="I4416" i="1"/>
  <c r="H4416" i="1"/>
  <c r="G4418" i="1" l="1"/>
  <c r="I4417" i="1"/>
  <c r="H4417" i="1"/>
  <c r="I4418" i="1" l="1"/>
  <c r="G4419" i="1"/>
  <c r="H4418" i="1"/>
  <c r="G4420" i="1" l="1"/>
  <c r="I4419" i="1"/>
  <c r="H4419" i="1"/>
  <c r="G4421" i="1" l="1"/>
  <c r="I4420" i="1"/>
  <c r="H4420" i="1"/>
  <c r="G4422" i="1" l="1"/>
  <c r="I4421" i="1"/>
  <c r="H4421" i="1"/>
  <c r="I4422" i="1" l="1"/>
  <c r="G4423" i="1"/>
  <c r="H4422" i="1"/>
  <c r="G4424" i="1" l="1"/>
  <c r="I4423" i="1"/>
  <c r="H4423" i="1"/>
  <c r="G4425" i="1" l="1"/>
  <c r="I4424" i="1"/>
  <c r="H4424" i="1"/>
  <c r="G4426" i="1" l="1"/>
  <c r="I4425" i="1"/>
  <c r="H4425" i="1"/>
  <c r="I4426" i="1" l="1"/>
  <c r="G4427" i="1"/>
  <c r="H4426" i="1"/>
  <c r="G4428" i="1" l="1"/>
  <c r="I4427" i="1"/>
  <c r="H4427" i="1"/>
  <c r="G4429" i="1" l="1"/>
  <c r="I4428" i="1"/>
  <c r="H4428" i="1"/>
  <c r="G4430" i="1" l="1"/>
  <c r="I4429" i="1"/>
  <c r="H4429" i="1"/>
  <c r="I4430" i="1" l="1"/>
  <c r="G4431" i="1"/>
  <c r="H4430" i="1"/>
  <c r="G4432" i="1" l="1"/>
  <c r="I4431" i="1"/>
  <c r="H4431" i="1"/>
  <c r="G4433" i="1" l="1"/>
  <c r="I4432" i="1"/>
  <c r="H4432" i="1"/>
  <c r="G4434" i="1" l="1"/>
  <c r="I4433" i="1"/>
  <c r="H4433" i="1"/>
  <c r="I4434" i="1" l="1"/>
  <c r="G4435" i="1"/>
  <c r="H4434" i="1"/>
  <c r="G4436" i="1" l="1"/>
  <c r="I4435" i="1"/>
  <c r="H4435" i="1"/>
  <c r="G4437" i="1" l="1"/>
  <c r="I4436" i="1"/>
  <c r="H4436" i="1"/>
  <c r="G4438" i="1" l="1"/>
  <c r="I4437" i="1"/>
  <c r="H4437" i="1"/>
  <c r="I4438" i="1" l="1"/>
  <c r="G4439" i="1"/>
  <c r="H4438" i="1"/>
  <c r="G4440" i="1" l="1"/>
  <c r="I4439" i="1"/>
  <c r="H4439" i="1"/>
  <c r="G4441" i="1" l="1"/>
  <c r="I4440" i="1"/>
  <c r="H4440" i="1"/>
  <c r="G4442" i="1" l="1"/>
  <c r="I4441" i="1"/>
  <c r="H4441" i="1"/>
  <c r="I4442" i="1" l="1"/>
  <c r="G4443" i="1"/>
  <c r="H4442" i="1"/>
  <c r="G4444" i="1" l="1"/>
  <c r="I4443" i="1"/>
  <c r="H4443" i="1"/>
  <c r="G4445" i="1" l="1"/>
  <c r="I4444" i="1"/>
  <c r="H4444" i="1"/>
  <c r="G4446" i="1" l="1"/>
  <c r="I4445" i="1"/>
  <c r="H4445" i="1"/>
  <c r="I4446" i="1" l="1"/>
  <c r="G4447" i="1"/>
  <c r="H4446" i="1"/>
  <c r="G4448" i="1" l="1"/>
  <c r="I4447" i="1"/>
  <c r="H4447" i="1"/>
  <c r="G4449" i="1" l="1"/>
  <c r="I4448" i="1"/>
  <c r="H4448" i="1"/>
  <c r="G4450" i="1" l="1"/>
  <c r="I4449" i="1"/>
  <c r="H4449" i="1"/>
  <c r="I4450" i="1" l="1"/>
  <c r="G4451" i="1"/>
  <c r="H4450" i="1"/>
  <c r="G4452" i="1" l="1"/>
  <c r="I4451" i="1"/>
  <c r="H4451" i="1"/>
  <c r="G4453" i="1" l="1"/>
  <c r="I4452" i="1"/>
  <c r="H4452" i="1"/>
  <c r="G4454" i="1" l="1"/>
  <c r="I4453" i="1"/>
  <c r="H4453" i="1"/>
  <c r="I4454" i="1" l="1"/>
  <c r="G4455" i="1"/>
  <c r="H4454" i="1"/>
  <c r="G4456" i="1" l="1"/>
  <c r="I4455" i="1"/>
  <c r="H4455" i="1"/>
  <c r="G4457" i="1" l="1"/>
  <c r="I4456" i="1"/>
  <c r="H4456" i="1"/>
  <c r="G4458" i="1" l="1"/>
  <c r="I4457" i="1"/>
  <c r="H4457" i="1"/>
  <c r="I4458" i="1" l="1"/>
  <c r="G4459" i="1"/>
  <c r="H4458" i="1"/>
  <c r="G4460" i="1" l="1"/>
  <c r="I4459" i="1"/>
  <c r="H4459" i="1"/>
  <c r="G4461" i="1" l="1"/>
  <c r="I4460" i="1"/>
  <c r="H4460" i="1"/>
  <c r="G4462" i="1" l="1"/>
  <c r="I4461" i="1"/>
  <c r="H4461" i="1"/>
  <c r="I4462" i="1" l="1"/>
  <c r="G4463" i="1"/>
  <c r="H4462" i="1"/>
  <c r="G4464" i="1" l="1"/>
  <c r="I4463" i="1"/>
  <c r="H4463" i="1"/>
  <c r="G4465" i="1" l="1"/>
  <c r="I4464" i="1"/>
  <c r="H4464" i="1"/>
  <c r="G4466" i="1" l="1"/>
  <c r="I4465" i="1"/>
  <c r="H4465" i="1"/>
  <c r="I4466" i="1" l="1"/>
  <c r="G4467" i="1"/>
  <c r="H4466" i="1"/>
  <c r="G4468" i="1" l="1"/>
  <c r="I4467" i="1"/>
  <c r="H4467" i="1"/>
  <c r="G4469" i="1" l="1"/>
  <c r="I4468" i="1"/>
  <c r="H4468" i="1"/>
  <c r="G4470" i="1" l="1"/>
  <c r="I4469" i="1"/>
  <c r="H4469" i="1"/>
  <c r="I4470" i="1" l="1"/>
  <c r="G4471" i="1"/>
  <c r="H4470" i="1"/>
  <c r="G4472" i="1" l="1"/>
  <c r="I4471" i="1"/>
  <c r="H4471" i="1"/>
  <c r="G4473" i="1" l="1"/>
  <c r="I4472" i="1"/>
  <c r="H4472" i="1"/>
  <c r="G4474" i="1" l="1"/>
  <c r="I4473" i="1"/>
  <c r="H4473" i="1"/>
  <c r="I4474" i="1" l="1"/>
  <c r="G4475" i="1"/>
  <c r="H4474" i="1"/>
  <c r="G4476" i="1" l="1"/>
  <c r="I4475" i="1"/>
  <c r="H4475" i="1"/>
  <c r="G4477" i="1" l="1"/>
  <c r="I4476" i="1"/>
  <c r="H4476" i="1"/>
  <c r="G4478" i="1" l="1"/>
  <c r="I4477" i="1"/>
  <c r="H4477" i="1"/>
  <c r="I4478" i="1" l="1"/>
  <c r="G4479" i="1"/>
  <c r="H4478" i="1"/>
  <c r="G4480" i="1" l="1"/>
  <c r="I4479" i="1"/>
  <c r="H4479" i="1"/>
  <c r="G4481" i="1" l="1"/>
  <c r="I4480" i="1"/>
  <c r="H4480" i="1"/>
  <c r="G4482" i="1" l="1"/>
  <c r="I4481" i="1"/>
  <c r="H4481" i="1"/>
  <c r="I4482" i="1" l="1"/>
  <c r="G4483" i="1"/>
  <c r="H4482" i="1"/>
  <c r="G4484" i="1" l="1"/>
  <c r="I4483" i="1"/>
  <c r="H4483" i="1"/>
  <c r="G4485" i="1" l="1"/>
  <c r="I4484" i="1"/>
  <c r="H4484" i="1"/>
  <c r="G4486" i="1" l="1"/>
  <c r="I4485" i="1"/>
  <c r="H4485" i="1"/>
  <c r="I4486" i="1" l="1"/>
  <c r="G4487" i="1"/>
  <c r="H4486" i="1"/>
  <c r="G4488" i="1" l="1"/>
  <c r="I4487" i="1"/>
  <c r="H4487" i="1"/>
  <c r="G4489" i="1" l="1"/>
  <c r="I4488" i="1"/>
  <c r="H4488" i="1"/>
  <c r="G4490" i="1" l="1"/>
  <c r="I4489" i="1"/>
  <c r="H4489" i="1"/>
  <c r="I4490" i="1" l="1"/>
  <c r="G4491" i="1"/>
  <c r="H4490" i="1"/>
  <c r="G4492" i="1" l="1"/>
  <c r="I4491" i="1"/>
  <c r="H4491" i="1"/>
  <c r="G4493" i="1" l="1"/>
  <c r="I4492" i="1"/>
  <c r="H4492" i="1"/>
  <c r="G4494" i="1" l="1"/>
  <c r="I4493" i="1"/>
  <c r="H4493" i="1"/>
  <c r="I4494" i="1" l="1"/>
  <c r="G4495" i="1"/>
  <c r="H4494" i="1"/>
  <c r="G4496" i="1" l="1"/>
  <c r="I4495" i="1"/>
  <c r="H4495" i="1"/>
  <c r="G4497" i="1" l="1"/>
  <c r="I4496" i="1"/>
  <c r="H4496" i="1"/>
  <c r="G4498" i="1" l="1"/>
  <c r="I4497" i="1"/>
  <c r="H4497" i="1"/>
  <c r="I4498" i="1" l="1"/>
  <c r="G4499" i="1"/>
  <c r="H4498" i="1"/>
  <c r="G4500" i="1" l="1"/>
  <c r="I4499" i="1"/>
  <c r="H4499" i="1"/>
  <c r="G4501" i="1" l="1"/>
  <c r="I4500" i="1"/>
  <c r="H4500" i="1"/>
  <c r="G4502" i="1" l="1"/>
  <c r="I4501" i="1"/>
  <c r="H4501" i="1"/>
  <c r="I4502" i="1" l="1"/>
  <c r="G4503" i="1"/>
  <c r="H4502" i="1"/>
  <c r="G4504" i="1" l="1"/>
  <c r="I4503" i="1"/>
  <c r="H4503" i="1"/>
  <c r="G4505" i="1" l="1"/>
  <c r="I4504" i="1"/>
  <c r="H4504" i="1"/>
  <c r="G4506" i="1" l="1"/>
  <c r="I4505" i="1"/>
  <c r="H4505" i="1"/>
  <c r="I4506" i="1" l="1"/>
  <c r="G4507" i="1"/>
  <c r="H4506" i="1"/>
  <c r="G4508" i="1" l="1"/>
  <c r="I4507" i="1"/>
  <c r="H4507" i="1"/>
  <c r="G4509" i="1" l="1"/>
  <c r="I4508" i="1"/>
  <c r="H4508" i="1"/>
  <c r="G4510" i="1" l="1"/>
  <c r="I4509" i="1"/>
  <c r="H4509" i="1"/>
  <c r="I4510" i="1" l="1"/>
  <c r="G4511" i="1"/>
  <c r="H4510" i="1"/>
  <c r="G4512" i="1" l="1"/>
  <c r="I4511" i="1"/>
  <c r="H4511" i="1"/>
  <c r="G4513" i="1" l="1"/>
  <c r="I4512" i="1"/>
  <c r="H4512" i="1"/>
  <c r="G4514" i="1" l="1"/>
  <c r="I4513" i="1"/>
  <c r="H4513" i="1"/>
  <c r="I4514" i="1" l="1"/>
  <c r="G4515" i="1"/>
  <c r="H4514" i="1"/>
  <c r="G4516" i="1" l="1"/>
  <c r="I4515" i="1"/>
  <c r="H4515" i="1"/>
  <c r="G4517" i="1" l="1"/>
  <c r="I4516" i="1"/>
  <c r="H4516" i="1"/>
  <c r="G4518" i="1" l="1"/>
  <c r="I4517" i="1"/>
  <c r="H4517" i="1"/>
  <c r="I4518" i="1" l="1"/>
  <c r="G4519" i="1"/>
  <c r="H4518" i="1"/>
  <c r="G4520" i="1" l="1"/>
  <c r="I4519" i="1"/>
  <c r="H4519" i="1"/>
  <c r="G4521" i="1" l="1"/>
  <c r="I4520" i="1"/>
  <c r="H4520" i="1"/>
  <c r="G4522" i="1" l="1"/>
  <c r="I4521" i="1"/>
  <c r="H4521" i="1"/>
  <c r="I4522" i="1" l="1"/>
  <c r="G4523" i="1"/>
  <c r="H4522" i="1"/>
  <c r="G4524" i="1" l="1"/>
  <c r="I4523" i="1"/>
  <c r="H4523" i="1"/>
  <c r="G4525" i="1" l="1"/>
  <c r="I4524" i="1"/>
  <c r="H4524" i="1"/>
  <c r="G4526" i="1" l="1"/>
  <c r="I4525" i="1"/>
  <c r="H4525" i="1"/>
  <c r="I4526" i="1" l="1"/>
  <c r="G4527" i="1"/>
  <c r="H4526" i="1"/>
  <c r="G4528" i="1" l="1"/>
  <c r="I4527" i="1"/>
  <c r="H4527" i="1"/>
  <c r="G4529" i="1" l="1"/>
  <c r="I4528" i="1"/>
  <c r="H4528" i="1"/>
  <c r="G4530" i="1" l="1"/>
  <c r="I4529" i="1"/>
  <c r="H4529" i="1"/>
  <c r="I4530" i="1" l="1"/>
  <c r="G4531" i="1"/>
  <c r="H4530" i="1"/>
  <c r="G4532" i="1" l="1"/>
  <c r="I4531" i="1"/>
  <c r="H4531" i="1"/>
  <c r="G4533" i="1" l="1"/>
  <c r="I4532" i="1"/>
  <c r="H4532" i="1"/>
  <c r="G4534" i="1" l="1"/>
  <c r="I4533" i="1"/>
  <c r="H4533" i="1"/>
  <c r="I4534" i="1" l="1"/>
  <c r="G4535" i="1"/>
  <c r="H4534" i="1"/>
  <c r="G4536" i="1" l="1"/>
  <c r="I4535" i="1"/>
  <c r="H4535" i="1"/>
  <c r="G4537" i="1" l="1"/>
  <c r="I4536" i="1"/>
  <c r="H4536" i="1"/>
  <c r="G4538" i="1" l="1"/>
  <c r="I4537" i="1"/>
  <c r="H4537" i="1"/>
  <c r="I4538" i="1" l="1"/>
  <c r="G4539" i="1"/>
  <c r="H4538" i="1"/>
  <c r="G4540" i="1" l="1"/>
  <c r="I4539" i="1"/>
  <c r="H4539" i="1"/>
  <c r="G4541" i="1" l="1"/>
  <c r="I4540" i="1"/>
  <c r="H4540" i="1"/>
  <c r="G4542" i="1" l="1"/>
  <c r="I4541" i="1"/>
  <c r="H4541" i="1"/>
  <c r="I4542" i="1" l="1"/>
  <c r="G4543" i="1"/>
  <c r="H4542" i="1"/>
  <c r="G4544" i="1" l="1"/>
  <c r="I4543" i="1"/>
  <c r="H4543" i="1"/>
  <c r="G4545" i="1" l="1"/>
  <c r="I4544" i="1"/>
  <c r="H4544" i="1"/>
  <c r="G4546" i="1" l="1"/>
  <c r="I4545" i="1"/>
  <c r="H4545" i="1"/>
  <c r="I4546" i="1" l="1"/>
  <c r="G4547" i="1"/>
  <c r="H4546" i="1"/>
  <c r="G4548" i="1" l="1"/>
  <c r="I4547" i="1"/>
  <c r="H4547" i="1"/>
  <c r="G4549" i="1" l="1"/>
  <c r="I4548" i="1"/>
  <c r="H4548" i="1"/>
  <c r="G4550" i="1" l="1"/>
  <c r="I4549" i="1"/>
  <c r="H4549" i="1"/>
  <c r="I4550" i="1" l="1"/>
  <c r="G4551" i="1"/>
  <c r="H4550" i="1"/>
  <c r="G4552" i="1" l="1"/>
  <c r="I4551" i="1"/>
  <c r="H4551" i="1"/>
  <c r="G4553" i="1" l="1"/>
  <c r="I4552" i="1"/>
  <c r="H4552" i="1"/>
  <c r="G4554" i="1" l="1"/>
  <c r="I4553" i="1"/>
  <c r="H4553" i="1"/>
  <c r="I4554" i="1" l="1"/>
  <c r="G4555" i="1"/>
  <c r="H4554" i="1"/>
  <c r="G4556" i="1" l="1"/>
  <c r="I4555" i="1"/>
  <c r="H4555" i="1"/>
  <c r="G4557" i="1" l="1"/>
  <c r="I4556" i="1"/>
  <c r="H4556" i="1"/>
  <c r="G4558" i="1" l="1"/>
  <c r="I4557" i="1"/>
  <c r="H4557" i="1"/>
  <c r="I4558" i="1" l="1"/>
  <c r="G4559" i="1"/>
  <c r="H4558" i="1"/>
  <c r="G4560" i="1" l="1"/>
  <c r="I4559" i="1"/>
  <c r="H4559" i="1"/>
  <c r="G4561" i="1" l="1"/>
  <c r="I4560" i="1"/>
  <c r="H4560" i="1"/>
  <c r="G4562" i="1" l="1"/>
  <c r="I4561" i="1"/>
  <c r="H4561" i="1"/>
  <c r="I4562" i="1" l="1"/>
  <c r="G4563" i="1"/>
  <c r="H4562" i="1"/>
  <c r="G4564" i="1" l="1"/>
  <c r="I4563" i="1"/>
  <c r="H4563" i="1"/>
  <c r="G4565" i="1" l="1"/>
  <c r="I4564" i="1"/>
  <c r="H4564" i="1"/>
  <c r="G4566" i="1" l="1"/>
  <c r="I4565" i="1"/>
  <c r="H4565" i="1"/>
  <c r="I4566" i="1" l="1"/>
  <c r="G4567" i="1"/>
  <c r="H4566" i="1"/>
  <c r="G4568" i="1" l="1"/>
  <c r="I4567" i="1"/>
  <c r="H4567" i="1"/>
  <c r="G4569" i="1" l="1"/>
  <c r="I4568" i="1"/>
  <c r="H4568" i="1"/>
  <c r="G4570" i="1" l="1"/>
  <c r="I4569" i="1"/>
  <c r="H4569" i="1"/>
  <c r="I4570" i="1" l="1"/>
  <c r="G4571" i="1"/>
  <c r="H4570" i="1"/>
  <c r="G4572" i="1" l="1"/>
  <c r="I4571" i="1"/>
  <c r="H4571" i="1"/>
  <c r="G4573" i="1" l="1"/>
  <c r="I4572" i="1"/>
  <c r="H4572" i="1"/>
  <c r="G4574" i="1" l="1"/>
  <c r="I4573" i="1"/>
  <c r="H4573" i="1"/>
  <c r="I4574" i="1" l="1"/>
  <c r="G4575" i="1"/>
  <c r="H4574" i="1"/>
  <c r="G4576" i="1" l="1"/>
  <c r="I4575" i="1"/>
  <c r="H4575" i="1"/>
  <c r="G4577" i="1" l="1"/>
  <c r="I4576" i="1"/>
  <c r="H4576" i="1"/>
  <c r="G4578" i="1" l="1"/>
  <c r="I4577" i="1"/>
  <c r="H4577" i="1"/>
  <c r="I4578" i="1" l="1"/>
  <c r="G4579" i="1"/>
  <c r="H4578" i="1"/>
  <c r="G4580" i="1" l="1"/>
  <c r="I4579" i="1"/>
  <c r="H4579" i="1"/>
  <c r="G4581" i="1" l="1"/>
  <c r="I4580" i="1"/>
  <c r="H4580" i="1"/>
  <c r="G4582" i="1" l="1"/>
  <c r="I4581" i="1"/>
  <c r="H4581" i="1"/>
  <c r="I4582" i="1" l="1"/>
  <c r="G4583" i="1"/>
  <c r="H4582" i="1"/>
  <c r="G4584" i="1" l="1"/>
  <c r="I4583" i="1"/>
  <c r="H4583" i="1"/>
  <c r="G4585" i="1" l="1"/>
  <c r="I4584" i="1"/>
  <c r="H4584" i="1"/>
  <c r="G4586" i="1" l="1"/>
  <c r="I4585" i="1"/>
  <c r="H4585" i="1"/>
  <c r="G4587" i="1" l="1"/>
  <c r="I4586" i="1"/>
  <c r="H4586" i="1"/>
  <c r="G4588" i="1" l="1"/>
  <c r="I4587" i="1"/>
  <c r="H4587" i="1"/>
  <c r="I4588" i="1" l="1"/>
  <c r="G4589" i="1"/>
  <c r="H4588" i="1"/>
  <c r="G4590" i="1" l="1"/>
  <c r="I4589" i="1"/>
  <c r="H4589" i="1"/>
  <c r="G4591" i="1" l="1"/>
  <c r="I4590" i="1"/>
  <c r="H4590" i="1"/>
  <c r="G4592" i="1" l="1"/>
  <c r="I4591" i="1"/>
  <c r="H4591" i="1"/>
  <c r="G4593" i="1" l="1"/>
  <c r="I4592" i="1"/>
  <c r="H4592" i="1"/>
  <c r="G4594" i="1" l="1"/>
  <c r="I4593" i="1"/>
  <c r="H4593" i="1"/>
  <c r="G4595" i="1" l="1"/>
  <c r="I4594" i="1"/>
  <c r="H4594" i="1"/>
  <c r="I4595" i="1" l="1"/>
  <c r="G4596" i="1"/>
  <c r="H4595" i="1"/>
  <c r="G4597" i="1" l="1"/>
  <c r="I4596" i="1"/>
  <c r="H4596" i="1"/>
  <c r="G4598" i="1" l="1"/>
  <c r="I4597" i="1"/>
  <c r="H4597" i="1"/>
  <c r="G4599" i="1" l="1"/>
  <c r="I4598" i="1"/>
  <c r="H4598" i="1"/>
  <c r="G4600" i="1" l="1"/>
  <c r="I4599" i="1"/>
  <c r="H4599" i="1"/>
  <c r="G4601" i="1" l="1"/>
  <c r="I4600" i="1"/>
  <c r="H4600" i="1"/>
  <c r="I4601" i="1" l="1"/>
  <c r="G4602" i="1"/>
  <c r="H4601" i="1"/>
  <c r="G4603" i="1" l="1"/>
  <c r="I4602" i="1"/>
  <c r="H4602" i="1"/>
  <c r="G4604" i="1" l="1"/>
  <c r="I4603" i="1"/>
  <c r="H4603" i="1"/>
  <c r="G4605" i="1" l="1"/>
  <c r="I4604" i="1"/>
  <c r="H4604" i="1"/>
  <c r="G4606" i="1" l="1"/>
  <c r="I4605" i="1"/>
  <c r="H4605" i="1"/>
  <c r="G4607" i="1" l="1"/>
  <c r="I4606" i="1"/>
  <c r="H4606" i="1"/>
  <c r="G4608" i="1" l="1"/>
  <c r="I4607" i="1"/>
  <c r="H4607" i="1"/>
  <c r="I4608" i="1" l="1"/>
  <c r="G4609" i="1"/>
  <c r="H4608" i="1"/>
  <c r="G4610" i="1" l="1"/>
  <c r="I4609" i="1"/>
  <c r="H4609" i="1"/>
  <c r="I4610" i="1" l="1"/>
  <c r="G4611" i="1"/>
  <c r="H4610" i="1"/>
  <c r="G4612" i="1" l="1"/>
  <c r="I4611" i="1"/>
  <c r="H4611" i="1"/>
  <c r="G4613" i="1" l="1"/>
  <c r="I4612" i="1"/>
  <c r="H4612" i="1"/>
  <c r="G4614" i="1" l="1"/>
  <c r="I4613" i="1"/>
  <c r="H4613" i="1"/>
  <c r="G4615" i="1" l="1"/>
  <c r="I4614" i="1"/>
  <c r="H4614" i="1"/>
  <c r="G4616" i="1" l="1"/>
  <c r="I4615" i="1"/>
  <c r="H4615" i="1"/>
  <c r="G4617" i="1" l="1"/>
  <c r="I4616" i="1"/>
  <c r="H4616" i="1"/>
  <c r="G4618" i="1" l="1"/>
  <c r="I4617" i="1"/>
  <c r="H4617" i="1"/>
  <c r="G4619" i="1" l="1"/>
  <c r="I4618" i="1"/>
  <c r="H4618" i="1"/>
  <c r="G4620" i="1" l="1"/>
  <c r="I4619" i="1"/>
  <c r="H4619" i="1"/>
  <c r="G4621" i="1" l="1"/>
  <c r="I4620" i="1"/>
  <c r="H4620" i="1"/>
  <c r="I4621" i="1" l="1"/>
  <c r="G4622" i="1"/>
  <c r="H4621" i="1"/>
  <c r="G4623" i="1" l="1"/>
  <c r="I4622" i="1"/>
  <c r="H4622" i="1"/>
  <c r="I4623" i="1" l="1"/>
  <c r="G4624" i="1"/>
  <c r="H4623" i="1"/>
  <c r="G4625" i="1" l="1"/>
  <c r="I4624" i="1"/>
  <c r="H4624" i="1"/>
  <c r="G4626" i="1" l="1"/>
  <c r="I4625" i="1"/>
  <c r="H4625" i="1"/>
  <c r="G4627" i="1" l="1"/>
  <c r="I4626" i="1"/>
  <c r="H4626" i="1"/>
  <c r="G4628" i="1" l="1"/>
  <c r="I4627" i="1"/>
  <c r="H4627" i="1"/>
  <c r="G4629" i="1" l="1"/>
  <c r="I4628" i="1"/>
  <c r="H4628" i="1"/>
  <c r="G4630" i="1" l="1"/>
  <c r="I4629" i="1"/>
  <c r="H4629" i="1"/>
  <c r="I4630" i="1" l="1"/>
  <c r="G4631" i="1"/>
  <c r="H4630" i="1"/>
  <c r="G4632" i="1" l="1"/>
  <c r="I4631" i="1"/>
  <c r="H4631" i="1"/>
  <c r="G4633" i="1" l="1"/>
  <c r="I4632" i="1"/>
  <c r="H4632" i="1"/>
  <c r="G4634" i="1" l="1"/>
  <c r="I4633" i="1"/>
  <c r="H4633" i="1"/>
  <c r="G4635" i="1" l="1"/>
  <c r="I4634" i="1"/>
  <c r="H4634" i="1"/>
  <c r="G4636" i="1" l="1"/>
  <c r="I4635" i="1"/>
  <c r="H4635" i="1"/>
  <c r="I4636" i="1" l="1"/>
  <c r="G4637" i="1"/>
  <c r="H4636" i="1"/>
  <c r="G4638" i="1" l="1"/>
  <c r="I4637" i="1"/>
  <c r="H4637" i="1"/>
  <c r="G4639" i="1" l="1"/>
  <c r="I4638" i="1"/>
  <c r="H4638" i="1"/>
  <c r="G4640" i="1" l="1"/>
  <c r="I4639" i="1"/>
  <c r="H4639" i="1"/>
  <c r="G4641" i="1" l="1"/>
  <c r="I4640" i="1"/>
  <c r="H4640" i="1"/>
  <c r="G4642" i="1" l="1"/>
  <c r="I4641" i="1"/>
  <c r="H4641" i="1"/>
  <c r="G4643" i="1" l="1"/>
  <c r="I4642" i="1"/>
  <c r="H4642" i="1"/>
  <c r="I4643" i="1" l="1"/>
  <c r="G4644" i="1"/>
  <c r="H4643" i="1"/>
  <c r="G4645" i="1" l="1"/>
  <c r="I4644" i="1"/>
  <c r="H4644" i="1"/>
  <c r="G4646" i="1" l="1"/>
  <c r="I4645" i="1"/>
  <c r="H4645" i="1"/>
  <c r="G4647" i="1" l="1"/>
  <c r="I4646" i="1"/>
  <c r="H4646" i="1"/>
  <c r="G4648" i="1" l="1"/>
  <c r="I4647" i="1"/>
  <c r="H4647" i="1"/>
  <c r="G4649" i="1" l="1"/>
  <c r="I4648" i="1"/>
  <c r="H4648" i="1"/>
  <c r="I4649" i="1" l="1"/>
  <c r="G4650" i="1"/>
  <c r="H4649" i="1"/>
  <c r="G4651" i="1" l="1"/>
  <c r="I4650" i="1"/>
  <c r="H4650" i="1"/>
  <c r="G4652" i="1" l="1"/>
  <c r="I4651" i="1"/>
  <c r="H4651" i="1"/>
  <c r="G4653" i="1" l="1"/>
  <c r="I4652" i="1"/>
  <c r="H4652" i="1"/>
  <c r="G4654" i="1" l="1"/>
  <c r="I4653" i="1"/>
  <c r="H4653" i="1"/>
  <c r="G4655" i="1" l="1"/>
  <c r="I4654" i="1"/>
  <c r="H4654" i="1"/>
  <c r="G4656" i="1" l="1"/>
  <c r="I4655" i="1"/>
  <c r="H4655" i="1"/>
  <c r="I4656" i="1" l="1"/>
  <c r="G4657" i="1"/>
  <c r="H4656" i="1"/>
  <c r="G4658" i="1" l="1"/>
  <c r="I4657" i="1"/>
  <c r="H4657" i="1"/>
  <c r="I4658" i="1" l="1"/>
  <c r="G4659" i="1"/>
  <c r="H4658" i="1"/>
  <c r="G4660" i="1" l="1"/>
  <c r="I4659" i="1"/>
  <c r="H4659" i="1"/>
  <c r="G4661" i="1" l="1"/>
  <c r="I4660" i="1"/>
  <c r="H4660" i="1"/>
  <c r="G4662" i="1" l="1"/>
  <c r="I4661" i="1"/>
  <c r="H4661" i="1"/>
  <c r="G4663" i="1" l="1"/>
  <c r="I4662" i="1"/>
  <c r="H4662" i="1"/>
  <c r="G4664" i="1" l="1"/>
  <c r="I4663" i="1"/>
  <c r="H4663" i="1"/>
  <c r="G4665" i="1" l="1"/>
  <c r="I4664" i="1"/>
  <c r="H4664" i="1"/>
  <c r="G4666" i="1" l="1"/>
  <c r="I4665" i="1"/>
  <c r="H4665" i="1"/>
  <c r="G4667" i="1" l="1"/>
  <c r="I4666" i="1"/>
  <c r="H4666" i="1"/>
  <c r="G4668" i="1" l="1"/>
  <c r="I4667" i="1"/>
  <c r="H4667" i="1"/>
  <c r="G4669" i="1" l="1"/>
  <c r="I4668" i="1"/>
  <c r="H4668" i="1"/>
  <c r="I4669" i="1" l="1"/>
  <c r="G4670" i="1"/>
  <c r="H4669" i="1"/>
  <c r="G4671" i="1" l="1"/>
  <c r="I4670" i="1"/>
  <c r="H4670" i="1"/>
  <c r="I4671" i="1" l="1"/>
  <c r="G4672" i="1"/>
  <c r="H4671" i="1"/>
  <c r="G4673" i="1" l="1"/>
  <c r="I4672" i="1"/>
  <c r="H4672" i="1"/>
  <c r="G4674" i="1" l="1"/>
  <c r="I4673" i="1"/>
  <c r="H4673" i="1"/>
  <c r="G4675" i="1" l="1"/>
  <c r="I4674" i="1"/>
  <c r="H4674" i="1"/>
  <c r="G4676" i="1" l="1"/>
  <c r="I4675" i="1"/>
  <c r="H4675" i="1"/>
  <c r="G4677" i="1" l="1"/>
  <c r="I4676" i="1"/>
  <c r="H4676" i="1"/>
  <c r="G4678" i="1" l="1"/>
  <c r="I4677" i="1"/>
  <c r="H4677" i="1"/>
  <c r="I4678" i="1" l="1"/>
  <c r="G4679" i="1"/>
  <c r="H4678" i="1"/>
  <c r="G4680" i="1" l="1"/>
  <c r="I4679" i="1"/>
  <c r="H4679" i="1"/>
  <c r="G4681" i="1" l="1"/>
  <c r="I4680" i="1"/>
  <c r="H4680" i="1"/>
  <c r="G4682" i="1" l="1"/>
  <c r="I4681" i="1"/>
  <c r="H4681" i="1"/>
  <c r="G4683" i="1" l="1"/>
  <c r="I4682" i="1"/>
  <c r="H4682" i="1"/>
  <c r="G4684" i="1" l="1"/>
  <c r="I4683" i="1"/>
  <c r="H4683" i="1"/>
  <c r="I4684" i="1" l="1"/>
  <c r="G4685" i="1"/>
  <c r="H4684" i="1"/>
  <c r="G4686" i="1" l="1"/>
  <c r="I4685" i="1"/>
  <c r="H4685" i="1"/>
  <c r="G4687" i="1" l="1"/>
  <c r="I4686" i="1"/>
  <c r="H4686" i="1"/>
  <c r="G4688" i="1" l="1"/>
  <c r="I4687" i="1"/>
  <c r="H4687" i="1"/>
  <c r="G4689" i="1" l="1"/>
  <c r="I4688" i="1"/>
  <c r="H4688" i="1"/>
  <c r="G4690" i="1" l="1"/>
  <c r="I4689" i="1"/>
  <c r="H4689" i="1"/>
  <c r="G4691" i="1" l="1"/>
  <c r="I4690" i="1"/>
  <c r="H4690" i="1"/>
  <c r="I4691" i="1" l="1"/>
  <c r="G4692" i="1"/>
  <c r="H4691" i="1"/>
  <c r="G4693" i="1" l="1"/>
  <c r="I4692" i="1"/>
  <c r="H4692" i="1"/>
  <c r="G4694" i="1" l="1"/>
  <c r="I4693" i="1"/>
  <c r="H4693" i="1"/>
  <c r="G4695" i="1" l="1"/>
  <c r="I4694" i="1"/>
  <c r="H4694" i="1"/>
  <c r="G4696" i="1" l="1"/>
  <c r="I4695" i="1"/>
  <c r="H4695" i="1"/>
  <c r="G4697" i="1" l="1"/>
  <c r="I4696" i="1"/>
  <c r="H4696" i="1"/>
  <c r="I4697" i="1" l="1"/>
  <c r="G4698" i="1"/>
  <c r="H4697" i="1"/>
  <c r="G4699" i="1" l="1"/>
  <c r="I4698" i="1"/>
  <c r="H4698" i="1"/>
  <c r="G4700" i="1" l="1"/>
  <c r="I4699" i="1"/>
  <c r="H4699" i="1"/>
  <c r="G4701" i="1" l="1"/>
  <c r="I4700" i="1"/>
  <c r="H4700" i="1"/>
  <c r="G4702" i="1" l="1"/>
  <c r="I4701" i="1"/>
  <c r="H4701" i="1"/>
  <c r="G4703" i="1" l="1"/>
  <c r="I4702" i="1"/>
  <c r="H4702" i="1"/>
  <c r="G4704" i="1" l="1"/>
  <c r="I4703" i="1"/>
  <c r="H4703" i="1"/>
  <c r="I4704" i="1" l="1"/>
  <c r="G4705" i="1"/>
  <c r="H4704" i="1"/>
  <c r="G4706" i="1" l="1"/>
  <c r="I4705" i="1"/>
  <c r="H4705" i="1"/>
  <c r="I4706" i="1" l="1"/>
  <c r="G4707" i="1"/>
  <c r="H4706" i="1"/>
  <c r="G4708" i="1" l="1"/>
  <c r="I4707" i="1"/>
  <c r="H4707" i="1"/>
  <c r="G4709" i="1" l="1"/>
  <c r="I4708" i="1"/>
  <c r="H4708" i="1"/>
  <c r="G4710" i="1" l="1"/>
  <c r="I4709" i="1"/>
  <c r="H4709" i="1"/>
  <c r="G4711" i="1" l="1"/>
  <c r="I4710" i="1"/>
  <c r="H4710" i="1"/>
  <c r="G4712" i="1" l="1"/>
  <c r="I4711" i="1"/>
  <c r="H4711" i="1"/>
  <c r="G4713" i="1" l="1"/>
  <c r="I4712" i="1"/>
  <c r="H4712" i="1"/>
  <c r="G4714" i="1" l="1"/>
  <c r="I4713" i="1"/>
  <c r="H4713" i="1"/>
  <c r="G4715" i="1" l="1"/>
  <c r="I4714" i="1"/>
  <c r="H4714" i="1"/>
  <c r="G4716" i="1" l="1"/>
  <c r="I4715" i="1"/>
  <c r="H4715" i="1"/>
  <c r="G4717" i="1" l="1"/>
  <c r="I4716" i="1"/>
  <c r="H4716" i="1"/>
  <c r="I4717" i="1" l="1"/>
  <c r="G4718" i="1"/>
  <c r="H4717" i="1"/>
  <c r="G4719" i="1" l="1"/>
  <c r="I4718" i="1"/>
  <c r="H4718" i="1"/>
  <c r="I4719" i="1" l="1"/>
  <c r="G4720" i="1"/>
  <c r="H4719" i="1"/>
  <c r="G4721" i="1" l="1"/>
  <c r="I4720" i="1"/>
  <c r="H4720" i="1"/>
  <c r="G4722" i="1" l="1"/>
  <c r="I4721" i="1"/>
  <c r="H4721" i="1"/>
  <c r="G4723" i="1" l="1"/>
  <c r="I4722" i="1"/>
  <c r="H4722" i="1"/>
  <c r="G4724" i="1" l="1"/>
  <c r="I4723" i="1"/>
  <c r="H4723" i="1"/>
  <c r="G4725" i="1" l="1"/>
  <c r="I4724" i="1"/>
  <c r="H4724" i="1"/>
  <c r="G4726" i="1" l="1"/>
  <c r="I4725" i="1"/>
  <c r="H4725" i="1"/>
  <c r="I4726" i="1" l="1"/>
  <c r="G4727" i="1"/>
  <c r="H4726" i="1"/>
  <c r="G4728" i="1" l="1"/>
  <c r="I4727" i="1"/>
  <c r="H4727" i="1"/>
  <c r="G4729" i="1" l="1"/>
  <c r="I4728" i="1"/>
  <c r="H4728" i="1"/>
  <c r="G4730" i="1" l="1"/>
  <c r="I4729" i="1"/>
  <c r="H4729" i="1"/>
  <c r="G4731" i="1" l="1"/>
  <c r="I4730" i="1"/>
  <c r="H4730" i="1"/>
  <c r="G4732" i="1" l="1"/>
  <c r="I4731" i="1"/>
  <c r="H4731" i="1"/>
  <c r="I4732" i="1" l="1"/>
  <c r="G4733" i="1"/>
  <c r="H4732" i="1"/>
  <c r="G4734" i="1" l="1"/>
  <c r="I4733" i="1"/>
  <c r="H4733" i="1"/>
  <c r="G4735" i="1" l="1"/>
  <c r="I4734" i="1"/>
  <c r="H4734" i="1"/>
  <c r="G4736" i="1" l="1"/>
  <c r="I4735" i="1"/>
  <c r="H4735" i="1"/>
  <c r="G4737" i="1" l="1"/>
  <c r="I4736" i="1"/>
  <c r="H4736" i="1"/>
  <c r="G4738" i="1" l="1"/>
  <c r="I4737" i="1"/>
  <c r="H4737" i="1"/>
  <c r="G4739" i="1" l="1"/>
  <c r="I4738" i="1"/>
  <c r="H4738" i="1"/>
  <c r="I4739" i="1" l="1"/>
  <c r="G4740" i="1"/>
  <c r="H4739" i="1"/>
  <c r="G4741" i="1" l="1"/>
  <c r="I4740" i="1"/>
  <c r="H4740" i="1"/>
  <c r="G4742" i="1" l="1"/>
  <c r="I4741" i="1"/>
  <c r="H4741" i="1"/>
  <c r="G4743" i="1" l="1"/>
  <c r="I4742" i="1"/>
  <c r="H4742" i="1"/>
  <c r="G4744" i="1" l="1"/>
  <c r="I4743" i="1"/>
  <c r="H4743" i="1"/>
  <c r="G4745" i="1" l="1"/>
  <c r="I4744" i="1"/>
  <c r="H4744" i="1"/>
  <c r="I4745" i="1" l="1"/>
  <c r="G4746" i="1"/>
  <c r="H4745" i="1"/>
  <c r="G4747" i="1" l="1"/>
  <c r="I4746" i="1"/>
  <c r="H4746" i="1"/>
  <c r="G4748" i="1" l="1"/>
  <c r="I4747" i="1"/>
  <c r="H4747" i="1"/>
  <c r="G4749" i="1" l="1"/>
  <c r="I4748" i="1"/>
  <c r="H4748" i="1"/>
  <c r="G4750" i="1" l="1"/>
  <c r="I4749" i="1"/>
  <c r="H4749" i="1"/>
  <c r="G4751" i="1" l="1"/>
  <c r="I4750" i="1"/>
  <c r="H4750" i="1"/>
  <c r="G4752" i="1" l="1"/>
  <c r="I4751" i="1"/>
  <c r="H4751" i="1"/>
  <c r="I4752" i="1" l="1"/>
  <c r="G4753" i="1"/>
  <c r="H4752" i="1"/>
  <c r="G4754" i="1" l="1"/>
  <c r="I4753" i="1"/>
  <c r="H4753" i="1"/>
  <c r="I4754" i="1" l="1"/>
  <c r="G4755" i="1"/>
  <c r="H4754" i="1"/>
  <c r="G4756" i="1" l="1"/>
  <c r="I4755" i="1"/>
  <c r="H4755" i="1"/>
  <c r="G4757" i="1" l="1"/>
  <c r="I4756" i="1"/>
  <c r="H4756" i="1"/>
  <c r="G4758" i="1" l="1"/>
  <c r="I4757" i="1"/>
  <c r="H4757" i="1"/>
  <c r="G4759" i="1" l="1"/>
  <c r="I4758" i="1"/>
  <c r="H4758" i="1"/>
  <c r="G4760" i="1" l="1"/>
  <c r="I4759" i="1"/>
  <c r="H4759" i="1"/>
  <c r="G4761" i="1" l="1"/>
  <c r="I4760" i="1"/>
  <c r="H4760" i="1"/>
  <c r="G4762" i="1" l="1"/>
  <c r="I4761" i="1"/>
  <c r="H4761" i="1"/>
  <c r="G4763" i="1" l="1"/>
  <c r="I4762" i="1"/>
  <c r="H4762" i="1"/>
  <c r="G4764" i="1" l="1"/>
  <c r="I4763" i="1"/>
  <c r="H4763" i="1"/>
  <c r="G4765" i="1" l="1"/>
  <c r="I4764" i="1"/>
  <c r="H4764" i="1"/>
  <c r="I4765" i="1" l="1"/>
  <c r="G4766" i="1"/>
  <c r="H4765" i="1"/>
  <c r="G4767" i="1" l="1"/>
  <c r="I4766" i="1"/>
  <c r="H4766" i="1"/>
  <c r="I4767" i="1" l="1"/>
  <c r="G4768" i="1"/>
  <c r="H4767" i="1"/>
  <c r="G4769" i="1" l="1"/>
  <c r="I4768" i="1"/>
  <c r="H4768" i="1"/>
  <c r="G4770" i="1" l="1"/>
  <c r="I4769" i="1"/>
  <c r="H4769" i="1"/>
  <c r="G4771" i="1" l="1"/>
  <c r="I4770" i="1"/>
  <c r="H4770" i="1"/>
  <c r="G4772" i="1" l="1"/>
  <c r="I4771" i="1"/>
  <c r="H4771" i="1"/>
  <c r="G4773" i="1" l="1"/>
  <c r="I4772" i="1"/>
  <c r="H4772" i="1"/>
  <c r="G4774" i="1" l="1"/>
  <c r="I4773" i="1"/>
  <c r="H4773" i="1"/>
  <c r="I4774" i="1" l="1"/>
  <c r="G4775" i="1"/>
  <c r="H4774" i="1"/>
  <c r="G4776" i="1" l="1"/>
  <c r="I4775" i="1"/>
  <c r="H4775" i="1"/>
  <c r="G4777" i="1" l="1"/>
  <c r="I4776" i="1"/>
  <c r="H4776" i="1"/>
  <c r="G4778" i="1" l="1"/>
  <c r="I4777" i="1"/>
  <c r="H4777" i="1"/>
  <c r="G4779" i="1" l="1"/>
  <c r="I4778" i="1"/>
  <c r="H4778" i="1"/>
  <c r="G4780" i="1" l="1"/>
  <c r="I4779" i="1"/>
  <c r="H4779" i="1"/>
  <c r="I4780" i="1" l="1"/>
  <c r="G4781" i="1"/>
  <c r="H4780" i="1"/>
  <c r="G4782" i="1" l="1"/>
  <c r="I4781" i="1"/>
  <c r="H4781" i="1"/>
  <c r="G4783" i="1" l="1"/>
  <c r="I4782" i="1"/>
  <c r="H4782" i="1"/>
  <c r="G4784" i="1" l="1"/>
  <c r="I4783" i="1"/>
  <c r="H4783" i="1"/>
  <c r="G4785" i="1" l="1"/>
  <c r="I4784" i="1"/>
  <c r="H4784" i="1"/>
  <c r="G4786" i="1" l="1"/>
  <c r="I4785" i="1"/>
  <c r="H4785" i="1"/>
  <c r="G4787" i="1" l="1"/>
  <c r="I4786" i="1"/>
  <c r="H4786" i="1"/>
  <c r="I4787" i="1" l="1"/>
  <c r="G4788" i="1"/>
  <c r="H4787" i="1"/>
  <c r="G4789" i="1" l="1"/>
  <c r="I4788" i="1"/>
  <c r="H4788" i="1"/>
  <c r="G4790" i="1" l="1"/>
  <c r="I4789" i="1"/>
  <c r="H4789" i="1"/>
  <c r="G4791" i="1" l="1"/>
  <c r="I4790" i="1"/>
  <c r="H4790" i="1"/>
  <c r="G4792" i="1" l="1"/>
  <c r="I4791" i="1"/>
  <c r="H4791" i="1"/>
  <c r="G4793" i="1" l="1"/>
  <c r="I4792" i="1"/>
  <c r="H4792" i="1"/>
  <c r="G4794" i="1" l="1"/>
  <c r="I4793" i="1"/>
  <c r="H4793" i="1"/>
  <c r="I4794" i="1" l="1"/>
  <c r="G4795" i="1"/>
  <c r="H4794" i="1"/>
  <c r="G4796" i="1" l="1"/>
  <c r="I4795" i="1"/>
  <c r="H4795" i="1"/>
  <c r="I4796" i="1" l="1"/>
  <c r="G4797" i="1"/>
  <c r="H4796" i="1"/>
  <c r="G4798" i="1" l="1"/>
  <c r="I4797" i="1"/>
  <c r="H4797" i="1"/>
  <c r="G4799" i="1" l="1"/>
  <c r="I4798" i="1"/>
  <c r="H4798" i="1"/>
  <c r="G4800" i="1" l="1"/>
  <c r="I4799" i="1"/>
  <c r="H4799" i="1"/>
  <c r="G4801" i="1" l="1"/>
  <c r="I4800" i="1"/>
  <c r="H4800" i="1"/>
  <c r="I4801" i="1" l="1"/>
  <c r="G4802" i="1"/>
  <c r="H4801" i="1"/>
  <c r="G4803" i="1" l="1"/>
  <c r="I4802" i="1"/>
  <c r="H4802" i="1"/>
  <c r="I4803" i="1" l="1"/>
  <c r="G4804" i="1"/>
  <c r="H4803" i="1"/>
  <c r="G4805" i="1" l="1"/>
  <c r="I4804" i="1"/>
  <c r="H4804" i="1"/>
  <c r="G4806" i="1" l="1"/>
  <c r="I4805" i="1"/>
  <c r="H4805" i="1"/>
  <c r="G4807" i="1" l="1"/>
  <c r="I4806" i="1"/>
  <c r="H4806" i="1"/>
  <c r="I4807" i="1" l="1"/>
  <c r="G4808" i="1"/>
  <c r="H4807" i="1"/>
  <c r="G4809" i="1" l="1"/>
  <c r="I4808" i="1"/>
  <c r="H4808" i="1"/>
  <c r="G4810" i="1" l="1"/>
  <c r="I4809" i="1"/>
  <c r="H4809" i="1"/>
  <c r="G4811" i="1" l="1"/>
  <c r="I4810" i="1"/>
  <c r="H4810" i="1"/>
  <c r="G4812" i="1" l="1"/>
  <c r="I4811" i="1"/>
  <c r="H4811" i="1"/>
  <c r="G4813" i="1" l="1"/>
  <c r="I4812" i="1"/>
  <c r="H4812" i="1"/>
  <c r="G4814" i="1" l="1"/>
  <c r="I4813" i="1"/>
  <c r="H4813" i="1"/>
  <c r="G4815" i="1" l="1"/>
  <c r="I4814" i="1"/>
  <c r="H4814" i="1"/>
  <c r="I4815" i="1" l="1"/>
  <c r="G4816" i="1"/>
  <c r="H4815" i="1"/>
  <c r="G4817" i="1" l="1"/>
  <c r="I4816" i="1"/>
  <c r="H4816" i="1"/>
  <c r="I4817" i="1" l="1"/>
  <c r="G4818" i="1"/>
  <c r="H4817" i="1"/>
  <c r="G4819" i="1" l="1"/>
  <c r="I4818" i="1"/>
  <c r="H4818" i="1"/>
  <c r="G4820" i="1" l="1"/>
  <c r="I4819" i="1"/>
  <c r="H4819" i="1"/>
  <c r="I4820" i="1" l="1"/>
  <c r="G4821" i="1"/>
  <c r="H4820" i="1"/>
  <c r="G4822" i="1" l="1"/>
  <c r="I4821" i="1"/>
  <c r="H4821" i="1"/>
  <c r="G4823" i="1" l="1"/>
  <c r="I4822" i="1"/>
  <c r="H4822" i="1"/>
  <c r="I4823" i="1" l="1"/>
  <c r="G4824" i="1"/>
  <c r="H4823" i="1"/>
  <c r="G4825" i="1" l="1"/>
  <c r="I4824" i="1"/>
  <c r="H4824" i="1"/>
  <c r="G4826" i="1" l="1"/>
  <c r="I4825" i="1"/>
  <c r="H4825" i="1"/>
  <c r="G4827" i="1" l="1"/>
  <c r="I4826" i="1"/>
  <c r="H4826" i="1"/>
  <c r="G4828" i="1" l="1"/>
  <c r="I4827" i="1"/>
  <c r="H4827" i="1"/>
  <c r="G4829" i="1" l="1"/>
  <c r="I4828" i="1"/>
  <c r="H4828" i="1"/>
  <c r="I4829" i="1" l="1"/>
  <c r="G4830" i="1"/>
  <c r="H4829" i="1"/>
  <c r="I4830" i="1" l="1"/>
  <c r="G4831" i="1"/>
  <c r="H4830" i="1"/>
  <c r="G4832" i="1" l="1"/>
  <c r="I4831" i="1"/>
  <c r="H4831" i="1"/>
  <c r="G4833" i="1" l="1"/>
  <c r="I4832" i="1"/>
  <c r="H4832" i="1"/>
  <c r="G4834" i="1" l="1"/>
  <c r="I4833" i="1"/>
  <c r="H4833" i="1"/>
  <c r="G4835" i="1" l="1"/>
  <c r="I4834" i="1"/>
  <c r="H4834" i="1"/>
  <c r="G4836" i="1" l="1"/>
  <c r="I4835" i="1"/>
  <c r="H4835" i="1"/>
  <c r="I4836" i="1" l="1"/>
  <c r="G4837" i="1"/>
  <c r="H4836" i="1"/>
  <c r="G4838" i="1" l="1"/>
  <c r="I4837" i="1"/>
  <c r="H4837" i="1"/>
  <c r="G4839" i="1" l="1"/>
  <c r="I4838" i="1"/>
  <c r="H4838" i="1"/>
  <c r="G4840" i="1" l="1"/>
  <c r="I4839" i="1"/>
  <c r="H4839" i="1"/>
  <c r="G4841" i="1" l="1"/>
  <c r="I4840" i="1"/>
  <c r="H4840" i="1"/>
  <c r="G4842" i="1" l="1"/>
  <c r="I4841" i="1"/>
  <c r="H4841" i="1"/>
  <c r="I4842" i="1" l="1"/>
  <c r="G4843" i="1"/>
  <c r="H4842" i="1"/>
  <c r="I4843" i="1" l="1"/>
  <c r="G4844" i="1"/>
  <c r="H4843" i="1"/>
  <c r="G4845" i="1" l="1"/>
  <c r="I4844" i="1"/>
  <c r="H4844" i="1"/>
  <c r="I4845" i="1" l="1"/>
  <c r="G4846" i="1"/>
  <c r="H4845" i="1"/>
  <c r="G4847" i="1" l="1"/>
  <c r="I4846" i="1"/>
  <c r="H4846" i="1"/>
  <c r="G4848" i="1" l="1"/>
  <c r="I4847" i="1"/>
  <c r="H4847" i="1"/>
  <c r="G4849" i="1" l="1"/>
  <c r="I4848" i="1"/>
  <c r="H4848" i="1"/>
  <c r="G4850" i="1" l="1"/>
  <c r="I4849" i="1"/>
  <c r="H4849" i="1"/>
  <c r="G4851" i="1" l="1"/>
  <c r="I4850" i="1"/>
  <c r="H4850" i="1"/>
  <c r="G4852" i="1" l="1"/>
  <c r="I4851" i="1"/>
  <c r="H4851" i="1"/>
  <c r="G4853" i="1" l="1"/>
  <c r="I4852" i="1"/>
  <c r="H4852" i="1"/>
  <c r="I4853" i="1" l="1"/>
  <c r="G4854" i="1"/>
  <c r="H4853" i="1"/>
  <c r="G4855" i="1" l="1"/>
  <c r="I4854" i="1"/>
  <c r="H4854" i="1"/>
  <c r="I4855" i="1" l="1"/>
  <c r="G4856" i="1"/>
  <c r="H4855" i="1"/>
  <c r="I4856" i="1" l="1"/>
  <c r="G4857" i="1"/>
  <c r="H4856" i="1"/>
  <c r="G4858" i="1" l="1"/>
  <c r="I4857" i="1"/>
  <c r="H4857" i="1"/>
  <c r="I4858" i="1" l="1"/>
  <c r="G4859" i="1"/>
  <c r="H4858" i="1"/>
  <c r="G4860" i="1" l="1"/>
  <c r="I4859" i="1"/>
  <c r="H4859" i="1"/>
  <c r="G4861" i="1" l="1"/>
  <c r="I4860" i="1"/>
  <c r="H4860" i="1"/>
  <c r="G4862" i="1" l="1"/>
  <c r="I4861" i="1"/>
  <c r="H4861" i="1"/>
  <c r="G4863" i="1" l="1"/>
  <c r="I4862" i="1"/>
  <c r="H4862" i="1"/>
  <c r="G4864" i="1" l="1"/>
  <c r="I4863" i="1"/>
  <c r="H4863" i="1"/>
  <c r="G4865" i="1" l="1"/>
  <c r="I4864" i="1"/>
  <c r="H4864" i="1"/>
  <c r="I4865" i="1" l="1"/>
  <c r="G4866" i="1"/>
  <c r="H4865" i="1"/>
  <c r="I4866" i="1" l="1"/>
  <c r="G4867" i="1"/>
  <c r="H4866" i="1"/>
  <c r="G4868" i="1" l="1"/>
  <c r="I4867" i="1"/>
  <c r="H4867" i="1"/>
  <c r="I4868" i="1" l="1"/>
  <c r="G4869" i="1"/>
  <c r="H4868" i="1"/>
  <c r="G4870" i="1" l="1"/>
  <c r="I4869" i="1"/>
  <c r="H4869" i="1"/>
  <c r="G4871" i="1" l="1"/>
  <c r="I4870" i="1"/>
  <c r="H4870" i="1"/>
  <c r="I4871" i="1" l="1"/>
  <c r="G4872" i="1"/>
  <c r="H4871" i="1"/>
  <c r="G4873" i="1" l="1"/>
  <c r="I4872" i="1"/>
  <c r="H4872" i="1"/>
  <c r="I4873" i="1" l="1"/>
  <c r="G4874" i="1"/>
  <c r="H4873" i="1"/>
  <c r="G4875" i="1" l="1"/>
  <c r="I4874" i="1"/>
  <c r="H4874" i="1"/>
  <c r="G4876" i="1" l="1"/>
  <c r="I4875" i="1"/>
  <c r="H4875" i="1"/>
  <c r="G4877" i="1" l="1"/>
  <c r="I4876" i="1"/>
  <c r="H4876" i="1"/>
  <c r="I4877" i="1" l="1"/>
  <c r="G4878" i="1"/>
  <c r="H4877" i="1"/>
  <c r="G4879" i="1" l="1"/>
  <c r="I4878" i="1"/>
  <c r="H4878" i="1"/>
  <c r="G4880" i="1" l="1"/>
  <c r="I4879" i="1"/>
  <c r="H4879" i="1"/>
  <c r="G4881" i="1" l="1"/>
  <c r="I4880" i="1"/>
  <c r="H4880" i="1"/>
  <c r="G4882" i="1" l="1"/>
  <c r="I4881" i="1"/>
  <c r="H4881" i="1"/>
  <c r="G4883" i="1" l="1"/>
  <c r="I4882" i="1"/>
  <c r="H4882" i="1"/>
  <c r="I4883" i="1" l="1"/>
  <c r="G4884" i="1"/>
  <c r="H4883" i="1"/>
  <c r="I4884" i="1" l="1"/>
  <c r="G4885" i="1"/>
  <c r="H4884" i="1"/>
  <c r="G4886" i="1" l="1"/>
  <c r="I4885" i="1"/>
  <c r="H4885" i="1"/>
  <c r="G4887" i="1" l="1"/>
  <c r="I4886" i="1"/>
  <c r="H4886" i="1"/>
  <c r="G4888" i="1" l="1"/>
  <c r="I4887" i="1"/>
  <c r="H4887" i="1"/>
  <c r="G4889" i="1" l="1"/>
  <c r="I4888" i="1"/>
  <c r="H4888" i="1"/>
  <c r="G4890" i="1" l="1"/>
  <c r="I4889" i="1"/>
  <c r="H4889" i="1"/>
  <c r="I4890" i="1" l="1"/>
  <c r="G4891" i="1"/>
  <c r="H4890" i="1"/>
  <c r="G4892" i="1" l="1"/>
  <c r="I4891" i="1"/>
  <c r="H4891" i="1"/>
  <c r="G4893" i="1" l="1"/>
  <c r="I4892" i="1"/>
  <c r="H4892" i="1"/>
  <c r="I4893" i="1" l="1"/>
  <c r="G4894" i="1"/>
  <c r="H4893" i="1"/>
  <c r="G4895" i="1" l="1"/>
  <c r="I4894" i="1"/>
  <c r="H4894" i="1"/>
  <c r="G4896" i="1" l="1"/>
  <c r="I4895" i="1"/>
  <c r="H4895" i="1"/>
  <c r="I4896" i="1" l="1"/>
  <c r="G4897" i="1"/>
  <c r="H4896" i="1"/>
  <c r="G4898" i="1" l="1"/>
  <c r="I4897" i="1"/>
  <c r="H4897" i="1"/>
  <c r="G4899" i="1" l="1"/>
  <c r="I4898" i="1"/>
  <c r="H4898" i="1"/>
  <c r="G4900" i="1" l="1"/>
  <c r="I4899" i="1"/>
  <c r="H4899" i="1"/>
  <c r="G4901" i="1" l="1"/>
  <c r="I4900" i="1"/>
  <c r="H4900" i="1"/>
  <c r="G4902" i="1" l="1"/>
  <c r="I4901" i="1"/>
  <c r="H4901" i="1"/>
  <c r="I4902" i="1" l="1"/>
  <c r="G4903" i="1"/>
  <c r="H4902" i="1"/>
  <c r="I4903" i="1" l="1"/>
  <c r="G4904" i="1"/>
  <c r="H4903" i="1"/>
  <c r="G4905" i="1" l="1"/>
  <c r="I4904" i="1"/>
  <c r="H4904" i="1"/>
  <c r="I4905" i="1" l="1"/>
  <c r="G4906" i="1"/>
  <c r="H4905" i="1"/>
  <c r="I4906" i="1" l="1"/>
  <c r="G4907" i="1"/>
  <c r="H4906" i="1"/>
  <c r="G4908" i="1" l="1"/>
  <c r="I4907" i="1"/>
  <c r="H4907" i="1"/>
  <c r="G4909" i="1" l="1"/>
  <c r="I4908" i="1"/>
  <c r="H4908" i="1"/>
  <c r="G4910" i="1" l="1"/>
  <c r="I4909" i="1"/>
  <c r="H4909" i="1"/>
  <c r="G4911" i="1" l="1"/>
  <c r="I4910" i="1"/>
  <c r="H4910" i="1"/>
  <c r="G4912" i="1" l="1"/>
  <c r="I4911" i="1"/>
  <c r="H4911" i="1"/>
  <c r="G4913" i="1" l="1"/>
  <c r="I4912" i="1"/>
  <c r="H4912" i="1"/>
  <c r="G4914" i="1" l="1"/>
  <c r="I4913" i="1"/>
  <c r="H4913" i="1"/>
  <c r="G4915" i="1" l="1"/>
  <c r="I4914" i="1"/>
  <c r="H4914" i="1"/>
  <c r="G4916" i="1" l="1"/>
  <c r="I4915" i="1"/>
  <c r="H4915" i="1"/>
  <c r="I4916" i="1" l="1"/>
  <c r="G4917" i="1"/>
  <c r="H4916" i="1"/>
  <c r="G4918" i="1" l="1"/>
  <c r="I4917" i="1"/>
  <c r="H4917" i="1"/>
  <c r="I4918" i="1" l="1"/>
  <c r="G4919" i="1"/>
  <c r="H4918" i="1"/>
  <c r="I4919" i="1" l="1"/>
  <c r="G4920" i="1"/>
  <c r="H4919" i="1"/>
  <c r="G4921" i="1" l="1"/>
  <c r="I4920" i="1"/>
  <c r="H4920" i="1"/>
  <c r="G4922" i="1" l="1"/>
  <c r="I4921" i="1"/>
  <c r="H4921" i="1"/>
  <c r="G4923" i="1" l="1"/>
  <c r="I4922" i="1"/>
  <c r="H4922" i="1"/>
  <c r="G4924" i="1" l="1"/>
  <c r="I4923" i="1"/>
  <c r="H4923" i="1"/>
  <c r="G4925" i="1" l="1"/>
  <c r="I4924" i="1"/>
  <c r="H4924" i="1"/>
  <c r="I4925" i="1" l="1"/>
  <c r="G4926" i="1"/>
  <c r="H4925" i="1"/>
  <c r="G4927" i="1" l="1"/>
  <c r="I4926" i="1"/>
  <c r="H4926" i="1"/>
  <c r="G4928" i="1" l="1"/>
  <c r="I4927" i="1"/>
  <c r="H4927" i="1"/>
  <c r="I4928" i="1" l="1"/>
  <c r="G4929" i="1"/>
  <c r="H4928" i="1"/>
  <c r="G4930" i="1" l="1"/>
  <c r="I4929" i="1"/>
  <c r="H4929" i="1"/>
  <c r="G4931" i="1" l="1"/>
  <c r="I4930" i="1"/>
  <c r="H4930" i="1"/>
  <c r="I4931" i="1" l="1"/>
  <c r="G4932" i="1"/>
  <c r="H4931" i="1"/>
  <c r="I4932" i="1" l="1"/>
  <c r="G4933" i="1"/>
  <c r="H4932" i="1"/>
  <c r="G4934" i="1" l="1"/>
  <c r="I4933" i="1"/>
  <c r="H4933" i="1"/>
  <c r="G4935" i="1" l="1"/>
  <c r="I4934" i="1"/>
  <c r="H4934" i="1"/>
  <c r="G4936" i="1" l="1"/>
  <c r="I4935" i="1"/>
  <c r="H4935" i="1"/>
  <c r="G4937" i="1" l="1"/>
  <c r="I4936" i="1"/>
  <c r="H4936" i="1"/>
  <c r="I4937" i="1" l="1"/>
  <c r="G4938" i="1"/>
  <c r="H4937" i="1"/>
  <c r="G4939" i="1" l="1"/>
  <c r="I4938" i="1"/>
  <c r="H4938" i="1"/>
  <c r="G4940" i="1" l="1"/>
  <c r="I4939" i="1"/>
  <c r="H4939" i="1"/>
  <c r="G4941" i="1" l="1"/>
  <c r="I4940" i="1"/>
  <c r="H4940" i="1"/>
  <c r="I4941" i="1" l="1"/>
  <c r="G4942" i="1"/>
  <c r="H4941" i="1"/>
  <c r="G4943" i="1" l="1"/>
  <c r="I4942" i="1"/>
  <c r="H4942" i="1"/>
  <c r="G4944" i="1" l="1"/>
  <c r="I4943" i="1"/>
  <c r="H4943" i="1"/>
  <c r="I4944" i="1" l="1"/>
  <c r="G4945" i="1"/>
  <c r="H4944" i="1"/>
  <c r="G4946" i="1" l="1"/>
  <c r="I4945" i="1"/>
  <c r="H4945" i="1"/>
  <c r="G4947" i="1" l="1"/>
  <c r="I4946" i="1"/>
  <c r="H4946" i="1"/>
  <c r="G4948" i="1" l="1"/>
  <c r="I4947" i="1"/>
  <c r="H4947" i="1"/>
  <c r="G4949" i="1" l="1"/>
  <c r="I4948" i="1"/>
  <c r="H4948" i="1"/>
  <c r="I4949" i="1" l="1"/>
  <c r="G4950" i="1"/>
  <c r="H4949" i="1"/>
  <c r="I4950" i="1" l="1"/>
  <c r="G4951" i="1"/>
  <c r="H4950" i="1"/>
  <c r="G4952" i="1" l="1"/>
  <c r="I4951" i="1"/>
  <c r="H4951" i="1"/>
  <c r="I4952" i="1" l="1"/>
  <c r="G4953" i="1"/>
  <c r="H4952" i="1"/>
  <c r="G4954" i="1" l="1"/>
  <c r="I4953" i="1"/>
  <c r="H4953" i="1"/>
  <c r="G4955" i="1" l="1"/>
  <c r="I4954" i="1"/>
  <c r="H4954" i="1"/>
  <c r="I4955" i="1" l="1"/>
  <c r="G4956" i="1"/>
  <c r="H4955" i="1"/>
  <c r="G4957" i="1" l="1"/>
  <c r="I4956" i="1"/>
  <c r="H4956" i="1"/>
  <c r="G4958" i="1" l="1"/>
  <c r="I4957" i="1"/>
  <c r="H4957" i="1"/>
  <c r="G4959" i="1" l="1"/>
  <c r="I4958" i="1"/>
  <c r="H4958" i="1"/>
  <c r="I4959" i="1" l="1"/>
  <c r="G4960" i="1"/>
  <c r="H4959" i="1"/>
  <c r="I4960" i="1" l="1"/>
  <c r="G4961" i="1"/>
  <c r="H4960" i="1"/>
  <c r="G4962" i="1" l="1"/>
  <c r="I4961" i="1"/>
  <c r="H4961" i="1"/>
  <c r="G4963" i="1" l="1"/>
  <c r="I4962" i="1"/>
  <c r="H4962" i="1"/>
  <c r="I4963" i="1" l="1"/>
  <c r="G4964" i="1"/>
  <c r="H4963" i="1"/>
  <c r="G4965" i="1" l="1"/>
  <c r="I4964" i="1"/>
  <c r="H4964" i="1"/>
  <c r="I4965" i="1" l="1"/>
  <c r="G4966" i="1"/>
  <c r="H4965" i="1"/>
  <c r="G4967" i="1" l="1"/>
  <c r="I4966" i="1"/>
  <c r="H4966" i="1"/>
  <c r="I4967" i="1" l="1"/>
  <c r="G4968" i="1"/>
  <c r="H4967" i="1"/>
  <c r="G4969" i="1" l="1"/>
  <c r="I4968" i="1"/>
  <c r="H4968" i="1"/>
  <c r="G4970" i="1" l="1"/>
  <c r="I4969" i="1"/>
  <c r="H4969" i="1"/>
  <c r="I4970" i="1" l="1"/>
  <c r="G4971" i="1"/>
  <c r="H4970" i="1"/>
  <c r="I4971" i="1" l="1"/>
  <c r="G4972" i="1"/>
  <c r="H4971" i="1"/>
  <c r="G4973" i="1" l="1"/>
  <c r="I4972" i="1"/>
  <c r="H4972" i="1"/>
  <c r="I4973" i="1" l="1"/>
  <c r="G4974" i="1"/>
  <c r="H4973" i="1"/>
  <c r="G4975" i="1" l="1"/>
  <c r="I4974" i="1"/>
  <c r="H4974" i="1"/>
  <c r="I4975" i="1" l="1"/>
  <c r="G4976" i="1"/>
  <c r="H4975" i="1"/>
  <c r="G4977" i="1" l="1"/>
  <c r="I4976" i="1"/>
  <c r="H4976" i="1"/>
  <c r="I4977" i="1" l="1"/>
  <c r="G4978" i="1"/>
  <c r="H4977" i="1"/>
  <c r="G4979" i="1" l="1"/>
  <c r="I4978" i="1"/>
  <c r="H4978" i="1"/>
  <c r="I4979" i="1" l="1"/>
  <c r="G4980" i="1"/>
  <c r="H4979" i="1"/>
  <c r="I4980" i="1" l="1"/>
  <c r="G4981" i="1"/>
  <c r="H4980" i="1"/>
  <c r="I4981" i="1" l="1"/>
  <c r="G4982" i="1"/>
  <c r="H4981" i="1"/>
  <c r="I4982" i="1" l="1"/>
  <c r="G4983" i="1"/>
  <c r="H4982" i="1"/>
  <c r="I4983" i="1" l="1"/>
  <c r="G4984" i="1"/>
  <c r="H4983" i="1"/>
  <c r="G4985" i="1" l="1"/>
  <c r="I4984" i="1"/>
  <c r="H4984" i="1"/>
  <c r="G4986" i="1" l="1"/>
  <c r="I4985" i="1"/>
  <c r="H4985" i="1"/>
  <c r="G4987" i="1" l="1"/>
  <c r="I4986" i="1"/>
  <c r="H4986" i="1"/>
  <c r="I4987" i="1" l="1"/>
  <c r="G4988" i="1"/>
  <c r="H4987" i="1"/>
  <c r="I4988" i="1" l="1"/>
  <c r="G4989" i="1"/>
  <c r="H4988" i="1"/>
  <c r="G4990" i="1" l="1"/>
  <c r="I4989" i="1"/>
  <c r="H4989" i="1"/>
  <c r="I4990" i="1" l="1"/>
  <c r="G4991" i="1"/>
  <c r="H4990" i="1"/>
  <c r="I4991" i="1" l="1"/>
  <c r="G4992" i="1"/>
  <c r="H4991" i="1"/>
  <c r="G4993" i="1" l="1"/>
  <c r="I4992" i="1"/>
  <c r="H4992" i="1"/>
  <c r="G4994" i="1" l="1"/>
  <c r="I4993" i="1"/>
  <c r="H4993" i="1"/>
  <c r="I4994" i="1" l="1"/>
  <c r="G4995" i="1"/>
  <c r="H4994" i="1"/>
  <c r="I4995" i="1" l="1"/>
  <c r="G4996" i="1"/>
  <c r="H4995" i="1"/>
  <c r="G4997" i="1" l="1"/>
  <c r="I4996" i="1"/>
  <c r="H4996" i="1"/>
  <c r="G4998" i="1" l="1"/>
  <c r="I4997" i="1"/>
  <c r="H4997" i="1"/>
  <c r="I4998" i="1" l="1"/>
  <c r="G4999" i="1"/>
  <c r="H4998" i="1"/>
  <c r="I4999" i="1" l="1"/>
  <c r="G5000" i="1"/>
  <c r="H4999" i="1"/>
  <c r="G5001" i="1" l="1"/>
  <c r="I5000" i="1"/>
  <c r="H5000" i="1"/>
  <c r="I5001" i="1" l="1"/>
  <c r="G5002" i="1"/>
  <c r="H5001" i="1"/>
  <c r="G5003" i="1" l="1"/>
  <c r="I5002" i="1"/>
  <c r="H5002" i="1"/>
  <c r="I5003" i="1" l="1"/>
  <c r="G5004" i="1"/>
  <c r="H5003" i="1"/>
  <c r="I5004" i="1" l="1"/>
  <c r="G5005" i="1"/>
  <c r="H5004" i="1"/>
  <c r="I5005" i="1" l="1"/>
  <c r="G5006" i="1"/>
  <c r="H5005" i="1"/>
  <c r="G5007" i="1" l="1"/>
  <c r="I5006" i="1"/>
  <c r="H5006" i="1"/>
  <c r="I5007" i="1" l="1"/>
  <c r="G5008" i="1"/>
  <c r="H5007" i="1"/>
  <c r="G5009" i="1" l="1"/>
  <c r="I5008" i="1"/>
  <c r="H5008" i="1"/>
  <c r="G5010" i="1" l="1"/>
  <c r="I5009" i="1"/>
  <c r="H5009" i="1"/>
  <c r="G5011" i="1" l="1"/>
  <c r="I5010" i="1"/>
  <c r="H5010" i="1"/>
  <c r="I5011" i="1" l="1"/>
  <c r="G5012" i="1"/>
  <c r="H5011" i="1"/>
  <c r="G5013" i="1" l="1"/>
  <c r="I5012" i="1"/>
  <c r="H5012" i="1"/>
  <c r="G5014" i="1" l="1"/>
  <c r="I5013" i="1"/>
  <c r="H5013" i="1"/>
  <c r="G5015" i="1" l="1"/>
  <c r="I5014" i="1"/>
  <c r="H5014" i="1"/>
  <c r="I5015" i="1" l="1"/>
  <c r="G5016" i="1"/>
  <c r="H5015" i="1"/>
  <c r="I5016" i="1" l="1"/>
  <c r="G5017" i="1"/>
  <c r="H5016" i="1"/>
  <c r="G5018" i="1" l="1"/>
  <c r="I5017" i="1"/>
  <c r="H5017" i="1"/>
  <c r="I5018" i="1" l="1"/>
  <c r="G5019" i="1"/>
  <c r="H5018" i="1"/>
  <c r="I5019" i="1" l="1"/>
  <c r="G5020" i="1"/>
  <c r="H5019" i="1"/>
  <c r="G5021" i="1" l="1"/>
  <c r="I5020" i="1"/>
  <c r="H5020" i="1"/>
  <c r="G5022" i="1" l="1"/>
  <c r="I5021" i="1"/>
  <c r="H5021" i="1"/>
  <c r="G5023" i="1" l="1"/>
  <c r="I5022" i="1"/>
  <c r="H5022" i="1"/>
  <c r="I5023" i="1" l="1"/>
  <c r="G5024" i="1"/>
  <c r="H5023" i="1"/>
  <c r="G5025" i="1" l="1"/>
  <c r="I5024" i="1"/>
  <c r="H5024" i="1"/>
  <c r="G5026" i="1" l="1"/>
  <c r="I5025" i="1"/>
  <c r="H5025" i="1"/>
  <c r="G5027" i="1" l="1"/>
  <c r="I5026" i="1"/>
  <c r="H5026" i="1"/>
  <c r="I5027" i="1" l="1"/>
  <c r="G5028" i="1"/>
  <c r="H5027" i="1"/>
  <c r="I5028" i="1" l="1"/>
  <c r="G5029" i="1"/>
  <c r="H5028" i="1"/>
  <c r="I5029" i="1" l="1"/>
  <c r="G5030" i="1"/>
  <c r="H5029" i="1"/>
  <c r="I5030" i="1" l="1"/>
  <c r="G5031" i="1"/>
  <c r="H5030" i="1"/>
  <c r="I5031" i="1" l="1"/>
  <c r="G5032" i="1"/>
  <c r="H5031" i="1"/>
  <c r="I5032" i="1" l="1"/>
  <c r="G5033" i="1"/>
  <c r="H5032" i="1"/>
  <c r="G5034" i="1" l="1"/>
  <c r="I5033" i="1"/>
  <c r="H5033" i="1"/>
  <c r="G5035" i="1" l="1"/>
  <c r="I5034" i="1"/>
  <c r="H5034" i="1"/>
  <c r="I5035" i="1" l="1"/>
  <c r="G5036" i="1"/>
  <c r="H5035" i="1"/>
  <c r="I5036" i="1" l="1"/>
  <c r="G5037" i="1"/>
  <c r="H5036" i="1"/>
  <c r="G5038" i="1" l="1"/>
  <c r="I5037" i="1"/>
  <c r="H5037" i="1"/>
  <c r="I5038" i="1" l="1"/>
  <c r="G5039" i="1"/>
  <c r="H5038" i="1"/>
  <c r="I5039" i="1" l="1"/>
  <c r="G5040" i="1"/>
  <c r="H5039" i="1"/>
  <c r="I5040" i="1" l="1"/>
  <c r="G5041" i="1"/>
  <c r="H5040" i="1"/>
  <c r="I5041" i="1" l="1"/>
  <c r="G5042" i="1"/>
  <c r="H5041" i="1"/>
  <c r="I5042" i="1" l="1"/>
  <c r="G5043" i="1"/>
  <c r="H5042" i="1"/>
  <c r="I5043" i="1" l="1"/>
  <c r="G5044" i="1"/>
  <c r="H5043" i="1"/>
  <c r="G5045" i="1" l="1"/>
  <c r="I5044" i="1"/>
  <c r="H5044" i="1"/>
  <c r="I5045" i="1" l="1"/>
  <c r="G5046" i="1"/>
  <c r="H5045" i="1"/>
  <c r="G5047" i="1" l="1"/>
  <c r="I5046" i="1"/>
  <c r="H5046" i="1"/>
  <c r="I5047" i="1" l="1"/>
  <c r="G5048" i="1"/>
  <c r="H5047" i="1"/>
  <c r="G5049" i="1" l="1"/>
  <c r="I5048" i="1"/>
  <c r="H5048" i="1"/>
  <c r="G5050" i="1" l="1"/>
  <c r="I5049" i="1"/>
  <c r="H5049" i="1"/>
  <c r="G5051" i="1" l="1"/>
  <c r="I5050" i="1"/>
  <c r="H5050" i="1"/>
  <c r="I5051" i="1" l="1"/>
  <c r="G5052" i="1"/>
  <c r="H5051" i="1"/>
  <c r="I5052" i="1" l="1"/>
  <c r="G5053" i="1"/>
  <c r="H5052" i="1"/>
  <c r="G5054" i="1" l="1"/>
  <c r="I5053" i="1"/>
  <c r="H5053" i="1"/>
  <c r="I5054" i="1" l="1"/>
  <c r="G5055" i="1"/>
  <c r="H5054" i="1"/>
  <c r="I5055" i="1" l="1"/>
  <c r="G5056" i="1"/>
  <c r="H5055" i="1"/>
  <c r="G5057" i="1" l="1"/>
  <c r="I5056" i="1"/>
  <c r="H5056" i="1"/>
  <c r="G5058" i="1" l="1"/>
  <c r="I5057" i="1"/>
  <c r="H5057" i="1"/>
  <c r="G5059" i="1" l="1"/>
  <c r="I5058" i="1"/>
  <c r="H5058" i="1"/>
  <c r="I5059" i="1" l="1"/>
  <c r="G5060" i="1"/>
  <c r="H5059" i="1"/>
  <c r="I5060" i="1" l="1"/>
  <c r="G5061" i="1"/>
  <c r="H5060" i="1"/>
  <c r="G5062" i="1" l="1"/>
  <c r="I5061" i="1"/>
  <c r="H5061" i="1"/>
  <c r="G5063" i="1" l="1"/>
  <c r="I5062" i="1"/>
  <c r="H5062" i="1"/>
  <c r="I5063" i="1" l="1"/>
  <c r="G5064" i="1"/>
  <c r="H5063" i="1"/>
  <c r="I5064" i="1" l="1"/>
  <c r="G5065" i="1"/>
  <c r="H5064" i="1"/>
  <c r="I5065" i="1" l="1"/>
  <c r="G5066" i="1"/>
  <c r="H5065" i="1"/>
  <c r="I5066" i="1" l="1"/>
  <c r="G5067" i="1"/>
  <c r="H5066" i="1"/>
  <c r="I5067" i="1" l="1"/>
  <c r="G5068" i="1"/>
  <c r="H5067" i="1"/>
  <c r="G5069" i="1" l="1"/>
  <c r="I5068" i="1"/>
  <c r="H5068" i="1"/>
  <c r="G5070" i="1" l="1"/>
  <c r="I5069" i="1"/>
  <c r="H5069" i="1"/>
  <c r="G5071" i="1" l="1"/>
  <c r="I5070" i="1"/>
  <c r="H5070" i="1"/>
  <c r="I5071" i="1" l="1"/>
  <c r="G5072" i="1"/>
  <c r="H5071" i="1"/>
  <c r="I5072" i="1" l="1"/>
  <c r="G5073" i="1"/>
  <c r="H5072" i="1"/>
  <c r="G5074" i="1" l="1"/>
  <c r="I5073" i="1"/>
  <c r="H5073" i="1"/>
  <c r="I5074" i="1" l="1"/>
  <c r="G5075" i="1"/>
  <c r="H5074" i="1"/>
  <c r="I5075" i="1" l="1"/>
  <c r="G5076" i="1"/>
  <c r="H5075" i="1"/>
  <c r="I5076" i="1" l="1"/>
  <c r="G5077" i="1"/>
  <c r="H5076" i="1"/>
  <c r="G5078" i="1" l="1"/>
  <c r="I5077" i="1"/>
  <c r="H5077" i="1"/>
  <c r="I5078" i="1" l="1"/>
  <c r="G5079" i="1"/>
  <c r="H5078" i="1"/>
  <c r="I5079" i="1" l="1"/>
  <c r="G5080" i="1"/>
  <c r="H5079" i="1"/>
  <c r="G5081" i="1" l="1"/>
  <c r="I5080" i="1"/>
  <c r="H5080" i="1"/>
  <c r="G5082" i="1" l="1"/>
  <c r="I5081" i="1"/>
  <c r="H5081" i="1"/>
  <c r="G5083" i="1" l="1"/>
  <c r="I5082" i="1"/>
  <c r="H5082" i="1"/>
  <c r="I5083" i="1" l="1"/>
  <c r="G5084" i="1"/>
  <c r="H5083" i="1"/>
  <c r="I5084" i="1" l="1"/>
  <c r="G5085" i="1"/>
  <c r="H5084" i="1"/>
  <c r="G5086" i="1" l="1"/>
  <c r="I5085" i="1"/>
  <c r="H5085" i="1"/>
  <c r="I5086" i="1" l="1"/>
  <c r="G5087" i="1"/>
  <c r="H5086" i="1"/>
  <c r="I5087" i="1" l="1"/>
  <c r="G5088" i="1"/>
  <c r="H5087" i="1"/>
  <c r="I5088" i="1" l="1"/>
  <c r="G5089" i="1"/>
  <c r="H5088" i="1"/>
  <c r="G5090" i="1" l="1"/>
  <c r="I5089" i="1"/>
  <c r="H5089" i="1"/>
  <c r="I5090" i="1" l="1"/>
  <c r="G5091" i="1"/>
  <c r="H5090" i="1"/>
  <c r="I5091" i="1" l="1"/>
  <c r="G5092" i="1"/>
  <c r="H5091" i="1"/>
  <c r="G5093" i="1" l="1"/>
  <c r="I5092" i="1"/>
  <c r="H5092" i="1"/>
  <c r="G5094" i="1" l="1"/>
  <c r="I5093" i="1"/>
  <c r="H5093" i="1"/>
  <c r="G5095" i="1" l="1"/>
  <c r="I5094" i="1"/>
  <c r="H5094" i="1"/>
  <c r="I5095" i="1" l="1"/>
  <c r="G5096" i="1"/>
  <c r="H5095" i="1"/>
  <c r="G5097" i="1" l="1"/>
  <c r="I5096" i="1"/>
  <c r="H5096" i="1"/>
  <c r="G5098" i="1" l="1"/>
  <c r="I5097" i="1"/>
  <c r="H5097" i="1"/>
  <c r="I5098" i="1" l="1"/>
  <c r="G5099" i="1"/>
  <c r="H5098" i="1"/>
  <c r="I5099" i="1" l="1"/>
  <c r="G5100" i="1"/>
  <c r="H5099" i="1"/>
  <c r="I5100" i="1" l="1"/>
  <c r="G5101" i="1"/>
  <c r="H5100" i="1"/>
  <c r="G5102" i="1" l="1"/>
  <c r="I5101" i="1"/>
  <c r="H5101" i="1"/>
  <c r="I5102" i="1" l="1"/>
  <c r="G5103" i="1"/>
  <c r="H5102" i="1"/>
  <c r="I5103" i="1" l="1"/>
  <c r="G5104" i="1"/>
  <c r="H5103" i="1"/>
  <c r="I5104" i="1" l="1"/>
  <c r="G5105" i="1"/>
  <c r="H5104" i="1"/>
  <c r="I5105" i="1" l="1"/>
  <c r="G5106" i="1"/>
  <c r="H5105" i="1"/>
  <c r="G5107" i="1" l="1"/>
  <c r="I5106" i="1"/>
  <c r="H5106" i="1"/>
  <c r="I5107" i="1" l="1"/>
  <c r="G5108" i="1"/>
  <c r="H5107" i="1"/>
  <c r="I5108" i="1" l="1"/>
  <c r="G5109" i="1"/>
  <c r="H5108" i="1"/>
  <c r="G5110" i="1" l="1"/>
  <c r="I5109" i="1"/>
  <c r="H5109" i="1"/>
  <c r="G5111" i="1" l="1"/>
  <c r="I5110" i="1"/>
  <c r="H5110" i="1"/>
  <c r="I5111" i="1" l="1"/>
  <c r="G5112" i="1"/>
  <c r="H5111" i="1"/>
  <c r="I5112" i="1" l="1"/>
  <c r="G5113" i="1"/>
  <c r="H5112" i="1"/>
  <c r="G5114" i="1" l="1"/>
  <c r="I5113" i="1"/>
  <c r="H5113" i="1"/>
  <c r="I5114" i="1" l="1"/>
  <c r="G5115" i="1"/>
  <c r="H5114" i="1"/>
  <c r="I5115" i="1" l="1"/>
  <c r="G5116" i="1"/>
  <c r="H5115" i="1"/>
  <c r="G5117" i="1" l="1"/>
  <c r="I5116" i="1"/>
  <c r="H5116" i="1"/>
  <c r="G5118" i="1" l="1"/>
  <c r="I5117" i="1"/>
  <c r="H5117" i="1"/>
  <c r="I5118" i="1" l="1"/>
  <c r="G5119" i="1"/>
  <c r="H5118" i="1"/>
  <c r="I5119" i="1" l="1"/>
  <c r="G5120" i="1"/>
  <c r="H5119" i="1"/>
  <c r="G5121" i="1" l="1"/>
  <c r="I5120" i="1"/>
  <c r="H5120" i="1"/>
  <c r="G5122" i="1" l="1"/>
  <c r="I5121" i="1"/>
  <c r="H5121" i="1"/>
  <c r="I5122" i="1" l="1"/>
  <c r="G5123" i="1"/>
  <c r="H5122" i="1"/>
  <c r="I5123" i="1" l="1"/>
  <c r="G5124" i="1"/>
  <c r="H5123" i="1"/>
  <c r="I5124" i="1" l="1"/>
  <c r="G5125" i="1"/>
  <c r="H5124" i="1"/>
  <c r="I5125" i="1" l="1"/>
  <c r="G5126" i="1"/>
  <c r="H5125" i="1"/>
  <c r="I5126" i="1" l="1"/>
  <c r="G5127" i="1"/>
  <c r="H5126" i="1"/>
  <c r="I5127" i="1" l="1"/>
  <c r="G5128" i="1"/>
  <c r="H5127" i="1"/>
  <c r="G5129" i="1" l="1"/>
  <c r="I5128" i="1"/>
  <c r="H5128" i="1"/>
  <c r="G5130" i="1" l="1"/>
  <c r="I5129" i="1"/>
  <c r="H5129" i="1"/>
  <c r="G5131" i="1" l="1"/>
  <c r="I5130" i="1"/>
  <c r="H5130" i="1"/>
  <c r="I5131" i="1" l="1"/>
  <c r="G5132" i="1"/>
  <c r="H5131" i="1"/>
  <c r="I5132" i="1" l="1"/>
  <c r="G5133" i="1"/>
  <c r="H5132" i="1"/>
  <c r="G5134" i="1" l="1"/>
  <c r="I5133" i="1"/>
  <c r="H5133" i="1"/>
  <c r="G5135" i="1" l="1"/>
  <c r="I5134" i="1"/>
  <c r="H5134" i="1"/>
  <c r="I5135" i="1" l="1"/>
  <c r="G5136" i="1"/>
  <c r="H5135" i="1"/>
  <c r="I5136" i="1" l="1"/>
  <c r="G5137" i="1"/>
  <c r="H5136" i="1"/>
  <c r="I5137" i="1" l="1"/>
  <c r="G5138" i="1"/>
  <c r="H5137" i="1"/>
  <c r="I5138" i="1" l="1"/>
  <c r="G5139" i="1"/>
  <c r="H5138" i="1"/>
  <c r="I5139" i="1" l="1"/>
  <c r="G5140" i="1"/>
  <c r="H5139" i="1"/>
  <c r="G5141" i="1" l="1"/>
  <c r="I5140" i="1"/>
  <c r="H5140" i="1"/>
  <c r="G5142" i="1" l="1"/>
  <c r="I5141" i="1"/>
  <c r="H5141" i="1"/>
  <c r="G5143" i="1" l="1"/>
  <c r="I5142" i="1"/>
  <c r="H5142" i="1"/>
  <c r="I5143" i="1" l="1"/>
  <c r="G5144" i="1"/>
  <c r="H5143" i="1"/>
  <c r="G5145" i="1" l="1"/>
  <c r="I5144" i="1"/>
  <c r="H5144" i="1"/>
  <c r="G5146" i="1" l="1"/>
  <c r="I5145" i="1"/>
  <c r="H5145" i="1"/>
  <c r="I5146" i="1" l="1"/>
  <c r="G5147" i="1"/>
  <c r="H5146" i="1"/>
  <c r="I5147" i="1" l="1"/>
  <c r="G5148" i="1"/>
  <c r="H5147" i="1"/>
  <c r="I5148" i="1" l="1"/>
  <c r="G5149" i="1"/>
  <c r="H5148" i="1"/>
  <c r="I5149" i="1" l="1"/>
  <c r="G5150" i="1"/>
  <c r="H5149" i="1"/>
  <c r="I5150" i="1" l="1"/>
  <c r="G5151" i="1"/>
  <c r="H5150" i="1"/>
  <c r="I5151" i="1" l="1"/>
  <c r="G5152" i="1"/>
  <c r="H5151" i="1"/>
  <c r="G5153" i="1" l="1"/>
  <c r="I5152" i="1"/>
  <c r="H5152" i="1"/>
  <c r="I5153" i="1" l="1"/>
  <c r="G5154" i="1"/>
  <c r="H5153" i="1"/>
  <c r="G5155" i="1" l="1"/>
  <c r="I5154" i="1"/>
  <c r="H5154" i="1"/>
  <c r="I5155" i="1" l="1"/>
  <c r="G5156" i="1"/>
  <c r="H5155" i="1"/>
  <c r="G5157" i="1" l="1"/>
  <c r="I5156" i="1"/>
  <c r="H5156" i="1"/>
  <c r="G5158" i="1" l="1"/>
  <c r="I5157" i="1"/>
  <c r="H5157" i="1"/>
  <c r="I5158" i="1" l="1"/>
  <c r="G5159" i="1"/>
  <c r="H5158" i="1"/>
  <c r="G5160" i="1" l="1"/>
  <c r="I5159" i="1"/>
  <c r="H5159" i="1"/>
  <c r="G5161" i="1" l="1"/>
  <c r="I5160" i="1"/>
  <c r="H5160" i="1"/>
  <c r="G5162" i="1" l="1"/>
  <c r="I5161" i="1"/>
  <c r="H5161" i="1"/>
  <c r="G5163" i="1" l="1"/>
  <c r="I5162" i="1"/>
  <c r="H5162" i="1"/>
  <c r="G5164" i="1" l="1"/>
  <c r="I5163" i="1"/>
  <c r="H5163" i="1"/>
  <c r="I5164" i="1" l="1"/>
  <c r="G5165" i="1"/>
  <c r="H5164" i="1"/>
  <c r="G5166" i="1" l="1"/>
  <c r="I5165" i="1"/>
  <c r="H5165" i="1"/>
  <c r="G5167" i="1" l="1"/>
  <c r="I5166" i="1"/>
  <c r="H5166" i="1"/>
  <c r="G5168" i="1" l="1"/>
  <c r="I5167" i="1"/>
  <c r="H5167" i="1"/>
  <c r="G5169" i="1" l="1"/>
  <c r="I5168" i="1"/>
  <c r="H5168" i="1"/>
  <c r="G5170" i="1" l="1"/>
  <c r="I5169" i="1"/>
  <c r="H5169" i="1"/>
  <c r="G5171" i="1" l="1"/>
  <c r="I5170" i="1"/>
  <c r="H5170" i="1"/>
  <c r="G5172" i="1" l="1"/>
  <c r="I5171" i="1"/>
  <c r="H5171" i="1"/>
  <c r="G5173" i="1" l="1"/>
  <c r="I5172" i="1"/>
  <c r="H5172" i="1"/>
  <c r="G5174" i="1" l="1"/>
  <c r="I5173" i="1"/>
  <c r="H5173" i="1"/>
  <c r="G5175" i="1" l="1"/>
  <c r="I5174" i="1"/>
  <c r="H5174" i="1"/>
  <c r="G5176" i="1" l="1"/>
  <c r="I5175" i="1"/>
  <c r="H5175" i="1"/>
  <c r="I5176" i="1" l="1"/>
  <c r="G5177" i="1"/>
  <c r="H5176" i="1"/>
  <c r="I5177" i="1" l="1"/>
  <c r="G5178" i="1"/>
  <c r="H5177" i="1"/>
  <c r="G5179" i="1" l="1"/>
  <c r="I5178" i="1"/>
  <c r="H5178" i="1"/>
  <c r="G5180" i="1" l="1"/>
  <c r="I5179" i="1"/>
  <c r="H5179" i="1"/>
  <c r="G5181" i="1" l="1"/>
  <c r="I5180" i="1"/>
  <c r="H5180" i="1"/>
  <c r="G5182" i="1" l="1"/>
  <c r="I5181" i="1"/>
  <c r="H5181" i="1"/>
  <c r="G5183" i="1" l="1"/>
  <c r="I5182" i="1"/>
  <c r="H5182" i="1"/>
  <c r="G5184" i="1" l="1"/>
  <c r="I5183" i="1"/>
  <c r="H5183" i="1"/>
  <c r="I5184" i="1" l="1"/>
  <c r="G5185" i="1"/>
  <c r="H5184" i="1"/>
  <c r="G5186" i="1" l="1"/>
  <c r="I5185" i="1"/>
  <c r="H5185" i="1"/>
  <c r="G5187" i="1" l="1"/>
  <c r="I5186" i="1"/>
  <c r="H5186" i="1"/>
  <c r="G5188" i="1" l="1"/>
  <c r="I5187" i="1"/>
  <c r="H5187" i="1"/>
  <c r="G5189" i="1" l="1"/>
  <c r="I5188" i="1"/>
  <c r="H5188" i="1"/>
  <c r="I5189" i="1" l="1"/>
  <c r="G5190" i="1"/>
  <c r="H5189" i="1"/>
  <c r="I5190" i="1" l="1"/>
  <c r="G5191" i="1"/>
  <c r="H5190" i="1"/>
  <c r="G5192" i="1" l="1"/>
  <c r="I5191" i="1"/>
  <c r="H5191" i="1"/>
  <c r="I5192" i="1" l="1"/>
  <c r="G5193" i="1"/>
  <c r="H5192" i="1"/>
  <c r="G5194" i="1" l="1"/>
  <c r="I5193" i="1"/>
  <c r="H5193" i="1"/>
  <c r="G5195" i="1" l="1"/>
  <c r="I5194" i="1"/>
  <c r="H5194" i="1"/>
  <c r="I5195" i="1" l="1"/>
  <c r="G5196" i="1"/>
  <c r="H5195" i="1"/>
  <c r="G5197" i="1" l="1"/>
  <c r="I5196" i="1"/>
  <c r="H5196" i="1"/>
  <c r="G5198" i="1" l="1"/>
  <c r="I5197" i="1"/>
  <c r="H5197" i="1"/>
  <c r="I5198" i="1" l="1"/>
  <c r="G5199" i="1"/>
  <c r="H5198" i="1"/>
  <c r="I5199" i="1" l="1"/>
  <c r="G5200" i="1"/>
  <c r="H5199" i="1"/>
  <c r="G5201" i="1" l="1"/>
  <c r="I5200" i="1"/>
  <c r="H5200" i="1"/>
  <c r="G5202" i="1" l="1"/>
  <c r="I5201" i="1"/>
  <c r="H5201" i="1"/>
  <c r="G5203" i="1" l="1"/>
  <c r="I5202" i="1"/>
  <c r="H5202" i="1"/>
  <c r="I5203" i="1" l="1"/>
  <c r="G5204" i="1"/>
  <c r="H5203" i="1"/>
  <c r="G5205" i="1" l="1"/>
  <c r="I5204" i="1"/>
  <c r="H5204" i="1"/>
  <c r="G5206" i="1" l="1"/>
  <c r="I5205" i="1"/>
  <c r="H5205" i="1"/>
  <c r="I5206" i="1" l="1"/>
  <c r="G5207" i="1"/>
  <c r="H5206" i="1"/>
  <c r="I5207" i="1" l="1"/>
  <c r="G5208" i="1"/>
  <c r="H5207" i="1"/>
  <c r="G5209" i="1" l="1"/>
  <c r="I5208" i="1"/>
  <c r="H5208" i="1"/>
  <c r="I5209" i="1" l="1"/>
  <c r="G5210" i="1"/>
  <c r="H5209" i="1"/>
  <c r="I5210" i="1" l="1"/>
  <c r="G5211" i="1"/>
  <c r="H5210" i="1"/>
  <c r="I5211" i="1" l="1"/>
  <c r="G5212" i="1"/>
  <c r="H5211" i="1"/>
  <c r="I5212" i="1" l="1"/>
  <c r="G5213" i="1"/>
  <c r="H5212" i="1"/>
  <c r="G5214" i="1" l="1"/>
  <c r="I5213" i="1"/>
  <c r="H5213" i="1"/>
  <c r="G5215" i="1" l="1"/>
  <c r="I5214" i="1"/>
  <c r="H5214" i="1"/>
  <c r="I5215" i="1" l="1"/>
  <c r="G5216" i="1"/>
  <c r="H5215" i="1"/>
  <c r="I5216" i="1" l="1"/>
  <c r="G5217" i="1"/>
  <c r="H5216" i="1"/>
  <c r="G5218" i="1" l="1"/>
  <c r="I5217" i="1"/>
  <c r="H5217" i="1"/>
  <c r="G5219" i="1" l="1"/>
  <c r="I5218" i="1"/>
  <c r="H5218" i="1"/>
  <c r="I5219" i="1" l="1"/>
  <c r="G5220" i="1"/>
  <c r="H5219" i="1"/>
  <c r="G5221" i="1" l="1"/>
  <c r="I5220" i="1"/>
  <c r="H5220" i="1"/>
  <c r="G5222" i="1" l="1"/>
  <c r="I5221" i="1"/>
  <c r="H5221" i="1"/>
  <c r="G5223" i="1" l="1"/>
  <c r="I5222" i="1"/>
  <c r="H5222" i="1"/>
  <c r="I5223" i="1" l="1"/>
  <c r="G5224" i="1"/>
  <c r="H5223" i="1"/>
  <c r="I5224" i="1" l="1"/>
  <c r="G5225" i="1"/>
  <c r="H5224" i="1"/>
  <c r="I5225" i="1" l="1"/>
  <c r="G5226" i="1"/>
  <c r="H5225" i="1"/>
  <c r="I5226" i="1" l="1"/>
  <c r="G5227" i="1"/>
  <c r="H5226" i="1"/>
  <c r="I5227" i="1" l="1"/>
  <c r="G5228" i="1"/>
  <c r="H5227" i="1"/>
  <c r="G5229" i="1" l="1"/>
  <c r="I5228" i="1"/>
  <c r="H5228" i="1"/>
  <c r="G5230" i="1" l="1"/>
  <c r="I5229" i="1"/>
  <c r="H5229" i="1"/>
  <c r="G5231" i="1" l="1"/>
  <c r="I5230" i="1"/>
  <c r="H5230" i="1"/>
  <c r="I5231" i="1" l="1"/>
  <c r="G5232" i="1"/>
  <c r="H5231" i="1"/>
  <c r="I5232" i="1" l="1"/>
  <c r="G5233" i="1"/>
  <c r="H5232" i="1"/>
  <c r="I5233" i="1" l="1"/>
  <c r="G5234" i="1"/>
  <c r="H5233" i="1"/>
  <c r="G5235" i="1" l="1"/>
  <c r="I5234" i="1"/>
  <c r="H5234" i="1"/>
  <c r="I5235" i="1" l="1"/>
  <c r="G5236" i="1"/>
  <c r="H5235" i="1"/>
  <c r="G5237" i="1" l="1"/>
  <c r="I5236" i="1"/>
  <c r="H5236" i="1"/>
  <c r="G5238" i="1" l="1"/>
  <c r="I5237" i="1"/>
  <c r="H5237" i="1"/>
  <c r="I5238" i="1" l="1"/>
  <c r="G5239" i="1"/>
  <c r="H5238" i="1"/>
  <c r="I5239" i="1" l="1"/>
  <c r="G5240" i="1"/>
  <c r="H5239" i="1"/>
  <c r="G5241" i="1" l="1"/>
  <c r="I5240" i="1"/>
  <c r="H5240" i="1"/>
  <c r="G5242" i="1" l="1"/>
  <c r="I5241" i="1"/>
  <c r="H5241" i="1"/>
  <c r="G5243" i="1" l="1"/>
  <c r="I5242" i="1"/>
  <c r="H5242" i="1"/>
  <c r="I5243" i="1" l="1"/>
  <c r="G5244" i="1"/>
  <c r="H5243" i="1"/>
  <c r="I5244" i="1" l="1"/>
  <c r="G5245" i="1"/>
  <c r="H5244" i="1"/>
  <c r="G5246" i="1" l="1"/>
  <c r="I5245" i="1"/>
  <c r="H5245" i="1"/>
  <c r="I5246" i="1" l="1"/>
  <c r="G5247" i="1"/>
  <c r="H5246" i="1"/>
  <c r="I5247" i="1" l="1"/>
  <c r="G5248" i="1"/>
  <c r="H5247" i="1"/>
  <c r="G5249" i="1" l="1"/>
  <c r="I5248" i="1"/>
  <c r="H5248" i="1"/>
  <c r="G5250" i="1" l="1"/>
  <c r="I5249" i="1"/>
  <c r="H5249" i="1"/>
  <c r="I5250" i="1" l="1"/>
  <c r="G5251" i="1"/>
  <c r="H5250" i="1"/>
  <c r="I5251" i="1" l="1"/>
  <c r="G5252" i="1"/>
  <c r="H5251" i="1"/>
  <c r="G5253" i="1" l="1"/>
  <c r="I5252" i="1"/>
  <c r="H5252" i="1"/>
  <c r="I5253" i="1" l="1"/>
  <c r="G5254" i="1"/>
  <c r="H5253" i="1"/>
  <c r="G5255" i="1" l="1"/>
  <c r="I5254" i="1"/>
  <c r="H5254" i="1"/>
  <c r="I5255" i="1" l="1"/>
  <c r="G5256" i="1"/>
  <c r="H5255" i="1"/>
  <c r="I5256" i="1" l="1"/>
  <c r="G5257" i="1"/>
  <c r="H5256" i="1"/>
  <c r="I5257" i="1" l="1"/>
  <c r="G5258" i="1"/>
  <c r="H5257" i="1"/>
  <c r="I5258" i="1" l="1"/>
  <c r="G5259" i="1"/>
  <c r="H5258" i="1"/>
  <c r="I5259" i="1" l="1"/>
  <c r="G5260" i="1"/>
  <c r="H5259" i="1"/>
  <c r="G5261" i="1" l="1"/>
  <c r="I5260" i="1"/>
  <c r="H5260" i="1"/>
  <c r="G5262" i="1" l="1"/>
  <c r="I5261" i="1"/>
  <c r="H5261" i="1"/>
  <c r="I5262" i="1" l="1"/>
  <c r="G5263" i="1"/>
  <c r="H5262" i="1"/>
  <c r="I5263" i="1" l="1"/>
  <c r="G5264" i="1"/>
  <c r="H5263" i="1"/>
  <c r="I5264" i="1" l="1"/>
  <c r="G5265" i="1"/>
  <c r="H5264" i="1"/>
  <c r="I5265" i="1" l="1"/>
  <c r="G5266" i="1"/>
  <c r="H5265" i="1"/>
  <c r="G5267" i="1" l="1"/>
  <c r="I5266" i="1"/>
  <c r="H5266" i="1"/>
  <c r="I5267" i="1" l="1"/>
  <c r="G5268" i="1"/>
  <c r="H5267" i="1"/>
  <c r="I5268" i="1" l="1"/>
  <c r="G5269" i="1"/>
  <c r="H5268" i="1"/>
  <c r="G5270" i="1" l="1"/>
  <c r="I5269" i="1"/>
  <c r="H5269" i="1"/>
  <c r="G5271" i="1" l="1"/>
  <c r="I5270" i="1"/>
  <c r="H5270" i="1"/>
  <c r="I5271" i="1" l="1"/>
  <c r="G5272" i="1"/>
  <c r="H5271" i="1"/>
  <c r="G5273" i="1" l="1"/>
  <c r="I5272" i="1"/>
  <c r="H5272" i="1"/>
  <c r="G5274" i="1" l="1"/>
  <c r="I5273" i="1"/>
  <c r="H5273" i="1"/>
  <c r="G5275" i="1" l="1"/>
  <c r="I5274" i="1"/>
  <c r="H5274" i="1"/>
  <c r="I5275" i="1" l="1"/>
  <c r="G5276" i="1"/>
  <c r="H5275" i="1"/>
  <c r="G5277" i="1" l="1"/>
  <c r="I5276" i="1"/>
  <c r="H5276" i="1"/>
  <c r="I5277" i="1" l="1"/>
  <c r="G5278" i="1"/>
  <c r="H5277" i="1"/>
  <c r="I5278" i="1" l="1"/>
  <c r="G5279" i="1"/>
  <c r="H5278" i="1"/>
  <c r="I5279" i="1" l="1"/>
  <c r="G5280" i="1"/>
  <c r="H5279" i="1"/>
  <c r="G5281" i="1" l="1"/>
  <c r="I5280" i="1"/>
  <c r="H5280" i="1"/>
  <c r="I5281" i="1" l="1"/>
  <c r="G5282" i="1"/>
  <c r="H5281" i="1"/>
  <c r="G5283" i="1" l="1"/>
  <c r="I5282" i="1"/>
  <c r="H5282" i="1"/>
  <c r="I5283" i="1" l="1"/>
  <c r="G5284" i="1"/>
  <c r="H5283" i="1"/>
  <c r="I5284" i="1" l="1"/>
  <c r="G5285" i="1"/>
  <c r="H5284" i="1"/>
  <c r="G5286" i="1" l="1"/>
  <c r="I5285" i="1"/>
  <c r="H5285" i="1"/>
  <c r="G5287" i="1" l="1"/>
  <c r="I5286" i="1"/>
  <c r="H5286" i="1"/>
  <c r="I5287" i="1" l="1"/>
  <c r="G5288" i="1"/>
  <c r="H5287" i="1"/>
  <c r="G5289" i="1" l="1"/>
  <c r="I5288" i="1"/>
  <c r="H5288" i="1"/>
  <c r="G5290" i="1" l="1"/>
  <c r="I5289" i="1"/>
  <c r="H5289" i="1"/>
  <c r="G5291" i="1" l="1"/>
  <c r="I5290" i="1"/>
  <c r="H5290" i="1"/>
  <c r="I5291" i="1" l="1"/>
  <c r="G5292" i="1"/>
  <c r="H5291" i="1"/>
  <c r="G5293" i="1" l="1"/>
  <c r="I5292" i="1"/>
  <c r="H5292" i="1"/>
  <c r="G5294" i="1" l="1"/>
  <c r="I5293" i="1"/>
  <c r="H5293" i="1"/>
  <c r="G5295" i="1" l="1"/>
  <c r="I5294" i="1"/>
  <c r="H5294" i="1"/>
  <c r="I5295" i="1" l="1"/>
  <c r="G5296" i="1"/>
  <c r="H5295" i="1"/>
  <c r="I5296" i="1" l="1"/>
  <c r="G5297" i="1"/>
  <c r="H5296" i="1"/>
  <c r="G5298" i="1" l="1"/>
  <c r="I5297" i="1"/>
  <c r="H5297" i="1"/>
  <c r="I5298" i="1" l="1"/>
  <c r="G5299" i="1"/>
  <c r="H5298" i="1"/>
  <c r="I5299" i="1" l="1"/>
  <c r="G5300" i="1"/>
  <c r="H5299" i="1"/>
  <c r="G5301" i="1" l="1"/>
  <c r="I5300" i="1"/>
  <c r="H5300" i="1"/>
  <c r="G5302" i="1" l="1"/>
  <c r="I5301" i="1"/>
  <c r="H5301" i="1"/>
  <c r="I5302" i="1" l="1"/>
  <c r="G5303" i="1"/>
  <c r="H5302" i="1"/>
  <c r="I5303" i="1" l="1"/>
  <c r="G5304" i="1"/>
  <c r="H5303" i="1"/>
  <c r="I5304" i="1" l="1"/>
  <c r="G5305" i="1"/>
  <c r="H5304" i="1"/>
  <c r="I5305" i="1" l="1"/>
  <c r="G5306" i="1"/>
  <c r="H5305" i="1"/>
  <c r="G5307" i="1" l="1"/>
  <c r="I5306" i="1"/>
  <c r="H5306" i="1"/>
  <c r="I5307" i="1" l="1"/>
  <c r="G5308" i="1"/>
  <c r="H5307" i="1"/>
  <c r="I5308" i="1" l="1"/>
  <c r="G5309" i="1"/>
  <c r="H5308" i="1"/>
  <c r="G5310" i="1" l="1"/>
  <c r="I5309" i="1"/>
  <c r="H5309" i="1"/>
  <c r="I5310" i="1" l="1"/>
  <c r="G5311" i="1"/>
  <c r="H5310" i="1"/>
  <c r="I5311" i="1" l="1"/>
  <c r="G5312" i="1"/>
  <c r="H5311" i="1"/>
  <c r="G5313" i="1" l="1"/>
  <c r="I5312" i="1"/>
  <c r="H5312" i="1"/>
  <c r="G5314" i="1" l="1"/>
  <c r="I5313" i="1"/>
  <c r="H5313" i="1"/>
  <c r="G5315" i="1" l="1"/>
  <c r="I5314" i="1"/>
  <c r="H5314" i="1"/>
  <c r="I5315" i="1" l="1"/>
  <c r="G5316" i="1"/>
  <c r="H5315" i="1"/>
  <c r="I5316" i="1" l="1"/>
  <c r="G5317" i="1"/>
  <c r="H5316" i="1"/>
  <c r="I5317" i="1" l="1"/>
  <c r="G5318" i="1"/>
  <c r="H5317" i="1"/>
  <c r="I5318" i="1" l="1"/>
  <c r="G5319" i="1"/>
  <c r="H5318" i="1"/>
  <c r="I5319" i="1" l="1"/>
  <c r="G5320" i="1"/>
  <c r="H5319" i="1"/>
  <c r="I5320" i="1" l="1"/>
  <c r="G5321" i="1"/>
  <c r="H5320" i="1"/>
  <c r="G5322" i="1" l="1"/>
  <c r="I5321" i="1"/>
  <c r="H5321" i="1"/>
  <c r="G5323" i="1" l="1"/>
  <c r="I5322" i="1"/>
  <c r="H5322" i="1"/>
  <c r="I5323" i="1" l="1"/>
  <c r="G5324" i="1"/>
  <c r="H5323" i="1"/>
  <c r="G5325" i="1" l="1"/>
  <c r="I5324" i="1"/>
  <c r="H5324" i="1"/>
  <c r="G5326" i="1" l="1"/>
  <c r="I5325" i="1"/>
  <c r="H5325" i="1"/>
  <c r="G5327" i="1" l="1"/>
  <c r="I5326" i="1"/>
  <c r="H5326" i="1"/>
  <c r="I5327" i="1" l="1"/>
  <c r="G5328" i="1"/>
  <c r="H5327" i="1"/>
  <c r="G5329" i="1" l="1"/>
  <c r="I5328" i="1"/>
  <c r="H5328" i="1"/>
  <c r="I5329" i="1" l="1"/>
  <c r="G5330" i="1"/>
  <c r="H5329" i="1"/>
  <c r="I5330" i="1" l="1"/>
  <c r="G5331" i="1"/>
  <c r="H5330" i="1"/>
  <c r="I5331" i="1" l="1"/>
  <c r="G5332" i="1"/>
  <c r="H5331" i="1"/>
  <c r="G5333" i="1" l="1"/>
  <c r="I5332" i="1"/>
  <c r="H5332" i="1"/>
  <c r="G5334" i="1" l="1"/>
  <c r="I5333" i="1"/>
  <c r="H5333" i="1"/>
  <c r="G5335" i="1" l="1"/>
  <c r="I5334" i="1"/>
  <c r="H5334" i="1"/>
  <c r="I5335" i="1" l="1"/>
  <c r="G5336" i="1"/>
  <c r="H5335" i="1"/>
  <c r="I5336" i="1" l="1"/>
  <c r="G5337" i="1"/>
  <c r="H5336" i="1"/>
  <c r="G5338" i="1" l="1"/>
  <c r="I5337" i="1"/>
  <c r="H5337" i="1"/>
  <c r="G5339" i="1" l="1"/>
  <c r="I5338" i="1"/>
  <c r="H5338" i="1"/>
  <c r="I5339" i="1" l="1"/>
  <c r="G5340" i="1"/>
  <c r="H5339" i="1"/>
  <c r="G5341" i="1" l="1"/>
  <c r="I5340" i="1"/>
  <c r="H5340" i="1"/>
  <c r="G5342" i="1" l="1"/>
  <c r="I5341" i="1"/>
  <c r="H5341" i="1"/>
  <c r="I5342" i="1" l="1"/>
  <c r="G5343" i="1"/>
  <c r="H5342" i="1"/>
  <c r="I5343" i="1" l="1"/>
  <c r="G5344" i="1"/>
  <c r="H5343" i="1"/>
  <c r="G5345" i="1" l="1"/>
  <c r="I5344" i="1"/>
  <c r="H5344" i="1"/>
  <c r="G5346" i="1" l="1"/>
  <c r="I5345" i="1"/>
  <c r="H5345" i="1"/>
  <c r="G5347" i="1" l="1"/>
  <c r="I5346" i="1"/>
  <c r="H5346" i="1"/>
  <c r="I5347" i="1" l="1"/>
  <c r="G5348" i="1"/>
  <c r="H5347" i="1"/>
  <c r="G5349" i="1" l="1"/>
  <c r="I5348" i="1"/>
  <c r="H5348" i="1"/>
  <c r="G5350" i="1" l="1"/>
  <c r="I5349" i="1"/>
  <c r="H5349" i="1"/>
  <c r="I5350" i="1" l="1"/>
  <c r="G5351" i="1"/>
  <c r="H5350" i="1"/>
  <c r="I5351" i="1" l="1"/>
  <c r="G5352" i="1"/>
  <c r="H5351" i="1"/>
  <c r="G5353" i="1" l="1"/>
  <c r="I5352" i="1"/>
  <c r="H5352" i="1"/>
  <c r="I5353" i="1" l="1"/>
  <c r="G5354" i="1"/>
  <c r="H5353" i="1"/>
  <c r="I5354" i="1" l="1"/>
  <c r="G5355" i="1"/>
  <c r="H5354" i="1"/>
  <c r="I5355" i="1" l="1"/>
  <c r="G5356" i="1"/>
  <c r="H5355" i="1"/>
  <c r="I5356" i="1" l="1"/>
  <c r="G5357" i="1"/>
  <c r="H5356" i="1"/>
  <c r="G5358" i="1" l="1"/>
  <c r="I5357" i="1"/>
  <c r="H5357" i="1"/>
  <c r="G5359" i="1" l="1"/>
  <c r="I5358" i="1"/>
  <c r="H5358" i="1"/>
  <c r="I5359" i="1" l="1"/>
  <c r="G5360" i="1"/>
  <c r="H5359" i="1"/>
  <c r="I5360" i="1" l="1"/>
  <c r="G5361" i="1"/>
  <c r="H5360" i="1"/>
  <c r="G5362" i="1" l="1"/>
  <c r="I5361" i="1"/>
  <c r="H5361" i="1"/>
  <c r="G5363" i="1" l="1"/>
  <c r="I5362" i="1"/>
  <c r="H5362" i="1"/>
  <c r="I5363" i="1" l="1"/>
  <c r="G5364" i="1"/>
  <c r="H5363" i="1"/>
  <c r="G5365" i="1" l="1"/>
  <c r="I5364" i="1"/>
  <c r="H5364" i="1"/>
  <c r="G5366" i="1" l="1"/>
  <c r="I5365" i="1"/>
  <c r="H5365" i="1"/>
  <c r="G5367" i="1" l="1"/>
  <c r="I5366" i="1"/>
  <c r="H5366" i="1"/>
  <c r="I5367" i="1" l="1"/>
  <c r="G5368" i="1"/>
  <c r="H5367" i="1"/>
  <c r="I5368" i="1" l="1"/>
  <c r="G5369" i="1"/>
  <c r="H5368" i="1"/>
  <c r="I5369" i="1" l="1"/>
  <c r="G5370" i="1"/>
  <c r="H5369" i="1"/>
  <c r="I5370" i="1" l="1"/>
  <c r="G5371" i="1"/>
  <c r="H5370" i="1"/>
  <c r="I5371" i="1" l="1"/>
  <c r="G5372" i="1"/>
  <c r="H5371" i="1"/>
  <c r="G5373" i="1" l="1"/>
  <c r="I5372" i="1"/>
  <c r="H5372" i="1"/>
  <c r="G5374" i="1" l="1"/>
  <c r="I5373" i="1"/>
  <c r="H5373" i="1"/>
  <c r="G5375" i="1" l="1"/>
  <c r="I5374" i="1"/>
  <c r="H5374" i="1"/>
  <c r="I5375" i="1" l="1"/>
  <c r="G5376" i="1"/>
  <c r="H5375" i="1"/>
  <c r="I5376" i="1" l="1"/>
  <c r="G5377" i="1"/>
  <c r="H5376" i="1"/>
  <c r="I5377" i="1" l="1"/>
  <c r="G5378" i="1"/>
  <c r="H5377" i="1"/>
  <c r="G5379" i="1" l="1"/>
  <c r="I5378" i="1"/>
  <c r="H5378" i="1"/>
  <c r="I5379" i="1" l="1"/>
  <c r="G5380" i="1"/>
  <c r="H5379" i="1"/>
  <c r="G5381" i="1" l="1"/>
  <c r="I5380" i="1"/>
  <c r="H5380" i="1"/>
  <c r="G5382" i="1" l="1"/>
  <c r="I5381" i="1"/>
  <c r="H5381" i="1"/>
  <c r="I5382" i="1" l="1"/>
  <c r="G5383" i="1"/>
  <c r="H5382" i="1"/>
  <c r="I5383" i="1" l="1"/>
  <c r="G5384" i="1"/>
  <c r="H5383" i="1"/>
  <c r="G5385" i="1" l="1"/>
  <c r="I5384" i="1"/>
  <c r="H5384" i="1"/>
  <c r="G5386" i="1" l="1"/>
  <c r="I5385" i="1"/>
  <c r="H5385" i="1"/>
  <c r="G5387" i="1" l="1"/>
  <c r="I5386" i="1"/>
  <c r="H5386" i="1"/>
  <c r="I5387" i="1" l="1"/>
  <c r="G5388" i="1"/>
  <c r="H5387" i="1"/>
  <c r="I5388" i="1" l="1"/>
  <c r="G5389" i="1"/>
  <c r="H5388" i="1"/>
  <c r="G5390" i="1" l="1"/>
  <c r="I5389" i="1"/>
  <c r="H5389" i="1"/>
  <c r="I5390" i="1" l="1"/>
  <c r="G5391" i="1"/>
  <c r="H5390" i="1"/>
  <c r="I5391" i="1" l="1"/>
  <c r="G5392" i="1"/>
  <c r="H5391" i="1"/>
  <c r="G5393" i="1" l="1"/>
  <c r="I5392" i="1"/>
  <c r="H5392" i="1"/>
  <c r="G5394" i="1" l="1"/>
  <c r="I5393" i="1"/>
  <c r="H5393" i="1"/>
  <c r="I5394" i="1" l="1"/>
  <c r="G5395" i="1"/>
  <c r="H5394" i="1"/>
  <c r="I5395" i="1" l="1"/>
  <c r="G5396" i="1"/>
  <c r="H5395" i="1"/>
  <c r="G5397" i="1" l="1"/>
  <c r="I5396" i="1"/>
  <c r="H5396" i="1"/>
  <c r="I5397" i="1" l="1"/>
  <c r="G5398" i="1"/>
  <c r="H5397" i="1"/>
  <c r="G5399" i="1" l="1"/>
  <c r="I5398" i="1"/>
  <c r="H5398" i="1"/>
  <c r="I5399" i="1" l="1"/>
  <c r="G5400" i="1"/>
  <c r="H5399" i="1"/>
  <c r="I5400" i="1" l="1"/>
  <c r="G5401" i="1"/>
  <c r="H5400" i="1"/>
  <c r="I5401" i="1" l="1"/>
  <c r="G5402" i="1"/>
  <c r="H5401" i="1"/>
  <c r="I5402" i="1" l="1"/>
  <c r="G5403" i="1"/>
  <c r="H5402" i="1"/>
  <c r="I5403" i="1" l="1"/>
  <c r="G5404" i="1"/>
  <c r="H5403" i="1"/>
  <c r="G5405" i="1" l="1"/>
  <c r="I5404" i="1"/>
  <c r="H5404" i="1"/>
  <c r="G5406" i="1" l="1"/>
  <c r="I5405" i="1"/>
  <c r="H5405" i="1"/>
  <c r="I5406" i="1" l="1"/>
  <c r="G5407" i="1"/>
  <c r="H5406" i="1"/>
  <c r="I5407" i="1" l="1"/>
  <c r="G5408" i="1"/>
  <c r="H5407" i="1"/>
  <c r="I5408" i="1" l="1"/>
  <c r="G5409" i="1"/>
  <c r="H5408" i="1"/>
  <c r="I5409" i="1" l="1"/>
  <c r="G5410" i="1"/>
  <c r="H5409" i="1"/>
  <c r="G5411" i="1" l="1"/>
  <c r="I5410" i="1"/>
  <c r="H5410" i="1"/>
  <c r="I5411" i="1" l="1"/>
  <c r="G5412" i="1"/>
  <c r="H5411" i="1"/>
  <c r="I5412" i="1" l="1"/>
  <c r="G5413" i="1"/>
  <c r="H5412" i="1"/>
  <c r="G5414" i="1" l="1"/>
  <c r="I5413" i="1"/>
  <c r="H5413" i="1"/>
  <c r="G5415" i="1" l="1"/>
  <c r="I5414" i="1"/>
  <c r="H5414" i="1"/>
  <c r="I5415" i="1" l="1"/>
  <c r="G5416" i="1"/>
  <c r="H5415" i="1"/>
  <c r="G5417" i="1" l="1"/>
  <c r="I5416" i="1"/>
  <c r="H5416" i="1"/>
  <c r="G5418" i="1" l="1"/>
  <c r="I5417" i="1"/>
  <c r="H5417" i="1"/>
  <c r="G5419" i="1" l="1"/>
  <c r="I5418" i="1"/>
  <c r="H5418" i="1"/>
  <c r="I5419" i="1" l="1"/>
  <c r="G5420" i="1"/>
  <c r="H5419" i="1"/>
  <c r="G5421" i="1" l="1"/>
  <c r="I5420" i="1"/>
  <c r="H5420" i="1"/>
  <c r="I5421" i="1" l="1"/>
  <c r="G5422" i="1"/>
  <c r="H5421" i="1"/>
  <c r="I5422" i="1" l="1"/>
  <c r="G5423" i="1"/>
  <c r="H5422" i="1"/>
  <c r="I5423" i="1" l="1"/>
  <c r="G5424" i="1"/>
  <c r="H5423" i="1"/>
  <c r="G5425" i="1" l="1"/>
  <c r="I5424" i="1"/>
  <c r="H5424" i="1"/>
  <c r="I5425" i="1" l="1"/>
  <c r="G5426" i="1"/>
  <c r="H5425" i="1"/>
  <c r="G5427" i="1" l="1"/>
  <c r="I5426" i="1"/>
  <c r="H5426" i="1"/>
  <c r="I5427" i="1" l="1"/>
  <c r="G5428" i="1"/>
  <c r="H5427" i="1"/>
  <c r="I5428" i="1" l="1"/>
  <c r="G5429" i="1"/>
  <c r="H5428" i="1"/>
  <c r="G5430" i="1" l="1"/>
  <c r="I5429" i="1"/>
  <c r="H5429" i="1"/>
  <c r="G5431" i="1" l="1"/>
  <c r="I5430" i="1"/>
  <c r="H5430" i="1"/>
  <c r="I5431" i="1" l="1"/>
  <c r="G5432" i="1"/>
  <c r="H5431" i="1"/>
  <c r="G5433" i="1" l="1"/>
  <c r="I5432" i="1"/>
  <c r="H5432" i="1"/>
  <c r="G5434" i="1" l="1"/>
  <c r="I5433" i="1"/>
  <c r="H5433" i="1"/>
  <c r="G5435" i="1" l="1"/>
  <c r="I5434" i="1"/>
  <c r="H5434" i="1"/>
  <c r="I5435" i="1" l="1"/>
  <c r="G5436" i="1"/>
  <c r="H5435" i="1"/>
  <c r="G5437" i="1" l="1"/>
  <c r="I5436" i="1"/>
  <c r="H5436" i="1"/>
  <c r="G5438" i="1" l="1"/>
  <c r="I5437" i="1"/>
  <c r="H5437" i="1"/>
  <c r="G5439" i="1" l="1"/>
  <c r="I5438" i="1"/>
  <c r="H5438" i="1"/>
  <c r="I5439" i="1" l="1"/>
  <c r="G5440" i="1"/>
  <c r="H5439" i="1"/>
  <c r="I5440" i="1" l="1"/>
  <c r="G5441" i="1"/>
  <c r="H5440" i="1"/>
  <c r="G5442" i="1" l="1"/>
  <c r="I5441" i="1"/>
  <c r="H5441" i="1"/>
  <c r="I5442" i="1" l="1"/>
  <c r="G5443" i="1"/>
  <c r="H5442" i="1"/>
  <c r="I5443" i="1" l="1"/>
  <c r="G5444" i="1"/>
  <c r="H5443" i="1"/>
  <c r="G5445" i="1" l="1"/>
  <c r="I5444" i="1"/>
  <c r="H5444" i="1"/>
  <c r="G5446" i="1" l="1"/>
  <c r="I5445" i="1"/>
  <c r="H5445" i="1"/>
  <c r="I5446" i="1" l="1"/>
  <c r="G5447" i="1"/>
  <c r="H5446" i="1"/>
  <c r="I5447" i="1" l="1"/>
  <c r="G5448" i="1"/>
  <c r="H5447" i="1"/>
  <c r="I5448" i="1" l="1"/>
  <c r="G5449" i="1"/>
  <c r="H5448" i="1"/>
  <c r="I5449" i="1" l="1"/>
  <c r="G5450" i="1"/>
  <c r="H5449" i="1"/>
  <c r="G5451" i="1" l="1"/>
  <c r="I5450" i="1"/>
  <c r="H5450" i="1"/>
  <c r="I5451" i="1" l="1"/>
  <c r="G5452" i="1"/>
  <c r="H5451" i="1"/>
  <c r="I5452" i="1" l="1"/>
  <c r="G5453" i="1"/>
  <c r="H5452" i="1"/>
  <c r="G5454" i="1" l="1"/>
  <c r="I5453" i="1"/>
  <c r="H5453" i="1"/>
  <c r="I5454" i="1" l="1"/>
  <c r="G5455" i="1"/>
  <c r="H5454" i="1"/>
  <c r="I5455" i="1" l="1"/>
  <c r="G5456" i="1"/>
  <c r="H5455" i="1"/>
  <c r="G5457" i="1" l="1"/>
  <c r="I5456" i="1"/>
  <c r="H5456" i="1"/>
  <c r="G5458" i="1" l="1"/>
  <c r="I5457" i="1"/>
  <c r="H5457" i="1"/>
  <c r="G5459" i="1" l="1"/>
  <c r="I5458" i="1"/>
  <c r="H5458" i="1"/>
  <c r="I5459" i="1" l="1"/>
  <c r="G5460" i="1"/>
  <c r="H5459" i="1"/>
  <c r="I5460" i="1" l="1"/>
  <c r="G5461" i="1"/>
  <c r="H5460" i="1"/>
  <c r="I5461" i="1" l="1"/>
  <c r="G5462" i="1"/>
  <c r="H5461" i="1"/>
  <c r="I5462" i="1" l="1"/>
  <c r="G5463" i="1"/>
  <c r="H5462" i="1"/>
  <c r="I5463" i="1" l="1"/>
  <c r="G5464" i="1"/>
  <c r="H5463" i="1"/>
  <c r="I5464" i="1" l="1"/>
  <c r="G5465" i="1"/>
  <c r="H5464" i="1"/>
  <c r="G5466" i="1" l="1"/>
  <c r="I5465" i="1"/>
  <c r="H5465" i="1"/>
  <c r="G5467" i="1" l="1"/>
  <c r="I5466" i="1"/>
  <c r="H5466" i="1"/>
  <c r="I5467" i="1" l="1"/>
  <c r="G5468" i="1"/>
  <c r="H5467" i="1"/>
  <c r="G5469" i="1" l="1"/>
  <c r="I5468" i="1"/>
  <c r="H5468" i="1"/>
  <c r="G5470" i="1" l="1"/>
  <c r="I5469" i="1"/>
  <c r="H5469" i="1"/>
  <c r="G5471" i="1" l="1"/>
  <c r="I5470" i="1"/>
  <c r="H5470" i="1"/>
  <c r="I5471" i="1" l="1"/>
  <c r="G5472" i="1"/>
  <c r="H5471" i="1"/>
  <c r="G5473" i="1" l="1"/>
  <c r="I5472" i="1"/>
  <c r="H5472" i="1"/>
  <c r="I5473" i="1" l="1"/>
  <c r="G5474" i="1"/>
  <c r="H5473" i="1"/>
  <c r="I5474" i="1" l="1"/>
  <c r="G5475" i="1"/>
  <c r="H5474" i="1"/>
  <c r="I5475" i="1" l="1"/>
  <c r="G5476" i="1"/>
  <c r="H5475" i="1"/>
  <c r="G5477" i="1" l="1"/>
  <c r="I5476" i="1"/>
  <c r="H5476" i="1"/>
  <c r="G5478" i="1" l="1"/>
  <c r="I5477" i="1"/>
  <c r="H5477" i="1"/>
  <c r="G5479" i="1" l="1"/>
  <c r="I5478" i="1"/>
  <c r="H5478" i="1"/>
  <c r="I5479" i="1" l="1"/>
  <c r="G5480" i="1"/>
  <c r="H5479" i="1"/>
  <c r="I5480" i="1" l="1"/>
  <c r="G5481" i="1"/>
  <c r="H5480" i="1"/>
  <c r="G5482" i="1" l="1"/>
  <c r="I5481" i="1"/>
  <c r="H5481" i="1"/>
  <c r="G5483" i="1" l="1"/>
  <c r="I5482" i="1"/>
  <c r="H5482" i="1"/>
  <c r="I5483" i="1" l="1"/>
  <c r="G5484" i="1"/>
  <c r="H5483" i="1"/>
  <c r="G5485" i="1" l="1"/>
  <c r="I5484" i="1"/>
  <c r="H5484" i="1"/>
  <c r="G5486" i="1" l="1"/>
  <c r="I5485" i="1"/>
  <c r="H5485" i="1"/>
  <c r="I5486" i="1" l="1"/>
  <c r="G5487" i="1"/>
  <c r="H5486" i="1"/>
  <c r="I5487" i="1" l="1"/>
  <c r="G5488" i="1"/>
  <c r="H5487" i="1"/>
  <c r="G5489" i="1" l="1"/>
  <c r="I5488" i="1"/>
  <c r="H5488" i="1"/>
  <c r="G5490" i="1" l="1"/>
  <c r="I5489" i="1"/>
  <c r="H5489" i="1"/>
  <c r="G5491" i="1" l="1"/>
  <c r="I5490" i="1"/>
  <c r="H5490" i="1"/>
  <c r="I5491" i="1" l="1"/>
  <c r="G5492" i="1"/>
  <c r="H5491" i="1"/>
  <c r="G5493" i="1" l="1"/>
  <c r="I5492" i="1"/>
  <c r="H5492" i="1"/>
  <c r="G5494" i="1" l="1"/>
  <c r="I5493" i="1"/>
  <c r="H5493" i="1"/>
  <c r="I5494" i="1" l="1"/>
  <c r="G5495" i="1"/>
  <c r="H5494" i="1"/>
  <c r="I5495" i="1" l="1"/>
  <c r="G5496" i="1"/>
  <c r="H5495" i="1"/>
  <c r="G5497" i="1" l="1"/>
  <c r="I5496" i="1"/>
  <c r="H5496" i="1"/>
  <c r="I5497" i="1" l="1"/>
  <c r="G5498" i="1"/>
  <c r="H5497" i="1"/>
  <c r="I5498" i="1" l="1"/>
  <c r="G5499" i="1"/>
  <c r="H5498" i="1"/>
  <c r="I5499" i="1" l="1"/>
  <c r="G5500" i="1"/>
  <c r="H5499" i="1"/>
  <c r="I5500" i="1" l="1"/>
  <c r="G5501" i="1"/>
  <c r="H5500" i="1"/>
  <c r="G5502" i="1" l="1"/>
  <c r="I5501" i="1"/>
  <c r="H5501" i="1"/>
  <c r="I5502" i="1" l="1"/>
  <c r="G5503" i="1"/>
  <c r="H5502" i="1"/>
  <c r="I5503" i="1" l="1"/>
  <c r="G5504" i="1"/>
  <c r="H5503" i="1"/>
  <c r="G5505" i="1" l="1"/>
  <c r="I5504" i="1"/>
  <c r="H5504" i="1"/>
  <c r="G5506" i="1" l="1"/>
  <c r="I5505" i="1"/>
  <c r="H5505" i="1"/>
  <c r="G5507" i="1" l="1"/>
  <c r="I5506" i="1"/>
  <c r="H5506" i="1"/>
  <c r="I5507" i="1" l="1"/>
  <c r="G5508" i="1"/>
  <c r="H5507" i="1"/>
  <c r="G5509" i="1" l="1"/>
  <c r="I5508" i="1"/>
  <c r="H5508" i="1"/>
  <c r="G5510" i="1" l="1"/>
  <c r="I5509" i="1"/>
  <c r="H5509" i="1"/>
  <c r="G5511" i="1" l="1"/>
  <c r="I5510" i="1"/>
  <c r="H5510" i="1"/>
  <c r="I5511" i="1" l="1"/>
  <c r="G5512" i="1"/>
  <c r="H5511" i="1"/>
  <c r="G5513" i="1" l="1"/>
  <c r="I5512" i="1"/>
  <c r="H5512" i="1"/>
  <c r="I5513" i="1" l="1"/>
  <c r="G5514" i="1"/>
  <c r="H5513" i="1"/>
  <c r="I5514" i="1" l="1"/>
  <c r="G5515" i="1"/>
  <c r="H5514" i="1"/>
  <c r="G5516" i="1" l="1"/>
  <c r="I5515" i="1"/>
  <c r="H5515" i="1"/>
  <c r="G5517" i="1" l="1"/>
  <c r="I5516" i="1"/>
  <c r="H5516" i="1"/>
  <c r="I5517" i="1" l="1"/>
  <c r="G5518" i="1"/>
  <c r="H5517" i="1"/>
  <c r="G5519" i="1" l="1"/>
  <c r="I5518" i="1"/>
  <c r="H5518" i="1"/>
  <c r="G5520" i="1" l="1"/>
  <c r="I5519" i="1"/>
  <c r="H5519" i="1"/>
  <c r="I5520" i="1" l="1"/>
  <c r="G5521" i="1"/>
  <c r="H5520" i="1"/>
  <c r="G5522" i="1" l="1"/>
  <c r="I5521" i="1"/>
  <c r="H5521" i="1"/>
  <c r="I5522" i="1" l="1"/>
  <c r="G5523" i="1"/>
  <c r="H5522" i="1"/>
  <c r="G5524" i="1" l="1"/>
  <c r="I5523" i="1"/>
  <c r="H5523" i="1"/>
  <c r="I5524" i="1" l="1"/>
  <c r="G5525" i="1"/>
  <c r="H5524" i="1"/>
  <c r="I5525" i="1" l="1"/>
  <c r="G5526" i="1"/>
  <c r="H5525" i="1"/>
  <c r="G5527" i="1" l="1"/>
  <c r="I5526" i="1"/>
  <c r="H5526" i="1"/>
  <c r="G5528" i="1" l="1"/>
  <c r="I5527" i="1"/>
  <c r="H5527" i="1"/>
  <c r="I5528" i="1" l="1"/>
  <c r="G5529" i="1"/>
  <c r="H5528" i="1"/>
  <c r="I5529" i="1" l="1"/>
  <c r="G5530" i="1"/>
  <c r="H5529" i="1"/>
  <c r="I5530" i="1" l="1"/>
  <c r="G5531" i="1"/>
  <c r="H5530" i="1"/>
  <c r="G5532" i="1" l="1"/>
  <c r="I5531" i="1"/>
  <c r="H5531" i="1"/>
  <c r="G5533" i="1" l="1"/>
  <c r="I5532" i="1"/>
  <c r="H5532" i="1"/>
  <c r="G5534" i="1" l="1"/>
  <c r="I5533" i="1"/>
  <c r="H5533" i="1"/>
  <c r="I5534" i="1" l="1"/>
  <c r="G5535" i="1"/>
  <c r="H5534" i="1"/>
  <c r="G5536" i="1" l="1"/>
  <c r="I5535" i="1"/>
  <c r="H5535" i="1"/>
  <c r="I5536" i="1" l="1"/>
  <c r="G5537" i="1"/>
  <c r="H5536" i="1"/>
  <c r="G5538" i="1" l="1"/>
  <c r="I5537" i="1"/>
  <c r="H5537" i="1"/>
  <c r="I5538" i="1" l="1"/>
  <c r="G5539" i="1"/>
  <c r="H5538" i="1"/>
  <c r="G5540" i="1" l="1"/>
  <c r="I5539" i="1"/>
  <c r="H5539" i="1"/>
  <c r="G5541" i="1" l="1"/>
  <c r="I5540" i="1"/>
  <c r="H5540" i="1"/>
  <c r="I5541" i="1" l="1"/>
  <c r="G5542" i="1"/>
  <c r="H5541" i="1"/>
  <c r="I5542" i="1" l="1"/>
  <c r="G5543" i="1"/>
  <c r="H5542" i="1"/>
  <c r="G5544" i="1" l="1"/>
  <c r="I5543" i="1"/>
  <c r="H5543" i="1"/>
  <c r="G5545" i="1" l="1"/>
  <c r="I5544" i="1"/>
  <c r="H5544" i="1"/>
  <c r="G5546" i="1" l="1"/>
  <c r="I5545" i="1"/>
  <c r="H5545" i="1"/>
  <c r="I5546" i="1" l="1"/>
  <c r="G5547" i="1"/>
  <c r="H5546" i="1"/>
  <c r="G5548" i="1" l="1"/>
  <c r="I5547" i="1"/>
  <c r="H5547" i="1"/>
  <c r="G5549" i="1" l="1"/>
  <c r="I5548" i="1"/>
  <c r="H5548" i="1"/>
  <c r="G5550" i="1" l="1"/>
  <c r="I5549" i="1"/>
  <c r="H5549" i="1"/>
  <c r="I5550" i="1" l="1"/>
  <c r="G5551" i="1"/>
  <c r="H5550" i="1"/>
  <c r="G5552" i="1" l="1"/>
  <c r="I5551" i="1"/>
  <c r="H5551" i="1"/>
  <c r="G5553" i="1" l="1"/>
  <c r="I5552" i="1"/>
  <c r="H5552" i="1"/>
  <c r="I5553" i="1" l="1"/>
  <c r="G5554" i="1"/>
  <c r="H5553" i="1"/>
  <c r="G5555" i="1" l="1"/>
  <c r="I5554" i="1"/>
  <c r="H5554" i="1"/>
  <c r="G5556" i="1" l="1"/>
  <c r="I5555" i="1"/>
  <c r="H5555" i="1"/>
  <c r="I5556" i="1" l="1"/>
  <c r="G5557" i="1"/>
  <c r="H5556" i="1"/>
  <c r="G5558" i="1" l="1"/>
  <c r="I5557" i="1"/>
  <c r="H5557" i="1"/>
  <c r="G5559" i="1" l="1"/>
  <c r="I5558" i="1"/>
  <c r="H5558" i="1"/>
  <c r="G5560" i="1" l="1"/>
  <c r="I5559" i="1"/>
  <c r="H5559" i="1"/>
  <c r="I5560" i="1" l="1"/>
  <c r="G5561" i="1"/>
  <c r="H5560" i="1"/>
  <c r="G5562" i="1" l="1"/>
  <c r="I5561" i="1"/>
  <c r="H5561" i="1"/>
  <c r="I5562" i="1" l="1"/>
  <c r="G5563" i="1"/>
  <c r="H5562" i="1"/>
  <c r="G5564" i="1" l="1"/>
  <c r="I5563" i="1"/>
  <c r="H5563" i="1"/>
  <c r="G5565" i="1" l="1"/>
  <c r="I5564" i="1"/>
  <c r="H5564" i="1"/>
  <c r="G5566" i="1" l="1"/>
  <c r="I5565" i="1"/>
  <c r="H5565" i="1"/>
  <c r="I5566" i="1" l="1"/>
  <c r="G5567" i="1"/>
  <c r="H5566" i="1"/>
  <c r="G5568" i="1" l="1"/>
  <c r="I5567" i="1"/>
  <c r="H5567" i="1"/>
  <c r="G5569" i="1" l="1"/>
  <c r="I5568" i="1"/>
  <c r="H5568" i="1"/>
  <c r="G5570" i="1" l="1"/>
  <c r="I5569" i="1"/>
  <c r="H5569" i="1"/>
  <c r="G5571" i="1" l="1"/>
  <c r="I5570" i="1"/>
  <c r="H5570" i="1"/>
  <c r="G5572" i="1" l="1"/>
  <c r="I5571" i="1"/>
  <c r="H5571" i="1"/>
  <c r="G5573" i="1" l="1"/>
  <c r="I5572" i="1"/>
  <c r="H5572" i="1"/>
  <c r="G5574" i="1" l="1"/>
  <c r="I5573" i="1"/>
  <c r="H5573" i="1"/>
  <c r="I5574" i="1" l="1"/>
  <c r="G5575" i="1"/>
  <c r="H5574" i="1"/>
  <c r="G5576" i="1" l="1"/>
  <c r="I5575" i="1"/>
  <c r="H5575" i="1"/>
  <c r="G5577" i="1" l="1"/>
  <c r="I5576" i="1"/>
  <c r="H5576" i="1"/>
  <c r="I5577" i="1" l="1"/>
  <c r="G5578" i="1"/>
  <c r="H5577" i="1"/>
  <c r="G5579" i="1" l="1"/>
  <c r="I5578" i="1"/>
  <c r="H5578" i="1"/>
  <c r="G5580" i="1" l="1"/>
  <c r="I5579" i="1"/>
  <c r="H5579" i="1"/>
  <c r="G5581" i="1" l="1"/>
  <c r="I5580" i="1"/>
  <c r="H5580" i="1"/>
  <c r="G5582" i="1" l="1"/>
  <c r="I5581" i="1"/>
  <c r="H5581" i="1"/>
  <c r="G5583" i="1" l="1"/>
  <c r="I5582" i="1"/>
  <c r="H5582" i="1"/>
  <c r="G5584" i="1" l="1"/>
  <c r="I5583" i="1"/>
  <c r="H5583" i="1"/>
  <c r="I5584" i="1" l="1"/>
  <c r="G5585" i="1"/>
  <c r="H5584" i="1"/>
  <c r="G5586" i="1" l="1"/>
  <c r="I5585" i="1"/>
  <c r="H5585" i="1"/>
  <c r="G5587" i="1" l="1"/>
  <c r="I5586" i="1"/>
  <c r="H5586" i="1"/>
  <c r="G5588" i="1" l="1"/>
  <c r="I5587" i="1"/>
  <c r="H5587" i="1"/>
  <c r="G5589" i="1" l="1"/>
  <c r="I5588" i="1"/>
  <c r="H5588" i="1"/>
  <c r="I5589" i="1" l="1"/>
  <c r="G5590" i="1"/>
  <c r="H5589" i="1"/>
  <c r="I5590" i="1" l="1"/>
  <c r="G5591" i="1"/>
  <c r="H5590" i="1"/>
  <c r="G5592" i="1" l="1"/>
  <c r="I5591" i="1"/>
  <c r="H5591" i="1"/>
  <c r="G5593" i="1" l="1"/>
  <c r="I5592" i="1"/>
  <c r="H5592" i="1"/>
  <c r="G5594" i="1" l="1"/>
  <c r="I5593" i="1"/>
  <c r="H5593" i="1"/>
  <c r="G5595" i="1" l="1"/>
  <c r="I5594" i="1"/>
  <c r="H5594" i="1"/>
  <c r="G5596" i="1" l="1"/>
  <c r="I5595" i="1"/>
  <c r="H5595" i="1"/>
  <c r="G5597" i="1" l="1"/>
  <c r="I5596" i="1"/>
  <c r="H5596" i="1"/>
  <c r="G5598" i="1" l="1"/>
  <c r="I5597" i="1"/>
  <c r="H5597" i="1"/>
  <c r="I5598" i="1" l="1"/>
  <c r="G5599" i="1"/>
  <c r="H5598" i="1"/>
  <c r="G5600" i="1" l="1"/>
  <c r="I5599" i="1"/>
  <c r="H5599" i="1"/>
  <c r="I5600" i="1" l="1"/>
  <c r="G5601" i="1"/>
  <c r="H5600" i="1"/>
  <c r="I5601" i="1" l="1"/>
  <c r="G5602" i="1"/>
  <c r="H5601" i="1"/>
  <c r="G5603" i="1" l="1"/>
  <c r="I5602" i="1"/>
  <c r="H5602" i="1"/>
  <c r="G5604" i="1" l="1"/>
  <c r="I5603" i="1"/>
  <c r="H5603" i="1"/>
  <c r="G5605" i="1" l="1"/>
  <c r="I5604" i="1"/>
  <c r="H5604" i="1"/>
  <c r="G5606" i="1" l="1"/>
  <c r="I5605" i="1"/>
  <c r="H5605" i="1"/>
  <c r="G5607" i="1" l="1"/>
  <c r="I5606" i="1"/>
  <c r="H5606" i="1"/>
  <c r="G5608" i="1" l="1"/>
  <c r="I5607" i="1"/>
  <c r="H5607" i="1"/>
  <c r="I5608" i="1" l="1"/>
  <c r="G5609" i="1"/>
  <c r="H5608" i="1"/>
  <c r="I5609" i="1" l="1"/>
  <c r="G5610" i="1"/>
  <c r="H5609" i="1"/>
  <c r="G5611" i="1" l="1"/>
  <c r="I5610" i="1"/>
  <c r="H5610" i="1"/>
  <c r="G5612" i="1" l="1"/>
  <c r="I5611" i="1"/>
  <c r="H5611" i="1"/>
  <c r="G5613" i="1" l="1"/>
  <c r="I5612" i="1"/>
  <c r="H5612" i="1"/>
  <c r="G5614" i="1" l="1"/>
  <c r="I5613" i="1"/>
  <c r="H5613" i="1"/>
  <c r="I5614" i="1" l="1"/>
  <c r="G5615" i="1"/>
  <c r="H5614" i="1"/>
  <c r="G5616" i="1" l="1"/>
  <c r="I5615" i="1"/>
  <c r="H5615" i="1"/>
  <c r="I5616" i="1" l="1"/>
  <c r="G5617" i="1"/>
  <c r="H5616" i="1"/>
  <c r="G5618" i="1" l="1"/>
  <c r="I5617" i="1"/>
  <c r="H5617" i="1"/>
  <c r="G5619" i="1" l="1"/>
  <c r="I5618" i="1"/>
  <c r="H5618" i="1"/>
  <c r="G5620" i="1" l="1"/>
  <c r="I5619" i="1"/>
  <c r="H5619" i="1"/>
  <c r="G5621" i="1" l="1"/>
  <c r="I5620" i="1"/>
  <c r="H5620" i="1"/>
  <c r="G5622" i="1" l="1"/>
  <c r="I5621" i="1"/>
  <c r="H5621" i="1"/>
  <c r="I5622" i="1" l="1"/>
  <c r="G5623" i="1"/>
  <c r="H5622" i="1"/>
  <c r="G5624" i="1" l="1"/>
  <c r="I5623" i="1"/>
  <c r="H5623" i="1"/>
  <c r="G5625" i="1" l="1"/>
  <c r="I5624" i="1"/>
  <c r="H5624" i="1"/>
  <c r="I5625" i="1" l="1"/>
  <c r="G5626" i="1"/>
  <c r="H5625" i="1"/>
  <c r="G5627" i="1" l="1"/>
  <c r="I5626" i="1"/>
  <c r="H5626" i="1"/>
  <c r="G5628" i="1" l="1"/>
  <c r="I5627" i="1"/>
  <c r="H5627" i="1"/>
  <c r="I5628" i="1" l="1"/>
  <c r="G5629" i="1"/>
  <c r="H5628" i="1"/>
  <c r="G5630" i="1" l="1"/>
  <c r="I5629" i="1"/>
  <c r="H5629" i="1"/>
  <c r="I5630" i="1" l="1"/>
  <c r="G5631" i="1"/>
  <c r="H5630" i="1"/>
  <c r="G5632" i="1" l="1"/>
  <c r="I5631" i="1"/>
  <c r="H5631" i="1"/>
  <c r="I5632" i="1" l="1"/>
  <c r="G5633" i="1"/>
  <c r="H5632" i="1"/>
  <c r="G5634" i="1" l="1"/>
  <c r="I5633" i="1"/>
  <c r="H5633" i="1"/>
  <c r="G5635" i="1" l="1"/>
  <c r="I5634" i="1"/>
  <c r="H5634" i="1"/>
  <c r="G5636" i="1" l="1"/>
  <c r="I5635" i="1"/>
  <c r="H5635" i="1"/>
  <c r="G5637" i="1" l="1"/>
  <c r="I5636" i="1"/>
  <c r="H5636" i="1"/>
  <c r="I5637" i="1" l="1"/>
  <c r="G5638" i="1"/>
  <c r="H5637" i="1"/>
  <c r="G5639" i="1" l="1"/>
  <c r="I5638" i="1"/>
  <c r="H5638" i="1"/>
  <c r="G5640" i="1" l="1"/>
  <c r="I5639" i="1"/>
  <c r="H5639" i="1"/>
  <c r="G5641" i="1" l="1"/>
  <c r="I5640" i="1"/>
  <c r="H5640" i="1"/>
  <c r="G5642" i="1" l="1"/>
  <c r="I5641" i="1"/>
  <c r="H5641" i="1"/>
  <c r="G5643" i="1" l="1"/>
  <c r="I5642" i="1"/>
  <c r="H5642" i="1"/>
  <c r="G5644" i="1" l="1"/>
  <c r="I5643" i="1"/>
  <c r="H5643" i="1"/>
  <c r="G5645" i="1" l="1"/>
  <c r="I5644" i="1"/>
  <c r="H5644" i="1"/>
  <c r="G5646" i="1" l="1"/>
  <c r="I5645" i="1"/>
  <c r="H5645" i="1"/>
  <c r="I5646" i="1" l="1"/>
  <c r="G5647" i="1"/>
  <c r="H5646" i="1"/>
  <c r="G5648" i="1" l="1"/>
  <c r="I5647" i="1"/>
  <c r="H5647" i="1"/>
  <c r="G5649" i="1" l="1"/>
  <c r="I5648" i="1"/>
  <c r="H5648" i="1"/>
  <c r="I5649" i="1" l="1"/>
  <c r="G5650" i="1"/>
  <c r="H5649" i="1"/>
  <c r="G5651" i="1" l="1"/>
  <c r="I5650" i="1"/>
  <c r="H5650" i="1"/>
  <c r="G5652" i="1" l="1"/>
  <c r="I5651" i="1"/>
  <c r="H5651" i="1"/>
  <c r="G5653" i="1" l="1"/>
  <c r="I5652" i="1"/>
  <c r="H5652" i="1"/>
  <c r="G5654" i="1" l="1"/>
  <c r="I5653" i="1"/>
  <c r="H5653" i="1"/>
  <c r="G5655" i="1" l="1"/>
  <c r="I5654" i="1"/>
  <c r="H5654" i="1"/>
  <c r="G5656" i="1" l="1"/>
  <c r="I5655" i="1"/>
  <c r="H5655" i="1"/>
  <c r="I5656" i="1" l="1"/>
  <c r="G5657" i="1"/>
  <c r="H5656" i="1"/>
  <c r="G5658" i="1" l="1"/>
  <c r="I5657" i="1"/>
  <c r="H5657" i="1"/>
  <c r="G5659" i="1" l="1"/>
  <c r="I5658" i="1"/>
  <c r="H5658" i="1"/>
  <c r="I5659" i="1" l="1"/>
  <c r="H5659" i="1"/>
  <c r="B26" i="1" s="1"/>
  <c r="B27" i="1" s="1"/>
  <c r="B19" i="1" s="1"/>
  <c r="S246" i="2" l="1"/>
  <c r="U245" i="2"/>
  <c r="W244" i="2"/>
  <c r="Y243" i="2"/>
  <c r="AA242" i="2"/>
  <c r="S240" i="2"/>
  <c r="T239" i="2"/>
  <c r="V238" i="2"/>
  <c r="X237" i="2"/>
  <c r="Z236" i="2"/>
  <c r="S234" i="2"/>
  <c r="U233" i="2"/>
  <c r="W232" i="2"/>
  <c r="Y231" i="2"/>
  <c r="AA230" i="2"/>
  <c r="T228" i="2"/>
  <c r="V227" i="2"/>
  <c r="X226" i="2"/>
  <c r="Z225" i="2"/>
  <c r="Y202" i="2"/>
  <c r="S178" i="2"/>
  <c r="T177" i="2"/>
  <c r="T176" i="2"/>
  <c r="T175" i="2"/>
  <c r="T174" i="2"/>
  <c r="U173" i="2"/>
  <c r="U172" i="2"/>
  <c r="U171" i="2"/>
  <c r="U170" i="2"/>
  <c r="U169" i="2"/>
  <c r="U168" i="2"/>
  <c r="V167" i="2"/>
  <c r="V166" i="2"/>
  <c r="V165" i="2"/>
  <c r="V164" i="2"/>
  <c r="V163" i="2"/>
  <c r="V162" i="2"/>
  <c r="V159" i="2"/>
  <c r="U130" i="2"/>
  <c r="Z247" i="2"/>
  <c r="T244" i="2"/>
  <c r="V243" i="2"/>
  <c r="X242" i="2"/>
  <c r="AA241" i="2"/>
  <c r="S238" i="2"/>
  <c r="U237" i="2"/>
  <c r="W236" i="2"/>
  <c r="Z235" i="2"/>
  <c r="T232" i="2"/>
  <c r="V231" i="2"/>
  <c r="X230" i="2"/>
  <c r="AA229" i="2"/>
  <c r="S227" i="2"/>
  <c r="U226" i="2"/>
  <c r="W225" i="2"/>
  <c r="Y224" i="2"/>
  <c r="AA221" i="2"/>
  <c r="V202" i="2"/>
  <c r="Z185" i="2"/>
  <c r="Z184" i="2"/>
  <c r="Z183" i="2"/>
  <c r="Z182" i="2"/>
  <c r="Z181" i="2"/>
  <c r="Z180" i="2"/>
  <c r="AA179" i="2"/>
  <c r="S167" i="2"/>
  <c r="S166" i="2"/>
  <c r="S165" i="2"/>
  <c r="S164" i="2"/>
  <c r="S163" i="2"/>
  <c r="S162" i="2"/>
  <c r="S159" i="2"/>
  <c r="Z140" i="2"/>
  <c r="X247" i="2"/>
  <c r="Z246" i="2"/>
  <c r="T243" i="2"/>
  <c r="V242" i="2"/>
  <c r="Y241" i="2"/>
  <c r="Z240" i="2"/>
  <c r="AA239" i="2"/>
  <c r="S237" i="2"/>
  <c r="U236" i="2"/>
  <c r="X235" i="2"/>
  <c r="Z234" i="2"/>
  <c r="T231" i="2"/>
  <c r="V230" i="2"/>
  <c r="Y229" i="2"/>
  <c r="AA228" i="2"/>
  <c r="S226" i="2"/>
  <c r="U225" i="2"/>
  <c r="W224" i="2"/>
  <c r="Y221" i="2"/>
  <c r="T202" i="2"/>
  <c r="X185" i="2"/>
  <c r="X184" i="2"/>
  <c r="X183" i="2"/>
  <c r="X182" i="2"/>
  <c r="X181" i="2"/>
  <c r="X180" i="2"/>
  <c r="Y179" i="2"/>
  <c r="Z178" i="2"/>
  <c r="AA177" i="2"/>
  <c r="AA176" i="2"/>
  <c r="AA175" i="2"/>
  <c r="AA174" i="2"/>
  <c r="X140" i="2"/>
  <c r="V247" i="2"/>
  <c r="X246" i="2"/>
  <c r="Z245" i="2"/>
  <c r="T242" i="2"/>
  <c r="W241" i="2"/>
  <c r="X240" i="2"/>
  <c r="Y239" i="2"/>
  <c r="AA238" i="2"/>
  <c r="S236" i="2"/>
  <c r="V235" i="2"/>
  <c r="X234" i="2"/>
  <c r="Z233" i="2"/>
  <c r="T230" i="2"/>
  <c r="W229" i="2"/>
  <c r="Y228" i="2"/>
  <c r="AA227" i="2"/>
  <c r="S225" i="2"/>
  <c r="U224" i="2"/>
  <c r="W221" i="2"/>
  <c r="V185" i="2"/>
  <c r="V184" i="2"/>
  <c r="V183" i="2"/>
  <c r="V182" i="2"/>
  <c r="V181" i="2"/>
  <c r="V180" i="2"/>
  <c r="W179" i="2"/>
  <c r="X178" i="2"/>
  <c r="Y177" i="2"/>
  <c r="Y176" i="2"/>
  <c r="Y175" i="2"/>
  <c r="Y174" i="2"/>
  <c r="Z173" i="2"/>
  <c r="Z172" i="2"/>
  <c r="Z171" i="2"/>
  <c r="Z170" i="2"/>
  <c r="Z169" i="2"/>
  <c r="Z168" i="2"/>
  <c r="AA167" i="2"/>
  <c r="AA166" i="2"/>
  <c r="AA165" i="2"/>
  <c r="AA164" i="2"/>
  <c r="AA163" i="2"/>
  <c r="AA162" i="2"/>
  <c r="AA159" i="2"/>
  <c r="V140" i="2"/>
  <c r="U247" i="2"/>
  <c r="W246" i="2"/>
  <c r="Y245" i="2"/>
  <c r="AA244" i="2"/>
  <c r="S242" i="2"/>
  <c r="V241" i="2"/>
  <c r="W240" i="2"/>
  <c r="X239" i="2"/>
  <c r="Z238" i="2"/>
  <c r="U235" i="2"/>
  <c r="W234" i="2"/>
  <c r="Y233" i="2"/>
  <c r="AA232" i="2"/>
  <c r="S230" i="2"/>
  <c r="V229" i="2"/>
  <c r="X228" i="2"/>
  <c r="Z227" i="2"/>
  <c r="T224" i="2"/>
  <c r="V221" i="2"/>
  <c r="U185" i="2"/>
  <c r="U184" i="2"/>
  <c r="U183" i="2"/>
  <c r="U182" i="2"/>
  <c r="U181" i="2"/>
  <c r="U180" i="2"/>
  <c r="V179" i="2"/>
  <c r="W178" i="2"/>
  <c r="X177" i="2"/>
  <c r="X176" i="2"/>
  <c r="X175" i="2"/>
  <c r="X174" i="2"/>
  <c r="Y173" i="2"/>
  <c r="T247" i="2"/>
  <c r="V246" i="2"/>
  <c r="X245" i="2"/>
  <c r="Z244" i="2"/>
  <c r="U241" i="2"/>
  <c r="V240" i="2"/>
  <c r="W239" i="2"/>
  <c r="Y238" i="2"/>
  <c r="AA237" i="2"/>
  <c r="T235" i="2"/>
  <c r="V234" i="2"/>
  <c r="X233" i="2"/>
  <c r="Z232" i="2"/>
  <c r="U229" i="2"/>
  <c r="W228" i="2"/>
  <c r="Y227" i="2"/>
  <c r="AA226" i="2"/>
  <c r="S224" i="2"/>
  <c r="U221" i="2"/>
  <c r="T185" i="2"/>
  <c r="T184" i="2"/>
  <c r="T183" i="2"/>
  <c r="T182" i="2"/>
  <c r="T181" i="2"/>
  <c r="T180" i="2"/>
  <c r="U179" i="2"/>
  <c r="V178" i="2"/>
  <c r="W177" i="2"/>
  <c r="W176" i="2"/>
  <c r="W175" i="2"/>
  <c r="W174" i="2"/>
  <c r="X173" i="2"/>
  <c r="X172" i="2"/>
  <c r="X171" i="2"/>
  <c r="X170" i="2"/>
  <c r="X169" i="2"/>
  <c r="X168" i="2"/>
  <c r="Y167" i="2"/>
  <c r="Y166" i="2"/>
  <c r="Y165" i="2"/>
  <c r="Y164" i="2"/>
  <c r="Y163" i="2"/>
  <c r="Y162" i="2"/>
  <c r="Y159" i="2"/>
  <c r="T140" i="2"/>
  <c r="S247" i="2"/>
  <c r="U246" i="2"/>
  <c r="W245" i="2"/>
  <c r="Y244" i="2"/>
  <c r="AA243" i="2"/>
  <c r="T241" i="2"/>
  <c r="U240" i="2"/>
  <c r="V239" i="2"/>
  <c r="X238" i="2"/>
  <c r="Z237" i="2"/>
  <c r="S235" i="2"/>
  <c r="U234" i="2"/>
  <c r="W233" i="2"/>
  <c r="Y232" i="2"/>
  <c r="AA231" i="2"/>
  <c r="T229" i="2"/>
  <c r="V228" i="2"/>
  <c r="X227" i="2"/>
  <c r="Z226" i="2"/>
  <c r="T221" i="2"/>
  <c r="AA202" i="2"/>
  <c r="S185" i="2"/>
  <c r="S184" i="2"/>
  <c r="S183" i="2"/>
  <c r="S182" i="2"/>
  <c r="S181" i="2"/>
  <c r="S180" i="2"/>
  <c r="T179" i="2"/>
  <c r="U178" i="2"/>
  <c r="V177" i="2"/>
  <c r="V176" i="2"/>
  <c r="V175" i="2"/>
  <c r="V174" i="2"/>
  <c r="W173" i="2"/>
  <c r="W172" i="2"/>
  <c r="W171" i="2"/>
  <c r="W170" i="2"/>
  <c r="W169" i="2"/>
  <c r="W168" i="2"/>
  <c r="X167" i="2"/>
  <c r="X166" i="2"/>
  <c r="X165" i="2"/>
  <c r="X164" i="2"/>
  <c r="X163" i="2"/>
  <c r="X162" i="2"/>
  <c r="X159" i="2"/>
  <c r="S140" i="2"/>
  <c r="AV59" i="2"/>
  <c r="V224" i="2"/>
  <c r="Y182" i="2"/>
  <c r="AA173" i="2"/>
  <c r="T171" i="2"/>
  <c r="AA168" i="2"/>
  <c r="Z166" i="2"/>
  <c r="Z164" i="2"/>
  <c r="Z162" i="2"/>
  <c r="Z243" i="2"/>
  <c r="Y237" i="2"/>
  <c r="AA235" i="2"/>
  <c r="AA233" i="2"/>
  <c r="Z231" i="2"/>
  <c r="Z202" i="2"/>
  <c r="AA184" i="2"/>
  <c r="W182" i="2"/>
  <c r="Z175" i="2"/>
  <c r="V173" i="2"/>
  <c r="S171" i="2"/>
  <c r="Y168" i="2"/>
  <c r="W166" i="2"/>
  <c r="W164" i="2"/>
  <c r="W162" i="2"/>
  <c r="Y247" i="2"/>
  <c r="V245" i="2"/>
  <c r="W243" i="2"/>
  <c r="X241" i="2"/>
  <c r="U239" i="2"/>
  <c r="V237" i="2"/>
  <c r="W235" i="2"/>
  <c r="T233" i="2"/>
  <c r="W231" i="2"/>
  <c r="X229" i="2"/>
  <c r="U227" i="2"/>
  <c r="Y225" i="2"/>
  <c r="W202" i="2"/>
  <c r="W184" i="2"/>
  <c r="Z179" i="2"/>
  <c r="Z177" i="2"/>
  <c r="S175" i="2"/>
  <c r="S173" i="2"/>
  <c r="Y170" i="2"/>
  <c r="T168" i="2"/>
  <c r="T166" i="2"/>
  <c r="T164" i="2"/>
  <c r="T162" i="2"/>
  <c r="W247" i="2"/>
  <c r="T245" i="2"/>
  <c r="U243" i="2"/>
  <c r="S241" i="2"/>
  <c r="S239" i="2"/>
  <c r="T237" i="2"/>
  <c r="S233" i="2"/>
  <c r="U231" i="2"/>
  <c r="S229" i="2"/>
  <c r="T227" i="2"/>
  <c r="X225" i="2"/>
  <c r="Z221" i="2"/>
  <c r="U202" i="2"/>
  <c r="AA181" i="2"/>
  <c r="X179" i="2"/>
  <c r="U177" i="2"/>
  <c r="AA172" i="2"/>
  <c r="V170" i="2"/>
  <c r="S168" i="2"/>
  <c r="Z242" i="2"/>
  <c r="AA240" i="2"/>
  <c r="Y236" i="2"/>
  <c r="AA234" i="2"/>
  <c r="Z230" i="2"/>
  <c r="Y183" i="2"/>
  <c r="U174" i="2"/>
  <c r="T172" i="2"/>
  <c r="AA169" i="2"/>
  <c r="W167" i="2"/>
  <c r="W165" i="2"/>
  <c r="W163" i="2"/>
  <c r="W159" i="2"/>
  <c r="Y140" i="2"/>
  <c r="AA246" i="2"/>
  <c r="X244" i="2"/>
  <c r="Y242" i="2"/>
  <c r="Y240" i="2"/>
  <c r="W238" i="2"/>
  <c r="X236" i="2"/>
  <c r="Y234" i="2"/>
  <c r="X232" i="2"/>
  <c r="Y230" i="2"/>
  <c r="Z228" i="2"/>
  <c r="Y226" i="2"/>
  <c r="AA185" i="2"/>
  <c r="W183" i="2"/>
  <c r="AA178" i="2"/>
  <c r="Z176" i="2"/>
  <c r="S174" i="2"/>
  <c r="S172" i="2"/>
  <c r="Y169" i="2"/>
  <c r="U167" i="2"/>
  <c r="U165" i="2"/>
  <c r="U163" i="2"/>
  <c r="U159" i="2"/>
  <c r="W140" i="2"/>
  <c r="Y246" i="2"/>
  <c r="V244" i="2"/>
  <c r="W242" i="2"/>
  <c r="T240" i="2"/>
  <c r="U238" i="2"/>
  <c r="V236" i="2"/>
  <c r="T234" i="2"/>
  <c r="V232" i="2"/>
  <c r="W230" i="2"/>
  <c r="U228" i="2"/>
  <c r="W226" i="2"/>
  <c r="AA224" i="2"/>
  <c r="Y185" i="2"/>
  <c r="AA180" i="2"/>
  <c r="Y178" i="2"/>
  <c r="U176" i="2"/>
  <c r="AA171" i="2"/>
  <c r="V169" i="2"/>
  <c r="T167" i="2"/>
  <c r="T165" i="2"/>
  <c r="T163" i="2"/>
  <c r="T159" i="2"/>
  <c r="U140" i="2"/>
  <c r="X243" i="2"/>
  <c r="Z239" i="2"/>
  <c r="Y235" i="2"/>
  <c r="S231" i="2"/>
  <c r="W227" i="2"/>
  <c r="Z224" i="2"/>
  <c r="X202" i="2"/>
  <c r="W181" i="2"/>
  <c r="T170" i="2"/>
  <c r="U164" i="2"/>
  <c r="S243" i="2"/>
  <c r="X224" i="2"/>
  <c r="S202" i="2"/>
  <c r="Y180" i="2"/>
  <c r="S176" i="2"/>
  <c r="S170" i="2"/>
  <c r="T169" i="2"/>
  <c r="U242" i="2"/>
  <c r="S179" i="2"/>
  <c r="U175" i="2"/>
  <c r="AA140" i="2"/>
  <c r="T238" i="2"/>
  <c r="V226" i="2"/>
  <c r="X221" i="2"/>
  <c r="W185" i="2"/>
  <c r="Z167" i="2"/>
  <c r="Z241" i="2"/>
  <c r="W237" i="2"/>
  <c r="T178" i="2"/>
  <c r="AA245" i="2"/>
  <c r="AA225" i="2"/>
  <c r="AA183" i="2"/>
  <c r="U166" i="2"/>
  <c r="Z159" i="2"/>
  <c r="S245" i="2"/>
  <c r="AA236" i="2"/>
  <c r="V225" i="2"/>
  <c r="T173" i="2"/>
  <c r="Y172" i="2"/>
  <c r="S244" i="2"/>
  <c r="Z229" i="2"/>
  <c r="Z163" i="2"/>
  <c r="Y184" i="2"/>
  <c r="Z174" i="2"/>
  <c r="V233" i="2"/>
  <c r="AA182" i="2"/>
  <c r="V172" i="2"/>
  <c r="Y171" i="2"/>
  <c r="U162" i="2"/>
  <c r="S228" i="2"/>
  <c r="S221" i="2"/>
  <c r="Y181" i="2"/>
  <c r="AA170" i="2"/>
  <c r="S169" i="2"/>
  <c r="V168" i="2"/>
  <c r="U232" i="2"/>
  <c r="S232" i="2"/>
  <c r="T246" i="2"/>
  <c r="T226" i="2"/>
  <c r="U244" i="2"/>
  <c r="X231" i="2"/>
  <c r="T225" i="2"/>
  <c r="W180" i="2"/>
  <c r="U230" i="2"/>
  <c r="T236" i="2"/>
  <c r="S177" i="2"/>
  <c r="V171" i="2"/>
  <c r="AA247" i="2"/>
  <c r="Z16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Andy Jobst</author>
  </authors>
  <commentList>
    <comment ref="A42" authorId="0" shapeId="0" xr:uid="{AEC6ABEC-FFF0-4946-9C33-713E407BB4E3}">
      <text>
        <r>
          <rPr>
            <b/>
            <sz val="9"/>
            <color indexed="81"/>
            <rFont val="Tahoma"/>
            <family val="2"/>
          </rPr>
          <t>Andy Jobst:</t>
        </r>
        <r>
          <rPr>
            <sz val="9"/>
            <color indexed="81"/>
            <rFont val="Tahoma"/>
            <family val="2"/>
          </rPr>
          <t xml:space="preserve">
Set the basecase</t>
        </r>
      </text>
    </comment>
    <comment ref="E107" authorId="0" shapeId="0" xr:uid="{B071490C-B6A9-4A96-A01C-1AE4E20F3A55}">
      <text>
        <r>
          <rPr>
            <b/>
            <sz val="9"/>
            <color indexed="81"/>
            <rFont val="Tahoma"/>
            <family val="2"/>
          </rPr>
          <t>Andy Jobst:</t>
        </r>
        <r>
          <rPr>
            <sz val="9"/>
            <color indexed="81"/>
            <rFont val="Tahoma"/>
            <family val="2"/>
          </rPr>
          <t xml:space="preserve">
Insert RR</t>
        </r>
      </text>
    </comment>
    <comment ref="T107" authorId="0" shapeId="0" xr:uid="{BAA61AEF-107F-4EBA-8B43-91A08D606F27}">
      <text>
        <r>
          <rPr>
            <b/>
            <sz val="9"/>
            <color indexed="81"/>
            <rFont val="Tahoma"/>
            <family val="2"/>
          </rPr>
          <t>Andy Jobst:</t>
        </r>
        <r>
          <rPr>
            <sz val="9"/>
            <color indexed="81"/>
            <rFont val="Tahoma"/>
            <family val="2"/>
          </rPr>
          <t xml:space="preserve">
Use NFC debt, unsecured</t>
        </r>
      </text>
    </comment>
    <comment ref="U107" authorId="0" shapeId="0" xr:uid="{B6D79B9B-3027-45A7-86C2-E8AFA4E6B972}">
      <text>
        <r>
          <rPr>
            <b/>
            <sz val="9"/>
            <color indexed="81"/>
            <rFont val="Tahoma"/>
            <family val="2"/>
          </rPr>
          <t>Andy Jobst:</t>
        </r>
        <r>
          <rPr>
            <sz val="9"/>
            <color indexed="81"/>
            <rFont val="Tahoma"/>
            <family val="2"/>
          </rPr>
          <t xml:space="preserve">
Insert RR</t>
        </r>
      </text>
    </comment>
  </commentList>
</comments>
</file>

<file path=xl/sharedStrings.xml><?xml version="1.0" encoding="utf-8"?>
<sst xmlns="http://schemas.openxmlformats.org/spreadsheetml/2006/main" count="606" uniqueCount="175">
  <si>
    <t>LGD</t>
  </si>
  <si>
    <t>PD at H if no default</t>
  </si>
  <si>
    <t>CDRs</t>
  </si>
  <si>
    <t>Fitch Global Corporate Finance Average Cumulative Default Rates: 1990–2023</t>
  </si>
  <si>
    <t>PD to time T</t>
  </si>
  <si>
    <t>Risk-neutral PD at H</t>
  </si>
  <si>
    <t>AAA</t>
  </si>
  <si>
    <t>r</t>
  </si>
  <si>
    <t>AA</t>
  </si>
  <si>
    <t>H</t>
  </si>
  <si>
    <t>A</t>
  </si>
  <si>
    <t>T</t>
  </si>
  <si>
    <t>add constant:</t>
  </si>
  <si>
    <t>BBB</t>
  </si>
  <si>
    <t>lambda</t>
  </si>
  <si>
    <t>multiply constant:</t>
  </si>
  <si>
    <t>BB</t>
  </si>
  <si>
    <t>B</t>
  </si>
  <si>
    <t>CCC/C</t>
  </si>
  <si>
    <t>VaR confidence level</t>
  </si>
  <si>
    <r>
      <rPr>
        <i/>
        <sz val="10"/>
        <rFont val="Arial"/>
        <family val="2"/>
      </rPr>
      <t xml:space="preserve">Memo: </t>
    </r>
    <r>
      <rPr>
        <sz val="10"/>
        <rFont val="Arial"/>
        <family val="2"/>
      </rPr>
      <t>Moody's Ba</t>
    </r>
  </si>
  <si>
    <t>Factors</t>
  </si>
  <si>
    <t>One-year PD</t>
  </si>
  <si>
    <t>rho</t>
  </si>
  <si>
    <t>One-year stress PD</t>
  </si>
  <si>
    <t>One-year default charge</t>
  </si>
  <si>
    <t>Total Capital Charge</t>
  </si>
  <si>
    <t>p*</t>
  </si>
  <si>
    <t>Value today</t>
  </si>
  <si>
    <t>Old Factors</t>
  </si>
  <si>
    <t>Expected Value at H</t>
  </si>
  <si>
    <t>Downturn value at H</t>
  </si>
  <si>
    <t>Downgrade charge</t>
  </si>
  <si>
    <t>C</t>
  </si>
  <si>
    <t>Beckmann, Federico, Agarwal, Varun, Wingo, Suzanne, Ou, Sharon, Davison, Andrew and Kumar Kanthan, 2016, “Infrastructure Default and Recovery Rates—1983-2015,” Default Research — Global, Infrastructure and Project Finance, July 18 (London: Moody’s Investors Services).</t>
  </si>
  <si>
    <t>Recovery</t>
  </si>
  <si>
    <t>Infra Debt Securities (global)</t>
  </si>
  <si>
    <t>Aaa</t>
  </si>
  <si>
    <t>Aa</t>
  </si>
  <si>
    <t>Baa</t>
  </si>
  <si>
    <t>Ba</t>
  </si>
  <si>
    <t>Beckmann, Federico, Agarwal, Varun, Davison, Andrew, Segars, Douglas, Winrow, Walter J. and Suzanne Wingo, 2017, “Addendum: Infrastructure Default and Recovery Rates—1983-2015,” Default Research — Global, Infrastructure and Project Finance, April 27 (London: Moody’s Investors Services).</t>
  </si>
  <si>
    <t>NFC Debt Securities</t>
  </si>
  <si>
    <t>Moody's (2017)</t>
  </si>
  <si>
    <t>Corporate</t>
  </si>
  <si>
    <t>Project Loans</t>
  </si>
  <si>
    <t>PPP only</t>
  </si>
  <si>
    <t>from EIOPA matching to unrated loans</t>
  </si>
  <si>
    <t>Infra Debt Securities (EEA/OECD)</t>
  </si>
  <si>
    <t>Infra Debt Securities (EMDE-A)</t>
  </si>
  <si>
    <t>Infra Debt Securities (EMDE-B)</t>
  </si>
  <si>
    <t>Project Loans (PPP only)</t>
  </si>
  <si>
    <t>Moody's (2018)</t>
  </si>
  <si>
    <t>Infra Project Loans</t>
  </si>
  <si>
    <t>Green Infra Project Loans</t>
  </si>
  <si>
    <t>Project Loans (PPP)</t>
  </si>
  <si>
    <t>Project Loans (availability-based PPP)</t>
  </si>
  <si>
    <t>Project Loans (non-availability-based PPP)</t>
  </si>
  <si>
    <t>Infra Corp and Project Bonds</t>
  </si>
  <si>
    <t>1995-2018 (Jan.)</t>
  </si>
  <si>
    <t>Basel definition of default, actual LGD</t>
  </si>
  <si>
    <t>Moody's (2020)</t>
  </si>
  <si>
    <t>Total</t>
  </si>
  <si>
    <t>Infrastructure</t>
  </si>
  <si>
    <t>Non-green infrastructure</t>
  </si>
  <si>
    <t>Green Infrastructure</t>
  </si>
  <si>
    <t>EEA/OECD</t>
  </si>
  <si>
    <t>EMDE-A</t>
  </si>
  <si>
    <t>EMDE-B</t>
  </si>
  <si>
    <t>Period</t>
  </si>
  <si>
    <t>Period 1</t>
  </si>
  <si>
    <t>Basel definition of default, with LGD=45%</t>
  </si>
  <si>
    <t>Extra</t>
  </si>
  <si>
    <t>Moody's (2020) with PD adjustment</t>
  </si>
  <si>
    <t>LONG SAMPLE</t>
  </si>
  <si>
    <t>SHORT SAMPLE</t>
  </si>
  <si>
    <t>10-years</t>
  </si>
  <si>
    <t>5-years</t>
  </si>
  <si>
    <t>Debt Securities 1/</t>
  </si>
  <si>
    <t>A-rated (CQS=2)</t>
  </si>
  <si>
    <t>Non-financial corporate (global)*</t>
  </si>
  <si>
    <t>Infrastructure (global)*</t>
  </si>
  <si>
    <t>Infrastructure (EEA/OECD)</t>
  </si>
  <si>
    <t>Infrastructure (EMDE-A)</t>
  </si>
  <si>
    <t>Infrastructure (EMDE-B)</t>
  </si>
  <si>
    <t>Baa-rated (CQS=3)</t>
  </si>
  <si>
    <t>Ba-rated (CQS=4)</t>
  </si>
  <si>
    <t>For a modified duration of 10 years the risk charge would drop</t>
  </si>
  <si>
    <t>from 23.40 % to 20 %.</t>
  </si>
  <si>
    <t>—</t>
  </si>
  <si>
    <t>Project Loans 2/</t>
  </si>
  <si>
    <t>Unrated</t>
  </si>
  <si>
    <t>Debt without an ECAI rating that meets the qualifying criteria would be subject to the same treatment as qualifying ECAI rated debt with CQS 3</t>
  </si>
  <si>
    <t>CQS</t>
  </si>
  <si>
    <t>5 and higher</t>
  </si>
  <si>
    <t>Duration (Years)</t>
  </si>
  <si>
    <t>a</t>
  </si>
  <si>
    <t>b</t>
  </si>
  <si>
    <t>Unrated
PPP only**</t>
  </si>
  <si>
    <t>up to 5</t>
  </si>
  <si>
    <r>
      <rPr>
        <b/>
        <sz val="11"/>
        <color theme="4"/>
        <rFont val="Calibri"/>
        <family val="2"/>
      </rPr>
      <t>—</t>
    </r>
  </si>
  <si>
    <t>5 to 10</t>
  </si>
  <si>
    <t>10 to 15</t>
  </si>
  <si>
    <t>15 to 20</t>
  </si>
  <si>
    <t>20 and more</t>
  </si>
  <si>
    <t>Infrastructure (IFC)*</t>
  </si>
  <si>
    <t>Current (EEA/OECD)</t>
  </si>
  <si>
    <r>
      <rPr>
        <sz val="11"/>
        <color theme="1"/>
        <rFont val="Calibri"/>
        <family val="2"/>
      </rPr>
      <t>—</t>
    </r>
  </si>
  <si>
    <r>
      <rPr>
        <i/>
        <sz val="9"/>
        <color rgb="FFFF0000"/>
        <rFont val="Calibri"/>
        <family val="2"/>
      </rPr>
      <t>—</t>
    </r>
  </si>
  <si>
    <r>
      <rPr>
        <i/>
        <sz val="9"/>
        <color theme="1"/>
        <rFont val="Calibri"/>
        <family val="2"/>
      </rPr>
      <t>—</t>
    </r>
  </si>
  <si>
    <t>Proposed (EEA/OECD)</t>
  </si>
  <si>
    <r>
      <rPr>
        <sz val="11"/>
        <color theme="1" tint="0.499984740745262"/>
        <rFont val="Calibri"/>
        <family val="2"/>
      </rPr>
      <t>—</t>
    </r>
  </si>
  <si>
    <t>Proposed (Global)</t>
  </si>
  <si>
    <t>Proposed (EEA/OECD - narrow/Sample I-c)</t>
  </si>
  <si>
    <t>Proposed (EMDE) [Sample II-a]</t>
  </si>
  <si>
    <t>Proposed (EMDE) [Sample II-b]</t>
  </si>
  <si>
    <r>
      <t xml:space="preserve">reduced </t>
    </r>
    <r>
      <rPr>
        <sz val="11"/>
        <color theme="1"/>
        <rFont val="Calibri"/>
        <family val="2"/>
      </rPr>
      <t>↓</t>
    </r>
  </si>
  <si>
    <t>Moody's NFC Corp Debt</t>
  </si>
  <si>
    <t>PD</t>
  </si>
  <si>
    <t>(1-LGD)</t>
  </si>
  <si>
    <t>Moody's Corporate</t>
  </si>
  <si>
    <t>S&amp;P Corporate</t>
  </si>
  <si>
    <t>Shorter time period</t>
  </si>
  <si>
    <t>Shorter time period (Sample I-c !)</t>
  </si>
  <si>
    <t>Infra - Global</t>
  </si>
  <si>
    <t>Global Corporate Average Cumulative Default Rates (1981 - 2016) (%)</t>
  </si>
  <si>
    <t>S&amp;P AAA</t>
  </si>
  <si>
    <t>cumulative</t>
  </si>
  <si>
    <t>marginal</t>
  </si>
  <si>
    <t>S&amp;P AA</t>
  </si>
  <si>
    <t>S&amp;P A</t>
  </si>
  <si>
    <t>S&amp;P BBB</t>
  </si>
  <si>
    <t>Infra - Solvency II (Broad)</t>
  </si>
  <si>
    <t>S&amp;P BB</t>
  </si>
  <si>
    <t>S&amp;P B</t>
  </si>
  <si>
    <t>The estimates for IFC represent the senior loan track record for the outstanding portfolio of infrastructure loans (B Loans) between FY00 and FY16 as of end-June 2016, with a weighted average annual default rate of 2.1% and an average loss-given-default of 23%.</t>
  </si>
  <si>
    <t>Infra - Solvency II (Narrow - Sample I-c)</t>
  </si>
  <si>
    <t>Shorter time period (Sample II - only infra)</t>
  </si>
  <si>
    <t>Infra - EMDE-B</t>
  </si>
  <si>
    <t>Infra - EMDE-A</t>
  </si>
  <si>
    <t>Infra - IFC</t>
  </si>
  <si>
    <t>Infra - EMDE-B (PPP)</t>
  </si>
  <si>
    <t>Infra - EMDE-A (PPP)</t>
  </si>
  <si>
    <t>Infra - EEA/OECD (PPP)</t>
  </si>
  <si>
    <t>Infra - All Subsamples (PPP)</t>
  </si>
  <si>
    <t>Capital Charge - Credit Risk (ICS - based on Basel III, Internal Ratings-Based Approach)</t>
  </si>
  <si>
    <t>Moody's Aaa</t>
  </si>
  <si>
    <t>Moody's Aa</t>
  </si>
  <si>
    <t>Moody's A</t>
  </si>
  <si>
    <t>Moody's Baa</t>
  </si>
  <si>
    <t>Moody's Ba</t>
  </si>
  <si>
    <t>Moody's B</t>
  </si>
  <si>
    <t>Moody's project loan database (total sample)</t>
  </si>
  <si>
    <t>(In percent)</t>
  </si>
  <si>
    <t>Correlation (R) [depends on PD]</t>
  </si>
  <si>
    <t>Maturity adj. (M) [depends on PD]</t>
  </si>
  <si>
    <t>Cap. Requirement (K)</t>
  </si>
  <si>
    <t>Credit Quality Step (CQS)</t>
  </si>
  <si>
    <t>Maturity (Years)</t>
  </si>
  <si>
    <t>Corporate Exposures - Non-financial Corporate Debt Securities - Global</t>
  </si>
  <si>
    <t>stdev(rec.)</t>
  </si>
  <si>
    <t>Corporate Exposures - Corporate Bank Loans (based on Moody's) - Global</t>
  </si>
  <si>
    <t xml:space="preserve">PPP only </t>
  </si>
  <si>
    <t>F-IRB (LGD=45%)</t>
  </si>
  <si>
    <r>
      <t xml:space="preserve">Marginal PD </t>
    </r>
    <r>
      <rPr>
        <sz val="11"/>
        <color theme="1"/>
        <rFont val="Calibri"/>
        <family val="2"/>
      </rPr>
      <t>↓/Recovery →</t>
    </r>
  </si>
  <si>
    <t>Proposed: Infrastructure Investment in EEA or OECD* [broad]</t>
  </si>
  <si>
    <t>LGD=45%</t>
  </si>
  <si>
    <t>Stat.Conf.=99.5%</t>
  </si>
  <si>
    <t>Infra</t>
  </si>
  <si>
    <r>
      <t xml:space="preserve">Marginal PD </t>
    </r>
    <r>
      <rPr>
        <sz val="11"/>
        <color theme="1"/>
        <rFont val="Calibri"/>
        <family val="2"/>
      </rPr>
      <t>↓/LG →</t>
    </r>
  </si>
  <si>
    <t>Non-Green Infra</t>
  </si>
  <si>
    <t>Green Infra</t>
  </si>
  <si>
    <t>Memo item:</t>
  </si>
  <si>
    <t>Reduction (at 10 years)</t>
  </si>
  <si>
    <t>Sources: Moody's Analytics and author calculations. Note: */ for illustrative purposes and easier comparison, maturities (rather than duration) are used to show the risk factors for determination of the capital charges under Solvency II; 1/ xxx; 2/ xxx; 3/ xxx; 4/ xxx; 5/ Corporate loans (global, "Baa"-rated by Moody's).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</si>
</sst>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%"/>
    <numFmt numFmtId="166" formatCode="0.0"/>
    <numFmt numFmtId="167" formatCode="0.00000"/>
    <numFmt numFmtId="168" formatCode="0.000"/>
    <numFmt numFmtId="169" formatCode="0.000000000000000%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Segoe UI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0"/>
      <color rgb="FF00B050"/>
      <name val="Arial"/>
      <family val="2"/>
    </font>
    <font>
      <sz val="10"/>
      <color theme="0" tint="-0.249977111117893"/>
      <name val="Arial"/>
      <family val="2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10"/>
      <color theme="1" tint="0.499984740745262"/>
      <name val="Arial"/>
      <family val="2"/>
    </font>
    <font>
      <i/>
      <sz val="10"/>
      <name val="Calibri"/>
      <family val="2"/>
      <scheme val="minor"/>
    </font>
    <font>
      <b/>
      <sz val="10"/>
      <color theme="1" tint="0.499984740745262"/>
      <name val="Arial"/>
      <family val="2"/>
    </font>
    <font>
      <i/>
      <sz val="10"/>
      <color rgb="FFFF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4"/>
      <name val="Calibri"/>
      <family val="2"/>
      <scheme val="minor"/>
    </font>
    <font>
      <b/>
      <sz val="11"/>
      <color theme="4"/>
      <name val="Calibri"/>
      <family val="2"/>
    </font>
    <font>
      <i/>
      <sz val="9"/>
      <color rgb="FFFF0000"/>
      <name val="Calibri"/>
      <family val="2"/>
      <scheme val="minor"/>
    </font>
    <font>
      <i/>
      <sz val="9"/>
      <color rgb="FFFF0000"/>
      <name val="Calibri"/>
      <family val="2"/>
    </font>
    <font>
      <i/>
      <sz val="9"/>
      <color theme="1"/>
      <name val="Calibri"/>
      <family val="2"/>
      <scheme val="minor"/>
    </font>
    <font>
      <i/>
      <sz val="9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i/>
      <sz val="11"/>
      <color theme="1" tint="0.499984740745262"/>
      <name val="Calibri"/>
      <family val="2"/>
      <scheme val="minor"/>
    </font>
    <font>
      <i/>
      <sz val="10"/>
      <color rgb="FFFFFF00"/>
      <name val="Arial"/>
      <family val="2"/>
    </font>
    <font>
      <b/>
      <i/>
      <sz val="11"/>
      <color theme="1" tint="0.499984740745262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ndes ExtraLight"/>
      <family val="3"/>
    </font>
    <font>
      <sz val="12"/>
      <color theme="1"/>
      <name val="Andes"/>
      <family val="3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ndes ExtraLight"/>
      <family val="3"/>
    </font>
    <font>
      <b/>
      <sz val="11"/>
      <color theme="1"/>
      <name val="Andes ExtraLight"/>
      <family val="3"/>
    </font>
    <font>
      <sz val="11"/>
      <color theme="1"/>
      <name val="Andes"/>
      <family val="3"/>
    </font>
    <font>
      <b/>
      <i/>
      <sz val="11"/>
      <color theme="1"/>
      <name val="Andes ExtraLight"/>
      <family val="3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9" tint="-0.249977111117893"/>
      <name val="Arial"/>
      <family val="2"/>
    </font>
    <font>
      <i/>
      <sz val="11"/>
      <color rgb="FFFF0000"/>
      <name val="Andes ExtraLight"/>
      <family val="3"/>
    </font>
    <font>
      <i/>
      <sz val="11"/>
      <color rgb="FF00B050"/>
      <name val="Andes ExtraLight"/>
      <family val="3"/>
    </font>
    <font>
      <i/>
      <sz val="11"/>
      <color theme="1"/>
      <name val="Arial"/>
      <family val="2"/>
    </font>
    <font>
      <sz val="11"/>
      <name val="Andes ExtraLight"/>
      <family val="3"/>
    </font>
    <font>
      <b/>
      <sz val="11"/>
      <color rgb="FF00B050"/>
      <name val="Arial"/>
      <family val="2"/>
    </font>
    <font>
      <b/>
      <sz val="11"/>
      <color theme="0"/>
      <name val="Andes ExtraLight"/>
      <family val="3"/>
    </font>
    <font>
      <b/>
      <i/>
      <sz val="11"/>
      <color rgb="FFFF0000"/>
      <name val="Andes ExtraLight"/>
      <family val="3"/>
    </font>
    <font>
      <i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Andes ExtraLight"/>
      <family val="3"/>
    </font>
    <font>
      <sz val="11"/>
      <color theme="0"/>
      <name val="Andes ExtraLight"/>
      <family val="3"/>
    </font>
    <font>
      <i/>
      <sz val="11"/>
      <color theme="0"/>
      <name val="Andes ExtraLight"/>
      <family val="3"/>
    </font>
    <font>
      <b/>
      <i/>
      <sz val="11"/>
      <color theme="1"/>
      <name val="Arial"/>
      <family val="2"/>
    </font>
    <font>
      <sz val="10"/>
      <color rgb="FFFF0000"/>
      <name val="Andes ExtraLight"/>
      <family val="3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gray125">
        <bgColor indexed="1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BBD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BBDF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38" fillId="0" borderId="0" applyFont="0" applyFill="0" applyBorder="0" applyAlignment="0" applyProtection="0"/>
  </cellStyleXfs>
  <cellXfs count="405">
    <xf numFmtId="0" fontId="0" fillId="0" borderId="0" xfId="0"/>
    <xf numFmtId="0" fontId="5" fillId="0" borderId="0" xfId="2"/>
    <xf numFmtId="2" fontId="5" fillId="2" borderId="0" xfId="2" applyNumberFormat="1" applyFont="1" applyFill="1"/>
    <xf numFmtId="10" fontId="5" fillId="0" borderId="0" xfId="2" applyNumberFormat="1"/>
    <xf numFmtId="164" fontId="5" fillId="0" borderId="0" xfId="2" applyNumberFormat="1"/>
    <xf numFmtId="0" fontId="6" fillId="0" borderId="0" xfId="2" applyFont="1" applyAlignment="1">
      <alignment horizontal="center"/>
    </xf>
    <xf numFmtId="0" fontId="7" fillId="3" borderId="0" xfId="2" applyFont="1" applyFill="1" applyAlignment="1">
      <alignment vertical="center"/>
    </xf>
    <xf numFmtId="10" fontId="5" fillId="4" borderId="0" xfId="2" applyNumberFormat="1" applyFill="1"/>
    <xf numFmtId="10" fontId="5" fillId="0" borderId="0" xfId="2" applyNumberFormat="1" applyFill="1"/>
    <xf numFmtId="2" fontId="5" fillId="0" borderId="0" xfId="2" applyNumberFormat="1"/>
    <xf numFmtId="0" fontId="5" fillId="0" borderId="0" xfId="2" applyFill="1"/>
    <xf numFmtId="0" fontId="5" fillId="4" borderId="0" xfId="1" applyNumberFormat="1" applyFont="1" applyFill="1"/>
    <xf numFmtId="0" fontId="5" fillId="0" borderId="0" xfId="2" applyFont="1"/>
    <xf numFmtId="0" fontId="5" fillId="5" borderId="0" xfId="2" applyFill="1"/>
    <xf numFmtId="0" fontId="5" fillId="6" borderId="0" xfId="2" applyFont="1" applyFill="1"/>
    <xf numFmtId="0" fontId="5" fillId="6" borderId="0" xfId="2" applyFill="1"/>
    <xf numFmtId="0" fontId="6" fillId="0" borderId="0" xfId="2" applyFont="1"/>
    <xf numFmtId="10" fontId="6" fillId="0" borderId="0" xfId="2" applyNumberFormat="1" applyFont="1"/>
    <xf numFmtId="165" fontId="5" fillId="0" borderId="0" xfId="2" applyNumberFormat="1"/>
    <xf numFmtId="165" fontId="9" fillId="0" borderId="0" xfId="2" applyNumberFormat="1" applyFont="1"/>
    <xf numFmtId="10" fontId="5" fillId="2" borderId="0" xfId="2" applyNumberFormat="1" applyFill="1"/>
    <xf numFmtId="10" fontId="6" fillId="7" borderId="0" xfId="2" applyNumberFormat="1" applyFont="1" applyFill="1"/>
    <xf numFmtId="0" fontId="10" fillId="0" borderId="0" xfId="2" applyFont="1"/>
    <xf numFmtId="0" fontId="5" fillId="8" borderId="0" xfId="2" applyFill="1"/>
    <xf numFmtId="0" fontId="11" fillId="0" borderId="1" xfId="2" applyFont="1" applyFill="1" applyBorder="1"/>
    <xf numFmtId="0" fontId="11" fillId="0" borderId="2" xfId="2" applyFont="1" applyFill="1" applyBorder="1"/>
    <xf numFmtId="0" fontId="11" fillId="0" borderId="3" xfId="2" applyFont="1" applyFill="1" applyBorder="1"/>
    <xf numFmtId="0" fontId="12" fillId="0" borderId="0" xfId="2" applyFont="1" applyAlignment="1">
      <alignment horizontal="center"/>
    </xf>
    <xf numFmtId="0" fontId="11" fillId="0" borderId="0" xfId="2" applyFont="1" applyFill="1" applyBorder="1"/>
    <xf numFmtId="0" fontId="11" fillId="8" borderId="0" xfId="2" applyFont="1" applyFill="1" applyBorder="1"/>
    <xf numFmtId="0" fontId="11" fillId="9" borderId="4" xfId="2" applyFont="1" applyFill="1" applyBorder="1"/>
    <xf numFmtId="0" fontId="13" fillId="0" borderId="0" xfId="2" applyFont="1" applyFill="1" applyBorder="1"/>
    <xf numFmtId="0" fontId="14" fillId="9" borderId="0" xfId="2" applyFont="1" applyFill="1" applyBorder="1"/>
    <xf numFmtId="0" fontId="14" fillId="9" borderId="5" xfId="2" applyFont="1" applyFill="1" applyBorder="1"/>
    <xf numFmtId="9" fontId="10" fillId="0" borderId="0" xfId="2" applyNumberFormat="1" applyFont="1" applyAlignment="1">
      <alignment horizontal="center"/>
    </xf>
    <xf numFmtId="165" fontId="1" fillId="0" borderId="0" xfId="3" applyNumberFormat="1" applyFont="1" applyAlignment="1">
      <alignment horizontal="center"/>
    </xf>
    <xf numFmtId="10" fontId="9" fillId="0" borderId="0" xfId="2" applyNumberFormat="1" applyFont="1" applyFill="1"/>
    <xf numFmtId="165" fontId="1" fillId="10" borderId="0" xfId="3" applyNumberFormat="1" applyFont="1" applyFill="1" applyAlignment="1">
      <alignment horizontal="center"/>
    </xf>
    <xf numFmtId="0" fontId="11" fillId="0" borderId="4" xfId="2" applyFont="1" applyFill="1" applyBorder="1"/>
    <xf numFmtId="0" fontId="13" fillId="9" borderId="0" xfId="2" applyFont="1" applyFill="1" applyBorder="1"/>
    <xf numFmtId="0" fontId="13" fillId="9" borderId="5" xfId="2" applyFont="1" applyFill="1" applyBorder="1"/>
    <xf numFmtId="10" fontId="15" fillId="0" borderId="0" xfId="2" applyNumberFormat="1" applyFont="1" applyFill="1"/>
    <xf numFmtId="10" fontId="15" fillId="8" borderId="0" xfId="2" applyNumberFormat="1" applyFont="1" applyFill="1"/>
    <xf numFmtId="0" fontId="11" fillId="0" borderId="6" xfId="2" applyFont="1" applyFill="1" applyBorder="1"/>
    <xf numFmtId="0" fontId="11" fillId="0" borderId="7" xfId="2" applyFont="1" applyFill="1" applyBorder="1"/>
    <xf numFmtId="0" fontId="13" fillId="0" borderId="7" xfId="2" applyFont="1" applyFill="1" applyBorder="1"/>
    <xf numFmtId="0" fontId="13" fillId="9" borderId="7" xfId="2" applyFont="1" applyFill="1" applyBorder="1"/>
    <xf numFmtId="0" fontId="13" fillId="9" borderId="8" xfId="2" applyFont="1" applyFill="1" applyBorder="1"/>
    <xf numFmtId="0" fontId="5" fillId="0" borderId="2" xfId="2" applyBorder="1"/>
    <xf numFmtId="0" fontId="5" fillId="0" borderId="3" xfId="2" applyBorder="1"/>
    <xf numFmtId="0" fontId="5" fillId="0" borderId="0" xfId="2" applyBorder="1"/>
    <xf numFmtId="0" fontId="5" fillId="0" borderId="5" xfId="2" applyBorder="1"/>
    <xf numFmtId="0" fontId="5" fillId="0" borderId="4" xfId="2" applyBorder="1"/>
    <xf numFmtId="0" fontId="11" fillId="0" borderId="5" xfId="2" applyFont="1" applyFill="1" applyBorder="1"/>
    <xf numFmtId="0" fontId="10" fillId="0" borderId="0" xfId="2" applyFont="1" applyAlignment="1">
      <alignment horizontal="center"/>
    </xf>
    <xf numFmtId="0" fontId="5" fillId="0" borderId="6" xfId="2" applyBorder="1"/>
    <xf numFmtId="0" fontId="16" fillId="0" borderId="0" xfId="2" applyFont="1"/>
    <xf numFmtId="0" fontId="17" fillId="0" borderId="2" xfId="2" applyFont="1" applyBorder="1"/>
    <xf numFmtId="0" fontId="17" fillId="0" borderId="3" xfId="2" applyFont="1" applyBorder="1"/>
    <xf numFmtId="0" fontId="18" fillId="0" borderId="0" xfId="2" applyFont="1"/>
    <xf numFmtId="0" fontId="17" fillId="0" borderId="0" xfId="2" applyFont="1" applyAlignment="1">
      <alignment horizontal="center"/>
    </xf>
    <xf numFmtId="0" fontId="17" fillId="0" borderId="0" xfId="2" applyFont="1" applyBorder="1"/>
    <xf numFmtId="0" fontId="5" fillId="4" borderId="0" xfId="2" applyFill="1"/>
    <xf numFmtId="0" fontId="17" fillId="0" borderId="4" xfId="2" applyFont="1" applyBorder="1"/>
    <xf numFmtId="2" fontId="17" fillId="9" borderId="0" xfId="2" applyNumberFormat="1" applyFont="1" applyFill="1" applyBorder="1"/>
    <xf numFmtId="2" fontId="17" fillId="9" borderId="5" xfId="2" applyNumberFormat="1" applyFont="1" applyFill="1" applyBorder="1"/>
    <xf numFmtId="0" fontId="17" fillId="0" borderId="0" xfId="2" applyFont="1"/>
    <xf numFmtId="0" fontId="17" fillId="0" borderId="6" xfId="2" applyFont="1" applyBorder="1"/>
    <xf numFmtId="0" fontId="17" fillId="0" borderId="7" xfId="2" applyFont="1" applyBorder="1"/>
    <xf numFmtId="2" fontId="17" fillId="9" borderId="7" xfId="2" applyNumberFormat="1" applyFont="1" applyFill="1" applyBorder="1"/>
    <xf numFmtId="2" fontId="17" fillId="9" borderId="8" xfId="2" applyNumberFormat="1" applyFont="1" applyFill="1" applyBorder="1"/>
    <xf numFmtId="10" fontId="5" fillId="8" borderId="0" xfId="2" applyNumberFormat="1" applyFill="1"/>
    <xf numFmtId="10" fontId="15" fillId="0" borderId="0" xfId="2" applyNumberFormat="1" applyFont="1"/>
    <xf numFmtId="0" fontId="11" fillId="11" borderId="1" xfId="2" applyFont="1" applyFill="1" applyBorder="1"/>
    <xf numFmtId="10" fontId="5" fillId="0" borderId="0" xfId="2" applyNumberFormat="1" applyFont="1" applyFill="1"/>
    <xf numFmtId="0" fontId="9" fillId="0" borderId="0" xfId="2" applyFont="1"/>
    <xf numFmtId="10" fontId="9" fillId="6" borderId="0" xfId="2" applyNumberFormat="1" applyFont="1" applyFill="1"/>
    <xf numFmtId="0" fontId="17" fillId="0" borderId="0" xfId="2" applyFont="1" applyFill="1"/>
    <xf numFmtId="0" fontId="11" fillId="12" borderId="1" xfId="2" applyFont="1" applyFill="1" applyBorder="1"/>
    <xf numFmtId="0" fontId="5" fillId="0" borderId="0" xfId="2" applyFont="1" applyFill="1"/>
    <xf numFmtId="165" fontId="2" fillId="0" borderId="0" xfId="3" applyNumberFormat="1" applyFont="1" applyAlignment="1">
      <alignment horizontal="center"/>
    </xf>
    <xf numFmtId="0" fontId="13" fillId="0" borderId="5" xfId="2" applyFont="1" applyFill="1" applyBorder="1"/>
    <xf numFmtId="1" fontId="18" fillId="0" borderId="0" xfId="2" applyNumberFormat="1" applyFont="1"/>
    <xf numFmtId="0" fontId="2" fillId="0" borderId="4" xfId="2" applyFont="1" applyBorder="1"/>
    <xf numFmtId="0" fontId="5" fillId="0" borderId="9" xfId="2" applyBorder="1"/>
    <xf numFmtId="0" fontId="6" fillId="0" borderId="9" xfId="2" applyFont="1" applyBorder="1"/>
    <xf numFmtId="10" fontId="10" fillId="0" borderId="0" xfId="2" applyNumberFormat="1" applyFont="1" applyFill="1"/>
    <xf numFmtId="10" fontId="6" fillId="0" borderId="0" xfId="2" applyNumberFormat="1" applyFont="1" applyBorder="1"/>
    <xf numFmtId="165" fontId="1" fillId="10" borderId="9" xfId="3" applyNumberFormat="1" applyFont="1" applyFill="1" applyBorder="1" applyAlignment="1">
      <alignment horizontal="center"/>
    </xf>
    <xf numFmtId="10" fontId="6" fillId="0" borderId="9" xfId="2" applyNumberFormat="1" applyFont="1" applyBorder="1"/>
    <xf numFmtId="10" fontId="10" fillId="0" borderId="9" xfId="2" applyNumberFormat="1" applyFont="1" applyFill="1" applyBorder="1"/>
    <xf numFmtId="0" fontId="9" fillId="0" borderId="9" xfId="2" applyFont="1" applyBorder="1"/>
    <xf numFmtId="10" fontId="1" fillId="0" borderId="0" xfId="0" applyNumberFormat="1" applyFont="1" applyFill="1"/>
    <xf numFmtId="166" fontId="9" fillId="0" borderId="0" xfId="2" applyNumberFormat="1" applyFont="1"/>
    <xf numFmtId="10" fontId="19" fillId="0" borderId="0" xfId="2" applyNumberFormat="1" applyFont="1"/>
    <xf numFmtId="0" fontId="5" fillId="10" borderId="10" xfId="2" applyFill="1" applyBorder="1"/>
    <xf numFmtId="165" fontId="6" fillId="10" borderId="11" xfId="2" applyNumberFormat="1" applyFont="1" applyFill="1" applyBorder="1"/>
    <xf numFmtId="0" fontId="5" fillId="10" borderId="12" xfId="2" applyFill="1" applyBorder="1"/>
    <xf numFmtId="0" fontId="5" fillId="2" borderId="13" xfId="2" applyFill="1" applyBorder="1"/>
    <xf numFmtId="10" fontId="5" fillId="2" borderId="13" xfId="2" applyNumberFormat="1" applyFill="1" applyBorder="1"/>
    <xf numFmtId="0" fontId="5" fillId="10" borderId="14" xfId="2" applyFill="1" applyBorder="1"/>
    <xf numFmtId="10" fontId="6" fillId="10" borderId="15" xfId="2" applyNumberFormat="1" applyFont="1" applyFill="1" applyBorder="1"/>
    <xf numFmtId="10" fontId="20" fillId="0" borderId="0" xfId="2" applyNumberFormat="1" applyFont="1" applyFill="1"/>
    <xf numFmtId="165" fontId="3" fillId="10" borderId="0" xfId="3" applyNumberFormat="1" applyFont="1" applyFill="1" applyAlignment="1">
      <alignment horizontal="center"/>
    </xf>
    <xf numFmtId="10" fontId="21" fillId="0" borderId="9" xfId="2" applyNumberFormat="1" applyFont="1" applyBorder="1"/>
    <xf numFmtId="0" fontId="5" fillId="6" borderId="9" xfId="2" applyFill="1" applyBorder="1"/>
    <xf numFmtId="0" fontId="6" fillId="6" borderId="9" xfId="2" applyFont="1" applyFill="1" applyBorder="1"/>
    <xf numFmtId="10" fontId="10" fillId="13" borderId="0" xfId="2" applyNumberFormat="1" applyFont="1" applyFill="1"/>
    <xf numFmtId="0" fontId="22" fillId="0" borderId="0" xfId="2" applyFont="1"/>
    <xf numFmtId="0" fontId="5" fillId="12" borderId="0" xfId="2" applyFill="1"/>
    <xf numFmtId="0" fontId="4" fillId="8" borderId="0" xfId="0" applyFont="1" applyFill="1" applyAlignment="1">
      <alignment horizontal="center"/>
    </xf>
    <xf numFmtId="0" fontId="0" fillId="14" borderId="0" xfId="0" applyFill="1"/>
    <xf numFmtId="0" fontId="3" fillId="14" borderId="0" xfId="0" applyFont="1" applyFill="1" applyAlignment="1">
      <alignment wrapText="1"/>
    </xf>
    <xf numFmtId="10" fontId="3" fillId="14" borderId="0" xfId="0" applyNumberFormat="1" applyFont="1" applyFill="1"/>
    <xf numFmtId="164" fontId="0" fillId="14" borderId="0" xfId="0" applyNumberFormat="1" applyFill="1"/>
    <xf numFmtId="167" fontId="0" fillId="14" borderId="0" xfId="0" applyNumberFormat="1" applyFill="1"/>
    <xf numFmtId="0" fontId="3" fillId="14" borderId="0" xfId="0" applyFont="1" applyFill="1"/>
    <xf numFmtId="0" fontId="23" fillId="14" borderId="0" xfId="0" applyFont="1" applyFill="1"/>
    <xf numFmtId="0" fontId="24" fillId="14" borderId="0" xfId="0" applyFont="1" applyFill="1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5" fillId="0" borderId="0" xfId="0" applyFont="1"/>
    <xf numFmtId="0" fontId="25" fillId="0" borderId="0" xfId="0" quotePrefix="1" applyFont="1" applyAlignment="1">
      <alignment horizontal="right"/>
    </xf>
    <xf numFmtId="0" fontId="25" fillId="0" borderId="0" xfId="0" applyFont="1" applyAlignment="1">
      <alignment horizontal="right"/>
    </xf>
    <xf numFmtId="166" fontId="25" fillId="0" borderId="0" xfId="0" applyNumberFormat="1" applyFont="1" applyAlignment="1">
      <alignment horizontal="right"/>
    </xf>
    <xf numFmtId="166" fontId="25" fillId="0" borderId="0" xfId="0" applyNumberFormat="1" applyFont="1"/>
    <xf numFmtId="166" fontId="25" fillId="15" borderId="0" xfId="0" applyNumberFormat="1" applyFont="1" applyFill="1"/>
    <xf numFmtId="0" fontId="0" fillId="0" borderId="0" xfId="0" quotePrefix="1" applyAlignment="1">
      <alignment horizontal="right"/>
    </xf>
    <xf numFmtId="2" fontId="0" fillId="0" borderId="0" xfId="0" applyNumberFormat="1" applyFont="1" applyAlignment="1">
      <alignment horizontal="right"/>
    </xf>
    <xf numFmtId="0" fontId="27" fillId="16" borderId="0" xfId="0" quotePrefix="1" applyFont="1" applyFill="1" applyAlignment="1">
      <alignment horizontal="right"/>
    </xf>
    <xf numFmtId="0" fontId="29" fillId="0" borderId="0" xfId="0" quotePrefix="1" applyFont="1" applyAlignment="1">
      <alignment horizontal="right"/>
    </xf>
    <xf numFmtId="0" fontId="0" fillId="0" borderId="10" xfId="0" applyBorder="1" applyAlignment="1">
      <alignment horizontal="right"/>
    </xf>
    <xf numFmtId="166" fontId="0" fillId="0" borderId="11" xfId="0" applyNumberFormat="1" applyBorder="1" applyAlignment="1">
      <alignment horizontal="right"/>
    </xf>
    <xf numFmtId="2" fontId="0" fillId="16" borderId="0" xfId="0" applyNumberFormat="1" applyFont="1" applyFill="1"/>
    <xf numFmtId="2" fontId="0" fillId="0" borderId="0" xfId="0" applyNumberFormat="1" applyAlignment="1">
      <alignment horizontal="right"/>
    </xf>
    <xf numFmtId="166" fontId="2" fillId="16" borderId="0" xfId="0" applyNumberFormat="1" applyFont="1" applyFill="1"/>
    <xf numFmtId="166" fontId="0" fillId="0" borderId="12" xfId="0" applyNumberFormat="1" applyBorder="1" applyAlignment="1">
      <alignment horizontal="right"/>
    </xf>
    <xf numFmtId="166" fontId="0" fillId="0" borderId="13" xfId="0" applyNumberFormat="1" applyBorder="1" applyAlignment="1">
      <alignment horizontal="right"/>
    </xf>
    <xf numFmtId="166" fontId="31" fillId="17" borderId="12" xfId="0" applyNumberFormat="1" applyFont="1" applyFill="1" applyBorder="1" applyAlignment="1">
      <alignment horizontal="right"/>
    </xf>
    <xf numFmtId="166" fontId="0" fillId="0" borderId="14" xfId="0" applyNumberFormat="1" applyBorder="1" applyAlignment="1">
      <alignment horizontal="right"/>
    </xf>
    <xf numFmtId="166" fontId="0" fillId="0" borderId="15" xfId="0" applyNumberFormat="1" applyBorder="1" applyAlignment="1">
      <alignment horizontal="right"/>
    </xf>
    <xf numFmtId="0" fontId="0" fillId="0" borderId="0" xfId="0" applyAlignment="1">
      <alignment horizontal="right"/>
    </xf>
    <xf numFmtId="0" fontId="29" fillId="0" borderId="0" xfId="0" applyFont="1" applyAlignment="1">
      <alignment horizontal="right"/>
    </xf>
    <xf numFmtId="166" fontId="29" fillId="0" borderId="0" xfId="0" applyNumberFormat="1" applyFont="1" applyAlignment="1">
      <alignment horizontal="right"/>
    </xf>
    <xf numFmtId="0" fontId="29" fillId="0" borderId="0" xfId="0" applyFont="1"/>
    <xf numFmtId="166" fontId="29" fillId="0" borderId="0" xfId="0" applyNumberFormat="1" applyFont="1"/>
    <xf numFmtId="0" fontId="32" fillId="4" borderId="0" xfId="0" applyFont="1" applyFill="1"/>
    <xf numFmtId="0" fontId="33" fillId="0" borderId="0" xfId="0" applyFont="1"/>
    <xf numFmtId="0" fontId="33" fillId="0" borderId="0" xfId="0" quotePrefix="1" applyFont="1" applyAlignment="1">
      <alignment horizontal="right"/>
    </xf>
    <xf numFmtId="166" fontId="33" fillId="6" borderId="0" xfId="0" applyNumberFormat="1" applyFont="1" applyFill="1"/>
    <xf numFmtId="0" fontId="29" fillId="16" borderId="0" xfId="0" quotePrefix="1" applyFont="1" applyFill="1" applyAlignment="1">
      <alignment horizontal="right"/>
    </xf>
    <xf numFmtId="166" fontId="2" fillId="2" borderId="0" xfId="0" applyNumberFormat="1" applyFont="1" applyFill="1"/>
    <xf numFmtId="166" fontId="2" fillId="6" borderId="0" xfId="0" applyNumberFormat="1" applyFont="1" applyFill="1"/>
    <xf numFmtId="168" fontId="0" fillId="18" borderId="0" xfId="0" applyNumberFormat="1" applyFill="1"/>
    <xf numFmtId="10" fontId="2" fillId="19" borderId="0" xfId="0" applyNumberFormat="1" applyFont="1" applyFill="1"/>
    <xf numFmtId="0" fontId="31" fillId="0" borderId="10" xfId="0" applyFont="1" applyBorder="1"/>
    <xf numFmtId="0" fontId="31" fillId="0" borderId="11" xfId="0" applyFont="1" applyBorder="1"/>
    <xf numFmtId="166" fontId="33" fillId="16" borderId="0" xfId="0" applyNumberFormat="1" applyFont="1" applyFill="1"/>
    <xf numFmtId="166" fontId="0" fillId="16" borderId="0" xfId="0" applyNumberFormat="1" applyFill="1"/>
    <xf numFmtId="168" fontId="0" fillId="12" borderId="0" xfId="0" applyNumberFormat="1" applyFill="1"/>
    <xf numFmtId="0" fontId="31" fillId="0" borderId="14" xfId="0" applyFont="1" applyBorder="1"/>
    <xf numFmtId="0" fontId="31" fillId="0" borderId="15" xfId="0" applyFont="1" applyBorder="1"/>
    <xf numFmtId="166" fontId="33" fillId="20" borderId="0" xfId="0" applyNumberFormat="1" applyFont="1" applyFill="1" applyAlignment="1">
      <alignment horizontal="right"/>
    </xf>
    <xf numFmtId="166" fontId="0" fillId="21" borderId="0" xfId="0" applyNumberFormat="1" applyFill="1"/>
    <xf numFmtId="166" fontId="0" fillId="20" borderId="0" xfId="0" applyNumberFormat="1" applyFill="1" applyAlignment="1">
      <alignment horizontal="right"/>
    </xf>
    <xf numFmtId="0" fontId="0" fillId="18" borderId="0" xfId="0" applyFill="1"/>
    <xf numFmtId="0" fontId="0" fillId="12" borderId="0" xfId="0" applyFill="1"/>
    <xf numFmtId="0" fontId="3" fillId="0" borderId="10" xfId="0" applyFont="1" applyBorder="1"/>
    <xf numFmtId="0" fontId="3" fillId="0" borderId="11" xfId="0" applyFont="1" applyBorder="1"/>
    <xf numFmtId="0" fontId="3" fillId="0" borderId="14" xfId="0" applyFont="1" applyBorder="1"/>
    <xf numFmtId="0" fontId="3" fillId="0" borderId="15" xfId="0" applyFont="1" applyBorder="1"/>
    <xf numFmtId="0" fontId="3" fillId="4" borderId="0" xfId="0" applyFont="1" applyFill="1"/>
    <xf numFmtId="166" fontId="0" fillId="0" borderId="0" xfId="0" applyNumberFormat="1" applyAlignment="1">
      <alignment horizontal="right"/>
    </xf>
    <xf numFmtId="166" fontId="0" fillId="0" borderId="0" xfId="0" applyNumberFormat="1" applyBorder="1" applyAlignment="1">
      <alignment horizontal="right"/>
    </xf>
    <xf numFmtId="0" fontId="3" fillId="0" borderId="0" xfId="0" applyFont="1" applyFill="1"/>
    <xf numFmtId="0" fontId="0" fillId="0" borderId="0" xfId="0" quotePrefix="1"/>
    <xf numFmtId="0" fontId="0" fillId="0" borderId="0" xfId="0" applyFill="1"/>
    <xf numFmtId="10" fontId="0" fillId="14" borderId="0" xfId="0" applyNumberFormat="1" applyFill="1" applyBorder="1"/>
    <xf numFmtId="166" fontId="0" fillId="0" borderId="0" xfId="0" applyNumberFormat="1" applyFill="1"/>
    <xf numFmtId="2" fontId="0" fillId="14" borderId="0" xfId="0" applyNumberFormat="1" applyFill="1" applyBorder="1"/>
    <xf numFmtId="0" fontId="0" fillId="14" borderId="0" xfId="0" applyFill="1" applyBorder="1"/>
    <xf numFmtId="0" fontId="3" fillId="0" borderId="0" xfId="0" quotePrefix="1" applyFont="1"/>
    <xf numFmtId="166" fontId="0" fillId="14" borderId="0" xfId="0" applyNumberFormat="1" applyFill="1" applyBorder="1"/>
    <xf numFmtId="10" fontId="0" fillId="0" borderId="0" xfId="0" applyNumberFormat="1"/>
    <xf numFmtId="2" fontId="0" fillId="0" borderId="0" xfId="0" applyNumberFormat="1" applyFill="1"/>
    <xf numFmtId="0" fontId="31" fillId="0" borderId="0" xfId="0" applyFont="1"/>
    <xf numFmtId="10" fontId="3" fillId="0" borderId="0" xfId="0" applyNumberFormat="1" applyFont="1"/>
    <xf numFmtId="166" fontId="3" fillId="0" borderId="0" xfId="0" applyNumberFormat="1" applyFont="1"/>
    <xf numFmtId="0" fontId="0" fillId="0" borderId="10" xfId="0" applyBorder="1"/>
    <xf numFmtId="0" fontId="0" fillId="0" borderId="16" xfId="0" applyBorder="1"/>
    <xf numFmtId="0" fontId="3" fillId="0" borderId="16" xfId="0" applyFont="1" applyBorder="1"/>
    <xf numFmtId="0" fontId="3" fillId="14" borderId="12" xfId="0" applyFont="1" applyFill="1" applyBorder="1" applyAlignment="1">
      <alignment horizontal="center"/>
    </xf>
    <xf numFmtId="0" fontId="3" fillId="14" borderId="0" xfId="0" applyFont="1" applyFill="1" applyBorder="1" applyAlignment="1">
      <alignment horizontal="center"/>
    </xf>
    <xf numFmtId="0" fontId="0" fillId="0" borderId="0" xfId="0" applyBorder="1"/>
    <xf numFmtId="0" fontId="3" fillId="17" borderId="1" xfId="0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0" fillId="17" borderId="2" xfId="0" applyFill="1" applyBorder="1"/>
    <xf numFmtId="0" fontId="0" fillId="17" borderId="3" xfId="0" applyFill="1" applyBorder="1"/>
    <xf numFmtId="0" fontId="3" fillId="22" borderId="1" xfId="0" applyFont="1" applyFill="1" applyBorder="1" applyAlignment="1">
      <alignment horizontal="center"/>
    </xf>
    <xf numFmtId="0" fontId="3" fillId="22" borderId="2" xfId="0" applyFont="1" applyFill="1" applyBorder="1" applyAlignment="1">
      <alignment horizontal="center"/>
    </xf>
    <xf numFmtId="0" fontId="0" fillId="22" borderId="2" xfId="0" applyFill="1" applyBorder="1"/>
    <xf numFmtId="0" fontId="0" fillId="22" borderId="3" xfId="0" applyFill="1" applyBorder="1"/>
    <xf numFmtId="0" fontId="0" fillId="0" borderId="12" xfId="0" applyBorder="1"/>
    <xf numFmtId="9" fontId="0" fillId="14" borderId="0" xfId="1" applyFont="1" applyFill="1" applyBorder="1"/>
    <xf numFmtId="0" fontId="0" fillId="17" borderId="4" xfId="0" applyFill="1" applyBorder="1"/>
    <xf numFmtId="0" fontId="0" fillId="17" borderId="0" xfId="0" applyFill="1" applyBorder="1"/>
    <xf numFmtId="10" fontId="0" fillId="17" borderId="0" xfId="0" applyNumberFormat="1" applyFill="1" applyBorder="1"/>
    <xf numFmtId="9" fontId="35" fillId="17" borderId="0" xfId="1" applyFont="1" applyFill="1" applyBorder="1"/>
    <xf numFmtId="9" fontId="0" fillId="17" borderId="0" xfId="1" applyFont="1" applyFill="1" applyBorder="1"/>
    <xf numFmtId="9" fontId="0" fillId="17" borderId="5" xfId="1" applyFont="1" applyFill="1" applyBorder="1"/>
    <xf numFmtId="0" fontId="0" fillId="22" borderId="4" xfId="0" applyFill="1" applyBorder="1"/>
    <xf numFmtId="0" fontId="0" fillId="22" borderId="0" xfId="0" applyFill="1" applyBorder="1"/>
    <xf numFmtId="10" fontId="0" fillId="22" borderId="0" xfId="0" applyNumberFormat="1" applyFill="1" applyBorder="1"/>
    <xf numFmtId="9" fontId="35" fillId="22" borderId="0" xfId="1" applyFont="1" applyFill="1" applyBorder="1"/>
    <xf numFmtId="9" fontId="0" fillId="22" borderId="0" xfId="1" applyFont="1" applyFill="1" applyBorder="1"/>
    <xf numFmtId="9" fontId="0" fillId="22" borderId="5" xfId="1" applyFont="1" applyFill="1" applyBorder="1"/>
    <xf numFmtId="10" fontId="31" fillId="14" borderId="0" xfId="1" applyNumberFormat="1" applyFont="1" applyFill="1" applyBorder="1"/>
    <xf numFmtId="0" fontId="31" fillId="14" borderId="0" xfId="0" applyFont="1" applyFill="1" applyBorder="1"/>
    <xf numFmtId="10" fontId="31" fillId="17" borderId="0" xfId="1" applyNumberFormat="1" applyFont="1" applyFill="1" applyBorder="1"/>
    <xf numFmtId="0" fontId="31" fillId="17" borderId="0" xfId="0" applyFont="1" applyFill="1" applyBorder="1"/>
    <xf numFmtId="10" fontId="31" fillId="17" borderId="5" xfId="1" applyNumberFormat="1" applyFont="1" applyFill="1" applyBorder="1"/>
    <xf numFmtId="10" fontId="31" fillId="22" borderId="0" xfId="1" applyNumberFormat="1" applyFont="1" applyFill="1" applyBorder="1"/>
    <xf numFmtId="0" fontId="31" fillId="22" borderId="0" xfId="0" applyFont="1" applyFill="1" applyBorder="1"/>
    <xf numFmtId="10" fontId="31" fillId="22" borderId="5" xfId="1" applyNumberFormat="1" applyFont="1" applyFill="1" applyBorder="1"/>
    <xf numFmtId="10" fontId="36" fillId="14" borderId="0" xfId="1" applyNumberFormat="1" applyFont="1" applyFill="1" applyBorder="1"/>
    <xf numFmtId="165" fontId="37" fillId="14" borderId="0" xfId="1" applyNumberFormat="1" applyFont="1" applyFill="1" applyBorder="1"/>
    <xf numFmtId="165" fontId="37" fillId="14" borderId="17" xfId="1" applyNumberFormat="1" applyFont="1" applyFill="1" applyBorder="1"/>
    <xf numFmtId="10" fontId="36" fillId="17" borderId="0" xfId="1" applyNumberFormat="1" applyFont="1" applyFill="1" applyBorder="1"/>
    <xf numFmtId="165" fontId="37" fillId="17" borderId="0" xfId="1" applyNumberFormat="1" applyFont="1" applyFill="1" applyBorder="1"/>
    <xf numFmtId="165" fontId="37" fillId="17" borderId="17" xfId="1" applyNumberFormat="1" applyFont="1" applyFill="1" applyBorder="1"/>
    <xf numFmtId="10" fontId="36" fillId="17" borderId="5" xfId="1" applyNumberFormat="1" applyFont="1" applyFill="1" applyBorder="1"/>
    <xf numFmtId="10" fontId="36" fillId="22" borderId="0" xfId="1" applyNumberFormat="1" applyFont="1" applyFill="1" applyBorder="1"/>
    <xf numFmtId="165" fontId="37" fillId="22" borderId="0" xfId="1" applyNumberFormat="1" applyFont="1" applyFill="1" applyBorder="1"/>
    <xf numFmtId="165" fontId="37" fillId="22" borderId="17" xfId="1" applyNumberFormat="1" applyFont="1" applyFill="1" applyBorder="1"/>
    <xf numFmtId="10" fontId="36" fillId="22" borderId="5" xfId="1" applyNumberFormat="1" applyFont="1" applyFill="1" applyBorder="1"/>
    <xf numFmtId="10" fontId="37" fillId="14" borderId="0" xfId="0" applyNumberFormat="1" applyFont="1" applyFill="1" applyBorder="1"/>
    <xf numFmtId="10" fontId="37" fillId="14" borderId="18" xfId="0" applyNumberFormat="1" applyFont="1" applyFill="1" applyBorder="1"/>
    <xf numFmtId="0" fontId="0" fillId="17" borderId="6" xfId="0" applyFill="1" applyBorder="1"/>
    <xf numFmtId="0" fontId="0" fillId="17" borderId="7" xfId="0" applyFill="1" applyBorder="1"/>
    <xf numFmtId="10" fontId="36" fillId="17" borderId="7" xfId="1" applyNumberFormat="1" applyFont="1" applyFill="1" applyBorder="1"/>
    <xf numFmtId="10" fontId="37" fillId="17" borderId="7" xfId="0" applyNumberFormat="1" applyFont="1" applyFill="1" applyBorder="1"/>
    <xf numFmtId="10" fontId="37" fillId="17" borderId="19" xfId="0" applyNumberFormat="1" applyFont="1" applyFill="1" applyBorder="1"/>
    <xf numFmtId="10" fontId="36" fillId="17" borderId="8" xfId="1" applyNumberFormat="1" applyFont="1" applyFill="1" applyBorder="1"/>
    <xf numFmtId="0" fontId="0" fillId="22" borderId="6" xfId="0" applyFill="1" applyBorder="1"/>
    <xf numFmtId="0" fontId="0" fillId="22" borderId="7" xfId="0" applyFill="1" applyBorder="1"/>
    <xf numFmtId="10" fontId="36" fillId="22" borderId="7" xfId="1" applyNumberFormat="1" applyFont="1" applyFill="1" applyBorder="1"/>
    <xf numFmtId="10" fontId="37" fillId="22" borderId="7" xfId="0" applyNumberFormat="1" applyFont="1" applyFill="1" applyBorder="1"/>
    <xf numFmtId="10" fontId="37" fillId="22" borderId="19" xfId="0" applyNumberFormat="1" applyFont="1" applyFill="1" applyBorder="1"/>
    <xf numFmtId="10" fontId="36" fillId="22" borderId="8" xfId="1" applyNumberFormat="1" applyFont="1" applyFill="1" applyBorder="1"/>
    <xf numFmtId="0" fontId="0" fillId="0" borderId="13" xfId="0" applyBorder="1"/>
    <xf numFmtId="0" fontId="0" fillId="0" borderId="0" xfId="0" applyFill="1" applyBorder="1"/>
    <xf numFmtId="0" fontId="33" fillId="0" borderId="0" xfId="0" applyFont="1" applyBorder="1"/>
    <xf numFmtId="0" fontId="3" fillId="2" borderId="1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0" fontId="0" fillId="14" borderId="0" xfId="1" applyNumberFormat="1" applyFont="1" applyFill="1" applyBorder="1"/>
    <xf numFmtId="165" fontId="3" fillId="23" borderId="0" xfId="0" applyNumberFormat="1" applyFont="1" applyFill="1" applyBorder="1"/>
    <xf numFmtId="10" fontId="0" fillId="2" borderId="1" xfId="0" applyNumberFormat="1" applyFill="1" applyBorder="1"/>
    <xf numFmtId="9" fontId="0" fillId="2" borderId="3" xfId="1" applyNumberFormat="1" applyFont="1" applyFill="1" applyBorder="1"/>
    <xf numFmtId="0" fontId="0" fillId="24" borderId="0" xfId="0" applyFill="1" applyBorder="1"/>
    <xf numFmtId="10" fontId="0" fillId="25" borderId="10" xfId="0" applyNumberFormat="1" applyFill="1" applyBorder="1"/>
    <xf numFmtId="9" fontId="0" fillId="25" borderId="16" xfId="1" applyFont="1" applyFill="1" applyBorder="1"/>
    <xf numFmtId="10" fontId="33" fillId="4" borderId="0" xfId="0" applyNumberFormat="1" applyFont="1" applyFill="1" applyBorder="1"/>
    <xf numFmtId="9" fontId="33" fillId="24" borderId="0" xfId="1" applyFont="1" applyFill="1" applyBorder="1"/>
    <xf numFmtId="10" fontId="0" fillId="2" borderId="6" xfId="0" applyNumberFormat="1" applyFill="1" applyBorder="1"/>
    <xf numFmtId="9" fontId="31" fillId="2" borderId="8" xfId="1" applyFont="1" applyFill="1" applyBorder="1"/>
    <xf numFmtId="10" fontId="0" fillId="25" borderId="14" xfId="0" applyNumberFormat="1" applyFill="1" applyBorder="1"/>
    <xf numFmtId="9" fontId="0" fillId="25" borderId="9" xfId="1" applyFont="1" applyFill="1" applyBorder="1"/>
    <xf numFmtId="0" fontId="39" fillId="26" borderId="20" xfId="4" applyNumberFormat="1" applyFont="1" applyFill="1" applyBorder="1" applyAlignment="1">
      <alignment horizontal="center" vertical="center"/>
    </xf>
    <xf numFmtId="0" fontId="39" fillId="26" borderId="0" xfId="4" applyNumberFormat="1" applyFont="1" applyFill="1" applyBorder="1" applyAlignment="1"/>
    <xf numFmtId="0" fontId="39" fillId="26" borderId="21" xfId="4" applyNumberFormat="1" applyFont="1" applyFill="1" applyBorder="1" applyAlignment="1"/>
    <xf numFmtId="10" fontId="39" fillId="22" borderId="22" xfId="4" applyNumberFormat="1" applyFont="1" applyFill="1" applyBorder="1" applyAlignment="1"/>
    <xf numFmtId="10" fontId="5" fillId="22" borderId="22" xfId="4" applyNumberFormat="1" applyFont="1" applyFill="1" applyBorder="1" applyAlignment="1"/>
    <xf numFmtId="10" fontId="31" fillId="24" borderId="0" xfId="1" applyNumberFormat="1" applyFont="1" applyFill="1" applyBorder="1"/>
    <xf numFmtId="10" fontId="40" fillId="24" borderId="0" xfId="1" applyNumberFormat="1" applyFont="1" applyFill="1" applyBorder="1"/>
    <xf numFmtId="0" fontId="33" fillId="24" borderId="0" xfId="0" applyFont="1" applyFill="1" applyBorder="1"/>
    <xf numFmtId="0" fontId="39" fillId="26" borderId="23" xfId="4" applyNumberFormat="1" applyFont="1" applyFill="1" applyBorder="1" applyAlignment="1">
      <alignment horizontal="center" vertical="center"/>
    </xf>
    <xf numFmtId="0" fontId="39" fillId="26" borderId="24" xfId="4" applyNumberFormat="1" applyFont="1" applyFill="1" applyBorder="1" applyAlignment="1"/>
    <xf numFmtId="0" fontId="39" fillId="26" borderId="25" xfId="4" applyNumberFormat="1" applyFont="1" applyFill="1" applyBorder="1" applyAlignment="1"/>
    <xf numFmtId="10" fontId="41" fillId="22" borderId="26" xfId="4" applyNumberFormat="1" applyFont="1" applyFill="1" applyBorder="1" applyAlignment="1"/>
    <xf numFmtId="10" fontId="8" fillId="22" borderId="26" xfId="4" applyNumberFormat="1" applyFont="1" applyFill="1" applyBorder="1" applyAlignment="1"/>
    <xf numFmtId="10" fontId="36" fillId="24" borderId="0" xfId="1" applyNumberFormat="1" applyFont="1" applyFill="1" applyBorder="1"/>
    <xf numFmtId="10" fontId="42" fillId="24" borderId="0" xfId="1" applyNumberFormat="1" applyFont="1" applyFill="1" applyBorder="1"/>
    <xf numFmtId="10" fontId="36" fillId="0" borderId="0" xfId="1" applyNumberFormat="1" applyFont="1" applyBorder="1"/>
    <xf numFmtId="10" fontId="37" fillId="0" borderId="0" xfId="0" applyNumberFormat="1" applyFont="1" applyBorder="1"/>
    <xf numFmtId="10" fontId="0" fillId="27" borderId="0" xfId="0" applyNumberFormat="1" applyFill="1" applyBorder="1"/>
    <xf numFmtId="9" fontId="0" fillId="23" borderId="0" xfId="0" applyNumberFormat="1" applyFill="1" applyBorder="1"/>
    <xf numFmtId="0" fontId="0" fillId="21" borderId="0" xfId="0" applyFill="1" applyBorder="1"/>
    <xf numFmtId="0" fontId="39" fillId="26" borderId="20" xfId="4" applyNumberFormat="1" applyFont="1" applyFill="1" applyBorder="1" applyAlignment="1">
      <alignment horizontal="center" vertical="center"/>
    </xf>
    <xf numFmtId="10" fontId="43" fillId="0" borderId="0" xfId="1" applyNumberFormat="1" applyFont="1" applyBorder="1"/>
    <xf numFmtId="10" fontId="31" fillId="21" borderId="0" xfId="1" applyNumberFormat="1" applyFont="1" applyFill="1" applyBorder="1"/>
    <xf numFmtId="10" fontId="0" fillId="0" borderId="0" xfId="0" applyNumberFormat="1" applyBorder="1"/>
    <xf numFmtId="0" fontId="39" fillId="26" borderId="23" xfId="4" applyNumberFormat="1" applyFont="1" applyFill="1" applyBorder="1" applyAlignment="1">
      <alignment horizontal="center" vertical="center"/>
    </xf>
    <xf numFmtId="10" fontId="44" fillId="0" borderId="0" xfId="1" applyNumberFormat="1" applyFont="1" applyBorder="1"/>
    <xf numFmtId="0" fontId="2" fillId="0" borderId="0" xfId="0" applyFont="1" applyBorder="1"/>
    <xf numFmtId="10" fontId="36" fillId="21" borderId="0" xfId="1" applyNumberFormat="1" applyFont="1" applyFill="1" applyBorder="1"/>
    <xf numFmtId="165" fontId="37" fillId="21" borderId="17" xfId="1" applyNumberFormat="1" applyFont="1" applyFill="1" applyBorder="1"/>
    <xf numFmtId="10" fontId="37" fillId="21" borderId="18" xfId="0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0" fontId="0" fillId="21" borderId="0" xfId="0" applyNumberFormat="1" applyFill="1" applyBorder="1"/>
    <xf numFmtId="9" fontId="0" fillId="21" borderId="0" xfId="1" applyFont="1" applyFill="1" applyBorder="1"/>
    <xf numFmtId="9" fontId="0" fillId="0" borderId="0" xfId="0" applyNumberFormat="1"/>
    <xf numFmtId="10" fontId="33" fillId="0" borderId="0" xfId="0" applyNumberFormat="1" applyFont="1" applyBorder="1"/>
    <xf numFmtId="9" fontId="33" fillId="21" borderId="0" xfId="1" applyFont="1" applyFill="1" applyBorder="1"/>
    <xf numFmtId="10" fontId="40" fillId="21" borderId="0" xfId="1" applyNumberFormat="1" applyFont="1" applyFill="1" applyBorder="1"/>
    <xf numFmtId="0" fontId="33" fillId="21" borderId="0" xfId="0" applyFont="1" applyFill="1" applyBorder="1"/>
    <xf numFmtId="10" fontId="44" fillId="21" borderId="0" xfId="1" applyNumberFormat="1" applyFont="1" applyFill="1" applyBorder="1"/>
    <xf numFmtId="10" fontId="42" fillId="21" borderId="0" xfId="1" applyNumberFormat="1" applyFont="1" applyFill="1" applyBorder="1"/>
    <xf numFmtId="165" fontId="33" fillId="21" borderId="17" xfId="1" applyNumberFormat="1" applyFont="1" applyFill="1" applyBorder="1"/>
    <xf numFmtId="10" fontId="33" fillId="21" borderId="18" xfId="0" applyNumberFormat="1" applyFont="1" applyFill="1" applyBorder="1"/>
    <xf numFmtId="169" fontId="3" fillId="23" borderId="0" xfId="0" applyNumberFormat="1" applyFont="1" applyFill="1" applyBorder="1"/>
    <xf numFmtId="169" fontId="43" fillId="0" borderId="0" xfId="1" applyNumberFormat="1" applyFont="1" applyBorder="1"/>
    <xf numFmtId="0" fontId="3" fillId="0" borderId="0" xfId="0" applyFont="1" applyBorder="1" applyAlignment="1">
      <alignment horizontal="center"/>
    </xf>
    <xf numFmtId="9" fontId="2" fillId="6" borderId="0" xfId="1" applyFont="1" applyFill="1" applyBorder="1"/>
    <xf numFmtId="10" fontId="2" fillId="6" borderId="0" xfId="1" applyNumberFormat="1" applyFont="1" applyFill="1" applyBorder="1"/>
    <xf numFmtId="9" fontId="0" fillId="0" borderId="0" xfId="1" applyFont="1" applyBorder="1"/>
    <xf numFmtId="10" fontId="31" fillId="0" borderId="0" xfId="1" applyNumberFormat="1" applyFont="1" applyBorder="1"/>
    <xf numFmtId="165" fontId="37" fillId="0" borderId="0" xfId="1" applyNumberFormat="1" applyFont="1" applyBorder="1"/>
    <xf numFmtId="0" fontId="0" fillId="0" borderId="14" xfId="0" applyBorder="1"/>
    <xf numFmtId="0" fontId="0" fillId="0" borderId="9" xfId="0" applyBorder="1"/>
    <xf numFmtId="0" fontId="0" fillId="0" borderId="15" xfId="0" applyBorder="1"/>
    <xf numFmtId="165" fontId="2" fillId="6" borderId="0" xfId="1" applyNumberFormat="1" applyFont="1" applyFill="1" applyBorder="1"/>
    <xf numFmtId="0" fontId="47" fillId="16" borderId="9" xfId="0" applyFont="1" applyFill="1" applyBorder="1"/>
    <xf numFmtId="0" fontId="47" fillId="0" borderId="0" xfId="0" applyFont="1" applyFill="1" applyBorder="1"/>
    <xf numFmtId="0" fontId="47" fillId="0" borderId="0" xfId="0" applyFont="1"/>
    <xf numFmtId="0" fontId="47" fillId="0" borderId="0" xfId="0" applyFont="1" applyFill="1"/>
    <xf numFmtId="0" fontId="47" fillId="16" borderId="0" xfId="0" applyFont="1" applyFill="1"/>
    <xf numFmtId="0" fontId="48" fillId="16" borderId="0" xfId="0" applyFont="1" applyFill="1"/>
    <xf numFmtId="0" fontId="49" fillId="0" borderId="0" xfId="0" applyFont="1" applyFill="1"/>
    <xf numFmtId="0" fontId="49" fillId="0" borderId="0" xfId="0" applyFont="1"/>
    <xf numFmtId="0" fontId="50" fillId="0" borderId="0" xfId="0" applyFont="1" applyFill="1"/>
    <xf numFmtId="0" fontId="51" fillId="16" borderId="9" xfId="0" applyFont="1" applyFill="1" applyBorder="1" applyAlignment="1">
      <alignment horizontal="center"/>
    </xf>
    <xf numFmtId="0" fontId="51" fillId="16" borderId="0" xfId="0" applyFont="1" applyFill="1" applyAlignment="1">
      <alignment horizontal="center" wrapText="1"/>
    </xf>
    <xf numFmtId="0" fontId="52" fillId="16" borderId="27" xfId="0" applyFont="1" applyFill="1" applyBorder="1" applyAlignment="1">
      <alignment horizontal="center"/>
    </xf>
    <xf numFmtId="0" fontId="52" fillId="23" borderId="27" xfId="0" applyFont="1" applyFill="1" applyBorder="1" applyAlignment="1">
      <alignment horizontal="center"/>
    </xf>
    <xf numFmtId="0" fontId="53" fillId="16" borderId="9" xfId="0" applyFont="1" applyFill="1" applyBorder="1" applyAlignment="1">
      <alignment horizontal="center"/>
    </xf>
    <xf numFmtId="0" fontId="53" fillId="0" borderId="0" xfId="0" applyFont="1" applyFill="1" applyBorder="1" applyAlignment="1">
      <alignment horizontal="center"/>
    </xf>
    <xf numFmtId="0" fontId="51" fillId="16" borderId="0" xfId="0" applyFont="1" applyFill="1" applyBorder="1" applyAlignment="1">
      <alignment horizontal="center"/>
    </xf>
    <xf numFmtId="0" fontId="51" fillId="16" borderId="0" xfId="0" applyFont="1" applyFill="1" applyAlignment="1">
      <alignment horizontal="right"/>
    </xf>
    <xf numFmtId="0" fontId="51" fillId="0" borderId="0" xfId="0" applyFont="1" applyFill="1" applyAlignment="1">
      <alignment horizontal="right"/>
    </xf>
    <xf numFmtId="0" fontId="54" fillId="16" borderId="9" xfId="0" applyFont="1" applyFill="1" applyBorder="1" applyAlignment="1">
      <alignment horizontal="center"/>
    </xf>
    <xf numFmtId="0" fontId="54" fillId="0" borderId="0" xfId="0" applyFont="1" applyFill="1" applyBorder="1" applyAlignment="1">
      <alignment horizontal="center"/>
    </xf>
    <xf numFmtId="168" fontId="50" fillId="7" borderId="0" xfId="0" applyNumberFormat="1" applyFont="1" applyFill="1"/>
    <xf numFmtId="0" fontId="49" fillId="7" borderId="0" xfId="0" applyFont="1" applyFill="1"/>
    <xf numFmtId="0" fontId="55" fillId="0" borderId="0" xfId="0" applyFont="1"/>
    <xf numFmtId="0" fontId="55" fillId="0" borderId="0" xfId="0" applyFont="1" applyFill="1"/>
    <xf numFmtId="0" fontId="47" fillId="16" borderId="0" xfId="0" applyFont="1" applyFill="1" applyAlignment="1">
      <alignment horizontal="left" indent="1"/>
    </xf>
    <xf numFmtId="166" fontId="47" fillId="16" borderId="0" xfId="0" applyNumberFormat="1" applyFont="1" applyFill="1" applyAlignment="1">
      <alignment horizontal="center"/>
    </xf>
    <xf numFmtId="166" fontId="47" fillId="23" borderId="0" xfId="0" applyNumberFormat="1" applyFont="1" applyFill="1" applyAlignment="1">
      <alignment horizontal="center"/>
    </xf>
    <xf numFmtId="0" fontId="47" fillId="16" borderId="0" xfId="0" applyFont="1" applyFill="1" applyAlignment="1">
      <alignment horizontal="center"/>
    </xf>
    <xf numFmtId="166" fontId="47" fillId="0" borderId="0" xfId="0" applyNumberFormat="1" applyFont="1" applyFill="1" applyAlignment="1">
      <alignment horizontal="center"/>
    </xf>
    <xf numFmtId="168" fontId="56" fillId="0" borderId="0" xfId="0" applyNumberFormat="1" applyFont="1"/>
    <xf numFmtId="168" fontId="49" fillId="0" borderId="0" xfId="0" applyNumberFormat="1" applyFont="1"/>
    <xf numFmtId="168" fontId="49" fillId="6" borderId="0" xfId="0" applyNumberFormat="1" applyFont="1" applyFill="1"/>
    <xf numFmtId="168" fontId="49" fillId="0" borderId="0" xfId="0" applyNumberFormat="1" applyFont="1" applyFill="1"/>
    <xf numFmtId="168" fontId="57" fillId="0" borderId="0" xfId="0" applyNumberFormat="1" applyFont="1"/>
    <xf numFmtId="168" fontId="58" fillId="0" borderId="0" xfId="0" applyNumberFormat="1" applyFont="1"/>
    <xf numFmtId="168" fontId="59" fillId="0" borderId="0" xfId="0" applyNumberFormat="1" applyFont="1"/>
    <xf numFmtId="0" fontId="51" fillId="0" borderId="0" xfId="0" applyFont="1" applyFill="1"/>
    <xf numFmtId="0" fontId="51" fillId="16" borderId="0" xfId="0" applyFont="1" applyFill="1"/>
    <xf numFmtId="0" fontId="60" fillId="0" borderId="0" xfId="0" applyFont="1" applyFill="1"/>
    <xf numFmtId="166" fontId="61" fillId="16" borderId="0" xfId="0" applyNumberFormat="1" applyFont="1" applyFill="1" applyAlignment="1">
      <alignment horizontal="center"/>
    </xf>
    <xf numFmtId="166" fontId="61" fillId="23" borderId="0" xfId="0" applyNumberFormat="1" applyFont="1" applyFill="1" applyAlignment="1">
      <alignment horizontal="center"/>
    </xf>
    <xf numFmtId="0" fontId="61" fillId="16" borderId="0" xfId="0" applyFont="1" applyFill="1" applyAlignment="1">
      <alignment horizontal="center"/>
    </xf>
    <xf numFmtId="166" fontId="61" fillId="0" borderId="0" xfId="0" applyNumberFormat="1" applyFont="1" applyFill="1" applyAlignment="1">
      <alignment horizontal="center"/>
    </xf>
    <xf numFmtId="168" fontId="47" fillId="0" borderId="0" xfId="0" applyNumberFormat="1" applyFont="1"/>
    <xf numFmtId="168" fontId="62" fillId="0" borderId="0" xfId="0" applyNumberFormat="1" applyFont="1"/>
    <xf numFmtId="0" fontId="63" fillId="8" borderId="0" xfId="0" applyFont="1" applyFill="1" applyAlignment="1">
      <alignment horizontal="center"/>
    </xf>
    <xf numFmtId="0" fontId="52" fillId="0" borderId="0" xfId="0" applyFont="1"/>
    <xf numFmtId="0" fontId="64" fillId="16" borderId="9" xfId="0" applyFont="1" applyFill="1" applyBorder="1" applyAlignment="1">
      <alignment horizontal="center"/>
    </xf>
    <xf numFmtId="0" fontId="64" fillId="0" borderId="0" xfId="0" applyFont="1" applyFill="1" applyBorder="1" applyAlignment="1">
      <alignment horizontal="center"/>
    </xf>
    <xf numFmtId="0" fontId="56" fillId="0" borderId="0" xfId="0" applyFont="1"/>
    <xf numFmtId="0" fontId="55" fillId="20" borderId="0" xfId="0" applyFont="1" applyFill="1"/>
    <xf numFmtId="0" fontId="65" fillId="20" borderId="0" xfId="0" applyFont="1" applyFill="1"/>
    <xf numFmtId="168" fontId="66" fillId="0" borderId="0" xfId="0" applyNumberFormat="1" applyFont="1" applyFill="1"/>
    <xf numFmtId="0" fontId="56" fillId="7" borderId="0" xfId="0" applyFont="1" applyFill="1"/>
    <xf numFmtId="168" fontId="49" fillId="7" borderId="0" xfId="0" applyNumberFormat="1" applyFont="1" applyFill="1"/>
    <xf numFmtId="0" fontId="51" fillId="0" borderId="0" xfId="0" applyFont="1"/>
    <xf numFmtId="166" fontId="67" fillId="23" borderId="0" xfId="0" applyNumberFormat="1" applyFont="1" applyFill="1" applyAlignment="1">
      <alignment horizontal="center"/>
    </xf>
    <xf numFmtId="0" fontId="68" fillId="8" borderId="0" xfId="0" applyFont="1" applyFill="1"/>
    <xf numFmtId="0" fontId="69" fillId="8" borderId="0" xfId="0" applyFont="1" applyFill="1"/>
    <xf numFmtId="0" fontId="47" fillId="13" borderId="0" xfId="0" applyFont="1" applyFill="1"/>
    <xf numFmtId="168" fontId="50" fillId="20" borderId="0" xfId="0" applyNumberFormat="1" applyFont="1" applyFill="1"/>
    <xf numFmtId="0" fontId="50" fillId="28" borderId="0" xfId="0" applyFont="1" applyFill="1"/>
    <xf numFmtId="0" fontId="47" fillId="29" borderId="0" xfId="0" applyFont="1" applyFill="1"/>
    <xf numFmtId="168" fontId="49" fillId="29" borderId="0" xfId="0" applyNumberFormat="1" applyFont="1" applyFill="1"/>
    <xf numFmtId="0" fontId="49" fillId="29" borderId="0" xfId="0" applyFont="1" applyFill="1"/>
    <xf numFmtId="0" fontId="55" fillId="29" borderId="0" xfId="0" applyFont="1" applyFill="1"/>
    <xf numFmtId="168" fontId="70" fillId="20" borderId="0" xfId="0" applyNumberFormat="1" applyFont="1" applyFill="1"/>
    <xf numFmtId="0" fontId="49" fillId="20" borderId="0" xfId="0" applyFont="1" applyFill="1"/>
    <xf numFmtId="168" fontId="49" fillId="30" borderId="0" xfId="0" applyNumberFormat="1" applyFont="1" applyFill="1"/>
    <xf numFmtId="168" fontId="60" fillId="0" borderId="0" xfId="0" applyNumberFormat="1" applyFont="1"/>
    <xf numFmtId="168" fontId="60" fillId="30" borderId="0" xfId="0" applyNumberFormat="1" applyFont="1" applyFill="1"/>
    <xf numFmtId="168" fontId="60" fillId="0" borderId="0" xfId="0" applyNumberFormat="1" applyFont="1" applyFill="1"/>
    <xf numFmtId="0" fontId="47" fillId="12" borderId="0" xfId="0" applyFont="1" applyFill="1"/>
    <xf numFmtId="168" fontId="49" fillId="31" borderId="0" xfId="0" applyNumberFormat="1" applyFont="1" applyFill="1"/>
    <xf numFmtId="0" fontId="60" fillId="24" borderId="0" xfId="0" applyFont="1" applyFill="1"/>
    <xf numFmtId="0" fontId="47" fillId="18" borderId="0" xfId="0" applyFont="1" applyFill="1"/>
    <xf numFmtId="0" fontId="51" fillId="16" borderId="0" xfId="0" applyFont="1" applyFill="1" applyAlignment="1">
      <alignment horizontal="left"/>
    </xf>
    <xf numFmtId="0" fontId="47" fillId="16" borderId="0" xfId="0" applyFont="1" applyFill="1" applyBorder="1" applyAlignment="1">
      <alignment horizontal="left" indent="1"/>
    </xf>
    <xf numFmtId="0" fontId="71" fillId="16" borderId="0" xfId="0" applyFont="1" applyFill="1" applyAlignment="1">
      <alignment horizontal="left" wrapText="1"/>
    </xf>
    <xf numFmtId="168" fontId="66" fillId="20" borderId="0" xfId="0" applyNumberFormat="1" applyFont="1" applyFill="1"/>
  </cellXfs>
  <cellStyles count="5">
    <cellStyle name="Normal" xfId="0" builtinId="0"/>
    <cellStyle name="Normal 2 2" xfId="2" xr:uid="{385CFC63-DF08-4FED-85E5-1694C76E0B63}"/>
    <cellStyle name="Percent" xfId="1" builtinId="5"/>
    <cellStyle name="Percent 2" xfId="4" xr:uid="{E566EC67-ABED-480C-9923-D060A0BC4C74}"/>
    <cellStyle name="Percent 2 2" xfId="3" xr:uid="{A6BDAFF7-4715-4699-8ADA-78DB097058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597590531864008"/>
                  <c:y val="4.545056867891513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'EIOPA (example - all projects)'!$W$64:$W$70</c:f>
              <c:numCache>
                <c:formatCode>0.00%</c:formatCode>
                <c:ptCount val="7"/>
                <c:pt idx="0">
                  <c:v>1.3826000000000003E-3</c:v>
                </c:pt>
                <c:pt idx="1">
                  <c:v>1.9902000000000001E-3</c:v>
                </c:pt>
                <c:pt idx="2">
                  <c:v>7.3159999999999987E-3</c:v>
                </c:pt>
                <c:pt idx="3">
                  <c:v>2.2010000000000002E-2</c:v>
                </c:pt>
                <c:pt idx="5">
                  <c:v>0.15934000000000001</c:v>
                </c:pt>
                <c:pt idx="6">
                  <c:v>3.4700000000000002E-2</c:v>
                </c:pt>
              </c:numCache>
            </c:numRef>
          </c:xVal>
          <c:yVal>
            <c:numRef>
              <c:f>'EIOPA (example - all projects)'!$V$64:$V$70</c:f>
              <c:numCache>
                <c:formatCode>0.00</c:formatCode>
                <c:ptCount val="7"/>
                <c:pt idx="0">
                  <c:v>0.68</c:v>
                </c:pt>
                <c:pt idx="1">
                  <c:v>0.83</c:v>
                </c:pt>
                <c:pt idx="2" formatCode="0.0">
                  <c:v>1.05</c:v>
                </c:pt>
                <c:pt idx="3" formatCode="0.0">
                  <c:v>1.88</c:v>
                </c:pt>
                <c:pt idx="5" formatCode="0.0">
                  <c:v>3.3839999999999995</c:v>
                </c:pt>
                <c:pt idx="6" formatCode="General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E0-40FC-8EC7-31B984E6A14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'EIOPA (example - all projects)'!$Z$64:$Z$70</c:f>
              <c:numCache>
                <c:formatCode>0.00%</c:formatCode>
                <c:ptCount val="7"/>
                <c:pt idx="0">
                  <c:v>1.1302600000000003E-2</c:v>
                </c:pt>
                <c:pt idx="1">
                  <c:v>1.0856199999999998E-2</c:v>
                </c:pt>
                <c:pt idx="2">
                  <c:v>3.8005999999999998E-2</c:v>
                </c:pt>
                <c:pt idx="3">
                  <c:v>0.102548</c:v>
                </c:pt>
                <c:pt idx="5">
                  <c:v>0.62322400000000011</c:v>
                </c:pt>
                <c:pt idx="6">
                  <c:v>9.6000000000000002E-2</c:v>
                </c:pt>
              </c:numCache>
            </c:numRef>
          </c:xVal>
          <c:yVal>
            <c:numRef>
              <c:f>'EIOPA (example - all projects)'!$Y$64:$Y$70</c:f>
              <c:numCache>
                <c:formatCode>0.00</c:formatCode>
                <c:ptCount val="7"/>
                <c:pt idx="0">
                  <c:v>0.38</c:v>
                </c:pt>
                <c:pt idx="1">
                  <c:v>0.45</c:v>
                </c:pt>
                <c:pt idx="2" formatCode="0.0">
                  <c:v>0.53</c:v>
                </c:pt>
                <c:pt idx="3" formatCode="0.0">
                  <c:v>1.1299999999999999</c:v>
                </c:pt>
                <c:pt idx="5" formatCode="0.0">
                  <c:v>1.8799999999999997</c:v>
                </c:pt>
                <c:pt idx="6" formatCode="General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E0-40FC-8EC7-31B984E6A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91392"/>
        <c:axId val="525794832"/>
      </c:scatterChart>
      <c:valAx>
        <c:axId val="13059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94832"/>
        <c:crosses val="autoZero"/>
        <c:crossBetween val="midCat"/>
      </c:valAx>
      <c:valAx>
        <c:axId val="52579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9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1263442114046136"/>
                  <c:y val="-3.847719191231643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'EIOPA (example - all projects)'!$W$64:$W$69</c:f>
              <c:numCache>
                <c:formatCode>0.00%</c:formatCode>
                <c:ptCount val="6"/>
                <c:pt idx="0">
                  <c:v>1.3826000000000003E-3</c:v>
                </c:pt>
                <c:pt idx="1">
                  <c:v>1.9902000000000001E-3</c:v>
                </c:pt>
                <c:pt idx="2">
                  <c:v>7.3159999999999987E-3</c:v>
                </c:pt>
                <c:pt idx="3">
                  <c:v>2.2010000000000002E-2</c:v>
                </c:pt>
                <c:pt idx="5">
                  <c:v>0.15934000000000001</c:v>
                </c:pt>
              </c:numCache>
            </c:numRef>
          </c:xVal>
          <c:yVal>
            <c:numRef>
              <c:f>'EIOPA (example - all projects)'!$V$64:$V$69</c:f>
              <c:numCache>
                <c:formatCode>0.00</c:formatCode>
                <c:ptCount val="6"/>
                <c:pt idx="0">
                  <c:v>0.68</c:v>
                </c:pt>
                <c:pt idx="1">
                  <c:v>0.83</c:v>
                </c:pt>
                <c:pt idx="2" formatCode="0.0">
                  <c:v>1.05</c:v>
                </c:pt>
                <c:pt idx="3" formatCode="0.0">
                  <c:v>1.88</c:v>
                </c:pt>
                <c:pt idx="5" formatCode="0.0">
                  <c:v>3.3839999999999995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6C-4351-8DC1-3A08D5854DA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5168560871074902"/>
                  <c:y val="0.18407683858195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'EIOPA (example - all projects)'!$Z$64:$Z$69</c:f>
              <c:numCache>
                <c:formatCode>0.00%</c:formatCode>
                <c:ptCount val="6"/>
                <c:pt idx="0">
                  <c:v>1.1302600000000003E-2</c:v>
                </c:pt>
                <c:pt idx="1">
                  <c:v>1.0856199999999998E-2</c:v>
                </c:pt>
                <c:pt idx="2">
                  <c:v>3.8005999999999998E-2</c:v>
                </c:pt>
                <c:pt idx="3">
                  <c:v>0.102548</c:v>
                </c:pt>
                <c:pt idx="5">
                  <c:v>0.62322400000000011</c:v>
                </c:pt>
              </c:numCache>
            </c:numRef>
          </c:xVal>
          <c:yVal>
            <c:numRef>
              <c:f>'EIOPA (example - all projects)'!$Y$64:$Y$69</c:f>
              <c:numCache>
                <c:formatCode>0.00</c:formatCode>
                <c:ptCount val="6"/>
                <c:pt idx="0">
                  <c:v>0.38</c:v>
                </c:pt>
                <c:pt idx="1">
                  <c:v>0.45</c:v>
                </c:pt>
                <c:pt idx="2" formatCode="0.0">
                  <c:v>0.53</c:v>
                </c:pt>
                <c:pt idx="3" formatCode="0.0">
                  <c:v>1.1299999999999999</c:v>
                </c:pt>
                <c:pt idx="5" formatCode="0.0">
                  <c:v>1.8799999999999997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6C-4351-8DC1-3A08D5854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91392"/>
        <c:axId val="525794832"/>
      </c:scatterChart>
      <c:valAx>
        <c:axId val="13059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94832"/>
        <c:crosses val="autoZero"/>
        <c:crossBetween val="midCat"/>
      </c:valAx>
      <c:valAx>
        <c:axId val="52579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9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1263442114046136"/>
                  <c:y val="-3.847719191231643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'EIOPA (example - all projects)'!$AJ$68:$AJ$72</c:f>
              <c:numCache>
                <c:formatCode>0.00%</c:formatCode>
                <c:ptCount val="5"/>
                <c:pt idx="0">
                  <c:v>3.3749999999999995E-3</c:v>
                </c:pt>
                <c:pt idx="1">
                  <c:v>3.9149999999999992E-3</c:v>
                </c:pt>
                <c:pt idx="2">
                  <c:v>6.0749999999999997E-3</c:v>
                </c:pt>
                <c:pt idx="3">
                  <c:v>1.7325E-2</c:v>
                </c:pt>
                <c:pt idx="4">
                  <c:v>8.1134999999999985E-2</c:v>
                </c:pt>
              </c:numCache>
            </c:numRef>
          </c:xVal>
          <c:yVal>
            <c:numRef>
              <c:f>'EIOPA (example - all projects)'!$AI$68:$AI$72</c:f>
              <c:numCache>
                <c:formatCode>General</c:formatCode>
                <c:ptCount val="5"/>
                <c:pt idx="0">
                  <c:v>0.68</c:v>
                </c:pt>
                <c:pt idx="1">
                  <c:v>0.83</c:v>
                </c:pt>
                <c:pt idx="2">
                  <c:v>1.05</c:v>
                </c:pt>
                <c:pt idx="3">
                  <c:v>1.88</c:v>
                </c:pt>
                <c:pt idx="4" formatCode="0.00">
                  <c:v>3.3839999999999995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2E-4BE8-BC27-D2FFB789E7C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5168560871074902"/>
                  <c:y val="0.18407683858195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'EIOPA (example - all projects)'!$AM$68:$AM$72</c:f>
              <c:numCache>
                <c:formatCode>0.00%</c:formatCode>
                <c:ptCount val="5"/>
                <c:pt idx="0">
                  <c:v>1.6695000000000002E-2</c:v>
                </c:pt>
                <c:pt idx="1">
                  <c:v>1.7684999999999999E-2</c:v>
                </c:pt>
                <c:pt idx="2">
                  <c:v>3.0869999999999998E-2</c:v>
                </c:pt>
                <c:pt idx="3">
                  <c:v>7.6184999999999989E-2</c:v>
                </c:pt>
                <c:pt idx="4">
                  <c:v>0.31238999999999995</c:v>
                </c:pt>
              </c:numCache>
            </c:numRef>
          </c:xVal>
          <c:yVal>
            <c:numRef>
              <c:f>'EIOPA (example - all projects)'!$AL$68:$AL$72</c:f>
              <c:numCache>
                <c:formatCode>General</c:formatCode>
                <c:ptCount val="5"/>
                <c:pt idx="0">
                  <c:v>0.38</c:v>
                </c:pt>
                <c:pt idx="1">
                  <c:v>0.45</c:v>
                </c:pt>
                <c:pt idx="2">
                  <c:v>0.53</c:v>
                </c:pt>
                <c:pt idx="3">
                  <c:v>1.1299999999999999</c:v>
                </c:pt>
                <c:pt idx="4">
                  <c:v>1.8799999999999997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2E-4BE8-BC27-D2FFB789E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91392"/>
        <c:axId val="525794832"/>
      </c:scatterChart>
      <c:valAx>
        <c:axId val="13059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94832"/>
        <c:crosses val="autoZero"/>
        <c:crossBetween val="midCat"/>
      </c:valAx>
      <c:valAx>
        <c:axId val="52579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9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4.emf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137584</xdr:colOff>
      <xdr:row>31</xdr:row>
      <xdr:rowOff>158751</xdr:rowOff>
    </xdr:from>
    <xdr:to>
      <xdr:col>0</xdr:col>
      <xdr:colOff>486834</xdr:colOff>
      <xdr:row>34</xdr:row>
      <xdr:rowOff>21167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7D4AFF0-D6F0-4BB7-A8F2-D6E6D98EAEE7}"/>
            </a:ext>
          </a:extLst>
        </xdr:cNvPr>
        <xdr:cNvSpPr/>
      </xdr:nvSpPr>
      <xdr:spPr>
        <a:xfrm>
          <a:off x="137584" y="5835651"/>
          <a:ext cx="349250" cy="41486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137584</xdr:colOff>
      <xdr:row>71</xdr:row>
      <xdr:rowOff>158751</xdr:rowOff>
    </xdr:from>
    <xdr:to>
      <xdr:col>0</xdr:col>
      <xdr:colOff>486834</xdr:colOff>
      <xdr:row>74</xdr:row>
      <xdr:rowOff>21167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E48FC718-10F7-435B-A3CA-8C6F9441E4F1}"/>
            </a:ext>
          </a:extLst>
        </xdr:cNvPr>
        <xdr:cNvSpPr/>
      </xdr:nvSpPr>
      <xdr:spPr>
        <a:xfrm>
          <a:off x="137584" y="13169901"/>
          <a:ext cx="349250" cy="41486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137584</xdr:colOff>
      <xdr:row>79</xdr:row>
      <xdr:rowOff>158751</xdr:rowOff>
    </xdr:from>
    <xdr:to>
      <xdr:col>0</xdr:col>
      <xdr:colOff>486834</xdr:colOff>
      <xdr:row>82</xdr:row>
      <xdr:rowOff>21167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1CCDFA1B-4274-464C-AC6D-D3F8ED846DF4}"/>
            </a:ext>
          </a:extLst>
        </xdr:cNvPr>
        <xdr:cNvSpPr/>
      </xdr:nvSpPr>
      <xdr:spPr>
        <a:xfrm>
          <a:off x="137584" y="14649451"/>
          <a:ext cx="349250" cy="41486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137584</xdr:colOff>
      <xdr:row>87</xdr:row>
      <xdr:rowOff>158751</xdr:rowOff>
    </xdr:from>
    <xdr:to>
      <xdr:col>0</xdr:col>
      <xdr:colOff>486834</xdr:colOff>
      <xdr:row>90</xdr:row>
      <xdr:rowOff>21167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879FF510-9B2A-4E3A-86FE-9981D2F4A09F}"/>
            </a:ext>
          </a:extLst>
        </xdr:cNvPr>
        <xdr:cNvSpPr/>
      </xdr:nvSpPr>
      <xdr:spPr>
        <a:xfrm>
          <a:off x="137584" y="16129001"/>
          <a:ext cx="349250" cy="41486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137584</xdr:colOff>
      <xdr:row>95</xdr:row>
      <xdr:rowOff>158751</xdr:rowOff>
    </xdr:from>
    <xdr:to>
      <xdr:col>0</xdr:col>
      <xdr:colOff>486834</xdr:colOff>
      <xdr:row>98</xdr:row>
      <xdr:rowOff>21167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1C0C56DB-5AFA-464B-A5EF-E6EA6EECBA1C}"/>
            </a:ext>
          </a:extLst>
        </xdr:cNvPr>
        <xdr:cNvSpPr/>
      </xdr:nvSpPr>
      <xdr:spPr>
        <a:xfrm>
          <a:off x="137584" y="17608551"/>
          <a:ext cx="349250" cy="41486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137584</xdr:colOff>
      <xdr:row>103</xdr:row>
      <xdr:rowOff>158751</xdr:rowOff>
    </xdr:from>
    <xdr:to>
      <xdr:col>0</xdr:col>
      <xdr:colOff>486834</xdr:colOff>
      <xdr:row>106</xdr:row>
      <xdr:rowOff>21167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5916D827-3440-4599-A51E-5A2604FA0068}"/>
            </a:ext>
          </a:extLst>
        </xdr:cNvPr>
        <xdr:cNvSpPr/>
      </xdr:nvSpPr>
      <xdr:spPr>
        <a:xfrm>
          <a:off x="137584" y="19088101"/>
          <a:ext cx="349250" cy="41486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137584</xdr:colOff>
      <xdr:row>111</xdr:row>
      <xdr:rowOff>158751</xdr:rowOff>
    </xdr:from>
    <xdr:to>
      <xdr:col>0</xdr:col>
      <xdr:colOff>486834</xdr:colOff>
      <xdr:row>114</xdr:row>
      <xdr:rowOff>21167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055D12EA-7545-43B4-AA1A-D3868F044659}"/>
            </a:ext>
          </a:extLst>
        </xdr:cNvPr>
        <xdr:cNvSpPr/>
      </xdr:nvSpPr>
      <xdr:spPr>
        <a:xfrm>
          <a:off x="137584" y="20567651"/>
          <a:ext cx="349250" cy="41486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28</xdr:col>
      <xdr:colOff>238125</xdr:colOff>
      <xdr:row>124</xdr:row>
      <xdr:rowOff>75126</xdr:rowOff>
    </xdr:from>
    <xdr:to>
      <xdr:col>40</xdr:col>
      <xdr:colOff>210430</xdr:colOff>
      <xdr:row>153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6388D4-5D96-4DCD-AA82-34D4D87CE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95625" y="22884326"/>
          <a:ext cx="5820655" cy="5176324"/>
        </a:xfrm>
        <a:prstGeom prst="rect">
          <a:avLst/>
        </a:prstGeom>
      </xdr:spPr>
    </xdr:pic>
    <xdr:clientData/>
  </xdr:twoCellAnchor>
  <xdr:twoCellAnchor editAs="oneCell">
    <xdr:from>
      <xdr:col>31</xdr:col>
      <xdr:colOff>461281</xdr:colOff>
      <xdr:row>137</xdr:row>
      <xdr:rowOff>111573</xdr:rowOff>
    </xdr:from>
    <xdr:to>
      <xdr:col>44</xdr:col>
      <xdr:colOff>26342</xdr:colOff>
      <xdr:row>173</xdr:row>
      <xdr:rowOff>131041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D2B2F0-401B-4F1E-BD76-2F7C5AB44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57081" y="25282973"/>
          <a:ext cx="5991261" cy="6458368"/>
        </a:xfrm>
        <a:prstGeom prst="rect">
          <a:avLst/>
        </a:prstGeom>
      </xdr:spPr>
    </xdr:pic>
    <xdr:clientData/>
  </xdr:twoCellAnchor>
  <xdr:twoCellAnchor editAs="oneCell">
    <xdr:from>
      <xdr:col>40</xdr:col>
      <xdr:colOff>129268</xdr:colOff>
      <xdr:row>148</xdr:row>
      <xdr:rowOff>25855</xdr:rowOff>
    </xdr:from>
    <xdr:to>
      <xdr:col>51</xdr:col>
      <xdr:colOff>430570</xdr:colOff>
      <xdr:row>187</xdr:row>
      <xdr:rowOff>1844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764DACB-7289-41E6-8F5D-0881A4EEB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35118" y="27089555"/>
          <a:ext cx="6213152" cy="7081639"/>
        </a:xfrm>
        <a:prstGeom prst="rect">
          <a:avLst/>
        </a:prstGeom>
      </xdr:spPr>
    </xdr:pic>
    <xdr:clientData/>
  </xdr:twoCellAnchor>
  <xdr:twoCellAnchor>
    <xdr:from>
      <xdr:col>14</xdr:col>
      <xdr:colOff>285750</xdr:colOff>
      <xdr:row>156</xdr:row>
      <xdr:rowOff>152400</xdr:rowOff>
    </xdr:from>
    <xdr:to>
      <xdr:col>41</xdr:col>
      <xdr:colOff>285752</xdr:colOff>
      <xdr:row>161</xdr:row>
      <xdr:rowOff>76200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32E4D12-ED6E-43FA-9B7C-47966584F331}"/>
            </a:ext>
          </a:extLst>
        </xdr:cNvPr>
        <xdr:cNvCxnSpPr/>
      </xdr:nvCxnSpPr>
      <xdr:spPr>
        <a:xfrm flipH="1">
          <a:off x="8940800" y="28689300"/>
          <a:ext cx="13252452" cy="78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59468</xdr:colOff>
      <xdr:row>20</xdr:row>
      <xdr:rowOff>135668</xdr:rowOff>
    </xdr:from>
    <xdr:to>
      <xdr:col>31</xdr:col>
      <xdr:colOff>36965</xdr:colOff>
      <xdr:row>27</xdr:row>
      <xdr:rowOff>112158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01D060-9E49-444A-97A5-1DADCA66F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62968" y="5660168"/>
          <a:ext cx="6676747" cy="1817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87325</xdr:colOff>
      <xdr:row>7</xdr:row>
      <xdr:rowOff>662892</xdr:rowOff>
    </xdr:from>
    <xdr:to>
      <xdr:col>30</xdr:col>
      <xdr:colOff>226786</xdr:colOff>
      <xdr:row>18</xdr:row>
      <xdr:rowOff>341122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873F67-016D-4677-94FA-E89A8AD88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00675" y="2320242"/>
          <a:ext cx="3727211" cy="2808780"/>
        </a:xfrm>
        <a:prstGeom prst="rect">
          <a:avLst/>
        </a:prstGeom>
      </xdr:spPr>
    </xdr:pic>
    <xdr:clientData/>
  </xdr:twoCellAnchor>
  <xdr:twoCellAnchor>
    <xdr:from>
      <xdr:col>21</xdr:col>
      <xdr:colOff>354240</xdr:colOff>
      <xdr:row>45</xdr:row>
      <xdr:rowOff>48985</xdr:rowOff>
    </xdr:from>
    <xdr:to>
      <xdr:col>26</xdr:col>
      <xdr:colOff>457202</xdr:colOff>
      <xdr:row>61</xdr:row>
      <xdr:rowOff>116719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4F9698-7C23-49DA-8A31-A0E1A4537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370417</xdr:colOff>
      <xdr:row>10</xdr:row>
      <xdr:rowOff>169333</xdr:rowOff>
    </xdr:from>
    <xdr:to>
      <xdr:col>13</xdr:col>
      <xdr:colOff>127000</xdr:colOff>
      <xdr:row>12</xdr:row>
      <xdr:rowOff>178960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27429352-FDF0-4075-A2C3-289EC2E7507F}"/>
                </a:ext>
              </a:extLst>
            </xdr:cNvPr>
            <xdr:cNvSpPr/>
          </xdr:nvSpPr>
          <xdr:spPr>
            <a:xfrm>
              <a:off x="3767667" y="2931583"/>
              <a:ext cx="7382933" cy="377927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𝑆𝐶𝑅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𝑆𝑝𝑟𝑒𝑎𝑑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𝑅𝑖𝑠𝑘</m:t>
                        </m:r>
                      </m:sub>
                    </m:sSub>
                    <m:r>
                      <a:rPr lang="en-US" sz="16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sSub>
                          <m:sSub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𝐶𝑄𝑆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𝑑𝑢𝑟𝑎𝑡𝑖𝑜𝑛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𝑏𝑢𝑐𝑘𝑒𝑡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2−5</m:t>
                            </m:r>
                          </m:sub>
                        </m:sSub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𝐷𝑢𝑟𝑎𝑡𝑖𝑜𝑛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𝐶𝑄𝑆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Arial" charset="0"/>
                              </a:rPr>
                              <m:t>𝑑𝑢𝑟𝑎𝑡𝑖𝑜𝑛</m:t>
                            </m:r>
                            <m:r>
                              <a:rPr lang="en-US" sz="11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Arial" charset="0"/>
                              </a:rPr>
                              <m:t> </m:t>
                            </m:r>
                            <m:r>
                              <a:rPr lang="en-US" sz="11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Arial" charset="0"/>
                              </a:rPr>
                              <m:t>𝑏𝑢𝑐𝑘𝑒𝑡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1−5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27429352-FDF0-4075-A2C3-289EC2E7507F}"/>
                </a:ext>
              </a:extLst>
            </xdr:cNvPr>
            <xdr:cNvSpPr/>
          </xdr:nvSpPr>
          <xdr:spPr>
            <a:xfrm>
              <a:off x="3767667" y="2931583"/>
              <a:ext cx="7382933" cy="377927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charset="0"/>
                  <a:ea typeface="+mn-ea"/>
                  <a:cs typeface="Arial" charset="0"/>
                </a:defRPr>
              </a:lvl9pPr>
            </a:lstStyle>
            <a:p>
              <a:pPr/>
              <a:r>
                <a:rPr lang="en-US" sz="1600" i="0">
                  <a:latin typeface="Cambria Math" panose="02040503050406030204" pitchFamily="18" charset="0"/>
                </a:rPr>
                <a:t>〖</a:t>
              </a:r>
              <a:r>
                <a:rPr lang="en-US" sz="1600" b="0" i="0">
                  <a:latin typeface="Cambria Math" panose="02040503050406030204" pitchFamily="18" charset="0"/>
                </a:rPr>
                <a:t>𝑆𝐶𝑅〗_(𝑆𝑝𝑟𝑒𝑎𝑑 𝑅𝑖𝑠𝑘)</a:t>
              </a:r>
              <a:r>
                <a:rPr lang="en-US" sz="1600" i="0">
                  <a:latin typeface="Cambria Math" panose="02040503050406030204" pitchFamily="18" charset="0"/>
                </a:rPr>
                <a:t>=</a:t>
              </a:r>
              <a:r>
                <a:rPr lang="en-US" sz="1600" b="0" i="0">
                  <a:latin typeface="Cambria Math" panose="02040503050406030204" pitchFamily="18" charset="0"/>
                </a:rPr>
                <a:t>𝑎_(〖𝐶𝑄𝑆, 𝑑𝑢𝑟𝑎𝑡𝑖𝑜𝑛 𝑏𝑢𝑐𝑘𝑒𝑡〗_(2−5) )+𝐷𝑢𝑟𝑎𝑡𝑖𝑜𝑛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×𝑏_(𝐶𝑄𝑆, 〖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Arial" charset="0"/>
                </a:rPr>
                <a:t>𝑑𝑢𝑟𝑎𝑡𝑖𝑜𝑛 𝑏𝑢𝑐𝑘𝑒𝑡</a:t>
              </a:r>
              <a:r>
                <a:rPr lang="en-US" sz="1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Arial" charset="0"/>
                </a:rPr>
                <a:t>〗_(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1−5) )</a:t>
              </a:r>
              <a:endParaRPr lang="en-US" sz="1600"/>
            </a:p>
          </xdr:txBody>
        </xdr:sp>
      </mc:Fallback>
    </mc:AlternateContent>
    <xdr:clientData/>
  </xdr:twoCellAnchor>
  <xdr:twoCellAnchor>
    <xdr:from>
      <xdr:col>10</xdr:col>
      <xdr:colOff>465666</xdr:colOff>
      <xdr:row>66</xdr:row>
      <xdr:rowOff>127000</xdr:rowOff>
    </xdr:from>
    <xdr:to>
      <xdr:col>22</xdr:col>
      <xdr:colOff>306916</xdr:colOff>
      <xdr:row>110</xdr:row>
      <xdr:rowOff>63500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4F682A0-C78E-4068-8D27-771EC6239C42}"/>
            </a:ext>
          </a:extLst>
        </xdr:cNvPr>
        <xdr:cNvCxnSpPr/>
      </xdr:nvCxnSpPr>
      <xdr:spPr>
        <a:xfrm flipV="1">
          <a:off x="9552516" y="14674850"/>
          <a:ext cx="7277100" cy="8045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465666</xdr:colOff>
      <xdr:row>68</xdr:row>
      <xdr:rowOff>137584</xdr:rowOff>
    </xdr:from>
    <xdr:to>
      <xdr:col>22</xdr:col>
      <xdr:colOff>381000</xdr:colOff>
      <xdr:row>110</xdr:row>
      <xdr:rowOff>21167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4A071E0-EE65-46EE-B32D-E34880216F32}"/>
            </a:ext>
          </a:extLst>
        </xdr:cNvPr>
        <xdr:cNvCxnSpPr/>
      </xdr:nvCxnSpPr>
      <xdr:spPr>
        <a:xfrm flipV="1">
          <a:off x="10778066" y="15053734"/>
          <a:ext cx="6125634" cy="76242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241904</xdr:colOff>
      <xdr:row>43</xdr:row>
      <xdr:rowOff>7862</xdr:rowOff>
    </xdr:from>
    <xdr:to>
      <xdr:col>22</xdr:col>
      <xdr:colOff>482600</xdr:colOff>
      <xdr:row>126</xdr:row>
      <xdr:rowOff>101600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B650B53-B746-42A9-8E25-6E950E850B57}"/>
            </a:ext>
          </a:extLst>
        </xdr:cNvPr>
        <xdr:cNvCxnSpPr/>
      </xdr:nvCxnSpPr>
      <xdr:spPr>
        <a:xfrm flipH="1" flipV="1">
          <a:off x="15545404" y="10320262"/>
          <a:ext cx="1459896" cy="153908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459618</xdr:colOff>
      <xdr:row>67</xdr:row>
      <xdr:rowOff>45357</xdr:rowOff>
    </xdr:from>
    <xdr:to>
      <xdr:col>22</xdr:col>
      <xdr:colOff>391885</xdr:colOff>
      <xdr:row>141</xdr:row>
      <xdr:rowOff>45359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F192C16-4A0E-49F2-9019-809E69E08617}"/>
            </a:ext>
          </a:extLst>
        </xdr:cNvPr>
        <xdr:cNvCxnSpPr/>
      </xdr:nvCxnSpPr>
      <xdr:spPr>
        <a:xfrm flipH="1" flipV="1">
          <a:off x="15763118" y="14777357"/>
          <a:ext cx="1151467" cy="136525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497417</xdr:colOff>
      <xdr:row>29</xdr:row>
      <xdr:rowOff>105834</xdr:rowOff>
    </xdr:from>
    <xdr:to>
      <xdr:col>21</xdr:col>
      <xdr:colOff>228600</xdr:colOff>
      <xdr:row>66</xdr:row>
      <xdr:rowOff>50800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9E4A361-15FC-42C2-BC3E-6C4094DA1D0F}"/>
            </a:ext>
          </a:extLst>
        </xdr:cNvPr>
        <xdr:cNvCxnSpPr/>
      </xdr:nvCxnSpPr>
      <xdr:spPr>
        <a:xfrm>
          <a:off x="9584267" y="7840134"/>
          <a:ext cx="6557433" cy="67585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120650</xdr:colOff>
      <xdr:row>29</xdr:row>
      <xdr:rowOff>55033</xdr:rowOff>
    </xdr:from>
    <xdr:to>
      <xdr:col>21</xdr:col>
      <xdr:colOff>266700</xdr:colOff>
      <xdr:row>65</xdr:row>
      <xdr:rowOff>50800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2FF96DE-4C77-49E0-B21A-A82EA78239F1}"/>
            </a:ext>
          </a:extLst>
        </xdr:cNvPr>
        <xdr:cNvCxnSpPr/>
      </xdr:nvCxnSpPr>
      <xdr:spPr>
        <a:xfrm>
          <a:off x="8597900" y="7789333"/>
          <a:ext cx="7581900" cy="66251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558800</xdr:colOff>
      <xdr:row>29</xdr:row>
      <xdr:rowOff>127000</xdr:rowOff>
    </xdr:from>
    <xdr:to>
      <xdr:col>21</xdr:col>
      <xdr:colOff>317500</xdr:colOff>
      <xdr:row>68</xdr:row>
      <xdr:rowOff>76200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42878C2-082D-4B68-A33A-77C33F93F9B7}"/>
            </a:ext>
          </a:extLst>
        </xdr:cNvPr>
        <xdr:cNvCxnSpPr/>
      </xdr:nvCxnSpPr>
      <xdr:spPr>
        <a:xfrm>
          <a:off x="10871200" y="7861300"/>
          <a:ext cx="5359400" cy="7131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12094</xdr:colOff>
      <xdr:row>41</xdr:row>
      <xdr:rowOff>117929</xdr:rowOff>
    </xdr:from>
    <xdr:to>
      <xdr:col>22</xdr:col>
      <xdr:colOff>635000</xdr:colOff>
      <xdr:row>125</xdr:row>
      <xdr:rowOff>12700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4F8207F-896D-415B-B372-0E4FB8B704D9}"/>
            </a:ext>
          </a:extLst>
        </xdr:cNvPr>
        <xdr:cNvCxnSpPr/>
      </xdr:nvCxnSpPr>
      <xdr:spPr>
        <a:xfrm flipH="1" flipV="1">
          <a:off x="15925194" y="10062029"/>
          <a:ext cx="1232506" cy="153760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562429</xdr:colOff>
      <xdr:row>67</xdr:row>
      <xdr:rowOff>154214</xdr:rowOff>
    </xdr:from>
    <xdr:to>
      <xdr:col>22</xdr:col>
      <xdr:colOff>482602</xdr:colOff>
      <xdr:row>142</xdr:row>
      <xdr:rowOff>165103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4A222B5-14B9-4C70-9F29-39E1C5532988}"/>
            </a:ext>
          </a:extLst>
        </xdr:cNvPr>
        <xdr:cNvCxnSpPr/>
      </xdr:nvCxnSpPr>
      <xdr:spPr>
        <a:xfrm flipH="1" flipV="1">
          <a:off x="15865929" y="14886214"/>
          <a:ext cx="1139373" cy="138475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582084</xdr:colOff>
      <xdr:row>65</xdr:row>
      <xdr:rowOff>95250</xdr:rowOff>
    </xdr:from>
    <xdr:to>
      <xdr:col>22</xdr:col>
      <xdr:colOff>285750</xdr:colOff>
      <xdr:row>110</xdr:row>
      <xdr:rowOff>52918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8121392-8D0B-4968-A28A-F2B3CE497D2A}"/>
            </a:ext>
          </a:extLst>
        </xdr:cNvPr>
        <xdr:cNvCxnSpPr/>
      </xdr:nvCxnSpPr>
      <xdr:spPr>
        <a:xfrm flipV="1">
          <a:off x="8373534" y="14458950"/>
          <a:ext cx="8434916" cy="82507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167640</xdr:colOff>
      <xdr:row>22</xdr:row>
      <xdr:rowOff>376752</xdr:rowOff>
    </xdr:from>
    <xdr:to>
      <xdr:col>32</xdr:col>
      <xdr:colOff>481880</xdr:colOff>
      <xdr:row>42</xdr:row>
      <xdr:rowOff>60960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57570A0-EE78-4634-9D22-893950C42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80740" y="6269552"/>
          <a:ext cx="6905540" cy="3919658"/>
        </a:xfrm>
        <a:prstGeom prst="rect">
          <a:avLst/>
        </a:prstGeom>
      </xdr:spPr>
    </xdr:pic>
    <xdr:clientData/>
  </xdr:twoCellAnchor>
  <xdr:twoCellAnchor>
    <xdr:from>
      <xdr:col>27</xdr:col>
      <xdr:colOff>136072</xdr:colOff>
      <xdr:row>46</xdr:row>
      <xdr:rowOff>18142</xdr:rowOff>
    </xdr:from>
    <xdr:to>
      <xdr:col>33</xdr:col>
      <xdr:colOff>92985</xdr:colOff>
      <xdr:row>59</xdr:row>
      <xdr:rowOff>31449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82EF9DB-A08C-465B-B57C-97854EC42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390072</xdr:colOff>
      <xdr:row>43</xdr:row>
      <xdr:rowOff>154214</xdr:rowOff>
    </xdr:from>
    <xdr:to>
      <xdr:col>26</xdr:col>
      <xdr:colOff>90714</xdr:colOff>
      <xdr:row>49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11373D5-7888-442D-93BA-6AC40115C7FC}"/>
            </a:ext>
          </a:extLst>
        </xdr:cNvPr>
        <xdr:cNvCxnSpPr/>
      </xdr:nvCxnSpPr>
      <xdr:spPr>
        <a:xfrm flipH="1">
          <a:off x="18919372" y="10466614"/>
          <a:ext cx="310242" cy="9506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9071</xdr:colOff>
      <xdr:row>42</xdr:row>
      <xdr:rowOff>54428</xdr:rowOff>
    </xdr:from>
    <xdr:to>
      <xdr:col>29</xdr:col>
      <xdr:colOff>108857</xdr:colOff>
      <xdr:row>47</xdr:row>
      <xdr:rowOff>145143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1B40567E-1378-418C-AF91-7F9372F21717}"/>
            </a:ext>
          </a:extLst>
        </xdr:cNvPr>
        <xdr:cNvCxnSpPr/>
      </xdr:nvCxnSpPr>
      <xdr:spPr>
        <a:xfrm>
          <a:off x="19757571" y="10182678"/>
          <a:ext cx="1280886" cy="10114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480785</xdr:colOff>
      <xdr:row>130</xdr:row>
      <xdr:rowOff>154214</xdr:rowOff>
    </xdr:from>
    <xdr:to>
      <xdr:col>34</xdr:col>
      <xdr:colOff>244928</xdr:colOff>
      <xdr:row>133</xdr:row>
      <xdr:rowOff>16329</xdr:rowOff>
    </xdr:to>
    <xdr:sp macro="" textlink="">
      <xdr:nvSpPr>
        <xdr:cNvPr id="20" name="TextBox 5">
          <a:extLst>
            <a:ext uri="{FF2B5EF4-FFF2-40B4-BE49-F238E27FC236}">
              <a16:creationId xmlns:a16="http://schemas.microsoft.com/office/drawing/2014/main" id="{BB843378-5579-4858-964A-F8C5C45BA47F}"/>
            </a:ext>
          </a:extLst>
        </xdr:cNvPr>
        <xdr:cNvSpPr txBox="1"/>
      </xdr:nvSpPr>
      <xdr:spPr>
        <a:xfrm>
          <a:off x="22483535" y="26500364"/>
          <a:ext cx="2761343" cy="414565"/>
        </a:xfrm>
        <a:prstGeom prst="rect">
          <a:avLst/>
        </a:prstGeom>
        <a:noFill/>
      </xdr:spPr>
      <xdr:txBody>
        <a:bodyPr wrap="square" rtlCol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latin typeface="Andes ExtraLight" panose="02000000000000000000" pitchFamily="50" charset="0"/>
            </a:rPr>
            <a:t>Source: </a:t>
          </a:r>
          <a:r>
            <a:rPr lang="en-US" sz="1100" baseline="0">
              <a:latin typeface="Andes ExtraLight" panose="02000000000000000000" pitchFamily="50" charset="0"/>
            </a:rPr>
            <a:t>Vazza and Kraemer (2017)</a:t>
          </a:r>
          <a:r>
            <a:rPr lang="en-US" sz="1100">
              <a:latin typeface="Andes ExtraLight" panose="02000000000000000000" pitchFamily="50" charset="0"/>
            </a:rPr>
            <a:t>.</a:t>
          </a:r>
        </a:p>
      </xdr:txBody>
    </xdr:sp>
    <xdr:clientData/>
  </xdr:twoCellAnchor>
  <xdr:twoCellAnchor>
    <xdr:from>
      <xdr:col>34</xdr:col>
      <xdr:colOff>507999</xdr:colOff>
      <xdr:row>45</xdr:row>
      <xdr:rowOff>81643</xdr:rowOff>
    </xdr:from>
    <xdr:to>
      <xdr:col>41</xdr:col>
      <xdr:colOff>201840</xdr:colOff>
      <xdr:row>58</xdr:row>
      <xdr:rowOff>94949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B30F62B-D3DB-47D2-A7B7-718D61631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152400</xdr:colOff>
      <xdr:row>44</xdr:row>
      <xdr:rowOff>107042</xdr:rowOff>
    </xdr:from>
    <xdr:to>
      <xdr:col>36</xdr:col>
      <xdr:colOff>215900</xdr:colOff>
      <xdr:row>47</xdr:row>
      <xdr:rowOff>97971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3E5F1D0-B294-4CC5-8C2F-8A856F01480B}"/>
            </a:ext>
          </a:extLst>
        </xdr:cNvPr>
        <xdr:cNvCxnSpPr/>
      </xdr:nvCxnSpPr>
      <xdr:spPr>
        <a:xfrm flipH="1">
          <a:off x="26314400" y="10603592"/>
          <a:ext cx="63500" cy="5433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591660</xdr:colOff>
      <xdr:row>12</xdr:row>
      <xdr:rowOff>538239</xdr:rowOff>
    </xdr:from>
    <xdr:to>
      <xdr:col>20</xdr:col>
      <xdr:colOff>77611</xdr:colOff>
      <xdr:row>20</xdr:row>
      <xdr:rowOff>139964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9969E7A-CDD5-4880-A3B3-A87D01A8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36060" y="3668789"/>
          <a:ext cx="2445051" cy="1995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DDAC7C\Vasicek%20model%20for%20ICS%20ver.%202%20aj%20(for%20EIOPA%20file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cript%20for%20IRB_Vasicek_EIOPA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WB506984/Documents/---%20OTHER%20WB%20and%20Admin/MISC/Insuranc&amp;Pensions/Insurance%20-%20Infrastructure%20Project/Project%20-%20Moodys/171121%20Project%20Data%20kk%20113017%20aj%20v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15856b4b0ace846/Desktop/Cambridge%20MPhil/DATA/%5eM%5eM%5eM%20NEW%20ANALYSIS/171121%20Project%20Data%20kk%20113017%20aj%20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15856b4b0ace846/Desktop/Cambridge%20MPhil/DATA/%5eM%5eM%5eM%20NEW%20ANALYSIS/MIS%20Exhibits%20II%20-%20v19%20aj%20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15856b4b0ace846/Desktop/Cambridge%20MPhil/DATA/%5eM%5eM%5eM%20NEW%20ANALYSIS/Data%20Supplement%20-%20Infrastructure%20Addendum%20-%2020181107%20aj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yj/OneDrive/Desktop/Files/Cambridge%20MPhil/DRAFT/20260920%20CJCR%20Figures%201-2%203-8%20and%20Table%20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WB506984/Documents/---%20OTHER%20WB%20and%20Admin/MISC/Insuranc&amp;Pensions/Insurance%20-%20Infrastructure%20Project/Project%20-%20Moodys/samples%201a1b2a2b%20100517%20aj%20Oct%2013v2%20(version%201).xlsb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WB506984/Documents/---%20OTHER%20WB%20and%20Admin/MISC/Insuranc&amp;Pensions/Insurance%20-%20Infrastructure%20Project/Project%20Proposal/References/Moodys/171121%20Project%20Data%20kk%20113017%20aj%20v2%20ex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WB506984/Desktop/Copy%20of%20Copy%20of%20samples%201a1b2a2b%20100517%20aj%20Oct%2013v2%20(version%201)%20kk%20112017%20(001)..._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S2\CYP\WEO\WEO2004\WEOAug04\weo4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\Temporary%20Internet%20Files\OLK3035\Bopfeb00r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O2\MKD\REP\TABLES\red98\Mk-red9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Siminitz\Desktop\IMF%20(from%20Feb%202014)\---%20PROJECTS%20---\Financial%20Indicators\---%20RISK%20INDICATORS%20---\Bloomberg%20Files\Weekly\Users\UT1T11\AppData\Local\Temp\A9R68C1.tmp\PO%20Draft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C3\SVN\BOP\SV%20BO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T\2003\WEMD\11Nov\WEMD(dryrun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antoshin\Local%20Settings\Temporary%20Internet%20Files\OLK490\Labormk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T\2004\WEMD\3Mar\WEMD(draft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MA%20-%20Working%20Docs\GMM%20-%20BBG\Old\Other%20-%20May%2024%20201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uropean%20Covered%20Bond%20Council\ECBC%20Working%20groups\WG%20Statistics%20&amp;%20Data\Statistics%202013%20(2014%20exercise)\2.%20Files%20Received\5.33%20UK%20-%20Unregulated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DS%20financial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\Temporary%20Internet%20Files\OLK93A2\Macedonia\Missions\July2000\BriefingPaper\MacroframeworkJun0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WB506984/Documents/Sovereign%20Risk%20and%20Debt%20Sustainability/CCA%20-%20DSA%20Project%20(Luc)/Soverereign%20CCA%20-%20Current/160720%20CCA%20Univariate%20Sov%20-%20Sample%202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KelhoffK/Desktop/wbg/comparison%20of%20vintage%20and%20conventional%20default%20rates%20070218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T1T11\AppData\Local\Temp\A9R68C1.tmp\PO%20Draft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NC\DebtMkts\DM2\FO\Research\ABS%20Weekly\ABS%20Weekly%20Chart%20Pac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S-Vasicek"/>
      <sheetName val="ICS-Vasicek Data aj"/>
      <sheetName val="Aux"/>
      <sheetName val="Vasicek model for ICS ver"/>
    </sheetNames>
    <definedNames>
      <definedName name="filltable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_Table 1 (Sectors)"/>
      <sheetName val="Sheet7"/>
      <sheetName val="Sheet5"/>
      <sheetName val="Infra Gap"/>
      <sheetName val="Risks"/>
      <sheetName val="Table_1 (Taxonomy)"/>
      <sheetName val="Sheet4"/>
      <sheetName val="Synthetic EMDE"/>
      <sheetName val="Aux - Sample I-c equivalent"/>
      <sheetName val="RBC"/>
      <sheetName val="RBC (2)"/>
      <sheetName val="Ex 1,4"/>
      <sheetName val="MIS 1"/>
      <sheetName val="CHART MIS 1"/>
      <sheetName val="MIS 2"/>
      <sheetName val="CHART MIS 2"/>
      <sheetName val="Sheet11"/>
      <sheetName val="Sheet15"/>
      <sheetName val="Legend"/>
      <sheetName val="Figure_2 (Bar Chart)"/>
      <sheetName val="A_Figure_1 (Bar Chart)"/>
      <sheetName val="LORENZ -&gt;"/>
      <sheetName val="All graphs"/>
      <sheetName val="A_Figure 7 (Lorenz)"/>
      <sheetName val="A_Figure 8 (Lorenz)"/>
      <sheetName val="Sample 1a"/>
      <sheetName val="Sample 1b"/>
      <sheetName val="Sample 2a"/>
      <sheetName val="Sample 2b"/>
      <sheetName val="All subsets"/>
      <sheetName val="Total Study"/>
      <sheetName val="default rates"/>
      <sheetName val="Chart23"/>
      <sheetName val="A_Figure 11 (Summary CHARTS)"/>
      <sheetName val="Sheet8"/>
      <sheetName val="Figure 9 (3)"/>
      <sheetName val="Chart24"/>
      <sheetName val="Chart25"/>
      <sheetName val="Chart26"/>
      <sheetName val="Table 4 (Ratings)"/>
      <sheetName val="Chart27"/>
      <sheetName val="Moody's Global Infra and Corp D"/>
      <sheetName val="ICS_Basel"/>
      <sheetName val="ICS_Basel (for F-IRB of corp)"/>
      <sheetName val="A_Table 9 (ICS_Basel)"/>
      <sheetName val="ICS_Basel_995"/>
      <sheetName val="A_Table 5 (ICS_Basel_995)"/>
      <sheetName val="ICS_Basel (w flrs)"/>
      <sheetName val="A_Table 7 (ICS_Basel (w flrs)"/>
      <sheetName val="ICS_Basel_995 (w flr)"/>
      <sheetName val="A_Table 3 (ICS_Bsl_995(w flr)"/>
      <sheetName val="ICS_Bsl n_mt&amp;n_fl"/>
      <sheetName val="A_Table 8 (ICS_Bsl n_mt&amp;n_fl)"/>
      <sheetName val="ICS_Bsl_995 n_mt&amp;n_fl"/>
      <sheetName val="A_Table 4 (ICS_Bl_995 n_m&amp;n_f)"/>
      <sheetName val="ICS_Bsl n_mt&amp;fl"/>
      <sheetName val="A_Table 10 (ICS_Bsl n_mt&amp;fl)"/>
      <sheetName val="ICS_Bsl_995 n_mt&amp;fl"/>
      <sheetName val="A_Table 6 (ICS_Bl_995 n_m&amp;fl)"/>
      <sheetName val="A_Table 3a (ICS_Basel n_mt&amp;fl)"/>
      <sheetName val="ooooooooooooooooo"/>
      <sheetName val="Summary - Loans (for Blog)"/>
      <sheetName val="A_Table 2 (for EIOPA) (2)"/>
      <sheetName val="A_Table 2 (for EIOPA)"/>
      <sheetName val="A_Table 2 (for EIOPA) (3)"/>
      <sheetName val="BBG - Morningstar"/>
      <sheetName val="Figure 9"/>
      <sheetName val="Figure 10"/>
      <sheetName val="Figure 9 (2)"/>
      <sheetName val="default rates (2)"/>
      <sheetName val="potential subsets"/>
      <sheetName val="default rates (3)"/>
      <sheetName val="Stdev Proxy for PDs"/>
      <sheetName val="Economic Capital (Apr25) (adj)"/>
      <sheetName val="ICS_Vasicek_GEV (all) (adj)"/>
      <sheetName val="ICS_Vasicek_GEV (ngreen) (adj)"/>
      <sheetName val="ICS_Vasicek_GEV (green) (adj)"/>
      <sheetName val="ICS_Basel (Apr25)"/>
      <sheetName val="Economic Capital (Apr25)"/>
      <sheetName val="ICS (2017)"/>
      <sheetName val="ICS (2025)"/>
      <sheetName val="ICS_Vasicek_GEV (all)"/>
      <sheetName val="ICS_Vasicek_GEV (ngreen)"/>
      <sheetName val="ICS_Vasicek_GEV (green)"/>
      <sheetName val="ICS-Vasicek (model)"/>
      <sheetName val="ICS-Vasicek (results)"/>
      <sheetName val="EIOPA (example - all projects)"/>
      <sheetName val="ICS_A-IRB"/>
      <sheetName val="Table SII - All (adj)"/>
      <sheetName val="Table SII - Green (adj)"/>
      <sheetName val="Table SII - Nongreen (adj)"/>
      <sheetName val="Table - SII - Interim (adj)"/>
      <sheetName val="EIOPA - All (LGD45) (adj)"/>
      <sheetName val="EIOPA - Nongreen (adj)"/>
      <sheetName val="EIOPA - Green (adj)"/>
      <sheetName val="Table SII - All"/>
      <sheetName val="Table SII - Green"/>
      <sheetName val="Table SII - Nongreen"/>
      <sheetName val="Table - SII - Interim"/>
      <sheetName val="EIOPA - All"/>
      <sheetName val="EIOPA - All (LGD45)"/>
      <sheetName val="EIOPA - Nongreen"/>
      <sheetName val="EIOPA - Green"/>
      <sheetName val="..."/>
      <sheetName val="EIOPA - Project"/>
      <sheetName val="EIOPA - GreenPower"/>
      <sheetName val="EIOPA - S&amp;P - Project"/>
      <sheetName val="EIOPA - S&amp;P - Infra"/>
      <sheetName val="EIOPA - GEMS All"/>
      <sheetName val="EIOPA - GEMS - Infra"/>
      <sheetName val="ICS-Vasicek Data aj"/>
      <sheetName val="Vasicek_995 (for IAIS) (4)"/>
      <sheetName val="Vasicek_995 (for IAIS) (5)"/>
      <sheetName val="Vasicek_995 (for IAIS) (6)"/>
      <sheetName val="Vasicek_995 (for IAIS)"/>
      <sheetName val="Vasicek_995 (for IAIS) (2)"/>
      <sheetName val="Vasicek_995 (for IAIS) (3)"/>
      <sheetName val="A_Table 15 (SUM - Bonds gl)"/>
      <sheetName val="A_Table 15 (SUM - Bonds EMDE)"/>
      <sheetName val="FINAL"/>
      <sheetName val="A_Table 16 (SUM Bonds (EMDE (2)"/>
      <sheetName val="Aux"/>
      <sheetName val="A_Table 11 (Vasicek_995 &amp; 999)"/>
      <sheetName val="A_Table 12 (Vasicek_995 &amp; 999)"/>
      <sheetName val="A_Table 12 (Vasicek_999)"/>
      <sheetName val="Sheet1"/>
      <sheetName val="Sheet2"/>
      <sheetName val="Reason for 987"/>
      <sheetName val="Economic Capital (GEV_987)"/>
      <sheetName val="A_Table 13 (GEV)"/>
      <sheetName val="Economic Capital (GEV_997)"/>
      <sheetName val="A_Table 14 (GEV_997)"/>
      <sheetName val="---"/>
      <sheetName val="Table 5a (SUM-Loan_ICS_995 PPP)"/>
      <sheetName val="NEW DATA HELP"/>
      <sheetName val="A_Tble 6 (SUM-Loan_SII_995 PPP)"/>
      <sheetName val="A_Table 15 (SUM - Bonds (glob))"/>
      <sheetName val="A_Table 16 (SUM Bonds (EMDE-A)"/>
      <sheetName val="A_Table 17 (SUM Bonds (EMDE-B))"/>
      <sheetName val="A_Table 18 (SUM-All_gl_999)"/>
      <sheetName val="A_Table 19 (SUM-Loan_SII_999)"/>
      <sheetName val="ooo"/>
      <sheetName val="Chart28"/>
      <sheetName val="Chart29"/>
      <sheetName val="Chart30"/>
      <sheetName val="Chart31"/>
      <sheetName val="Chart32"/>
      <sheetName val="Yields-Leverage"/>
      <sheetName val="Yields-RoE"/>
      <sheetName val="Cap Requirements"/>
      <sheetName val="Extra - Banks"/>
      <sheetName val="Chart33"/>
      <sheetName val="Sheet6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1">
          <cell r="CR21">
            <v>85.530529411764704</v>
          </cell>
          <cell r="CY21">
            <v>0.79102663183583388</v>
          </cell>
          <cell r="CZ21">
            <v>1.556045789331939</v>
          </cell>
          <cell r="DA21">
            <v>2.3767020252262516</v>
          </cell>
          <cell r="DB21">
            <v>3.1526933462776685</v>
          </cell>
          <cell r="DC21">
            <v>3.7629778270882763</v>
          </cell>
          <cell r="DD21">
            <v>4.2091899489362987</v>
          </cell>
          <cell r="DE21">
            <v>4.5667452704741045</v>
          </cell>
          <cell r="DF21">
            <v>4.8682958473376781</v>
          </cell>
          <cell r="DG21">
            <v>5.0873524013378191</v>
          </cell>
          <cell r="DH21">
            <v>5.2589003084407278</v>
          </cell>
        </row>
        <row r="23">
          <cell r="CR23">
            <v>85.703266666666664</v>
          </cell>
          <cell r="CY23">
            <v>0.78500131081618019</v>
          </cell>
          <cell r="CZ23">
            <v>1.5291218329511969</v>
          </cell>
          <cell r="DA23">
            <v>2.317336260807179</v>
          </cell>
          <cell r="DB23">
            <v>3.0676168108990209</v>
          </cell>
          <cell r="DC23">
            <v>3.6669482121846397</v>
          </cell>
          <cell r="DD23">
            <v>4.1063936768946814</v>
          </cell>
          <cell r="DE23">
            <v>4.4776578754197827</v>
          </cell>
          <cell r="DF23">
            <v>4.7904346674984</v>
          </cell>
          <cell r="DG23">
            <v>5.0174883542673303</v>
          </cell>
          <cell r="DH23">
            <v>5.1952131185218686</v>
          </cell>
        </row>
        <row r="24">
          <cell r="CY24">
            <v>1.2644196117718165</v>
          </cell>
          <cell r="CZ24">
            <v>2.622887076700875</v>
          </cell>
          <cell r="DA24">
            <v>4.3080914415304594</v>
          </cell>
          <cell r="DB24">
            <v>5.8482864314331913</v>
          </cell>
          <cell r="DC24">
            <v>6.9344635346594625</v>
          </cell>
          <cell r="DD24">
            <v>7.5089750932150645</v>
          </cell>
          <cell r="DE24">
            <v>7.5089750932150645</v>
          </cell>
          <cell r="DF24">
            <v>7.5089750932150645</v>
          </cell>
          <cell r="DG24">
            <v>7.5089750932150645</v>
          </cell>
          <cell r="DH24">
            <v>7.5089750932150645</v>
          </cell>
        </row>
        <row r="25">
          <cell r="CR25">
            <v>84.234999999999999</v>
          </cell>
          <cell r="CY25">
            <v>1.2592586259472349</v>
          </cell>
          <cell r="CZ25">
            <v>2.6188514861289591</v>
          </cell>
          <cell r="DA25">
            <v>4.3599443795583888</v>
          </cell>
          <cell r="DB25">
            <v>5.9127609219586823</v>
          </cell>
          <cell r="DC25">
            <v>6.9055438959280675</v>
          </cell>
          <cell r="DD25">
            <v>7.6121814937685661</v>
          </cell>
          <cell r="DE25">
            <v>7.6121814937685661</v>
          </cell>
          <cell r="DF25">
            <v>7.6121814937685661</v>
          </cell>
          <cell r="DG25">
            <v>7.6121814937685661</v>
          </cell>
          <cell r="DH25">
            <v>7.6121814937685661</v>
          </cell>
        </row>
        <row r="26">
          <cell r="CY26">
            <v>0.32832177961273912</v>
          </cell>
          <cell r="CZ26">
            <v>0.61312405429809758</v>
          </cell>
          <cell r="DA26">
            <v>0.93719168851382761</v>
          </cell>
          <cell r="DB26">
            <v>1.2145708369864283</v>
          </cell>
          <cell r="DC26">
            <v>1.4079875906043315</v>
          </cell>
          <cell r="DD26">
            <v>1.5681640085722259</v>
          </cell>
          <cell r="DE26">
            <v>1.7300072065434269</v>
          </cell>
          <cell r="DF26">
            <v>1.8931672900230789</v>
          </cell>
          <cell r="DG26">
            <v>2.0209178769287295</v>
          </cell>
          <cell r="DH26">
            <v>2.1126037847398971</v>
          </cell>
        </row>
        <row r="64">
          <cell r="CY64">
            <v>0.34089845641508409</v>
          </cell>
          <cell r="CZ64">
            <v>0.64148961467642707</v>
          </cell>
          <cell r="DA64">
            <v>0.91591199922052002</v>
          </cell>
          <cell r="DB64">
            <v>1.1456446450585744</v>
          </cell>
          <cell r="DC64">
            <v>1.2789491137752074</v>
          </cell>
          <cell r="DD64">
            <v>1.3801100501990238</v>
          </cell>
          <cell r="DE64">
            <v>1.4822278794294319</v>
          </cell>
          <cell r="DF64">
            <v>1.5851248223858749</v>
          </cell>
          <cell r="DG64">
            <v>1.6541426598987941</v>
          </cell>
          <cell r="DH64">
            <v>1.6887929028105653</v>
          </cell>
        </row>
        <row r="66">
          <cell r="CR66">
            <v>85.80761538461536</v>
          </cell>
        </row>
        <row r="68">
          <cell r="CR68">
            <v>84.62491666666665</v>
          </cell>
        </row>
        <row r="69">
          <cell r="CY69">
            <v>1.0022941532554452</v>
          </cell>
          <cell r="CZ69">
            <v>2.0785503337250377</v>
          </cell>
          <cell r="DA69">
            <v>3.2248102287780411</v>
          </cell>
          <cell r="DB69">
            <v>4.200582257232055</v>
          </cell>
          <cell r="DC69">
            <v>4.9717959943952783</v>
          </cell>
          <cell r="DD69">
            <v>5.5109794279379898</v>
          </cell>
          <cell r="DE69">
            <v>5.5109794279379898</v>
          </cell>
          <cell r="DF69">
            <v>5.5109794279379898</v>
          </cell>
          <cell r="DG69">
            <v>5.5109794279379898</v>
          </cell>
          <cell r="DH69">
            <v>5.5109794279379898</v>
          </cell>
        </row>
        <row r="70">
          <cell r="CY70">
            <v>1.1145166513471971</v>
          </cell>
          <cell r="CZ70">
            <v>2.3105974231477422</v>
          </cell>
          <cell r="DA70">
            <v>3.5815476998379059</v>
          </cell>
          <cell r="DB70">
            <v>4.5929795278105594</v>
          </cell>
          <cell r="DC70">
            <v>5.3036537679929774</v>
          </cell>
          <cell r="DD70">
            <v>6.0507737349840385</v>
          </cell>
          <cell r="DE70">
            <v>6.0507737349840385</v>
          </cell>
          <cell r="DF70">
            <v>6.0507737349840385</v>
          </cell>
          <cell r="DG70">
            <v>6.0507737349840385</v>
          </cell>
          <cell r="DH70">
            <v>6.0507737349840385</v>
          </cell>
        </row>
        <row r="71">
          <cell r="CY71">
            <v>0.3213346197744042</v>
          </cell>
          <cell r="CZ71">
            <v>0.59861886787748309</v>
          </cell>
          <cell r="DA71">
            <v>0.88177622043969006</v>
          </cell>
          <cell r="DB71">
            <v>1.1184930296753817</v>
          </cell>
          <cell r="DC71">
            <v>1.2766307481346497</v>
          </cell>
          <cell r="DD71">
            <v>1.3975728363104929</v>
          </cell>
          <cell r="DE71">
            <v>1.525502967528749</v>
          </cell>
          <cell r="DF71">
            <v>1.6505697034096145</v>
          </cell>
          <cell r="DG71">
            <v>1.7388177076215074</v>
          </cell>
          <cell r="DH71">
            <v>1.7920912842279577</v>
          </cell>
        </row>
      </sheetData>
      <sheetData sheetId="33"/>
      <sheetData sheetId="34"/>
      <sheetData sheetId="35"/>
      <sheetData sheetId="39"/>
      <sheetData sheetId="41">
        <row r="61">
          <cell r="E61">
            <v>1E-3</v>
          </cell>
          <cell r="F61">
            <v>1E-3</v>
          </cell>
          <cell r="G61">
            <v>1E-3</v>
          </cell>
          <cell r="H61">
            <v>1E-3</v>
          </cell>
          <cell r="I61">
            <v>1E-3</v>
          </cell>
          <cell r="J61">
            <v>1E-3</v>
          </cell>
          <cell r="K61">
            <v>1E-3</v>
          </cell>
          <cell r="L61">
            <v>1E-3</v>
          </cell>
          <cell r="M61">
            <v>1E-3</v>
          </cell>
          <cell r="N61">
            <v>1E-3</v>
          </cell>
          <cell r="P61">
            <v>1.0000000000000001E-5</v>
          </cell>
          <cell r="Q61">
            <v>1.0000000000000001E-5</v>
          </cell>
          <cell r="R61">
            <v>1.0000000000000001E-5</v>
          </cell>
          <cell r="S61">
            <v>1.0000000000000001E-5</v>
          </cell>
          <cell r="T61">
            <v>1.0000000000000001E-5</v>
          </cell>
          <cell r="U61">
            <v>1.0000000000000001E-5</v>
          </cell>
          <cell r="V61">
            <v>1.0000000000000001E-5</v>
          </cell>
          <cell r="W61">
            <v>1.0000000000000001E-5</v>
          </cell>
          <cell r="X61">
            <v>1.0000000000000001E-5</v>
          </cell>
          <cell r="Y61">
            <v>1.0000000000000001E-5</v>
          </cell>
          <cell r="AN61">
            <v>1.0000000000000001E-5</v>
          </cell>
          <cell r="AO61">
            <v>1.0000000000000001E-5</v>
          </cell>
          <cell r="AP61">
            <v>1.0000000000000001E-5</v>
          </cell>
          <cell r="AQ61">
            <v>7.000000000000001E-4</v>
          </cell>
          <cell r="AR61">
            <v>1.5E-3</v>
          </cell>
          <cell r="AS61">
            <v>2.3999999999999998E-3</v>
          </cell>
          <cell r="AT61">
            <v>3.4000000000000002E-3</v>
          </cell>
          <cell r="AU61">
            <v>3.4000000000000002E-3</v>
          </cell>
          <cell r="AV61">
            <v>3.4000000000000002E-3</v>
          </cell>
          <cell r="AW61">
            <v>3.4000000000000002E-3</v>
          </cell>
        </row>
        <row r="62">
          <cell r="E62">
            <v>1E-3</v>
          </cell>
          <cell r="F62">
            <v>1E-3</v>
          </cell>
          <cell r="G62">
            <v>1E-3</v>
          </cell>
          <cell r="H62">
            <v>1E-3</v>
          </cell>
          <cell r="I62">
            <v>1E-3</v>
          </cell>
          <cell r="J62">
            <v>1E-3</v>
          </cell>
          <cell r="K62">
            <v>1E-3</v>
          </cell>
          <cell r="L62">
            <v>1E-3</v>
          </cell>
          <cell r="M62">
            <v>1E-3</v>
          </cell>
          <cell r="N62">
            <v>1E-3</v>
          </cell>
          <cell r="P62">
            <v>1.0000000000000001E-5</v>
          </cell>
          <cell r="Q62">
            <v>1.0000000000000001E-5</v>
          </cell>
          <cell r="R62">
            <v>1.0000000000000001E-5</v>
          </cell>
          <cell r="S62">
            <v>1.0000000000000001E-5</v>
          </cell>
          <cell r="T62">
            <v>1.0000000000000001E-5</v>
          </cell>
          <cell r="U62">
            <v>1.0000000000000001E-5</v>
          </cell>
          <cell r="V62">
            <v>1.0000000000000001E-5</v>
          </cell>
          <cell r="W62">
            <v>1.0000000000000001E-5</v>
          </cell>
          <cell r="X62">
            <v>1.0000000000000001E-5</v>
          </cell>
          <cell r="Y62">
            <v>1.0000000000000001E-5</v>
          </cell>
          <cell r="AN62">
            <v>1.0000000000000001E-5</v>
          </cell>
          <cell r="AO62">
            <v>1E-4</v>
          </cell>
          <cell r="AP62">
            <v>2.9999999999999997E-4</v>
          </cell>
          <cell r="AQ62">
            <v>1.1000000000000001E-3</v>
          </cell>
          <cell r="AR62">
            <v>1.7000000000000001E-3</v>
          </cell>
          <cell r="AS62">
            <v>2.0999999999999999E-3</v>
          </cell>
          <cell r="AT62">
            <v>2.3999999999999998E-3</v>
          </cell>
          <cell r="AU62">
            <v>2.7000000000000001E-3</v>
          </cell>
          <cell r="AV62">
            <v>3.2000000000000002E-3</v>
          </cell>
          <cell r="AW62">
            <v>3.9000000000000003E-3</v>
          </cell>
        </row>
        <row r="63">
          <cell r="E63">
            <v>1E-3</v>
          </cell>
          <cell r="F63">
            <v>1E-3</v>
          </cell>
          <cell r="G63">
            <v>0.1</v>
          </cell>
          <cell r="H63">
            <v>0.1</v>
          </cell>
          <cell r="I63">
            <v>0.2</v>
          </cell>
          <cell r="J63">
            <v>0.2</v>
          </cell>
          <cell r="K63">
            <v>0.3</v>
          </cell>
          <cell r="L63">
            <v>0.3</v>
          </cell>
          <cell r="M63">
            <v>0.3</v>
          </cell>
          <cell r="N63">
            <v>0.4</v>
          </cell>
          <cell r="P63">
            <v>1.0000000000000001E-5</v>
          </cell>
          <cell r="Q63">
            <v>1.0000000000000001E-5</v>
          </cell>
          <cell r="R63">
            <v>1E-3</v>
          </cell>
          <cell r="S63">
            <v>1E-3</v>
          </cell>
          <cell r="T63">
            <v>2E-3</v>
          </cell>
          <cell r="U63">
            <v>2E-3</v>
          </cell>
          <cell r="V63">
            <v>3.0000000000000001E-3</v>
          </cell>
          <cell r="W63">
            <v>3.0000000000000001E-3</v>
          </cell>
          <cell r="X63">
            <v>3.0000000000000001E-3</v>
          </cell>
          <cell r="Y63">
            <v>4.0000000000000001E-3</v>
          </cell>
          <cell r="AN63">
            <v>2.0000000000000001E-4</v>
          </cell>
          <cell r="AO63">
            <v>1E-3</v>
          </cell>
          <cell r="AP63">
            <v>2.3E-3</v>
          </cell>
          <cell r="AQ63">
            <v>3.4999999999999996E-3</v>
          </cell>
          <cell r="AR63">
            <v>4.7999999999999996E-3</v>
          </cell>
          <cell r="AS63">
            <v>6.4000000000000003E-3</v>
          </cell>
          <cell r="AT63">
            <v>8.1000000000000013E-3</v>
          </cell>
          <cell r="AU63">
            <v>1.01E-2</v>
          </cell>
          <cell r="AV63">
            <v>1.18E-2</v>
          </cell>
          <cell r="AW63">
            <v>1.3100000000000001E-2</v>
          </cell>
        </row>
        <row r="64">
          <cell r="E64">
            <v>0.1</v>
          </cell>
          <cell r="F64">
            <v>0.2</v>
          </cell>
          <cell r="G64">
            <v>0.4</v>
          </cell>
          <cell r="H64">
            <v>0.5</v>
          </cell>
          <cell r="I64">
            <v>0.7</v>
          </cell>
          <cell r="J64">
            <v>0.8</v>
          </cell>
          <cell r="K64">
            <v>1</v>
          </cell>
          <cell r="L64">
            <v>1.1000000000000001</v>
          </cell>
          <cell r="M64">
            <v>1.3</v>
          </cell>
          <cell r="N64">
            <v>1.4</v>
          </cell>
          <cell r="P64">
            <v>1E-3</v>
          </cell>
          <cell r="Q64">
            <v>2E-3</v>
          </cell>
          <cell r="R64">
            <v>4.0000000000000001E-3</v>
          </cell>
          <cell r="S64">
            <v>5.0000000000000001E-3</v>
          </cell>
          <cell r="T64">
            <v>6.9999999999999993E-3</v>
          </cell>
          <cell r="U64">
            <v>8.0000000000000002E-3</v>
          </cell>
          <cell r="V64">
            <v>0.01</v>
          </cell>
          <cell r="W64">
            <v>1.1000000000000001E-2</v>
          </cell>
          <cell r="X64">
            <v>1.3000000000000001E-2</v>
          </cell>
          <cell r="Y64">
            <v>1.3999999999999999E-2</v>
          </cell>
          <cell r="AN64">
            <v>1.2999999999999999E-3</v>
          </cell>
          <cell r="AO64">
            <v>3.5999999999999999E-3</v>
          </cell>
          <cell r="AP64">
            <v>6.4000000000000003E-3</v>
          </cell>
          <cell r="AQ64">
            <v>1.01E-2</v>
          </cell>
          <cell r="AR64">
            <v>1.41E-2</v>
          </cell>
          <cell r="AS64">
            <v>1.8100000000000002E-2</v>
          </cell>
          <cell r="AT64">
            <v>2.2099999999999998E-2</v>
          </cell>
          <cell r="AU64">
            <v>2.6000000000000002E-2</v>
          </cell>
          <cell r="AV64">
            <v>2.98E-2</v>
          </cell>
          <cell r="AW64">
            <v>3.39E-2</v>
          </cell>
        </row>
        <row r="65">
          <cell r="E65">
            <v>0.4</v>
          </cell>
          <cell r="F65">
            <v>1.3</v>
          </cell>
          <cell r="G65">
            <v>2.2999999999999998</v>
          </cell>
          <cell r="H65">
            <v>3.5</v>
          </cell>
          <cell r="I65">
            <v>4.7</v>
          </cell>
          <cell r="J65">
            <v>5.5</v>
          </cell>
          <cell r="K65">
            <v>6</v>
          </cell>
          <cell r="L65">
            <v>6.3</v>
          </cell>
          <cell r="M65">
            <v>6.7</v>
          </cell>
          <cell r="N65">
            <v>7.2</v>
          </cell>
          <cell r="P65">
            <v>4.0000000000000001E-3</v>
          </cell>
          <cell r="Q65">
            <v>1.3000000000000001E-2</v>
          </cell>
          <cell r="R65">
            <v>2.3E-2</v>
          </cell>
          <cell r="S65">
            <v>3.5000000000000003E-2</v>
          </cell>
          <cell r="T65">
            <v>4.7E-2</v>
          </cell>
          <cell r="U65">
            <v>5.5E-2</v>
          </cell>
          <cell r="V65">
            <v>0.06</v>
          </cell>
          <cell r="W65">
            <v>6.3E-2</v>
          </cell>
          <cell r="X65">
            <v>6.7000000000000004E-2</v>
          </cell>
          <cell r="Y65">
            <v>7.2000000000000008E-2</v>
          </cell>
          <cell r="AN65">
            <v>9.7999999999999997E-3</v>
          </cell>
          <cell r="AO65">
            <v>2.7900000000000001E-2</v>
          </cell>
          <cell r="AP65">
            <v>5.0300000000000004E-2</v>
          </cell>
          <cell r="AQ65">
            <v>7.4200000000000002E-2</v>
          </cell>
          <cell r="AR65">
            <v>9.4800000000000009E-2</v>
          </cell>
          <cell r="AS65">
            <v>0.11460000000000001</v>
          </cell>
          <cell r="AT65">
            <v>0.1328</v>
          </cell>
          <cell r="AU65">
            <v>0.15010000000000001</v>
          </cell>
          <cell r="AV65">
            <v>0.16690000000000002</v>
          </cell>
          <cell r="AW65">
            <v>0.18379999999999999</v>
          </cell>
        </row>
        <row r="66">
          <cell r="E66">
            <v>2.5</v>
          </cell>
          <cell r="F66">
            <v>5.4</v>
          </cell>
          <cell r="G66">
            <v>8.6999999999999993</v>
          </cell>
          <cell r="H66">
            <v>11.5</v>
          </cell>
          <cell r="I66">
            <v>13.9</v>
          </cell>
          <cell r="J66">
            <v>15.7</v>
          </cell>
          <cell r="K66">
            <v>17.5</v>
          </cell>
          <cell r="L66">
            <v>19</v>
          </cell>
          <cell r="M66">
            <v>20.6</v>
          </cell>
          <cell r="N66">
            <v>22.1</v>
          </cell>
          <cell r="P66">
            <v>2.5000000000000001E-2</v>
          </cell>
          <cell r="Q66">
            <v>5.4000000000000006E-2</v>
          </cell>
          <cell r="R66">
            <v>8.6999999999999994E-2</v>
          </cell>
          <cell r="S66">
            <v>0.115</v>
          </cell>
          <cell r="T66">
            <v>0.13900000000000001</v>
          </cell>
          <cell r="U66">
            <v>0.157</v>
          </cell>
          <cell r="V66">
            <v>0.17499999999999999</v>
          </cell>
          <cell r="W66">
            <v>0.19</v>
          </cell>
          <cell r="X66">
            <v>0.20600000000000002</v>
          </cell>
          <cell r="Y66">
            <v>0.221</v>
          </cell>
          <cell r="AN66">
            <v>3.7699999999999997E-2</v>
          </cell>
          <cell r="AO66">
            <v>9.0700000000000003E-2</v>
          </cell>
          <cell r="AP66">
            <v>0.1454</v>
          </cell>
          <cell r="AQ66">
            <v>0.19420000000000001</v>
          </cell>
          <cell r="AR66">
            <v>0.2394</v>
          </cell>
          <cell r="AS66">
            <v>0.28010000000000002</v>
          </cell>
          <cell r="AT66">
            <v>0.31730000000000003</v>
          </cell>
          <cell r="AU66">
            <v>0.34799999999999998</v>
          </cell>
          <cell r="AV66">
            <v>0.37409999999999999</v>
          </cell>
          <cell r="AW66">
            <v>0.39539999999999997</v>
          </cell>
        </row>
        <row r="68">
          <cell r="E68">
            <v>9.7071976731299991E-4</v>
          </cell>
          <cell r="F68">
            <v>9.7071976731299991E-4</v>
          </cell>
          <cell r="G68">
            <v>9.7071976731299991E-4</v>
          </cell>
          <cell r="H68">
            <v>9.7071976731299991E-4</v>
          </cell>
          <cell r="I68">
            <v>9.7071976731299991E-4</v>
          </cell>
          <cell r="J68">
            <v>9.7071976731299991E-4</v>
          </cell>
          <cell r="K68">
            <v>9.7071976731299991E-4</v>
          </cell>
          <cell r="L68">
            <v>9.7071976731299991E-4</v>
          </cell>
          <cell r="M68">
            <v>9.7071976731299991E-4</v>
          </cell>
          <cell r="N68">
            <v>9.7071976731299991E-4</v>
          </cell>
          <cell r="P68">
            <v>9.7071976731299996E-6</v>
          </cell>
          <cell r="Q68">
            <v>9.7071976731299996E-6</v>
          </cell>
          <cell r="R68">
            <v>9.7071976731299996E-6</v>
          </cell>
          <cell r="S68">
            <v>9.7071976731299996E-6</v>
          </cell>
          <cell r="T68">
            <v>9.7071976731299996E-6</v>
          </cell>
          <cell r="U68">
            <v>9.7071976731299996E-6</v>
          </cell>
          <cell r="V68">
            <v>9.7071976731299996E-6</v>
          </cell>
          <cell r="W68">
            <v>9.7071976731299996E-6</v>
          </cell>
          <cell r="X68">
            <v>9.7071976731299996E-6</v>
          </cell>
          <cell r="Y68">
            <v>9.7071976731299996E-6</v>
          </cell>
        </row>
        <row r="69">
          <cell r="E69">
            <v>9.7071976731299991E-4</v>
          </cell>
          <cell r="F69">
            <v>9.7071976731299991E-4</v>
          </cell>
          <cell r="G69">
            <v>9.7071976731299991E-4</v>
          </cell>
          <cell r="H69">
            <v>9.7071976731299991E-4</v>
          </cell>
          <cell r="I69">
            <v>9.7071976731299991E-4</v>
          </cell>
          <cell r="J69">
            <v>9.7071976731299991E-4</v>
          </cell>
          <cell r="K69">
            <v>9.7071976731299991E-4</v>
          </cell>
          <cell r="L69">
            <v>9.7071976731299991E-4</v>
          </cell>
          <cell r="M69">
            <v>9.7071976731299991E-4</v>
          </cell>
          <cell r="N69">
            <v>9.7071976731299991E-4</v>
          </cell>
          <cell r="P69">
            <v>9.7071976731299996E-6</v>
          </cell>
          <cell r="Q69">
            <v>9.7071976731299996E-6</v>
          </cell>
          <cell r="R69">
            <v>9.7071976731299996E-6</v>
          </cell>
          <cell r="S69">
            <v>9.7071976731299996E-6</v>
          </cell>
          <cell r="T69">
            <v>9.7071976731299996E-6</v>
          </cell>
          <cell r="U69">
            <v>9.7071976731299996E-6</v>
          </cell>
          <cell r="V69">
            <v>9.7071976731299996E-6</v>
          </cell>
          <cell r="W69">
            <v>9.7071976731299996E-6</v>
          </cell>
          <cell r="X69">
            <v>9.7071976731299996E-6</v>
          </cell>
          <cell r="Y69">
            <v>9.7071976731299996E-6</v>
          </cell>
        </row>
        <row r="70">
          <cell r="E70">
            <v>9.7071976731300002E-4</v>
          </cell>
          <cell r="F70">
            <v>9.7071976731300002E-4</v>
          </cell>
          <cell r="G70">
            <v>9.7071976731300011E-2</v>
          </cell>
          <cell r="H70">
            <v>9.7071976731300011E-2</v>
          </cell>
          <cell r="I70">
            <v>0.19414395346260002</v>
          </cell>
          <cell r="J70">
            <v>0.19414395346260002</v>
          </cell>
          <cell r="K70">
            <v>0.29121593019389996</v>
          </cell>
          <cell r="L70">
            <v>0.29121593019389996</v>
          </cell>
          <cell r="M70">
            <v>0.29121593019389996</v>
          </cell>
          <cell r="N70">
            <v>0.38828790692520004</v>
          </cell>
          <cell r="P70">
            <v>9.7071976731299996E-6</v>
          </cell>
          <cell r="Q70">
            <v>9.7071976731299996E-6</v>
          </cell>
          <cell r="R70">
            <v>9.7071976731300013E-4</v>
          </cell>
          <cell r="S70">
            <v>9.7071976731300013E-4</v>
          </cell>
          <cell r="T70">
            <v>1.9414395346260003E-3</v>
          </cell>
          <cell r="U70">
            <v>1.9414395346260003E-3</v>
          </cell>
          <cell r="V70">
            <v>2.9121593019389995E-3</v>
          </cell>
          <cell r="W70">
            <v>2.9121593019389995E-3</v>
          </cell>
          <cell r="X70">
            <v>2.9121593019389995E-3</v>
          </cell>
          <cell r="Y70">
            <v>3.8828790692520005E-3</v>
          </cell>
        </row>
        <row r="71">
          <cell r="E71">
            <v>9.7071976731299997E-2</v>
          </cell>
          <cell r="F71">
            <v>0.19414395346259999</v>
          </cell>
          <cell r="G71">
            <v>0.38828790692519999</v>
          </cell>
          <cell r="H71">
            <v>0.48535988365649996</v>
          </cell>
          <cell r="I71">
            <v>0.6795038371190999</v>
          </cell>
          <cell r="J71">
            <v>0.77657581385039998</v>
          </cell>
          <cell r="K71">
            <v>0.97071976731299991</v>
          </cell>
          <cell r="L71">
            <v>1.0677917440443001</v>
          </cell>
          <cell r="M71">
            <v>1.2619356975069</v>
          </cell>
          <cell r="N71">
            <v>1.3590076742381998</v>
          </cell>
          <cell r="P71">
            <v>9.7071976731300002E-4</v>
          </cell>
          <cell r="Q71">
            <v>1.941439534626E-3</v>
          </cell>
          <cell r="R71">
            <v>3.8828790692520001E-3</v>
          </cell>
          <cell r="S71">
            <v>4.8535988365649993E-3</v>
          </cell>
          <cell r="T71">
            <v>6.7950383711909987E-3</v>
          </cell>
          <cell r="U71">
            <v>7.7657581385040001E-3</v>
          </cell>
          <cell r="V71">
            <v>9.7071976731299987E-3</v>
          </cell>
          <cell r="W71">
            <v>1.0677917440443002E-2</v>
          </cell>
          <cell r="X71">
            <v>1.2619356975069001E-2</v>
          </cell>
          <cell r="Y71">
            <v>1.3590076742381997E-2</v>
          </cell>
        </row>
        <row r="72">
          <cell r="E72">
            <v>0.38828790692519999</v>
          </cell>
          <cell r="F72">
            <v>1.2619356975069</v>
          </cell>
          <cell r="G72">
            <v>2.2326554648198997</v>
          </cell>
          <cell r="H72">
            <v>3.3975191855954998</v>
          </cell>
          <cell r="I72">
            <v>4.5623829063710994</v>
          </cell>
          <cell r="J72">
            <v>5.3389587202215001</v>
          </cell>
          <cell r="K72">
            <v>5.8243186038779999</v>
          </cell>
          <cell r="L72">
            <v>6.115534534071899</v>
          </cell>
          <cell r="M72">
            <v>6.5038224409970997</v>
          </cell>
          <cell r="N72">
            <v>6.9891823246536005</v>
          </cell>
          <cell r="P72">
            <v>3.8828790692520001E-3</v>
          </cell>
          <cell r="Q72">
            <v>1.2619356975069001E-2</v>
          </cell>
          <cell r="R72">
            <v>2.2326554648198996E-2</v>
          </cell>
          <cell r="S72">
            <v>3.3975191855954996E-2</v>
          </cell>
          <cell r="T72">
            <v>4.5623829063710993E-2</v>
          </cell>
          <cell r="U72">
            <v>5.3389587202215004E-2</v>
          </cell>
          <cell r="V72">
            <v>5.8243186038780002E-2</v>
          </cell>
          <cell r="W72">
            <v>6.1155345340718988E-2</v>
          </cell>
          <cell r="X72">
            <v>6.5038224409970993E-2</v>
          </cell>
          <cell r="Y72">
            <v>6.9891823246536006E-2</v>
          </cell>
        </row>
        <row r="73">
          <cell r="E73">
            <v>2.4267994182825006</v>
          </cell>
          <cell r="F73">
            <v>5.241886743490201</v>
          </cell>
          <cell r="G73">
            <v>8.4452619756231009</v>
          </cell>
          <cell r="H73">
            <v>11.163277324099502</v>
          </cell>
          <cell r="I73">
            <v>13.493004765650701</v>
          </cell>
          <cell r="J73">
            <v>15.240300346814101</v>
          </cell>
          <cell r="K73">
            <v>16.987595927977502</v>
          </cell>
          <cell r="L73">
            <v>18.443675578947001</v>
          </cell>
          <cell r="M73">
            <v>19.996827206647804</v>
          </cell>
          <cell r="N73">
            <v>21.452906857617304</v>
          </cell>
          <cell r="P73">
            <v>2.4267994182825006E-2</v>
          </cell>
          <cell r="Q73">
            <v>5.2418867434902011E-2</v>
          </cell>
          <cell r="R73">
            <v>8.4452619756231015E-2</v>
          </cell>
          <cell r="S73">
            <v>0.11163277324099502</v>
          </cell>
          <cell r="T73">
            <v>0.13493004765650701</v>
          </cell>
          <cell r="U73">
            <v>0.15240300346814101</v>
          </cell>
          <cell r="V73">
            <v>0.16987595927977503</v>
          </cell>
          <cell r="W73">
            <v>0.18443675578947002</v>
          </cell>
          <cell r="X73">
            <v>0.19996827206647805</v>
          </cell>
          <cell r="Y73">
            <v>0.21452906857617304</v>
          </cell>
        </row>
        <row r="75">
          <cell r="E75">
            <v>1.4413195059909594E-3</v>
          </cell>
          <cell r="F75">
            <v>1.4413195059909594E-3</v>
          </cell>
          <cell r="G75">
            <v>1.4413195059909594E-3</v>
          </cell>
          <cell r="H75">
            <v>1.4413195059909594E-3</v>
          </cell>
          <cell r="I75">
            <v>1.4413195059909594E-3</v>
          </cell>
          <cell r="J75">
            <v>1.4413195059909594E-3</v>
          </cell>
          <cell r="K75">
            <v>1.4413195059909594E-3</v>
          </cell>
          <cell r="L75">
            <v>1.4413195059909594E-3</v>
          </cell>
          <cell r="M75">
            <v>1.4413195059909594E-3</v>
          </cell>
          <cell r="N75">
            <v>1.4413195059909594E-3</v>
          </cell>
          <cell r="P75">
            <v>1.4413195059909594E-5</v>
          </cell>
          <cell r="Q75">
            <v>1.4413195059909594E-5</v>
          </cell>
          <cell r="R75">
            <v>1.4413195059909594E-5</v>
          </cell>
          <cell r="S75">
            <v>1.4413195059909594E-5</v>
          </cell>
          <cell r="T75">
            <v>1.4413195059909594E-5</v>
          </cell>
          <cell r="U75">
            <v>1.4413195059909594E-5</v>
          </cell>
          <cell r="V75">
            <v>1.4413195059909594E-5</v>
          </cell>
          <cell r="W75">
            <v>1.4413195059909594E-5</v>
          </cell>
          <cell r="X75">
            <v>1.4413195059909594E-5</v>
          </cell>
          <cell r="Y75">
            <v>1.4413195059909594E-5</v>
          </cell>
        </row>
        <row r="76">
          <cell r="E76">
            <v>1.4413195059909594E-3</v>
          </cell>
          <cell r="F76">
            <v>1.4413195059909594E-3</v>
          </cell>
          <cell r="G76">
            <v>1.4413195059909594E-3</v>
          </cell>
          <cell r="H76">
            <v>1.4413195059909594E-3</v>
          </cell>
          <cell r="I76">
            <v>1.4413195059909594E-3</v>
          </cell>
          <cell r="J76">
            <v>1.4413195059909594E-3</v>
          </cell>
          <cell r="K76">
            <v>1.4413195059909594E-3</v>
          </cell>
          <cell r="L76">
            <v>1.4413195059909594E-3</v>
          </cell>
          <cell r="M76">
            <v>1.4413195059909594E-3</v>
          </cell>
          <cell r="N76">
            <v>1.4413195059909594E-3</v>
          </cell>
          <cell r="P76">
            <v>1.4413195059909594E-5</v>
          </cell>
          <cell r="Q76">
            <v>1.4413195059909594E-5</v>
          </cell>
          <cell r="R76">
            <v>1.4413195059909594E-5</v>
          </cell>
          <cell r="S76">
            <v>1.4413195059909594E-5</v>
          </cell>
          <cell r="T76">
            <v>1.4413195059909594E-5</v>
          </cell>
          <cell r="U76">
            <v>1.4413195059909594E-5</v>
          </cell>
          <cell r="V76">
            <v>1.4413195059909594E-5</v>
          </cell>
          <cell r="W76">
            <v>1.4413195059909594E-5</v>
          </cell>
          <cell r="X76">
            <v>1.4413195059909594E-5</v>
          </cell>
          <cell r="Y76">
            <v>1.4413195059909594E-5</v>
          </cell>
        </row>
        <row r="77">
          <cell r="E77">
            <v>1.4413195059909596E-3</v>
          </cell>
          <cell r="F77">
            <v>1.4413195059909596E-3</v>
          </cell>
          <cell r="G77">
            <v>0.14413195059909598</v>
          </cell>
          <cell r="H77">
            <v>0.14413195059909598</v>
          </cell>
          <cell r="I77">
            <v>0.28826390119819195</v>
          </cell>
          <cell r="J77">
            <v>0.28826390119819195</v>
          </cell>
          <cell r="K77">
            <v>0.43239585179728784</v>
          </cell>
          <cell r="L77">
            <v>0.43239585179728784</v>
          </cell>
          <cell r="M77">
            <v>0.43239585179728784</v>
          </cell>
          <cell r="N77">
            <v>0.5765278023963839</v>
          </cell>
          <cell r="P77">
            <v>1.4413195059909596E-5</v>
          </cell>
          <cell r="Q77">
            <v>1.4413195059909596E-5</v>
          </cell>
          <cell r="R77">
            <v>1.4413195059909598E-3</v>
          </cell>
          <cell r="S77">
            <v>1.4413195059909598E-3</v>
          </cell>
          <cell r="T77">
            <v>2.8826390119819196E-3</v>
          </cell>
          <cell r="U77">
            <v>2.8826390119819196E-3</v>
          </cell>
          <cell r="V77">
            <v>4.3239585179728783E-3</v>
          </cell>
          <cell r="W77">
            <v>4.3239585179728783E-3</v>
          </cell>
          <cell r="X77">
            <v>4.3239585179728783E-3</v>
          </cell>
          <cell r="Y77">
            <v>5.7652780239638391E-3</v>
          </cell>
        </row>
        <row r="78">
          <cell r="E78">
            <v>0.14413195059909595</v>
          </cell>
          <cell r="F78">
            <v>0.2882639011981919</v>
          </cell>
          <cell r="G78">
            <v>0.57652780239638379</v>
          </cell>
          <cell r="H78">
            <v>0.72065975299547969</v>
          </cell>
          <cell r="I78">
            <v>1.0089236541936715</v>
          </cell>
          <cell r="J78">
            <v>1.1530556047927676</v>
          </cell>
          <cell r="K78">
            <v>1.4413195059909594</v>
          </cell>
          <cell r="L78">
            <v>1.5854514565900555</v>
          </cell>
          <cell r="M78">
            <v>1.8737153577882473</v>
          </cell>
          <cell r="N78">
            <v>2.0178473083873429</v>
          </cell>
          <cell r="P78">
            <v>1.4413195059909596E-3</v>
          </cell>
          <cell r="Q78">
            <v>2.8826390119819191E-3</v>
          </cell>
          <cell r="R78">
            <v>5.7652780239638383E-3</v>
          </cell>
          <cell r="S78">
            <v>7.2065975299547965E-3</v>
          </cell>
          <cell r="T78">
            <v>1.0089236541936714E-2</v>
          </cell>
          <cell r="U78">
            <v>1.1530556047927677E-2</v>
          </cell>
          <cell r="V78">
            <v>1.4413195059909593E-2</v>
          </cell>
          <cell r="W78">
            <v>1.5854514565900556E-2</v>
          </cell>
          <cell r="X78">
            <v>1.8737153577882474E-2</v>
          </cell>
          <cell r="Y78">
            <v>2.0178473083873428E-2</v>
          </cell>
        </row>
        <row r="79">
          <cell r="E79">
            <v>0.57652780239638379</v>
          </cell>
          <cell r="F79">
            <v>1.8737153577882475</v>
          </cell>
          <cell r="G79">
            <v>3.3150348637792066</v>
          </cell>
          <cell r="H79">
            <v>5.0446182709683578</v>
          </cell>
          <cell r="I79">
            <v>6.7742016781575094</v>
          </cell>
          <cell r="J79">
            <v>7.9272572829502774</v>
          </cell>
          <cell r="K79">
            <v>8.6479170359457562</v>
          </cell>
          <cell r="L79">
            <v>9.0803128877430446</v>
          </cell>
          <cell r="M79">
            <v>9.656840690139429</v>
          </cell>
          <cell r="N79">
            <v>10.37750044313491</v>
          </cell>
          <cell r="P79">
            <v>5.7652780239638383E-3</v>
          </cell>
          <cell r="Q79">
            <v>1.8737153577882474E-2</v>
          </cell>
          <cell r="R79">
            <v>3.3150348637792065E-2</v>
          </cell>
          <cell r="S79">
            <v>5.0446182709683575E-2</v>
          </cell>
          <cell r="T79">
            <v>6.7742016781575098E-2</v>
          </cell>
          <cell r="U79">
            <v>7.9272572829502772E-2</v>
          </cell>
          <cell r="V79">
            <v>8.6479170359457569E-2</v>
          </cell>
          <cell r="W79">
            <v>9.0803128877430445E-2</v>
          </cell>
          <cell r="X79">
            <v>9.6568406901394288E-2</v>
          </cell>
          <cell r="Y79">
            <v>0.1037750044313491</v>
          </cell>
        </row>
        <row r="80">
          <cell r="E80">
            <v>3.6032987649773984</v>
          </cell>
          <cell r="F80">
            <v>7.7831253323511822</v>
          </cell>
          <cell r="G80">
            <v>12.539479702121348</v>
          </cell>
          <cell r="H80">
            <v>16.575174318896032</v>
          </cell>
          <cell r="I80">
            <v>20.034341133274339</v>
          </cell>
          <cell r="J80">
            <v>22.628716244058065</v>
          </cell>
          <cell r="K80">
            <v>25.223091354841788</v>
          </cell>
          <cell r="L80">
            <v>27.385070613828233</v>
          </cell>
          <cell r="M80">
            <v>29.691181823413768</v>
          </cell>
          <cell r="N80">
            <v>31.853161082400209</v>
          </cell>
          <cell r="P80">
            <v>3.6032987649773987E-2</v>
          </cell>
          <cell r="Q80">
            <v>7.7831253323511818E-2</v>
          </cell>
          <cell r="R80">
            <v>0.12539479702121348</v>
          </cell>
          <cell r="S80">
            <v>0.16575174318896033</v>
          </cell>
          <cell r="T80">
            <v>0.20034341133274339</v>
          </cell>
          <cell r="U80">
            <v>0.22628716244058064</v>
          </cell>
          <cell r="V80">
            <v>0.25223091354841787</v>
          </cell>
          <cell r="W80">
            <v>0.27385070613828233</v>
          </cell>
          <cell r="X80">
            <v>0.2969118182341377</v>
          </cell>
          <cell r="Y80">
            <v>0.31853161082400211</v>
          </cell>
        </row>
        <row r="82">
          <cell r="E82">
            <v>3.8235787031413678E-3</v>
          </cell>
          <cell r="F82">
            <v>3.8235787031413678E-3</v>
          </cell>
          <cell r="G82">
            <v>3.8235787031413678E-3</v>
          </cell>
          <cell r="H82">
            <v>3.8235787031413678E-3</v>
          </cell>
          <cell r="I82">
            <v>3.8235787031413678E-3</v>
          </cell>
          <cell r="J82">
            <v>3.8235787031413678E-3</v>
          </cell>
          <cell r="K82">
            <v>3.8235787031413678E-3</v>
          </cell>
          <cell r="L82">
            <v>3.8235787031413678E-3</v>
          </cell>
          <cell r="M82">
            <v>3.8235787031413678E-3</v>
          </cell>
          <cell r="N82">
            <v>3.8235787031413678E-3</v>
          </cell>
          <cell r="P82">
            <v>3.8235787031413676E-5</v>
          </cell>
          <cell r="Q82">
            <v>3.8235787031413676E-5</v>
          </cell>
          <cell r="R82">
            <v>3.8235787031413676E-5</v>
          </cell>
          <cell r="S82">
            <v>3.8235787031413676E-5</v>
          </cell>
          <cell r="T82">
            <v>3.8235787031413676E-5</v>
          </cell>
          <cell r="U82">
            <v>3.8235787031413676E-5</v>
          </cell>
          <cell r="V82">
            <v>3.8235787031413676E-5</v>
          </cell>
          <cell r="W82">
            <v>3.8235787031413676E-5</v>
          </cell>
          <cell r="X82">
            <v>3.8235787031413676E-5</v>
          </cell>
          <cell r="Y82">
            <v>3.8235787031413676E-5</v>
          </cell>
        </row>
        <row r="83">
          <cell r="E83">
            <v>3.8235787031413678E-3</v>
          </cell>
          <cell r="F83">
            <v>3.8235787031413678E-3</v>
          </cell>
          <cell r="G83">
            <v>3.8235787031413678E-3</v>
          </cell>
          <cell r="H83">
            <v>3.8235787031413678E-3</v>
          </cell>
          <cell r="I83">
            <v>3.8235787031413678E-3</v>
          </cell>
          <cell r="J83">
            <v>3.8235787031413678E-3</v>
          </cell>
          <cell r="K83">
            <v>3.8235787031413678E-3</v>
          </cell>
          <cell r="L83">
            <v>3.8235787031413678E-3</v>
          </cell>
          <cell r="M83">
            <v>3.8235787031413678E-3</v>
          </cell>
          <cell r="N83">
            <v>3.8235787031413678E-3</v>
          </cell>
          <cell r="P83">
            <v>3.8235787031413676E-5</v>
          </cell>
          <cell r="Q83">
            <v>3.8235787031413676E-5</v>
          </cell>
          <cell r="R83">
            <v>3.8235787031413676E-5</v>
          </cell>
          <cell r="S83">
            <v>3.8235787031413676E-5</v>
          </cell>
          <cell r="T83">
            <v>3.8235787031413676E-5</v>
          </cell>
          <cell r="U83">
            <v>3.8235787031413676E-5</v>
          </cell>
          <cell r="V83">
            <v>3.8235787031413676E-5</v>
          </cell>
          <cell r="W83">
            <v>3.8235787031413676E-5</v>
          </cell>
          <cell r="X83">
            <v>3.8235787031413676E-5</v>
          </cell>
          <cell r="Y83">
            <v>3.8235787031413676E-5</v>
          </cell>
        </row>
        <row r="84">
          <cell r="E84">
            <v>6.832208420185931E-4</v>
          </cell>
          <cell r="F84">
            <v>6.832208420185931E-4</v>
          </cell>
          <cell r="G84">
            <v>6.8322084201859312E-2</v>
          </cell>
          <cell r="H84">
            <v>6.8322084201859312E-2</v>
          </cell>
          <cell r="I84">
            <v>0.13664416840371862</v>
          </cell>
          <cell r="J84">
            <v>0.13664416840371862</v>
          </cell>
          <cell r="K84">
            <v>0.20496625260557791</v>
          </cell>
          <cell r="L84">
            <v>0.20496625260557791</v>
          </cell>
          <cell r="M84">
            <v>0.20496625260557791</v>
          </cell>
          <cell r="N84">
            <v>0.27328833680743725</v>
          </cell>
          <cell r="P84">
            <v>6.8322084201859306E-6</v>
          </cell>
          <cell r="Q84">
            <v>6.8322084201859306E-6</v>
          </cell>
          <cell r="R84">
            <v>6.832208420185931E-4</v>
          </cell>
          <cell r="S84">
            <v>6.832208420185931E-4</v>
          </cell>
          <cell r="T84">
            <v>1.3664416840371862E-3</v>
          </cell>
          <cell r="U84">
            <v>1.3664416840371862E-3</v>
          </cell>
          <cell r="V84">
            <v>2.0496625260557791E-3</v>
          </cell>
          <cell r="W84">
            <v>2.0496625260557791E-3</v>
          </cell>
          <cell r="X84">
            <v>2.0496625260557791E-3</v>
          </cell>
          <cell r="Y84">
            <v>2.7328833680743724E-3</v>
          </cell>
        </row>
        <row r="85">
          <cell r="E85">
            <v>9.8155513730420224E-2</v>
          </cell>
          <cell r="F85">
            <v>0.19631102746084045</v>
          </cell>
          <cell r="G85">
            <v>0.3926220549216809</v>
          </cell>
          <cell r="H85">
            <v>0.49077756865210109</v>
          </cell>
          <cell r="I85">
            <v>0.68708859611294149</v>
          </cell>
          <cell r="J85">
            <v>0.78524410984336179</v>
          </cell>
          <cell r="K85">
            <v>0.98155513730420219</v>
          </cell>
          <cell r="L85">
            <v>1.0797106510346226</v>
          </cell>
          <cell r="M85">
            <v>1.276021678495463</v>
          </cell>
          <cell r="N85">
            <v>1.374177192225883</v>
          </cell>
          <cell r="P85">
            <v>9.8155513730420214E-4</v>
          </cell>
          <cell r="Q85">
            <v>1.9631102746084043E-3</v>
          </cell>
          <cell r="R85">
            <v>3.9262205492168085E-3</v>
          </cell>
          <cell r="S85">
            <v>4.9077756865210107E-3</v>
          </cell>
          <cell r="T85">
            <v>6.870885961129415E-3</v>
          </cell>
          <cell r="U85">
            <v>7.8524410984336171E-3</v>
          </cell>
          <cell r="V85">
            <v>9.8155513730420214E-3</v>
          </cell>
          <cell r="W85">
            <v>1.0797106510346226E-2</v>
          </cell>
          <cell r="X85">
            <v>1.276021678495463E-2</v>
          </cell>
          <cell r="Y85">
            <v>1.374177192225883E-2</v>
          </cell>
        </row>
        <row r="86">
          <cell r="E86">
            <v>0.47247696238650566</v>
          </cell>
          <cell r="F86">
            <v>1.5355501277561434</v>
          </cell>
          <cell r="G86">
            <v>2.7167425337224076</v>
          </cell>
          <cell r="H86">
            <v>4.1341734208819245</v>
          </cell>
          <cell r="I86">
            <v>5.5516043080414414</v>
          </cell>
          <cell r="J86">
            <v>6.4965582328144533</v>
          </cell>
          <cell r="K86">
            <v>7.0871544357975846</v>
          </cell>
          <cell r="L86">
            <v>7.4415121575874634</v>
          </cell>
          <cell r="M86">
            <v>7.9139891199739703</v>
          </cell>
          <cell r="N86">
            <v>8.5045853229571033</v>
          </cell>
          <cell r="P86">
            <v>4.724769623865057E-3</v>
          </cell>
          <cell r="Q86">
            <v>1.5355501277561434E-2</v>
          </cell>
          <cell r="R86">
            <v>2.7167425337224077E-2</v>
          </cell>
          <cell r="S86">
            <v>4.1341734208819245E-2</v>
          </cell>
          <cell r="T86">
            <v>5.5516043080414412E-2</v>
          </cell>
          <cell r="U86">
            <v>6.4965582328144533E-2</v>
          </cell>
          <cell r="V86">
            <v>7.0871544357975852E-2</v>
          </cell>
          <cell r="W86">
            <v>7.441512157587464E-2</v>
          </cell>
          <cell r="X86">
            <v>7.9139891199739701E-2</v>
          </cell>
          <cell r="Y86">
            <v>8.5045853229571033E-2</v>
          </cell>
        </row>
        <row r="87">
          <cell r="E87">
            <v>2.952981014915661</v>
          </cell>
          <cell r="F87">
            <v>6.3784389922178271</v>
          </cell>
          <cell r="G87">
            <v>10.276373931906502</v>
          </cell>
          <cell r="H87">
            <v>13.583712668612042</v>
          </cell>
          <cell r="I87">
            <v>16.418574442931074</v>
          </cell>
          <cell r="J87">
            <v>18.544720773670349</v>
          </cell>
          <cell r="K87">
            <v>20.670867104409623</v>
          </cell>
          <cell r="L87">
            <v>22.442655713359024</v>
          </cell>
          <cell r="M87">
            <v>24.332563562905047</v>
          </cell>
          <cell r="N87">
            <v>26.104352171854444</v>
          </cell>
          <cell r="P87">
            <v>2.9529810149156611E-2</v>
          </cell>
          <cell r="Q87">
            <v>6.3784389922178275E-2</v>
          </cell>
          <cell r="R87">
            <v>0.10276373931906502</v>
          </cell>
          <cell r="S87">
            <v>0.13583712668612041</v>
          </cell>
          <cell r="T87">
            <v>0.16418574442931075</v>
          </cell>
          <cell r="U87">
            <v>0.18544720773670348</v>
          </cell>
          <cell r="V87">
            <v>0.20670867104409624</v>
          </cell>
          <cell r="W87">
            <v>0.22442655713359025</v>
          </cell>
          <cell r="X87">
            <v>0.24332563562905046</v>
          </cell>
          <cell r="Y87">
            <v>0.26104352171854445</v>
          </cell>
        </row>
        <row r="89">
          <cell r="AF89">
            <v>0</v>
          </cell>
          <cell r="AG89">
            <v>1E-4</v>
          </cell>
          <cell r="AH89">
            <v>1E-4</v>
          </cell>
          <cell r="AI89">
            <v>4.0000000000000002E-4</v>
          </cell>
          <cell r="AJ89">
            <v>6.9999999999999999E-4</v>
          </cell>
          <cell r="AK89">
            <v>1E-3</v>
          </cell>
          <cell r="AL89">
            <v>1.4E-3</v>
          </cell>
          <cell r="AM89">
            <v>1.4E-3</v>
          </cell>
          <cell r="AN89">
            <v>1.4E-3</v>
          </cell>
          <cell r="AO89">
            <v>1.4E-3</v>
          </cell>
          <cell r="AQ89">
            <v>1.0000000000000001E-5</v>
          </cell>
        </row>
        <row r="91">
          <cell r="AF91">
            <v>2.0000000000000001E-4</v>
          </cell>
          <cell r="AG91">
            <v>6.9999999999999999E-4</v>
          </cell>
          <cell r="AH91">
            <v>1.1999999999999999E-3</v>
          </cell>
          <cell r="AI91">
            <v>2.0999999999999999E-3</v>
          </cell>
          <cell r="AJ91">
            <v>3.2000000000000002E-3</v>
          </cell>
          <cell r="AK91">
            <v>4.1999999999999997E-3</v>
          </cell>
          <cell r="AL91">
            <v>5.1999999999999998E-3</v>
          </cell>
          <cell r="AM91">
            <v>6.0000000000000001E-3</v>
          </cell>
          <cell r="AN91">
            <v>6.7000000000000002E-3</v>
          </cell>
          <cell r="AO91">
            <v>7.6E-3</v>
          </cell>
        </row>
        <row r="93">
          <cell r="AF93">
            <v>5.9999999999999995E-4</v>
          </cell>
          <cell r="AG93">
            <v>1.9E-3</v>
          </cell>
          <cell r="AH93">
            <v>3.8999999999999998E-3</v>
          </cell>
          <cell r="AI93">
            <v>6.1000000000000004E-3</v>
          </cell>
          <cell r="AJ93">
            <v>8.6999999999999994E-3</v>
          </cell>
          <cell r="AK93">
            <v>1.1599999999999999E-2</v>
          </cell>
          <cell r="AL93">
            <v>1.46E-2</v>
          </cell>
          <cell r="AM93">
            <v>1.77E-2</v>
          </cell>
          <cell r="AN93">
            <v>2.1000000000000001E-2</v>
          </cell>
          <cell r="AO93">
            <v>2.41E-2</v>
          </cell>
        </row>
        <row r="95">
          <cell r="AF95">
            <v>2E-3</v>
          </cell>
          <cell r="AG95">
            <v>5.1000000000000004E-3</v>
          </cell>
          <cell r="AH95">
            <v>8.5000000000000006E-3</v>
          </cell>
          <cell r="AI95">
            <v>1.2699999999999999E-2</v>
          </cell>
          <cell r="AJ95">
            <v>1.6799999999999999E-2</v>
          </cell>
          <cell r="AK95">
            <v>2.1000000000000001E-2</v>
          </cell>
          <cell r="AL95">
            <v>2.5000000000000001E-2</v>
          </cell>
          <cell r="AM95">
            <v>2.9000000000000001E-2</v>
          </cell>
          <cell r="AN95">
            <v>3.32E-2</v>
          </cell>
          <cell r="AO95">
            <v>3.78E-2</v>
          </cell>
        </row>
        <row r="97">
          <cell r="AF97">
            <v>9.5999999999999992E-3</v>
          </cell>
          <cell r="AG97">
            <v>2.6599999999999999E-2</v>
          </cell>
          <cell r="AH97">
            <v>4.7300000000000002E-2</v>
          </cell>
          <cell r="AI97">
            <v>6.9000000000000006E-2</v>
          </cell>
          <cell r="AJ97">
            <v>8.8099999999999998E-2</v>
          </cell>
          <cell r="AK97">
            <v>0.1057</v>
          </cell>
          <cell r="AL97">
            <v>0.12130000000000001</v>
          </cell>
          <cell r="AM97">
            <v>0.13600000000000001</v>
          </cell>
          <cell r="AN97">
            <v>0.15</v>
          </cell>
          <cell r="AO97">
            <v>0.1641</v>
          </cell>
        </row>
        <row r="98">
          <cell r="P98">
            <v>0.56000000000000005</v>
          </cell>
        </row>
        <row r="99">
          <cell r="AF99">
            <v>3.6200000000000003E-2</v>
          </cell>
          <cell r="AG99">
            <v>8.5599999999999996E-2</v>
          </cell>
          <cell r="AH99">
            <v>0.13589999999999999</v>
          </cell>
          <cell r="AI99">
            <v>0.18090000000000001</v>
          </cell>
          <cell r="AJ99">
            <v>0.2218</v>
          </cell>
          <cell r="AK99">
            <v>0.2586</v>
          </cell>
          <cell r="AL99">
            <v>0.29210000000000003</v>
          </cell>
          <cell r="AM99">
            <v>0.3201</v>
          </cell>
          <cell r="AN99">
            <v>0.34420000000000001</v>
          </cell>
          <cell r="AO99">
            <v>0.36309999999999998</v>
          </cell>
        </row>
        <row r="101">
          <cell r="P101">
            <v>0.80400000000000005</v>
          </cell>
        </row>
        <row r="103">
          <cell r="P103">
            <v>0.38</v>
          </cell>
        </row>
        <row r="138">
          <cell r="K138">
            <v>0.33700000000000002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13">
          <cell r="CR13">
            <v>79.480598991983157</v>
          </cell>
          <cell r="CS13">
            <v>0.3371021992378529</v>
          </cell>
        </row>
        <row r="16">
          <cell r="CR16">
            <v>80.040000000000006</v>
          </cell>
          <cell r="CS16">
            <v>0.33250523949382055</v>
          </cell>
        </row>
        <row r="17">
          <cell r="CR17">
            <v>79.101142931944437</v>
          </cell>
          <cell r="CS17">
            <v>0.34630561189067915</v>
          </cell>
        </row>
        <row r="18">
          <cell r="CR18">
            <v>77.871798398529393</v>
          </cell>
          <cell r="CS18">
            <v>0.35259964836333585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6">
          <cell r="M6">
            <v>0.8</v>
          </cell>
          <cell r="N6">
            <v>2.46</v>
          </cell>
          <cell r="O6">
            <v>4.41</v>
          </cell>
          <cell r="P6">
            <v>6.29</v>
          </cell>
          <cell r="Q6">
            <v>8.01</v>
          </cell>
          <cell r="R6">
            <v>9.64</v>
          </cell>
          <cell r="S6">
            <v>11.03</v>
          </cell>
          <cell r="T6">
            <v>12.26</v>
          </cell>
          <cell r="U6">
            <v>13.4</v>
          </cell>
          <cell r="V6">
            <v>14.39</v>
          </cell>
        </row>
        <row r="9">
          <cell r="M9">
            <v>0.96</v>
          </cell>
          <cell r="N9">
            <v>2.6599999999999997</v>
          </cell>
          <cell r="O9">
            <v>4.7300000000000004</v>
          </cell>
          <cell r="P9">
            <v>6.9</v>
          </cell>
          <cell r="Q9">
            <v>8.81</v>
          </cell>
          <cell r="R9">
            <v>10.57</v>
          </cell>
          <cell r="S9">
            <v>12.13</v>
          </cell>
          <cell r="T9">
            <v>13.600000000000001</v>
          </cell>
          <cell r="U9">
            <v>15</v>
          </cell>
          <cell r="V9">
            <v>16.41</v>
          </cell>
        </row>
      </sheetData>
      <sheetData sheetId="85"/>
      <sheetData sheetId="86">
        <row r="64">
          <cell r="V64">
            <v>0.68</v>
          </cell>
          <cell r="W64">
            <v>1.3826000000000003E-3</v>
          </cell>
          <cell r="Y64">
            <v>0.38</v>
          </cell>
          <cell r="Z64">
            <v>1.1302600000000003E-2</v>
          </cell>
        </row>
        <row r="65">
          <cell r="V65">
            <v>0.83</v>
          </cell>
          <cell r="W65">
            <v>1.9902000000000001E-3</v>
          </cell>
          <cell r="Y65">
            <v>0.45</v>
          </cell>
          <cell r="Z65">
            <v>1.0856199999999998E-2</v>
          </cell>
        </row>
        <row r="66">
          <cell r="V66">
            <v>1.05</v>
          </cell>
          <cell r="W66">
            <v>7.3159999999999987E-3</v>
          </cell>
          <cell r="Y66">
            <v>0.53</v>
          </cell>
          <cell r="Z66">
            <v>3.8005999999999998E-2</v>
          </cell>
        </row>
        <row r="67">
          <cell r="V67">
            <v>1.88</v>
          </cell>
          <cell r="W67">
            <v>2.2010000000000002E-2</v>
          </cell>
          <cell r="Y67">
            <v>1.1299999999999999</v>
          </cell>
          <cell r="Z67">
            <v>0.102548</v>
          </cell>
        </row>
        <row r="68">
          <cell r="AI68">
            <v>0.68</v>
          </cell>
          <cell r="AJ68">
            <v>3.3749999999999995E-3</v>
          </cell>
          <cell r="AL68">
            <v>0.38</v>
          </cell>
          <cell r="AM68">
            <v>1.6695000000000002E-2</v>
          </cell>
        </row>
        <row r="69">
          <cell r="V69">
            <v>3.3839999999999995</v>
          </cell>
          <cell r="W69">
            <v>0.15934000000000001</v>
          </cell>
          <cell r="Y69">
            <v>1.8799999999999997</v>
          </cell>
          <cell r="Z69">
            <v>0.62322400000000011</v>
          </cell>
          <cell r="AI69">
            <v>0.83</v>
          </cell>
          <cell r="AJ69">
            <v>3.9149999999999992E-3</v>
          </cell>
          <cell r="AL69">
            <v>0.45</v>
          </cell>
          <cell r="AM69">
            <v>1.7684999999999999E-2</v>
          </cell>
        </row>
        <row r="70">
          <cell r="V70">
            <v>2.5</v>
          </cell>
          <cell r="W70">
            <v>3.4700000000000002E-2</v>
          </cell>
          <cell r="Y70">
            <v>1.5</v>
          </cell>
          <cell r="Z70">
            <v>9.6000000000000002E-2</v>
          </cell>
          <cell r="AI70">
            <v>1.05</v>
          </cell>
          <cell r="AJ70">
            <v>6.0749999999999997E-3</v>
          </cell>
          <cell r="AL70">
            <v>0.53</v>
          </cell>
          <cell r="AM70">
            <v>3.0869999999999998E-2</v>
          </cell>
        </row>
        <row r="71">
          <cell r="AI71">
            <v>1.88</v>
          </cell>
          <cell r="AJ71">
            <v>1.7325E-2</v>
          </cell>
          <cell r="AL71">
            <v>1.1299999999999999</v>
          </cell>
          <cell r="AM71">
            <v>7.6184999999999989E-2</v>
          </cell>
        </row>
        <row r="72">
          <cell r="AI72">
            <v>3.3839999999999995</v>
          </cell>
          <cell r="AJ72">
            <v>8.1134999999999985E-2</v>
          </cell>
          <cell r="AL72">
            <v>1.8799999999999997</v>
          </cell>
          <cell r="AM72">
            <v>0.31238999999999995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27">
          <cell r="D27" t="str">
            <v>Infrastructure Investment (Global) 3/</v>
          </cell>
        </row>
        <row r="41">
          <cell r="D41" t="str">
            <v>Infrastructure Investment in EMDEs 5/</v>
          </cell>
        </row>
        <row r="48">
          <cell r="D48" t="str">
            <v>Infrastructure Investment in EMDEs 6/</v>
          </cell>
        </row>
      </sheetData>
      <sheetData sheetId="99"/>
      <sheetData sheetId="100"/>
      <sheetData sheetId="101">
        <row r="22">
          <cell r="D22">
            <v>0</v>
          </cell>
          <cell r="F22">
            <v>1</v>
          </cell>
          <cell r="H22">
            <v>2</v>
          </cell>
          <cell r="J22">
            <v>3</v>
          </cell>
          <cell r="L22">
            <v>4</v>
          </cell>
          <cell r="R22" t="str">
            <v>Unrated</v>
          </cell>
        </row>
        <row r="107">
          <cell r="E107">
            <v>0.38</v>
          </cell>
        </row>
        <row r="114">
          <cell r="E114">
            <v>0.56000000000000005</v>
          </cell>
        </row>
        <row r="122">
          <cell r="E122">
            <v>0.56325960419091969</v>
          </cell>
        </row>
        <row r="130">
          <cell r="E130">
            <v>0.53346682188591388</v>
          </cell>
        </row>
        <row r="138">
          <cell r="E138">
            <v>0.54761350407450526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7"/>
      <sheetData sheetId="148"/>
      <sheetData sheetId="149"/>
      <sheetData sheetId="150"/>
      <sheetData sheetId="152"/>
      <sheetData sheetId="1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ntional cdr data"/>
      <sheetName val="default rates"/>
      <sheetName val="potential subsets"/>
      <sheetName val="A_Figure 11 (SUMMARY PD (sh (2)"/>
      <sheetName val="Table 2 (Summary PD LGD)"/>
      <sheetName val="old Table 2 (NEW)"/>
      <sheetName val="Table 3 (Summary Est - Ins)"/>
      <sheetName val="Data for Chart"/>
      <sheetName val="Figure 8b (for Table 3) (2)"/>
      <sheetName val="Figure 8b (for Table 3)"/>
      <sheetName val="Table 4 (Summary Est - Bank)"/>
      <sheetName val="Table 3 (old)"/>
      <sheetName val="Table 3 (NEW) (for IAIS)"/>
      <sheetName val="Table 3 (NEW) (for EIOPA)"/>
      <sheetName val="Tables_2&amp;3 (Summary Table)"/>
      <sheetName val="Figure 4 (PD Charts)"/>
      <sheetName val="Figure 4 (PD Charts) (2)"/>
      <sheetName val="Chart 2 (for Blog)"/>
      <sheetName val="Bar Charts (Copy)"/>
      <sheetName val="Sheet2"/>
      <sheetName val="Table 4 (Ratings)"/>
      <sheetName val="A_Figure 10 (SUMMARY PD (long)"/>
      <sheetName val="A_Figure 12 (SUMMARY PD (shor)"/>
      <sheetName val="A_Figure 9 (SUMMARY PD (long))"/>
      <sheetName val="A_Figure 11 (SUMMARY PD (shor))"/>
      <sheetName val="Chart 4a (PD time)"/>
      <sheetName val="Ex 2,3,5-8,12,13"/>
      <sheetName val="Figure 6 (PDs) (short)"/>
      <sheetName val="A_Figure 12 (PDs) (long)"/>
      <sheetName val="Figure 7 (Recovery) (short)"/>
      <sheetName val="A_Figure 13 (Recovery) (long)"/>
      <sheetName val="Stdev Proxy for PDs"/>
      <sheetName val="countries"/>
      <sheetName val="countries (2)"/>
      <sheetName val="Macro Data (Andy)"/>
      <sheetName val="Data"/>
      <sheetName val="MIS 2"/>
      <sheetName val="Aux_Loss Ratio Comp EMDE"/>
      <sheetName val="A_Figure 2 (Country - Proj)"/>
      <sheetName val="A_Figure 3 (Country - Def)"/>
      <sheetName val="recovery counts 1995-2015"/>
      <sheetName val="recovery counts"/>
      <sheetName val="Ex 51-54"/>
      <sheetName val="MIS 1"/>
      <sheetName val="A_Figure 4 (Sector - Projects)"/>
      <sheetName val="A_Figure 5 (Sector - Defaults)"/>
      <sheetName val="--"/>
      <sheetName val="Sheet9"/>
      <sheetName val="Macro Data (original)"/>
      <sheetName val="Macro Data (new)"/>
      <sheetName val="Macro Data (aggregate - sample)"/>
      <sheetName val="Figure 5 (Macro 1)"/>
      <sheetName val="A_Figure 6 (Macro 2)"/>
      <sheetName val="Ex 20-48"/>
      <sheetName val="Sheet1"/>
      <sheetName val="A_Table 3 (SUM-Loan_ICS_995)"/>
      <sheetName val="A_Tble 5 (SUM-Loan_SII_995)"/>
    </sheetNames>
    <sheetDataSet>
      <sheetData sheetId="0">
        <row r="414">
          <cell r="D414">
            <v>1.3917506805423363E-2</v>
          </cell>
        </row>
      </sheetData>
      <sheetData sheetId="1">
        <row r="17">
          <cell r="AR17">
            <v>2.3058452718170197E-2</v>
          </cell>
        </row>
        <row r="24">
          <cell r="CR24">
            <v>84.234999999999999</v>
          </cell>
          <cell r="CS24">
            <v>0.2229507681081187</v>
          </cell>
        </row>
        <row r="25">
          <cell r="CR25">
            <v>84.234999999999999</v>
          </cell>
          <cell r="CS25">
            <v>0.2229507681081187</v>
          </cell>
        </row>
        <row r="59">
          <cell r="CR59">
            <v>78.887462559042547</v>
          </cell>
          <cell r="CX59" t="str">
            <v>All Subsets</v>
          </cell>
          <cell r="CY59">
            <v>1.4681935182758732</v>
          </cell>
          <cell r="CZ59">
            <v>2.8411363912532517</v>
          </cell>
          <cell r="DA59">
            <v>3.8735842223656891</v>
          </cell>
          <cell r="DB59">
            <v>4.6370426564862015</v>
          </cell>
          <cell r="DC59">
            <v>5.211481628416248</v>
          </cell>
          <cell r="DD59">
            <v>5.560397211072365</v>
          </cell>
          <cell r="DE59">
            <v>5.7717847672915878</v>
          </cell>
          <cell r="DF59">
            <v>5.9150459737387306</v>
          </cell>
          <cell r="DG59">
            <v>5.9971336937643667</v>
          </cell>
          <cell r="DH59">
            <v>6.0458482140040797</v>
          </cell>
        </row>
        <row r="61">
          <cell r="CR61">
            <v>80.232169179104474</v>
          </cell>
          <cell r="CX61" t="str">
            <v>EEA/OECD</v>
          </cell>
          <cell r="CY61">
            <v>1.2991737922633972</v>
          </cell>
          <cell r="CZ61">
            <v>2.5146768433192856</v>
          </cell>
          <cell r="DA61">
            <v>3.4561216561943664</v>
          </cell>
          <cell r="DB61">
            <v>4.1807195846203733</v>
          </cell>
          <cell r="DC61">
            <v>4.7362558599038707</v>
          </cell>
          <cell r="DD61">
            <v>5.0969811674760006</v>
          </cell>
          <cell r="DE61">
            <v>5.3276582470296656</v>
          </cell>
          <cell r="DF61">
            <v>5.4837495087431414</v>
          </cell>
          <cell r="DG61">
            <v>5.5738219076660656</v>
          </cell>
          <cell r="DH61">
            <v>5.6248830871914901</v>
          </cell>
        </row>
        <row r="62">
          <cell r="CR62">
            <v>77.236763639655166</v>
          </cell>
          <cell r="CX62" t="str">
            <v>EMEA-A</v>
          </cell>
          <cell r="CY62">
            <v>2.1607024469451508</v>
          </cell>
          <cell r="CZ62">
            <v>4.1875969827034236</v>
          </cell>
          <cell r="DA62">
            <v>5.5892648434262444</v>
          </cell>
          <cell r="DB62">
            <v>6.5248556014121606</v>
          </cell>
          <cell r="DC62">
            <v>7.1857166572092286</v>
          </cell>
          <cell r="DD62">
            <v>7.4535606583070235</v>
          </cell>
          <cell r="DE62">
            <v>7.5656542293177971</v>
          </cell>
          <cell r="DF62">
            <v>7.623347287074167</v>
          </cell>
          <cell r="DG62">
            <v>7.6529457019133051</v>
          </cell>
          <cell r="DH62">
            <v>7.6830359770185712</v>
          </cell>
        </row>
        <row r="63">
          <cell r="CR63">
            <v>75.550597983333333</v>
          </cell>
          <cell r="CX63" t="str">
            <v>EMEA-B</v>
          </cell>
          <cell r="CY63">
            <v>2.3697950200669893</v>
          </cell>
          <cell r="CZ63">
            <v>4.5890646076170221</v>
          </cell>
          <cell r="DA63">
            <v>6.1271932832504312</v>
          </cell>
          <cell r="DB63">
            <v>7.100235193224913</v>
          </cell>
          <cell r="DC63">
            <v>7.7675889822934385</v>
          </cell>
          <cell r="DD63">
            <v>8.0546794036590814</v>
          </cell>
          <cell r="DE63">
            <v>8.1550033191051483</v>
          </cell>
          <cell r="DF63">
            <v>8.2233307226500241</v>
          </cell>
          <cell r="DG63">
            <v>8.2582932633271096</v>
          </cell>
          <cell r="DH63">
            <v>8.2937421453737397</v>
          </cell>
        </row>
        <row r="66">
          <cell r="CR66">
            <v>85.80761538461536</v>
          </cell>
          <cell r="CS66">
            <v>0.29046617168322347</v>
          </cell>
          <cell r="CY66">
            <v>0.76904964884171312</v>
          </cell>
          <cell r="CZ66">
            <v>1.4994328113504429</v>
          </cell>
          <cell r="DA66">
            <v>2.1968108171261935</v>
          </cell>
          <cell r="DB66">
            <v>2.844462208032339</v>
          </cell>
          <cell r="DC66">
            <v>3.3440836607239732</v>
          </cell>
          <cell r="DD66">
            <v>3.6871549554991057</v>
          </cell>
          <cell r="DE66">
            <v>3.9628193690602886</v>
          </cell>
          <cell r="DF66">
            <v>4.1808780278839164</v>
          </cell>
          <cell r="DG66">
            <v>4.3151971644183273</v>
          </cell>
          <cell r="DH66">
            <v>4.4011864474550411</v>
          </cell>
        </row>
        <row r="68">
          <cell r="CR68">
            <v>84.62491666666665</v>
          </cell>
          <cell r="CS68">
            <v>0.30009487183096389</v>
          </cell>
          <cell r="CY68">
            <v>0.76829535351281564</v>
          </cell>
          <cell r="CZ68">
            <v>1.4929461241508291</v>
          </cell>
          <cell r="DA68">
            <v>2.1803138403656996</v>
          </cell>
          <cell r="DB68">
            <v>2.8249550509699239</v>
          </cell>
          <cell r="DC68">
            <v>3.3248438201667563</v>
          </cell>
          <cell r="DD68">
            <v>3.659683698040217</v>
          </cell>
          <cell r="DE68">
            <v>3.9483537124559875</v>
          </cell>
          <cell r="DF68">
            <v>4.1765703274112553</v>
          </cell>
          <cell r="DG68">
            <v>4.3170965519112041</v>
          </cell>
          <cell r="DH68">
            <v>4.4070242686590984</v>
          </cell>
        </row>
        <row r="69">
          <cell r="CR69">
            <v>100</v>
          </cell>
          <cell r="CX69" t="str">
            <v>EMEA-A</v>
          </cell>
          <cell r="CY69">
            <v>1.0022941532554452</v>
          </cell>
          <cell r="CZ69">
            <v>2.0785503337250377</v>
          </cell>
          <cell r="DA69">
            <v>3.2248102287780411</v>
          </cell>
          <cell r="DB69">
            <v>4.200582257232055</v>
          </cell>
          <cell r="DC69">
            <v>4.9717959943952783</v>
          </cell>
          <cell r="DD69">
            <v>5.5109794279379898</v>
          </cell>
          <cell r="DE69">
            <v>5.5109794279379898</v>
          </cell>
          <cell r="DF69">
            <v>5.5109794279379898</v>
          </cell>
          <cell r="DG69">
            <v>5.5109794279379898</v>
          </cell>
          <cell r="DH69">
            <v>5.5109794279379898</v>
          </cell>
        </row>
        <row r="70">
          <cell r="CR70">
            <v>100</v>
          </cell>
          <cell r="CX70" t="str">
            <v>EMEA-B</v>
          </cell>
          <cell r="CY70">
            <v>1.1145166513471971</v>
          </cell>
          <cell r="CZ70">
            <v>2.3105974231477422</v>
          </cell>
          <cell r="DA70">
            <v>3.5815476998379059</v>
          </cell>
          <cell r="DB70">
            <v>4.5929795278105594</v>
          </cell>
          <cell r="DC70">
            <v>5.3036537679929774</v>
          </cell>
          <cell r="DD70">
            <v>6.0507737349840385</v>
          </cell>
          <cell r="DE70">
            <v>6.0507737349840385</v>
          </cell>
          <cell r="DF70">
            <v>6.0507737349840385</v>
          </cell>
          <cell r="DG70">
            <v>6.0507737349840385</v>
          </cell>
          <cell r="DH70">
            <v>6.0507737349840385</v>
          </cell>
        </row>
        <row r="94">
          <cell r="CR94">
            <v>61.09</v>
          </cell>
        </row>
        <row r="95">
          <cell r="CR95">
            <v>61.09</v>
          </cell>
        </row>
        <row r="137">
          <cell r="AR137">
            <v>1.2991737922633972E-2</v>
          </cell>
          <cell r="AS137">
            <v>1.2315024075863379E-2</v>
          </cell>
          <cell r="AT137">
            <v>9.657297964350664E-3</v>
          </cell>
          <cell r="AU137">
            <v>7.5053741454804701E-3</v>
          </cell>
          <cell r="AV137">
            <v>5.797750440988847E-3</v>
          </cell>
          <cell r="AW137">
            <v>3.7865959482092926E-3</v>
          </cell>
          <cell r="AX137">
            <v>2.4306611358775321E-3</v>
          </cell>
          <cell r="AY137">
            <v>1.6487525165561623E-3</v>
          </cell>
          <cell r="AZ137">
            <v>9.5298320082282117E-4</v>
          </cell>
          <cell r="BA137">
            <v>5.4075236927930703E-4</v>
          </cell>
        </row>
        <row r="140">
          <cell r="AR140">
            <v>2.1607024469451508E-2</v>
          </cell>
          <cell r="AS140">
            <v>2.0716568765829058E-2</v>
          </cell>
          <cell r="AT140">
            <v>1.462929450240158E-2</v>
          </cell>
          <cell r="AU140">
            <v>9.9097921061020999E-3</v>
          </cell>
          <cell r="AV140">
            <v>7.0699121145947341E-3</v>
          </cell>
          <cell r="AW140">
            <v>2.8858058420659916E-3</v>
          </cell>
          <cell r="AX140">
            <v>1.2112143028746303E-3</v>
          </cell>
          <cell r="AY140">
            <v>6.2415174008478846E-4</v>
          </cell>
          <cell r="AZ140">
            <v>3.2041012495998E-4</v>
          </cell>
          <cell r="BA140">
            <v>3.2583903551630655E-4</v>
          </cell>
        </row>
        <row r="143">
          <cell r="AR143">
            <v>2.3697950200669893E-2</v>
          </cell>
          <cell r="AS143">
            <v>2.2731383059230281E-2</v>
          </cell>
          <cell r="AT143">
            <v>1.6121094183887519E-2</v>
          </cell>
          <cell r="AU143">
            <v>1.0365535494326061E-2</v>
          </cell>
          <cell r="AV143">
            <v>7.1835896512394415E-3</v>
          </cell>
          <cell r="AW143">
            <v>3.112684773149077E-3</v>
          </cell>
          <cell r="AX143">
            <v>1.0911258430051918E-3</v>
          </cell>
          <cell r="AY143">
            <v>7.4394257732157687E-4</v>
          </cell>
          <cell r="AZ143">
            <v>3.8095238095237072E-4</v>
          </cell>
          <cell r="BA143">
            <v>3.8639876352397629E-4</v>
          </cell>
        </row>
        <row r="146">
          <cell r="AR146">
            <v>1.4681935182758732E-2</v>
          </cell>
          <cell r="AS146">
            <v>1.3934006916152875E-2</v>
          </cell>
          <cell r="AT146">
            <v>1.0626388501928652E-2</v>
          </cell>
          <cell r="AU146">
            <v>7.9422334427468044E-3</v>
          </cell>
          <cell r="AV146">
            <v>6.0237118052119953E-3</v>
          </cell>
          <cell r="AW146">
            <v>3.680989941084678E-3</v>
          </cell>
          <cell r="AX146">
            <v>2.2383359308665307E-3</v>
          </cell>
          <cell r="AY146">
            <v>1.5203642146180973E-3</v>
          </cell>
          <cell r="AZ146">
            <v>8.7248509472326319E-4</v>
          </cell>
          <cell r="BA146">
            <v>5.1822377501786754E-4</v>
          </cell>
        </row>
        <row r="147">
          <cell r="CR147">
            <v>83.297118972602746</v>
          </cell>
          <cell r="CY147">
            <v>1.2890508306537041</v>
          </cell>
          <cell r="CZ147">
            <v>2.5084153005328846</v>
          </cell>
          <cell r="DA147">
            <v>3.4897768872004353</v>
          </cell>
          <cell r="DB147">
            <v>4.2424129890772928</v>
          </cell>
          <cell r="DC147">
            <v>4.7950219168090946</v>
          </cell>
          <cell r="DD147">
            <v>5.1584812678488241</v>
          </cell>
          <cell r="DE147">
            <v>5.3664481123381291</v>
          </cell>
          <cell r="DF147">
            <v>5.51789534948891</v>
          </cell>
          <cell r="DG147">
            <v>5.6152959673084979</v>
          </cell>
          <cell r="DH147">
            <v>5.6761033855120662</v>
          </cell>
        </row>
        <row r="149">
          <cell r="CR149">
            <v>84.080018990825693</v>
          </cell>
          <cell r="CY149">
            <v>1.1589001909633856</v>
          </cell>
          <cell r="CZ149">
            <v>2.2583795663638662</v>
          </cell>
          <cell r="DA149">
            <v>3.1723779351386927</v>
          </cell>
          <cell r="DB149">
            <v>3.9156921562839453</v>
          </cell>
          <cell r="DC149">
            <v>4.4746555610944538</v>
          </cell>
          <cell r="DD149">
            <v>4.8450854160513979</v>
          </cell>
          <cell r="DE149">
            <v>5.0714257930544964</v>
          </cell>
          <cell r="DF149">
            <v>5.2346582010127314</v>
          </cell>
          <cell r="DG149">
            <v>5.3376799154467687</v>
          </cell>
          <cell r="DH149">
            <v>5.3999743178530846</v>
          </cell>
        </row>
        <row r="150">
          <cell r="CR150">
            <v>83.643193023255805</v>
          </cell>
          <cell r="CY150">
            <v>2.0143398246890154</v>
          </cell>
          <cell r="CZ150">
            <v>3.8849297149942119</v>
          </cell>
          <cell r="DA150">
            <v>5.2608359755726752</v>
          </cell>
          <cell r="DB150">
            <v>6.0984345219843528</v>
          </cell>
          <cell r="DC150">
            <v>6.6560441353164634</v>
          </cell>
          <cell r="DD150">
            <v>6.9941253772042522</v>
          </cell>
          <cell r="DE150">
            <v>7.0899401311232291</v>
          </cell>
          <cell r="DF150">
            <v>7.1557770442748687</v>
          </cell>
          <cell r="DG150">
            <v>7.1894895435325683</v>
          </cell>
          <cell r="DH150">
            <v>7.2237749186550237</v>
          </cell>
        </row>
        <row r="151">
          <cell r="CR151">
            <v>80.990737837837841</v>
          </cell>
          <cell r="CY151">
            <v>2.3564128331667655</v>
          </cell>
          <cell r="CZ151">
            <v>4.5691841661608334</v>
          </cell>
          <cell r="DA151">
            <v>6.1160038973948723</v>
          </cell>
          <cell r="DB151">
            <v>6.9479364741807492</v>
          </cell>
          <cell r="DC151">
            <v>7.4460046486994109</v>
          </cell>
          <cell r="DD151">
            <v>7.7486101803583729</v>
          </cell>
          <cell r="DE151">
            <v>7.793853628038427</v>
          </cell>
          <cell r="DF151">
            <v>7.840002850446826</v>
          </cell>
          <cell r="DG151">
            <v>7.8868797564231929</v>
          </cell>
          <cell r="DH151">
            <v>7.9344097462289547</v>
          </cell>
        </row>
        <row r="192">
          <cell r="CR192">
            <v>83.657966666666667</v>
          </cell>
          <cell r="CY192">
            <v>1.077409238648408</v>
          </cell>
          <cell r="CZ192">
            <v>2.0965144890507936</v>
          </cell>
          <cell r="DA192">
            <v>3.0458004062291821</v>
          </cell>
          <cell r="DB192">
            <v>3.9169811193077608</v>
          </cell>
          <cell r="DC192">
            <v>4.6438632015376129</v>
          </cell>
          <cell r="DD192">
            <v>4.986371531876344</v>
          </cell>
          <cell r="DE192">
            <v>5.2765878401300093</v>
          </cell>
          <cell r="DF192">
            <v>5.5121158590757835</v>
          </cell>
          <cell r="DG192">
            <v>5.5715048497363195</v>
          </cell>
          <cell r="DH192">
            <v>5.6315356794567677</v>
          </cell>
        </row>
        <row r="194">
          <cell r="CR194">
            <v>88.515957142857147</v>
          </cell>
          <cell r="CY194">
            <v>0.9536893333860319</v>
          </cell>
          <cell r="CZ194">
            <v>1.8912802273247653</v>
          </cell>
          <cell r="DA194">
            <v>2.8044687203972907</v>
          </cell>
          <cell r="DB194">
            <v>3.6873520445104613</v>
          </cell>
          <cell r="DC194">
            <v>4.4113274932605968</v>
          </cell>
          <cell r="DD194">
            <v>4.7802119599887334</v>
          </cell>
          <cell r="DE194">
            <v>5.0923353718216768</v>
          </cell>
          <cell r="DF194">
            <v>5.3453036110248657</v>
          </cell>
          <cell r="DG194">
            <v>5.4090441473137467</v>
          </cell>
          <cell r="DH194">
            <v>5.4734355399976735</v>
          </cell>
        </row>
        <row r="195">
          <cell r="CY195">
            <v>2.3491337242854238</v>
          </cell>
          <cell r="CZ195">
            <v>4.3257967152695587</v>
          </cell>
          <cell r="DA195">
            <v>5.8838598640531643</v>
          </cell>
          <cell r="DB195">
            <v>6.4278837954748314</v>
          </cell>
          <cell r="DC195">
            <v>7.0019458580792726</v>
          </cell>
          <cell r="DD195">
            <v>7.0019458580792726</v>
          </cell>
          <cell r="DE195">
            <v>7.0019458580792726</v>
          </cell>
          <cell r="DF195">
            <v>7.0019458580792726</v>
          </cell>
          <cell r="DG195">
            <v>7.0019458580792726</v>
          </cell>
          <cell r="DH195">
            <v>7.0019458580792726</v>
          </cell>
        </row>
        <row r="196">
          <cell r="CY196">
            <v>2.5570702589336025</v>
          </cell>
          <cell r="CZ196">
            <v>4.5604423808828116</v>
          </cell>
          <cell r="DA196">
            <v>5.9546185179612188</v>
          </cell>
          <cell r="DB196">
            <v>6.6725221933966345</v>
          </cell>
          <cell r="DC196">
            <v>7.4251631434498861</v>
          </cell>
          <cell r="DD196">
            <v>7.4251631434498861</v>
          </cell>
          <cell r="DE196">
            <v>7.4251631434498861</v>
          </cell>
          <cell r="DF196">
            <v>7.4251631434498861</v>
          </cell>
          <cell r="DG196">
            <v>7.4251631434498861</v>
          </cell>
          <cell r="DH196">
            <v>7.4251631434498861</v>
          </cell>
        </row>
        <row r="315">
          <cell r="BG315">
            <v>7.6829535351281564E-3</v>
          </cell>
          <cell r="BH315">
            <v>7.3026133453978348E-3</v>
          </cell>
          <cell r="BI315">
            <v>6.9778527442427851E-3</v>
          </cell>
          <cell r="BJ315">
            <v>6.5900969008653165E-3</v>
          </cell>
          <cell r="BK315">
            <v>5.1442092922008298E-3</v>
          </cell>
          <cell r="BL315">
            <v>3.4635566272124274E-3</v>
          </cell>
          <cell r="BM315">
            <v>2.9963573454646619E-3</v>
          </cell>
          <cell r="BN315">
            <v>2.3759781719104867E-3</v>
          </cell>
          <cell r="BO315">
            <v>1.4665121565790029E-3</v>
          </cell>
          <cell r="BP315">
            <v>9.3985146256236884E-4</v>
          </cell>
        </row>
        <row r="321">
          <cell r="BG321">
            <v>1.0022941532554452E-2</v>
          </cell>
          <cell r="BH321">
            <v>1.0871526478964166E-2</v>
          </cell>
          <cell r="BI321">
            <v>1.1705912228215154E-2</v>
          </cell>
          <cell r="BJ321">
            <v>1.0082873831203543E-2</v>
          </cell>
          <cell r="BK321">
            <v>8.0502967067505038E-3</v>
          </cell>
          <cell r="BL321">
            <v>5.6739305891849723E-3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</row>
        <row r="327">
          <cell r="BG327">
            <v>1.1145166513471971E-2</v>
          </cell>
          <cell r="BH327">
            <v>1.2095615365334988E-2</v>
          </cell>
          <cell r="BI327">
            <v>1.3010114128708117E-2</v>
          </cell>
          <cell r="BJ327">
            <v>1.0490023474178378E-2</v>
          </cell>
          <cell r="BK327">
            <v>7.4488673544687023E-3</v>
          </cell>
          <cell r="BL327">
            <v>7.8896387951506997E-3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</row>
        <row r="333">
          <cell r="BG333">
            <v>7.7661225274952006E-3</v>
          </cell>
          <cell r="BH333">
            <v>7.4333814587195235E-3</v>
          </cell>
          <cell r="BI333">
            <v>7.1503814311079106E-3</v>
          </cell>
          <cell r="BJ333">
            <v>6.6886779173913613E-3</v>
          </cell>
          <cell r="BK333">
            <v>5.1951715044277202E-3</v>
          </cell>
          <cell r="BL333">
            <v>3.586279783900137E-3</v>
          </cell>
          <cell r="BM333">
            <v>2.8924123503598631E-3</v>
          </cell>
          <cell r="BN333">
            <v>2.2948816874659439E-3</v>
          </cell>
          <cell r="BO333">
            <v>1.4169670568723314E-3</v>
          </cell>
          <cell r="BP333">
            <v>9.0846932908772438E-4</v>
          </cell>
        </row>
      </sheetData>
      <sheetData sheetId="2">
        <row r="47">
          <cell r="EO47">
            <v>0.83189861543624177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1">
          <cell r="B41">
            <v>1.6390652500669527</v>
          </cell>
        </row>
      </sheetData>
      <sheetData sheetId="32"/>
      <sheetData sheetId="33">
        <row r="1">
          <cell r="E1" t="str">
            <v>II-a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ault rates"/>
      <sheetName val="potential subsets"/>
      <sheetName val="conventional cdr data"/>
      <sheetName val="A_Figure 11 (SUMMARY PD (sh (2)"/>
      <sheetName val="Table 2 (Summary PD LGD)"/>
      <sheetName val="old Table 2 (NEW)"/>
      <sheetName val="Table 3 (Summary Est - Ins)"/>
      <sheetName val="Data for Chart"/>
      <sheetName val="Figure 8b (for Table 3) (2)"/>
      <sheetName val="Figure 8b (for Table 3)"/>
      <sheetName val="Table 4 (Summary Est - Bank)"/>
      <sheetName val="Table 3 (old)"/>
      <sheetName val="Table 3 (NEW) (for IAIS)"/>
      <sheetName val="Table 3 (NEW) (for EIOPA)"/>
      <sheetName val="Tables_2&amp;3 (Summary Table)"/>
      <sheetName val="Figure 4 (PD Charts)"/>
      <sheetName val="Figure 4 (PD Charts) (2)"/>
      <sheetName val="Chart 2 (for Blog)"/>
      <sheetName val="Bar Charts (Copy)"/>
      <sheetName val="Sheet2"/>
      <sheetName val="Table 4 (Ratings)"/>
      <sheetName val="A_Figure 10 (SUMMARY PD (long)"/>
      <sheetName val="A_Figure 12 (SUMMARY PD (shor)"/>
      <sheetName val="A_Figure 9 (SUMMARY PD (long))"/>
      <sheetName val="A_Figure 11 (SUMMARY PD (shor))"/>
      <sheetName val="Chart1"/>
      <sheetName val="Ex 2,3,5-8,12,13"/>
      <sheetName val="Chart2"/>
      <sheetName val="Chart3"/>
      <sheetName val="Chart4"/>
      <sheetName val="Chart5"/>
      <sheetName val="Stdev Proxy for PDs"/>
      <sheetName val="countries"/>
      <sheetName val="countries (2)"/>
      <sheetName val="Macro Data (Andy)"/>
      <sheetName val="Data"/>
      <sheetName val="MIS 2"/>
      <sheetName val="Aux_Loss Ratio Comp EMDE"/>
      <sheetName val="A_Figure 2 (Country - Proj)"/>
      <sheetName val="A_Figure 3 (Country - Def)"/>
      <sheetName val="recovery counts 1995-2015"/>
      <sheetName val="recovery counts"/>
      <sheetName val="Ex 51-54"/>
      <sheetName val="MIS 1"/>
      <sheetName val="A_Figure 4 (Sector - Projects)"/>
      <sheetName val="A_Figure 5 (Sector - Defaults)"/>
      <sheetName val="--"/>
      <sheetName val="Sheet9"/>
      <sheetName val="Macro Data (original)"/>
      <sheetName val="Macro Data (new)"/>
      <sheetName val="Macro Data (aggregate - sample)"/>
      <sheetName val="Figure 5 (Macro 1)"/>
      <sheetName val="A_Figure 6 (Macro 2)"/>
      <sheetName val="Ex 20-48"/>
      <sheetName val="Sheet1"/>
      <sheetName val="A_Table 3 (SUM-Loan_ICS_995)"/>
      <sheetName val="A_Tble 5 (SUM-Loan_SII_995)"/>
    </sheetNames>
    <sheetDataSet>
      <sheetData sheetId="0">
        <row r="102">
          <cell r="CR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</row>
        <row r="104">
          <cell r="CR104">
            <v>0.26786839237864712</v>
          </cell>
          <cell r="CY104">
            <v>0.3249116763970305</v>
          </cell>
          <cell r="CZ104">
            <v>0.34292898077741146</v>
          </cell>
          <cell r="DA104">
            <v>0.54017045287892329</v>
          </cell>
          <cell r="DB104">
            <v>0.75932004832774658</v>
          </cell>
          <cell r="DC104">
            <v>0.77484115888871052</v>
          </cell>
          <cell r="DD104">
            <v>0.78908173334166309</v>
          </cell>
          <cell r="DE104">
            <v>0.78991654270829437</v>
          </cell>
          <cell r="DF104">
            <v>0.27968492008883505</v>
          </cell>
          <cell r="DG104">
            <v>0.43148589550923128</v>
          </cell>
          <cell r="DH104">
            <v>0.60127193082396491</v>
          </cell>
        </row>
        <row r="105">
          <cell r="CR105">
            <v>0.31164616602722839</v>
          </cell>
          <cell r="CY105">
            <v>0.3775994501212756</v>
          </cell>
          <cell r="CZ105">
            <v>0.29688602490689081</v>
          </cell>
          <cell r="DA105">
            <v>0.52611223257211481</v>
          </cell>
          <cell r="DB105">
            <v>0.78079919135859188</v>
          </cell>
          <cell r="DC105">
            <v>0.79675935282367816</v>
          </cell>
          <cell r="DD105">
            <v>0.81140275522275174</v>
          </cell>
          <cell r="DE105">
            <v>0.81226117912429374</v>
          </cell>
          <cell r="DF105">
            <v>0.32538646028876689</v>
          </cell>
          <cell r="DG105">
            <v>0.3952616515342085</v>
          </cell>
          <cell r="DH105">
            <v>0.59279134680693601</v>
          </cell>
        </row>
        <row r="106">
          <cell r="CR106">
            <v>0.29006339364977068</v>
          </cell>
          <cell r="CY106">
            <v>0.35275478833560353</v>
          </cell>
          <cell r="CZ106">
            <v>0.32014983646354717</v>
          </cell>
          <cell r="DA106">
            <v>0.53429379864344106</v>
          </cell>
          <cell r="DB106">
            <v>0.7722232877083941</v>
          </cell>
          <cell r="DC106">
            <v>0.78800815082727182</v>
          </cell>
          <cell r="DD106">
            <v>0.80249071749614043</v>
          </cell>
          <cell r="DE106">
            <v>0.80333971290345207</v>
          </cell>
          <cell r="DF106">
            <v>0.30287556654977416</v>
          </cell>
          <cell r="DG106">
            <v>0.41518905642638115</v>
          </cell>
          <cell r="DH106">
            <v>0.59905324768079815</v>
          </cell>
        </row>
        <row r="109">
          <cell r="CR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</row>
        <row r="111">
          <cell r="CR111">
            <v>0.26385091233816693</v>
          </cell>
          <cell r="CY111">
            <v>0.32003866333545639</v>
          </cell>
          <cell r="CZ111">
            <v>0.38841511174249832</v>
          </cell>
          <cell r="DA111">
            <v>0.58269836368863381</v>
          </cell>
          <cell r="DB111">
            <v>0.79856116177485381</v>
          </cell>
          <cell r="DC111">
            <v>0.81488439215563446</v>
          </cell>
          <cell r="DD111">
            <v>0.82986090924422662</v>
          </cell>
          <cell r="DE111">
            <v>0.83073886095792882</v>
          </cell>
          <cell r="DF111">
            <v>0.2754902162116718</v>
          </cell>
          <cell r="DG111">
            <v>0.47768394307964029</v>
          </cell>
          <cell r="DH111">
            <v>0.6449235338438537</v>
          </cell>
        </row>
        <row r="112">
          <cell r="CR112">
            <v>0.30099083555559586</v>
          </cell>
          <cell r="CY112">
            <v>0.36468914553374099</v>
          </cell>
          <cell r="CZ112">
            <v>0.35241622966690966</v>
          </cell>
          <cell r="DA112">
            <v>0.57380508439252265</v>
          </cell>
          <cell r="DB112">
            <v>0.8197841750627981</v>
          </cell>
          <cell r="DC112">
            <v>0.83654122085040816</v>
          </cell>
          <cell r="DD112">
            <v>0.85191576233136102</v>
          </cell>
          <cell r="DE112">
            <v>0.85281704698658112</v>
          </cell>
          <cell r="DF112">
            <v>0.31426134262866834</v>
          </cell>
          <cell r="DG112">
            <v>0.45007493135066307</v>
          </cell>
          <cell r="DH112">
            <v>0.64085099250068533</v>
          </cell>
        </row>
        <row r="113">
          <cell r="CR113">
            <v>0.27589801467255315</v>
          </cell>
          <cell r="CY113">
            <v>0.33552784632155763</v>
          </cell>
          <cell r="CZ113">
            <v>0.37141906528518431</v>
          </cell>
          <cell r="DA113">
            <v>0.57510520877312787</v>
          </cell>
          <cell r="DB113">
            <v>0.80141530202238465</v>
          </cell>
          <cell r="DC113">
            <v>0.81779687331808781</v>
          </cell>
          <cell r="DD113">
            <v>0.83282691802890407</v>
          </cell>
          <cell r="DE113">
            <v>0.83370800763290376</v>
          </cell>
          <cell r="DF113">
            <v>0.28808449922778978</v>
          </cell>
          <cell r="DG113">
            <v>0.46451286663839747</v>
          </cell>
          <cell r="DH113">
            <v>0.63939796571338847</v>
          </cell>
        </row>
      </sheetData>
      <sheetData sheetId="1">
        <row r="47">
          <cell r="F47">
            <v>197</v>
          </cell>
        </row>
      </sheetData>
      <sheetData sheetId="2">
        <row r="2">
          <cell r="O2">
            <v>6765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>
        <row r="41">
          <cell r="B41">
            <v>1.6390652500669527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renz Inputs recovery"/>
      <sheetName val="conventional cdr data"/>
      <sheetName val="potential subsets"/>
      <sheetName val="industry"/>
      <sheetName val="MIS exhibits"/>
      <sheetName val="ex13,15"/>
      <sheetName val="ex17"/>
      <sheetName val="ex19"/>
      <sheetName val="ex21"/>
      <sheetName val="default rates"/>
      <sheetName val="Chart Atom"/>
      <sheetName val="Panel 1"/>
      <sheetName val="Chart 1"/>
      <sheetName val="Figure_2 (Bar Chart)"/>
      <sheetName val="Causes of Default"/>
      <sheetName val="Sheet1"/>
      <sheetName val="Pie Chart"/>
      <sheetName val="Chart 2"/>
      <sheetName val="Chart 3"/>
      <sheetName val="Chart 4"/>
      <sheetName val="Index"/>
      <sheetName val="Panel 2"/>
      <sheetName val="Panel 3"/>
      <sheetName val="Panel 4"/>
      <sheetName val="Panel 5"/>
      <sheetName val="Panel 6"/>
      <sheetName val="Panel 7"/>
      <sheetName val="Panel 8"/>
      <sheetName val="Panel 10"/>
    </sheetNames>
    <sheetDataSet>
      <sheetData sheetId="0"/>
      <sheetData sheetId="1">
        <row r="122">
          <cell r="D122">
            <v>3.7791710737163919E-3</v>
          </cell>
          <cell r="E122">
            <v>7.2487125681681697E-3</v>
          </cell>
          <cell r="F122">
            <v>1.0522113210978512E-2</v>
          </cell>
          <cell r="G122">
            <v>1.3441887178358702E-2</v>
          </cell>
          <cell r="H122">
            <v>1.5563413078391597E-2</v>
          </cell>
          <cell r="I122">
            <v>1.7284237137213831E-2</v>
          </cell>
          <cell r="J122">
            <v>1.8589721874562648E-2</v>
          </cell>
          <cell r="K122">
            <v>1.9761431686969089E-2</v>
          </cell>
          <cell r="L122">
            <v>2.0499299237693558E-2</v>
          </cell>
          <cell r="M122">
            <v>2.0944459380442648E-2</v>
          </cell>
        </row>
        <row r="124">
          <cell r="D124">
            <v>1.6650169932390102E-2</v>
          </cell>
          <cell r="E124">
            <v>3.354036713899522E-2</v>
          </cell>
          <cell r="F124">
            <v>5.0253373208477004E-2</v>
          </cell>
          <cell r="G124">
            <v>6.6277612349061599E-2</v>
          </cell>
          <cell r="H124">
            <v>7.9096834321060405E-2</v>
          </cell>
          <cell r="I124">
            <v>8.7941754821382223E-2</v>
          </cell>
          <cell r="J124">
            <v>9.4963066163230803E-2</v>
          </cell>
          <cell r="K124">
            <v>0.10044810946784299</v>
          </cell>
          <cell r="L124">
            <v>0.10429991993266219</v>
          </cell>
          <cell r="M124">
            <v>0.10733264811133592</v>
          </cell>
        </row>
        <row r="146">
          <cell r="D146">
            <v>3.5904422905881361E-3</v>
          </cell>
          <cell r="E146">
            <v>6.8557259173632756E-3</v>
          </cell>
          <cell r="F146">
            <v>9.9134505852108701E-3</v>
          </cell>
          <cell r="G146">
            <v>1.2604069832109488E-2</v>
          </cell>
          <cell r="H146">
            <v>1.4619323959869091E-2</v>
          </cell>
          <cell r="I146">
            <v>1.6224165699279314E-2</v>
          </cell>
          <cell r="J146">
            <v>1.7552052002968277E-2</v>
          </cell>
          <cell r="K146">
            <v>1.8743492044747567E-2</v>
          </cell>
          <cell r="L146">
            <v>1.9493599108948989E-2</v>
          </cell>
          <cell r="M146">
            <v>1.9946070913698044E-2</v>
          </cell>
        </row>
        <row r="148">
          <cell r="D148">
            <v>1.7063323727973256E-2</v>
          </cell>
          <cell r="E148">
            <v>3.4300302208153499E-2</v>
          </cell>
          <cell r="F148">
            <v>5.1254188122128119E-2</v>
          </cell>
          <cell r="G148">
            <v>6.7767997041298544E-2</v>
          </cell>
          <cell r="H148">
            <v>8.1175835152081044E-2</v>
          </cell>
          <cell r="I148">
            <v>9.0261134477445104E-2</v>
          </cell>
          <cell r="J148">
            <v>9.7793828713268915E-2</v>
          </cell>
          <cell r="K148">
            <v>0.10366263627687811</v>
          </cell>
          <cell r="L148">
            <v>0.10777713140160317</v>
          </cell>
          <cell r="M148">
            <v>0.1110127202585095</v>
          </cell>
        </row>
        <row r="158">
          <cell r="D158">
            <v>7.7844675545825082E-3</v>
          </cell>
          <cell r="E158">
            <v>1.607146168850293E-2</v>
          </cell>
          <cell r="F158">
            <v>2.479874707800267E-2</v>
          </cell>
          <cell r="G158">
            <v>3.397787769629379E-2</v>
          </cell>
          <cell r="H158">
            <v>3.8807988307812291E-2</v>
          </cell>
          <cell r="I158">
            <v>4.3814196702042452E-2</v>
          </cell>
          <cell r="J158">
            <v>4.3814196702042452E-2</v>
          </cell>
          <cell r="K158">
            <v>4.3814196702042452E-2</v>
          </cell>
          <cell r="L158">
            <v>4.3814196702042452E-2</v>
          </cell>
          <cell r="M158">
            <v>4.3814196702042452E-2</v>
          </cell>
        </row>
        <row r="160">
          <cell r="D160">
            <v>1.0745225422888249E-2</v>
          </cell>
          <cell r="E160">
            <v>2.2265465386259176E-2</v>
          </cell>
          <cell r="F160">
            <v>3.4612047342300611E-2</v>
          </cell>
          <cell r="G160">
            <v>4.5212605035409914E-2</v>
          </cell>
          <cell r="H160">
            <v>5.0771951931161796E-2</v>
          </cell>
          <cell r="I160">
            <v>5.3710738457690699E-2</v>
          </cell>
          <cell r="J160">
            <v>5.3710738457690699E-2</v>
          </cell>
          <cell r="K160">
            <v>5.3710738457690699E-2</v>
          </cell>
          <cell r="L160">
            <v>5.3710738457690699E-2</v>
          </cell>
          <cell r="M160">
            <v>5.3710738457690699E-2</v>
          </cell>
        </row>
        <row r="170">
          <cell r="D170">
            <v>1.2993630573248427E-2</v>
          </cell>
          <cell r="E170">
            <v>2.6946882563433916E-2</v>
          </cell>
          <cell r="F170">
            <v>4.1635109039116491E-2</v>
          </cell>
          <cell r="G170">
            <v>5.7031279970325532E-2</v>
          </cell>
          <cell r="H170">
            <v>6.5090841679980804E-2</v>
          </cell>
          <cell r="I170">
            <v>7.3438244879266645E-2</v>
          </cell>
          <cell r="J170">
            <v>7.3438244879266645E-2</v>
          </cell>
          <cell r="K170">
            <v>7.3438244879266645E-2</v>
          </cell>
          <cell r="L170">
            <v>7.3438244879266645E-2</v>
          </cell>
          <cell r="M170">
            <v>7.3438244879266645E-2</v>
          </cell>
        </row>
        <row r="172">
          <cell r="D172">
            <v>1.1813465255139044E-2</v>
          </cell>
          <cell r="E172">
            <v>2.4557536941362978E-2</v>
          </cell>
          <cell r="F172">
            <v>3.8256371211846885E-2</v>
          </cell>
          <cell r="G172">
            <v>4.8071622565470706E-2</v>
          </cell>
          <cell r="H172">
            <v>5.3273416977681287E-2</v>
          </cell>
          <cell r="I172">
            <v>5.8842396877812564E-2</v>
          </cell>
          <cell r="J172">
            <v>5.8842396877812564E-2</v>
          </cell>
          <cell r="K172">
            <v>5.8842396877812564E-2</v>
          </cell>
          <cell r="L172">
            <v>5.8842396877812564E-2</v>
          </cell>
          <cell r="M172">
            <v>5.8842396877812564E-2</v>
          </cell>
        </row>
      </sheetData>
      <sheetData sheetId="2">
        <row r="54">
          <cell r="BX54">
            <v>0.80416999999999994</v>
          </cell>
        </row>
        <row r="55">
          <cell r="BX55">
            <v>0.92096666666666671</v>
          </cell>
        </row>
        <row r="68">
          <cell r="BX68">
            <v>0.80416999999999994</v>
          </cell>
        </row>
        <row r="69">
          <cell r="BX69">
            <v>0.90516000000000008</v>
          </cell>
        </row>
        <row r="75">
          <cell r="BX75" t="str">
            <v>n/a</v>
          </cell>
        </row>
        <row r="76">
          <cell r="BX76">
            <v>1</v>
          </cell>
        </row>
        <row r="82">
          <cell r="BX82" t="str">
            <v>n/a</v>
          </cell>
        </row>
        <row r="83">
          <cell r="BX83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 Findings"/>
      <sheetName val="Ex1"/>
      <sheetName val="Ex2"/>
      <sheetName val="Ex3"/>
      <sheetName val="Ex4"/>
      <sheetName val="Ex5"/>
      <sheetName val="Ex6"/>
      <sheetName val="Ex7"/>
      <sheetName val="Ex8"/>
      <sheetName val="Ex9"/>
      <sheetName val="Ex10"/>
      <sheetName val="Ex11"/>
      <sheetName val="Ex12"/>
      <sheetName val="Ex13"/>
      <sheetName val="Ex14"/>
      <sheetName val="Ex15"/>
      <sheetName val="Ex16"/>
      <sheetName val="Ex17"/>
      <sheetName val="Ex18"/>
      <sheetName val="By Economic Region"/>
      <sheetName val="Ex19"/>
      <sheetName val="Ex20"/>
      <sheetName val="Ex21"/>
      <sheetName val="Ex22"/>
      <sheetName val="Ex23"/>
      <sheetName val="Ex24"/>
      <sheetName val="Ex25"/>
      <sheetName val="Ex26"/>
      <sheetName val="Ex27"/>
      <sheetName val="Ex28"/>
      <sheetName val="Ex29"/>
      <sheetName val="Ex30"/>
      <sheetName val="Ex31"/>
      <sheetName val="By EMDE Geographic Region"/>
      <sheetName val="Ex32"/>
      <sheetName val="Ex33"/>
      <sheetName val="Ex34"/>
      <sheetName val="Ex35"/>
      <sheetName val="Ex36"/>
      <sheetName val="Ex37"/>
      <sheetName val="Ex38"/>
      <sheetName val="Ex39"/>
      <sheetName val="Ex40"/>
      <sheetName val="By Industry"/>
      <sheetName val="Ex41"/>
      <sheetName val="Ex42"/>
      <sheetName val="Ex43"/>
      <sheetName val="Ex44"/>
      <sheetName val="Ex45"/>
      <sheetName val="Ex46"/>
      <sheetName val="Ex47"/>
      <sheetName val="Ex48"/>
      <sheetName val="Ex49,50"/>
      <sheetName val="By Revenue Resilience"/>
      <sheetName val="Ex51"/>
      <sheetName val="Ex52"/>
      <sheetName val="Ex53"/>
      <sheetName val="Ex54"/>
      <sheetName val="Ex55"/>
      <sheetName val="Ex56"/>
      <sheetName val="Ex57"/>
      <sheetName val="Ex58"/>
      <sheetName val="Ex59,60"/>
      <sheetName val="By Financing Structure"/>
      <sheetName val="Ex61"/>
      <sheetName val="Ex62"/>
      <sheetName val="Ex63"/>
      <sheetName val="Ex64"/>
      <sheetName val="Ex65"/>
      <sheetName val="Ex66"/>
      <sheetName val="Ex67"/>
      <sheetName val="Ex68"/>
      <sheetName val="Ex69,70"/>
      <sheetName val="Appendix C"/>
      <sheetName val="Ex71"/>
      <sheetName val="Ex72"/>
      <sheetName val="Ex73"/>
      <sheetName val="Ex74"/>
      <sheetName val="Ex75"/>
      <sheetName val="Ex76"/>
      <sheetName val="Ex77"/>
      <sheetName val="Ex78"/>
      <sheetName val="Ex79"/>
      <sheetName val="Ex80"/>
      <sheetName val="Ex81"/>
      <sheetName val="Ex82"/>
      <sheetName val="Ex83"/>
      <sheetName val="Appendix D"/>
      <sheetName val="Appendix E"/>
      <sheetName val="Appendix 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A1" t="str">
            <v>Exhibit 29 - Average Ba cumulative default rates by economic region, 1995-2017</v>
          </cell>
        </row>
        <row r="5">
          <cell r="C5">
            <v>4.3033059828939697E-3</v>
          </cell>
          <cell r="D5">
            <v>1.3075123444918299E-2</v>
          </cell>
          <cell r="E5">
            <v>2.43443678290413E-2</v>
          </cell>
          <cell r="F5">
            <v>3.8793778622172002E-2</v>
          </cell>
          <cell r="G5">
            <v>5.3665358794550998E-2</v>
          </cell>
          <cell r="H5">
            <v>6.5656786237794501E-2</v>
          </cell>
          <cell r="I5">
            <v>7.5281516731725506E-2</v>
          </cell>
          <cell r="J5">
            <v>8.3812849570415501E-2</v>
          </cell>
          <cell r="K5">
            <v>9.1153234560399601E-2</v>
          </cell>
          <cell r="L5">
            <v>9.9829246612238104E-2</v>
          </cell>
        </row>
        <row r="7">
          <cell r="C7">
            <v>3.7419266808900202E-3</v>
          </cell>
          <cell r="D7">
            <v>1.2004269052902901E-2</v>
          </cell>
          <cell r="E7">
            <v>2.1679245368776901E-2</v>
          </cell>
          <cell r="F7">
            <v>3.5313376944170402E-2</v>
          </cell>
          <cell r="G7">
            <v>5.0629713603745199E-2</v>
          </cell>
          <cell r="H7">
            <v>6.3066530830102094E-2</v>
          </cell>
          <cell r="I7">
            <v>7.3593582161605303E-2</v>
          </cell>
          <cell r="J7">
            <v>8.2805465182452798E-2</v>
          </cell>
          <cell r="K7">
            <v>9.0673724332168595E-2</v>
          </cell>
          <cell r="L7">
            <v>9.9900734928075399E-2</v>
          </cell>
        </row>
        <row r="8">
          <cell r="C8">
            <v>5.5603125508752998E-3</v>
          </cell>
          <cell r="D8">
            <v>1.7263125232216601E-2</v>
          </cell>
          <cell r="E8">
            <v>3.7807142368379801E-2</v>
          </cell>
          <cell r="F8">
            <v>5.6951892624480603E-2</v>
          </cell>
          <cell r="G8">
            <v>6.5716267596293801E-2</v>
          </cell>
          <cell r="H8">
            <v>7.1547443480277501E-2</v>
          </cell>
          <cell r="I8">
            <v>7.1547443480277501E-2</v>
          </cell>
          <cell r="J8">
            <v>7.1547443480277501E-2</v>
          </cell>
          <cell r="K8">
            <v>7.1547443480277501E-2</v>
          </cell>
          <cell r="L8">
            <v>7.1547443480277501E-2</v>
          </cell>
        </row>
        <row r="9">
          <cell r="C9">
            <v>6.79430990824181E-3</v>
          </cell>
          <cell r="D9">
            <v>1.8068729450579701E-2</v>
          </cell>
          <cell r="E9">
            <v>3.7897027609534201E-2</v>
          </cell>
          <cell r="F9">
            <v>5.73905628358128E-2</v>
          </cell>
          <cell r="G9">
            <v>6.9013318831517706E-2</v>
          </cell>
          <cell r="H9">
            <v>7.6983769013818495E-2</v>
          </cell>
          <cell r="I9">
            <v>7.6983769013818495E-2</v>
          </cell>
          <cell r="J9">
            <v>7.6983769013818495E-2</v>
          </cell>
          <cell r="K9">
            <v>7.6983769013818495E-2</v>
          </cell>
          <cell r="L9">
            <v>7.6983769013818495E-2</v>
          </cell>
        </row>
      </sheetData>
      <sheetData sheetId="31"/>
      <sheetData sheetId="32">
        <row r="5">
          <cell r="D5">
            <v>59.481125103415103</v>
          </cell>
        </row>
        <row r="7">
          <cell r="D7">
            <v>61.652229293585201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s and Mitigants"/>
      <sheetName val="Data"/>
      <sheetName val="Series - Metadata"/>
      <sheetName val="Sheet 4"/>
      <sheetName val="Sheet 5"/>
      <sheetName val="EU"/>
      <sheetName val="EU_2"/>
      <sheetName val="EU_3"/>
      <sheetName val="UK"/>
      <sheetName val="US"/>
      <sheetName val="US_2"/>
      <sheetName val="October 2025 WEO"/>
      <sheetName val="Countries"/>
      <sheetName val="WEO"/>
      <sheetName val="Fig 1_InfraoverGDP"/>
      <sheetName val="Fig 2_Composition"/>
      <sheetName val="Sheet4"/>
      <sheetName val="Sheet6"/>
      <sheetName val="Sheet5"/>
      <sheetName val="Sheet3"/>
      <sheetName val="Sheet1"/>
      <sheetName val="Table_1 (Taxonomy)"/>
      <sheetName val="Table 1"/>
      <sheetName val="Sector - Chart"/>
      <sheetName val="Fig4"/>
      <sheetName val="Geography - Chart"/>
      <sheetName val="Fig5"/>
      <sheetName val="Sheet2"/>
      <sheetName val="---"/>
      <sheetName val="Infra PDs"/>
      <sheetName val="Fig7"/>
      <sheetName val="Comps"/>
      <sheetName val="S&amp;P Infra PD"/>
      <sheetName val="Moody's Corp PD"/>
      <sheetName val="Charts - Cumul PD"/>
      <sheetName val="Aux Default Rates"/>
      <sheetName val="default rates"/>
      <sheetName val="Figs 8&amp;9"/>
      <sheetName val="Figs 8&amp;9 (adj)"/>
      <sheetName val="Summary"/>
      <sheetName val="Figs 8&amp;9 (old)"/>
      <sheetName val="Chart 3"/>
      <sheetName val="Chart 4"/>
      <sheetName val="Figures 2 and 3"/>
      <sheetName val="Figure 1"/>
      <sheetName val="Figure 2"/>
      <sheetName val="Figure 3"/>
      <sheetName val="Chart 4 (2)"/>
      <sheetName val="Exhibit 3.3"/>
      <sheetName val="Exhibit 3.8"/>
      <sheetName val="GIG Default Rat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0">
          <cell r="Z20" t="str">
            <v>of which: renewable energy (generation/distribution)</v>
          </cell>
          <cell r="AA20">
            <v>6.8999999999999999E-3</v>
          </cell>
          <cell r="AB20">
            <v>1.35E-2</v>
          </cell>
          <cell r="AC20">
            <v>0.02</v>
          </cell>
          <cell r="AD20">
            <v>2.5100000000000001E-2</v>
          </cell>
          <cell r="AE20">
            <v>2.92E-2</v>
          </cell>
          <cell r="AF20">
            <v>3.2399999999999998E-2</v>
          </cell>
          <cell r="AG20">
            <v>3.39E-2</v>
          </cell>
          <cell r="AH20">
            <v>3.4799999999999998E-2</v>
          </cell>
          <cell r="AI20">
            <v>3.5499999999999997E-2</v>
          </cell>
          <cell r="AJ20">
            <v>3.5999999999999997E-2</v>
          </cell>
        </row>
        <row r="21">
          <cell r="Z21" t="str">
            <v>All projects</v>
          </cell>
          <cell r="AA21">
            <v>9.4999999999999998E-3</v>
          </cell>
          <cell r="AB21">
            <v>1.8600000000000002E-2</v>
          </cell>
          <cell r="AC21">
            <v>2.5899999999999999E-2</v>
          </cell>
          <cell r="AD21">
            <v>3.1800000000000002E-2</v>
          </cell>
          <cell r="AE21">
            <v>3.6299999999999999E-2</v>
          </cell>
          <cell r="AF21">
            <v>3.9699999999999999E-2</v>
          </cell>
          <cell r="AG21">
            <v>4.1799999999999997E-2</v>
          </cell>
          <cell r="AH21">
            <v>4.3299999999999998E-2</v>
          </cell>
          <cell r="AI21">
            <v>4.4299999999999999E-2</v>
          </cell>
          <cell r="AJ21">
            <v>4.4900000000000002E-2</v>
          </cell>
        </row>
        <row r="22">
          <cell r="Z22" t="str">
            <v>S&amp;P: infrastructure</v>
          </cell>
          <cell r="AA22">
            <v>1.0572E-2</v>
          </cell>
          <cell r="AB22">
            <v>2.0869999999999996E-2</v>
          </cell>
          <cell r="AC22">
            <v>3.0036999999999998E-2</v>
          </cell>
          <cell r="AD22">
            <v>3.7977999999999998E-2</v>
          </cell>
          <cell r="AE22">
            <v>4.4615999999999996E-2</v>
          </cell>
          <cell r="AF22">
            <v>4.9647999999999998E-2</v>
          </cell>
          <cell r="AG22">
            <v>5.3488000000000001E-2</v>
          </cell>
          <cell r="AH22">
            <v>5.6361999999999995E-2</v>
          </cell>
          <cell r="AI22">
            <v>5.8530999999999993E-2</v>
          </cell>
          <cell r="AJ22">
            <v>6.0016E-2</v>
          </cell>
        </row>
        <row r="23">
          <cell r="Z23" t="str">
            <v>S&amp;P: all projects</v>
          </cell>
          <cell r="AA23">
            <v>1.2664999999999999E-2</v>
          </cell>
          <cell r="AB23">
            <v>2.4455000000000001E-2</v>
          </cell>
          <cell r="AC23">
            <v>3.431E-2</v>
          </cell>
          <cell r="AD23">
            <v>4.2426000000000005E-2</v>
          </cell>
          <cell r="AE23">
            <v>4.8821000000000003E-2</v>
          </cell>
          <cell r="AF23">
            <v>5.3345999999999998E-2</v>
          </cell>
          <cell r="AG23">
            <v>5.6744000000000003E-2</v>
          </cell>
          <cell r="AH23">
            <v>5.9313000000000005E-2</v>
          </cell>
          <cell r="AI23">
            <v>6.1216999999999994E-2</v>
          </cell>
          <cell r="AJ23">
            <v>6.2618999999999994E-2</v>
          </cell>
        </row>
        <row r="24">
          <cell r="Z24" t="str">
            <v>GEMs: infrastructure (private sector), incl. renewables</v>
          </cell>
          <cell r="AA24">
            <v>1.8973897389738977E-2</v>
          </cell>
          <cell r="AB24">
            <v>2.3886781535296383E-2</v>
          </cell>
          <cell r="AC24">
            <v>3.1453752518108946E-2</v>
          </cell>
          <cell r="AD24">
            <v>3.8060734644893054E-2</v>
          </cell>
          <cell r="AE24">
            <v>4.2634799194205132E-2</v>
          </cell>
          <cell r="AF24">
            <v>4.5571235694998075E-2</v>
          </cell>
          <cell r="AG24">
            <v>4.8168852599545661E-2</v>
          </cell>
          <cell r="AH24">
            <v>4.9072371522866573E-2</v>
          </cell>
          <cell r="AI24">
            <v>5.0145300244310145E-2</v>
          </cell>
          <cell r="AJ24">
            <v>5.1105289100338611E-2</v>
          </cell>
        </row>
        <row r="25">
          <cell r="Z25" t="str">
            <v>GEMs: all projects (private sector)</v>
          </cell>
          <cell r="AA25">
            <v>2.0168254554685561E-2</v>
          </cell>
          <cell r="AB25">
            <v>2.5828180757248596E-2</v>
          </cell>
          <cell r="AC25">
            <v>3.3135740463522717E-2</v>
          </cell>
          <cell r="AD25">
            <v>3.9527948223290685E-2</v>
          </cell>
          <cell r="AE25">
            <v>4.3692799579893672E-2</v>
          </cell>
          <cell r="AF25">
            <v>4.6637181674488465E-2</v>
          </cell>
          <cell r="AG25">
            <v>4.9093376064279985E-2</v>
          </cell>
          <cell r="AH25">
            <v>5.0451148118264101E-2</v>
          </cell>
          <cell r="AI25">
            <v>5.185468776957354E-2</v>
          </cell>
          <cell r="AJ25">
            <v>5.2586969326778456E-2</v>
          </cell>
        </row>
        <row r="29">
          <cell r="AA29">
            <v>6.8999999999999999E-3</v>
          </cell>
          <cell r="AB29">
            <v>1.35E-2</v>
          </cell>
          <cell r="AC29">
            <v>0.02</v>
          </cell>
          <cell r="AD29">
            <v>2.5700000000000001E-2</v>
          </cell>
          <cell r="AE29">
            <v>3.0099999999999998E-2</v>
          </cell>
          <cell r="AF29">
            <v>3.3599999999999998E-2</v>
          </cell>
          <cell r="AG29">
            <v>3.5200000000000002E-2</v>
          </cell>
          <cell r="AH29">
            <v>3.6200000000000003E-2</v>
          </cell>
          <cell r="AI29">
            <v>3.6900000000000002E-2</v>
          </cell>
          <cell r="AJ29">
            <v>3.7499999999999999E-2</v>
          </cell>
        </row>
        <row r="30">
          <cell r="AA30">
            <v>8.6E-3</v>
          </cell>
          <cell r="AB30">
            <v>1.66E-2</v>
          </cell>
          <cell r="AC30">
            <v>2.3300000000000001E-2</v>
          </cell>
          <cell r="AD30">
            <v>2.87E-2</v>
          </cell>
          <cell r="AE30">
            <v>3.2899999999999999E-2</v>
          </cell>
          <cell r="AF30">
            <v>3.61E-2</v>
          </cell>
          <cell r="AG30">
            <v>3.8100000000000002E-2</v>
          </cell>
          <cell r="AH30">
            <v>3.9399999999999998E-2</v>
          </cell>
          <cell r="AI30">
            <v>4.0399999999999998E-2</v>
          </cell>
          <cell r="AJ30">
            <v>4.0899999999999999E-2</v>
          </cell>
        </row>
        <row r="31">
          <cell r="AA31">
            <v>9.7598292746948548E-3</v>
          </cell>
          <cell r="AB31">
            <v>1.9266707998759139E-2</v>
          </cell>
          <cell r="AC31">
            <v>2.7729473318578259E-2</v>
          </cell>
          <cell r="AD31">
            <v>3.5060423400904386E-2</v>
          </cell>
          <cell r="AE31">
            <v>4.1188473601947183E-2</v>
          </cell>
          <cell r="AF31">
            <v>4.5833901232505685E-2</v>
          </cell>
          <cell r="AG31">
            <v>4.9378901650102003E-2</v>
          </cell>
          <cell r="AH31">
            <v>5.203211290014674E-2</v>
          </cell>
          <cell r="AI31">
            <v>5.4034484229773423E-2</v>
          </cell>
          <cell r="AJ31">
            <v>5.5405402360015746E-2</v>
          </cell>
        </row>
        <row r="32">
          <cell r="AA32">
            <v>1.1692039137723263E-2</v>
          </cell>
          <cell r="AB32">
            <v>2.2576298232374451E-2</v>
          </cell>
          <cell r="AC32">
            <v>3.1674209460346242E-2</v>
          </cell>
          <cell r="AD32">
            <v>3.9166715551286792E-2</v>
          </cell>
          <cell r="AE32">
            <v>4.5070433694653571E-2</v>
          </cell>
          <cell r="AF32">
            <v>4.9247810488826309E-2</v>
          </cell>
          <cell r="AG32">
            <v>5.2384766587522218E-2</v>
          </cell>
          <cell r="AH32">
            <v>5.4756408793981831E-2</v>
          </cell>
          <cell r="AI32">
            <v>5.651413816770668E-2</v>
          </cell>
          <cell r="AJ32">
            <v>5.7808432591006167E-2</v>
          </cell>
        </row>
        <row r="33">
          <cell r="AA33">
            <v>1.1453141533134037E-2</v>
          </cell>
          <cell r="AB33">
            <v>1.4418687108677669E-2</v>
          </cell>
          <cell r="AC33">
            <v>1.8986309029629927E-2</v>
          </cell>
          <cell r="AD33">
            <v>2.2974456527774818E-2</v>
          </cell>
          <cell r="AE33">
            <v>2.5735481718798203E-2</v>
          </cell>
          <cell r="AF33">
            <v>2.7507991717973707E-2</v>
          </cell>
          <cell r="AG33">
            <v>2.9075981332628963E-2</v>
          </cell>
          <cell r="AH33">
            <v>2.9621369024682966E-2</v>
          </cell>
          <cell r="AI33">
            <v>3.0269016908997092E-2</v>
          </cell>
          <cell r="AJ33">
            <v>3.0848491331804472E-2</v>
          </cell>
        </row>
        <row r="34">
          <cell r="AA34">
            <v>1.2174086807068298E-2</v>
          </cell>
          <cell r="AB34">
            <v>1.5590566538855238E-2</v>
          </cell>
          <cell r="AC34">
            <v>2.0001601017361832E-2</v>
          </cell>
          <cell r="AD34">
            <v>2.3860105081024176E-2</v>
          </cell>
          <cell r="AE34">
            <v>2.6374118468565511E-2</v>
          </cell>
          <cell r="AF34">
            <v>2.8151424636314509E-2</v>
          </cell>
          <cell r="AG34">
            <v>2.9634047916146586E-2</v>
          </cell>
          <cell r="AH34">
            <v>3.045363469816555E-2</v>
          </cell>
          <cell r="AI34">
            <v>3.1300848000926737E-2</v>
          </cell>
          <cell r="AJ34">
            <v>3.1742872332802131E-2</v>
          </cell>
        </row>
        <row r="38">
          <cell r="AA38">
            <v>1.41E-2</v>
          </cell>
          <cell r="AB38">
            <v>2.7099999999999999E-2</v>
          </cell>
          <cell r="AC38">
            <v>3.7499999999999999E-2</v>
          </cell>
          <cell r="AD38">
            <v>4.6899999999999997E-2</v>
          </cell>
          <cell r="AE38">
            <v>5.3199999999999997E-2</v>
          </cell>
          <cell r="AF38">
            <v>5.7500000000000002E-2</v>
          </cell>
          <cell r="AG38">
            <v>5.7500000000000002E-2</v>
          </cell>
          <cell r="AH38">
            <v>5.7500000000000002E-2</v>
          </cell>
          <cell r="AI38">
            <v>5.7500000000000002E-2</v>
          </cell>
          <cell r="AJ38">
            <v>5.7500000000000002E-2</v>
          </cell>
        </row>
        <row r="39">
          <cell r="AA39">
            <v>1.6899999999999998E-2</v>
          </cell>
          <cell r="AB39">
            <v>3.32E-2</v>
          </cell>
          <cell r="AC39">
            <v>4.6399999999999997E-2</v>
          </cell>
          <cell r="AD39">
            <v>5.6100000000000004E-2</v>
          </cell>
          <cell r="AE39">
            <v>6.3600000000000004E-2</v>
          </cell>
          <cell r="AF39">
            <v>6.83E-2</v>
          </cell>
          <cell r="AG39">
            <v>7.0999999999999994E-2</v>
          </cell>
          <cell r="AH39">
            <v>7.2900000000000006E-2</v>
          </cell>
          <cell r="AI39">
            <v>7.3800000000000004E-2</v>
          </cell>
          <cell r="AJ39">
            <v>7.4400000000000008E-2</v>
          </cell>
        </row>
        <row r="40">
          <cell r="AA40">
            <v>1.0960536420364382E-2</v>
          </cell>
          <cell r="AB40">
            <v>2.1637002941071185E-2</v>
          </cell>
          <cell r="AC40">
            <v>3.1140903562096565E-2</v>
          </cell>
          <cell r="AD40">
            <v>3.9373746894873107E-2</v>
          </cell>
          <cell r="AE40">
            <v>4.6255703077088269E-2</v>
          </cell>
          <cell r="AF40">
            <v>5.1472636416784977E-2</v>
          </cell>
          <cell r="AG40">
            <v>5.5453762017825391E-2</v>
          </cell>
          <cell r="AH40">
            <v>5.8433385709854076E-2</v>
          </cell>
          <cell r="AI40">
            <v>6.0682099623566729E-2</v>
          </cell>
          <cell r="AJ40">
            <v>6.2221675539594082E-2</v>
          </cell>
        </row>
        <row r="41">
          <cell r="AA41">
            <v>1.3130457223223126E-2</v>
          </cell>
          <cell r="AB41">
            <v>2.5353756920167513E-2</v>
          </cell>
          <cell r="AC41">
            <v>3.557094254471263E-2</v>
          </cell>
          <cell r="AD41">
            <v>4.3985217382744919E-2</v>
          </cell>
          <cell r="AE41">
            <v>5.0615242960519245E-2</v>
          </cell>
          <cell r="AF41">
            <v>5.5306543310703588E-2</v>
          </cell>
          <cell r="AG41">
            <v>5.8829424767040915E-2</v>
          </cell>
          <cell r="AH41">
            <v>6.1492839264195291E-2</v>
          </cell>
          <cell r="AI41">
            <v>6.3466814041377814E-2</v>
          </cell>
          <cell r="AJ41">
            <v>6.4920339586341011E-2</v>
          </cell>
        </row>
        <row r="47">
          <cell r="AA47">
            <v>7.1999999999999998E-3</v>
          </cell>
          <cell r="AB47">
            <v>1.49E-2</v>
          </cell>
          <cell r="AC47">
            <v>1.84E-2</v>
          </cell>
          <cell r="AD47">
            <v>2.1100000000000001E-2</v>
          </cell>
          <cell r="AE47">
            <v>2.3E-2</v>
          </cell>
          <cell r="AF47">
            <v>2.4E-2</v>
          </cell>
          <cell r="AG47">
            <v>2.4E-2</v>
          </cell>
          <cell r="AH47">
            <v>2.4E-2</v>
          </cell>
          <cell r="AI47">
            <v>2.4E-2</v>
          </cell>
          <cell r="AJ47">
            <v>2.4E-2</v>
          </cell>
        </row>
        <row r="48">
          <cell r="AA48">
            <v>1.8000000000000002E-2</v>
          </cell>
          <cell r="AB48">
            <v>3.5499999999999997E-2</v>
          </cell>
          <cell r="AC48">
            <v>4.9200000000000001E-2</v>
          </cell>
          <cell r="AD48">
            <v>5.91E-2</v>
          </cell>
          <cell r="AE48">
            <v>6.6799999999999998E-2</v>
          </cell>
          <cell r="AF48">
            <v>7.1800000000000003E-2</v>
          </cell>
          <cell r="AG48">
            <v>7.4900000000000008E-2</v>
          </cell>
          <cell r="AH48">
            <v>7.7199999999999991E-2</v>
          </cell>
          <cell r="AI48">
            <v>7.8399999999999997E-2</v>
          </cell>
          <cell r="AJ48">
            <v>7.9299999999999995E-2</v>
          </cell>
        </row>
        <row r="49">
          <cell r="AA49">
            <v>1.2462460990538455E-2</v>
          </cell>
          <cell r="AB49">
            <v>2.4601925924379268E-2</v>
          </cell>
          <cell r="AC49">
            <v>3.5408148011048399E-2</v>
          </cell>
          <cell r="AD49">
            <v>4.476913956665432E-2</v>
          </cell>
          <cell r="AE49">
            <v>5.2594131626358669E-2</v>
          </cell>
          <cell r="AF49">
            <v>5.8525942419433721E-2</v>
          </cell>
          <cell r="AG49">
            <v>6.305260248410148E-2</v>
          </cell>
          <cell r="AH49">
            <v>6.6440524626251288E-2</v>
          </cell>
          <cell r="AI49">
            <v>6.8997380272153477E-2</v>
          </cell>
          <cell r="AJ49">
            <v>7.0747924594036699E-2</v>
          </cell>
        </row>
        <row r="50">
          <cell r="AA50">
            <v>1.4929726489327427E-2</v>
          </cell>
          <cell r="AB50">
            <v>2.8827987469127694E-2</v>
          </cell>
          <cell r="AC50">
            <v>4.044523615071647E-2</v>
          </cell>
          <cell r="AD50">
            <v>5.001252080822783E-2</v>
          </cell>
          <cell r="AE50">
            <v>5.7551060160714922E-2</v>
          </cell>
          <cell r="AF50">
            <v>6.2885210367126798E-2</v>
          </cell>
          <cell r="AG50">
            <v>6.689083299726771E-2</v>
          </cell>
          <cell r="AH50">
            <v>6.9919215733239462E-2</v>
          </cell>
          <cell r="AI50">
            <v>7.2163684681970569E-2</v>
          </cell>
          <cell r="AJ50">
            <v>7.3816387132664363E-2</v>
          </cell>
        </row>
        <row r="51">
          <cell r="AA51">
            <v>2.0525074661335428E-2</v>
          </cell>
          <cell r="AB51">
            <v>2.5839602921859776E-2</v>
          </cell>
          <cell r="AC51">
            <v>3.4025198173701872E-2</v>
          </cell>
          <cell r="AD51">
            <v>4.1172322386131173E-2</v>
          </cell>
          <cell r="AE51">
            <v>4.612033145627454E-2</v>
          </cell>
          <cell r="AF51">
            <v>4.9296831106243118E-2</v>
          </cell>
          <cell r="AG51">
            <v>5.2106811565830705E-2</v>
          </cell>
          <cell r="AH51">
            <v>5.3084196073513348E-2</v>
          </cell>
          <cell r="AI51">
            <v>5.4244840176386477E-2</v>
          </cell>
          <cell r="AJ51">
            <v>5.528331121579929E-2</v>
          </cell>
        </row>
        <row r="52">
          <cell r="AA52">
            <v>2.1817074374377347E-2</v>
          </cell>
          <cell r="AB52">
            <v>2.7939717788064176E-2</v>
          </cell>
          <cell r="AC52">
            <v>3.5844694055331007E-2</v>
          </cell>
          <cell r="AD52">
            <v>4.2759485403942282E-2</v>
          </cell>
          <cell r="AE52">
            <v>4.7264826783825049E-2</v>
          </cell>
          <cell r="AF52">
            <v>5.0449921605500408E-2</v>
          </cell>
          <cell r="AG52">
            <v>5.3106917803892817E-2</v>
          </cell>
          <cell r="AH52">
            <v>5.4575692099898543E-2</v>
          </cell>
          <cell r="AI52">
            <v>5.609397564183706E-2</v>
          </cell>
          <cell r="AJ52">
            <v>5.6886123576761496E-2</v>
          </cell>
        </row>
        <row r="82">
          <cell r="Z82" t="str">
            <v>of which: renewable energy (generation/distribution)</v>
          </cell>
        </row>
        <row r="83">
          <cell r="Z83" t="str">
            <v>All projects</v>
          </cell>
        </row>
        <row r="84">
          <cell r="Z84" t="str">
            <v>S&amp;P: infrastructure</v>
          </cell>
        </row>
        <row r="85">
          <cell r="Z85" t="str">
            <v>S&amp;P: all projects</v>
          </cell>
        </row>
        <row r="86">
          <cell r="Z86" t="str">
            <v>GEMs: infrastructure</v>
          </cell>
        </row>
        <row r="87">
          <cell r="Z87" t="str">
            <v>GEMs: all projects</v>
          </cell>
        </row>
      </sheetData>
      <sheetData sheetId="30"/>
      <sheetData sheetId="31">
        <row r="12">
          <cell r="N12">
            <v>89.2</v>
          </cell>
        </row>
        <row r="16">
          <cell r="N16">
            <v>85.7</v>
          </cell>
        </row>
        <row r="18">
          <cell r="N18">
            <v>80.400000000000006</v>
          </cell>
        </row>
        <row r="20">
          <cell r="N20">
            <v>50</v>
          </cell>
        </row>
        <row r="25">
          <cell r="N25">
            <v>77.772132409545804</v>
          </cell>
        </row>
        <row r="26">
          <cell r="N26">
            <v>79.892500000000013</v>
          </cell>
        </row>
        <row r="27">
          <cell r="N27">
            <v>77.75</v>
          </cell>
        </row>
        <row r="28">
          <cell r="N28">
            <v>80.574402986042671</v>
          </cell>
        </row>
        <row r="29">
          <cell r="N29">
            <v>76.760000000000005</v>
          </cell>
        </row>
        <row r="30">
          <cell r="N30">
            <v>79.548439526799172</v>
          </cell>
        </row>
        <row r="31">
          <cell r="N31">
            <v>75.069999999999993</v>
          </cell>
        </row>
        <row r="32">
          <cell r="N32">
            <v>77.797047358999649</v>
          </cell>
        </row>
        <row r="38">
          <cell r="N38">
            <v>79.2</v>
          </cell>
        </row>
        <row r="39">
          <cell r="N39">
            <v>79.7</v>
          </cell>
        </row>
        <row r="40">
          <cell r="N40">
            <v>79.400000000000006</v>
          </cell>
        </row>
        <row r="46">
          <cell r="N46">
            <v>72.934569103311972</v>
          </cell>
        </row>
        <row r="49">
          <cell r="N49">
            <v>71.634305025091166</v>
          </cell>
        </row>
        <row r="50">
          <cell r="N50">
            <v>57.599948406984765</v>
          </cell>
        </row>
        <row r="53">
          <cell r="N53">
            <v>56.573067125011534</v>
          </cell>
        </row>
        <row r="54">
          <cell r="N54">
            <v>74.230062935988599</v>
          </cell>
        </row>
        <row r="57">
          <cell r="N57">
            <v>72.906703032086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ault rates"/>
      <sheetName val="countries"/>
      <sheetName val="Chart 1"/>
      <sheetName val="Chart 1 (2)"/>
      <sheetName val="Macro Data (Andy)"/>
      <sheetName val="Chart 2 (PDs)"/>
      <sheetName val="Chart 4a (PD time)"/>
      <sheetName val="Chart 4b (PD time)"/>
      <sheetName val="Chart 4c (PD time)"/>
      <sheetName val="Chart 4d (PD time)"/>
      <sheetName val="Chart 3 (LGD)"/>
      <sheetName val="countries (2)"/>
      <sheetName val="Sheet3"/>
    </sheetNames>
    <sheetDataSet>
      <sheetData sheetId="0">
        <row r="6">
          <cell r="AR6">
            <v>1.3525695722871545E-2</v>
          </cell>
        </row>
        <row r="7">
          <cell r="AP7">
            <v>0.8004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s_2&amp;3 (Summary Table)"/>
      <sheetName val="Figure 4 (PD Charts)"/>
      <sheetName val="Figure 4 (PD Charts) (2)"/>
      <sheetName val="Chart 2 (for Blog)"/>
      <sheetName val="Bar Charts (Copy)"/>
      <sheetName val="Sheet2"/>
      <sheetName val="default rates"/>
      <sheetName val="Table 4 (Ratings)"/>
      <sheetName val="A_Figure 9a (SUMMARY PD (long)"/>
      <sheetName val="A_Figure 10a (SUMMARY PD (shor)"/>
      <sheetName val="A_Figure 9 (SUMMARY PD (long))"/>
      <sheetName val="A_Figure 10 (SUMMARY PD (shor))"/>
      <sheetName val="Chart 4a (PD time)"/>
      <sheetName val="Ex 2,3,5-8,12,13"/>
      <sheetName val="Figure 6 (PDs) (short)"/>
      <sheetName val="A_Figure 12 (PDs) (long)"/>
      <sheetName val="Figure 7 (Recovery) (short)"/>
      <sheetName val="A_Figure 13 (Recovery) (long)"/>
      <sheetName val="Stdev Proxy for PDs"/>
      <sheetName val="countries"/>
      <sheetName val="countries (2)"/>
      <sheetName val="Macro Data (Andy)"/>
      <sheetName val="Data"/>
      <sheetName val="MIS 2"/>
      <sheetName val="Aux_Loss Ratio Comp EMDE"/>
      <sheetName val="A_Figure 2 (Country - Proj)"/>
      <sheetName val="A_Figure 3 (Country - Def)"/>
      <sheetName val="recovery counts 1995-2015"/>
      <sheetName val="recovery counts"/>
      <sheetName val="Ex 51-54"/>
      <sheetName val="MIS 1"/>
      <sheetName val="A_Figure 4 (Sector - Projects)"/>
      <sheetName val="A_Figure 5 (Sector - Defaults)"/>
      <sheetName val="--"/>
      <sheetName val="Sheet9"/>
      <sheetName val="Macro Data (original)"/>
      <sheetName val="Macro Data (new)"/>
      <sheetName val="Macro Data (aggregate - sample)"/>
      <sheetName val="Figure 5 (Macro 1)"/>
      <sheetName val="A_Figure 6 (Macro 2)"/>
      <sheetName val="Ex 20-48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CR13">
            <v>79.480598991983157</v>
          </cell>
        </row>
        <row r="19">
          <cell r="CR19">
            <v>81.83</v>
          </cell>
          <cell r="CY19">
            <v>0.3331602861703753</v>
          </cell>
          <cell r="CZ19">
            <v>0.62705960467265287</v>
          </cell>
          <cell r="DA19">
            <v>0.95804091285774939</v>
          </cell>
          <cell r="DB19">
            <v>1.2466076886719746</v>
          </cell>
          <cell r="DC19">
            <v>1.4418530238142213</v>
          </cell>
          <cell r="DD19">
            <v>1.5901706241289171</v>
          </cell>
          <cell r="DE19">
            <v>1.7400656166382644</v>
          </cell>
          <cell r="DF19">
            <v>1.8911669455846658</v>
          </cell>
          <cell r="DG19">
            <v>2.0094552020535339</v>
          </cell>
          <cell r="DH19">
            <v>2.0943426750291261</v>
          </cell>
        </row>
        <row r="64">
          <cell r="CR64">
            <v>81.83</v>
          </cell>
        </row>
        <row r="114">
          <cell r="BI114">
            <v>1.4681935182758732E-2</v>
          </cell>
          <cell r="BJ114">
            <v>1.3934006916152875E-2</v>
          </cell>
          <cell r="BK114">
            <v>1.0626388501928652E-2</v>
          </cell>
          <cell r="BL114">
            <v>7.9422334427468044E-3</v>
          </cell>
          <cell r="BM114">
            <v>6.0237118052119953E-3</v>
          </cell>
          <cell r="BN114">
            <v>3.680989941084678E-3</v>
          </cell>
          <cell r="BO114">
            <v>2.2383359308665307E-3</v>
          </cell>
          <cell r="BP114">
            <v>1.5203642146180973E-3</v>
          </cell>
          <cell r="BQ114">
            <v>8.7248509472326319E-4</v>
          </cell>
          <cell r="BR114">
            <v>5.1822377501786754E-4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ault rates"/>
      <sheetName val="countries"/>
      <sheetName val="countries (2)"/>
      <sheetName val="Macro Data (Andy)"/>
      <sheetName val="Data"/>
      <sheetName val="Chart 1"/>
      <sheetName val="Chart 1 (2)"/>
      <sheetName val="Chart 1 (3)"/>
      <sheetName val="Chart 1 (4)"/>
      <sheetName val="BASIS INPUT - Lorenz - P&amp;D"/>
      <sheetName val="INPUT - Lorenz - P&amp;D (Sample 0)"/>
      <sheetName val="Lorenz P&amp;D (Sample 0)"/>
      <sheetName val="INPUT - Lorenz - P&amp;D (Sampl Ib)"/>
      <sheetName val="Lorenz P&amp;D (Sample Ib)"/>
      <sheetName val="INPUT - Lorenz - P&amp;D (Sampl IIb"/>
      <sheetName val="Lorenz P&amp;D (Sample IIb)"/>
      <sheetName val="INPUT - Lorenz - PD (Sampl 0"/>
      <sheetName val="Lorenz PD (Sample 0)"/>
      <sheetName val="INPUT - Lorenz - PD (Sampl Ib)k"/>
      <sheetName val="Lorenz PD (Sample Ib) k"/>
      <sheetName val="INPUT - Lorenz - PD (Sampl IIb"/>
      <sheetName val="Lorenz PD (Sample IIb) (2)k"/>
      <sheetName val="Lorenz PD (Sample IIb) (2)"/>
      <sheetName val="Lorenz PD (Sample Ib) (2)"/>
      <sheetName val="Chart 2 (PDs)"/>
      <sheetName val="Chart 4a (PD time)"/>
      <sheetName val="Chart 4a (PD time) (2)"/>
      <sheetName val="Chart 4b (PD time)"/>
      <sheetName val="Chart 4c (PD time)"/>
      <sheetName val="Chart 4d (PD time)"/>
      <sheetName val="Chart 3 (LGD)"/>
    </sheetNames>
    <sheetDataSet>
      <sheetData sheetId="0" refreshError="1">
        <row r="85">
          <cell r="BI85">
            <v>1.8202586647486196E-2</v>
          </cell>
          <cell r="BJ85">
            <v>3.5245997452124533E-2</v>
          </cell>
          <cell r="BK85">
            <v>5.0938029732797818E-2</v>
          </cell>
          <cell r="BL85">
            <v>6.2734102795507174E-2</v>
          </cell>
          <cell r="BM85">
            <v>7.2564052725297201E-2</v>
          </cell>
          <cell r="BN85">
            <v>8.0208806194435711E-2</v>
          </cell>
          <cell r="BO85">
            <v>8.284431104774681E-2</v>
          </cell>
          <cell r="BP85">
            <v>8.5526052828308941E-2</v>
          </cell>
          <cell r="BQ85">
            <v>8.8223616094302182E-2</v>
          </cell>
          <cell r="BR85">
            <v>9.093723628449768E-2</v>
          </cell>
        </row>
        <row r="86">
          <cell r="BG86">
            <v>0.77769999999999995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OutputQ"/>
      <sheetName val="QutputA"/>
      <sheetName val="Projections"/>
      <sheetName val="InputM"/>
      <sheetName val="InputQ"/>
      <sheetName val="InputA"/>
      <sheetName val="OldHistInput"/>
      <sheetName val="HistoricalInputA"/>
      <sheetName val="HistoricalOutputA"/>
      <sheetName val="CPI Analysis"/>
      <sheetName val="chart data"/>
      <sheetName val="IFS Table"/>
      <sheetName val="Debt text table"/>
      <sheetName val="PEP table comparison"/>
      <sheetName val="Medium-Term WEO"/>
      <sheetName val="GEE"/>
      <sheetName val="GAS Table"/>
      <sheetName val="external sustainability input"/>
      <sheetName val="Figure1"/>
      <sheetName val="Figure 2"/>
      <sheetName val="Figure 3"/>
      <sheetName val="Figure 4"/>
      <sheetName val="Figure 5 "/>
      <sheetName val="ControlSheet"/>
      <sheetName val="Main Fiscal Indicators"/>
      <sheetName val="BOP2 Table"/>
      <sheetName val="Summary table"/>
      <sheetName val="Global Table"/>
      <sheetName val="NA Table"/>
      <sheetName val="BOP-GDP Table"/>
      <sheetName val="Output_Table"/>
      <sheetName val="Debt"/>
    </sheetNames>
    <sheetDataSet>
      <sheetData sheetId="0" refreshError="1"/>
      <sheetData sheetId="1" refreshError="1"/>
      <sheetData sheetId="2">
        <row r="370">
          <cell r="H370" t="str">
            <v xml:space="preserve">  Domestic long-term</v>
          </cell>
        </row>
      </sheetData>
      <sheetData sheetId="3">
        <row r="703">
          <cell r="C703" t="str">
            <v>GDP (real growth)</v>
          </cell>
          <cell r="D703">
            <v>8.7000000000000008E-2</v>
          </cell>
          <cell r="E703">
            <v>7.9693529444662126E-2</v>
          </cell>
          <cell r="F703">
            <v>7.277530301460633E-2</v>
          </cell>
          <cell r="G703">
            <v>4.0075322292505433E-3</v>
          </cell>
          <cell r="H703">
            <v>9.3991688429898579E-2</v>
          </cell>
          <cell r="I703">
            <v>6.9925776664201411E-3</v>
          </cell>
        </row>
        <row r="704">
          <cell r="C704" t="str">
            <v>GDP deflator (% change)</v>
          </cell>
          <cell r="D704">
            <v>3.2000000000000001E-2</v>
          </cell>
          <cell r="E704">
            <v>4.7320728435186421E-2</v>
          </cell>
          <cell r="F704">
            <v>5.0916776801752661E-2</v>
          </cell>
          <cell r="G704">
            <v>4.1834793449191832E-2</v>
          </cell>
          <cell r="H704">
            <v>6.5400945415618805E-2</v>
          </cell>
          <cell r="I704">
            <v>4.8423114315661042E-2</v>
          </cell>
        </row>
        <row r="705">
          <cell r="C705" t="str">
            <v>CPI (% change) average</v>
          </cell>
          <cell r="D705">
            <v>3.4000000000000002E-2</v>
          </cell>
          <cell r="E705">
            <v>3.7999999999999999E-2</v>
          </cell>
          <cell r="F705">
            <v>4.4999999999999998E-2</v>
          </cell>
          <cell r="G705">
            <v>0.05</v>
          </cell>
          <cell r="H705">
            <v>6.5000000000000002E-2</v>
          </cell>
          <cell r="I705">
            <v>4.8500000000000001E-2</v>
          </cell>
        </row>
        <row r="706">
          <cell r="C706" t="str">
            <v>CPI (% change) end of period</v>
          </cell>
          <cell r="D706">
            <v>4.2000000000000003E-2</v>
          </cell>
          <cell r="E706">
            <v>2.8400000000000002E-2</v>
          </cell>
          <cell r="F706">
            <v>5.79E-2</v>
          </cell>
          <cell r="G706">
            <v>6.5699999999999995E-2</v>
          </cell>
          <cell r="H706">
            <v>5.6399999999999999E-2</v>
          </cell>
          <cell r="I706">
            <v>3.61E-2</v>
          </cell>
        </row>
        <row r="707">
          <cell r="C707" t="str">
            <v>Total demand growth (nominal)</v>
          </cell>
          <cell r="E707">
            <v>0.14851485148514842</v>
          </cell>
          <cell r="F707">
            <v>0.1104864234549392</v>
          </cell>
          <cell r="G707">
            <v>0.10219388711794464</v>
          </cell>
          <cell r="H707">
            <v>0.16359305886355924</v>
          </cell>
          <cell r="I707">
            <v>-4.2166208550207585E-2</v>
          </cell>
        </row>
        <row r="708">
          <cell r="C708" t="str">
            <v>Growth differential with partner countries</v>
          </cell>
          <cell r="D708">
            <v>4.0000000000000008E-2</v>
          </cell>
          <cell r="E708">
            <v>4.7693529444662125E-2</v>
          </cell>
          <cell r="F708">
            <v>5.0775303014606331E-2</v>
          </cell>
          <cell r="G708">
            <v>-8.9924677707494561E-3</v>
          </cell>
          <cell r="H708">
            <v>8.1991688429898582E-2</v>
          </cell>
          <cell r="I708">
            <v>-7.422333579859032E-6</v>
          </cell>
        </row>
        <row r="709">
          <cell r="C709" t="str">
            <v>Partner country GDP (WEO) advanced countries only</v>
          </cell>
          <cell r="D709">
            <v>4.7E-2</v>
          </cell>
          <cell r="E709">
            <v>3.2000000000000001E-2</v>
          </cell>
          <cell r="F709">
            <v>2.1999999999999999E-2</v>
          </cell>
          <cell r="G709">
            <v>1.2999999999999999E-2</v>
          </cell>
          <cell r="H709">
            <v>1.2E-2</v>
          </cell>
          <cell r="I709">
            <v>7.0000000000000001E-3</v>
          </cell>
        </row>
        <row r="710">
          <cell r="C710" t="str">
            <v>Partner country nonoil import volume (WEO) all countries</v>
          </cell>
          <cell r="D710">
            <v>0.08</v>
          </cell>
          <cell r="E710">
            <v>0</v>
          </cell>
          <cell r="F710">
            <v>5.9621294344831322E-2</v>
          </cell>
          <cell r="G710">
            <v>-4.6047027777937899E-3</v>
          </cell>
          <cell r="H710">
            <v>4.9797050777530272E-2</v>
          </cell>
          <cell r="I710">
            <v>7.1531004435074097E-2</v>
          </cell>
        </row>
        <row r="711">
          <cell r="C711" t="str">
            <v>Partner suppliers' export unit values (WEO) all countries GS</v>
          </cell>
          <cell r="D711">
            <v>8.5000000000000006E-2</v>
          </cell>
          <cell r="E711">
            <v>1.3663314480207855E-3</v>
          </cell>
          <cell r="F711">
            <v>0.11302263076890817</v>
          </cell>
          <cell r="G711">
            <v>-1.2802003262961881E-2</v>
          </cell>
          <cell r="H711">
            <v>2.6770404160002093E-2</v>
          </cell>
          <cell r="I711">
            <v>-4.6972011033333934E-2</v>
          </cell>
        </row>
        <row r="712">
          <cell r="C712" t="str">
            <v xml:space="preserve">Partner suppliers' non-oil export unit values (WEO) all countries </v>
          </cell>
          <cell r="E712">
            <v>-6.6386845472439227E-3</v>
          </cell>
          <cell r="F712">
            <v>8.9647913047306904E-2</v>
          </cell>
          <cell r="G712">
            <v>-7.7574858018454318E-3</v>
          </cell>
          <cell r="H712">
            <v>1.1151850227631099E-2</v>
          </cell>
          <cell r="I712">
            <v>-4.8655160968342548E-2</v>
          </cell>
        </row>
        <row r="713">
          <cell r="C713" t="str">
            <v>Petroleum spot price (WEO)</v>
          </cell>
        </row>
        <row r="714">
          <cell r="C714" t="str">
            <v xml:space="preserve">    growth rate</v>
          </cell>
        </row>
        <row r="715">
          <cell r="C715" t="str">
            <v>inflation differential (CYP-Indust)</v>
          </cell>
          <cell r="D715">
            <v>-1.0999999999999996E-2</v>
          </cell>
          <cell r="E715">
            <v>-1.8000000000000002E-2</v>
          </cell>
          <cell r="F715">
            <v>-2.4000000000000007E-2</v>
          </cell>
          <cell r="G715">
            <v>-1.4999999999999999E-2</v>
          </cell>
          <cell r="H715">
            <v>1.4000000000000005E-2</v>
          </cell>
          <cell r="I715">
            <v>4.500000000000004E-3</v>
          </cell>
        </row>
        <row r="716">
          <cell r="C716" t="str">
            <v>Import price deflator change</v>
          </cell>
          <cell r="E716">
            <v>5.3749411633341015E-2</v>
          </cell>
          <cell r="F716">
            <v>1.6805915609107158E-2</v>
          </cell>
          <cell r="G716">
            <v>3.0998701186888189E-2</v>
          </cell>
          <cell r="H716">
            <v>4.2950538450434728E-2</v>
          </cell>
          <cell r="I716">
            <v>1.3667179928124495E-2</v>
          </cell>
        </row>
        <row r="717">
          <cell r="C717" t="str">
            <v>Import price deflator change in pounds</v>
          </cell>
        </row>
        <row r="719">
          <cell r="C719" t="str">
            <v>Interest rates on government debt</v>
          </cell>
        </row>
        <row r="720">
          <cell r="C720" t="str">
            <v xml:space="preserve">  Domestic short term</v>
          </cell>
          <cell r="D720">
            <v>0.06</v>
          </cell>
          <cell r="E720">
            <v>0.06</v>
          </cell>
          <cell r="F720">
            <v>0.06</v>
          </cell>
          <cell r="G720">
            <v>0.06</v>
          </cell>
          <cell r="H720">
            <v>0.06</v>
          </cell>
          <cell r="I720">
            <v>0.06</v>
          </cell>
        </row>
        <row r="721">
          <cell r="C721" t="str">
            <v xml:space="preserve">  Domestic long-term</v>
          </cell>
          <cell r="D721">
            <v>0.08</v>
          </cell>
          <cell r="E721">
            <v>0.08</v>
          </cell>
          <cell r="F721">
            <v>0.08</v>
          </cell>
          <cell r="G721">
            <v>0.08</v>
          </cell>
          <cell r="H721">
            <v>0.08</v>
          </cell>
          <cell r="I721">
            <v>0.08</v>
          </cell>
        </row>
        <row r="722">
          <cell r="C722" t="str">
            <v xml:space="preserve">  Foreign interest rate (1998 to 2000 is actual effective interest rate before 98= 6-month Euro LIBOR--WEO)</v>
          </cell>
          <cell r="D722">
            <v>4.7E-2</v>
          </cell>
          <cell r="E722">
            <v>7.5999999999999998E-2</v>
          </cell>
          <cell r="F722">
            <v>8.900000000000001E-2</v>
          </cell>
          <cell r="G722">
            <v>9.74E-2</v>
          </cell>
          <cell r="H722">
            <v>0.1022</v>
          </cell>
          <cell r="I722">
            <v>7.6100000000000001E-2</v>
          </cell>
        </row>
        <row r="723">
          <cell r="C723" t="str">
            <v xml:space="preserve">  Effective interest rate on government debt</v>
          </cell>
          <cell r="D723">
            <v>5.6551253984714056E-2</v>
          </cell>
          <cell r="E723">
            <v>7.1952253615284484E-2</v>
          </cell>
          <cell r="F723">
            <v>7.6563883495145646E-2</v>
          </cell>
          <cell r="G723">
            <v>8.0282467054652473E-2</v>
          </cell>
          <cell r="H723">
            <v>7.9654833267112368E-2</v>
          </cell>
          <cell r="I723">
            <v>6.8899435063679459E-2</v>
          </cell>
        </row>
        <row r="724">
          <cell r="C724" t="str">
            <v xml:space="preserve">  interest bill/debt (net debt)</v>
          </cell>
          <cell r="D724">
            <v>8.0270384452893959E-2</v>
          </cell>
          <cell r="E724">
            <v>8.5852010837057111E-2</v>
          </cell>
          <cell r="F724">
            <v>8.8621359223300972E-2</v>
          </cell>
          <cell r="G724">
            <v>6.0539166499431397E-2</v>
          </cell>
          <cell r="H724">
            <v>5.6218724987187683E-2</v>
          </cell>
          <cell r="I724">
            <v>5.6159164667701419E-2</v>
          </cell>
        </row>
        <row r="725">
          <cell r="C725" t="str">
            <v xml:space="preserve">  real interest rate on domestic ST</v>
          </cell>
          <cell r="D725">
            <v>2.5999999999999995E-2</v>
          </cell>
          <cell r="E725">
            <v>2.1999999999999999E-2</v>
          </cell>
          <cell r="F725">
            <v>1.4999999999999999E-2</v>
          </cell>
          <cell r="G725">
            <v>9.999999999999995E-3</v>
          </cell>
          <cell r="H725">
            <v>-5.0000000000000044E-3</v>
          </cell>
          <cell r="I725">
            <v>1.1499999999999996E-2</v>
          </cell>
        </row>
        <row r="726">
          <cell r="C726" t="str">
            <v xml:space="preserve">  real interest rate on domestic ST</v>
          </cell>
          <cell r="D726">
            <v>4.5999999999999999E-2</v>
          </cell>
          <cell r="E726">
            <v>4.2000000000000003E-2</v>
          </cell>
          <cell r="F726">
            <v>3.5000000000000003E-2</v>
          </cell>
          <cell r="G726">
            <v>0.03</v>
          </cell>
          <cell r="H726">
            <v>1.4999999999999999E-2</v>
          </cell>
          <cell r="I726">
            <v>3.15E-2</v>
          </cell>
        </row>
        <row r="727">
          <cell r="C727" t="str">
            <v>Euro interest rate (GAS)</v>
          </cell>
        </row>
        <row r="728">
          <cell r="C728" t="str">
            <v>ST diff w/euro rate</v>
          </cell>
        </row>
        <row r="729">
          <cell r="C729" t="str">
            <v>LT diff w/euro rate</v>
          </cell>
        </row>
        <row r="731">
          <cell r="C731" t="str">
            <v>Population (in thousands)</v>
          </cell>
          <cell r="D731">
            <v>659.35</v>
          </cell>
          <cell r="E731">
            <v>664.96</v>
          </cell>
          <cell r="F731">
            <v>671.77499999999998</v>
          </cell>
          <cell r="G731">
            <v>680.59499999999991</v>
          </cell>
          <cell r="H731">
            <v>691.73099999999999</v>
          </cell>
          <cell r="I731">
            <v>704.69799999999998</v>
          </cell>
        </row>
        <row r="732">
          <cell r="C732" t="str">
            <v>Labor force (excl. military)</v>
          </cell>
          <cell r="D732">
            <v>270.89516579211789</v>
          </cell>
          <cell r="E732">
            <v>273.20004465780954</v>
          </cell>
          <cell r="F732">
            <v>276</v>
          </cell>
          <cell r="G732">
            <v>264</v>
          </cell>
          <cell r="H732">
            <v>285.60000000000002</v>
          </cell>
          <cell r="I732">
            <v>286.7</v>
          </cell>
        </row>
        <row r="733">
          <cell r="C733" t="str">
            <v>Employment (excl. military--incl. temp. emigrants)</v>
          </cell>
          <cell r="D733">
            <v>250.07734806629799</v>
          </cell>
          <cell r="E733">
            <v>259.811207576953</v>
          </cell>
          <cell r="F733">
            <v>262.40000000000003</v>
          </cell>
          <cell r="G733">
            <v>255.7</v>
          </cell>
          <cell r="H733">
            <v>266.8</v>
          </cell>
          <cell r="I733">
            <v>267.10000000000002</v>
          </cell>
        </row>
        <row r="734">
          <cell r="C734" t="str">
            <v>Employment, gainfully for GDP</v>
          </cell>
          <cell r="D734">
            <v>241.5</v>
          </cell>
          <cell r="E734">
            <v>250.9</v>
          </cell>
          <cell r="F734">
            <v>253.4</v>
          </cell>
          <cell r="G734">
            <v>245.51260504201682</v>
          </cell>
          <cell r="H734">
            <v>265.60000000000002</v>
          </cell>
          <cell r="I734">
            <v>265.3</v>
          </cell>
        </row>
        <row r="735">
          <cell r="C735" t="str">
            <v>Unemployment</v>
          </cell>
          <cell r="D735">
            <v>7.5850646421793</v>
          </cell>
          <cell r="E735">
            <v>6.2836010271296194</v>
          </cell>
          <cell r="F735">
            <v>4.9680000000000009</v>
          </cell>
          <cell r="G735">
            <v>8.3000000000000007</v>
          </cell>
          <cell r="H735">
            <v>5.2</v>
          </cell>
          <cell r="I735">
            <v>7.6</v>
          </cell>
        </row>
        <row r="736">
          <cell r="C736" t="str">
            <v>Unemployment rate</v>
          </cell>
          <cell r="D736">
            <v>2.7999999999999997E-2</v>
          </cell>
          <cell r="E736">
            <v>2.3E-2</v>
          </cell>
          <cell r="F736">
            <v>1.8000000000000002E-2</v>
          </cell>
          <cell r="G736">
            <v>0.03</v>
          </cell>
          <cell r="H736">
            <v>1.8249999999999999E-2</v>
          </cell>
          <cell r="I736">
            <v>2.7000000000000003E-2</v>
          </cell>
        </row>
        <row r="738">
          <cell r="C738" t="str">
            <v>industrial production (IFS)</v>
          </cell>
          <cell r="D738">
            <v>88.666003935831455</v>
          </cell>
          <cell r="E738">
            <v>91.958028468865024</v>
          </cell>
          <cell r="F738">
            <v>97.260496028529431</v>
          </cell>
          <cell r="G738">
            <v>97.941319500729136</v>
          </cell>
          <cell r="H738">
            <v>101.63721834981324</v>
          </cell>
          <cell r="I738">
            <v>95.096449991894644</v>
          </cell>
        </row>
        <row r="739">
          <cell r="C739" t="str">
            <v xml:space="preserve">   growth rate</v>
          </cell>
          <cell r="D739">
            <v>7.4609185987534188E-2</v>
          </cell>
          <cell r="E739">
            <v>3.7128373749831356E-2</v>
          </cell>
          <cell r="F739">
            <v>5.7661822985468847E-2</v>
          </cell>
          <cell r="G739">
            <v>6.9999999999998952E-3</v>
          </cell>
          <cell r="H739">
            <v>3.7735849056603543E-2</v>
          </cell>
          <cell r="I739">
            <v>-6.435406698564583E-2</v>
          </cell>
        </row>
        <row r="740">
          <cell r="C740" t="str">
            <v>tourist arrivals (1000's)</v>
          </cell>
          <cell r="D740">
            <v>1111.818</v>
          </cell>
          <cell r="E740">
            <v>1377.636</v>
          </cell>
          <cell r="F740">
            <v>1561.479</v>
          </cell>
          <cell r="G740">
            <v>1385.1289999999999</v>
          </cell>
          <cell r="H740">
            <v>1991</v>
          </cell>
          <cell r="I740">
            <v>1841</v>
          </cell>
        </row>
        <row r="741">
          <cell r="C741" t="str">
            <v xml:space="preserve">   growth rate</v>
          </cell>
          <cell r="D741">
            <v>0.1721225321569424</v>
          </cell>
          <cell r="E741">
            <v>0.23908409469895253</v>
          </cell>
          <cell r="F741">
            <v>0.13344816773080859</v>
          </cell>
          <cell r="G741">
            <v>-0.11293779807477411</v>
          </cell>
          <cell r="H741">
            <v>0.43741124472883031</v>
          </cell>
          <cell r="I741">
            <v>-7.5339025615268729E-2</v>
          </cell>
        </row>
        <row r="742">
          <cell r="C742" t="str">
            <v>Spending per tourist</v>
          </cell>
          <cell r="D742">
            <v>348.258437981756</v>
          </cell>
          <cell r="E742">
            <v>356.77058381168905</v>
          </cell>
          <cell r="F742">
            <v>367.9204139152688</v>
          </cell>
          <cell r="G742">
            <v>345.094211441678</v>
          </cell>
          <cell r="H742">
            <v>346.55951783023608</v>
          </cell>
          <cell r="I742">
            <v>390.16838674633345</v>
          </cell>
        </row>
        <row r="744">
          <cell r="C744" t="str">
            <v>Govt. wage bill (excl. est. military)</v>
          </cell>
          <cell r="D744">
            <v>176.72</v>
          </cell>
          <cell r="E744">
            <v>190.82000000000002</v>
          </cell>
          <cell r="F744">
            <v>217.328</v>
          </cell>
          <cell r="G744">
            <v>239.60600000000002</v>
          </cell>
          <cell r="H744">
            <v>261.84640000000002</v>
          </cell>
          <cell r="I744">
            <v>288.11939999999998</v>
          </cell>
        </row>
        <row r="745">
          <cell r="C745" t="str">
            <v xml:space="preserve">  Government employment (excl. military)</v>
          </cell>
          <cell r="F745">
            <v>31127</v>
          </cell>
          <cell r="G745">
            <v>31921</v>
          </cell>
          <cell r="H745">
            <v>32785</v>
          </cell>
          <cell r="I745">
            <v>33751</v>
          </cell>
        </row>
        <row r="746">
          <cell r="C746" t="str">
            <v xml:space="preserve">  Implicit wage rate</v>
          </cell>
          <cell r="F746">
            <v>6981.9770617149097</v>
          </cell>
          <cell r="G746">
            <v>7506.2184768647612</v>
          </cell>
          <cell r="H746">
            <v>7986.7744395302743</v>
          </cell>
          <cell r="I746">
            <v>8536.6181742763183</v>
          </cell>
        </row>
        <row r="747">
          <cell r="C747" t="str">
            <v xml:space="preserve">    pch.chg. In implicit wage rate</v>
          </cell>
          <cell r="G747">
            <v>7.5084952373230429</v>
          </cell>
          <cell r="H747">
            <v>6.4021046569141982</v>
          </cell>
          <cell r="I747">
            <v>6.8844279866551616</v>
          </cell>
        </row>
        <row r="748">
          <cell r="C748" t="str">
            <v xml:space="preserve">    real wage growth</v>
          </cell>
          <cell r="G748">
            <v>2.5084952373230429</v>
          </cell>
          <cell r="H748">
            <v>-9.7895343085801834E-2</v>
          </cell>
          <cell r="I748">
            <v>2.0344279866551611</v>
          </cell>
        </row>
        <row r="750">
          <cell r="C750" t="str">
            <v>Exchange rates</v>
          </cell>
        </row>
        <row r="751">
          <cell r="C751" t="str">
            <v>Cyprus nominal effective exchange rate growth INS (IFS)</v>
          </cell>
        </row>
        <row r="752">
          <cell r="C752" t="str">
            <v xml:space="preserve">   tourist weights approx (3)</v>
          </cell>
        </row>
        <row r="753">
          <cell r="C753" t="str">
            <v xml:space="preserve">   trade weights approx (3)</v>
          </cell>
        </row>
        <row r="754">
          <cell r="C754" t="str">
            <v>Cyprus real effective exchange rate growth INS (IFS)</v>
          </cell>
          <cell r="D754">
            <v>-1.8172284526949301E-2</v>
          </cell>
          <cell r="E754">
            <v>-2.2773105894543844E-2</v>
          </cell>
          <cell r="F754">
            <v>-2.1199367036982775E-2</v>
          </cell>
          <cell r="G754">
            <v>2.1000175001459898E-3</v>
          </cell>
          <cell r="H754">
            <v>2.6062153329286186E-2</v>
          </cell>
          <cell r="I754">
            <v>4.7007334765165609E-3</v>
          </cell>
        </row>
        <row r="755">
          <cell r="C755" t="str">
            <v xml:space="preserve">   tourist weights approx (3)</v>
          </cell>
        </row>
        <row r="756">
          <cell r="C756" t="str">
            <v xml:space="preserve">   trade weights approx (3)</v>
          </cell>
        </row>
        <row r="757">
          <cell r="C757" t="str">
            <v xml:space="preserve">  USD / pound</v>
          </cell>
          <cell r="D757">
            <v>2.1430308814321735</v>
          </cell>
          <cell r="E757">
            <v>2.0217339772106775</v>
          </cell>
          <cell r="F757">
            <v>2.1830251962948966</v>
          </cell>
          <cell r="G757">
            <v>2.1531839669615449</v>
          </cell>
          <cell r="H757">
            <v>2.2244536788107627</v>
          </cell>
          <cell r="I757">
            <v>2.010433479614707</v>
          </cell>
        </row>
        <row r="758">
          <cell r="C758" t="str">
            <v xml:space="preserve">  USD / pound, end of period</v>
          </cell>
          <cell r="D758">
            <v>2.1444999999999994</v>
          </cell>
          <cell r="E758">
            <v>2.0884999999999998</v>
          </cell>
          <cell r="F758">
            <v>2.3009999999999997</v>
          </cell>
          <cell r="G758">
            <v>2.2776999999999994</v>
          </cell>
          <cell r="H758">
            <v>2.0701999999999998</v>
          </cell>
          <cell r="I758">
            <v>1.9238</v>
          </cell>
        </row>
        <row r="759">
          <cell r="C759" t="str">
            <v xml:space="preserve">  ECU / pound</v>
          </cell>
          <cell r="D759">
            <v>1.8101716135598089</v>
          </cell>
          <cell r="E759">
            <v>1.8339262558740506</v>
          </cell>
          <cell r="F759">
            <v>1.7148669299922887</v>
          </cell>
          <cell r="G759">
            <v>1.7357274833545642</v>
          </cell>
          <cell r="H759">
            <v>1.7153296882286371</v>
          </cell>
          <cell r="I759">
            <v>1.7149976784442569</v>
          </cell>
        </row>
        <row r="760">
          <cell r="C760" t="str">
            <v xml:space="preserve">    USD / ECU (WEO)</v>
          </cell>
          <cell r="D760">
            <v>1.18388271331787</v>
          </cell>
          <cell r="E760">
            <v>1.1024074554443399</v>
          </cell>
          <cell r="F760">
            <v>1.27299976348877</v>
          </cell>
          <cell r="G760">
            <v>1.2405080795288099</v>
          </cell>
          <cell r="H760">
            <v>1.29680824279785</v>
          </cell>
          <cell r="I760">
            <v>1.1722660064697299</v>
          </cell>
        </row>
        <row r="761">
          <cell r="C761" t="str">
            <v>Euro / pound</v>
          </cell>
        </row>
        <row r="762">
          <cell r="C762" t="str">
            <v>USD / Euro (WEO)</v>
          </cell>
        </row>
        <row r="763">
          <cell r="C763" t="str">
            <v xml:space="preserve">  SDR / pound</v>
          </cell>
        </row>
        <row r="764">
          <cell r="C764" t="str">
            <v xml:space="preserve">    USD / SDR (WEO)</v>
          </cell>
        </row>
        <row r="765">
          <cell r="C765" t="str">
            <v xml:space="preserve">    USD/ sterling (WEO)</v>
          </cell>
        </row>
        <row r="766">
          <cell r="C766" t="str">
            <v xml:space="preserve">   sterling/CyPound</v>
          </cell>
        </row>
        <row r="767">
          <cell r="C767" t="str">
            <v>CyPound growth rate vs sterling</v>
          </cell>
        </row>
        <row r="768">
          <cell r="C768" t="str">
            <v>CyPound growth rate vs dollar</v>
          </cell>
        </row>
        <row r="769">
          <cell r="C769" t="str">
            <v>CyPound growth rate vs euro</v>
          </cell>
        </row>
        <row r="770">
          <cell r="C770" t="str">
            <v>Euro growth rate vs. dollar</v>
          </cell>
        </row>
        <row r="771">
          <cell r="C771" t="str">
            <v>Industrial country CPI inflation (WEO)</v>
          </cell>
          <cell r="D771">
            <v>4.4999999999999998E-2</v>
          </cell>
          <cell r="E771">
            <v>5.6000000000000001E-2</v>
          </cell>
          <cell r="F771">
            <v>6.9000000000000006E-2</v>
          </cell>
          <cell r="G771">
            <v>6.5000000000000002E-2</v>
          </cell>
          <cell r="H771">
            <v>5.0999999999999997E-2</v>
          </cell>
          <cell r="I771">
            <v>4.3999999999999997E-2</v>
          </cell>
        </row>
        <row r="772">
          <cell r="C772" t="str">
            <v>Cyprus inflation</v>
          </cell>
          <cell r="D772">
            <v>3.4000000000000002E-2</v>
          </cell>
          <cell r="E772">
            <v>3.7999999999999999E-2</v>
          </cell>
          <cell r="F772">
            <v>4.4999999999999998E-2</v>
          </cell>
          <cell r="G772">
            <v>0.05</v>
          </cell>
          <cell r="H772">
            <v>6.5000000000000002E-2</v>
          </cell>
          <cell r="I772">
            <v>4.8500000000000001E-2</v>
          </cell>
        </row>
        <row r="773">
          <cell r="C773" t="str">
            <v>Real US$/pound exchange rate (percent change)</v>
          </cell>
          <cell r="H773">
            <v>4.709968536956443E-2</v>
          </cell>
          <cell r="I773">
            <v>-9.1712477353304622E-2</v>
          </cell>
        </row>
        <row r="774">
          <cell r="C774" t="str">
            <v>Real ECU/pound exchange rate (percent change)</v>
          </cell>
          <cell r="H774">
            <v>2.2482732332467156E-3</v>
          </cell>
          <cell r="I774">
            <v>4.3064454975281774E-3</v>
          </cell>
        </row>
        <row r="775">
          <cell r="C775" t="str">
            <v>Effective real exchange rate IFS</v>
          </cell>
          <cell r="D775">
            <v>97.752064827801149</v>
          </cell>
          <cell r="E775">
            <v>95.525946704067323</v>
          </cell>
          <cell r="F775">
            <v>93.500857098332546</v>
          </cell>
          <cell r="G775">
            <v>93.697210534517694</v>
          </cell>
          <cell r="H775">
            <v>96.123100895987548</v>
          </cell>
          <cell r="I775">
            <v>96.57499026100507</v>
          </cell>
        </row>
        <row r="776">
          <cell r="C776" t="str">
            <v xml:space="preserve">   growth rate</v>
          </cell>
          <cell r="D776">
            <v>-1.8159252432692341</v>
          </cell>
          <cell r="E776">
            <v>-2.2773105894543844</v>
          </cell>
          <cell r="F776">
            <v>-2.1199367036982775</v>
          </cell>
          <cell r="G776">
            <v>0.21000175001459898</v>
          </cell>
          <cell r="H776">
            <v>2.5890742612622031</v>
          </cell>
          <cell r="I776">
            <v>0.47011525929288034</v>
          </cell>
        </row>
        <row r="778">
          <cell r="C778" t="str">
            <v>Euro Area CPI (from WEO) 74.42 in 1987</v>
          </cell>
          <cell r="D778">
            <v>76.656152995784353</v>
          </cell>
          <cell r="E778">
            <v>79.955016607992661</v>
          </cell>
          <cell r="F778">
            <v>83.446520820315286</v>
          </cell>
          <cell r="G778">
            <v>88.373810188043905</v>
          </cell>
          <cell r="H778">
            <v>90.949770463487098</v>
          </cell>
          <cell r="I778">
            <v>94.539319388353803</v>
          </cell>
        </row>
        <row r="779">
          <cell r="C779" t="str">
            <v>Euro Area CPI % Change</v>
          </cell>
          <cell r="D779">
            <v>3.0047742485680651E-2</v>
          </cell>
          <cell r="E779">
            <v>4.3034557348445635E-2</v>
          </cell>
          <cell r="F779">
            <v>4.3668357039320593E-2</v>
          </cell>
          <cell r="G779">
            <v>5.9047271465499485E-2</v>
          </cell>
          <cell r="H779">
            <v>2.9148457783612525E-2</v>
          </cell>
          <cell r="I779">
            <v>3.9467377504902812E-2</v>
          </cell>
        </row>
        <row r="780">
          <cell r="C780" t="str">
            <v>Euro Area unemployment rate WEO</v>
          </cell>
          <cell r="D780">
            <v>0.10337790037511661</v>
          </cell>
          <cell r="E780">
            <v>9.4486896703744036E-2</v>
          </cell>
          <cell r="F780">
            <v>8.6961863400647599E-2</v>
          </cell>
          <cell r="G780">
            <v>8.3315165940945179E-2</v>
          </cell>
          <cell r="H780">
            <v>9.1601252581457751E-2</v>
          </cell>
          <cell r="I780">
            <v>0.10641666666666699</v>
          </cell>
        </row>
        <row r="783">
          <cell r="C783" t="str">
            <v>Broad Money</v>
          </cell>
          <cell r="D783">
            <v>1463.8630000000001</v>
          </cell>
          <cell r="E783">
            <v>1687.627</v>
          </cell>
          <cell r="F783">
            <v>1980.2629999999999</v>
          </cell>
          <cell r="G783">
            <v>2262.0360000000001</v>
          </cell>
          <cell r="H783">
            <v>2576.1930000000002</v>
          </cell>
          <cell r="I783">
            <v>3040.6709999999998</v>
          </cell>
        </row>
        <row r="784">
          <cell r="C784" t="str">
            <v xml:space="preserve">   (growth rate)</v>
          </cell>
          <cell r="E784">
            <v>0.15285856668281106</v>
          </cell>
          <cell r="F784">
            <v>0.17340087590445052</v>
          </cell>
          <cell r="G784">
            <v>0.14229069573081965</v>
          </cell>
          <cell r="H784">
            <v>0.13888240505456162</v>
          </cell>
          <cell r="I784">
            <v>0.18029627438627438</v>
          </cell>
        </row>
        <row r="785">
          <cell r="C785" t="str">
            <v>Reserve money</v>
          </cell>
          <cell r="D785">
            <v>569.16800000000001</v>
          </cell>
          <cell r="E785">
            <v>506.92399999999998</v>
          </cell>
          <cell r="F785">
            <v>696.70600000000002</v>
          </cell>
          <cell r="G785">
            <v>714.02</v>
          </cell>
          <cell r="H785">
            <v>763.59</v>
          </cell>
          <cell r="I785">
            <v>775.61</v>
          </cell>
        </row>
        <row r="786">
          <cell r="C786" t="str">
            <v xml:space="preserve">   (growth rate)</v>
          </cell>
          <cell r="E786">
            <v>-0.10935962668315857</v>
          </cell>
          <cell r="F786">
            <v>0.374379591418043</v>
          </cell>
          <cell r="G786">
            <v>2.4851228495233135E-2</v>
          </cell>
          <cell r="H786">
            <v>6.9423825663146754E-2</v>
          </cell>
          <cell r="I786">
            <v>1.5741431920271332E-2</v>
          </cell>
        </row>
        <row r="787">
          <cell r="C787" t="str">
            <v>Domestic credit (IFS 32)</v>
          </cell>
          <cell r="D787">
            <v>1438.2080000000001</v>
          </cell>
          <cell r="E787">
            <v>1551.721</v>
          </cell>
          <cell r="F787">
            <v>1942.7280000000001</v>
          </cell>
          <cell r="G787">
            <v>2240.5729999999999</v>
          </cell>
          <cell r="H787">
            <v>2751.1</v>
          </cell>
          <cell r="I787">
            <v>3537.165</v>
          </cell>
        </row>
        <row r="788">
          <cell r="C788" t="str">
            <v xml:space="preserve">   (growth rate)</v>
          </cell>
          <cell r="E788">
            <v>7.8926692105731444E-2</v>
          </cell>
          <cell r="F788">
            <v>0.25198279845410365</v>
          </cell>
          <cell r="G788">
            <v>0.15331276431903995</v>
          </cell>
          <cell r="H788">
            <v>0.22785555302148164</v>
          </cell>
          <cell r="I788">
            <v>0.28572752717094985</v>
          </cell>
        </row>
        <row r="789">
          <cell r="C789" t="str">
            <v>Private credit (IFS 32d)</v>
          </cell>
          <cell r="D789">
            <v>1162.674</v>
          </cell>
          <cell r="E789">
            <v>1355.27</v>
          </cell>
          <cell r="F789">
            <v>1616.32</v>
          </cell>
          <cell r="G789">
            <v>1841.82</v>
          </cell>
          <cell r="H789">
            <v>2161.4899999999998</v>
          </cell>
          <cell r="I789">
            <v>2602.5050000000001</v>
          </cell>
        </row>
        <row r="790">
          <cell r="C790" t="str">
            <v xml:space="preserve">   (growth rate)</v>
          </cell>
          <cell r="E790">
            <v>0.16564918455216171</v>
          </cell>
          <cell r="F790">
            <v>0.192618445033093</v>
          </cell>
          <cell r="G790">
            <v>0.1395144525836467</v>
          </cell>
          <cell r="H790">
            <v>0.17356202017569577</v>
          </cell>
          <cell r="I790">
            <v>0.20403286621728545</v>
          </cell>
        </row>
        <row r="791">
          <cell r="C791" t="str">
            <v>Public credit</v>
          </cell>
          <cell r="D791">
            <v>275.53399999999999</v>
          </cell>
          <cell r="E791">
            <v>196.45099999999999</v>
          </cell>
          <cell r="F791">
            <v>326.40800000000002</v>
          </cell>
          <cell r="G791">
            <v>398.75299999999999</v>
          </cell>
          <cell r="H791">
            <v>589.61</v>
          </cell>
          <cell r="I791">
            <v>934.66</v>
          </cell>
        </row>
        <row r="792">
          <cell r="C792" t="str">
            <v xml:space="preserve">   (growth rate)</v>
          </cell>
          <cell r="E792">
            <v>-0.28701721021725091</v>
          </cell>
          <cell r="F792">
            <v>0.66152373874401271</v>
          </cell>
          <cell r="G792">
            <v>0.22163978824048414</v>
          </cell>
          <cell r="H792">
            <v>0.47863464350111484</v>
          </cell>
          <cell r="I792">
            <v>0.5852173470599209</v>
          </cell>
        </row>
        <row r="793">
          <cell r="C793" t="str">
            <v xml:space="preserve">    Of which:  central government</v>
          </cell>
        </row>
        <row r="795">
          <cell r="C795" t="str">
            <v>broad money velocity</v>
          </cell>
          <cell r="D795">
            <v>0.733251352434382</v>
          </cell>
          <cell r="E795">
            <v>0.74756456256921366</v>
          </cell>
          <cell r="F795">
            <v>0.77806883815960071</v>
          </cell>
          <cell r="G795">
            <v>0.84968672526481881</v>
          </cell>
          <cell r="H795">
            <v>0.83025331141835079</v>
          </cell>
          <cell r="I795">
            <v>0.92819408406850001</v>
          </cell>
        </row>
        <row r="796">
          <cell r="C796" t="str">
            <v xml:space="preserve">    (growth rate)</v>
          </cell>
          <cell r="E796">
            <v>1.9520196024612968</v>
          </cell>
          <cell r="F796">
            <v>4.0804871067658066</v>
          </cell>
          <cell r="G796">
            <v>9.2045695178615503</v>
          </cell>
          <cell r="H796">
            <v>-2.2871269220325008</v>
          </cell>
          <cell r="I796">
            <v>11.796492865874097</v>
          </cell>
        </row>
        <row r="798">
          <cell r="C798">
            <v>38246.499333449072</v>
          </cell>
          <cell r="G798" t="str">
            <v>Cyprus:  Medium Term Projections</v>
          </cell>
        </row>
        <row r="799">
          <cell r="C799">
            <v>38246.499333449072</v>
          </cell>
          <cell r="G799" t="str">
            <v>TABLE 7:  OUTPUT AND LABOR MARKET</v>
          </cell>
        </row>
        <row r="800">
          <cell r="C800" t="str">
            <v>-</v>
          </cell>
          <cell r="D800" t="str">
            <v>-</v>
          </cell>
          <cell r="E800" t="str">
            <v>-</v>
          </cell>
          <cell r="F800" t="str">
            <v>-</v>
          </cell>
          <cell r="G800" t="str">
            <v>-</v>
          </cell>
          <cell r="H800" t="str">
            <v>-</v>
          </cell>
          <cell r="I800" t="str">
            <v>-</v>
          </cell>
        </row>
        <row r="801">
          <cell r="D801" t="str">
            <v>1988</v>
          </cell>
          <cell r="E801" t="str">
            <v>1989</v>
          </cell>
          <cell r="F801" t="str">
            <v>1990</v>
          </cell>
          <cell r="G801" t="str">
            <v>1991</v>
          </cell>
          <cell r="H801" t="str">
            <v>1992</v>
          </cell>
          <cell r="I801" t="str">
            <v>1993</v>
          </cell>
        </row>
        <row r="802">
          <cell r="C802" t="str">
            <v>-</v>
          </cell>
          <cell r="D802" t="str">
            <v>-</v>
          </cell>
          <cell r="E802" t="str">
            <v>-</v>
          </cell>
          <cell r="F802" t="str">
            <v>-</v>
          </cell>
          <cell r="G802" t="str">
            <v>-</v>
          </cell>
          <cell r="H802" t="str">
            <v>-</v>
          </cell>
          <cell r="I802" t="str">
            <v>-</v>
          </cell>
        </row>
        <row r="804">
          <cell r="C804" t="str">
            <v>MACROECONOMIC INDICATORS (in millions of pounds)</v>
          </cell>
        </row>
        <row r="806">
          <cell r="C806" t="str">
            <v>Gross domestic product</v>
          </cell>
          <cell r="D806">
            <v>1996.3999999999996</v>
          </cell>
          <cell r="E806">
            <v>2257.5</v>
          </cell>
          <cell r="F806">
            <v>2545.1000000000004</v>
          </cell>
          <cell r="G806">
            <v>2662.1999999999994</v>
          </cell>
          <cell r="H806">
            <v>3102.8999999999996</v>
          </cell>
          <cell r="I806">
            <v>3275.9000000000005</v>
          </cell>
        </row>
        <row r="808">
          <cell r="C808" t="str">
            <v xml:space="preserve">  Gross domestic capital formation</v>
          </cell>
          <cell r="D808">
            <v>490.8</v>
          </cell>
          <cell r="E808">
            <v>621.4</v>
          </cell>
          <cell r="F808">
            <v>628.9</v>
          </cell>
          <cell r="G808">
            <v>650.20000000000005</v>
          </cell>
          <cell r="H808">
            <v>795.9</v>
          </cell>
          <cell r="I808">
            <v>741.2</v>
          </cell>
        </row>
        <row r="809">
          <cell r="C809" t="str">
            <v xml:space="preserve">    Public</v>
          </cell>
          <cell r="D809">
            <v>74.899999999999991</v>
          </cell>
          <cell r="E809">
            <v>81.3</v>
          </cell>
          <cell r="F809">
            <v>94.5</v>
          </cell>
          <cell r="G809">
            <v>92.100000000000009</v>
          </cell>
          <cell r="H809">
            <v>101.02</v>
          </cell>
          <cell r="I809">
            <v>108.33</v>
          </cell>
        </row>
        <row r="810">
          <cell r="C810" t="str">
            <v xml:space="preserve">    Private</v>
          </cell>
          <cell r="D810">
            <v>415.90000000000003</v>
          </cell>
          <cell r="E810">
            <v>540.1</v>
          </cell>
          <cell r="F810">
            <v>534.4</v>
          </cell>
          <cell r="G810">
            <v>558.1</v>
          </cell>
          <cell r="H810">
            <v>694.88</v>
          </cell>
          <cell r="I810">
            <v>632.87</v>
          </cell>
        </row>
        <row r="811">
          <cell r="C811" t="str">
            <v xml:space="preserve">  Change in stocks</v>
          </cell>
          <cell r="D811">
            <v>57.2</v>
          </cell>
          <cell r="E811">
            <v>75.8</v>
          </cell>
          <cell r="F811">
            <v>62.299999999999912</v>
          </cell>
          <cell r="G811">
            <v>40.999999999999929</v>
          </cell>
          <cell r="H811">
            <v>94.600000000000122</v>
          </cell>
          <cell r="I811">
            <v>47.6</v>
          </cell>
        </row>
        <row r="813">
          <cell r="C813" t="str">
            <v xml:space="preserve">  Net foreign savings (nat.acc.)</v>
          </cell>
          <cell r="D813">
            <v>108.30000000000007</v>
          </cell>
          <cell r="E813">
            <v>189.89999999999986</v>
          </cell>
          <cell r="F813">
            <v>143.89999999999986</v>
          </cell>
          <cell r="G813">
            <v>266.10000000000014</v>
          </cell>
          <cell r="H813">
            <v>347</v>
          </cell>
          <cell r="I813">
            <v>12.900000000000091</v>
          </cell>
        </row>
        <row r="814">
          <cell r="C814" t="str">
            <v xml:space="preserve">    Memo:  Net Exports (BOP)</v>
          </cell>
          <cell r="D814">
            <v>-75.400000000000063</v>
          </cell>
          <cell r="E814">
            <v>-155.2999999999999</v>
          </cell>
          <cell r="F814">
            <v>-104.20000000000013</v>
          </cell>
          <cell r="G814">
            <v>-222.49999999999977</v>
          </cell>
          <cell r="H814">
            <v>-307.19999999999993</v>
          </cell>
          <cell r="I814">
            <v>28.800000000000125</v>
          </cell>
        </row>
        <row r="816">
          <cell r="C816" t="str">
            <v xml:space="preserve">  Gross domestic saving</v>
          </cell>
          <cell r="D816">
            <v>472.59999999999991</v>
          </cell>
          <cell r="E816">
            <v>541.90000000000009</v>
          </cell>
          <cell r="F816">
            <v>586.99999999999977</v>
          </cell>
          <cell r="G816">
            <v>468.70000000000016</v>
          </cell>
          <cell r="H816">
            <v>583.30000000000018</v>
          </cell>
          <cell r="I816">
            <v>817.60000000000014</v>
          </cell>
        </row>
        <row r="818">
          <cell r="C818" t="str">
            <v xml:space="preserve">  Consumption</v>
          </cell>
          <cell r="D818">
            <v>1542.7</v>
          </cell>
          <cell r="E818">
            <v>1704</v>
          </cell>
          <cell r="F818">
            <v>1975.3000000000002</v>
          </cell>
          <cell r="G818">
            <v>2247.7999999999997</v>
          </cell>
          <cell r="H818">
            <v>2529.3000000000002</v>
          </cell>
          <cell r="I818">
            <v>2486.8000000000002</v>
          </cell>
        </row>
        <row r="819">
          <cell r="C819" t="str">
            <v xml:space="preserve">    Government (official defn)</v>
          </cell>
          <cell r="D819">
            <v>332.5</v>
          </cell>
          <cell r="E819">
            <v>360.7</v>
          </cell>
          <cell r="F819">
            <v>443.1</v>
          </cell>
          <cell r="G819">
            <v>493.7</v>
          </cell>
          <cell r="H819">
            <v>590.70000000000005</v>
          </cell>
          <cell r="I819">
            <v>552.5</v>
          </cell>
        </row>
        <row r="820">
          <cell r="C820" t="str">
            <v xml:space="preserve">    Private (official defn)</v>
          </cell>
          <cell r="D820">
            <v>1210.2</v>
          </cell>
          <cell r="E820">
            <v>1343.3</v>
          </cell>
          <cell r="F820">
            <v>1532.2</v>
          </cell>
          <cell r="G820">
            <v>1754.1</v>
          </cell>
          <cell r="H820">
            <v>1938.6</v>
          </cell>
          <cell r="I820">
            <v>1934.3</v>
          </cell>
        </row>
        <row r="821">
          <cell r="C821" t="str">
            <v xml:space="preserve">    Government (IMF defn)</v>
          </cell>
          <cell r="D821">
            <v>121.43165856293896</v>
          </cell>
          <cell r="E821">
            <v>137.68626381993727</v>
          </cell>
          <cell r="F821">
            <v>196.29283029777395</v>
          </cell>
          <cell r="G821">
            <v>208.74623780087404</v>
          </cell>
          <cell r="H821">
            <v>260.58586217273546</v>
          </cell>
          <cell r="I821">
            <v>184.01839723225552</v>
          </cell>
        </row>
        <row r="822">
          <cell r="C822" t="str">
            <v xml:space="preserve">    Private (IMF defn)</v>
          </cell>
          <cell r="D822">
            <v>548</v>
          </cell>
          <cell r="E822">
            <v>697.19999999999993</v>
          </cell>
          <cell r="F822">
            <v>691.19999999999993</v>
          </cell>
          <cell r="G822">
            <v>691.19999999999993</v>
          </cell>
          <cell r="H822">
            <v>890.50000000000011</v>
          </cell>
          <cell r="I822">
            <v>788.80000000000007</v>
          </cell>
        </row>
        <row r="824">
          <cell r="C824" t="str">
            <v xml:space="preserve">  Private consumption per capita</v>
          </cell>
        </row>
        <row r="825">
          <cell r="C825" t="str">
            <v xml:space="preserve">    (in current Cyprus pounds)</v>
          </cell>
          <cell r="D825">
            <v>1835.4439978766968</v>
          </cell>
          <cell r="E825">
            <v>2020.1215110683347</v>
          </cell>
          <cell r="F825">
            <v>2280.823192289085</v>
          </cell>
          <cell r="G825">
            <v>2577.3036828069562</v>
          </cell>
          <cell r="H825">
            <v>2802.5345112478694</v>
          </cell>
          <cell r="I825">
            <v>2744.8637572406901</v>
          </cell>
        </row>
        <row r="826">
          <cell r="C826" t="str">
            <v xml:space="preserve">    (in constant 1990 Cyprus pounds)</v>
          </cell>
          <cell r="D826">
            <v>2660.5337901135813</v>
          </cell>
          <cell r="E826">
            <v>2820.2035329566288</v>
          </cell>
          <cell r="F826">
            <v>3041.4997476101239</v>
          </cell>
          <cell r="G826">
            <v>3299.786855073372</v>
          </cell>
          <cell r="H826">
            <v>3349.804949619976</v>
          </cell>
          <cell r="I826">
            <v>3126.5824819777436</v>
          </cell>
        </row>
        <row r="828">
          <cell r="C828" t="str">
            <v>Public investment (fiscal)</v>
          </cell>
          <cell r="D828">
            <v>74.899999999999991</v>
          </cell>
          <cell r="E828">
            <v>81.3</v>
          </cell>
          <cell r="F828">
            <v>94.5</v>
          </cell>
          <cell r="G828">
            <v>92.100000000000009</v>
          </cell>
          <cell r="H828">
            <v>101.02</v>
          </cell>
          <cell r="I828">
            <v>108.33</v>
          </cell>
        </row>
        <row r="829">
          <cell r="C829" t="str">
            <v>Public savings (fiscal)</v>
          </cell>
          <cell r="D829">
            <v>-19.460000000000022</v>
          </cell>
          <cell r="E829">
            <v>15.770000000000024</v>
          </cell>
          <cell r="F829">
            <v>-41.540000000000191</v>
          </cell>
          <cell r="G829">
            <v>-90.419999999999973</v>
          </cell>
          <cell r="H829">
            <v>-46.540000000000177</v>
          </cell>
          <cell r="I829">
            <v>30.510000000000062</v>
          </cell>
        </row>
        <row r="830">
          <cell r="C830" t="str">
            <v>Private investment (NA)</v>
          </cell>
          <cell r="D830">
            <v>415.90000000000003</v>
          </cell>
          <cell r="E830">
            <v>540.1</v>
          </cell>
          <cell r="F830">
            <v>534.4</v>
          </cell>
          <cell r="G830">
            <v>558.1</v>
          </cell>
          <cell r="H830">
            <v>694.88</v>
          </cell>
          <cell r="I830">
            <v>632.87</v>
          </cell>
        </row>
        <row r="831">
          <cell r="C831" t="str">
            <v>Foreign savings (BOP)</v>
          </cell>
          <cell r="D831">
            <v>7.4999999999999503</v>
          </cell>
          <cell r="E831">
            <v>-66.099999999999895</v>
          </cell>
          <cell r="F831">
            <v>-12.700000000000166</v>
          </cell>
          <cell r="G831">
            <v>-144.59999999999982</v>
          </cell>
          <cell r="H831">
            <v>-233.99999999999997</v>
          </cell>
          <cell r="I831">
            <v>110.80000000000013</v>
          </cell>
        </row>
        <row r="832">
          <cell r="C832" t="str">
            <v>Private savings (residual)</v>
          </cell>
          <cell r="D832">
            <v>492.06</v>
          </cell>
          <cell r="E832">
            <v>526.13000000000011</v>
          </cell>
          <cell r="F832">
            <v>628.54</v>
          </cell>
          <cell r="G832">
            <v>559.12000000000012</v>
          </cell>
          <cell r="H832">
            <v>629.84000000000037</v>
          </cell>
          <cell r="I832">
            <v>787.09</v>
          </cell>
        </row>
        <row r="834">
          <cell r="C834" t="str">
            <v>PRODUCTIVITY, LABOR COSTS, AND PROFITABILITY</v>
          </cell>
        </row>
        <row r="836">
          <cell r="C836" t="str">
            <v>Total employment (in thousands)</v>
          </cell>
          <cell r="F836">
            <v>262.40000000000003</v>
          </cell>
          <cell r="G836">
            <v>255.7</v>
          </cell>
          <cell r="H836">
            <v>266.8</v>
          </cell>
          <cell r="I836">
            <v>267.10000000000002</v>
          </cell>
        </row>
        <row r="837">
          <cell r="C837" t="str">
            <v xml:space="preserve">    Nongovernment</v>
          </cell>
          <cell r="F837">
            <v>231.27300000000002</v>
          </cell>
          <cell r="G837">
            <v>223.779</v>
          </cell>
          <cell r="H837">
            <v>234.01500000000001</v>
          </cell>
          <cell r="I837">
            <v>233.34900000000002</v>
          </cell>
        </row>
        <row r="838">
          <cell r="C838" t="str">
            <v xml:space="preserve">    Government</v>
          </cell>
          <cell r="F838">
            <v>31.126999999999999</v>
          </cell>
          <cell r="G838">
            <v>31.920999999999999</v>
          </cell>
          <cell r="H838">
            <v>32.784999999999997</v>
          </cell>
          <cell r="I838">
            <v>33.750999999999998</v>
          </cell>
        </row>
        <row r="839">
          <cell r="C839" t="str">
            <v>Productivity (GDP per capita employed)</v>
          </cell>
          <cell r="F839">
            <v>9699.3140243902435</v>
          </cell>
          <cell r="G839">
            <v>10411.419632381696</v>
          </cell>
          <cell r="H839">
            <v>11630.059970014991</v>
          </cell>
          <cell r="I839">
            <v>12264.694870834894</v>
          </cell>
        </row>
        <row r="840">
          <cell r="C840" t="str">
            <v xml:space="preserve">    (nominal change)</v>
          </cell>
          <cell r="G840">
            <v>7.3418141344920418E-2</v>
          </cell>
          <cell r="H840">
            <v>0.11704843149757105</v>
          </cell>
          <cell r="I840">
            <v>5.4568497708192387E-2</v>
          </cell>
        </row>
        <row r="841">
          <cell r="C841" t="str">
            <v xml:space="preserve">    (real change)</v>
          </cell>
          <cell r="G841">
            <v>3.0315121067483242E-2</v>
          </cell>
          <cell r="H841">
            <v>4.8477041722357672E-2</v>
          </cell>
          <cell r="I841">
            <v>5.8615489382287667E-3</v>
          </cell>
        </row>
        <row r="842">
          <cell r="C842" t="str">
            <v>Productivity (GDP per capita employed gainfully for GDP)</v>
          </cell>
          <cell r="F842">
            <v>10043.804262036309</v>
          </cell>
          <cell r="G842">
            <v>10843.435104052571</v>
          </cell>
          <cell r="H842">
            <v>11682.605421686745</v>
          </cell>
          <cell r="I842">
            <v>12347.908028646816</v>
          </cell>
        </row>
        <row r="843">
          <cell r="C843" t="str">
            <v xml:space="preserve">    (nominal change)</v>
          </cell>
          <cell r="G843">
            <v>7.9614339462858341E-2</v>
          </cell>
          <cell r="H843">
            <v>7.7389711800880168E-2</v>
          </cell>
          <cell r="I843">
            <v>5.69481363913098E-2</v>
          </cell>
        </row>
        <row r="844">
          <cell r="C844" t="str">
            <v xml:space="preserve">    (real change)</v>
          </cell>
          <cell r="G844">
            <v>3.6262511341736081E-2</v>
          </cell>
          <cell r="H844">
            <v>1.1252821237721422E-2</v>
          </cell>
          <cell r="I844">
            <v>8.1312801666084678E-3</v>
          </cell>
        </row>
        <row r="845">
          <cell r="C845" t="str">
            <v>Average earnings in the nongovernment sector 1/</v>
          </cell>
          <cell r="D845">
            <v>5538</v>
          </cell>
          <cell r="E845">
            <v>6072</v>
          </cell>
          <cell r="F845">
            <v>6408</v>
          </cell>
          <cell r="G845">
            <v>6984</v>
          </cell>
          <cell r="H845">
            <v>7661.4479999999994</v>
          </cell>
          <cell r="I845">
            <v>8358.6397679999991</v>
          </cell>
        </row>
        <row r="846">
          <cell r="C846" t="str">
            <v xml:space="preserve">    (nominal change)</v>
          </cell>
          <cell r="F846">
            <v>5.5335968379446543E-2</v>
          </cell>
          <cell r="G846">
            <v>8.98876404494382E-2</v>
          </cell>
          <cell r="H846">
            <v>9.7000000000000003E-2</v>
          </cell>
          <cell r="I846">
            <v>9.0999999999999998E-2</v>
          </cell>
        </row>
        <row r="847">
          <cell r="C847" t="str">
            <v xml:space="preserve">    (real change)</v>
          </cell>
          <cell r="F847">
            <v>9.8908788320062335E-3</v>
          </cell>
          <cell r="G847">
            <v>3.7988228999464857E-2</v>
          </cell>
          <cell r="H847">
            <v>3.0046948356807546E-2</v>
          </cell>
          <cell r="I847">
            <v>4.0534096328087799E-2</v>
          </cell>
        </row>
        <row r="848">
          <cell r="C848" t="str">
            <v>Average earnings-total economy</v>
          </cell>
          <cell r="F848">
            <v>6476.0875914634144</v>
          </cell>
          <cell r="G848">
            <v>7049.1925537739544</v>
          </cell>
          <cell r="H848">
            <v>7701.4248640179903</v>
          </cell>
          <cell r="I848">
            <v>8381.129282003114</v>
          </cell>
        </row>
        <row r="849">
          <cell r="C849" t="str">
            <v xml:space="preserve">    (nominal change)</v>
          </cell>
          <cell r="F849">
            <v>9.5000000000000001E-2</v>
          </cell>
          <cell r="G849">
            <v>8.8495554486630157E-2</v>
          </cell>
          <cell r="H849">
            <v>9.2525818420841288E-2</v>
          </cell>
          <cell r="I849">
            <v>8.8256969325350099E-2</v>
          </cell>
        </row>
        <row r="850">
          <cell r="C850" t="str">
            <v xml:space="preserve">    (real change)</v>
          </cell>
          <cell r="F850">
            <v>4.7846889952153138E-2</v>
          </cell>
          <cell r="G850">
            <v>3.666243284440962E-2</v>
          </cell>
          <cell r="H850">
            <v>2.584583889280867E-2</v>
          </cell>
          <cell r="I850">
            <v>3.7917948808154689E-2</v>
          </cell>
        </row>
        <row r="851">
          <cell r="C851" t="str">
            <v>ULC--nominal change</v>
          </cell>
          <cell r="G851">
            <v>5.6468581533451356E-2</v>
          </cell>
          <cell r="H851">
            <v>4.2012151859924129E-2</v>
          </cell>
          <cell r="I851">
            <v>8.1915270023092734E-2</v>
          </cell>
        </row>
        <row r="852">
          <cell r="C852" t="str">
            <v>Profitability</v>
          </cell>
          <cell r="G852">
            <v>-1.4633788084259525E-2</v>
          </cell>
          <cell r="H852">
            <v>2.3388793555694676E-2</v>
          </cell>
          <cell r="I852">
            <v>-3.3492155707431692E-2</v>
          </cell>
        </row>
        <row r="854">
          <cell r="C854" t="str">
            <v>-</v>
          </cell>
          <cell r="D854" t="str">
            <v>-</v>
          </cell>
          <cell r="E854" t="str">
            <v>-</v>
          </cell>
          <cell r="F854" t="str">
            <v>-</v>
          </cell>
          <cell r="G854" t="str">
            <v>-</v>
          </cell>
          <cell r="H854" t="str">
            <v>-</v>
          </cell>
          <cell r="I854" t="str">
            <v>-</v>
          </cell>
        </row>
        <row r="855">
          <cell r="C855" t="str">
            <v xml:space="preserve">  1/  Historical data:  simple average of earnings in menufacturing and hotels &amp; restaurants.</v>
          </cell>
        </row>
        <row r="857">
          <cell r="C857">
            <v>38246.499333449072</v>
          </cell>
          <cell r="G857" t="str">
            <v>TABLE 8:</v>
          </cell>
          <cell r="H857" t="str">
            <v>SUMMARY TABLE</v>
          </cell>
        </row>
        <row r="858">
          <cell r="C858">
            <v>38246.499333449072</v>
          </cell>
        </row>
        <row r="859">
          <cell r="G859" t="str">
            <v>Cyprus:  Medium Term Projections</v>
          </cell>
        </row>
        <row r="861">
          <cell r="C861" t="str">
            <v>-</v>
          </cell>
          <cell r="D861" t="str">
            <v>-</v>
          </cell>
          <cell r="E861" t="str">
            <v>-</v>
          </cell>
          <cell r="F861" t="str">
            <v>-</v>
          </cell>
          <cell r="G861" t="str">
            <v>-</v>
          </cell>
          <cell r="H861" t="str">
            <v>-</v>
          </cell>
          <cell r="I861" t="str">
            <v>-</v>
          </cell>
        </row>
        <row r="862">
          <cell r="D862" t="str">
            <v>1988</v>
          </cell>
          <cell r="E862" t="str">
            <v>1989</v>
          </cell>
          <cell r="F862" t="str">
            <v>1990</v>
          </cell>
          <cell r="G862" t="str">
            <v>1991</v>
          </cell>
          <cell r="H862" t="str">
            <v>1992</v>
          </cell>
          <cell r="I862" t="str">
            <v>1993</v>
          </cell>
        </row>
        <row r="863">
          <cell r="C863" t="str">
            <v>-</v>
          </cell>
          <cell r="D863" t="str">
            <v>-</v>
          </cell>
          <cell r="E863" t="str">
            <v>-</v>
          </cell>
          <cell r="F863" t="str">
            <v>-</v>
          </cell>
          <cell r="G863" t="str">
            <v>-</v>
          </cell>
          <cell r="H863" t="str">
            <v>-</v>
          </cell>
          <cell r="I863" t="str">
            <v>-</v>
          </cell>
        </row>
        <row r="865">
          <cell r="G865" t="str">
            <v xml:space="preserve">    (percentage changes)</v>
          </cell>
        </row>
        <row r="867">
          <cell r="C867" t="str">
            <v>Real GDP</v>
          </cell>
          <cell r="D867">
            <v>8.7000000000000008E-2</v>
          </cell>
          <cell r="E867">
            <v>7.9693529444662126E-2</v>
          </cell>
          <cell r="F867">
            <v>7.277530301460633E-2</v>
          </cell>
          <cell r="G867">
            <v>4.0075322292505433E-3</v>
          </cell>
          <cell r="H867">
            <v>9.3991688429898579E-2</v>
          </cell>
          <cell r="I867">
            <v>6.9925776664201411E-3</v>
          </cell>
        </row>
        <row r="868">
          <cell r="C868" t="str">
            <v>Domestic demand (incl. bulk purchases)</v>
          </cell>
          <cell r="E868">
            <v>9.5720826136635351E-2</v>
          </cell>
          <cell r="F868">
            <v>6.8991264619314485E-2</v>
          </cell>
          <cell r="G868">
            <v>5.6011755293445598E-2</v>
          </cell>
          <cell r="H868">
            <v>8.3959861899711719E-2</v>
          </cell>
          <cell r="I868">
            <v>-8.8487369648608039E-2</v>
          </cell>
        </row>
        <row r="869">
          <cell r="C869" t="str">
            <v>GDP deflator (period average)</v>
          </cell>
          <cell r="D869">
            <v>3.2000000000000001E-2</v>
          </cell>
          <cell r="E869">
            <v>4.7320728435186421E-2</v>
          </cell>
          <cell r="F869">
            <v>5.0916776801752661E-2</v>
          </cell>
          <cell r="G869">
            <v>4.1834793449191832E-2</v>
          </cell>
          <cell r="H869">
            <v>6.5400945415618805E-2</v>
          </cell>
          <cell r="I869">
            <v>4.8423114315661042E-2</v>
          </cell>
        </row>
        <row r="870">
          <cell r="C870" t="str">
            <v>CPI</v>
          </cell>
          <cell r="D870">
            <v>3.4000000000000002E-2</v>
          </cell>
          <cell r="E870">
            <v>3.7999999999999999E-2</v>
          </cell>
          <cell r="F870">
            <v>4.4999999999999998E-2</v>
          </cell>
          <cell r="G870">
            <v>0.05</v>
          </cell>
          <cell r="H870">
            <v>6.5000000000000002E-2</v>
          </cell>
          <cell r="I870">
            <v>4.8500000000000001E-2</v>
          </cell>
        </row>
        <row r="871">
          <cell r="C871" t="str">
            <v>ULC</v>
          </cell>
          <cell r="G871">
            <v>5.6468581533451356E-2</v>
          </cell>
          <cell r="H871">
            <v>4.2012151859924129E-2</v>
          </cell>
          <cell r="I871">
            <v>8.1915270023092734E-2</v>
          </cell>
        </row>
        <row r="872">
          <cell r="C872" t="str">
            <v>Profitability</v>
          </cell>
          <cell r="G872">
            <v>-1.4633788084259525E-2</v>
          </cell>
          <cell r="H872">
            <v>2.3388793555694676E-2</v>
          </cell>
          <cell r="I872">
            <v>-3.3492155707431692E-2</v>
          </cell>
        </row>
        <row r="873">
          <cell r="C873" t="str">
            <v>Real wage</v>
          </cell>
          <cell r="G873">
            <v>3.666243284440962E-2</v>
          </cell>
          <cell r="H873">
            <v>2.584583889280867E-2</v>
          </cell>
          <cell r="I873">
            <v>3.7917948808154689E-2</v>
          </cell>
        </row>
        <row r="874">
          <cell r="C874" t="str">
            <v>Real per capita consumption</v>
          </cell>
          <cell r="E874">
            <v>6.0014175890707566E-2</v>
          </cell>
          <cell r="F874">
            <v>7.84681715583464E-2</v>
          </cell>
          <cell r="G874">
            <v>8.4920969553325953E-2</v>
          </cell>
          <cell r="H874">
            <v>1.515797739169189E-2</v>
          </cell>
          <cell r="I874">
            <v>-6.6637452329144198E-2</v>
          </cell>
        </row>
        <row r="875">
          <cell r="C875" t="str">
            <v>Real ECU/pound exchange rate (percent change)</v>
          </cell>
          <cell r="H875">
            <v>2.2482732332467156E-3</v>
          </cell>
          <cell r="I875">
            <v>4.3064454975281774E-3</v>
          </cell>
        </row>
        <row r="877">
          <cell r="G877" t="str">
            <v xml:space="preserve">      (in percent of GDP)</v>
          </cell>
        </row>
        <row r="879">
          <cell r="C879" t="str">
            <v>Gross domestic investment</v>
          </cell>
          <cell r="D879">
            <v>0.27449408936084957</v>
          </cell>
          <cell r="E879">
            <v>0.30883720930232555</v>
          </cell>
          <cell r="F879">
            <v>0.27158068445247724</v>
          </cell>
          <cell r="G879">
            <v>0.25963488843813393</v>
          </cell>
          <cell r="H879">
            <v>0.28698959038319</v>
          </cell>
          <cell r="I879">
            <v>0.24078879086663205</v>
          </cell>
        </row>
        <row r="880">
          <cell r="C880" t="str">
            <v xml:space="preserve">  Gross fixed capital formation</v>
          </cell>
          <cell r="D880">
            <v>0.24584251652975361</v>
          </cell>
          <cell r="E880">
            <v>0.27526024363233664</v>
          </cell>
          <cell r="F880">
            <v>0.24710227495972648</v>
          </cell>
          <cell r="G880">
            <v>0.24423409210427474</v>
          </cell>
          <cell r="H880">
            <v>0.256501982016823</v>
          </cell>
          <cell r="I880">
            <v>0.2262584327970939</v>
          </cell>
        </row>
        <row r="881">
          <cell r="C881" t="str">
            <v xml:space="preserve">    Public</v>
          </cell>
          <cell r="D881">
            <v>3.751753155680225E-2</v>
          </cell>
          <cell r="E881">
            <v>3.6013289036544847E-2</v>
          </cell>
          <cell r="F881">
            <v>3.7130171702487128E-2</v>
          </cell>
          <cell r="G881">
            <v>3.4595447374352051E-2</v>
          </cell>
          <cell r="H881">
            <v>3.2556640562054852E-2</v>
          </cell>
          <cell r="I881">
            <v>3.3068774993131655E-2</v>
          </cell>
        </row>
        <row r="882">
          <cell r="C882" t="str">
            <v xml:space="preserve">    Private</v>
          </cell>
          <cell r="D882">
            <v>0.20832498497295138</v>
          </cell>
          <cell r="E882">
            <v>0.23924695459579182</v>
          </cell>
          <cell r="F882">
            <v>0.20997210325723936</v>
          </cell>
          <cell r="G882">
            <v>0.20963864472992269</v>
          </cell>
          <cell r="H882">
            <v>0.22394534145476813</v>
          </cell>
          <cell r="I882">
            <v>0.19318965780396224</v>
          </cell>
        </row>
        <row r="883">
          <cell r="C883" t="str">
            <v xml:space="preserve">  Change in stocks</v>
          </cell>
          <cell r="D883">
            <v>2.865157283109598E-2</v>
          </cell>
          <cell r="E883">
            <v>3.3576965669988926E-2</v>
          </cell>
          <cell r="F883">
            <v>2.4478409492750739E-2</v>
          </cell>
          <cell r="G883">
            <v>1.5400796333859192E-2</v>
          </cell>
          <cell r="H883">
            <v>3.0487608366366992E-2</v>
          </cell>
          <cell r="I883">
            <v>1.4530358069538141E-2</v>
          </cell>
        </row>
        <row r="885">
          <cell r="C885" t="str">
            <v>Gross domestic saving</v>
          </cell>
          <cell r="D885">
            <v>0.23672610699258664</v>
          </cell>
          <cell r="E885">
            <v>0.24004429678848288</v>
          </cell>
          <cell r="F885">
            <v>0.23063926761227443</v>
          </cell>
          <cell r="G885">
            <v>0.17605739613853214</v>
          </cell>
          <cell r="H885">
            <v>0.18798543298204914</v>
          </cell>
          <cell r="I885">
            <v>0.24958026801794927</v>
          </cell>
        </row>
        <row r="886">
          <cell r="C886" t="str">
            <v xml:space="preserve">  Public </v>
          </cell>
          <cell r="D886">
            <v>-9.8978160689240768E-3</v>
          </cell>
          <cell r="E886">
            <v>6.8527131782945838E-3</v>
          </cell>
          <cell r="F886">
            <v>-1.645514911005469E-2</v>
          </cell>
          <cell r="G886">
            <v>-3.4054541356772591E-2</v>
          </cell>
          <cell r="H886">
            <v>-1.525024976634767E-2</v>
          </cell>
          <cell r="I886">
            <v>9.2310510088830719E-3</v>
          </cell>
        </row>
        <row r="887">
          <cell r="C887" t="str">
            <v xml:space="preserve">  Private</v>
          </cell>
          <cell r="D887">
            <v>0.24662392306151071</v>
          </cell>
          <cell r="E887">
            <v>0.2331915836101883</v>
          </cell>
          <cell r="F887">
            <v>0.24709441672232912</v>
          </cell>
          <cell r="G887">
            <v>0.21011193749530471</v>
          </cell>
          <cell r="H887">
            <v>0.20323568274839682</v>
          </cell>
          <cell r="I887">
            <v>0.2403492170090662</v>
          </cell>
        </row>
        <row r="889">
          <cell r="C889" t="str">
            <v>Net foreign savings (net imports GNFS)</v>
          </cell>
          <cell r="D889">
            <v>3.7767982368262912E-2</v>
          </cell>
          <cell r="E889">
            <v>6.8792912513842702E-2</v>
          </cell>
          <cell r="F889">
            <v>4.0941416840202791E-2</v>
          </cell>
          <cell r="G889">
            <v>8.3577492299601763E-2</v>
          </cell>
          <cell r="H889">
            <v>9.9004157401140852E-2</v>
          </cell>
          <cell r="I889">
            <v>-8.791477151317232E-3</v>
          </cell>
        </row>
        <row r="891">
          <cell r="C891" t="str">
            <v>Balance of payments</v>
          </cell>
        </row>
        <row r="892">
          <cell r="C892" t="str">
            <v xml:space="preserve">  Current account balance</v>
          </cell>
          <cell r="D892">
            <v>-2.5145261470647193E-2</v>
          </cell>
          <cell r="E892">
            <v>-5.4485049833886995E-2</v>
          </cell>
          <cell r="F892">
            <v>-2.7778869199638581E-2</v>
          </cell>
          <cell r="G892">
            <v>-7.3322815716324791E-2</v>
          </cell>
          <cell r="H892">
            <v>-9.2461890489542051E-2</v>
          </cell>
          <cell r="I892">
            <v>1.6667175432705555E-2</v>
          </cell>
        </row>
        <row r="893">
          <cell r="C893" t="str">
            <v xml:space="preserve">  Gross official reserves (in months of imports)</v>
          </cell>
          <cell r="D893">
            <v>4.881241184767279</v>
          </cell>
          <cell r="E893">
            <v>4.7542297417631367</v>
          </cell>
          <cell r="F893">
            <v>5.3805893261899849</v>
          </cell>
          <cell r="G893">
            <v>4.773237126926861</v>
          </cell>
          <cell r="H893">
            <v>3.1055596895928557</v>
          </cell>
          <cell r="I893">
            <v>4.4425283040502999</v>
          </cell>
        </row>
        <row r="894">
          <cell r="C894" t="str">
            <v xml:space="preserve">  Total gross reserves (in months of imports)</v>
          </cell>
          <cell r="D894">
            <v>6.4643159379407624</v>
          </cell>
          <cell r="E894">
            <v>7.0480765805877139</v>
          </cell>
          <cell r="F894">
            <v>7.827735421388831</v>
          </cell>
          <cell r="G894">
            <v>8.4671197113807821</v>
          </cell>
          <cell r="H894">
            <v>7.3351546720527265</v>
          </cell>
          <cell r="I894">
            <v>10.581239881919153</v>
          </cell>
        </row>
        <row r="896">
          <cell r="C896" t="str">
            <v>Public finances</v>
          </cell>
        </row>
        <row r="897">
          <cell r="C897" t="str">
            <v xml:space="preserve">  Total revenue</v>
          </cell>
          <cell r="D897">
            <v>0.26858345021037872</v>
          </cell>
          <cell r="E897">
            <v>0.28022148394241414</v>
          </cell>
          <cell r="F897">
            <v>0.27914030882872964</v>
          </cell>
          <cell r="G897">
            <v>0.27218465930433483</v>
          </cell>
          <cell r="H897">
            <v>0.28203615972155083</v>
          </cell>
          <cell r="I897">
            <v>0.30271986324368871</v>
          </cell>
        </row>
        <row r="898">
          <cell r="C898" t="str">
            <v xml:space="preserve">  Total expenditure and net lending</v>
          </cell>
          <cell r="D898">
            <v>0.31584852734922864</v>
          </cell>
          <cell r="E898">
            <v>0.30924916943521591</v>
          </cell>
          <cell r="F898">
            <v>0.33259203960551648</v>
          </cell>
          <cell r="G898">
            <v>0.34074449703252957</v>
          </cell>
          <cell r="H898">
            <v>0.32959167230655201</v>
          </cell>
          <cell r="I898">
            <v>0.3264751671296437</v>
          </cell>
        </row>
        <row r="899">
          <cell r="C899" t="str">
            <v xml:space="preserve">  Overall balance</v>
          </cell>
          <cell r="D899">
            <v>-4.7265077138849948E-2</v>
          </cell>
          <cell r="E899">
            <v>-2.9027685492801759E-2</v>
          </cell>
          <cell r="F899">
            <v>-5.3451730776786832E-2</v>
          </cell>
          <cell r="G899">
            <v>-6.8559837728194739E-2</v>
          </cell>
          <cell r="H899">
            <v>-4.7555512585001188E-2</v>
          </cell>
          <cell r="I899">
            <v>-2.3755303885954981E-2</v>
          </cell>
        </row>
        <row r="900">
          <cell r="C900" t="str">
            <v xml:space="preserve">  Primary balance</v>
          </cell>
          <cell r="D900">
            <v>-5.3897014626327492E-3</v>
          </cell>
          <cell r="E900">
            <v>1.4205980066445193E-2</v>
          </cell>
          <cell r="F900">
            <v>-8.6204864248949718E-3</v>
          </cell>
          <cell r="G900">
            <v>-1.9915859063932083E-2</v>
          </cell>
          <cell r="H900">
            <v>-1.3632408392149798E-3</v>
          </cell>
          <cell r="I900">
            <v>2.5928752403919546E-2</v>
          </cell>
        </row>
        <row r="901">
          <cell r="C901" t="str">
            <v xml:space="preserve">    (without inter-govt. interest)</v>
          </cell>
          <cell r="D901" t="str">
            <v xml:space="preserve">   ...</v>
          </cell>
          <cell r="E901">
            <v>1.4205980066445193E-2</v>
          </cell>
          <cell r="F901">
            <v>-8.6204864248949718E-3</v>
          </cell>
          <cell r="G901">
            <v>-3.4565397040042072E-2</v>
          </cell>
          <cell r="H901">
            <v>-1.6091398369267512E-2</v>
          </cell>
          <cell r="I901">
            <v>9.0478952348972963E-3</v>
          </cell>
        </row>
        <row r="902">
          <cell r="C902" t="str">
            <v xml:space="preserve">  Public debt</v>
          </cell>
          <cell r="D902">
            <v>0.52167902224003215</v>
          </cell>
          <cell r="E902">
            <v>0.50358361018826137</v>
          </cell>
          <cell r="F902">
            <v>0.50587403245452034</v>
          </cell>
          <cell r="G902">
            <v>0.56152805949966211</v>
          </cell>
          <cell r="H902">
            <v>0.55967320893357841</v>
          </cell>
          <cell r="I902">
            <v>0.58411123660673392</v>
          </cell>
        </row>
        <row r="903">
          <cell r="C903" t="str">
            <v xml:space="preserve">  Interest payments</v>
          </cell>
        </row>
        <row r="904">
          <cell r="C904" t="str">
            <v xml:space="preserve">    ow: to Social Security Fund</v>
          </cell>
        </row>
        <row r="906">
          <cell r="C906" t="str">
            <v>Public investment (fiscal)</v>
          </cell>
        </row>
        <row r="907">
          <cell r="C907" t="str">
            <v>Public savings (fiscal)</v>
          </cell>
        </row>
        <row r="908">
          <cell r="C908" t="str">
            <v>Private investment (NA)</v>
          </cell>
        </row>
        <row r="909">
          <cell r="C909" t="str">
            <v>Foreign savings (BOP)</v>
          </cell>
        </row>
        <row r="910">
          <cell r="C910" t="str">
            <v>Private savings (residual)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ControlSheet"/>
      <sheetName val="i1-CA"/>
      <sheetName val="i2-KA"/>
      <sheetName val="KA2"/>
      <sheetName val="my table"/>
      <sheetName val="i3-LQ"/>
      <sheetName val="Debt"/>
      <sheetName val="Assu"/>
      <sheetName val="BOP"/>
      <sheetName val="Assu. summary"/>
      <sheetName val="output"/>
      <sheetName val="outmacro"/>
      <sheetName val="WEO"/>
      <sheetName val="trade-struct"/>
      <sheetName val="dir-trade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1"/>
      <sheetName val="oldtab3"/>
      <sheetName val="monthly data for table4"/>
      <sheetName val="TAB2"/>
      <sheetName val="TAB3"/>
      <sheetName val="TAB4"/>
      <sheetName val="TAB8"/>
      <sheetName val="TAB9"/>
      <sheetName val="TAB10"/>
      <sheetName val="TAB11"/>
      <sheetName val="table6"/>
      <sheetName val="table7"/>
      <sheetName val="tab6"/>
      <sheetName val="TAB12"/>
      <sheetName val="TAB13"/>
      <sheetName val="TAB14"/>
      <sheetName val="TAB15"/>
      <sheetName val="table12"/>
      <sheetName val="TAB16"/>
      <sheetName val="TAB17"/>
      <sheetName val="oldtab14"/>
      <sheetName val="TAB18"/>
      <sheetName val="TAB19"/>
      <sheetName val="TAB20"/>
      <sheetName val="TAB21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lo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Prog"/>
      <sheetName val="Residential Assets"/>
      <sheetName val="Commercial LbyL"/>
      <sheetName val="Appendix"/>
      <sheetName val="Data_Assets"/>
      <sheetName val="Data_Liabilities"/>
      <sheetName val="Data_Glossary"/>
      <sheetName val="Table - ICS_Vasicek_GEV (all)"/>
    </sheetNames>
    <sheetDataSet>
      <sheetData sheetId="0"/>
      <sheetData sheetId="1">
        <row r="2">
          <cell r="R2" t="str">
            <v>UniCredit Bank Czech Republic - Mortgage Covered Bonds</v>
          </cell>
          <cell r="AC2">
            <v>0.50751948890858944</v>
          </cell>
        </row>
        <row r="3">
          <cell r="R3" t="str">
            <v>Czech Republic</v>
          </cell>
        </row>
        <row r="4">
          <cell r="R4" t="str">
            <v>Lenhard, Martin - +49 (69) 7073-0743 - Martin.Lenhard@moodys.com</v>
          </cell>
          <cell r="AC4">
            <v>5.87462725159167E-2</v>
          </cell>
        </row>
        <row r="5">
          <cell r="AC5">
            <v>3.6564461692988257E-2</v>
          </cell>
        </row>
        <row r="6">
          <cell r="R6">
            <v>41639</v>
          </cell>
        </row>
        <row r="7">
          <cell r="R7">
            <v>41436</v>
          </cell>
        </row>
        <row r="8">
          <cell r="R8" t="str">
            <v>CZK (Czech Rep.)</v>
          </cell>
        </row>
        <row r="9">
          <cell r="R9">
            <v>31679659539.25</v>
          </cell>
        </row>
        <row r="10">
          <cell r="R10">
            <v>65187672527.860001</v>
          </cell>
        </row>
        <row r="11">
          <cell r="R11" t="str">
            <v>UniCredit Bank Czech Republic a.s.</v>
          </cell>
        </row>
        <row r="12">
          <cell r="R12" t="str">
            <v>Unpublished</v>
          </cell>
        </row>
        <row r="14">
          <cell r="R14" t="str">
            <v>Unpublished</v>
          </cell>
        </row>
        <row r="15">
          <cell r="R15" t="str">
            <v>UniCredit SpA</v>
          </cell>
        </row>
        <row r="16">
          <cell r="R16" t="str">
            <v>Baa2</v>
          </cell>
        </row>
        <row r="17">
          <cell r="R17" t="str">
            <v>Stable</v>
          </cell>
        </row>
        <row r="18">
          <cell r="R18" t="str">
            <v>ba1</v>
          </cell>
        </row>
        <row r="19">
          <cell r="R19" t="str">
            <v>Commercial</v>
          </cell>
        </row>
        <row r="21">
          <cell r="R21" t="str">
            <v>A3</v>
          </cell>
        </row>
        <row r="23">
          <cell r="R23" t="str">
            <v>UniCredit Bank Czech Republic a.s.</v>
          </cell>
        </row>
        <row r="24">
          <cell r="R24" t="str">
            <v>Unpublished</v>
          </cell>
        </row>
        <row r="25">
          <cell r="R25" t="str">
            <v>Unpublished</v>
          </cell>
        </row>
        <row r="26">
          <cell r="R26" t="str">
            <v>SUR + 1 notch</v>
          </cell>
        </row>
        <row r="27">
          <cell r="R27" t="str">
            <v>5-10%</v>
          </cell>
        </row>
        <row r="28">
          <cell r="R28" t="str">
            <v>Yes</v>
          </cell>
        </row>
        <row r="29">
          <cell r="R29" t="str">
            <v>SUR</v>
          </cell>
        </row>
        <row r="30">
          <cell r="R30">
            <v>0.34399999999999997</v>
          </cell>
        </row>
        <row r="31">
          <cell r="T31">
            <v>0</v>
          </cell>
        </row>
        <row r="32">
          <cell r="R32">
            <v>0.23047999999999999</v>
          </cell>
        </row>
        <row r="33">
          <cell r="R33">
            <v>0.30735786938376303</v>
          </cell>
        </row>
        <row r="36">
          <cell r="R36" t="str">
            <v>Eligible only</v>
          </cell>
        </row>
        <row r="37">
          <cell r="R37" t="str">
            <v>Nominal only</v>
          </cell>
        </row>
        <row r="38">
          <cell r="R38" t="str">
            <v>n/a</v>
          </cell>
        </row>
        <row r="40">
          <cell r="R40">
            <v>0</v>
          </cell>
        </row>
        <row r="41">
          <cell r="R41">
            <v>1.0577137973056401</v>
          </cell>
        </row>
        <row r="42">
          <cell r="R42">
            <v>1.4999999999999999E-2</v>
          </cell>
        </row>
        <row r="43">
          <cell r="R43">
            <v>0.34499999999999997</v>
          </cell>
        </row>
        <row r="46">
          <cell r="R46" t="str">
            <v>Very Improbable</v>
          </cell>
        </row>
        <row r="47">
          <cell r="R47" t="str">
            <v>Unpublished</v>
          </cell>
        </row>
        <row r="48">
          <cell r="R48" t="b">
            <v>0</v>
          </cell>
        </row>
        <row r="50">
          <cell r="R50" t="str">
            <v>No</v>
          </cell>
        </row>
        <row r="51">
          <cell r="R51" t="str">
            <v>No</v>
          </cell>
        </row>
        <row r="52">
          <cell r="R52" t="str">
            <v>Yes</v>
          </cell>
        </row>
        <row r="53">
          <cell r="R53" t="str">
            <v>Czech Republic</v>
          </cell>
        </row>
        <row r="55">
          <cell r="R55">
            <v>0.35556323402839196</v>
          </cell>
        </row>
        <row r="56">
          <cell r="R56">
            <v>0.62053880899254998</v>
          </cell>
        </row>
        <row r="58">
          <cell r="R58">
            <v>6.5256879159999999</v>
          </cell>
        </row>
        <row r="59">
          <cell r="R59" t="str">
            <v>No</v>
          </cell>
        </row>
        <row r="60">
          <cell r="R60" t="str">
            <v>No</v>
          </cell>
        </row>
        <row r="61">
          <cell r="R61" t="str">
            <v>No</v>
          </cell>
        </row>
        <row r="62">
          <cell r="R62" t="str">
            <v>No</v>
          </cell>
        </row>
        <row r="63">
          <cell r="R63">
            <v>4.1282770697264964E-2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ControlSheet"/>
      <sheetName val="i1-CA"/>
      <sheetName val="i2-KA"/>
      <sheetName val="i3-LQ"/>
      <sheetName val="KA2"/>
      <sheetName val="my table"/>
      <sheetName val="Debt"/>
      <sheetName val="Assu"/>
      <sheetName val="2000-prelim"/>
      <sheetName val="BOP"/>
      <sheetName val="output"/>
      <sheetName val="staff report table"/>
      <sheetName val="Assu. summary"/>
      <sheetName val="outmacro"/>
      <sheetName val="trade-struct"/>
      <sheetName val="dir-trade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Fedf2(cyc)"/>
      <sheetName val="Fedf(cyc)"/>
      <sheetName val="Real(i-10yr)"/>
      <sheetName val="FedFund"/>
      <sheetName val="US(rebate)"/>
      <sheetName val="ILB"/>
      <sheetName val="Asi(Dev)"/>
      <sheetName val="Chin((Loan)"/>
      <sheetName val="DRIASI"/>
      <sheetName val="Semi"/>
      <sheetName val="GER(BCI&amp;IP)"/>
      <sheetName val="Jpn(dept)"/>
      <sheetName val="Jpn(Lend)"/>
      <sheetName val="Jpn(Cap)"/>
      <sheetName val="Jpn(labor)"/>
      <sheetName val="Jpn(GDP)"/>
      <sheetName val="emp(S&amp;M)"/>
      <sheetName val="UScyc(emp_serv)"/>
      <sheetName val="UScyc(emp_manu)"/>
      <sheetName val="UScyc(I)"/>
      <sheetName val="UScyc(C)"/>
      <sheetName val="ControlSheet"/>
      <sheetName val="AIP"/>
    </sheetNames>
    <sheetDataSet>
      <sheetData sheetId="0"/>
      <sheetData sheetId="1"/>
      <sheetData sheetId="2">
        <row r="9">
          <cell r="I9">
            <v>1.3</v>
          </cell>
        </row>
      </sheetData>
      <sheetData sheetId="3"/>
      <sheetData sheetId="4"/>
      <sheetData sheetId="5">
        <row r="8">
          <cell r="B8">
            <v>37257</v>
          </cell>
          <cell r="D8">
            <v>5.0549999999999997</v>
          </cell>
          <cell r="H8">
            <v>37257</v>
          </cell>
          <cell r="J8">
            <v>5.032</v>
          </cell>
          <cell r="N8">
            <v>37257</v>
          </cell>
          <cell r="P8">
            <v>5.0010000000000003</v>
          </cell>
        </row>
      </sheetData>
      <sheetData sheetId="6"/>
      <sheetData sheetId="7"/>
      <sheetData sheetId="8"/>
      <sheetData sheetId="9">
        <row r="9">
          <cell r="B9">
            <v>35826</v>
          </cell>
          <cell r="D9">
            <v>2.5099999999999998</v>
          </cell>
          <cell r="E9">
            <v>2.35</v>
          </cell>
          <cell r="F9">
            <v>2.41</v>
          </cell>
          <cell r="G9">
            <v>10.97</v>
          </cell>
          <cell r="I9">
            <v>1458</v>
          </cell>
          <cell r="J9">
            <v>1363.6</v>
          </cell>
          <cell r="K9">
            <v>0.94</v>
          </cell>
        </row>
      </sheetData>
      <sheetData sheetId="10"/>
      <sheetData sheetId="11"/>
      <sheetData sheetId="12"/>
      <sheetData sheetId="13"/>
      <sheetData sheetId="14">
        <row r="8">
          <cell r="A8">
            <v>21946</v>
          </cell>
          <cell r="C8">
            <v>1.9</v>
          </cell>
          <cell r="D8" t="str">
            <v>#N/A N.A.</v>
          </cell>
          <cell r="E8" t="str">
            <v>#N/A N.A.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Duration"/>
      <sheetName val="EDSS"/>
      <sheetName val="Chart1"/>
      <sheetName val="Payroll(Sector)"/>
      <sheetName val="Payroll2(real)"/>
      <sheetName val="Payroll"/>
      <sheetName val="Level"/>
      <sheetName val="YoY%"/>
      <sheetName val="UE&amp;LAYOFF (2)"/>
      <sheetName val="UE&amp;LAYOFF"/>
      <sheetName val="UE&amp;PAYROLL"/>
      <sheetName val="Panel1"/>
      <sheetName val="Panel2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>
        <row r="10">
          <cell r="B10">
            <v>14276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AIP1"/>
      <sheetName val="GDP"/>
      <sheetName val="UScyc(I)"/>
      <sheetName val="DD-ED"/>
      <sheetName val="Euro Area"/>
      <sheetName val="conf"/>
      <sheetName val="Japan"/>
      <sheetName val="JPN(Credit2)"/>
      <sheetName val="OIL1"/>
      <sheetName val="policy"/>
      <sheetName val="Sheet21"/>
      <sheetName val="blank2"/>
      <sheetName val="Inv(JPN)"/>
      <sheetName val="Labor1(JPN)"/>
      <sheetName val="Labor2(JPN)"/>
      <sheetName val="JPN(Credit)"/>
      <sheetName val="OIL2"/>
      <sheetName val="FedFund"/>
      <sheetName val="EER1"/>
      <sheetName val="EER2"/>
      <sheetName val="Sheet2"/>
      <sheetName val="blank"/>
      <sheetName val="FedFund (orig)"/>
      <sheetName val="AIP2"/>
      <sheetName val="Tankan"/>
      <sheetName val="OIL"/>
      <sheetName val="NEER1"/>
      <sheetName val="NEER2"/>
      <sheetName val="REER1"/>
      <sheetName val="RE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even_rates_10yr"/>
      <sheetName val="BE_10yr"/>
      <sheetName val="Rate_expectations_data"/>
      <sheetName val="Rate_expectations_new"/>
      <sheetName val="Eonia_Sonia_FFeffective"/>
      <sheetName val="FX_Option_vol"/>
      <sheetName val="FX_Option_vol_data"/>
      <sheetName val="UK_Short_term"/>
      <sheetName val="UK_short_term_Data"/>
      <sheetName val="Euro_short_term"/>
      <sheetName val="Euro_short_term_Data"/>
      <sheetName val="Global_inflation"/>
      <sheetName val="Infl_data"/>
      <sheetName val="US_inflation"/>
      <sheetName val="insurer_equity_data"/>
      <sheetName val="Insurers_equity_chart"/>
      <sheetName val="ABX_data"/>
      <sheetName val="ABX_spreads"/>
      <sheetName val="Chart-CMBX"/>
      <sheetName val="CMBX_Data"/>
      <sheetName val="US_equities"/>
      <sheetName val="bank_equity"/>
      <sheetName val="problem_financials_equity"/>
      <sheetName val="Equities_data"/>
      <sheetName val="Rate_expectations_data_old"/>
      <sheetName val="Eonia_Sonia_FFeffective_old"/>
      <sheetName val="Rate_expectations_old"/>
      <sheetName val="Chart1"/>
      <sheetName val="Vol_data"/>
      <sheetName val="Vol_rebased"/>
      <sheetName val="volatility_chart"/>
      <sheetName val="problem_financials_cds"/>
      <sheetName val="US_banks_CDS"/>
      <sheetName val="Commercial_banks_CDS"/>
      <sheetName val="CDS_data"/>
      <sheetName val="Insurers_CDS"/>
      <sheetName val="Average LIBOR Chart"/>
      <sheetName val="US LIBOR Curve Chart"/>
      <sheetName val="Euro LIBOR Curve Chart"/>
      <sheetName val="UK LIBOR Curve Chart"/>
      <sheetName val="US LIBOR Curve Data"/>
      <sheetName val="Euro LIBOR Curve Data"/>
      <sheetName val="UK LIBOR Curve Data"/>
      <sheetName val="Libor_avg_data"/>
      <sheetName val="US_Short_term"/>
      <sheetName val="Libor 1m"/>
      <sheetName val="US_short_term_Data"/>
      <sheetName val="Major_banks"/>
      <sheetName val="Compatibility Report"/>
    </sheetNames>
    <sheetDataSet>
      <sheetData sheetId="0"/>
      <sheetData sheetId="1" refreshError="1"/>
      <sheetData sheetId="2">
        <row r="9">
          <cell r="A9">
            <v>38719</v>
          </cell>
          <cell r="B9">
            <v>4</v>
          </cell>
          <cell r="C9">
            <v>4.3365</v>
          </cell>
          <cell r="D9">
            <v>4.407</v>
          </cell>
          <cell r="E9">
            <v>4.4560000000000004</v>
          </cell>
          <cell r="F9">
            <v>4.524</v>
          </cell>
          <cell r="G9">
            <v>4.5750000000000002</v>
          </cell>
          <cell r="H9">
            <v>4.62</v>
          </cell>
          <cell r="I9">
            <v>4.6470000000000002</v>
          </cell>
          <cell r="J9">
            <v>4.6660000000000004</v>
          </cell>
          <cell r="K9">
            <v>4.6820000000000004</v>
          </cell>
          <cell r="L9">
            <v>4.6989999999999998</v>
          </cell>
          <cell r="M9">
            <v>4.7249999999999996</v>
          </cell>
          <cell r="N9">
            <v>4.734</v>
          </cell>
          <cell r="P9">
            <v>2.35</v>
          </cell>
          <cell r="Q9">
            <v>2.3279999999999998</v>
          </cell>
          <cell r="R9">
            <v>2.3740000000000001</v>
          </cell>
          <cell r="S9">
            <v>2.4350000000000001</v>
          </cell>
          <cell r="T9">
            <v>2.484</v>
          </cell>
          <cell r="U9">
            <v>2.5329999999999999</v>
          </cell>
          <cell r="V9">
            <v>2.5779999999999998</v>
          </cell>
          <cell r="W9">
            <v>2.621</v>
          </cell>
          <cell r="X9">
            <v>2.661</v>
          </cell>
          <cell r="Y9">
            <v>2.6989999999999998</v>
          </cell>
          <cell r="Z9">
            <v>2.734</v>
          </cell>
          <cell r="AA9">
            <v>2.7640000000000002</v>
          </cell>
          <cell r="AB9">
            <v>2.7949999999999999</v>
          </cell>
          <cell r="AD9">
            <v>4.7626999999999997</v>
          </cell>
          <cell r="AE9">
            <v>4.55</v>
          </cell>
          <cell r="AF9">
            <v>4.54</v>
          </cell>
          <cell r="AG9">
            <v>4.5175000000000001</v>
          </cell>
          <cell r="AH9">
            <v>4.5069999999999997</v>
          </cell>
          <cell r="AI9">
            <v>4.4924999999999997</v>
          </cell>
          <cell r="AJ9">
            <v>4.4809999999999999</v>
          </cell>
          <cell r="AK9">
            <v>4.47</v>
          </cell>
          <cell r="AL9">
            <v>4.4675000000000002</v>
          </cell>
          <cell r="AM9">
            <v>4.4655000000000005</v>
          </cell>
          <cell r="AN9">
            <v>4.4649999999999999</v>
          </cell>
          <cell r="AO9">
            <v>4.468</v>
          </cell>
          <cell r="AP9">
            <v>4.4550000000000001</v>
          </cell>
          <cell r="AS9">
            <v>4.0000000000000001E-3</v>
          </cell>
          <cell r="AT9">
            <v>4.0000000000000001E-3</v>
          </cell>
          <cell r="AU9">
            <v>6.0000000000000001E-3</v>
          </cell>
          <cell r="AV9">
            <v>7.0000000000000001E-3</v>
          </cell>
          <cell r="AW9">
            <v>0.01</v>
          </cell>
          <cell r="AX9">
            <v>1.4E-2</v>
          </cell>
          <cell r="AY9">
            <v>2.5999999999999999E-2</v>
          </cell>
          <cell r="AZ9">
            <v>2.5999999999999999E-2</v>
          </cell>
          <cell r="BA9">
            <v>5.0999999999999997E-2</v>
          </cell>
          <cell r="BB9">
            <v>6.6000000000000003E-2</v>
          </cell>
          <cell r="BC9">
            <v>6.6000000000000003E-2</v>
          </cell>
          <cell r="BD9">
            <v>9.6000000000000002E-2</v>
          </cell>
          <cell r="BF9">
            <v>4.1500000000000004</v>
          </cell>
          <cell r="BG9">
            <v>4.26</v>
          </cell>
          <cell r="BH9">
            <v>4.47</v>
          </cell>
          <cell r="BI9">
            <v>4.51</v>
          </cell>
          <cell r="BJ9">
            <v>4.6500000000000004</v>
          </cell>
          <cell r="BK9">
            <v>4.6950000000000003</v>
          </cell>
          <cell r="BL9">
            <v>4.72</v>
          </cell>
          <cell r="BM9">
            <v>4.7350000000000003</v>
          </cell>
          <cell r="BN9">
            <v>4.7350000000000003</v>
          </cell>
          <cell r="BO9">
            <v>4.7350000000000003</v>
          </cell>
          <cell r="BP9">
            <v>4.7350000000000003</v>
          </cell>
          <cell r="BQ9">
            <v>4.7350000000000003</v>
          </cell>
          <cell r="BS9" t="str">
            <v>#N/A N.A.</v>
          </cell>
          <cell r="BT9" t="str">
            <v>#N/A N.A.</v>
          </cell>
          <cell r="BU9" t="str">
            <v>#N/A N.A.</v>
          </cell>
          <cell r="BV9" t="str">
            <v>#N/A N.A.</v>
          </cell>
          <cell r="BW9" t="str">
            <v>#N/A N.A.</v>
          </cell>
          <cell r="BX9" t="str">
            <v>#N/A N.A.</v>
          </cell>
          <cell r="BY9" t="str">
            <v>#N/A N.A.</v>
          </cell>
          <cell r="BZ9" t="str">
            <v>#N/A N.A.</v>
          </cell>
          <cell r="CA9" t="str">
            <v>#N/A N.A.</v>
          </cell>
          <cell r="CB9" t="str">
            <v>#N/A N.A.</v>
          </cell>
          <cell r="CC9" t="str">
            <v>#N/A N.A.</v>
          </cell>
          <cell r="CD9" t="str">
            <v>#N/A N.A.</v>
          </cell>
          <cell r="CF9">
            <v>4.25</v>
          </cell>
        </row>
        <row r="10">
          <cell r="A10">
            <v>38720</v>
          </cell>
          <cell r="B10">
            <v>4.3125</v>
          </cell>
          <cell r="C10">
            <v>4.3215000000000003</v>
          </cell>
          <cell r="D10">
            <v>4.4030000000000005</v>
          </cell>
          <cell r="E10">
            <v>4.4550000000000001</v>
          </cell>
          <cell r="F10">
            <v>4.5110000000000001</v>
          </cell>
          <cell r="G10">
            <v>4.5587999999999997</v>
          </cell>
          <cell r="H10">
            <v>4.6059999999999999</v>
          </cell>
          <cell r="I10">
            <v>4.62</v>
          </cell>
          <cell r="J10">
            <v>4.641</v>
          </cell>
          <cell r="K10">
            <v>4.66</v>
          </cell>
          <cell r="L10">
            <v>4.68</v>
          </cell>
          <cell r="M10">
            <v>4.6929999999999996</v>
          </cell>
          <cell r="N10">
            <v>4.7065000000000001</v>
          </cell>
          <cell r="P10">
            <v>2.34</v>
          </cell>
          <cell r="Q10">
            <v>2.3260000000000001</v>
          </cell>
          <cell r="R10">
            <v>2.371</v>
          </cell>
          <cell r="S10">
            <v>2.4359999999999999</v>
          </cell>
          <cell r="T10">
            <v>2.4859999999999998</v>
          </cell>
          <cell r="U10">
            <v>2.5329999999999999</v>
          </cell>
          <cell r="V10">
            <v>2.577</v>
          </cell>
          <cell r="W10">
            <v>2.6230000000000002</v>
          </cell>
          <cell r="X10">
            <v>2.6579999999999999</v>
          </cell>
          <cell r="Y10">
            <v>2.6930000000000001</v>
          </cell>
          <cell r="Z10">
            <v>2.726</v>
          </cell>
          <cell r="AA10">
            <v>2.7549999999999999</v>
          </cell>
          <cell r="AB10">
            <v>2.7850000000000001</v>
          </cell>
          <cell r="AD10">
            <v>4.6893000000000002</v>
          </cell>
          <cell r="AE10">
            <v>4.5250000000000004</v>
          </cell>
          <cell r="AF10">
            <v>4.5140000000000002</v>
          </cell>
          <cell r="AG10">
            <v>4.5030000000000001</v>
          </cell>
          <cell r="AH10">
            <v>4.4894999999999996</v>
          </cell>
          <cell r="AI10">
            <v>4.4770000000000003</v>
          </cell>
          <cell r="AJ10">
            <v>4.4714999999999998</v>
          </cell>
          <cell r="AK10">
            <v>4.4640000000000004</v>
          </cell>
          <cell r="AL10">
            <v>4.4589999999999996</v>
          </cell>
          <cell r="AM10">
            <v>4.4569999999999999</v>
          </cell>
          <cell r="AN10">
            <v>4.4545000000000003</v>
          </cell>
          <cell r="AO10">
            <v>4.4584999999999999</v>
          </cell>
          <cell r="AP10">
            <v>4.4619999999999997</v>
          </cell>
          <cell r="AS10">
            <v>4.0000000000000001E-3</v>
          </cell>
          <cell r="AT10">
            <v>4.0000000000000001E-3</v>
          </cell>
          <cell r="AU10">
            <v>6.0000000000000001E-3</v>
          </cell>
          <cell r="AV10">
            <v>7.0000000000000001E-3</v>
          </cell>
          <cell r="AW10">
            <v>0.01</v>
          </cell>
          <cell r="AX10">
            <v>1.4E-2</v>
          </cell>
          <cell r="AY10">
            <v>2.5999999999999999E-2</v>
          </cell>
          <cell r="AZ10">
            <v>2.5999999999999999E-2</v>
          </cell>
          <cell r="BA10">
            <v>5.0999999999999997E-2</v>
          </cell>
          <cell r="BB10">
            <v>6.6000000000000003E-2</v>
          </cell>
          <cell r="BC10">
            <v>6.6000000000000003E-2</v>
          </cell>
          <cell r="BD10">
            <v>9.6000000000000002E-2</v>
          </cell>
          <cell r="BF10">
            <v>4.2649999999999997</v>
          </cell>
          <cell r="BG10">
            <v>4.4749999999999996</v>
          </cell>
          <cell r="BH10">
            <v>4.51</v>
          </cell>
          <cell r="BI10">
            <v>4.6399999999999997</v>
          </cell>
          <cell r="BJ10">
            <v>4.6749999999999998</v>
          </cell>
          <cell r="BK10">
            <v>4.6899999999999995</v>
          </cell>
          <cell r="BL10">
            <v>4.7050000000000001</v>
          </cell>
          <cell r="BM10">
            <v>4.7050000000000001</v>
          </cell>
          <cell r="BN10">
            <v>4.7050000000000001</v>
          </cell>
          <cell r="BO10">
            <v>4.7050000000000001</v>
          </cell>
          <cell r="BP10">
            <v>4.7050000000000001</v>
          </cell>
          <cell r="BQ10">
            <v>4.7350000000000003</v>
          </cell>
          <cell r="BS10" t="str">
            <v>#N/A N.A.</v>
          </cell>
          <cell r="BT10" t="str">
            <v>#N/A N.A.</v>
          </cell>
          <cell r="BU10" t="str">
            <v>#N/A N.A.</v>
          </cell>
          <cell r="BV10" t="str">
            <v>#N/A N.A.</v>
          </cell>
          <cell r="BW10" t="str">
            <v>#N/A N.A.</v>
          </cell>
          <cell r="BX10" t="str">
            <v>#N/A N.A.</v>
          </cell>
          <cell r="BY10" t="str">
            <v>#N/A N.A.</v>
          </cell>
          <cell r="BZ10" t="str">
            <v>#N/A N.A.</v>
          </cell>
          <cell r="CA10" t="str">
            <v>#N/A N.A.</v>
          </cell>
          <cell r="CB10" t="str">
            <v>#N/A N.A.</v>
          </cell>
          <cell r="CC10" t="str">
            <v>#N/A N.A.</v>
          </cell>
          <cell r="CD10" t="str">
            <v>#N/A N.A.</v>
          </cell>
          <cell r="CF10">
            <v>4.25</v>
          </cell>
        </row>
        <row r="11">
          <cell r="A11">
            <v>38721</v>
          </cell>
          <cell r="B11">
            <v>4.1875</v>
          </cell>
          <cell r="C11">
            <v>4.3179999999999996</v>
          </cell>
          <cell r="D11">
            <v>4.4030000000000005</v>
          </cell>
          <cell r="E11">
            <v>4.4565000000000001</v>
          </cell>
          <cell r="F11">
            <v>4.5084999999999997</v>
          </cell>
          <cell r="G11">
            <v>4.5529999999999999</v>
          </cell>
          <cell r="H11">
            <v>4.5830000000000002</v>
          </cell>
          <cell r="I11">
            <v>4.6144999999999996</v>
          </cell>
          <cell r="J11">
            <v>4.6284999999999998</v>
          </cell>
          <cell r="K11">
            <v>4.6399999999999997</v>
          </cell>
          <cell r="L11">
            <v>4.6630000000000003</v>
          </cell>
          <cell r="M11">
            <v>4.673</v>
          </cell>
          <cell r="N11">
            <v>4.68</v>
          </cell>
          <cell r="P11">
            <v>2.34</v>
          </cell>
          <cell r="Q11">
            <v>2.3279999999999998</v>
          </cell>
          <cell r="R11">
            <v>2.3660000000000001</v>
          </cell>
          <cell r="S11">
            <v>2.4239999999999999</v>
          </cell>
          <cell r="T11">
            <v>2.472</v>
          </cell>
          <cell r="U11">
            <v>2.512</v>
          </cell>
          <cell r="V11">
            <v>2.548</v>
          </cell>
          <cell r="W11">
            <v>2.5819999999999999</v>
          </cell>
          <cell r="X11">
            <v>2.61</v>
          </cell>
          <cell r="Y11">
            <v>2.6379999999999999</v>
          </cell>
          <cell r="Z11">
            <v>2.665</v>
          </cell>
          <cell r="AA11">
            <v>2.6890000000000001</v>
          </cell>
          <cell r="AB11">
            <v>2.7149999999999999</v>
          </cell>
          <cell r="AD11">
            <v>4.6817000000000002</v>
          </cell>
          <cell r="AE11">
            <v>4.5250000000000004</v>
          </cell>
          <cell r="AF11">
            <v>4.5049999999999999</v>
          </cell>
          <cell r="AG11">
            <v>4.4909999999999997</v>
          </cell>
          <cell r="AH11">
            <v>4.4734999999999996</v>
          </cell>
          <cell r="AI11">
            <v>4.4574999999999996</v>
          </cell>
          <cell r="AJ11">
            <v>4.4495000000000005</v>
          </cell>
          <cell r="AK11">
            <v>4.4409999999999998</v>
          </cell>
          <cell r="AL11">
            <v>4.4335000000000004</v>
          </cell>
          <cell r="AM11">
            <v>4.4305000000000003</v>
          </cell>
          <cell r="AN11">
            <v>4.4295</v>
          </cell>
          <cell r="AO11">
            <v>4.4314999999999998</v>
          </cell>
          <cell r="AP11">
            <v>4.4359999999999999</v>
          </cell>
          <cell r="AS11">
            <v>4.0000000000000001E-3</v>
          </cell>
          <cell r="AT11">
            <v>4.0000000000000001E-3</v>
          </cell>
          <cell r="AU11">
            <v>6.0000000000000001E-3</v>
          </cell>
          <cell r="AV11">
            <v>7.0000000000000001E-3</v>
          </cell>
          <cell r="AW11">
            <v>0.01</v>
          </cell>
          <cell r="AX11">
            <v>1.4E-2</v>
          </cell>
          <cell r="AY11">
            <v>2.5999999999999999E-2</v>
          </cell>
          <cell r="AZ11">
            <v>2.5999999999999999E-2</v>
          </cell>
          <cell r="BA11">
            <v>5.3999999999999999E-2</v>
          </cell>
          <cell r="BB11">
            <v>6.9000000000000006E-2</v>
          </cell>
          <cell r="BC11">
            <v>6.9000000000000006E-2</v>
          </cell>
          <cell r="BD11">
            <v>9.8000000000000004E-2</v>
          </cell>
          <cell r="BF11">
            <v>4.2649999999999997</v>
          </cell>
          <cell r="BG11">
            <v>4.47</v>
          </cell>
          <cell r="BH11">
            <v>4.5049999999999999</v>
          </cell>
          <cell r="BI11">
            <v>4.6150000000000002</v>
          </cell>
          <cell r="BJ11">
            <v>4.6449999999999996</v>
          </cell>
          <cell r="BK11">
            <v>4.66</v>
          </cell>
          <cell r="BL11">
            <v>4.6500000000000004</v>
          </cell>
          <cell r="BM11">
            <v>4.6349999999999998</v>
          </cell>
          <cell r="BN11">
            <v>4.62</v>
          </cell>
          <cell r="BO11">
            <v>4.6100000000000003</v>
          </cell>
          <cell r="BP11">
            <v>4.5999999999999996</v>
          </cell>
          <cell r="BQ11">
            <v>4.7350000000000003</v>
          </cell>
          <cell r="BS11" t="str">
            <v>#N/A N.A.</v>
          </cell>
          <cell r="BT11" t="str">
            <v>#N/A N.A.</v>
          </cell>
          <cell r="BU11" t="str">
            <v>#N/A N.A.</v>
          </cell>
          <cell r="BV11" t="str">
            <v>#N/A N.A.</v>
          </cell>
          <cell r="BW11" t="str">
            <v>#N/A N.A.</v>
          </cell>
          <cell r="BX11" t="str">
            <v>#N/A N.A.</v>
          </cell>
          <cell r="BY11" t="str">
            <v>#N/A N.A.</v>
          </cell>
          <cell r="BZ11" t="str">
            <v>#N/A N.A.</v>
          </cell>
          <cell r="CA11" t="str">
            <v>#N/A N.A.</v>
          </cell>
          <cell r="CB11" t="str">
            <v>#N/A N.A.</v>
          </cell>
          <cell r="CC11" t="str">
            <v>#N/A N.A.</v>
          </cell>
          <cell r="CD11" t="str">
            <v>#N/A N.A.</v>
          </cell>
          <cell r="CF11">
            <v>4.25</v>
          </cell>
        </row>
        <row r="12">
          <cell r="A12">
            <v>38722</v>
          </cell>
          <cell r="B12">
            <v>4.25</v>
          </cell>
          <cell r="C12">
            <v>4.34</v>
          </cell>
          <cell r="D12">
            <v>4.4130000000000003</v>
          </cell>
          <cell r="E12">
            <v>4.468</v>
          </cell>
          <cell r="F12">
            <v>4.5155000000000003</v>
          </cell>
          <cell r="G12">
            <v>4.5625</v>
          </cell>
          <cell r="H12">
            <v>4.5934999999999997</v>
          </cell>
          <cell r="I12">
            <v>4.6150000000000002</v>
          </cell>
          <cell r="J12">
            <v>4.6364999999999998</v>
          </cell>
          <cell r="K12">
            <v>4.6539999999999999</v>
          </cell>
          <cell r="L12">
            <v>4.6690000000000005</v>
          </cell>
          <cell r="M12">
            <v>4.68</v>
          </cell>
          <cell r="N12">
            <v>4.6899999999999995</v>
          </cell>
          <cell r="P12">
            <v>2.34</v>
          </cell>
          <cell r="Q12">
            <v>2.33</v>
          </cell>
          <cell r="R12">
            <v>2.37</v>
          </cell>
          <cell r="S12">
            <v>2.4340000000000002</v>
          </cell>
          <cell r="T12">
            <v>2.4769999999999999</v>
          </cell>
          <cell r="U12">
            <v>2.5179999999999998</v>
          </cell>
          <cell r="V12">
            <v>2.5529999999999999</v>
          </cell>
          <cell r="W12">
            <v>2.5830000000000002</v>
          </cell>
          <cell r="X12">
            <v>2.6109999999999998</v>
          </cell>
          <cell r="Y12">
            <v>2.6349999999999998</v>
          </cell>
          <cell r="Z12">
            <v>2.66</v>
          </cell>
          <cell r="AA12">
            <v>2.6840000000000002</v>
          </cell>
          <cell r="AB12">
            <v>2.706</v>
          </cell>
          <cell r="AD12">
            <v>4.6837</v>
          </cell>
          <cell r="AE12">
            <v>4.5125000000000002</v>
          </cell>
          <cell r="AF12">
            <v>4.5039999999999996</v>
          </cell>
          <cell r="AG12">
            <v>4.4989999999999997</v>
          </cell>
          <cell r="AH12">
            <v>4.492</v>
          </cell>
          <cell r="AI12">
            <v>4.4824999999999999</v>
          </cell>
          <cell r="AJ12">
            <v>4.476</v>
          </cell>
          <cell r="AK12">
            <v>4.4740000000000002</v>
          </cell>
          <cell r="AL12">
            <v>4.4725000000000001</v>
          </cell>
          <cell r="AM12">
            <v>4.4725000000000001</v>
          </cell>
          <cell r="AN12">
            <v>4.4740000000000002</v>
          </cell>
          <cell r="AO12">
            <v>4.4775</v>
          </cell>
          <cell r="AP12">
            <v>4.4800000000000004</v>
          </cell>
          <cell r="AS12">
            <v>4.0000000000000001E-3</v>
          </cell>
          <cell r="AT12">
            <v>4.0000000000000001E-3</v>
          </cell>
          <cell r="AU12">
            <v>6.0000000000000001E-3</v>
          </cell>
          <cell r="AV12">
            <v>1.0999999999999999E-2</v>
          </cell>
          <cell r="AW12">
            <v>1.4E-2</v>
          </cell>
          <cell r="AX12">
            <v>2.4E-2</v>
          </cell>
          <cell r="AY12">
            <v>3.4000000000000002E-2</v>
          </cell>
          <cell r="AZ12">
            <v>3.4000000000000002E-2</v>
          </cell>
          <cell r="BA12">
            <v>5.3999999999999999E-2</v>
          </cell>
          <cell r="BB12">
            <v>6.9000000000000006E-2</v>
          </cell>
          <cell r="BC12">
            <v>6.9000000000000006E-2</v>
          </cell>
          <cell r="BD12">
            <v>9.7000000000000003E-2</v>
          </cell>
          <cell r="BF12">
            <v>4.2649999999999997</v>
          </cell>
          <cell r="BG12">
            <v>4.47</v>
          </cell>
          <cell r="BH12">
            <v>4.5</v>
          </cell>
          <cell r="BI12">
            <v>4.6150000000000002</v>
          </cell>
          <cell r="BJ12">
            <v>4.6449999999999996</v>
          </cell>
          <cell r="BK12">
            <v>4.66</v>
          </cell>
          <cell r="BL12">
            <v>4.66</v>
          </cell>
          <cell r="BM12">
            <v>4.6500000000000004</v>
          </cell>
          <cell r="BN12">
            <v>4.6399999999999997</v>
          </cell>
          <cell r="BO12">
            <v>4.63</v>
          </cell>
          <cell r="BP12">
            <v>4.62</v>
          </cell>
          <cell r="BQ12">
            <v>4.62</v>
          </cell>
          <cell r="BS12" t="str">
            <v>#N/A N.A.</v>
          </cell>
          <cell r="BT12" t="str">
            <v>#N/A N.A.</v>
          </cell>
          <cell r="BU12" t="str">
            <v>#N/A N.A.</v>
          </cell>
          <cell r="BV12" t="str">
            <v>#N/A N.A.</v>
          </cell>
          <cell r="BW12" t="str">
            <v>#N/A N.A.</v>
          </cell>
          <cell r="BX12" t="str">
            <v>#N/A N.A.</v>
          </cell>
          <cell r="BY12" t="str">
            <v>#N/A N.A.</v>
          </cell>
          <cell r="BZ12" t="str">
            <v>#N/A N.A.</v>
          </cell>
          <cell r="CA12" t="str">
            <v>#N/A N.A.</v>
          </cell>
          <cell r="CB12" t="str">
            <v>#N/A N.A.</v>
          </cell>
          <cell r="CC12" t="str">
            <v>#N/A N.A.</v>
          </cell>
          <cell r="CD12" t="str">
            <v>#N/A N.A.</v>
          </cell>
          <cell r="CF12">
            <v>4.25</v>
          </cell>
        </row>
        <row r="13">
          <cell r="A13">
            <v>38723</v>
          </cell>
          <cell r="B13">
            <v>4.1875</v>
          </cell>
          <cell r="C13">
            <v>4.3550000000000004</v>
          </cell>
          <cell r="D13">
            <v>4.4279999999999999</v>
          </cell>
          <cell r="E13">
            <v>4.4850000000000003</v>
          </cell>
          <cell r="F13">
            <v>4.5330000000000004</v>
          </cell>
          <cell r="G13">
            <v>4.5845000000000002</v>
          </cell>
          <cell r="H13">
            <v>4.6144999999999996</v>
          </cell>
          <cell r="I13">
            <v>4.6341999999999999</v>
          </cell>
          <cell r="J13">
            <v>4.6624999999999996</v>
          </cell>
          <cell r="K13">
            <v>4.6738</v>
          </cell>
          <cell r="L13">
            <v>4.6887999999999996</v>
          </cell>
          <cell r="M13">
            <v>4.7004999999999999</v>
          </cell>
          <cell r="N13">
            <v>4.7107999999999999</v>
          </cell>
          <cell r="P13">
            <v>2.34</v>
          </cell>
          <cell r="Q13">
            <v>2.3279999999999998</v>
          </cell>
          <cell r="R13">
            <v>2.371</v>
          </cell>
          <cell r="S13">
            <v>2.4329999999999998</v>
          </cell>
          <cell r="T13">
            <v>2.476</v>
          </cell>
          <cell r="U13">
            <v>2.5179999999999998</v>
          </cell>
          <cell r="V13">
            <v>2.5499999999999998</v>
          </cell>
          <cell r="W13">
            <v>2.58</v>
          </cell>
          <cell r="X13">
            <v>2.6080000000000001</v>
          </cell>
          <cell r="Y13">
            <v>2.6320000000000001</v>
          </cell>
          <cell r="Z13">
            <v>2.657</v>
          </cell>
          <cell r="AA13">
            <v>2.6790000000000003</v>
          </cell>
          <cell r="AB13">
            <v>2.702</v>
          </cell>
          <cell r="AD13">
            <v>4.3887</v>
          </cell>
          <cell r="AE13">
            <v>4.5</v>
          </cell>
          <cell r="AF13">
            <v>4.5010000000000003</v>
          </cell>
          <cell r="AG13">
            <v>4.5069999999999997</v>
          </cell>
          <cell r="AH13">
            <v>4.5105000000000004</v>
          </cell>
          <cell r="AI13">
            <v>4.5069999999999997</v>
          </cell>
          <cell r="AJ13">
            <v>4.5049999999999999</v>
          </cell>
          <cell r="AK13">
            <v>4.5060000000000002</v>
          </cell>
          <cell r="AL13">
            <v>4.5095000000000001</v>
          </cell>
          <cell r="AM13">
            <v>4.5134999999999996</v>
          </cell>
          <cell r="AN13">
            <v>4.5170000000000003</v>
          </cell>
          <cell r="AO13">
            <v>4.5229999999999997</v>
          </cell>
          <cell r="AP13">
            <v>4.5315000000000003</v>
          </cell>
          <cell r="AS13">
            <v>4.0000000000000001E-3</v>
          </cell>
          <cell r="AT13">
            <v>4.0000000000000001E-3</v>
          </cell>
          <cell r="AU13">
            <v>6.0000000000000001E-3</v>
          </cell>
          <cell r="AV13">
            <v>1.2E-2</v>
          </cell>
          <cell r="AW13">
            <v>1.6E-2</v>
          </cell>
          <cell r="AX13">
            <v>2.5999999999999999E-2</v>
          </cell>
          <cell r="AY13">
            <v>3.6999999999999998E-2</v>
          </cell>
          <cell r="AZ13">
            <v>3.6999999999999998E-2</v>
          </cell>
          <cell r="BA13">
            <v>5.8999999999999997E-2</v>
          </cell>
          <cell r="BB13">
            <v>7.1999999999999995E-2</v>
          </cell>
          <cell r="BC13">
            <v>7.1999999999999995E-2</v>
          </cell>
          <cell r="BD13">
            <v>9.8000000000000004E-2</v>
          </cell>
          <cell r="BF13">
            <v>4.2649999999999997</v>
          </cell>
          <cell r="BG13">
            <v>4.4850000000000003</v>
          </cell>
          <cell r="BH13">
            <v>4.51</v>
          </cell>
          <cell r="BI13">
            <v>4.63</v>
          </cell>
          <cell r="BJ13">
            <v>4.665</v>
          </cell>
          <cell r="BK13">
            <v>4.6850000000000005</v>
          </cell>
          <cell r="BL13">
            <v>4.6850000000000005</v>
          </cell>
          <cell r="BM13">
            <v>4.68</v>
          </cell>
          <cell r="BN13">
            <v>4.67</v>
          </cell>
          <cell r="BO13">
            <v>4.66</v>
          </cell>
          <cell r="BP13">
            <v>4.6500000000000004</v>
          </cell>
          <cell r="BQ13">
            <v>4.6500000000000004</v>
          </cell>
          <cell r="BS13" t="str">
            <v>#N/A N.A.</v>
          </cell>
          <cell r="BT13" t="str">
            <v>#N/A N.A.</v>
          </cell>
          <cell r="BU13" t="str">
            <v>#N/A N.A.</v>
          </cell>
          <cell r="BV13" t="str">
            <v>#N/A N.A.</v>
          </cell>
          <cell r="BW13" t="str">
            <v>#N/A N.A.</v>
          </cell>
          <cell r="BX13" t="str">
            <v>#N/A N.A.</v>
          </cell>
          <cell r="BY13" t="str">
            <v>#N/A N.A.</v>
          </cell>
          <cell r="BZ13" t="str">
            <v>#N/A N.A.</v>
          </cell>
          <cell r="CA13" t="str">
            <v>#N/A N.A.</v>
          </cell>
          <cell r="CB13" t="str">
            <v>#N/A N.A.</v>
          </cell>
          <cell r="CC13" t="str">
            <v>#N/A N.A.</v>
          </cell>
          <cell r="CD13" t="str">
            <v>#N/A N.A.</v>
          </cell>
          <cell r="CF13">
            <v>4.25</v>
          </cell>
        </row>
        <row r="14">
          <cell r="A14">
            <v>38726</v>
          </cell>
          <cell r="B14">
            <v>4.25</v>
          </cell>
          <cell r="C14">
            <v>4.3734999999999999</v>
          </cell>
          <cell r="D14">
            <v>4.4344999999999999</v>
          </cell>
          <cell r="E14">
            <v>4.4904999999999999</v>
          </cell>
          <cell r="F14">
            <v>4.54</v>
          </cell>
          <cell r="G14">
            <v>4.5884999999999998</v>
          </cell>
          <cell r="H14">
            <v>4.6129999999999995</v>
          </cell>
          <cell r="I14">
            <v>4.6379999999999999</v>
          </cell>
          <cell r="J14">
            <v>4.6459999999999999</v>
          </cell>
          <cell r="K14">
            <v>4.6500000000000004</v>
          </cell>
          <cell r="L14">
            <v>4.6929999999999996</v>
          </cell>
          <cell r="M14">
            <v>4.7030000000000003</v>
          </cell>
          <cell r="N14">
            <v>4.71</v>
          </cell>
          <cell r="P14">
            <v>2.34</v>
          </cell>
          <cell r="Q14">
            <v>2.335</v>
          </cell>
          <cell r="R14">
            <v>2.3780000000000001</v>
          </cell>
          <cell r="S14">
            <v>2.4369999999999998</v>
          </cell>
          <cell r="T14">
            <v>2.48</v>
          </cell>
          <cell r="U14">
            <v>2.5209999999999999</v>
          </cell>
          <cell r="V14">
            <v>2.5540000000000003</v>
          </cell>
          <cell r="W14">
            <v>2.5859999999999999</v>
          </cell>
          <cell r="X14">
            <v>2.613</v>
          </cell>
          <cell r="Y14">
            <v>2.6390000000000002</v>
          </cell>
          <cell r="Z14">
            <v>2.6659999999999999</v>
          </cell>
          <cell r="AA14">
            <v>2.6879999999999997</v>
          </cell>
          <cell r="AB14">
            <v>2.7119999999999997</v>
          </cell>
          <cell r="AD14">
            <v>4.4180999999999999</v>
          </cell>
          <cell r="AE14">
            <v>4.5049999999999999</v>
          </cell>
          <cell r="AF14">
            <v>4.5084999999999997</v>
          </cell>
          <cell r="AG14">
            <v>4.5114999999999998</v>
          </cell>
          <cell r="AH14">
            <v>4.5125000000000002</v>
          </cell>
          <cell r="AI14">
            <v>4.5120000000000005</v>
          </cell>
          <cell r="AJ14">
            <v>4.5134999999999996</v>
          </cell>
          <cell r="AK14">
            <v>4.5170000000000003</v>
          </cell>
          <cell r="AL14">
            <v>4.5209999999999999</v>
          </cell>
          <cell r="AM14">
            <v>4.5244999999999997</v>
          </cell>
          <cell r="AN14">
            <v>4.5294999999999996</v>
          </cell>
          <cell r="AO14">
            <v>4.5374999999999996</v>
          </cell>
          <cell r="AP14">
            <v>4.5449999999999999</v>
          </cell>
          <cell r="AS14">
            <v>4.0000000000000001E-3</v>
          </cell>
          <cell r="AT14">
            <v>0.01</v>
          </cell>
          <cell r="AU14">
            <v>6.0000000000000001E-3</v>
          </cell>
          <cell r="AV14">
            <v>1.2E-2</v>
          </cell>
          <cell r="AW14">
            <v>1.6E-2</v>
          </cell>
          <cell r="AX14">
            <v>2.7E-2</v>
          </cell>
          <cell r="AY14">
            <v>3.6999999999999998E-2</v>
          </cell>
          <cell r="AZ14">
            <v>3.6999999999999998E-2</v>
          </cell>
          <cell r="BA14">
            <v>5.8999999999999997E-2</v>
          </cell>
          <cell r="BB14">
            <v>7.1999999999999995E-2</v>
          </cell>
          <cell r="BC14">
            <v>7.1999999999999995E-2</v>
          </cell>
          <cell r="BD14">
            <v>9.8000000000000004E-2</v>
          </cell>
          <cell r="BF14">
            <v>4.2649999999999997</v>
          </cell>
          <cell r="BG14">
            <v>4.4850000000000003</v>
          </cell>
          <cell r="BH14">
            <v>4.51</v>
          </cell>
          <cell r="BI14">
            <v>4.6399999999999997</v>
          </cell>
          <cell r="BJ14">
            <v>4.67</v>
          </cell>
          <cell r="BK14">
            <v>4.6850000000000005</v>
          </cell>
          <cell r="BL14">
            <v>4.6899999999999995</v>
          </cell>
          <cell r="BM14">
            <v>4.68</v>
          </cell>
          <cell r="BN14">
            <v>4.67</v>
          </cell>
          <cell r="BO14">
            <v>4.66</v>
          </cell>
          <cell r="BP14">
            <v>4.6500000000000004</v>
          </cell>
          <cell r="BQ14">
            <v>4.6050000000000004</v>
          </cell>
          <cell r="BS14" t="str">
            <v>#N/A N.A.</v>
          </cell>
          <cell r="BT14" t="str">
            <v>#N/A N.A.</v>
          </cell>
          <cell r="BU14" t="str">
            <v>#N/A N.A.</v>
          </cell>
          <cell r="BV14" t="str">
            <v>#N/A N.A.</v>
          </cell>
          <cell r="BW14" t="str">
            <v>#N/A N.A.</v>
          </cell>
          <cell r="BX14" t="str">
            <v>#N/A N.A.</v>
          </cell>
          <cell r="BY14" t="str">
            <v>#N/A N.A.</v>
          </cell>
          <cell r="BZ14" t="str">
            <v>#N/A N.A.</v>
          </cell>
          <cell r="CA14" t="str">
            <v>#N/A N.A.</v>
          </cell>
          <cell r="CB14" t="str">
            <v>#N/A N.A.</v>
          </cell>
          <cell r="CC14" t="str">
            <v>#N/A N.A.</v>
          </cell>
          <cell r="CD14" t="str">
            <v>#N/A N.A.</v>
          </cell>
          <cell r="CF14">
            <v>4.25</v>
          </cell>
        </row>
        <row r="15">
          <cell r="A15">
            <v>38727</v>
          </cell>
          <cell r="B15">
            <v>4.25</v>
          </cell>
          <cell r="C15">
            <v>4.375</v>
          </cell>
          <cell r="D15">
            <v>4.4429999999999996</v>
          </cell>
          <cell r="E15">
            <v>4.5</v>
          </cell>
          <cell r="F15">
            <v>4.5529999999999999</v>
          </cell>
          <cell r="G15">
            <v>4.6050000000000004</v>
          </cell>
          <cell r="H15">
            <v>4.6349999999999998</v>
          </cell>
          <cell r="I15">
            <v>4.665</v>
          </cell>
          <cell r="J15">
            <v>4.6719999999999997</v>
          </cell>
          <cell r="K15">
            <v>4.68</v>
          </cell>
          <cell r="L15">
            <v>4.7275</v>
          </cell>
          <cell r="M15">
            <v>4.7430000000000003</v>
          </cell>
          <cell r="N15">
            <v>4.7249999999999996</v>
          </cell>
          <cell r="P15">
            <v>2.34</v>
          </cell>
          <cell r="Q15">
            <v>2.3380000000000001</v>
          </cell>
          <cell r="R15">
            <v>2.383</v>
          </cell>
          <cell r="S15">
            <v>2.4449999999999998</v>
          </cell>
          <cell r="T15">
            <v>2.4929999999999999</v>
          </cell>
          <cell r="U15">
            <v>2.5350000000000001</v>
          </cell>
          <cell r="V15">
            <v>2.5720000000000001</v>
          </cell>
          <cell r="W15">
            <v>2.6080000000000001</v>
          </cell>
          <cell r="X15">
            <v>2.637</v>
          </cell>
          <cell r="Y15">
            <v>2.665</v>
          </cell>
          <cell r="Z15">
            <v>2.6930000000000001</v>
          </cell>
          <cell r="AA15">
            <v>2.718</v>
          </cell>
          <cell r="AB15">
            <v>2.7439999999999998</v>
          </cell>
          <cell r="AD15">
            <v>4.5658000000000003</v>
          </cell>
          <cell r="AE15">
            <v>4.5125000000000002</v>
          </cell>
          <cell r="AF15">
            <v>4.5090000000000003</v>
          </cell>
          <cell r="AG15">
            <v>4.5134999999999996</v>
          </cell>
          <cell r="AH15">
            <v>4.5114999999999998</v>
          </cell>
          <cell r="AI15">
            <v>4.5110000000000001</v>
          </cell>
          <cell r="AJ15">
            <v>4.5129999999999999</v>
          </cell>
          <cell r="AK15">
            <v>4.5170000000000003</v>
          </cell>
          <cell r="AL15">
            <v>4.5209999999999999</v>
          </cell>
          <cell r="AM15">
            <v>4.524</v>
          </cell>
          <cell r="AN15">
            <v>4.5315000000000003</v>
          </cell>
          <cell r="AO15">
            <v>4.5404999999999998</v>
          </cell>
          <cell r="AP15">
            <v>4.5465</v>
          </cell>
          <cell r="AS15">
            <v>4.0000000000000001E-3</v>
          </cell>
          <cell r="AT15">
            <v>4.0000000000000001E-3</v>
          </cell>
          <cell r="AU15">
            <v>6.0000000000000001E-3</v>
          </cell>
          <cell r="AV15">
            <v>1.0999999999999999E-2</v>
          </cell>
          <cell r="AW15">
            <v>1.4500000000000001E-2</v>
          </cell>
          <cell r="AX15">
            <v>2.5499999999999998E-2</v>
          </cell>
          <cell r="AY15">
            <v>3.5499999999999997E-2</v>
          </cell>
          <cell r="AZ15">
            <v>3.5499999999999997E-2</v>
          </cell>
          <cell r="BA15">
            <v>5.5E-2</v>
          </cell>
          <cell r="BB15">
            <v>6.8000000000000005E-2</v>
          </cell>
          <cell r="BC15">
            <v>6.8000000000000005E-2</v>
          </cell>
          <cell r="BD15">
            <v>9.5500000000000002E-2</v>
          </cell>
          <cell r="BF15">
            <v>4.2649999999999997</v>
          </cell>
          <cell r="BG15">
            <v>4.49</v>
          </cell>
          <cell r="BH15">
            <v>4.5199999999999996</v>
          </cell>
          <cell r="BI15">
            <v>4.6550000000000002</v>
          </cell>
          <cell r="BJ15">
            <v>4.6950000000000003</v>
          </cell>
          <cell r="BK15">
            <v>4.7149999999999999</v>
          </cell>
          <cell r="BL15">
            <v>4.72</v>
          </cell>
          <cell r="BM15">
            <v>4.7149999999999999</v>
          </cell>
          <cell r="BN15">
            <v>4.71</v>
          </cell>
          <cell r="BO15">
            <v>4.7</v>
          </cell>
          <cell r="BP15">
            <v>4.6899999999999995</v>
          </cell>
          <cell r="BQ15">
            <v>4.6050000000000004</v>
          </cell>
          <cell r="BS15" t="str">
            <v>#N/A N.A.</v>
          </cell>
          <cell r="BT15" t="str">
            <v>#N/A N.A.</v>
          </cell>
          <cell r="BU15" t="str">
            <v>#N/A N.A.</v>
          </cell>
          <cell r="BV15" t="str">
            <v>#N/A N.A.</v>
          </cell>
          <cell r="BW15" t="str">
            <v>#N/A N.A.</v>
          </cell>
          <cell r="BX15" t="str">
            <v>#N/A N.A.</v>
          </cell>
          <cell r="BY15" t="str">
            <v>#N/A N.A.</v>
          </cell>
          <cell r="BZ15" t="str">
            <v>#N/A N.A.</v>
          </cell>
          <cell r="CA15" t="str">
            <v>#N/A N.A.</v>
          </cell>
          <cell r="CB15" t="str">
            <v>#N/A N.A.</v>
          </cell>
          <cell r="CC15" t="str">
            <v>#N/A N.A.</v>
          </cell>
          <cell r="CD15" t="str">
            <v>#N/A N.A.</v>
          </cell>
          <cell r="CF15">
            <v>4.25</v>
          </cell>
        </row>
        <row r="16">
          <cell r="A16">
            <v>38728</v>
          </cell>
          <cell r="B16">
            <v>4.25</v>
          </cell>
          <cell r="C16">
            <v>4.3780000000000001</v>
          </cell>
          <cell r="D16">
            <v>4.4450000000000003</v>
          </cell>
          <cell r="E16">
            <v>4.508</v>
          </cell>
          <cell r="F16">
            <v>4.5679999999999996</v>
          </cell>
          <cell r="G16">
            <v>4.6159999999999997</v>
          </cell>
          <cell r="H16">
            <v>4.6479999999999997</v>
          </cell>
          <cell r="I16">
            <v>4.6775000000000002</v>
          </cell>
          <cell r="J16">
            <v>4.7030000000000003</v>
          </cell>
          <cell r="K16">
            <v>4.7249999999999996</v>
          </cell>
          <cell r="L16">
            <v>4.7450000000000001</v>
          </cell>
          <cell r="M16">
            <v>4.76</v>
          </cell>
          <cell r="N16">
            <v>4.774</v>
          </cell>
          <cell r="P16">
            <v>2.34</v>
          </cell>
          <cell r="Q16">
            <v>2.343</v>
          </cell>
          <cell r="R16">
            <v>2.39</v>
          </cell>
          <cell r="S16">
            <v>2.4569999999999999</v>
          </cell>
          <cell r="T16">
            <v>2.5089999999999999</v>
          </cell>
          <cell r="U16">
            <v>2.552</v>
          </cell>
          <cell r="V16">
            <v>2.5910000000000002</v>
          </cell>
          <cell r="W16">
            <v>2.6280000000000001</v>
          </cell>
          <cell r="X16">
            <v>2.6589999999999998</v>
          </cell>
          <cell r="Y16">
            <v>2.69</v>
          </cell>
          <cell r="Z16">
            <v>2.7189999999999999</v>
          </cell>
          <cell r="AA16">
            <v>2.7450000000000001</v>
          </cell>
          <cell r="AB16">
            <v>2.7749999999999999</v>
          </cell>
          <cell r="AD16">
            <v>4.4542999999999999</v>
          </cell>
          <cell r="AE16">
            <v>4.5149999999999997</v>
          </cell>
          <cell r="AF16">
            <v>4.5039999999999996</v>
          </cell>
          <cell r="AG16">
            <v>4.5019999999999998</v>
          </cell>
          <cell r="AH16">
            <v>4.4969999999999999</v>
          </cell>
          <cell r="AI16">
            <v>4.492</v>
          </cell>
          <cell r="AJ16">
            <v>4.4909999999999997</v>
          </cell>
          <cell r="AK16">
            <v>4.4909999999999997</v>
          </cell>
          <cell r="AL16">
            <v>4.4930000000000003</v>
          </cell>
          <cell r="AM16">
            <v>4.4965000000000002</v>
          </cell>
          <cell r="AN16">
            <v>4.5024999999999995</v>
          </cell>
          <cell r="AO16">
            <v>4.5095000000000001</v>
          </cell>
          <cell r="AP16">
            <v>4.5184999999999995</v>
          </cell>
          <cell r="AS16">
            <v>4.0000000000000001E-3</v>
          </cell>
          <cell r="AT16">
            <v>4.0000000000000001E-3</v>
          </cell>
          <cell r="AU16">
            <v>6.0000000000000001E-3</v>
          </cell>
          <cell r="AV16">
            <v>1.0999999999999999E-2</v>
          </cell>
          <cell r="AW16">
            <v>1.4E-2</v>
          </cell>
          <cell r="AX16">
            <v>2.5000000000000001E-2</v>
          </cell>
          <cell r="AY16">
            <v>3.4500000000000003E-2</v>
          </cell>
          <cell r="AZ16">
            <v>3.4500000000000003E-2</v>
          </cell>
          <cell r="BA16">
            <v>5.45E-2</v>
          </cell>
          <cell r="BB16">
            <v>6.8500000000000005E-2</v>
          </cell>
          <cell r="BC16">
            <v>6.8500000000000005E-2</v>
          </cell>
          <cell r="BD16">
            <v>9.7000000000000003E-2</v>
          </cell>
          <cell r="BF16">
            <v>4.2649999999999997</v>
          </cell>
          <cell r="BG16">
            <v>4.49</v>
          </cell>
          <cell r="BH16">
            <v>4.5199999999999996</v>
          </cell>
          <cell r="BI16">
            <v>4.665</v>
          </cell>
          <cell r="BJ16">
            <v>4.7050000000000001</v>
          </cell>
          <cell r="BK16">
            <v>4.7249999999999996</v>
          </cell>
          <cell r="BL16">
            <v>4.74</v>
          </cell>
          <cell r="BM16">
            <v>4.74</v>
          </cell>
          <cell r="BN16">
            <v>4.74</v>
          </cell>
          <cell r="BO16">
            <v>4.74</v>
          </cell>
          <cell r="BP16">
            <v>4.7300000000000004</v>
          </cell>
          <cell r="BQ16">
            <v>4.6050000000000004</v>
          </cell>
          <cell r="BS16" t="str">
            <v>#N/A N.A.</v>
          </cell>
          <cell r="BT16" t="str">
            <v>#N/A N.A.</v>
          </cell>
          <cell r="BU16" t="str">
            <v>#N/A N.A.</v>
          </cell>
          <cell r="BV16" t="str">
            <v>#N/A N.A.</v>
          </cell>
          <cell r="BW16" t="str">
            <v>#N/A N.A.</v>
          </cell>
          <cell r="BX16" t="str">
            <v>#N/A N.A.</v>
          </cell>
          <cell r="BY16" t="str">
            <v>#N/A N.A.</v>
          </cell>
          <cell r="BZ16" t="str">
            <v>#N/A N.A.</v>
          </cell>
          <cell r="CA16" t="str">
            <v>#N/A N.A.</v>
          </cell>
          <cell r="CB16" t="str">
            <v>#N/A N.A.</v>
          </cell>
          <cell r="CC16" t="str">
            <v>#N/A N.A.</v>
          </cell>
          <cell r="CD16" t="str">
            <v>#N/A N.A.</v>
          </cell>
          <cell r="CF16">
            <v>4.25</v>
          </cell>
        </row>
        <row r="17">
          <cell r="A17">
            <v>38729</v>
          </cell>
          <cell r="B17">
            <v>4.25</v>
          </cell>
          <cell r="C17">
            <v>4.4094999999999995</v>
          </cell>
          <cell r="D17">
            <v>4.4619999999999997</v>
          </cell>
          <cell r="E17">
            <v>4.5244999999999997</v>
          </cell>
          <cell r="F17">
            <v>4.5739999999999998</v>
          </cell>
          <cell r="G17">
            <v>4.6210000000000004</v>
          </cell>
          <cell r="H17">
            <v>4.6524999999999999</v>
          </cell>
          <cell r="I17">
            <v>4.6725000000000003</v>
          </cell>
          <cell r="J17">
            <v>4.6864999999999997</v>
          </cell>
          <cell r="K17">
            <v>4.7050000000000001</v>
          </cell>
          <cell r="L17">
            <v>4.7277000000000005</v>
          </cell>
          <cell r="M17">
            <v>4.7379999999999995</v>
          </cell>
          <cell r="N17">
            <v>4.7427999999999999</v>
          </cell>
          <cell r="P17">
            <v>2.3199999999999998</v>
          </cell>
          <cell r="Q17">
            <v>2.3410000000000002</v>
          </cell>
          <cell r="R17">
            <v>2.3860000000000001</v>
          </cell>
          <cell r="S17">
            <v>2.4540000000000002</v>
          </cell>
          <cell r="T17">
            <v>2.4980000000000002</v>
          </cell>
          <cell r="U17">
            <v>2.54</v>
          </cell>
          <cell r="V17">
            <v>2.58</v>
          </cell>
          <cell r="W17">
            <v>2.6120000000000001</v>
          </cell>
          <cell r="X17">
            <v>2.6440000000000001</v>
          </cell>
          <cell r="Y17">
            <v>2.67</v>
          </cell>
          <cell r="Z17">
            <v>2.6970000000000001</v>
          </cell>
          <cell r="AA17">
            <v>2.7229999999999999</v>
          </cell>
          <cell r="AB17">
            <v>2.746</v>
          </cell>
          <cell r="AD17">
            <v>4.5519999999999996</v>
          </cell>
          <cell r="AE17">
            <v>4.5049999999999999</v>
          </cell>
          <cell r="AF17">
            <v>4.5049999999999999</v>
          </cell>
          <cell r="AG17">
            <v>4.5004999999999997</v>
          </cell>
          <cell r="AH17">
            <v>4.5015000000000001</v>
          </cell>
          <cell r="AI17">
            <v>4.4965000000000002</v>
          </cell>
          <cell r="AJ17">
            <v>4.4945000000000004</v>
          </cell>
          <cell r="AK17">
            <v>4.4939999999999998</v>
          </cell>
          <cell r="AL17">
            <v>4.4960000000000004</v>
          </cell>
          <cell r="AM17">
            <v>4.5019999999999998</v>
          </cell>
          <cell r="AN17">
            <v>4.5069999999999997</v>
          </cell>
          <cell r="AO17">
            <v>4.5134999999999996</v>
          </cell>
          <cell r="AP17">
            <v>4.5214999999999996</v>
          </cell>
          <cell r="AS17">
            <v>4.0000000000000001E-3</v>
          </cell>
          <cell r="AT17">
            <v>4.0000000000000001E-3</v>
          </cell>
          <cell r="AU17">
            <v>6.0000000000000001E-3</v>
          </cell>
          <cell r="AV17">
            <v>0.01</v>
          </cell>
          <cell r="AW17">
            <v>1.2999999999999999E-2</v>
          </cell>
          <cell r="AX17">
            <v>2.4E-2</v>
          </cell>
          <cell r="AY17">
            <v>3.4000000000000002E-2</v>
          </cell>
          <cell r="AZ17">
            <v>3.4000000000000002E-2</v>
          </cell>
          <cell r="BA17">
            <v>5.3999999999999999E-2</v>
          </cell>
          <cell r="BB17">
            <v>6.7000000000000004E-2</v>
          </cell>
          <cell r="BC17">
            <v>6.7000000000000004E-2</v>
          </cell>
          <cell r="BD17">
            <v>9.5000000000000001E-2</v>
          </cell>
          <cell r="BF17">
            <v>4.2649999999999997</v>
          </cell>
          <cell r="BG17">
            <v>4.49</v>
          </cell>
          <cell r="BH17">
            <v>4.5199999999999996</v>
          </cell>
          <cell r="BI17">
            <v>4.6550000000000002</v>
          </cell>
          <cell r="BJ17">
            <v>4.6950000000000003</v>
          </cell>
          <cell r="BK17">
            <v>4.7149999999999999</v>
          </cell>
          <cell r="BL17">
            <v>4.7249999999999996</v>
          </cell>
          <cell r="BM17">
            <v>4.7249999999999996</v>
          </cell>
          <cell r="BN17">
            <v>4.7249999999999996</v>
          </cell>
          <cell r="BO17">
            <v>4.7249999999999996</v>
          </cell>
          <cell r="BP17">
            <v>4.7149999999999999</v>
          </cell>
          <cell r="BQ17">
            <v>4.5999999999999996</v>
          </cell>
          <cell r="BS17" t="str">
            <v>#N/A N.A.</v>
          </cell>
          <cell r="BT17" t="str">
            <v>#N/A N.A.</v>
          </cell>
          <cell r="BU17" t="str">
            <v>#N/A N.A.</v>
          </cell>
          <cell r="BV17" t="str">
            <v>#N/A N.A.</v>
          </cell>
          <cell r="BW17" t="str">
            <v>#N/A N.A.</v>
          </cell>
          <cell r="BX17" t="str">
            <v>#N/A N.A.</v>
          </cell>
          <cell r="BY17" t="str">
            <v>#N/A N.A.</v>
          </cell>
          <cell r="BZ17" t="str">
            <v>#N/A N.A.</v>
          </cell>
          <cell r="CA17" t="str">
            <v>#N/A N.A.</v>
          </cell>
          <cell r="CB17" t="str">
            <v>#N/A N.A.</v>
          </cell>
          <cell r="CC17" t="str">
            <v>#N/A N.A.</v>
          </cell>
          <cell r="CD17" t="str">
            <v>#N/A N.A.</v>
          </cell>
          <cell r="CF17">
            <v>4.25</v>
          </cell>
        </row>
        <row r="18">
          <cell r="A18">
            <v>38730</v>
          </cell>
          <cell r="B18">
            <v>4.3125</v>
          </cell>
          <cell r="C18">
            <v>4.4210000000000003</v>
          </cell>
          <cell r="D18">
            <v>4.4649999999999999</v>
          </cell>
          <cell r="E18">
            <v>4.524</v>
          </cell>
          <cell r="F18">
            <v>4.5720000000000001</v>
          </cell>
          <cell r="G18">
            <v>4.62</v>
          </cell>
          <cell r="H18">
            <v>4.6440000000000001</v>
          </cell>
          <cell r="I18">
            <v>4.6669999999999998</v>
          </cell>
          <cell r="J18">
            <v>4.6624999999999996</v>
          </cell>
          <cell r="K18">
            <v>4.67</v>
          </cell>
          <cell r="L18">
            <v>4.7054999999999998</v>
          </cell>
          <cell r="M18">
            <v>4.7134999999999998</v>
          </cell>
          <cell r="N18">
            <v>4.6980000000000004</v>
          </cell>
          <cell r="P18">
            <v>2.21</v>
          </cell>
          <cell r="Q18">
            <v>2.34</v>
          </cell>
          <cell r="R18">
            <v>2.383</v>
          </cell>
          <cell r="S18">
            <v>2.4489999999999998</v>
          </cell>
          <cell r="T18">
            <v>2.4929999999999999</v>
          </cell>
          <cell r="U18">
            <v>2.5369999999999999</v>
          </cell>
          <cell r="V18">
            <v>2.5720000000000001</v>
          </cell>
          <cell r="W18">
            <v>2.6070000000000002</v>
          </cell>
          <cell r="X18">
            <v>2.637</v>
          </cell>
          <cell r="Y18">
            <v>2.665</v>
          </cell>
          <cell r="Z18">
            <v>2.6920000000000002</v>
          </cell>
          <cell r="AA18">
            <v>2.7170000000000001</v>
          </cell>
          <cell r="AB18">
            <v>2.742</v>
          </cell>
          <cell r="AD18">
            <v>4.3829000000000002</v>
          </cell>
          <cell r="AE18">
            <v>4.49</v>
          </cell>
          <cell r="AF18">
            <v>4.4935</v>
          </cell>
          <cell r="AG18">
            <v>4.4935</v>
          </cell>
          <cell r="AH18">
            <v>4.4820000000000002</v>
          </cell>
          <cell r="AI18">
            <v>4.4785000000000004</v>
          </cell>
          <cell r="AJ18">
            <v>4.4749999999999996</v>
          </cell>
          <cell r="AK18">
            <v>4.4740000000000002</v>
          </cell>
          <cell r="AL18">
            <v>4.4734999999999996</v>
          </cell>
          <cell r="AM18">
            <v>4.4755000000000003</v>
          </cell>
          <cell r="AN18">
            <v>4.4805000000000001</v>
          </cell>
          <cell r="AO18">
            <v>4.4865000000000004</v>
          </cell>
          <cell r="AP18">
            <v>4.4945000000000004</v>
          </cell>
          <cell r="AS18">
            <v>4.0000000000000001E-3</v>
          </cell>
          <cell r="AT18">
            <v>4.0000000000000001E-3</v>
          </cell>
          <cell r="AU18">
            <v>6.0000000000000001E-3</v>
          </cell>
          <cell r="AV18">
            <v>0.01</v>
          </cell>
          <cell r="AW18">
            <v>1.2999999999999999E-2</v>
          </cell>
          <cell r="AX18">
            <v>2.4E-2</v>
          </cell>
          <cell r="AY18">
            <v>3.4000000000000002E-2</v>
          </cell>
          <cell r="AZ18">
            <v>3.4000000000000002E-2</v>
          </cell>
          <cell r="BA18">
            <v>5.3999999999999999E-2</v>
          </cell>
          <cell r="BB18">
            <v>6.7000000000000004E-2</v>
          </cell>
          <cell r="BC18">
            <v>6.7000000000000004E-2</v>
          </cell>
          <cell r="BD18">
            <v>9.5000000000000001E-2</v>
          </cell>
          <cell r="BF18">
            <v>4.2649999999999997</v>
          </cell>
          <cell r="BG18">
            <v>4.49</v>
          </cell>
          <cell r="BH18">
            <v>4.5199999999999996</v>
          </cell>
          <cell r="BI18">
            <v>4.6399999999999997</v>
          </cell>
          <cell r="BJ18">
            <v>4.6749999999999998</v>
          </cell>
          <cell r="BK18">
            <v>4.6850000000000005</v>
          </cell>
          <cell r="BL18">
            <v>4.6950000000000003</v>
          </cell>
          <cell r="BM18">
            <v>4.6850000000000005</v>
          </cell>
          <cell r="BN18">
            <v>4.68</v>
          </cell>
          <cell r="BO18">
            <v>4.67</v>
          </cell>
          <cell r="BP18">
            <v>4.66</v>
          </cell>
          <cell r="BQ18">
            <v>4.66</v>
          </cell>
          <cell r="BS18" t="str">
            <v>#N/A N.A.</v>
          </cell>
          <cell r="BT18" t="str">
            <v>#N/A N.A.</v>
          </cell>
          <cell r="BU18" t="str">
            <v>#N/A N.A.</v>
          </cell>
          <cell r="BV18" t="str">
            <v>#N/A N.A.</v>
          </cell>
          <cell r="BW18" t="str">
            <v>#N/A N.A.</v>
          </cell>
          <cell r="BX18" t="str">
            <v>#N/A N.A.</v>
          </cell>
          <cell r="BY18" t="str">
            <v>#N/A N.A.</v>
          </cell>
          <cell r="BZ18" t="str">
            <v>#N/A N.A.</v>
          </cell>
          <cell r="CA18" t="str">
            <v>#N/A N.A.</v>
          </cell>
          <cell r="CB18" t="str">
            <v>#N/A N.A.</v>
          </cell>
          <cell r="CC18" t="str">
            <v>#N/A N.A.</v>
          </cell>
          <cell r="CD18" t="str">
            <v>#N/A N.A.</v>
          </cell>
          <cell r="CF18">
            <v>4.25</v>
          </cell>
        </row>
        <row r="19">
          <cell r="A19">
            <v>38733</v>
          </cell>
          <cell r="B19">
            <v>4.3125</v>
          </cell>
          <cell r="C19">
            <v>4.4409999999999998</v>
          </cell>
          <cell r="D19">
            <v>4.4710000000000001</v>
          </cell>
          <cell r="E19">
            <v>4.5270000000000001</v>
          </cell>
          <cell r="F19">
            <v>4.5759999999999996</v>
          </cell>
          <cell r="G19">
            <v>4.6219999999999999</v>
          </cell>
          <cell r="H19">
            <v>4.6470000000000002</v>
          </cell>
          <cell r="I19">
            <v>4.6690000000000005</v>
          </cell>
          <cell r="J19">
            <v>4.6660000000000004</v>
          </cell>
          <cell r="K19">
            <v>4.6749999999999998</v>
          </cell>
          <cell r="L19">
            <v>4.6840000000000002</v>
          </cell>
          <cell r="M19">
            <v>4.6890000000000001</v>
          </cell>
          <cell r="N19">
            <v>4.7015000000000002</v>
          </cell>
          <cell r="P19">
            <v>2.31</v>
          </cell>
          <cell r="Q19">
            <v>2.3460000000000001</v>
          </cell>
          <cell r="R19">
            <v>2.3919999999999999</v>
          </cell>
          <cell r="S19">
            <v>2.4510000000000001</v>
          </cell>
          <cell r="T19">
            <v>2.4969999999999999</v>
          </cell>
          <cell r="U19">
            <v>2.54</v>
          </cell>
          <cell r="V19">
            <v>2.5760000000000001</v>
          </cell>
          <cell r="W19">
            <v>2.61</v>
          </cell>
          <cell r="X19">
            <v>2.6390000000000002</v>
          </cell>
          <cell r="Y19">
            <v>2.6680000000000001</v>
          </cell>
          <cell r="Z19">
            <v>2.6949999999999998</v>
          </cell>
          <cell r="AA19">
            <v>2.7170000000000001</v>
          </cell>
          <cell r="AB19">
            <v>2.742</v>
          </cell>
          <cell r="AD19">
            <v>4.3730000000000002</v>
          </cell>
          <cell r="AE19">
            <v>4.4824999999999999</v>
          </cell>
          <cell r="AF19">
            <v>4.4915000000000003</v>
          </cell>
          <cell r="AG19">
            <v>4.4855</v>
          </cell>
          <cell r="AH19">
            <v>4.4824999999999999</v>
          </cell>
          <cell r="AI19">
            <v>4.4779999999999998</v>
          </cell>
          <cell r="AJ19">
            <v>4.4725000000000001</v>
          </cell>
          <cell r="AK19">
            <v>4.4725000000000001</v>
          </cell>
          <cell r="AL19">
            <v>4.4725000000000001</v>
          </cell>
          <cell r="AM19">
            <v>4.4744999999999999</v>
          </cell>
          <cell r="AN19">
            <v>4.4764999999999997</v>
          </cell>
          <cell r="AO19">
            <v>4.4814999999999996</v>
          </cell>
          <cell r="AP19">
            <v>4.4874999999999998</v>
          </cell>
          <cell r="AS19">
            <v>4.0000000000000001E-3</v>
          </cell>
          <cell r="AT19">
            <v>4.0000000000000001E-3</v>
          </cell>
          <cell r="AU19">
            <v>8.9999999999999993E-3</v>
          </cell>
          <cell r="AV19">
            <v>0.01</v>
          </cell>
          <cell r="AW19">
            <v>1.2999999999999999E-2</v>
          </cell>
          <cell r="AX19">
            <v>2.3E-2</v>
          </cell>
          <cell r="AY19">
            <v>3.3000000000000002E-2</v>
          </cell>
          <cell r="AZ19">
            <v>3.3000000000000002E-2</v>
          </cell>
          <cell r="BA19">
            <v>5.1999999999999998E-2</v>
          </cell>
          <cell r="BB19">
            <v>6.6000000000000003E-2</v>
          </cell>
          <cell r="BC19">
            <v>6.6000000000000003E-2</v>
          </cell>
          <cell r="BD19">
            <v>9.4E-2</v>
          </cell>
          <cell r="BF19">
            <v>4.2649999999999997</v>
          </cell>
          <cell r="BG19">
            <v>4.49</v>
          </cell>
          <cell r="BH19">
            <v>4.5199999999999996</v>
          </cell>
          <cell r="BI19">
            <v>4.6399999999999997</v>
          </cell>
          <cell r="BJ19">
            <v>4.6749999999999998</v>
          </cell>
          <cell r="BK19">
            <v>4.6850000000000005</v>
          </cell>
          <cell r="BL19">
            <v>4.6950000000000003</v>
          </cell>
          <cell r="BM19">
            <v>4.6850000000000005</v>
          </cell>
          <cell r="BN19">
            <v>4.68</v>
          </cell>
          <cell r="BO19">
            <v>4.67</v>
          </cell>
          <cell r="BP19">
            <v>4.66</v>
          </cell>
          <cell r="BQ19">
            <v>4.66</v>
          </cell>
          <cell r="BS19" t="str">
            <v>#N/A N.A.</v>
          </cell>
          <cell r="BT19" t="str">
            <v>#N/A N.A.</v>
          </cell>
          <cell r="BU19" t="str">
            <v>#N/A N.A.</v>
          </cell>
          <cell r="BV19" t="str">
            <v>#N/A N.A.</v>
          </cell>
          <cell r="BW19" t="str">
            <v>#N/A N.A.</v>
          </cell>
          <cell r="BX19" t="str">
            <v>#N/A N.A.</v>
          </cell>
          <cell r="BY19" t="str">
            <v>#N/A N.A.</v>
          </cell>
          <cell r="BZ19" t="str">
            <v>#N/A N.A.</v>
          </cell>
          <cell r="CA19" t="str">
            <v>#N/A N.A.</v>
          </cell>
          <cell r="CB19" t="str">
            <v>#N/A N.A.</v>
          </cell>
          <cell r="CC19" t="str">
            <v>#N/A N.A.</v>
          </cell>
          <cell r="CD19" t="str">
            <v>#N/A N.A.</v>
          </cell>
          <cell r="CF19">
            <v>4.25</v>
          </cell>
        </row>
        <row r="20">
          <cell r="A20">
            <v>38734</v>
          </cell>
          <cell r="B20">
            <v>4.3125</v>
          </cell>
          <cell r="C20">
            <v>4.4279999999999999</v>
          </cell>
          <cell r="D20">
            <v>4.4649999999999999</v>
          </cell>
          <cell r="E20">
            <v>4.5250000000000004</v>
          </cell>
          <cell r="F20">
            <v>4.57</v>
          </cell>
          <cell r="G20">
            <v>4.6100000000000003</v>
          </cell>
          <cell r="H20">
            <v>4.6414999999999997</v>
          </cell>
          <cell r="I20">
            <v>4.6609999999999996</v>
          </cell>
          <cell r="J20">
            <v>4.6690000000000005</v>
          </cell>
          <cell r="K20">
            <v>4.6850000000000005</v>
          </cell>
          <cell r="L20">
            <v>4.7015000000000002</v>
          </cell>
          <cell r="M20">
            <v>4.7104999999999997</v>
          </cell>
          <cell r="N20">
            <v>4.7149999999999999</v>
          </cell>
          <cell r="P20">
            <v>2.2999999999999998</v>
          </cell>
          <cell r="Q20">
            <v>2.343</v>
          </cell>
          <cell r="R20">
            <v>2.3890000000000002</v>
          </cell>
          <cell r="S20">
            <v>2.4500000000000002</v>
          </cell>
          <cell r="T20">
            <v>2.4950000000000001</v>
          </cell>
          <cell r="U20">
            <v>2.5350000000000001</v>
          </cell>
          <cell r="V20">
            <v>2.5720000000000001</v>
          </cell>
          <cell r="W20">
            <v>2.605</v>
          </cell>
          <cell r="X20">
            <v>2.6310000000000002</v>
          </cell>
          <cell r="Y20">
            <v>2.6589999999999998</v>
          </cell>
          <cell r="Z20">
            <v>2.6840000000000002</v>
          </cell>
          <cell r="AA20">
            <v>2.706</v>
          </cell>
          <cell r="AB20">
            <v>2.73</v>
          </cell>
          <cell r="AD20">
            <v>4.3628</v>
          </cell>
          <cell r="AE20">
            <v>4.4850000000000003</v>
          </cell>
          <cell r="AF20">
            <v>4.4814999999999996</v>
          </cell>
          <cell r="AG20">
            <v>4.4824999999999999</v>
          </cell>
          <cell r="AH20">
            <v>4.4794999999999998</v>
          </cell>
          <cell r="AI20">
            <v>4.4740000000000002</v>
          </cell>
          <cell r="AJ20">
            <v>4.4684999999999997</v>
          </cell>
          <cell r="AK20">
            <v>4.4649999999999999</v>
          </cell>
          <cell r="AL20">
            <v>4.4655000000000005</v>
          </cell>
          <cell r="AM20">
            <v>4.4684999999999997</v>
          </cell>
          <cell r="AN20">
            <v>4.4705000000000004</v>
          </cell>
          <cell r="AO20">
            <v>4.4744999999999999</v>
          </cell>
          <cell r="AP20">
            <v>4.4794999999999998</v>
          </cell>
          <cell r="AS20">
            <v>4.0000000000000001E-3</v>
          </cell>
          <cell r="AT20">
            <v>4.0000000000000001E-3</v>
          </cell>
          <cell r="AU20">
            <v>4.0000000000000001E-3</v>
          </cell>
          <cell r="AV20">
            <v>0.01</v>
          </cell>
          <cell r="AW20">
            <v>1.0999999999999999E-2</v>
          </cell>
          <cell r="AX20">
            <v>2.1999999999999999E-2</v>
          </cell>
          <cell r="AY20">
            <v>3.2000000000000001E-2</v>
          </cell>
          <cell r="AZ20">
            <v>3.2000000000000001E-2</v>
          </cell>
          <cell r="BA20">
            <v>5.0999999999999997E-2</v>
          </cell>
          <cell r="BB20">
            <v>6.3500000000000001E-2</v>
          </cell>
          <cell r="BC20">
            <v>6.3500000000000001E-2</v>
          </cell>
          <cell r="BD20">
            <v>8.7499999999999994E-2</v>
          </cell>
          <cell r="BF20">
            <v>4.2649999999999997</v>
          </cell>
          <cell r="BG20">
            <v>4.49</v>
          </cell>
          <cell r="BH20">
            <v>4.5199999999999996</v>
          </cell>
          <cell r="BI20">
            <v>4.6399999999999997</v>
          </cell>
          <cell r="BJ20">
            <v>4.6749999999999998</v>
          </cell>
          <cell r="BK20">
            <v>4.6850000000000005</v>
          </cell>
          <cell r="BL20">
            <v>4.6950000000000003</v>
          </cell>
          <cell r="BM20">
            <v>4.6850000000000005</v>
          </cell>
          <cell r="BN20">
            <v>4.68</v>
          </cell>
          <cell r="BO20">
            <v>4.67</v>
          </cell>
          <cell r="BP20">
            <v>4.66</v>
          </cell>
          <cell r="BQ20">
            <v>4.66</v>
          </cell>
          <cell r="BS20" t="str">
            <v>#N/A N.A.</v>
          </cell>
          <cell r="BT20" t="str">
            <v>#N/A N.A.</v>
          </cell>
          <cell r="BU20" t="str">
            <v>#N/A N.A.</v>
          </cell>
          <cell r="BV20" t="str">
            <v>#N/A N.A.</v>
          </cell>
          <cell r="BW20" t="str">
            <v>#N/A N.A.</v>
          </cell>
          <cell r="BX20" t="str">
            <v>#N/A N.A.</v>
          </cell>
          <cell r="BY20" t="str">
            <v>#N/A N.A.</v>
          </cell>
          <cell r="BZ20" t="str">
            <v>#N/A N.A.</v>
          </cell>
          <cell r="CA20" t="str">
            <v>#N/A N.A.</v>
          </cell>
          <cell r="CB20" t="str">
            <v>#N/A N.A.</v>
          </cell>
          <cell r="CC20" t="str">
            <v>#N/A N.A.</v>
          </cell>
          <cell r="CD20" t="str">
            <v>#N/A N.A.</v>
          </cell>
          <cell r="CF20">
            <v>4.25</v>
          </cell>
        </row>
        <row r="21">
          <cell r="A21">
            <v>38735</v>
          </cell>
          <cell r="B21">
            <v>4.125</v>
          </cell>
          <cell r="C21">
            <v>4.43</v>
          </cell>
          <cell r="D21">
            <v>4.4669999999999996</v>
          </cell>
          <cell r="E21">
            <v>4.5265000000000004</v>
          </cell>
          <cell r="F21">
            <v>4.5739999999999998</v>
          </cell>
          <cell r="G21">
            <v>4.6105</v>
          </cell>
          <cell r="H21">
            <v>4.6375000000000002</v>
          </cell>
          <cell r="I21">
            <v>4.6555</v>
          </cell>
          <cell r="J21">
            <v>4.665</v>
          </cell>
          <cell r="K21">
            <v>4.6829999999999998</v>
          </cell>
          <cell r="L21">
            <v>4.6980000000000004</v>
          </cell>
          <cell r="M21">
            <v>4.7050000000000001</v>
          </cell>
          <cell r="N21">
            <v>4.7125000000000004</v>
          </cell>
          <cell r="P21">
            <v>2.33</v>
          </cell>
          <cell r="Q21">
            <v>2.3410000000000002</v>
          </cell>
          <cell r="R21">
            <v>2.3929999999999998</v>
          </cell>
          <cell r="S21">
            <v>2.4540000000000002</v>
          </cell>
          <cell r="T21">
            <v>2.5009999999999999</v>
          </cell>
          <cell r="U21">
            <v>2.54</v>
          </cell>
          <cell r="V21">
            <v>2.5760000000000001</v>
          </cell>
          <cell r="W21">
            <v>2.61</v>
          </cell>
          <cell r="X21">
            <v>2.6379999999999999</v>
          </cell>
          <cell r="Y21">
            <v>2.665</v>
          </cell>
          <cell r="Z21">
            <v>2.69</v>
          </cell>
          <cell r="AA21">
            <v>2.714</v>
          </cell>
          <cell r="AB21">
            <v>2.7389999999999999</v>
          </cell>
          <cell r="AD21">
            <v>4.3596000000000004</v>
          </cell>
          <cell r="AE21">
            <v>4.4850000000000003</v>
          </cell>
          <cell r="AF21">
            <v>4.4809999999999999</v>
          </cell>
          <cell r="AG21">
            <v>4.4775</v>
          </cell>
          <cell r="AH21">
            <v>4.4775</v>
          </cell>
          <cell r="AI21">
            <v>4.4714999999999998</v>
          </cell>
          <cell r="AJ21">
            <v>4.4664999999999999</v>
          </cell>
          <cell r="AK21">
            <v>4.4640000000000004</v>
          </cell>
          <cell r="AL21">
            <v>4.4625000000000004</v>
          </cell>
          <cell r="AM21">
            <v>4.4615</v>
          </cell>
          <cell r="AN21">
            <v>4.4625000000000004</v>
          </cell>
          <cell r="AO21">
            <v>4.4675000000000002</v>
          </cell>
          <cell r="AP21">
            <v>4.4749999999999996</v>
          </cell>
          <cell r="AS21">
            <v>2E-3</v>
          </cell>
          <cell r="AT21">
            <v>2E-3</v>
          </cell>
          <cell r="AU21">
            <v>4.0000000000000001E-3</v>
          </cell>
          <cell r="AV21">
            <v>8.0000000000000002E-3</v>
          </cell>
          <cell r="AW21">
            <v>0.01</v>
          </cell>
          <cell r="AX21">
            <v>1.6500000000000001E-2</v>
          </cell>
          <cell r="AY21">
            <v>0.03</v>
          </cell>
          <cell r="AZ21">
            <v>0.03</v>
          </cell>
          <cell r="BA21">
            <v>4.9000000000000002E-2</v>
          </cell>
          <cell r="BB21">
            <v>6.2E-2</v>
          </cell>
          <cell r="BC21">
            <v>6.2E-2</v>
          </cell>
          <cell r="BD21">
            <v>8.6999999999999994E-2</v>
          </cell>
          <cell r="BF21">
            <v>4.2649999999999997</v>
          </cell>
          <cell r="BG21">
            <v>4.49</v>
          </cell>
          <cell r="BH21">
            <v>4.5199999999999996</v>
          </cell>
          <cell r="BI21">
            <v>4.6349999999999998</v>
          </cell>
          <cell r="BJ21">
            <v>4.67</v>
          </cell>
          <cell r="BK21">
            <v>4.6850000000000005</v>
          </cell>
          <cell r="BL21">
            <v>4.6950000000000003</v>
          </cell>
          <cell r="BM21">
            <v>4.6850000000000005</v>
          </cell>
          <cell r="BN21">
            <v>4.68</v>
          </cell>
          <cell r="BO21">
            <v>4.67</v>
          </cell>
          <cell r="BP21">
            <v>4.66</v>
          </cell>
          <cell r="BQ21">
            <v>4.66</v>
          </cell>
          <cell r="BS21" t="str">
            <v>#N/A N.A.</v>
          </cell>
          <cell r="BT21" t="str">
            <v>#N/A N.A.</v>
          </cell>
          <cell r="BU21" t="str">
            <v>#N/A N.A.</v>
          </cell>
          <cell r="BV21" t="str">
            <v>#N/A N.A.</v>
          </cell>
          <cell r="BW21" t="str">
            <v>#N/A N.A.</v>
          </cell>
          <cell r="BX21" t="str">
            <v>#N/A N.A.</v>
          </cell>
          <cell r="BY21" t="str">
            <v>#N/A N.A.</v>
          </cell>
          <cell r="BZ21" t="str">
            <v>#N/A N.A.</v>
          </cell>
          <cell r="CA21" t="str">
            <v>#N/A N.A.</v>
          </cell>
          <cell r="CB21" t="str">
            <v>#N/A N.A.</v>
          </cell>
          <cell r="CC21" t="str">
            <v>#N/A N.A.</v>
          </cell>
          <cell r="CD21" t="str">
            <v>#N/A N.A.</v>
          </cell>
          <cell r="CF21">
            <v>4.25</v>
          </cell>
        </row>
        <row r="22">
          <cell r="A22">
            <v>38736</v>
          </cell>
          <cell r="B22">
            <v>4.1875</v>
          </cell>
          <cell r="C22">
            <v>4.4535</v>
          </cell>
          <cell r="D22">
            <v>4.4829999999999997</v>
          </cell>
          <cell r="E22">
            <v>4.55</v>
          </cell>
          <cell r="F22">
            <v>4.59</v>
          </cell>
          <cell r="G22">
            <v>4.633</v>
          </cell>
          <cell r="H22">
            <v>4.6630000000000003</v>
          </cell>
          <cell r="I22">
            <v>4.6814999999999998</v>
          </cell>
          <cell r="J22">
            <v>4.6970000000000001</v>
          </cell>
          <cell r="K22">
            <v>4.7084999999999999</v>
          </cell>
          <cell r="L22">
            <v>4.7300000000000004</v>
          </cell>
          <cell r="M22">
            <v>4.74</v>
          </cell>
          <cell r="N22">
            <v>4.7480000000000002</v>
          </cell>
          <cell r="P22">
            <v>2.33</v>
          </cell>
          <cell r="Q22">
            <v>2.347</v>
          </cell>
          <cell r="R22">
            <v>2.407</v>
          </cell>
          <cell r="S22">
            <v>2.4740000000000002</v>
          </cell>
          <cell r="T22">
            <v>2.5190000000000001</v>
          </cell>
          <cell r="U22">
            <v>2.5609999999999999</v>
          </cell>
          <cell r="V22">
            <v>2.6019999999999999</v>
          </cell>
          <cell r="W22">
            <v>2.637</v>
          </cell>
          <cell r="X22">
            <v>2.67</v>
          </cell>
          <cell r="Y22">
            <v>2.6989999999999998</v>
          </cell>
          <cell r="Z22">
            <v>2.7279999999999998</v>
          </cell>
          <cell r="AA22">
            <v>2.7570000000000001</v>
          </cell>
          <cell r="AB22">
            <v>2.7810000000000001</v>
          </cell>
          <cell r="AD22">
            <v>4.3640999999999996</v>
          </cell>
          <cell r="AE22">
            <v>4.4850000000000003</v>
          </cell>
          <cell r="AF22">
            <v>4.4824999999999999</v>
          </cell>
          <cell r="AG22">
            <v>4.4844999999999997</v>
          </cell>
          <cell r="AH22">
            <v>4.4865000000000004</v>
          </cell>
          <cell r="AI22">
            <v>4.4829999999999997</v>
          </cell>
          <cell r="AJ22">
            <v>4.4785000000000004</v>
          </cell>
          <cell r="AK22">
            <v>4.4744999999999999</v>
          </cell>
          <cell r="AL22">
            <v>4.4794999999999998</v>
          </cell>
          <cell r="AM22">
            <v>4.4794999999999998</v>
          </cell>
          <cell r="AN22">
            <v>4.4844999999999997</v>
          </cell>
          <cell r="AO22">
            <v>4.4915000000000003</v>
          </cell>
          <cell r="AP22">
            <v>4.4984999999999999</v>
          </cell>
          <cell r="AS22">
            <v>2E-3</v>
          </cell>
          <cell r="AT22">
            <v>2E-3</v>
          </cell>
          <cell r="AU22">
            <v>4.0000000000000001E-3</v>
          </cell>
          <cell r="AV22">
            <v>8.0000000000000002E-3</v>
          </cell>
          <cell r="AW22">
            <v>8.9999999999999993E-3</v>
          </cell>
          <cell r="AX22">
            <v>1.6E-2</v>
          </cell>
          <cell r="AY22">
            <v>2.7E-2</v>
          </cell>
          <cell r="AZ22">
            <v>2.7E-2</v>
          </cell>
          <cell r="BA22">
            <v>4.9000000000000002E-2</v>
          </cell>
          <cell r="BB22">
            <v>0.06</v>
          </cell>
          <cell r="BC22">
            <v>0.06</v>
          </cell>
          <cell r="BD22">
            <v>8.2000000000000003E-2</v>
          </cell>
          <cell r="BF22">
            <v>4.2699999999999996</v>
          </cell>
          <cell r="BG22">
            <v>4.49</v>
          </cell>
          <cell r="BH22">
            <v>4.5199999999999996</v>
          </cell>
          <cell r="BI22">
            <v>4.6449999999999996</v>
          </cell>
          <cell r="BJ22">
            <v>4.6850000000000005</v>
          </cell>
          <cell r="BK22">
            <v>4.7050000000000001</v>
          </cell>
          <cell r="BL22">
            <v>4.7149999999999999</v>
          </cell>
          <cell r="BM22">
            <v>4.71</v>
          </cell>
          <cell r="BN22">
            <v>4.71</v>
          </cell>
          <cell r="BO22">
            <v>4.7050000000000001</v>
          </cell>
          <cell r="BP22">
            <v>4.7</v>
          </cell>
          <cell r="BQ22">
            <v>4.7</v>
          </cell>
          <cell r="BS22" t="str">
            <v>#N/A N.A.</v>
          </cell>
          <cell r="BT22" t="str">
            <v>#N/A N.A.</v>
          </cell>
          <cell r="BU22" t="str">
            <v>#N/A N.A.</v>
          </cell>
          <cell r="BV22" t="str">
            <v>#N/A N.A.</v>
          </cell>
          <cell r="BW22" t="str">
            <v>#N/A N.A.</v>
          </cell>
          <cell r="BX22" t="str">
            <v>#N/A N.A.</v>
          </cell>
          <cell r="BY22" t="str">
            <v>#N/A N.A.</v>
          </cell>
          <cell r="BZ22" t="str">
            <v>#N/A N.A.</v>
          </cell>
          <cell r="CA22" t="str">
            <v>#N/A N.A.</v>
          </cell>
          <cell r="CB22" t="str">
            <v>#N/A N.A.</v>
          </cell>
          <cell r="CC22" t="str">
            <v>#N/A N.A.</v>
          </cell>
          <cell r="CD22" t="str">
            <v>#N/A N.A.</v>
          </cell>
          <cell r="CF22">
            <v>4.25</v>
          </cell>
        </row>
        <row r="23">
          <cell r="A23">
            <v>38737</v>
          </cell>
          <cell r="B23">
            <v>4.3125</v>
          </cell>
          <cell r="C23">
            <v>4.46</v>
          </cell>
          <cell r="D23">
            <v>4.4850000000000003</v>
          </cell>
          <cell r="E23">
            <v>4.5449999999999999</v>
          </cell>
          <cell r="F23">
            <v>4.59</v>
          </cell>
          <cell r="G23">
            <v>4.6280000000000001</v>
          </cell>
          <cell r="H23">
            <v>4.6530000000000005</v>
          </cell>
          <cell r="I23">
            <v>4.6695000000000002</v>
          </cell>
          <cell r="J23">
            <v>4.6829999999999998</v>
          </cell>
          <cell r="K23">
            <v>4.6980000000000004</v>
          </cell>
          <cell r="L23">
            <v>4.7149999999999999</v>
          </cell>
          <cell r="M23">
            <v>4.7249999999999996</v>
          </cell>
          <cell r="N23">
            <v>4.7249999999999996</v>
          </cell>
          <cell r="P23">
            <v>2.33</v>
          </cell>
          <cell r="Q23">
            <v>2.3449999999999998</v>
          </cell>
          <cell r="R23">
            <v>2.4089999999999998</v>
          </cell>
          <cell r="S23">
            <v>2.4740000000000002</v>
          </cell>
          <cell r="T23">
            <v>2.52</v>
          </cell>
          <cell r="U23">
            <v>2.5640000000000001</v>
          </cell>
          <cell r="V23">
            <v>2.6029999999999998</v>
          </cell>
          <cell r="W23">
            <v>2.6390000000000002</v>
          </cell>
          <cell r="X23">
            <v>2.673</v>
          </cell>
          <cell r="Y23">
            <v>2.7029999999999998</v>
          </cell>
          <cell r="Z23">
            <v>2.7330000000000001</v>
          </cell>
          <cell r="AA23">
            <v>2.762</v>
          </cell>
          <cell r="AB23">
            <v>2.7880000000000003</v>
          </cell>
          <cell r="AD23">
            <v>4.4131999999999998</v>
          </cell>
          <cell r="AE23">
            <v>4.4850000000000003</v>
          </cell>
          <cell r="AF23">
            <v>4.4835000000000003</v>
          </cell>
          <cell r="AG23">
            <v>4.4844999999999997</v>
          </cell>
          <cell r="AH23">
            <v>4.4855</v>
          </cell>
          <cell r="AI23">
            <v>4.4865000000000004</v>
          </cell>
          <cell r="AJ23">
            <v>4.4850000000000003</v>
          </cell>
          <cell r="AK23">
            <v>4.4870000000000001</v>
          </cell>
          <cell r="AL23">
            <v>4.492</v>
          </cell>
          <cell r="AM23">
            <v>4.4965000000000002</v>
          </cell>
          <cell r="AN23">
            <v>4.5024999999999995</v>
          </cell>
          <cell r="AO23">
            <v>4.5095000000000001</v>
          </cell>
          <cell r="AP23">
            <v>4.5184999999999995</v>
          </cell>
          <cell r="AS23">
            <v>2E-3</v>
          </cell>
          <cell r="AT23">
            <v>3.0000000000000001E-3</v>
          </cell>
          <cell r="AU23">
            <v>4.0000000000000001E-3</v>
          </cell>
          <cell r="AV23">
            <v>8.0000000000000002E-3</v>
          </cell>
          <cell r="AW23">
            <v>0.01</v>
          </cell>
          <cell r="AX23">
            <v>1.7999999999999999E-2</v>
          </cell>
          <cell r="AY23">
            <v>2.8000000000000001E-2</v>
          </cell>
          <cell r="AZ23">
            <v>2.8000000000000001E-2</v>
          </cell>
          <cell r="BA23">
            <v>0.05</v>
          </cell>
          <cell r="BB23">
            <v>6.2E-2</v>
          </cell>
          <cell r="BC23">
            <v>6.2E-2</v>
          </cell>
          <cell r="BD23">
            <v>8.5000000000000006E-2</v>
          </cell>
          <cell r="BF23">
            <v>4.2699999999999996</v>
          </cell>
          <cell r="BG23">
            <v>4.49</v>
          </cell>
          <cell r="BH23">
            <v>4.5199999999999996</v>
          </cell>
          <cell r="BI23">
            <v>4.6449999999999996</v>
          </cell>
          <cell r="BJ23">
            <v>4.68</v>
          </cell>
          <cell r="BK23">
            <v>4.7</v>
          </cell>
          <cell r="BL23">
            <v>4.71</v>
          </cell>
          <cell r="BM23">
            <v>4.7050000000000001</v>
          </cell>
          <cell r="BN23">
            <v>4.7050000000000001</v>
          </cell>
          <cell r="BO23">
            <v>4.6950000000000003</v>
          </cell>
          <cell r="BP23">
            <v>4.6850000000000005</v>
          </cell>
          <cell r="BQ23">
            <v>4.7</v>
          </cell>
          <cell r="BS23" t="str">
            <v>#N/A N.A.</v>
          </cell>
          <cell r="BT23" t="str">
            <v>#N/A N.A.</v>
          </cell>
          <cell r="BU23" t="str">
            <v>#N/A N.A.</v>
          </cell>
          <cell r="BV23" t="str">
            <v>#N/A N.A.</v>
          </cell>
          <cell r="BW23" t="str">
            <v>#N/A N.A.</v>
          </cell>
          <cell r="BX23" t="str">
            <v>#N/A N.A.</v>
          </cell>
          <cell r="BY23" t="str">
            <v>#N/A N.A.</v>
          </cell>
          <cell r="BZ23" t="str">
            <v>#N/A N.A.</v>
          </cell>
          <cell r="CA23" t="str">
            <v>#N/A N.A.</v>
          </cell>
          <cell r="CB23" t="str">
            <v>#N/A N.A.</v>
          </cell>
          <cell r="CC23" t="str">
            <v>#N/A N.A.</v>
          </cell>
          <cell r="CD23" t="str">
            <v>#N/A N.A.</v>
          </cell>
          <cell r="CF23">
            <v>4.25</v>
          </cell>
        </row>
        <row r="24">
          <cell r="A24">
            <v>38740</v>
          </cell>
          <cell r="B24">
            <v>4.3125</v>
          </cell>
          <cell r="C24">
            <v>4.47</v>
          </cell>
          <cell r="D24">
            <v>4.4960000000000004</v>
          </cell>
          <cell r="E24">
            <v>4.5555000000000003</v>
          </cell>
          <cell r="F24">
            <v>4.5979999999999999</v>
          </cell>
          <cell r="G24">
            <v>4.6334999999999997</v>
          </cell>
          <cell r="H24">
            <v>4.6562999999999999</v>
          </cell>
          <cell r="I24">
            <v>4.6749999999999998</v>
          </cell>
          <cell r="J24">
            <v>4.6950000000000003</v>
          </cell>
          <cell r="K24">
            <v>4.71</v>
          </cell>
          <cell r="L24">
            <v>4.7240000000000002</v>
          </cell>
          <cell r="M24">
            <v>4.7315000000000005</v>
          </cell>
          <cell r="N24">
            <v>4.7365000000000004</v>
          </cell>
          <cell r="P24">
            <v>2.33</v>
          </cell>
          <cell r="Q24">
            <v>2.3460000000000001</v>
          </cell>
          <cell r="R24">
            <v>2.4169999999999998</v>
          </cell>
          <cell r="S24">
            <v>2.4750000000000001</v>
          </cell>
          <cell r="T24">
            <v>2.52</v>
          </cell>
          <cell r="U24">
            <v>2.5640000000000001</v>
          </cell>
          <cell r="V24">
            <v>2.6029999999999998</v>
          </cell>
          <cell r="W24">
            <v>2.6390000000000002</v>
          </cell>
          <cell r="X24">
            <v>2.673</v>
          </cell>
          <cell r="Y24">
            <v>2.7050000000000001</v>
          </cell>
          <cell r="Z24">
            <v>2.7370000000000001</v>
          </cell>
          <cell r="AA24">
            <v>2.7640000000000002</v>
          </cell>
          <cell r="AB24">
            <v>2.7909999999999999</v>
          </cell>
          <cell r="AD24">
            <v>4.3639999999999999</v>
          </cell>
          <cell r="AE24">
            <v>4.4850000000000003</v>
          </cell>
          <cell r="AF24">
            <v>4.4844999999999997</v>
          </cell>
          <cell r="AG24">
            <v>4.4874999999999998</v>
          </cell>
          <cell r="AH24">
            <v>4.4865000000000004</v>
          </cell>
          <cell r="AI24">
            <v>4.4865000000000004</v>
          </cell>
          <cell r="AJ24">
            <v>4.4865000000000004</v>
          </cell>
          <cell r="AK24">
            <v>4.4909999999999997</v>
          </cell>
          <cell r="AL24">
            <v>4.4969999999999999</v>
          </cell>
          <cell r="AM24">
            <v>4.4984999999999999</v>
          </cell>
          <cell r="AN24">
            <v>4.5054999999999996</v>
          </cell>
          <cell r="AO24">
            <v>4.5134999999999996</v>
          </cell>
          <cell r="AP24">
            <v>4.5229999999999997</v>
          </cell>
          <cell r="AS24">
            <v>3.0000000000000001E-3</v>
          </cell>
          <cell r="AT24">
            <v>3.0000000000000001E-3</v>
          </cell>
          <cell r="AU24">
            <v>0.01</v>
          </cell>
          <cell r="AV24">
            <v>8.0000000000000002E-3</v>
          </cell>
          <cell r="AW24">
            <v>1.0999999999999999E-2</v>
          </cell>
          <cell r="AX24">
            <v>1.7999999999999999E-2</v>
          </cell>
          <cell r="AY24">
            <v>2.8000000000000001E-2</v>
          </cell>
          <cell r="AZ24">
            <v>2.8000000000000001E-2</v>
          </cell>
          <cell r="BA24">
            <v>4.9000000000000002E-2</v>
          </cell>
          <cell r="BB24">
            <v>0.06</v>
          </cell>
          <cell r="BC24">
            <v>0.06</v>
          </cell>
          <cell r="BD24">
            <v>8.2000000000000003E-2</v>
          </cell>
          <cell r="BF24">
            <v>4.2699999999999996</v>
          </cell>
          <cell r="BG24">
            <v>4.49</v>
          </cell>
          <cell r="BH24">
            <v>4.5199999999999996</v>
          </cell>
          <cell r="BI24">
            <v>4.6449999999999996</v>
          </cell>
          <cell r="BJ24">
            <v>4.68</v>
          </cell>
          <cell r="BK24">
            <v>4.7</v>
          </cell>
          <cell r="BL24">
            <v>4.71</v>
          </cell>
          <cell r="BM24">
            <v>4.7050000000000001</v>
          </cell>
          <cell r="BN24">
            <v>4.7050000000000001</v>
          </cell>
          <cell r="BO24">
            <v>4.6950000000000003</v>
          </cell>
          <cell r="BP24">
            <v>4.6850000000000005</v>
          </cell>
          <cell r="BQ24">
            <v>4.7</v>
          </cell>
          <cell r="BS24" t="str">
            <v>#N/A N.A.</v>
          </cell>
          <cell r="BT24" t="str">
            <v>#N/A N.A.</v>
          </cell>
          <cell r="BU24" t="str">
            <v>#N/A N.A.</v>
          </cell>
          <cell r="BV24" t="str">
            <v>#N/A N.A.</v>
          </cell>
          <cell r="BW24" t="str">
            <v>#N/A N.A.</v>
          </cell>
          <cell r="BX24" t="str">
            <v>#N/A N.A.</v>
          </cell>
          <cell r="BY24" t="str">
            <v>#N/A N.A.</v>
          </cell>
          <cell r="BZ24" t="str">
            <v>#N/A N.A.</v>
          </cell>
          <cell r="CA24" t="str">
            <v>#N/A N.A.</v>
          </cell>
          <cell r="CB24" t="str">
            <v>#N/A N.A.</v>
          </cell>
          <cell r="CC24" t="str">
            <v>#N/A N.A.</v>
          </cell>
          <cell r="CD24" t="str">
            <v>#N/A N.A.</v>
          </cell>
          <cell r="CF24">
            <v>4.25</v>
          </cell>
        </row>
        <row r="25">
          <cell r="A25">
            <v>38741</v>
          </cell>
          <cell r="B25">
            <v>4.25</v>
          </cell>
          <cell r="C25">
            <v>4.4749999999999996</v>
          </cell>
          <cell r="D25">
            <v>4.4974999999999996</v>
          </cell>
          <cell r="E25">
            <v>4.5590000000000002</v>
          </cell>
          <cell r="F25">
            <v>4.6079999999999997</v>
          </cell>
          <cell r="G25">
            <v>4.6414999999999997</v>
          </cell>
          <cell r="H25">
            <v>4.6710000000000003</v>
          </cell>
          <cell r="I25">
            <v>4.6909999999999998</v>
          </cell>
          <cell r="J25">
            <v>4.7080000000000002</v>
          </cell>
          <cell r="K25">
            <v>4.7249999999999996</v>
          </cell>
          <cell r="L25">
            <v>4.74</v>
          </cell>
          <cell r="M25">
            <v>4.75</v>
          </cell>
          <cell r="N25">
            <v>4.7577999999999996</v>
          </cell>
          <cell r="P25">
            <v>2.33</v>
          </cell>
          <cell r="Q25">
            <v>2.3460000000000001</v>
          </cell>
          <cell r="R25">
            <v>2.42</v>
          </cell>
          <cell r="S25">
            <v>2.4769999999999999</v>
          </cell>
          <cell r="T25">
            <v>2.5209999999999999</v>
          </cell>
          <cell r="U25">
            <v>2.5629999999999997</v>
          </cell>
          <cell r="V25">
            <v>2.6029999999999998</v>
          </cell>
          <cell r="W25">
            <v>2.64</v>
          </cell>
          <cell r="X25">
            <v>2.6710000000000003</v>
          </cell>
          <cell r="Y25">
            <v>2.702</v>
          </cell>
          <cell r="Z25">
            <v>2.7330000000000001</v>
          </cell>
          <cell r="AA25">
            <v>2.76</v>
          </cell>
          <cell r="AB25">
            <v>2.7869999999999999</v>
          </cell>
          <cell r="AD25">
            <v>4.3651</v>
          </cell>
          <cell r="AE25">
            <v>4.49</v>
          </cell>
          <cell r="AF25">
            <v>4.492</v>
          </cell>
          <cell r="AG25">
            <v>4.4844999999999997</v>
          </cell>
          <cell r="AH25">
            <v>4.4855</v>
          </cell>
          <cell r="AI25">
            <v>4.4870000000000001</v>
          </cell>
          <cell r="AJ25">
            <v>4.4915000000000003</v>
          </cell>
          <cell r="AK25">
            <v>4.4960000000000004</v>
          </cell>
          <cell r="AL25">
            <v>4.5039999999999996</v>
          </cell>
          <cell r="AM25">
            <v>4.5075000000000003</v>
          </cell>
          <cell r="AN25">
            <v>4.5155000000000003</v>
          </cell>
          <cell r="AO25">
            <v>4.5255000000000001</v>
          </cell>
          <cell r="AP25">
            <v>4.5354999999999999</v>
          </cell>
          <cell r="AS25">
            <v>3.0000000000000001E-3</v>
          </cell>
          <cell r="AT25">
            <v>3.0000000000000001E-3</v>
          </cell>
          <cell r="AU25">
            <v>0.01</v>
          </cell>
          <cell r="AV25">
            <v>8.0000000000000002E-3</v>
          </cell>
          <cell r="AW25">
            <v>1.0999999999999999E-2</v>
          </cell>
          <cell r="AX25">
            <v>1.7999999999999999E-2</v>
          </cell>
          <cell r="AY25">
            <v>2.8000000000000001E-2</v>
          </cell>
          <cell r="AZ25">
            <v>2.8000000000000001E-2</v>
          </cell>
          <cell r="BA25">
            <v>4.9000000000000002E-2</v>
          </cell>
          <cell r="BB25">
            <v>0.06</v>
          </cell>
          <cell r="BC25">
            <v>0.06</v>
          </cell>
          <cell r="BD25">
            <v>8.3000000000000004E-2</v>
          </cell>
          <cell r="BF25">
            <v>4.2699999999999996</v>
          </cell>
          <cell r="BG25">
            <v>4.49</v>
          </cell>
          <cell r="BH25">
            <v>4.5199999999999996</v>
          </cell>
          <cell r="BI25">
            <v>4.6449999999999996</v>
          </cell>
          <cell r="BJ25">
            <v>4.68</v>
          </cell>
          <cell r="BK25">
            <v>4.7</v>
          </cell>
          <cell r="BL25">
            <v>4.71</v>
          </cell>
          <cell r="BM25">
            <v>4.7050000000000001</v>
          </cell>
          <cell r="BN25">
            <v>4.7050000000000001</v>
          </cell>
          <cell r="BO25">
            <v>4.6950000000000003</v>
          </cell>
          <cell r="BP25">
            <v>4.6850000000000005</v>
          </cell>
          <cell r="BQ25">
            <v>4.63</v>
          </cell>
          <cell r="BS25" t="str">
            <v>#N/A N.A.</v>
          </cell>
          <cell r="BT25" t="str">
            <v>#N/A N.A.</v>
          </cell>
          <cell r="BU25" t="str">
            <v>#N/A N.A.</v>
          </cell>
          <cell r="BV25" t="str">
            <v>#N/A N.A.</v>
          </cell>
          <cell r="BW25" t="str">
            <v>#N/A N.A.</v>
          </cell>
          <cell r="BX25" t="str">
            <v>#N/A N.A.</v>
          </cell>
          <cell r="BY25" t="str">
            <v>#N/A N.A.</v>
          </cell>
          <cell r="BZ25" t="str">
            <v>#N/A N.A.</v>
          </cell>
          <cell r="CA25" t="str">
            <v>#N/A N.A.</v>
          </cell>
          <cell r="CB25" t="str">
            <v>#N/A N.A.</v>
          </cell>
          <cell r="CC25" t="str">
            <v>#N/A N.A.</v>
          </cell>
          <cell r="CD25" t="str">
            <v>#N/A N.A.</v>
          </cell>
          <cell r="CF25">
            <v>4.25</v>
          </cell>
        </row>
        <row r="26">
          <cell r="A26">
            <v>38742</v>
          </cell>
          <cell r="B26">
            <v>4.5</v>
          </cell>
          <cell r="C26">
            <v>4.4859999999999998</v>
          </cell>
          <cell r="D26">
            <v>4.508</v>
          </cell>
          <cell r="E26">
            <v>4.5830000000000002</v>
          </cell>
          <cell r="F26">
            <v>4.6341999999999999</v>
          </cell>
          <cell r="G26">
            <v>4.6675000000000004</v>
          </cell>
          <cell r="H26">
            <v>4.7008000000000001</v>
          </cell>
          <cell r="I26">
            <v>4.7275</v>
          </cell>
          <cell r="J26">
            <v>4.7438000000000002</v>
          </cell>
          <cell r="K26">
            <v>4.7553000000000001</v>
          </cell>
          <cell r="L26">
            <v>4.7788000000000004</v>
          </cell>
          <cell r="M26">
            <v>4.7912999999999997</v>
          </cell>
          <cell r="N26">
            <v>4.8049999999999997</v>
          </cell>
          <cell r="P26">
            <v>2.33</v>
          </cell>
          <cell r="Q26">
            <v>2.3410000000000002</v>
          </cell>
          <cell r="R26">
            <v>2.4169999999999998</v>
          </cell>
          <cell r="S26">
            <v>2.4769999999999999</v>
          </cell>
          <cell r="T26">
            <v>2.5220000000000002</v>
          </cell>
          <cell r="U26">
            <v>2.5629999999999997</v>
          </cell>
          <cell r="V26">
            <v>2.6029999999999998</v>
          </cell>
          <cell r="W26">
            <v>2.641</v>
          </cell>
          <cell r="X26">
            <v>2.673</v>
          </cell>
          <cell r="Y26">
            <v>2.7039999999999997</v>
          </cell>
          <cell r="Z26">
            <v>2.7349999999999999</v>
          </cell>
          <cell r="AA26">
            <v>2.762</v>
          </cell>
          <cell r="AB26">
            <v>2.7930000000000001</v>
          </cell>
          <cell r="AD26">
            <v>4.3832000000000004</v>
          </cell>
          <cell r="AE26">
            <v>4.49</v>
          </cell>
          <cell r="AF26">
            <v>4.4965000000000002</v>
          </cell>
          <cell r="AG26">
            <v>4.4938000000000002</v>
          </cell>
          <cell r="AH26">
            <v>4.5004999999999997</v>
          </cell>
          <cell r="AI26">
            <v>4.5045000000000002</v>
          </cell>
          <cell r="AJ26">
            <v>4.5105000000000004</v>
          </cell>
          <cell r="AK26">
            <v>4.5163000000000002</v>
          </cell>
          <cell r="AL26">
            <v>4.5236999999999998</v>
          </cell>
          <cell r="AM26">
            <v>4.5309999999999997</v>
          </cell>
          <cell r="AN26">
            <v>4.5410000000000004</v>
          </cell>
          <cell r="AO26">
            <v>4.5514999999999999</v>
          </cell>
          <cell r="AP26">
            <v>4.5662000000000003</v>
          </cell>
          <cell r="AS26">
            <v>3.0000000000000001E-3</v>
          </cell>
          <cell r="AT26">
            <v>3.0000000000000001E-3</v>
          </cell>
          <cell r="AU26">
            <v>0.01</v>
          </cell>
          <cell r="AV26">
            <v>8.0000000000000002E-3</v>
          </cell>
          <cell r="AW26">
            <v>1.0999999999999999E-2</v>
          </cell>
          <cell r="AX26">
            <v>1.7999999999999999E-2</v>
          </cell>
          <cell r="AY26">
            <v>2.8000000000000001E-2</v>
          </cell>
          <cell r="AZ26">
            <v>2.8000000000000001E-2</v>
          </cell>
          <cell r="BA26">
            <v>4.9000000000000002E-2</v>
          </cell>
          <cell r="BB26">
            <v>6.0999999999999999E-2</v>
          </cell>
          <cell r="BC26">
            <v>6.0999999999999999E-2</v>
          </cell>
          <cell r="BD26">
            <v>8.3000000000000004E-2</v>
          </cell>
          <cell r="BF26">
            <v>4.2699999999999996</v>
          </cell>
          <cell r="BG26">
            <v>4.4950000000000001</v>
          </cell>
          <cell r="BH26">
            <v>4.5250000000000004</v>
          </cell>
          <cell r="BI26">
            <v>4.6749999999999998</v>
          </cell>
          <cell r="BJ26">
            <v>4.7149999999999999</v>
          </cell>
          <cell r="BK26">
            <v>4.74</v>
          </cell>
          <cell r="BL26">
            <v>4.7549999999999999</v>
          </cell>
          <cell r="BM26">
            <v>4.75</v>
          </cell>
          <cell r="BN26">
            <v>4.7549999999999999</v>
          </cell>
          <cell r="BO26">
            <v>4.75</v>
          </cell>
          <cell r="BP26">
            <v>4.75</v>
          </cell>
          <cell r="BQ26">
            <v>4.75</v>
          </cell>
          <cell r="BS26" t="str">
            <v>#N/A N.A.</v>
          </cell>
          <cell r="BT26">
            <v>2.5554999999999999</v>
          </cell>
          <cell r="BU26">
            <v>2.6019999999999999</v>
          </cell>
          <cell r="BV26">
            <v>2.6640000000000001</v>
          </cell>
          <cell r="BW26">
            <v>2.7679999999999998</v>
          </cell>
          <cell r="BX26">
            <v>2.8005</v>
          </cell>
          <cell r="BY26">
            <v>2.8849999999999998</v>
          </cell>
          <cell r="BZ26">
            <v>2.9319999999999999</v>
          </cell>
          <cell r="CA26">
            <v>2.9609999999999999</v>
          </cell>
          <cell r="CB26" t="str">
            <v>#N/A N.A.</v>
          </cell>
          <cell r="CC26" t="str">
            <v>#N/A N.A.</v>
          </cell>
          <cell r="CD26" t="str">
            <v>#N/A N.A.</v>
          </cell>
          <cell r="CF26">
            <v>4.25</v>
          </cell>
        </row>
        <row r="27">
          <cell r="A27">
            <v>38743</v>
          </cell>
          <cell r="B27">
            <v>4.375</v>
          </cell>
          <cell r="C27">
            <v>4.5010000000000003</v>
          </cell>
          <cell r="D27">
            <v>4.5265000000000004</v>
          </cell>
          <cell r="E27">
            <v>4.5945</v>
          </cell>
          <cell r="F27">
            <v>4.6455000000000002</v>
          </cell>
          <cell r="G27">
            <v>4.6820000000000004</v>
          </cell>
          <cell r="H27">
            <v>4.7210000000000001</v>
          </cell>
          <cell r="I27">
            <v>4.7370000000000001</v>
          </cell>
          <cell r="J27">
            <v>4.7539999999999996</v>
          </cell>
          <cell r="K27">
            <v>4.7839999999999998</v>
          </cell>
          <cell r="L27">
            <v>4.8026999999999997</v>
          </cell>
          <cell r="M27">
            <v>4.8149999999999995</v>
          </cell>
          <cell r="N27">
            <v>4.8262999999999998</v>
          </cell>
          <cell r="P27">
            <v>2.33</v>
          </cell>
          <cell r="Q27">
            <v>2.34</v>
          </cell>
          <cell r="R27">
            <v>2.4239999999999999</v>
          </cell>
          <cell r="S27">
            <v>2.4809999999999999</v>
          </cell>
          <cell r="T27">
            <v>2.5270000000000001</v>
          </cell>
          <cell r="U27">
            <v>2.569</v>
          </cell>
          <cell r="V27">
            <v>2.609</v>
          </cell>
          <cell r="W27">
            <v>2.645</v>
          </cell>
          <cell r="X27">
            <v>2.677</v>
          </cell>
          <cell r="Y27">
            <v>2.7090000000000001</v>
          </cell>
          <cell r="Z27">
            <v>2.74</v>
          </cell>
          <cell r="AA27">
            <v>2.7669999999999999</v>
          </cell>
          <cell r="AB27">
            <v>2.7960000000000003</v>
          </cell>
          <cell r="AD27">
            <v>4.4810999999999996</v>
          </cell>
          <cell r="AE27">
            <v>4.5</v>
          </cell>
          <cell r="AF27">
            <v>4.4974999999999996</v>
          </cell>
          <cell r="AG27">
            <v>4.4974999999999996</v>
          </cell>
          <cell r="AH27">
            <v>4.5049999999999999</v>
          </cell>
          <cell r="AI27">
            <v>4.5120000000000005</v>
          </cell>
          <cell r="AJ27">
            <v>4.516</v>
          </cell>
          <cell r="AK27">
            <v>4.5274999999999999</v>
          </cell>
          <cell r="AL27">
            <v>4.5350000000000001</v>
          </cell>
          <cell r="AM27">
            <v>4.5449999999999999</v>
          </cell>
          <cell r="AN27">
            <v>4.5575000000000001</v>
          </cell>
          <cell r="AO27">
            <v>4.569</v>
          </cell>
          <cell r="AP27">
            <v>4.5819999999999999</v>
          </cell>
          <cell r="AS27">
            <v>3.0000000000000001E-3</v>
          </cell>
          <cell r="AT27">
            <v>3.0000000000000001E-3</v>
          </cell>
          <cell r="AU27">
            <v>0.01</v>
          </cell>
          <cell r="AV27">
            <v>0.01</v>
          </cell>
          <cell r="AW27">
            <v>1.2E-2</v>
          </cell>
          <cell r="AX27">
            <v>2.1000000000000001E-2</v>
          </cell>
          <cell r="AY27">
            <v>3.2000000000000001E-2</v>
          </cell>
          <cell r="AZ27">
            <v>3.2000000000000001E-2</v>
          </cell>
          <cell r="BA27">
            <v>5.3999999999999999E-2</v>
          </cell>
          <cell r="BB27">
            <v>6.6000000000000003E-2</v>
          </cell>
          <cell r="BC27">
            <v>6.6000000000000003E-2</v>
          </cell>
          <cell r="BD27">
            <v>8.8999999999999996E-2</v>
          </cell>
          <cell r="BF27">
            <v>4.28</v>
          </cell>
          <cell r="BG27">
            <v>4.4950000000000001</v>
          </cell>
          <cell r="BH27">
            <v>4.53</v>
          </cell>
          <cell r="BI27">
            <v>4.6899999999999995</v>
          </cell>
          <cell r="BJ27">
            <v>4.7300000000000004</v>
          </cell>
          <cell r="BK27">
            <v>4.75</v>
          </cell>
          <cell r="BL27">
            <v>4.7699999999999996</v>
          </cell>
          <cell r="BM27">
            <v>4.78</v>
          </cell>
          <cell r="BN27">
            <v>4.7850000000000001</v>
          </cell>
          <cell r="BO27">
            <v>4.78</v>
          </cell>
          <cell r="BP27">
            <v>4.78</v>
          </cell>
          <cell r="BQ27">
            <v>4.78</v>
          </cell>
          <cell r="BS27">
            <v>2.3580000000000001</v>
          </cell>
          <cell r="BT27">
            <v>2.5649999999999999</v>
          </cell>
          <cell r="BU27">
            <v>2.6</v>
          </cell>
          <cell r="BV27">
            <v>2.669</v>
          </cell>
          <cell r="BW27">
            <v>2.7709999999999999</v>
          </cell>
          <cell r="BX27">
            <v>2.8090000000000002</v>
          </cell>
          <cell r="BY27">
            <v>2.8929999999999998</v>
          </cell>
          <cell r="BZ27">
            <v>2.9459999999999997</v>
          </cell>
          <cell r="CA27">
            <v>2.976</v>
          </cell>
          <cell r="CB27" t="str">
            <v>#N/A N.A.</v>
          </cell>
          <cell r="CC27" t="str">
            <v>#N/A N.A.</v>
          </cell>
          <cell r="CD27" t="str">
            <v>#N/A N.A.</v>
          </cell>
          <cell r="CF27">
            <v>4.25</v>
          </cell>
        </row>
        <row r="28">
          <cell r="A28">
            <v>38744</v>
          </cell>
          <cell r="B28">
            <v>4.5</v>
          </cell>
          <cell r="C28">
            <v>4.5049999999999999</v>
          </cell>
          <cell r="D28">
            <v>4.5309999999999997</v>
          </cell>
          <cell r="E28">
            <v>4.5979999999999999</v>
          </cell>
          <cell r="F28">
            <v>4.6505000000000001</v>
          </cell>
          <cell r="G28">
            <v>4.6944999999999997</v>
          </cell>
          <cell r="H28">
            <v>4.7279999999999998</v>
          </cell>
          <cell r="I28">
            <v>4.7565</v>
          </cell>
          <cell r="J28">
            <v>4.7729999999999997</v>
          </cell>
          <cell r="K28">
            <v>4.79</v>
          </cell>
          <cell r="L28">
            <v>4.8179999999999996</v>
          </cell>
          <cell r="M28">
            <v>4.83</v>
          </cell>
          <cell r="N28">
            <v>4.843</v>
          </cell>
          <cell r="P28">
            <v>2.33</v>
          </cell>
          <cell r="Q28">
            <v>2.3439999999999999</v>
          </cell>
          <cell r="R28">
            <v>2.4300000000000002</v>
          </cell>
          <cell r="S28">
            <v>2.4849999999999999</v>
          </cell>
          <cell r="T28">
            <v>2.5350000000000001</v>
          </cell>
          <cell r="U28">
            <v>2.577</v>
          </cell>
          <cell r="V28">
            <v>2.6189999999999998</v>
          </cell>
          <cell r="W28">
            <v>2.6560000000000001</v>
          </cell>
          <cell r="X28">
            <v>2.6890000000000001</v>
          </cell>
          <cell r="Y28">
            <v>2.7229999999999999</v>
          </cell>
          <cell r="Z28">
            <v>2.7549999999999999</v>
          </cell>
          <cell r="AA28">
            <v>2.7829999999999999</v>
          </cell>
          <cell r="AB28">
            <v>2.8140000000000001</v>
          </cell>
          <cell r="AD28">
            <v>4.5237999999999996</v>
          </cell>
          <cell r="AE28">
            <v>4.4962999999999997</v>
          </cell>
          <cell r="AF28">
            <v>4.5054999999999996</v>
          </cell>
          <cell r="AG28">
            <v>4.5045000000000002</v>
          </cell>
          <cell r="AH28">
            <v>4.5105000000000004</v>
          </cell>
          <cell r="AI28">
            <v>4.5175000000000001</v>
          </cell>
          <cell r="AJ28">
            <v>4.5209999999999999</v>
          </cell>
          <cell r="AK28">
            <v>4.5274999999999999</v>
          </cell>
          <cell r="AL28">
            <v>4.5365000000000002</v>
          </cell>
          <cell r="AM28">
            <v>4.5465</v>
          </cell>
          <cell r="AN28">
            <v>4.5585000000000004</v>
          </cell>
          <cell r="AO28">
            <v>4.5705</v>
          </cell>
          <cell r="AP28">
            <v>4.5830000000000002</v>
          </cell>
          <cell r="AS28">
            <v>3.0000000000000001E-3</v>
          </cell>
          <cell r="AT28">
            <v>3.0000000000000001E-3</v>
          </cell>
          <cell r="AU28">
            <v>0.01</v>
          </cell>
          <cell r="AV28">
            <v>0.01</v>
          </cell>
          <cell r="AW28">
            <v>1.2E-2</v>
          </cell>
          <cell r="AX28">
            <v>2.1000000000000001E-2</v>
          </cell>
          <cell r="AY28">
            <v>3.7999999999999999E-2</v>
          </cell>
          <cell r="AZ28">
            <v>3.7999999999999999E-2</v>
          </cell>
          <cell r="BA28">
            <v>5.7000000000000002E-2</v>
          </cell>
          <cell r="BB28">
            <v>7.0000000000000007E-2</v>
          </cell>
          <cell r="BC28">
            <v>7.0000000000000007E-2</v>
          </cell>
          <cell r="BD28">
            <v>9.6000000000000002E-2</v>
          </cell>
          <cell r="BF28">
            <v>4.28</v>
          </cell>
          <cell r="BG28">
            <v>4.4950000000000001</v>
          </cell>
          <cell r="BH28">
            <v>4.53</v>
          </cell>
          <cell r="BI28">
            <v>4.6950000000000003</v>
          </cell>
          <cell r="BJ28">
            <v>4.7450000000000001</v>
          </cell>
          <cell r="BK28">
            <v>4.7699999999999996</v>
          </cell>
          <cell r="BL28">
            <v>4.79</v>
          </cell>
          <cell r="BM28">
            <v>4.8</v>
          </cell>
          <cell r="BN28">
            <v>4.8049999999999997</v>
          </cell>
          <cell r="BO28">
            <v>4.8</v>
          </cell>
          <cell r="BP28">
            <v>4.8</v>
          </cell>
          <cell r="BQ28">
            <v>4.8</v>
          </cell>
          <cell r="BS28">
            <v>2.3584999999999998</v>
          </cell>
          <cell r="BT28">
            <v>2.5605000000000002</v>
          </cell>
          <cell r="BU28">
            <v>2.6040000000000001</v>
          </cell>
          <cell r="BV28">
            <v>2.6749999999999998</v>
          </cell>
          <cell r="BW28">
            <v>2.7810000000000001</v>
          </cell>
          <cell r="BX28">
            <v>2.8159999999999998</v>
          </cell>
          <cell r="BY28">
            <v>2.9035000000000002</v>
          </cell>
          <cell r="BZ28">
            <v>2.9590000000000001</v>
          </cell>
          <cell r="CA28">
            <v>2.99</v>
          </cell>
          <cell r="CB28" t="str">
            <v>#N/A N.A.</v>
          </cell>
          <cell r="CC28" t="str">
            <v>#N/A N.A.</v>
          </cell>
          <cell r="CD28" t="str">
            <v>#N/A N.A.</v>
          </cell>
          <cell r="CF28">
            <v>4.25</v>
          </cell>
        </row>
        <row r="29">
          <cell r="A29">
            <v>38747</v>
          </cell>
          <cell r="B29">
            <v>4.5</v>
          </cell>
          <cell r="C29">
            <v>4.5049999999999999</v>
          </cell>
          <cell r="D29">
            <v>4.5395000000000003</v>
          </cell>
          <cell r="E29">
            <v>4.6055000000000001</v>
          </cell>
          <cell r="F29">
            <v>4.6594999999999995</v>
          </cell>
          <cell r="G29">
            <v>4.7035</v>
          </cell>
          <cell r="H29">
            <v>4.7409999999999997</v>
          </cell>
          <cell r="I29">
            <v>4.7690000000000001</v>
          </cell>
          <cell r="J29">
            <v>4.7869999999999999</v>
          </cell>
          <cell r="K29">
            <v>4.8109999999999999</v>
          </cell>
          <cell r="L29">
            <v>4.83</v>
          </cell>
          <cell r="M29">
            <v>4.8445</v>
          </cell>
          <cell r="N29">
            <v>4.8565000000000005</v>
          </cell>
          <cell r="P29">
            <v>2.33</v>
          </cell>
          <cell r="Q29">
            <v>2.351</v>
          </cell>
          <cell r="R29">
            <v>2.448</v>
          </cell>
          <cell r="S29">
            <v>2.5</v>
          </cell>
          <cell r="T29">
            <v>2.5460000000000003</v>
          </cell>
          <cell r="U29">
            <v>2.5920000000000001</v>
          </cell>
          <cell r="V29">
            <v>2.6320000000000001</v>
          </cell>
          <cell r="W29">
            <v>2.67</v>
          </cell>
          <cell r="X29">
            <v>2.706</v>
          </cell>
          <cell r="Y29">
            <v>2.7410000000000001</v>
          </cell>
          <cell r="Z29">
            <v>2.7730000000000001</v>
          </cell>
          <cell r="AA29">
            <v>2.806</v>
          </cell>
          <cell r="AB29">
            <v>2.8340000000000001</v>
          </cell>
          <cell r="AD29">
            <v>4.6337999999999999</v>
          </cell>
          <cell r="AE29">
            <v>4.5049999999999999</v>
          </cell>
          <cell r="AF29">
            <v>4.5</v>
          </cell>
          <cell r="AG29">
            <v>4.5</v>
          </cell>
          <cell r="AH29">
            <v>4.5054999999999996</v>
          </cell>
          <cell r="AI29">
            <v>4.51</v>
          </cell>
          <cell r="AJ29">
            <v>4.5175000000000001</v>
          </cell>
          <cell r="AK29">
            <v>4.5225</v>
          </cell>
          <cell r="AL29">
            <v>4.53</v>
          </cell>
          <cell r="AM29">
            <v>4.54</v>
          </cell>
          <cell r="AN29">
            <v>4.55</v>
          </cell>
          <cell r="AO29">
            <v>4.5600000000000005</v>
          </cell>
          <cell r="AP29">
            <v>4.5724999999999998</v>
          </cell>
          <cell r="AS29">
            <v>3.0000000000000001E-3</v>
          </cell>
          <cell r="AT29">
            <v>3.0000000000000001E-3</v>
          </cell>
          <cell r="AU29">
            <v>0.01</v>
          </cell>
          <cell r="AV29">
            <v>1.2E-2</v>
          </cell>
          <cell r="AW29">
            <v>1.6E-2</v>
          </cell>
          <cell r="AX29">
            <v>2.8500000000000001E-2</v>
          </cell>
          <cell r="AY29">
            <v>0.04</v>
          </cell>
          <cell r="AZ29">
            <v>0.04</v>
          </cell>
          <cell r="BA29">
            <v>6.3E-2</v>
          </cell>
          <cell r="BB29">
            <v>7.8E-2</v>
          </cell>
          <cell r="BC29">
            <v>7.8E-2</v>
          </cell>
          <cell r="BD29">
            <v>0.107</v>
          </cell>
          <cell r="BF29">
            <v>4.28</v>
          </cell>
          <cell r="BG29">
            <v>4.4950000000000001</v>
          </cell>
          <cell r="BH29">
            <v>4.5350000000000001</v>
          </cell>
          <cell r="BI29">
            <v>4.7</v>
          </cell>
          <cell r="BJ29">
            <v>4.76</v>
          </cell>
          <cell r="BK29">
            <v>4.79</v>
          </cell>
          <cell r="BL29">
            <v>4.8100000000000005</v>
          </cell>
          <cell r="BM29">
            <v>4.8100000000000005</v>
          </cell>
          <cell r="BN29">
            <v>4.82</v>
          </cell>
          <cell r="BO29">
            <v>4.82</v>
          </cell>
          <cell r="BP29">
            <v>4.82</v>
          </cell>
          <cell r="BQ29">
            <v>4.79</v>
          </cell>
          <cell r="BS29">
            <v>2.3624999999999998</v>
          </cell>
          <cell r="BT29">
            <v>2.5685000000000002</v>
          </cell>
          <cell r="BU29">
            <v>2.6145</v>
          </cell>
          <cell r="BV29">
            <v>2.6835</v>
          </cell>
          <cell r="BW29">
            <v>2.7984999999999998</v>
          </cell>
          <cell r="BX29">
            <v>2.8294999999999999</v>
          </cell>
          <cell r="BY29">
            <v>2.9205000000000001</v>
          </cell>
          <cell r="BZ29">
            <v>2.9775</v>
          </cell>
          <cell r="CA29">
            <v>3.0105</v>
          </cell>
          <cell r="CB29" t="str">
            <v>#N/A N.A.</v>
          </cell>
          <cell r="CC29" t="str">
            <v>#N/A N.A.</v>
          </cell>
          <cell r="CD29" t="str">
            <v>#N/A N.A.</v>
          </cell>
          <cell r="CF29">
            <v>4.25</v>
          </cell>
        </row>
        <row r="30">
          <cell r="A30">
            <v>38748</v>
          </cell>
          <cell r="B30">
            <v>4.5</v>
          </cell>
          <cell r="C30">
            <v>4.5049999999999999</v>
          </cell>
          <cell r="D30">
            <v>4.5430000000000001</v>
          </cell>
          <cell r="E30">
            <v>4.6079999999999997</v>
          </cell>
          <cell r="F30">
            <v>4.6660000000000004</v>
          </cell>
          <cell r="G30">
            <v>4.7110000000000003</v>
          </cell>
          <cell r="H30">
            <v>4.7438000000000002</v>
          </cell>
          <cell r="I30">
            <v>4.7699999999999996</v>
          </cell>
          <cell r="J30">
            <v>4.79</v>
          </cell>
          <cell r="K30">
            <v>4.806</v>
          </cell>
          <cell r="L30">
            <v>4.8330000000000002</v>
          </cell>
          <cell r="M30">
            <v>4.8449999999999998</v>
          </cell>
          <cell r="N30">
            <v>4.8579999999999997</v>
          </cell>
          <cell r="P30">
            <v>2.34</v>
          </cell>
          <cell r="Q30">
            <v>2.351</v>
          </cell>
          <cell r="R30">
            <v>2.4510000000000001</v>
          </cell>
          <cell r="S30">
            <v>2.5019999999999998</v>
          </cell>
          <cell r="T30">
            <v>2.5489999999999999</v>
          </cell>
          <cell r="U30">
            <v>2.5939999999999999</v>
          </cell>
          <cell r="V30">
            <v>2.6349999999999998</v>
          </cell>
          <cell r="W30">
            <v>2.6760000000000002</v>
          </cell>
          <cell r="X30">
            <v>2.7090000000000001</v>
          </cell>
          <cell r="Y30">
            <v>2.7429999999999999</v>
          </cell>
          <cell r="Z30">
            <v>2.7759999999999998</v>
          </cell>
          <cell r="AA30">
            <v>2.8069999999999999</v>
          </cell>
          <cell r="AB30">
            <v>2.8359999999999999</v>
          </cell>
          <cell r="AD30">
            <v>4.7004000000000001</v>
          </cell>
          <cell r="AE30">
            <v>4.5049999999999999</v>
          </cell>
          <cell r="AF30">
            <v>4.5024999999999995</v>
          </cell>
          <cell r="AG30">
            <v>4.4987000000000004</v>
          </cell>
          <cell r="AH30">
            <v>4.5049999999999999</v>
          </cell>
          <cell r="AI30">
            <v>4.5113000000000003</v>
          </cell>
          <cell r="AJ30">
            <v>4.5187999999999997</v>
          </cell>
          <cell r="AK30">
            <v>4.5252999999999997</v>
          </cell>
          <cell r="AL30">
            <v>4.5362999999999998</v>
          </cell>
          <cell r="AM30">
            <v>4.5461999999999998</v>
          </cell>
          <cell r="AN30">
            <v>4.5587999999999997</v>
          </cell>
          <cell r="AO30">
            <v>4.5687999999999995</v>
          </cell>
          <cell r="AP30">
            <v>4.5862999999999996</v>
          </cell>
          <cell r="AS30">
            <v>3.0000000000000001E-3</v>
          </cell>
          <cell r="AT30">
            <v>3.0000000000000001E-3</v>
          </cell>
          <cell r="AU30">
            <v>0.01</v>
          </cell>
          <cell r="AV30">
            <v>1.0999999999999999E-2</v>
          </cell>
          <cell r="AW30">
            <v>1.4E-2</v>
          </cell>
          <cell r="AX30">
            <v>2.5999999999999999E-2</v>
          </cell>
          <cell r="AY30">
            <v>3.7999999999999999E-2</v>
          </cell>
          <cell r="AZ30">
            <v>3.7999999999999999E-2</v>
          </cell>
          <cell r="BA30">
            <v>6.0999999999999999E-2</v>
          </cell>
          <cell r="BB30">
            <v>7.5999999999999998E-2</v>
          </cell>
          <cell r="BC30">
            <v>7.5999999999999998E-2</v>
          </cell>
          <cell r="BD30">
            <v>0.105</v>
          </cell>
          <cell r="BF30">
            <v>4.28</v>
          </cell>
          <cell r="BG30">
            <v>4.4950000000000001</v>
          </cell>
          <cell r="BH30">
            <v>4.5350000000000001</v>
          </cell>
          <cell r="BI30">
            <v>4.7</v>
          </cell>
          <cell r="BJ30">
            <v>4.7699999999999996</v>
          </cell>
          <cell r="BK30">
            <v>4.8</v>
          </cell>
          <cell r="BL30">
            <v>4.82</v>
          </cell>
          <cell r="BM30">
            <v>4.82</v>
          </cell>
          <cell r="BN30">
            <v>4.82</v>
          </cell>
          <cell r="BO30">
            <v>4.82</v>
          </cell>
          <cell r="BP30">
            <v>4.82</v>
          </cell>
          <cell r="BQ30">
            <v>4.8</v>
          </cell>
          <cell r="BS30">
            <v>2.3654999999999999</v>
          </cell>
          <cell r="BT30">
            <v>2.5695000000000001</v>
          </cell>
          <cell r="BU30">
            <v>2.6095000000000002</v>
          </cell>
          <cell r="BV30">
            <v>2.6795</v>
          </cell>
          <cell r="BW30">
            <v>2.7814999999999999</v>
          </cell>
          <cell r="BX30">
            <v>2.8224999999999998</v>
          </cell>
          <cell r="BY30">
            <v>2.9175</v>
          </cell>
          <cell r="BZ30">
            <v>2.9675000000000002</v>
          </cell>
          <cell r="CA30">
            <v>3.0005000000000002</v>
          </cell>
          <cell r="CB30" t="str">
            <v>#N/A N.A.</v>
          </cell>
          <cell r="CC30" t="str">
            <v>#N/A N.A.</v>
          </cell>
          <cell r="CD30" t="str">
            <v>#N/A N.A.</v>
          </cell>
          <cell r="CF30">
            <v>4.5</v>
          </cell>
        </row>
        <row r="31">
          <cell r="A31">
            <v>38749</v>
          </cell>
          <cell r="B31">
            <v>4.375</v>
          </cell>
          <cell r="C31">
            <v>4.5049999999999999</v>
          </cell>
          <cell r="D31">
            <v>4.5425000000000004</v>
          </cell>
          <cell r="E31">
            <v>4.6180000000000003</v>
          </cell>
          <cell r="F31">
            <v>4.6920000000000002</v>
          </cell>
          <cell r="G31">
            <v>4.7365000000000004</v>
          </cell>
          <cell r="H31">
            <v>4.7774999999999999</v>
          </cell>
          <cell r="I31">
            <v>4.8170000000000002</v>
          </cell>
          <cell r="J31">
            <v>4.8304999999999998</v>
          </cell>
          <cell r="K31">
            <v>4.8600000000000003</v>
          </cell>
          <cell r="L31">
            <v>4.883</v>
          </cell>
          <cell r="M31">
            <v>4.8979999999999997</v>
          </cell>
          <cell r="N31">
            <v>4.91</v>
          </cell>
          <cell r="P31">
            <v>2.33</v>
          </cell>
          <cell r="Q31">
            <v>2.3529999999999998</v>
          </cell>
          <cell r="R31">
            <v>2.452</v>
          </cell>
          <cell r="S31">
            <v>2.5049999999999999</v>
          </cell>
          <cell r="T31">
            <v>2.5529999999999999</v>
          </cell>
          <cell r="U31">
            <v>2.5949999999999998</v>
          </cell>
          <cell r="V31">
            <v>2.6390000000000002</v>
          </cell>
          <cell r="W31">
            <v>2.6760000000000002</v>
          </cell>
          <cell r="X31">
            <v>2.7119999999999997</v>
          </cell>
          <cell r="Y31">
            <v>2.7480000000000002</v>
          </cell>
          <cell r="Z31">
            <v>2.7810000000000001</v>
          </cell>
          <cell r="AA31">
            <v>2.8140000000000001</v>
          </cell>
          <cell r="AB31">
            <v>2.8439999999999999</v>
          </cell>
          <cell r="AD31">
            <v>4.4088000000000003</v>
          </cell>
          <cell r="AE31">
            <v>4.4749999999999996</v>
          </cell>
          <cell r="AF31">
            <v>4.4888000000000003</v>
          </cell>
          <cell r="AG31">
            <v>4.4965000000000002</v>
          </cell>
          <cell r="AH31">
            <v>4.5049999999999999</v>
          </cell>
          <cell r="AI31">
            <v>4.5137999999999998</v>
          </cell>
          <cell r="AJ31">
            <v>4.524</v>
          </cell>
          <cell r="AK31">
            <v>4.5354999999999999</v>
          </cell>
          <cell r="AL31">
            <v>4.5434999999999999</v>
          </cell>
          <cell r="AM31">
            <v>4.5555000000000003</v>
          </cell>
          <cell r="AN31">
            <v>4.5687999999999995</v>
          </cell>
          <cell r="AO31">
            <v>4.5812999999999997</v>
          </cell>
          <cell r="AP31">
            <v>4.5990000000000002</v>
          </cell>
          <cell r="AS31">
            <v>3.0000000000000001E-3</v>
          </cell>
          <cell r="AT31">
            <v>3.0000000000000001E-3</v>
          </cell>
          <cell r="AU31">
            <v>0.01</v>
          </cell>
          <cell r="AV31">
            <v>1.0999999999999999E-2</v>
          </cell>
          <cell r="AW31">
            <v>1.4E-2</v>
          </cell>
          <cell r="AX31">
            <v>2.5999999999999999E-2</v>
          </cell>
          <cell r="AY31">
            <v>3.7999999999999999E-2</v>
          </cell>
          <cell r="AZ31">
            <v>3.7999999999999999E-2</v>
          </cell>
          <cell r="BA31">
            <v>6.0999999999999999E-2</v>
          </cell>
          <cell r="BB31">
            <v>7.4999999999999997E-2</v>
          </cell>
          <cell r="BC31">
            <v>7.4999999999999997E-2</v>
          </cell>
          <cell r="BD31">
            <v>0.105</v>
          </cell>
          <cell r="BF31">
            <v>4.5</v>
          </cell>
          <cell r="BG31">
            <v>4.54</v>
          </cell>
          <cell r="BH31">
            <v>4.7149999999999999</v>
          </cell>
          <cell r="BI31">
            <v>4.7949999999999999</v>
          </cell>
          <cell r="BJ31">
            <v>4.83</v>
          </cell>
          <cell r="BK31">
            <v>4.87</v>
          </cell>
          <cell r="BL31">
            <v>4.8849999999999998</v>
          </cell>
          <cell r="BM31">
            <v>4.8849999999999998</v>
          </cell>
          <cell r="BN31">
            <v>4.8849999999999998</v>
          </cell>
          <cell r="BO31">
            <v>4.8849999999999998</v>
          </cell>
          <cell r="BP31">
            <v>4.84</v>
          </cell>
          <cell r="BQ31">
            <v>4.835</v>
          </cell>
          <cell r="BS31">
            <v>2.3614999999999999</v>
          </cell>
          <cell r="BT31">
            <v>2.5709999999999997</v>
          </cell>
          <cell r="BU31">
            <v>2.6095000000000002</v>
          </cell>
          <cell r="BV31">
            <v>2.6819999999999999</v>
          </cell>
          <cell r="BW31">
            <v>2.8040000000000003</v>
          </cell>
          <cell r="BX31">
            <v>2.8380000000000001</v>
          </cell>
          <cell r="BY31">
            <v>2.9409999999999998</v>
          </cell>
          <cell r="BZ31">
            <v>3</v>
          </cell>
          <cell r="CA31">
            <v>3.036</v>
          </cell>
          <cell r="CB31" t="str">
            <v>#N/A N.A.</v>
          </cell>
          <cell r="CC31" t="str">
            <v>#N/A N.A.</v>
          </cell>
          <cell r="CD31" t="str">
            <v>#N/A N.A.</v>
          </cell>
          <cell r="CF31">
            <v>4.5</v>
          </cell>
        </row>
        <row r="32">
          <cell r="A32">
            <v>38750</v>
          </cell>
          <cell r="B32">
            <v>4.375</v>
          </cell>
          <cell r="C32">
            <v>4.5129999999999999</v>
          </cell>
          <cell r="D32">
            <v>4.5629999999999997</v>
          </cell>
          <cell r="E32">
            <v>4.633</v>
          </cell>
          <cell r="F32">
            <v>4.6950000000000003</v>
          </cell>
          <cell r="G32">
            <v>4.74</v>
          </cell>
          <cell r="H32">
            <v>4.7750000000000004</v>
          </cell>
          <cell r="I32">
            <v>4.8100000000000005</v>
          </cell>
          <cell r="J32">
            <v>4.8324999999999996</v>
          </cell>
          <cell r="K32">
            <v>4.8629999999999995</v>
          </cell>
          <cell r="L32">
            <v>4.883</v>
          </cell>
          <cell r="M32">
            <v>4.8979999999999997</v>
          </cell>
          <cell r="N32">
            <v>4.9139999999999997</v>
          </cell>
          <cell r="P32">
            <v>2.34</v>
          </cell>
          <cell r="Q32">
            <v>2.3410000000000002</v>
          </cell>
          <cell r="R32">
            <v>2.4529999999999998</v>
          </cell>
          <cell r="S32">
            <v>2.5070000000000001</v>
          </cell>
          <cell r="T32">
            <v>2.5540000000000003</v>
          </cell>
          <cell r="U32">
            <v>2.6</v>
          </cell>
          <cell r="V32">
            <v>2.6440000000000001</v>
          </cell>
          <cell r="W32">
            <v>2.6790000000000003</v>
          </cell>
          <cell r="X32">
            <v>2.7170000000000001</v>
          </cell>
          <cell r="Y32">
            <v>2.7530000000000001</v>
          </cell>
          <cell r="Z32">
            <v>2.786</v>
          </cell>
          <cell r="AA32">
            <v>2.8220000000000001</v>
          </cell>
          <cell r="AB32">
            <v>2.8490000000000002</v>
          </cell>
          <cell r="AD32">
            <v>4.3775000000000004</v>
          </cell>
          <cell r="AE32">
            <v>4.4749999999999996</v>
          </cell>
          <cell r="AF32">
            <v>4.4888000000000003</v>
          </cell>
          <cell r="AG32">
            <v>4.4938000000000002</v>
          </cell>
          <cell r="AH32">
            <v>4.5062999999999995</v>
          </cell>
          <cell r="AI32">
            <v>4.5161999999999995</v>
          </cell>
          <cell r="AJ32">
            <v>4.5236999999999998</v>
          </cell>
          <cell r="AK32">
            <v>4.5344999999999995</v>
          </cell>
          <cell r="AL32">
            <v>4.5463000000000005</v>
          </cell>
          <cell r="AM32">
            <v>4.5587999999999997</v>
          </cell>
          <cell r="AN32">
            <v>4.5735000000000001</v>
          </cell>
          <cell r="AO32">
            <v>4.5862999999999996</v>
          </cell>
          <cell r="AP32">
            <v>4.6037999999999997</v>
          </cell>
          <cell r="AS32">
            <v>3.0000000000000001E-3</v>
          </cell>
          <cell r="AT32">
            <v>3.0000000000000001E-3</v>
          </cell>
          <cell r="AU32">
            <v>5.4999999999999997E-3</v>
          </cell>
          <cell r="AV32">
            <v>1.2E-2</v>
          </cell>
          <cell r="AW32">
            <v>1.6E-2</v>
          </cell>
          <cell r="AX32">
            <v>2.9000000000000001E-2</v>
          </cell>
          <cell r="AY32">
            <v>4.1000000000000002E-2</v>
          </cell>
          <cell r="AZ32">
            <v>4.1000000000000002E-2</v>
          </cell>
          <cell r="BA32">
            <v>6.4000000000000001E-2</v>
          </cell>
          <cell r="BB32">
            <v>7.9500000000000001E-2</v>
          </cell>
          <cell r="BC32">
            <v>7.9500000000000001E-2</v>
          </cell>
          <cell r="BD32">
            <v>0.107</v>
          </cell>
          <cell r="BF32">
            <v>4.5</v>
          </cell>
          <cell r="BG32">
            <v>4.54</v>
          </cell>
          <cell r="BH32">
            <v>4.7149999999999999</v>
          </cell>
          <cell r="BI32">
            <v>4.79</v>
          </cell>
          <cell r="BJ32">
            <v>4.8250000000000002</v>
          </cell>
          <cell r="BK32">
            <v>4.87</v>
          </cell>
          <cell r="BL32">
            <v>4.8849999999999998</v>
          </cell>
          <cell r="BM32">
            <v>4.8849999999999998</v>
          </cell>
          <cell r="BN32">
            <v>4.8849999999999998</v>
          </cell>
          <cell r="BO32">
            <v>4.8849999999999998</v>
          </cell>
          <cell r="BP32">
            <v>4.84</v>
          </cell>
          <cell r="BQ32">
            <v>4.84</v>
          </cell>
          <cell r="BS32">
            <v>2.3454999999999999</v>
          </cell>
          <cell r="BT32">
            <v>2.5685000000000002</v>
          </cell>
          <cell r="BU32">
            <v>2.6025</v>
          </cell>
          <cell r="BV32">
            <v>2.6775000000000002</v>
          </cell>
          <cell r="BW32">
            <v>2.7915000000000001</v>
          </cell>
          <cell r="BX32">
            <v>2.8285</v>
          </cell>
          <cell r="BY32">
            <v>2.9255</v>
          </cell>
          <cell r="BZ32">
            <v>2.9904999999999999</v>
          </cell>
          <cell r="CA32">
            <v>3.0274999999999999</v>
          </cell>
          <cell r="CB32" t="str">
            <v>#N/A N.A.</v>
          </cell>
          <cell r="CC32" t="str">
            <v>#N/A N.A.</v>
          </cell>
          <cell r="CD32" t="str">
            <v>#N/A N.A.</v>
          </cell>
          <cell r="CF32">
            <v>4.5</v>
          </cell>
        </row>
        <row r="33">
          <cell r="A33">
            <v>38751</v>
          </cell>
          <cell r="B33">
            <v>4.5</v>
          </cell>
          <cell r="C33">
            <v>4.5129999999999999</v>
          </cell>
          <cell r="D33">
            <v>4.5649999999999995</v>
          </cell>
          <cell r="E33">
            <v>4.633</v>
          </cell>
          <cell r="F33">
            <v>4.7030000000000003</v>
          </cell>
          <cell r="G33">
            <v>4.7539999999999996</v>
          </cell>
          <cell r="H33">
            <v>4.7904999999999998</v>
          </cell>
          <cell r="I33">
            <v>4.82</v>
          </cell>
          <cell r="J33">
            <v>4.8475000000000001</v>
          </cell>
          <cell r="K33">
            <v>4.87</v>
          </cell>
          <cell r="L33">
            <v>4.8929999999999998</v>
          </cell>
          <cell r="M33">
            <v>4.9080000000000004</v>
          </cell>
          <cell r="N33">
            <v>4.9204999999999997</v>
          </cell>
          <cell r="P33">
            <v>2.4</v>
          </cell>
          <cell r="Q33">
            <v>2.3439999999999999</v>
          </cell>
          <cell r="R33">
            <v>2.46</v>
          </cell>
          <cell r="S33">
            <v>2.5089999999999999</v>
          </cell>
          <cell r="T33">
            <v>2.5550000000000002</v>
          </cell>
          <cell r="U33">
            <v>2.6</v>
          </cell>
          <cell r="V33">
            <v>2.6419999999999999</v>
          </cell>
          <cell r="W33">
            <v>2.677</v>
          </cell>
          <cell r="X33">
            <v>2.7160000000000002</v>
          </cell>
          <cell r="Y33">
            <v>2.75</v>
          </cell>
          <cell r="Z33">
            <v>2.782</v>
          </cell>
          <cell r="AA33">
            <v>2.8159999999999998</v>
          </cell>
          <cell r="AB33">
            <v>2.8439999999999999</v>
          </cell>
          <cell r="AD33">
            <v>4.3738000000000001</v>
          </cell>
          <cell r="AE33">
            <v>4.4775</v>
          </cell>
          <cell r="AF33">
            <v>4.4836999999999998</v>
          </cell>
          <cell r="AG33">
            <v>4.49</v>
          </cell>
          <cell r="AH33">
            <v>4.4912999999999998</v>
          </cell>
          <cell r="AI33">
            <v>4.4962999999999997</v>
          </cell>
          <cell r="AJ33">
            <v>4.5037000000000003</v>
          </cell>
          <cell r="AK33">
            <v>4.5113000000000003</v>
          </cell>
          <cell r="AL33">
            <v>4.5179999999999998</v>
          </cell>
          <cell r="AM33">
            <v>4.5312999999999999</v>
          </cell>
          <cell r="AN33">
            <v>4.5385</v>
          </cell>
          <cell r="AO33">
            <v>4.5514999999999999</v>
          </cell>
          <cell r="AP33">
            <v>4.5679999999999996</v>
          </cell>
          <cell r="AS33">
            <v>3.0000000000000001E-3</v>
          </cell>
          <cell r="AT33">
            <v>4.0000000000000001E-3</v>
          </cell>
          <cell r="AU33">
            <v>6.0000000000000001E-3</v>
          </cell>
          <cell r="AV33">
            <v>1.2999999999999999E-2</v>
          </cell>
          <cell r="AW33">
            <v>1.7000000000000001E-2</v>
          </cell>
          <cell r="AX33">
            <v>0.03</v>
          </cell>
          <cell r="AY33">
            <v>4.2000000000000003E-2</v>
          </cell>
          <cell r="AZ33">
            <v>4.2000000000000003E-2</v>
          </cell>
          <cell r="BA33">
            <v>6.5000000000000002E-2</v>
          </cell>
          <cell r="BB33">
            <v>7.9000000000000001E-2</v>
          </cell>
          <cell r="BC33">
            <v>7.9000000000000001E-2</v>
          </cell>
          <cell r="BD33">
            <v>0.109</v>
          </cell>
          <cell r="BF33">
            <v>4.5</v>
          </cell>
          <cell r="BG33">
            <v>4.5449999999999999</v>
          </cell>
          <cell r="BH33">
            <v>4.72</v>
          </cell>
          <cell r="BI33">
            <v>4.8100000000000005</v>
          </cell>
          <cell r="BJ33">
            <v>4.8449999999999998</v>
          </cell>
          <cell r="BK33">
            <v>4.8949999999999996</v>
          </cell>
          <cell r="BL33">
            <v>4.9000000000000004</v>
          </cell>
          <cell r="BM33">
            <v>4.915</v>
          </cell>
          <cell r="BN33">
            <v>4.915</v>
          </cell>
          <cell r="BO33">
            <v>4.915</v>
          </cell>
          <cell r="BP33">
            <v>4.87</v>
          </cell>
          <cell r="BQ33">
            <v>4.87</v>
          </cell>
          <cell r="BS33">
            <v>2.5695000000000001</v>
          </cell>
          <cell r="BT33">
            <v>2.5994999999999999</v>
          </cell>
          <cell r="BU33">
            <v>2.6755</v>
          </cell>
          <cell r="BV33">
            <v>2.7885</v>
          </cell>
          <cell r="BW33">
            <v>2.8224999999999998</v>
          </cell>
          <cell r="BX33">
            <v>2.9095</v>
          </cell>
          <cell r="BY33">
            <v>2.9725000000000001</v>
          </cell>
          <cell r="BZ33">
            <v>3.0074999999999998</v>
          </cell>
          <cell r="CA33">
            <v>3.0074999999999998</v>
          </cell>
          <cell r="CB33" t="str">
            <v>#N/A N.A.</v>
          </cell>
          <cell r="CC33" t="str">
            <v>#N/A N.A.</v>
          </cell>
          <cell r="CD33" t="str">
            <v>#N/A N.A.</v>
          </cell>
          <cell r="CF33">
            <v>4.5</v>
          </cell>
        </row>
        <row r="34">
          <cell r="A34">
            <v>38754</v>
          </cell>
          <cell r="B34">
            <v>4.5625</v>
          </cell>
          <cell r="C34">
            <v>4.5110000000000001</v>
          </cell>
          <cell r="D34">
            <v>4.5739999999999998</v>
          </cell>
          <cell r="E34">
            <v>4.6375000000000002</v>
          </cell>
          <cell r="F34">
            <v>4.7149999999999999</v>
          </cell>
          <cell r="G34">
            <v>4.774</v>
          </cell>
          <cell r="H34">
            <v>4.8100000000000005</v>
          </cell>
          <cell r="I34">
            <v>4.8479999999999999</v>
          </cell>
          <cell r="J34">
            <v>4.88</v>
          </cell>
          <cell r="K34">
            <v>4.9050000000000002</v>
          </cell>
          <cell r="L34">
            <v>4.9253</v>
          </cell>
          <cell r="M34">
            <v>4.9429999999999996</v>
          </cell>
          <cell r="N34">
            <v>4.9550000000000001</v>
          </cell>
          <cell r="P34">
            <v>2.38</v>
          </cell>
          <cell r="Q34">
            <v>2.3439999999999999</v>
          </cell>
          <cell r="R34">
            <v>2.468</v>
          </cell>
          <cell r="S34">
            <v>2.5099999999999998</v>
          </cell>
          <cell r="T34">
            <v>2.556</v>
          </cell>
          <cell r="U34">
            <v>2.6029999999999998</v>
          </cell>
          <cell r="V34">
            <v>2.6419999999999999</v>
          </cell>
          <cell r="W34">
            <v>2.6760000000000002</v>
          </cell>
          <cell r="X34">
            <v>2.714</v>
          </cell>
          <cell r="Y34">
            <v>2.7480000000000002</v>
          </cell>
          <cell r="Z34">
            <v>2.7789999999999999</v>
          </cell>
          <cell r="AA34">
            <v>2.8120000000000003</v>
          </cell>
          <cell r="AB34">
            <v>2.839</v>
          </cell>
          <cell r="AD34">
            <v>4.5172999999999996</v>
          </cell>
          <cell r="AE34">
            <v>4.4912999999999998</v>
          </cell>
          <cell r="AF34">
            <v>4.4912999999999998</v>
          </cell>
          <cell r="AG34">
            <v>4.4894999999999996</v>
          </cell>
          <cell r="AH34">
            <v>4.4950000000000001</v>
          </cell>
          <cell r="AI34">
            <v>4.4987000000000004</v>
          </cell>
          <cell r="AJ34">
            <v>4.5037000000000003</v>
          </cell>
          <cell r="AK34">
            <v>4.5015000000000001</v>
          </cell>
          <cell r="AL34">
            <v>4.5090000000000003</v>
          </cell>
          <cell r="AM34">
            <v>4.5237999999999996</v>
          </cell>
          <cell r="AN34">
            <v>4.5338000000000003</v>
          </cell>
          <cell r="AO34">
            <v>4.5463000000000005</v>
          </cell>
          <cell r="AP34">
            <v>4.5590000000000002</v>
          </cell>
          <cell r="AS34">
            <v>4.0000000000000001E-3</v>
          </cell>
          <cell r="AT34">
            <v>4.0000000000000001E-3</v>
          </cell>
          <cell r="AU34">
            <v>6.0000000000000001E-3</v>
          </cell>
          <cell r="AV34">
            <v>1.2999999999999999E-2</v>
          </cell>
          <cell r="AW34">
            <v>1.7000000000000001E-2</v>
          </cell>
          <cell r="AX34">
            <v>0.03</v>
          </cell>
          <cell r="AY34">
            <v>4.2000000000000003E-2</v>
          </cell>
          <cell r="AZ34">
            <v>4.2000000000000003E-2</v>
          </cell>
          <cell r="BA34">
            <v>6.5000000000000002E-2</v>
          </cell>
          <cell r="BB34">
            <v>7.9000000000000001E-2</v>
          </cell>
          <cell r="BC34">
            <v>7.9000000000000001E-2</v>
          </cell>
          <cell r="BD34">
            <v>0.109</v>
          </cell>
          <cell r="BF34">
            <v>4.5</v>
          </cell>
          <cell r="BG34">
            <v>4.5449999999999999</v>
          </cell>
          <cell r="BH34">
            <v>4.7249999999999996</v>
          </cell>
          <cell r="BI34">
            <v>4.8250000000000002</v>
          </cell>
          <cell r="BJ34">
            <v>4.87</v>
          </cell>
          <cell r="BK34">
            <v>4.9249999999999998</v>
          </cell>
          <cell r="BL34">
            <v>4.9350000000000005</v>
          </cell>
          <cell r="BM34">
            <v>4.95</v>
          </cell>
          <cell r="BN34">
            <v>4.95</v>
          </cell>
          <cell r="BO34">
            <v>4.95</v>
          </cell>
          <cell r="BP34">
            <v>4.9050000000000002</v>
          </cell>
          <cell r="BQ34">
            <v>4.9050000000000002</v>
          </cell>
          <cell r="BS34">
            <v>2.5674999999999999</v>
          </cell>
          <cell r="BT34">
            <v>2.6</v>
          </cell>
          <cell r="BU34">
            <v>2.6724999999999999</v>
          </cell>
          <cell r="BV34">
            <v>2.7839999999999998</v>
          </cell>
          <cell r="BW34">
            <v>2.8239999999999998</v>
          </cell>
          <cell r="BX34">
            <v>2.9130000000000003</v>
          </cell>
          <cell r="BY34">
            <v>2.9769999999999999</v>
          </cell>
          <cell r="BZ34">
            <v>3.0089999999999999</v>
          </cell>
          <cell r="CA34">
            <v>3.0710000000000002</v>
          </cell>
          <cell r="CB34" t="str">
            <v>#N/A N.A.</v>
          </cell>
          <cell r="CC34" t="str">
            <v>#N/A N.A.</v>
          </cell>
          <cell r="CD34" t="str">
            <v>#N/A N.A.</v>
          </cell>
          <cell r="CF34">
            <v>4.5</v>
          </cell>
        </row>
        <row r="35">
          <cell r="A35">
            <v>38755</v>
          </cell>
          <cell r="B35">
            <v>4.4375</v>
          </cell>
          <cell r="C35">
            <v>4.5129999999999999</v>
          </cell>
          <cell r="D35">
            <v>4.5780000000000003</v>
          </cell>
          <cell r="E35">
            <v>4.6399999999999997</v>
          </cell>
          <cell r="F35">
            <v>4.7155000000000005</v>
          </cell>
          <cell r="G35">
            <v>4.7720000000000002</v>
          </cell>
          <cell r="H35">
            <v>4.8100000000000005</v>
          </cell>
          <cell r="I35">
            <v>4.8499999999999996</v>
          </cell>
          <cell r="J35">
            <v>4.8780000000000001</v>
          </cell>
          <cell r="K35">
            <v>4.9000000000000004</v>
          </cell>
          <cell r="L35">
            <v>4.923</v>
          </cell>
          <cell r="M35">
            <v>4.9350000000000005</v>
          </cell>
          <cell r="N35">
            <v>4.9480000000000004</v>
          </cell>
          <cell r="P35">
            <v>2.34</v>
          </cell>
          <cell r="Q35">
            <v>2.3529999999999998</v>
          </cell>
          <cell r="R35">
            <v>2.4729999999999999</v>
          </cell>
          <cell r="S35">
            <v>2.5140000000000002</v>
          </cell>
          <cell r="T35">
            <v>2.5579999999999998</v>
          </cell>
          <cell r="U35">
            <v>2.6040000000000001</v>
          </cell>
          <cell r="V35">
            <v>2.6419999999999999</v>
          </cell>
          <cell r="W35">
            <v>2.6790000000000003</v>
          </cell>
          <cell r="X35">
            <v>2.7119999999999997</v>
          </cell>
          <cell r="Y35">
            <v>2.746</v>
          </cell>
          <cell r="Z35">
            <v>2.7789999999999999</v>
          </cell>
          <cell r="AA35">
            <v>2.8090000000000002</v>
          </cell>
          <cell r="AB35">
            <v>2.8340000000000001</v>
          </cell>
          <cell r="AD35">
            <v>4.3693999999999997</v>
          </cell>
          <cell r="AE35">
            <v>4.4800000000000004</v>
          </cell>
          <cell r="AF35">
            <v>4.4838000000000005</v>
          </cell>
          <cell r="AG35">
            <v>4.4824999999999999</v>
          </cell>
          <cell r="AH35">
            <v>4.4888000000000003</v>
          </cell>
          <cell r="AI35">
            <v>4.4912999999999998</v>
          </cell>
          <cell r="AJ35">
            <v>4.4916999999999998</v>
          </cell>
          <cell r="AK35">
            <v>4.4974999999999996</v>
          </cell>
          <cell r="AL35">
            <v>4.5024999999999995</v>
          </cell>
          <cell r="AM35">
            <v>4.51</v>
          </cell>
          <cell r="AN35">
            <v>4.5175000000000001</v>
          </cell>
          <cell r="AO35">
            <v>4.53</v>
          </cell>
          <cell r="AP35">
            <v>4.5422000000000002</v>
          </cell>
          <cell r="AS35">
            <v>4.0000000000000001E-3</v>
          </cell>
          <cell r="AT35">
            <v>4.0000000000000001E-3</v>
          </cell>
          <cell r="AU35">
            <v>6.0000000000000001E-3</v>
          </cell>
          <cell r="AV35">
            <v>1.2999999999999999E-2</v>
          </cell>
          <cell r="AW35">
            <v>1.7999999999999999E-2</v>
          </cell>
          <cell r="AX35">
            <v>3.2000000000000001E-2</v>
          </cell>
          <cell r="AY35">
            <v>4.2999999999999997E-2</v>
          </cell>
          <cell r="AZ35">
            <v>4.2999999999999997E-2</v>
          </cell>
          <cell r="BA35">
            <v>6.7000000000000004E-2</v>
          </cell>
          <cell r="BB35">
            <v>8.4500000000000006E-2</v>
          </cell>
          <cell r="BC35">
            <v>8.4500000000000006E-2</v>
          </cell>
          <cell r="BD35">
            <v>0.11600000000000001</v>
          </cell>
          <cell r="BF35">
            <v>4.5</v>
          </cell>
          <cell r="BG35">
            <v>4.5449999999999999</v>
          </cell>
          <cell r="BH35">
            <v>4.7249999999999996</v>
          </cell>
          <cell r="BI35">
            <v>4.8250000000000002</v>
          </cell>
          <cell r="BJ35">
            <v>4.87</v>
          </cell>
          <cell r="BK35">
            <v>4.9249999999999998</v>
          </cell>
          <cell r="BL35">
            <v>4.9350000000000005</v>
          </cell>
          <cell r="BM35">
            <v>4.95</v>
          </cell>
          <cell r="BN35">
            <v>4.95</v>
          </cell>
          <cell r="BO35">
            <v>4.95</v>
          </cell>
          <cell r="BP35">
            <v>4.9050000000000002</v>
          </cell>
          <cell r="BQ35">
            <v>4.9050000000000002</v>
          </cell>
          <cell r="BS35">
            <v>2.5705</v>
          </cell>
          <cell r="BT35">
            <v>2.5954999999999999</v>
          </cell>
          <cell r="BU35">
            <v>2.6734999999999998</v>
          </cell>
          <cell r="BV35">
            <v>2.7890000000000001</v>
          </cell>
          <cell r="BW35">
            <v>2.8109999999999999</v>
          </cell>
          <cell r="BX35">
            <v>2.9125000000000001</v>
          </cell>
          <cell r="BY35">
            <v>2.9775</v>
          </cell>
          <cell r="BZ35">
            <v>3.0105</v>
          </cell>
          <cell r="CA35">
            <v>3.0655000000000001</v>
          </cell>
          <cell r="CB35" t="str">
            <v>#N/A N.A.</v>
          </cell>
          <cell r="CC35" t="str">
            <v>#N/A N.A.</v>
          </cell>
          <cell r="CD35" t="str">
            <v>#N/A N.A.</v>
          </cell>
          <cell r="CF35">
            <v>4.5</v>
          </cell>
        </row>
        <row r="36">
          <cell r="A36">
            <v>38756</v>
          </cell>
          <cell r="B36">
            <v>4.5</v>
          </cell>
          <cell r="C36">
            <v>4.5149999999999997</v>
          </cell>
          <cell r="D36">
            <v>4.58</v>
          </cell>
          <cell r="E36">
            <v>4.6500000000000004</v>
          </cell>
          <cell r="F36">
            <v>4.7309999999999999</v>
          </cell>
          <cell r="G36">
            <v>4.7815000000000003</v>
          </cell>
          <cell r="H36">
            <v>4.8309999999999995</v>
          </cell>
          <cell r="I36">
            <v>4.8730000000000002</v>
          </cell>
          <cell r="J36">
            <v>4.8929999999999998</v>
          </cell>
          <cell r="K36">
            <v>4.92</v>
          </cell>
          <cell r="L36">
            <v>4.9480000000000004</v>
          </cell>
          <cell r="M36">
            <v>4.9630000000000001</v>
          </cell>
          <cell r="N36">
            <v>4.9749999999999996</v>
          </cell>
          <cell r="P36">
            <v>2.34</v>
          </cell>
          <cell r="Q36">
            <v>2.359</v>
          </cell>
          <cell r="R36">
            <v>2.476</v>
          </cell>
          <cell r="S36">
            <v>2.5179999999999998</v>
          </cell>
          <cell r="T36">
            <v>2.5629999999999997</v>
          </cell>
          <cell r="U36">
            <v>2.605</v>
          </cell>
          <cell r="V36">
            <v>2.6440000000000001</v>
          </cell>
          <cell r="W36">
            <v>2.6790000000000003</v>
          </cell>
          <cell r="X36">
            <v>2.7130000000000001</v>
          </cell>
          <cell r="Y36">
            <v>2.746</v>
          </cell>
          <cell r="Z36">
            <v>2.778</v>
          </cell>
          <cell r="AA36">
            <v>2.8069999999999999</v>
          </cell>
          <cell r="AB36">
            <v>2.8340000000000001</v>
          </cell>
          <cell r="AD36">
            <v>4.5514000000000001</v>
          </cell>
          <cell r="AE36">
            <v>4.4850000000000003</v>
          </cell>
          <cell r="AF36">
            <v>4.4794999999999998</v>
          </cell>
          <cell r="AG36">
            <v>4.4794999999999998</v>
          </cell>
          <cell r="AH36">
            <v>4.49</v>
          </cell>
          <cell r="AI36">
            <v>4.4779999999999998</v>
          </cell>
          <cell r="AJ36">
            <v>4.4924999999999997</v>
          </cell>
          <cell r="AK36">
            <v>4.4924999999999997</v>
          </cell>
          <cell r="AL36">
            <v>4.49</v>
          </cell>
          <cell r="AM36">
            <v>4.5024999999999995</v>
          </cell>
          <cell r="AN36">
            <v>4.5015000000000001</v>
          </cell>
          <cell r="AO36">
            <v>4.5175000000000001</v>
          </cell>
          <cell r="AP36">
            <v>4.5285000000000002</v>
          </cell>
          <cell r="AS36">
            <v>4.0000000000000001E-3</v>
          </cell>
          <cell r="AT36">
            <v>1.2999999999999999E-2</v>
          </cell>
          <cell r="AU36">
            <v>6.0000000000000001E-3</v>
          </cell>
          <cell r="AV36">
            <v>1.4999999999999999E-2</v>
          </cell>
          <cell r="AW36">
            <v>0.02</v>
          </cell>
          <cell r="AX36">
            <v>3.5000000000000003E-2</v>
          </cell>
          <cell r="AY36">
            <v>4.7E-2</v>
          </cell>
          <cell r="AZ36">
            <v>4.7E-2</v>
          </cell>
          <cell r="BA36">
            <v>7.2999999999999995E-2</v>
          </cell>
          <cell r="BB36">
            <v>8.7999999999999995E-2</v>
          </cell>
          <cell r="BC36">
            <v>8.7999999999999995E-2</v>
          </cell>
          <cell r="BD36">
            <v>0.11799999999999999</v>
          </cell>
          <cell r="BF36">
            <v>4.5</v>
          </cell>
          <cell r="BG36">
            <v>4.5449999999999999</v>
          </cell>
          <cell r="BH36">
            <v>4.7300000000000004</v>
          </cell>
          <cell r="BI36">
            <v>4.84</v>
          </cell>
          <cell r="BJ36">
            <v>4.8849999999999998</v>
          </cell>
          <cell r="BK36">
            <v>4.95</v>
          </cell>
          <cell r="BL36">
            <v>4.96</v>
          </cell>
          <cell r="BM36">
            <v>4.9749999999999996</v>
          </cell>
          <cell r="BN36">
            <v>4.9749999999999996</v>
          </cell>
          <cell r="BO36">
            <v>4.9749999999999996</v>
          </cell>
          <cell r="BP36">
            <v>4.93</v>
          </cell>
          <cell r="BQ36">
            <v>4.93</v>
          </cell>
          <cell r="BS36">
            <v>2.5705</v>
          </cell>
          <cell r="BT36">
            <v>2.593</v>
          </cell>
          <cell r="BU36">
            <v>2.6715</v>
          </cell>
          <cell r="BV36">
            <v>2.7829999999999999</v>
          </cell>
          <cell r="BW36">
            <v>2.8010000000000002</v>
          </cell>
          <cell r="BX36">
            <v>2.9064999999999999</v>
          </cell>
          <cell r="BY36">
            <v>2.9575</v>
          </cell>
          <cell r="BZ36">
            <v>2.9874999999999998</v>
          </cell>
          <cell r="CA36">
            <v>3.0385</v>
          </cell>
          <cell r="CB36" t="str">
            <v>#N/A N.A.</v>
          </cell>
          <cell r="CC36" t="str">
            <v>#N/A N.A.</v>
          </cell>
          <cell r="CD36" t="str">
            <v>#N/A N.A.</v>
          </cell>
          <cell r="CF36">
            <v>4.5</v>
          </cell>
        </row>
        <row r="37">
          <cell r="A37">
            <v>38757</v>
          </cell>
          <cell r="B37">
            <v>4.5625</v>
          </cell>
          <cell r="C37">
            <v>4.5149999999999997</v>
          </cell>
          <cell r="D37">
            <v>4.5925000000000002</v>
          </cell>
          <cell r="E37">
            <v>4.67</v>
          </cell>
          <cell r="F37">
            <v>4.7374999999999998</v>
          </cell>
          <cell r="G37">
            <v>4.7930000000000001</v>
          </cell>
          <cell r="H37">
            <v>4.84</v>
          </cell>
          <cell r="I37">
            <v>4.8780000000000001</v>
          </cell>
          <cell r="J37">
            <v>4.9077999999999999</v>
          </cell>
          <cell r="K37">
            <v>4.9364999999999997</v>
          </cell>
          <cell r="L37">
            <v>4.9589999999999996</v>
          </cell>
          <cell r="M37">
            <v>4.9777000000000005</v>
          </cell>
          <cell r="N37">
            <v>4.992</v>
          </cell>
          <cell r="P37">
            <v>2.34</v>
          </cell>
          <cell r="Q37">
            <v>2.3849999999999998</v>
          </cell>
          <cell r="R37">
            <v>2.488</v>
          </cell>
          <cell r="S37">
            <v>2.5310000000000001</v>
          </cell>
          <cell r="T37">
            <v>2.57</v>
          </cell>
          <cell r="U37">
            <v>2.613</v>
          </cell>
          <cell r="V37">
            <v>2.6520000000000001</v>
          </cell>
          <cell r="W37">
            <v>2.6840000000000002</v>
          </cell>
          <cell r="X37">
            <v>2.718</v>
          </cell>
          <cell r="Y37">
            <v>2.7509999999999999</v>
          </cell>
          <cell r="Z37">
            <v>2.7800000000000002</v>
          </cell>
          <cell r="AA37">
            <v>2.8120000000000003</v>
          </cell>
          <cell r="AB37">
            <v>2.8359999999999999</v>
          </cell>
          <cell r="AD37">
            <v>4.5983000000000001</v>
          </cell>
          <cell r="AE37">
            <v>4.4924999999999997</v>
          </cell>
          <cell r="AF37">
            <v>4.49</v>
          </cell>
          <cell r="AG37">
            <v>4.4855</v>
          </cell>
          <cell r="AH37">
            <v>4.4870000000000001</v>
          </cell>
          <cell r="AI37">
            <v>4.4874999999999998</v>
          </cell>
          <cell r="AJ37">
            <v>4.4874999999999998</v>
          </cell>
          <cell r="AK37">
            <v>4.4874999999999998</v>
          </cell>
          <cell r="AL37">
            <v>4.49</v>
          </cell>
          <cell r="AM37">
            <v>4.4894999999999996</v>
          </cell>
          <cell r="AN37">
            <v>4.5</v>
          </cell>
          <cell r="AO37">
            <v>4.5075000000000003</v>
          </cell>
          <cell r="AP37">
            <v>4.5175000000000001</v>
          </cell>
          <cell r="AS37">
            <v>4.0000000000000001E-3</v>
          </cell>
          <cell r="AT37">
            <v>8.0000000000000002E-3</v>
          </cell>
          <cell r="AU37">
            <v>6.0000000000000001E-3</v>
          </cell>
          <cell r="AV37">
            <v>1.4999999999999999E-2</v>
          </cell>
          <cell r="AW37">
            <v>2.5000000000000001E-2</v>
          </cell>
          <cell r="AX37">
            <v>4.2999999999999997E-2</v>
          </cell>
          <cell r="AY37">
            <v>5.5E-2</v>
          </cell>
          <cell r="AZ37">
            <v>5.5E-2</v>
          </cell>
          <cell r="BA37">
            <v>0.08</v>
          </cell>
          <cell r="BB37">
            <v>9.6500000000000002E-2</v>
          </cell>
          <cell r="BC37">
            <v>9.6500000000000002E-2</v>
          </cell>
          <cell r="BD37">
            <v>0.127</v>
          </cell>
          <cell r="BF37">
            <v>4.5</v>
          </cell>
          <cell r="BG37">
            <v>4.55</v>
          </cell>
          <cell r="BH37">
            <v>4.7300000000000004</v>
          </cell>
          <cell r="BI37">
            <v>4.8449999999999998</v>
          </cell>
          <cell r="BJ37">
            <v>4.8949999999999996</v>
          </cell>
          <cell r="BK37">
            <v>4.95</v>
          </cell>
          <cell r="BL37">
            <v>4.97</v>
          </cell>
          <cell r="BM37">
            <v>4.9850000000000003</v>
          </cell>
          <cell r="BN37">
            <v>4.9850000000000003</v>
          </cell>
          <cell r="BO37">
            <v>4.9850000000000003</v>
          </cell>
          <cell r="BP37">
            <v>4.9399999999999995</v>
          </cell>
          <cell r="BQ37">
            <v>4.9000000000000004</v>
          </cell>
          <cell r="BS37">
            <v>2.5739999999999998</v>
          </cell>
          <cell r="BT37">
            <v>2.6015000000000001</v>
          </cell>
          <cell r="BU37">
            <v>2.6654999999999998</v>
          </cell>
          <cell r="BV37">
            <v>2.76</v>
          </cell>
          <cell r="BW37">
            <v>2.7919999999999998</v>
          </cell>
          <cell r="BX37">
            <v>2.8895</v>
          </cell>
          <cell r="BY37">
            <v>2.9394999999999998</v>
          </cell>
          <cell r="BZ37">
            <v>2.9634999999999998</v>
          </cell>
          <cell r="CA37">
            <v>3.0135000000000001</v>
          </cell>
          <cell r="CB37" t="str">
            <v>#N/A N.A.</v>
          </cell>
          <cell r="CC37" t="str">
            <v>#N/A N.A.</v>
          </cell>
          <cell r="CD37" t="str">
            <v>#N/A N.A.</v>
          </cell>
          <cell r="CF37">
            <v>4.5</v>
          </cell>
        </row>
        <row r="38">
          <cell r="A38">
            <v>38758</v>
          </cell>
          <cell r="B38">
            <v>4.5</v>
          </cell>
          <cell r="C38">
            <v>4.5060000000000002</v>
          </cell>
          <cell r="D38">
            <v>4.5979999999999999</v>
          </cell>
          <cell r="E38">
            <v>4.6669999999999998</v>
          </cell>
          <cell r="F38">
            <v>4.7445000000000004</v>
          </cell>
          <cell r="G38">
            <v>4.8019999999999996</v>
          </cell>
          <cell r="H38">
            <v>4.8499999999999996</v>
          </cell>
          <cell r="I38">
            <v>4.8929999999999998</v>
          </cell>
          <cell r="J38">
            <v>4.9279999999999999</v>
          </cell>
          <cell r="K38">
            <v>4.9550000000000001</v>
          </cell>
          <cell r="L38">
            <v>4.9800000000000004</v>
          </cell>
          <cell r="M38">
            <v>4.9980000000000002</v>
          </cell>
          <cell r="N38">
            <v>5.0129999999999999</v>
          </cell>
          <cell r="P38">
            <v>2.34</v>
          </cell>
          <cell r="Q38">
            <v>2.3929999999999998</v>
          </cell>
          <cell r="R38">
            <v>2.4990000000000001</v>
          </cell>
          <cell r="S38">
            <v>2.532</v>
          </cell>
          <cell r="T38">
            <v>2.569</v>
          </cell>
          <cell r="U38">
            <v>2.61</v>
          </cell>
          <cell r="V38">
            <v>2.645</v>
          </cell>
          <cell r="W38">
            <v>2.6749999999999998</v>
          </cell>
          <cell r="X38">
            <v>2.7090000000000001</v>
          </cell>
          <cell r="Y38">
            <v>2.7370000000000001</v>
          </cell>
          <cell r="Z38">
            <v>2.7640000000000002</v>
          </cell>
          <cell r="AA38">
            <v>2.7930000000000001</v>
          </cell>
          <cell r="AB38">
            <v>2.8149999999999999</v>
          </cell>
          <cell r="AD38">
            <v>4.37</v>
          </cell>
          <cell r="AE38">
            <v>4.4775</v>
          </cell>
          <cell r="AF38">
            <v>4.484</v>
          </cell>
          <cell r="AG38">
            <v>4.4805000000000001</v>
          </cell>
          <cell r="AH38">
            <v>4.4805000000000001</v>
          </cell>
          <cell r="AI38">
            <v>4.4764999999999997</v>
          </cell>
          <cell r="AJ38">
            <v>4.4785000000000004</v>
          </cell>
          <cell r="AK38">
            <v>4.4785000000000004</v>
          </cell>
          <cell r="AL38">
            <v>4.4794999999999998</v>
          </cell>
          <cell r="AM38">
            <v>4.4824999999999999</v>
          </cell>
          <cell r="AN38">
            <v>4.4879999999999995</v>
          </cell>
          <cell r="AO38">
            <v>4.4960000000000004</v>
          </cell>
          <cell r="AP38">
            <v>4.5054999999999996</v>
          </cell>
          <cell r="AS38">
            <v>7.0000000000000001E-3</v>
          </cell>
          <cell r="AT38">
            <v>8.0000000000000002E-3</v>
          </cell>
          <cell r="AU38">
            <v>1.0999999999999999E-2</v>
          </cell>
          <cell r="AV38">
            <v>2.1999999999999999E-2</v>
          </cell>
          <cell r="AW38">
            <v>2.8500000000000001E-2</v>
          </cell>
          <cell r="AX38">
            <v>4.8000000000000001E-2</v>
          </cell>
          <cell r="AY38">
            <v>6.0999999999999999E-2</v>
          </cell>
          <cell r="AZ38">
            <v>6.0999999999999999E-2</v>
          </cell>
          <cell r="BA38">
            <v>8.7999999999999995E-2</v>
          </cell>
          <cell r="BB38">
            <v>0.104</v>
          </cell>
          <cell r="BC38">
            <v>0.104</v>
          </cell>
          <cell r="BD38">
            <v>0.13700000000000001</v>
          </cell>
          <cell r="BF38">
            <v>4.5</v>
          </cell>
          <cell r="BG38">
            <v>4.55</v>
          </cell>
          <cell r="BH38">
            <v>4.7300000000000004</v>
          </cell>
          <cell r="BI38">
            <v>4.8550000000000004</v>
          </cell>
          <cell r="BJ38">
            <v>4.9050000000000002</v>
          </cell>
          <cell r="BK38">
            <v>4.9649999999999999</v>
          </cell>
          <cell r="BL38">
            <v>4.9850000000000003</v>
          </cell>
          <cell r="BM38">
            <v>5.0049999999999999</v>
          </cell>
          <cell r="BN38">
            <v>5.0049999999999999</v>
          </cell>
          <cell r="BO38">
            <v>5.0049999999999999</v>
          </cell>
          <cell r="BP38">
            <v>4.96</v>
          </cell>
          <cell r="BQ38">
            <v>4.96</v>
          </cell>
          <cell r="BS38">
            <v>2.5674999999999999</v>
          </cell>
          <cell r="BT38">
            <v>2.6124999999999998</v>
          </cell>
          <cell r="BU38">
            <v>2.6665000000000001</v>
          </cell>
          <cell r="BV38">
            <v>2.7679999999999998</v>
          </cell>
          <cell r="BW38">
            <v>2.7945000000000002</v>
          </cell>
          <cell r="BX38">
            <v>2.8754999999999997</v>
          </cell>
          <cell r="BY38">
            <v>2.9195000000000002</v>
          </cell>
          <cell r="BZ38">
            <v>2.9435000000000002</v>
          </cell>
          <cell r="CA38">
            <v>3.0034999999999998</v>
          </cell>
          <cell r="CB38" t="str">
            <v>#N/A N.A.</v>
          </cell>
          <cell r="CC38" t="str">
            <v>#N/A N.A.</v>
          </cell>
          <cell r="CD38" t="str">
            <v>#N/A N.A.</v>
          </cell>
          <cell r="CF38">
            <v>4.5</v>
          </cell>
        </row>
        <row r="39">
          <cell r="A39">
            <v>38761</v>
          </cell>
          <cell r="B39">
            <v>4.5</v>
          </cell>
          <cell r="C39">
            <v>4.5010000000000003</v>
          </cell>
          <cell r="D39">
            <v>4.6070000000000002</v>
          </cell>
          <cell r="E39">
            <v>4.6840000000000002</v>
          </cell>
          <cell r="F39">
            <v>4.7640000000000002</v>
          </cell>
          <cell r="G39">
            <v>4.8209999999999997</v>
          </cell>
          <cell r="H39">
            <v>4.8479999999999999</v>
          </cell>
          <cell r="I39">
            <v>4.8979999999999997</v>
          </cell>
          <cell r="J39">
            <v>4.9130000000000003</v>
          </cell>
          <cell r="K39">
            <v>4.9424999999999999</v>
          </cell>
          <cell r="L39">
            <v>4.9634999999999998</v>
          </cell>
          <cell r="M39">
            <v>4.9787999999999997</v>
          </cell>
          <cell r="N39">
            <v>4.9960000000000004</v>
          </cell>
          <cell r="P39">
            <v>2.34</v>
          </cell>
          <cell r="Q39">
            <v>2.4020000000000001</v>
          </cell>
          <cell r="R39">
            <v>2.5019999999999998</v>
          </cell>
          <cell r="S39">
            <v>2.536</v>
          </cell>
          <cell r="T39">
            <v>2.5750000000000002</v>
          </cell>
          <cell r="U39">
            <v>2.621</v>
          </cell>
          <cell r="V39">
            <v>2.653</v>
          </cell>
          <cell r="W39">
            <v>2.6840000000000002</v>
          </cell>
          <cell r="X39">
            <v>2.7189999999999999</v>
          </cell>
          <cell r="Y39">
            <v>2.75</v>
          </cell>
          <cell r="Z39">
            <v>2.7789999999999999</v>
          </cell>
          <cell r="AA39">
            <v>2.8079999999999998</v>
          </cell>
          <cell r="AB39">
            <v>2.8319999999999999</v>
          </cell>
          <cell r="AD39">
            <v>4.3883999999999999</v>
          </cell>
          <cell r="AE39">
            <v>4.4874999999999998</v>
          </cell>
          <cell r="AF39">
            <v>4.4737999999999998</v>
          </cell>
          <cell r="AG39">
            <v>4.4713000000000003</v>
          </cell>
          <cell r="AH39">
            <v>4.4678000000000004</v>
          </cell>
          <cell r="AI39">
            <v>4.4642999999999997</v>
          </cell>
          <cell r="AJ39">
            <v>4.4597999999999995</v>
          </cell>
          <cell r="AK39">
            <v>4.4587000000000003</v>
          </cell>
          <cell r="AL39">
            <v>4.4574999999999996</v>
          </cell>
          <cell r="AM39">
            <v>4.4607999999999999</v>
          </cell>
          <cell r="AN39">
            <v>4.4663000000000004</v>
          </cell>
          <cell r="AO39">
            <v>4.4744999999999999</v>
          </cell>
          <cell r="AP39">
            <v>4.484</v>
          </cell>
          <cell r="AS39">
            <v>7.0000000000000001E-3</v>
          </cell>
          <cell r="AT39">
            <v>8.9999999999999993E-3</v>
          </cell>
          <cell r="AU39">
            <v>1.0999999999999999E-2</v>
          </cell>
          <cell r="AV39">
            <v>2.1999999999999999E-2</v>
          </cell>
          <cell r="AW39">
            <v>2.8000000000000001E-2</v>
          </cell>
          <cell r="AX39">
            <v>4.8000000000000001E-2</v>
          </cell>
          <cell r="AY39">
            <v>6.2E-2</v>
          </cell>
          <cell r="AZ39">
            <v>6.2E-2</v>
          </cell>
          <cell r="BA39">
            <v>9.0999999999999998E-2</v>
          </cell>
          <cell r="BB39">
            <v>0.107</v>
          </cell>
          <cell r="BC39">
            <v>0.107</v>
          </cell>
          <cell r="BD39">
            <v>0.14099999999999999</v>
          </cell>
          <cell r="BF39">
            <v>4.5</v>
          </cell>
          <cell r="BG39">
            <v>4.55</v>
          </cell>
          <cell r="BH39">
            <v>4.7350000000000003</v>
          </cell>
          <cell r="BI39">
            <v>4.8550000000000004</v>
          </cell>
          <cell r="BJ39">
            <v>4.9050000000000002</v>
          </cell>
          <cell r="BK39">
            <v>4.9649999999999999</v>
          </cell>
          <cell r="BL39">
            <v>4.9800000000000004</v>
          </cell>
          <cell r="BM39">
            <v>5</v>
          </cell>
          <cell r="BN39">
            <v>5</v>
          </cell>
          <cell r="BO39">
            <v>5</v>
          </cell>
          <cell r="BP39">
            <v>4.9550000000000001</v>
          </cell>
          <cell r="BQ39">
            <v>4.9550000000000001</v>
          </cell>
          <cell r="BS39">
            <v>2.5775000000000001</v>
          </cell>
          <cell r="BT39">
            <v>2.5954999999999999</v>
          </cell>
          <cell r="BU39">
            <v>2.6615000000000002</v>
          </cell>
          <cell r="BV39">
            <v>2.7690000000000001</v>
          </cell>
          <cell r="BW39">
            <v>2.7934999999999999</v>
          </cell>
          <cell r="BX39">
            <v>2.8864999999999998</v>
          </cell>
          <cell r="BY39">
            <v>2.9365000000000001</v>
          </cell>
          <cell r="BZ39">
            <v>2.9634999999999998</v>
          </cell>
          <cell r="CA39">
            <v>3.0145</v>
          </cell>
          <cell r="CB39" t="str">
            <v>#N/A N.A.</v>
          </cell>
          <cell r="CC39" t="str">
            <v>#N/A N.A.</v>
          </cell>
          <cell r="CD39" t="str">
            <v>#N/A N.A.</v>
          </cell>
          <cell r="CF39">
            <v>4.5</v>
          </cell>
        </row>
        <row r="40">
          <cell r="A40">
            <v>38762</v>
          </cell>
          <cell r="B40">
            <v>4.375</v>
          </cell>
          <cell r="C40">
            <v>4.5134999999999996</v>
          </cell>
          <cell r="D40">
            <v>4.6079999999999997</v>
          </cell>
          <cell r="E40">
            <v>4.68</v>
          </cell>
          <cell r="F40">
            <v>4.75</v>
          </cell>
          <cell r="G40">
            <v>4.8125</v>
          </cell>
          <cell r="H40">
            <v>4.8588000000000005</v>
          </cell>
          <cell r="I40">
            <v>4.8979999999999997</v>
          </cell>
          <cell r="J40">
            <v>4.9180000000000001</v>
          </cell>
          <cell r="K40">
            <v>4.9459999999999997</v>
          </cell>
          <cell r="L40">
            <v>4.9775</v>
          </cell>
          <cell r="M40">
            <v>4.9749999999999996</v>
          </cell>
          <cell r="N40">
            <v>4.9950000000000001</v>
          </cell>
          <cell r="P40">
            <v>2.34</v>
          </cell>
          <cell r="Q40">
            <v>2.4060000000000001</v>
          </cell>
          <cell r="R40">
            <v>2.5030000000000001</v>
          </cell>
          <cell r="S40">
            <v>2.5380000000000003</v>
          </cell>
          <cell r="T40">
            <v>2.5750000000000002</v>
          </cell>
          <cell r="U40">
            <v>2.62</v>
          </cell>
          <cell r="V40">
            <v>2.6550000000000002</v>
          </cell>
          <cell r="W40">
            <v>2.6890000000000001</v>
          </cell>
          <cell r="X40">
            <v>2.7189999999999999</v>
          </cell>
          <cell r="Y40">
            <v>2.75</v>
          </cell>
          <cell r="Z40">
            <v>2.7800000000000002</v>
          </cell>
          <cell r="AA40">
            <v>2.8079999999999998</v>
          </cell>
          <cell r="AB40">
            <v>2.8319999999999999</v>
          </cell>
          <cell r="AD40">
            <v>4.4280999999999997</v>
          </cell>
          <cell r="AE40">
            <v>4.47</v>
          </cell>
          <cell r="AF40">
            <v>4.4660000000000002</v>
          </cell>
          <cell r="AG40">
            <v>4.4560000000000004</v>
          </cell>
          <cell r="AH40">
            <v>4.4462999999999999</v>
          </cell>
          <cell r="AI40">
            <v>4.4385000000000003</v>
          </cell>
          <cell r="AJ40">
            <v>4.4337999999999997</v>
          </cell>
          <cell r="AK40">
            <v>4.4284999999999997</v>
          </cell>
          <cell r="AL40">
            <v>4.4264999999999999</v>
          </cell>
          <cell r="AM40">
            <v>4.4249999999999998</v>
          </cell>
          <cell r="AN40">
            <v>4.4279999999999999</v>
          </cell>
          <cell r="AO40">
            <v>4.4325000000000001</v>
          </cell>
          <cell r="AP40">
            <v>4.4437999999999995</v>
          </cell>
          <cell r="AS40">
            <v>7.0000000000000001E-3</v>
          </cell>
          <cell r="AT40">
            <v>8.9999999999999993E-3</v>
          </cell>
          <cell r="AU40">
            <v>1.2999999999999999E-2</v>
          </cell>
          <cell r="AV40">
            <v>2.5000000000000001E-2</v>
          </cell>
          <cell r="AW40">
            <v>3.1E-2</v>
          </cell>
          <cell r="AX40">
            <v>5.0999999999999997E-2</v>
          </cell>
          <cell r="AY40">
            <v>6.5000000000000002E-2</v>
          </cell>
          <cell r="AZ40">
            <v>6.5000000000000002E-2</v>
          </cell>
          <cell r="BA40">
            <v>9.5000000000000001E-2</v>
          </cell>
          <cell r="BB40">
            <v>0.112</v>
          </cell>
          <cell r="BC40">
            <v>0.112</v>
          </cell>
          <cell r="BD40">
            <v>0.14699999999999999</v>
          </cell>
          <cell r="BF40">
            <v>4.5</v>
          </cell>
          <cell r="BG40">
            <v>4.55</v>
          </cell>
          <cell r="BH40">
            <v>4.7350000000000003</v>
          </cell>
          <cell r="BI40">
            <v>4.8600000000000003</v>
          </cell>
          <cell r="BJ40">
            <v>4.915</v>
          </cell>
          <cell r="BK40">
            <v>4.97</v>
          </cell>
          <cell r="BL40">
            <v>4.99</v>
          </cell>
          <cell r="BM40">
            <v>5.0149999999999997</v>
          </cell>
          <cell r="BN40">
            <v>5.0149999999999997</v>
          </cell>
          <cell r="BO40">
            <v>5.0149999999999997</v>
          </cell>
          <cell r="BP40">
            <v>4.97</v>
          </cell>
          <cell r="BQ40">
            <v>4.97</v>
          </cell>
          <cell r="BS40">
            <v>2.5705</v>
          </cell>
          <cell r="BT40">
            <v>2.5905</v>
          </cell>
          <cell r="BU40">
            <v>2.6579999999999999</v>
          </cell>
          <cell r="BV40">
            <v>2.7625000000000002</v>
          </cell>
          <cell r="BW40">
            <v>2.7875000000000001</v>
          </cell>
          <cell r="BX40">
            <v>2.8769999999999998</v>
          </cell>
          <cell r="BY40">
            <v>2.9260000000000002</v>
          </cell>
          <cell r="BZ40">
            <v>2.9529999999999998</v>
          </cell>
          <cell r="CA40">
            <v>3.0019999999999998</v>
          </cell>
          <cell r="CB40" t="str">
            <v>#N/A N.A.</v>
          </cell>
          <cell r="CC40" t="str">
            <v>#N/A N.A.</v>
          </cell>
          <cell r="CD40" t="str">
            <v>#N/A N.A.</v>
          </cell>
          <cell r="CF40">
            <v>4.5</v>
          </cell>
        </row>
        <row r="41">
          <cell r="A41">
            <v>38763</v>
          </cell>
          <cell r="B41">
            <v>4.625</v>
          </cell>
          <cell r="C41">
            <v>4.5164999999999997</v>
          </cell>
          <cell r="D41">
            <v>4.6154999999999999</v>
          </cell>
          <cell r="E41">
            <v>4.6879999999999997</v>
          </cell>
          <cell r="F41">
            <v>4.7679999999999998</v>
          </cell>
          <cell r="G41">
            <v>4.819</v>
          </cell>
          <cell r="H41">
            <v>4.8600000000000003</v>
          </cell>
          <cell r="I41">
            <v>4.9030000000000005</v>
          </cell>
          <cell r="J41">
            <v>4.93</v>
          </cell>
          <cell r="K41">
            <v>4.9550000000000001</v>
          </cell>
          <cell r="L41">
            <v>4.9800000000000004</v>
          </cell>
          <cell r="M41">
            <v>4.9965000000000002</v>
          </cell>
          <cell r="N41">
            <v>5.01</v>
          </cell>
          <cell r="P41">
            <v>2.34</v>
          </cell>
          <cell r="Q41">
            <v>2.415</v>
          </cell>
          <cell r="R41">
            <v>2.5049999999999999</v>
          </cell>
          <cell r="S41">
            <v>2.54</v>
          </cell>
          <cell r="T41">
            <v>2.5789999999999997</v>
          </cell>
          <cell r="U41">
            <v>2.6179999999999999</v>
          </cell>
          <cell r="V41">
            <v>2.6520000000000001</v>
          </cell>
          <cell r="W41">
            <v>2.6819999999999999</v>
          </cell>
          <cell r="X41">
            <v>2.7119999999999997</v>
          </cell>
          <cell r="Y41">
            <v>2.742</v>
          </cell>
          <cell r="Z41">
            <v>2.7690000000000001</v>
          </cell>
          <cell r="AA41">
            <v>2.7960000000000003</v>
          </cell>
          <cell r="AB41">
            <v>2.8209999999999997</v>
          </cell>
          <cell r="AD41">
            <v>4.4265999999999996</v>
          </cell>
          <cell r="AE41">
            <v>4.4800000000000004</v>
          </cell>
          <cell r="AF41">
            <v>4.4800000000000004</v>
          </cell>
          <cell r="AG41">
            <v>4.4787999999999997</v>
          </cell>
          <cell r="AH41">
            <v>4.4800000000000004</v>
          </cell>
          <cell r="AI41">
            <v>4.4729999999999999</v>
          </cell>
          <cell r="AJ41">
            <v>4.4809999999999999</v>
          </cell>
          <cell r="AK41">
            <v>4.4863</v>
          </cell>
          <cell r="AL41">
            <v>4.4874999999999998</v>
          </cell>
          <cell r="AM41">
            <v>4.4923000000000002</v>
          </cell>
          <cell r="AN41">
            <v>4.4974999999999996</v>
          </cell>
          <cell r="AO41">
            <v>4.5049999999999999</v>
          </cell>
          <cell r="AP41">
            <v>4.5140000000000002</v>
          </cell>
          <cell r="AS41">
            <v>7.0000000000000001E-3</v>
          </cell>
          <cell r="AT41">
            <v>8.9999999999999993E-3</v>
          </cell>
          <cell r="AU41">
            <v>1.2999999999999999E-2</v>
          </cell>
          <cell r="AV41">
            <v>2.5000000000000001E-2</v>
          </cell>
          <cell r="AW41">
            <v>3.1E-2</v>
          </cell>
          <cell r="AX41">
            <v>5.0999999999999997E-2</v>
          </cell>
          <cell r="AY41">
            <v>6.6000000000000003E-2</v>
          </cell>
          <cell r="AZ41">
            <v>6.6000000000000003E-2</v>
          </cell>
          <cell r="BA41">
            <v>9.7000000000000003E-2</v>
          </cell>
          <cell r="BB41">
            <v>0.115</v>
          </cell>
          <cell r="BC41">
            <v>0.115</v>
          </cell>
          <cell r="BD41">
            <v>0.152</v>
          </cell>
          <cell r="BF41">
            <v>4.5</v>
          </cell>
          <cell r="BG41">
            <v>4.55</v>
          </cell>
          <cell r="BH41">
            <v>4.74</v>
          </cell>
          <cell r="BI41">
            <v>4.8650000000000002</v>
          </cell>
          <cell r="BJ41">
            <v>4.92</v>
          </cell>
          <cell r="BK41">
            <v>4.9749999999999996</v>
          </cell>
          <cell r="BL41">
            <v>5</v>
          </cell>
          <cell r="BM41">
            <v>5.0149999999999997</v>
          </cell>
          <cell r="BN41">
            <v>5.0149999999999997</v>
          </cell>
          <cell r="BO41">
            <v>5.0149999999999997</v>
          </cell>
          <cell r="BP41">
            <v>4.97</v>
          </cell>
          <cell r="BQ41">
            <v>4.97</v>
          </cell>
          <cell r="BS41">
            <v>2.5765000000000002</v>
          </cell>
          <cell r="BT41">
            <v>2.5895000000000001</v>
          </cell>
          <cell r="BU41">
            <v>2.6545000000000001</v>
          </cell>
          <cell r="BV41">
            <v>2.7475000000000001</v>
          </cell>
          <cell r="BW41">
            <v>2.7890000000000001</v>
          </cell>
          <cell r="BX41">
            <v>2.8885000000000001</v>
          </cell>
          <cell r="BY41">
            <v>2.9325000000000001</v>
          </cell>
          <cell r="BZ41">
            <v>2.9624999999999999</v>
          </cell>
          <cell r="CA41">
            <v>3.0085000000000002</v>
          </cell>
          <cell r="CB41" t="str">
            <v>#N/A N.A.</v>
          </cell>
          <cell r="CC41" t="str">
            <v>#N/A N.A.</v>
          </cell>
          <cell r="CD41" t="str">
            <v>#N/A N.A.</v>
          </cell>
          <cell r="CF41">
            <v>4.5</v>
          </cell>
        </row>
        <row r="42">
          <cell r="A42">
            <v>38764</v>
          </cell>
          <cell r="B42">
            <v>4.5</v>
          </cell>
          <cell r="C42">
            <v>4.5149999999999997</v>
          </cell>
          <cell r="D42">
            <v>4.63</v>
          </cell>
          <cell r="E42">
            <v>4.71</v>
          </cell>
          <cell r="F42">
            <v>4.7720000000000002</v>
          </cell>
          <cell r="G42">
            <v>4.8274999999999997</v>
          </cell>
          <cell r="H42">
            <v>4.8719999999999999</v>
          </cell>
          <cell r="I42">
            <v>4.9050000000000002</v>
          </cell>
          <cell r="J42">
            <v>4.9335000000000004</v>
          </cell>
          <cell r="K42">
            <v>4.9559999999999995</v>
          </cell>
          <cell r="L42">
            <v>4.9879999999999995</v>
          </cell>
          <cell r="M42">
            <v>5.0037000000000003</v>
          </cell>
          <cell r="N42">
            <v>5.0190000000000001</v>
          </cell>
          <cell r="P42">
            <v>2.34</v>
          </cell>
          <cell r="Q42">
            <v>2.44</v>
          </cell>
          <cell r="R42">
            <v>2.516</v>
          </cell>
          <cell r="S42">
            <v>2.552</v>
          </cell>
          <cell r="T42">
            <v>2.5859999999999999</v>
          </cell>
          <cell r="U42">
            <v>2.6269999999999998</v>
          </cell>
          <cell r="V42">
            <v>2.6619999999999999</v>
          </cell>
          <cell r="W42">
            <v>2.6909999999999998</v>
          </cell>
          <cell r="X42">
            <v>2.7229999999999999</v>
          </cell>
          <cell r="Y42">
            <v>2.754</v>
          </cell>
          <cell r="Z42">
            <v>2.782</v>
          </cell>
          <cell r="AA42">
            <v>2.8129999999999997</v>
          </cell>
          <cell r="AB42">
            <v>2.835</v>
          </cell>
          <cell r="AD42">
            <v>4.37</v>
          </cell>
          <cell r="AE42">
            <v>4.4775</v>
          </cell>
          <cell r="AF42">
            <v>4.4695</v>
          </cell>
          <cell r="AG42">
            <v>4.4625000000000004</v>
          </cell>
          <cell r="AH42">
            <v>4.4610000000000003</v>
          </cell>
          <cell r="AI42">
            <v>4.46</v>
          </cell>
          <cell r="AJ42">
            <v>4.4474999999999998</v>
          </cell>
          <cell r="AK42">
            <v>4.4495000000000005</v>
          </cell>
          <cell r="AL42">
            <v>4.4489999999999998</v>
          </cell>
          <cell r="AM42">
            <v>4.4545000000000003</v>
          </cell>
          <cell r="AN42">
            <v>4.4574999999999996</v>
          </cell>
          <cell r="AO42">
            <v>4.4625000000000004</v>
          </cell>
          <cell r="AP42">
            <v>4.4675000000000002</v>
          </cell>
          <cell r="AS42">
            <v>7.0000000000000001E-3</v>
          </cell>
          <cell r="AT42">
            <v>8.9999999999999993E-3</v>
          </cell>
          <cell r="AU42">
            <v>1.2999999999999999E-2</v>
          </cell>
          <cell r="AV42">
            <v>2.5000000000000001E-2</v>
          </cell>
          <cell r="AW42">
            <v>3.1E-2</v>
          </cell>
          <cell r="AX42">
            <v>5.0999999999999997E-2</v>
          </cell>
          <cell r="AY42">
            <v>7.0000000000000007E-2</v>
          </cell>
          <cell r="AZ42">
            <v>7.0000000000000007E-2</v>
          </cell>
          <cell r="BA42">
            <v>0.107</v>
          </cell>
          <cell r="BB42">
            <v>0.129</v>
          </cell>
          <cell r="BC42">
            <v>0.129</v>
          </cell>
          <cell r="BD42">
            <v>0.17299999999999999</v>
          </cell>
          <cell r="BF42">
            <v>4.5</v>
          </cell>
          <cell r="BG42">
            <v>4.55</v>
          </cell>
          <cell r="BH42">
            <v>4.74</v>
          </cell>
          <cell r="BI42">
            <v>4.87</v>
          </cell>
          <cell r="BJ42">
            <v>4.92</v>
          </cell>
          <cell r="BK42">
            <v>4.9749999999999996</v>
          </cell>
          <cell r="BL42">
            <v>5</v>
          </cell>
          <cell r="BM42">
            <v>5.0149999999999997</v>
          </cell>
          <cell r="BN42">
            <v>5.0149999999999997</v>
          </cell>
          <cell r="BO42">
            <v>5.0149999999999997</v>
          </cell>
          <cell r="BP42">
            <v>4.97</v>
          </cell>
          <cell r="BQ42">
            <v>4.97</v>
          </cell>
          <cell r="BS42">
            <v>2.581</v>
          </cell>
          <cell r="BT42">
            <v>2.5884999999999998</v>
          </cell>
          <cell r="BU42">
            <v>2.6484999999999999</v>
          </cell>
          <cell r="BV42">
            <v>2.7574999999999998</v>
          </cell>
          <cell r="BW42">
            <v>2.7955000000000001</v>
          </cell>
          <cell r="BX42">
            <v>2.8914999999999997</v>
          </cell>
          <cell r="BY42">
            <v>2.9314999999999998</v>
          </cell>
          <cell r="BZ42">
            <v>2.9605000000000001</v>
          </cell>
          <cell r="CA42">
            <v>3.0135000000000001</v>
          </cell>
          <cell r="CB42" t="str">
            <v>#N/A N.A.</v>
          </cell>
          <cell r="CC42" t="str">
            <v>#N/A N.A.</v>
          </cell>
          <cell r="CD42" t="str">
            <v>#N/A N.A.</v>
          </cell>
          <cell r="CF42">
            <v>4.5</v>
          </cell>
        </row>
        <row r="43">
          <cell r="A43">
            <v>38765</v>
          </cell>
          <cell r="B43">
            <v>4.4375</v>
          </cell>
          <cell r="C43">
            <v>4.5065</v>
          </cell>
          <cell r="D43">
            <v>4.6315</v>
          </cell>
          <cell r="E43">
            <v>4.7059999999999995</v>
          </cell>
          <cell r="F43">
            <v>4.7690000000000001</v>
          </cell>
          <cell r="G43">
            <v>4.827</v>
          </cell>
          <cell r="H43">
            <v>4.8760000000000003</v>
          </cell>
          <cell r="I43">
            <v>4.9080000000000004</v>
          </cell>
          <cell r="J43">
            <v>4.9409999999999998</v>
          </cell>
          <cell r="K43">
            <v>4.9638</v>
          </cell>
          <cell r="L43">
            <v>4.9850000000000003</v>
          </cell>
          <cell r="M43">
            <v>4.9958</v>
          </cell>
          <cell r="N43">
            <v>5.0103</v>
          </cell>
          <cell r="P43">
            <v>2.34</v>
          </cell>
          <cell r="Q43">
            <v>2.448</v>
          </cell>
          <cell r="R43">
            <v>2.52</v>
          </cell>
          <cell r="S43">
            <v>2.5529999999999999</v>
          </cell>
          <cell r="T43">
            <v>2.585</v>
          </cell>
          <cell r="U43">
            <v>2.6240000000000001</v>
          </cell>
          <cell r="V43">
            <v>2.6550000000000002</v>
          </cell>
          <cell r="W43">
            <v>2.6829999999999998</v>
          </cell>
          <cell r="X43">
            <v>2.7149999999999999</v>
          </cell>
          <cell r="Y43">
            <v>2.7410000000000001</v>
          </cell>
          <cell r="Z43">
            <v>2.7669999999999999</v>
          </cell>
          <cell r="AA43">
            <v>2.7949999999999999</v>
          </cell>
          <cell r="AB43">
            <v>2.8159999999999998</v>
          </cell>
          <cell r="AD43">
            <v>4.3574000000000002</v>
          </cell>
          <cell r="AE43">
            <v>4.4649999999999999</v>
          </cell>
          <cell r="AF43">
            <v>4.4675000000000002</v>
          </cell>
          <cell r="AG43">
            <v>4.4625000000000004</v>
          </cell>
          <cell r="AH43">
            <v>4.46</v>
          </cell>
          <cell r="AI43">
            <v>4.4574999999999996</v>
          </cell>
          <cell r="AJ43">
            <v>4.4550000000000001</v>
          </cell>
          <cell r="AK43">
            <v>4.4524999999999997</v>
          </cell>
          <cell r="AL43">
            <v>4.4474999999999998</v>
          </cell>
          <cell r="AM43">
            <v>4.4485000000000001</v>
          </cell>
          <cell r="AN43">
            <v>4.4495000000000005</v>
          </cell>
          <cell r="AO43">
            <v>4.4539999999999997</v>
          </cell>
          <cell r="AP43">
            <v>4.4615</v>
          </cell>
          <cell r="AS43">
            <v>7.0000000000000001E-3</v>
          </cell>
          <cell r="AT43">
            <v>8.9999999999999993E-3</v>
          </cell>
          <cell r="AU43">
            <v>1.2999999999999999E-2</v>
          </cell>
          <cell r="AV43">
            <v>2.8000000000000001E-2</v>
          </cell>
          <cell r="AW43">
            <v>3.5000000000000003E-2</v>
          </cell>
          <cell r="AX43">
            <v>5.3999999999999999E-2</v>
          </cell>
          <cell r="AY43">
            <v>7.1999999999999995E-2</v>
          </cell>
          <cell r="AZ43">
            <v>7.1999999999999995E-2</v>
          </cell>
          <cell r="BA43">
            <v>0.108</v>
          </cell>
          <cell r="BB43">
            <v>0.13</v>
          </cell>
          <cell r="BC43">
            <v>0.13</v>
          </cell>
          <cell r="BD43">
            <v>0.17399999999999999</v>
          </cell>
          <cell r="BF43">
            <v>4.5</v>
          </cell>
          <cell r="BG43">
            <v>4.55</v>
          </cell>
          <cell r="BH43">
            <v>4.74</v>
          </cell>
          <cell r="BI43">
            <v>4.8650000000000002</v>
          </cell>
          <cell r="BJ43">
            <v>4.915</v>
          </cell>
          <cell r="BK43">
            <v>4.96</v>
          </cell>
          <cell r="BL43">
            <v>4.9800000000000004</v>
          </cell>
          <cell r="BM43">
            <v>4.9950000000000001</v>
          </cell>
          <cell r="BN43">
            <v>4.9950000000000001</v>
          </cell>
          <cell r="BO43">
            <v>4.9950000000000001</v>
          </cell>
          <cell r="BP43">
            <v>4.95</v>
          </cell>
          <cell r="BQ43">
            <v>4.95</v>
          </cell>
          <cell r="BS43">
            <v>2.5825</v>
          </cell>
          <cell r="BT43">
            <v>2.5895000000000001</v>
          </cell>
          <cell r="BU43">
            <v>2.6440000000000001</v>
          </cell>
          <cell r="BV43">
            <v>2.7404999999999999</v>
          </cell>
          <cell r="BW43">
            <v>2.7720000000000002</v>
          </cell>
          <cell r="BX43">
            <v>2.8595000000000002</v>
          </cell>
          <cell r="BY43">
            <v>2.8929999999999998</v>
          </cell>
          <cell r="BZ43">
            <v>2.9159999999999999</v>
          </cell>
          <cell r="CA43">
            <v>2.9695</v>
          </cell>
          <cell r="CB43" t="str">
            <v>#N/A N.A.</v>
          </cell>
          <cell r="CC43" t="str">
            <v>#N/A N.A.</v>
          </cell>
          <cell r="CD43" t="str">
            <v>#N/A N.A.</v>
          </cell>
          <cell r="CF43">
            <v>4.5</v>
          </cell>
        </row>
        <row r="44">
          <cell r="A44">
            <v>38768</v>
          </cell>
          <cell r="B44">
            <v>4.4375</v>
          </cell>
          <cell r="C44">
            <v>4.5114999999999998</v>
          </cell>
          <cell r="D44">
            <v>4.6434999999999995</v>
          </cell>
          <cell r="E44">
            <v>4.7089999999999996</v>
          </cell>
          <cell r="F44">
            <v>4.7750000000000004</v>
          </cell>
          <cell r="G44">
            <v>4.8339999999999996</v>
          </cell>
          <cell r="H44">
            <v>4.8810000000000002</v>
          </cell>
          <cell r="I44">
            <v>4.9109999999999996</v>
          </cell>
          <cell r="J44">
            <v>4.9260000000000002</v>
          </cell>
          <cell r="K44">
            <v>4.9459999999999997</v>
          </cell>
          <cell r="L44">
            <v>4.9610000000000003</v>
          </cell>
          <cell r="M44">
            <v>4.9820000000000002</v>
          </cell>
          <cell r="N44">
            <v>4.9930000000000003</v>
          </cell>
          <cell r="P44">
            <v>2.34</v>
          </cell>
          <cell r="Q44">
            <v>2.4550000000000001</v>
          </cell>
          <cell r="R44">
            <v>2.5249999999999999</v>
          </cell>
          <cell r="S44">
            <v>2.5550000000000002</v>
          </cell>
          <cell r="T44">
            <v>2.589</v>
          </cell>
          <cell r="U44">
            <v>2.6259999999999999</v>
          </cell>
          <cell r="V44">
            <v>2.6539999999999999</v>
          </cell>
          <cell r="W44">
            <v>2.681</v>
          </cell>
          <cell r="X44">
            <v>2.7109999999999999</v>
          </cell>
          <cell r="Y44">
            <v>2.7370000000000001</v>
          </cell>
          <cell r="Z44">
            <v>2.762</v>
          </cell>
          <cell r="AA44">
            <v>2.7880000000000003</v>
          </cell>
          <cell r="AB44">
            <v>2.8090000000000002</v>
          </cell>
          <cell r="AD44">
            <v>4.3712999999999997</v>
          </cell>
          <cell r="AE44">
            <v>4.47</v>
          </cell>
          <cell r="AF44">
            <v>4.4675000000000002</v>
          </cell>
          <cell r="AG44">
            <v>4.4649999999999999</v>
          </cell>
          <cell r="AH44">
            <v>4.4664999999999999</v>
          </cell>
          <cell r="AI44">
            <v>4.4619999999999997</v>
          </cell>
          <cell r="AJ44">
            <v>4.4625000000000004</v>
          </cell>
          <cell r="AK44">
            <v>4.4625000000000004</v>
          </cell>
          <cell r="AL44">
            <v>4.4619999999999997</v>
          </cell>
          <cell r="AM44">
            <v>4.4625000000000004</v>
          </cell>
          <cell r="AN44">
            <v>4.4664999999999999</v>
          </cell>
          <cell r="AO44">
            <v>4.4719999999999995</v>
          </cell>
          <cell r="AP44">
            <v>4.4785000000000004</v>
          </cell>
          <cell r="AS44">
            <v>7.0000000000000001E-3</v>
          </cell>
          <cell r="AT44">
            <v>8.9999999999999993E-3</v>
          </cell>
          <cell r="AU44">
            <v>1.6E-2</v>
          </cell>
          <cell r="AV44">
            <v>2.7E-2</v>
          </cell>
          <cell r="AW44">
            <v>3.5000000000000003E-2</v>
          </cell>
          <cell r="AX44">
            <v>5.5E-2</v>
          </cell>
          <cell r="AY44">
            <v>7.1999999999999995E-2</v>
          </cell>
          <cell r="AZ44">
            <v>7.1999999999999995E-2</v>
          </cell>
          <cell r="BA44">
            <v>0.107</v>
          </cell>
          <cell r="BB44">
            <v>0.129</v>
          </cell>
          <cell r="BC44">
            <v>0.129</v>
          </cell>
          <cell r="BD44">
            <v>0.17299999999999999</v>
          </cell>
          <cell r="BF44">
            <v>4.5</v>
          </cell>
          <cell r="BG44">
            <v>4.55</v>
          </cell>
          <cell r="BH44">
            <v>4.74</v>
          </cell>
          <cell r="BI44">
            <v>4.8650000000000002</v>
          </cell>
          <cell r="BJ44">
            <v>4.915</v>
          </cell>
          <cell r="BK44">
            <v>4.96</v>
          </cell>
          <cell r="BL44">
            <v>4.9800000000000004</v>
          </cell>
          <cell r="BM44">
            <v>4.9950000000000001</v>
          </cell>
          <cell r="BN44">
            <v>4.9950000000000001</v>
          </cell>
          <cell r="BO44">
            <v>4.9950000000000001</v>
          </cell>
          <cell r="BP44">
            <v>4.95</v>
          </cell>
          <cell r="BQ44">
            <v>4.95</v>
          </cell>
          <cell r="BS44">
            <v>2.5874999999999999</v>
          </cell>
          <cell r="BT44">
            <v>2.5925000000000002</v>
          </cell>
          <cell r="BU44">
            <v>2.6435</v>
          </cell>
          <cell r="BV44">
            <v>2.746</v>
          </cell>
          <cell r="BW44">
            <v>2.7709999999999999</v>
          </cell>
          <cell r="BX44">
            <v>2.859</v>
          </cell>
          <cell r="BY44">
            <v>2.8935</v>
          </cell>
          <cell r="BZ44">
            <v>2.9165000000000001</v>
          </cell>
          <cell r="CA44">
            <v>2.9634999999999998</v>
          </cell>
          <cell r="CB44" t="str">
            <v>#N/A N.A.</v>
          </cell>
          <cell r="CC44" t="str">
            <v>#N/A N.A.</v>
          </cell>
          <cell r="CD44" t="str">
            <v>#N/A N.A.</v>
          </cell>
          <cell r="CF44">
            <v>4.5</v>
          </cell>
        </row>
        <row r="45">
          <cell r="A45">
            <v>38769</v>
          </cell>
          <cell r="B45">
            <v>4.625</v>
          </cell>
          <cell r="C45">
            <v>4.5145</v>
          </cell>
          <cell r="D45">
            <v>4.6420000000000003</v>
          </cell>
          <cell r="E45">
            <v>4.7195</v>
          </cell>
          <cell r="F45">
            <v>4.7839999999999998</v>
          </cell>
          <cell r="G45">
            <v>4.8414999999999999</v>
          </cell>
          <cell r="H45">
            <v>4.8940000000000001</v>
          </cell>
          <cell r="I45">
            <v>4.9260000000000002</v>
          </cell>
          <cell r="J45">
            <v>4.944</v>
          </cell>
          <cell r="K45">
            <v>4.9669999999999996</v>
          </cell>
          <cell r="L45">
            <v>4.9850000000000003</v>
          </cell>
          <cell r="M45">
            <v>5.0004999999999997</v>
          </cell>
          <cell r="N45">
            <v>5.0199999999999996</v>
          </cell>
          <cell r="P45">
            <v>2.34</v>
          </cell>
          <cell r="Q45">
            <v>2.4649999999999999</v>
          </cell>
          <cell r="R45">
            <v>2.532</v>
          </cell>
          <cell r="S45">
            <v>2.5620000000000003</v>
          </cell>
          <cell r="T45">
            <v>2.597</v>
          </cell>
          <cell r="U45">
            <v>2.637</v>
          </cell>
          <cell r="V45">
            <v>2.6659999999999999</v>
          </cell>
          <cell r="W45">
            <v>2.698</v>
          </cell>
          <cell r="X45">
            <v>2.7279999999999998</v>
          </cell>
          <cell r="Y45">
            <v>2.7570000000000001</v>
          </cell>
          <cell r="Z45">
            <v>2.7869999999999999</v>
          </cell>
          <cell r="AA45">
            <v>2.8109999999999999</v>
          </cell>
          <cell r="AB45">
            <v>2.8340000000000001</v>
          </cell>
          <cell r="AD45">
            <v>4.3853</v>
          </cell>
          <cell r="AE45">
            <v>4.4824999999999999</v>
          </cell>
          <cell r="AF45">
            <v>4.4762000000000004</v>
          </cell>
          <cell r="AG45">
            <v>4.4713000000000003</v>
          </cell>
          <cell r="AH45">
            <v>4.4691999999999998</v>
          </cell>
          <cell r="AI45">
            <v>4.4713000000000003</v>
          </cell>
          <cell r="AJ45">
            <v>4.4687999999999999</v>
          </cell>
          <cell r="AK45">
            <v>4.4687999999999999</v>
          </cell>
          <cell r="AL45">
            <v>4.4713000000000003</v>
          </cell>
          <cell r="AM45">
            <v>4.4737999999999998</v>
          </cell>
          <cell r="AN45">
            <v>4.4734999999999996</v>
          </cell>
          <cell r="AO45">
            <v>4.4790000000000001</v>
          </cell>
          <cell r="AP45">
            <v>4.4937000000000005</v>
          </cell>
          <cell r="AS45">
            <v>1.0999999999999999E-2</v>
          </cell>
          <cell r="AT45">
            <v>1.2999999999999999E-2</v>
          </cell>
          <cell r="AU45">
            <v>1.7999999999999999E-2</v>
          </cell>
          <cell r="AV45">
            <v>2.4E-2</v>
          </cell>
          <cell r="AW45">
            <v>3.2000000000000001E-2</v>
          </cell>
          <cell r="AX45">
            <v>5.0999999999999997E-2</v>
          </cell>
          <cell r="AY45">
            <v>6.9000000000000006E-2</v>
          </cell>
          <cell r="AZ45">
            <v>6.9000000000000006E-2</v>
          </cell>
          <cell r="BA45">
            <v>0.10299999999999999</v>
          </cell>
          <cell r="BB45">
            <v>0.125</v>
          </cell>
          <cell r="BC45">
            <v>0.125</v>
          </cell>
          <cell r="BD45">
            <v>0.16800000000000001</v>
          </cell>
          <cell r="BF45">
            <v>4.5</v>
          </cell>
          <cell r="BG45">
            <v>4.55</v>
          </cell>
          <cell r="BH45">
            <v>4.7450000000000001</v>
          </cell>
          <cell r="BI45">
            <v>4.875</v>
          </cell>
          <cell r="BJ45">
            <v>4.93</v>
          </cell>
          <cell r="BK45">
            <v>4.9850000000000003</v>
          </cell>
          <cell r="BL45">
            <v>5.0049999999999999</v>
          </cell>
          <cell r="BM45">
            <v>5.0199999999999996</v>
          </cell>
          <cell r="BN45">
            <v>5.0199999999999996</v>
          </cell>
          <cell r="BO45">
            <v>5.0199999999999996</v>
          </cell>
          <cell r="BP45">
            <v>4.9749999999999996</v>
          </cell>
          <cell r="BQ45">
            <v>4.95</v>
          </cell>
          <cell r="BS45">
            <v>2.5865</v>
          </cell>
          <cell r="BT45">
            <v>2.5975000000000001</v>
          </cell>
          <cell r="BU45">
            <v>2.6465000000000001</v>
          </cell>
          <cell r="BV45">
            <v>2.7555000000000001</v>
          </cell>
          <cell r="BW45">
            <v>2.7880000000000003</v>
          </cell>
          <cell r="BX45">
            <v>2.8845000000000001</v>
          </cell>
          <cell r="BY45">
            <v>2.9169999999999998</v>
          </cell>
          <cell r="BZ45">
            <v>2.9409999999999998</v>
          </cell>
          <cell r="CA45">
            <v>2.9950000000000001</v>
          </cell>
          <cell r="CB45" t="str">
            <v>#N/A N.A.</v>
          </cell>
          <cell r="CC45" t="str">
            <v>#N/A N.A.</v>
          </cell>
          <cell r="CD45" t="str">
            <v>#N/A N.A.</v>
          </cell>
          <cell r="CF45">
            <v>4.5</v>
          </cell>
        </row>
        <row r="46">
          <cell r="A46">
            <v>38770</v>
          </cell>
          <cell r="B46">
            <v>4.5</v>
          </cell>
          <cell r="C46">
            <v>4.5194999999999999</v>
          </cell>
          <cell r="D46">
            <v>4.6420000000000003</v>
          </cell>
          <cell r="E46">
            <v>4.7240000000000002</v>
          </cell>
          <cell r="F46">
            <v>4.7915000000000001</v>
          </cell>
          <cell r="G46">
            <v>4.8419999999999996</v>
          </cell>
          <cell r="H46">
            <v>4.8879999999999999</v>
          </cell>
          <cell r="I46">
            <v>4.9263000000000003</v>
          </cell>
          <cell r="J46">
            <v>4.9515000000000002</v>
          </cell>
          <cell r="K46">
            <v>4.9793000000000003</v>
          </cell>
          <cell r="L46">
            <v>5.0002000000000004</v>
          </cell>
          <cell r="M46">
            <v>5.0148000000000001</v>
          </cell>
          <cell r="N46">
            <v>5.0285000000000002</v>
          </cell>
          <cell r="P46">
            <v>2.34</v>
          </cell>
          <cell r="Q46">
            <v>2.4769999999999999</v>
          </cell>
          <cell r="R46">
            <v>2.536</v>
          </cell>
          <cell r="S46">
            <v>2.5680000000000001</v>
          </cell>
          <cell r="T46">
            <v>2.605</v>
          </cell>
          <cell r="U46">
            <v>2.6429999999999998</v>
          </cell>
          <cell r="V46">
            <v>2.673</v>
          </cell>
          <cell r="W46">
            <v>2.7029999999999998</v>
          </cell>
          <cell r="X46">
            <v>2.7349999999999999</v>
          </cell>
          <cell r="Y46">
            <v>2.7650000000000001</v>
          </cell>
          <cell r="Z46">
            <v>2.7949999999999999</v>
          </cell>
          <cell r="AA46">
            <v>2.8209999999999997</v>
          </cell>
          <cell r="AB46">
            <v>2.8460000000000001</v>
          </cell>
          <cell r="AD46">
            <v>4.3681000000000001</v>
          </cell>
          <cell r="AE46">
            <v>4.4874999999999998</v>
          </cell>
          <cell r="AF46">
            <v>4.4858000000000002</v>
          </cell>
          <cell r="AG46">
            <v>4.4888000000000003</v>
          </cell>
          <cell r="AH46">
            <v>4.4912999999999998</v>
          </cell>
          <cell r="AI46">
            <v>4.4962999999999997</v>
          </cell>
          <cell r="AJ46">
            <v>4.4962999999999997</v>
          </cell>
          <cell r="AK46">
            <v>4.4987000000000004</v>
          </cell>
          <cell r="AL46">
            <v>4.5037000000000003</v>
          </cell>
          <cell r="AM46">
            <v>4.5039999999999996</v>
          </cell>
          <cell r="AN46">
            <v>4.5137999999999998</v>
          </cell>
          <cell r="AO46">
            <v>4.5170000000000003</v>
          </cell>
          <cell r="AP46">
            <v>4.5255000000000001</v>
          </cell>
          <cell r="AS46">
            <v>6.0000000000000001E-3</v>
          </cell>
          <cell r="AT46">
            <v>8.0000000000000002E-3</v>
          </cell>
          <cell r="AU46">
            <v>1.4E-2</v>
          </cell>
          <cell r="AV46">
            <v>2.4E-2</v>
          </cell>
          <cell r="AW46">
            <v>3.1E-2</v>
          </cell>
          <cell r="AX46">
            <v>5.0999999999999997E-2</v>
          </cell>
          <cell r="AY46">
            <v>6.8000000000000005E-2</v>
          </cell>
          <cell r="AZ46">
            <v>6.8000000000000005E-2</v>
          </cell>
          <cell r="BA46">
            <v>0.10299999999999999</v>
          </cell>
          <cell r="BB46">
            <v>0.124</v>
          </cell>
          <cell r="BC46">
            <v>0.124</v>
          </cell>
          <cell r="BD46">
            <v>0.16800000000000001</v>
          </cell>
          <cell r="BF46">
            <v>4.5</v>
          </cell>
          <cell r="BG46">
            <v>4.55</v>
          </cell>
          <cell r="BH46">
            <v>4.7450000000000001</v>
          </cell>
          <cell r="BI46">
            <v>4.875</v>
          </cell>
          <cell r="BJ46">
            <v>4.93</v>
          </cell>
          <cell r="BK46">
            <v>4.9850000000000003</v>
          </cell>
          <cell r="BL46">
            <v>5.0049999999999999</v>
          </cell>
          <cell r="BM46">
            <v>5.0199999999999996</v>
          </cell>
          <cell r="BN46">
            <v>5.0199999999999996</v>
          </cell>
          <cell r="BO46">
            <v>5.0199999999999996</v>
          </cell>
          <cell r="BP46">
            <v>4.9749999999999996</v>
          </cell>
          <cell r="BQ46">
            <v>4.95</v>
          </cell>
          <cell r="BS46">
            <v>2.58</v>
          </cell>
          <cell r="BT46">
            <v>2.5975000000000001</v>
          </cell>
          <cell r="BU46">
            <v>2.6539999999999999</v>
          </cell>
          <cell r="BV46">
            <v>2.7605</v>
          </cell>
          <cell r="BW46">
            <v>2.7865000000000002</v>
          </cell>
          <cell r="BX46">
            <v>2.8895</v>
          </cell>
          <cell r="BY46">
            <v>2.9260000000000002</v>
          </cell>
          <cell r="BZ46">
            <v>2.952</v>
          </cell>
          <cell r="CA46">
            <v>3.01</v>
          </cell>
          <cell r="CB46" t="str">
            <v>#N/A N.A.</v>
          </cell>
          <cell r="CC46" t="str">
            <v>#N/A N.A.</v>
          </cell>
          <cell r="CD46" t="str">
            <v>#N/A N.A.</v>
          </cell>
          <cell r="CF46">
            <v>4.5</v>
          </cell>
        </row>
        <row r="47">
          <cell r="A47">
            <v>38771</v>
          </cell>
          <cell r="B47">
            <v>4.4375</v>
          </cell>
          <cell r="C47">
            <v>4.5280000000000005</v>
          </cell>
          <cell r="D47">
            <v>4.6550000000000002</v>
          </cell>
          <cell r="E47">
            <v>4.7465000000000002</v>
          </cell>
          <cell r="F47">
            <v>4.8</v>
          </cell>
          <cell r="G47">
            <v>4.8555000000000001</v>
          </cell>
          <cell r="H47">
            <v>4.9089999999999998</v>
          </cell>
          <cell r="I47">
            <v>4.9375</v>
          </cell>
          <cell r="J47">
            <v>4.9664999999999999</v>
          </cell>
          <cell r="K47">
            <v>4.9889999999999999</v>
          </cell>
          <cell r="L47">
            <v>5.0250000000000004</v>
          </cell>
          <cell r="M47">
            <v>5.0430000000000001</v>
          </cell>
          <cell r="N47">
            <v>5.0590000000000002</v>
          </cell>
          <cell r="P47">
            <v>2.35</v>
          </cell>
          <cell r="Q47">
            <v>2.508</v>
          </cell>
          <cell r="R47">
            <v>2.556</v>
          </cell>
          <cell r="S47">
            <v>2.5869999999999997</v>
          </cell>
          <cell r="T47">
            <v>2.6230000000000002</v>
          </cell>
          <cell r="U47">
            <v>2.6630000000000003</v>
          </cell>
          <cell r="V47">
            <v>2.6959999999999997</v>
          </cell>
          <cell r="W47">
            <v>2.73</v>
          </cell>
          <cell r="X47">
            <v>2.7650000000000001</v>
          </cell>
          <cell r="Y47">
            <v>2.7989999999999999</v>
          </cell>
          <cell r="Z47">
            <v>2.8289999999999997</v>
          </cell>
          <cell r="AA47">
            <v>2.8620000000000001</v>
          </cell>
          <cell r="AB47">
            <v>2.8860000000000001</v>
          </cell>
          <cell r="AD47">
            <v>4.4466999999999999</v>
          </cell>
          <cell r="AE47">
            <v>4.4749999999999996</v>
          </cell>
          <cell r="AF47">
            <v>4.4850000000000003</v>
          </cell>
          <cell r="AG47">
            <v>4.4889999999999999</v>
          </cell>
          <cell r="AH47">
            <v>4.492</v>
          </cell>
          <cell r="AI47">
            <v>4.4960000000000004</v>
          </cell>
          <cell r="AJ47">
            <v>4.5030000000000001</v>
          </cell>
          <cell r="AK47">
            <v>4.508</v>
          </cell>
          <cell r="AL47">
            <v>4.5110000000000001</v>
          </cell>
          <cell r="AM47">
            <v>4.5179999999999998</v>
          </cell>
          <cell r="AN47">
            <v>4.5270000000000001</v>
          </cell>
          <cell r="AO47">
            <v>4.5339999999999998</v>
          </cell>
          <cell r="AP47">
            <v>4.5440000000000005</v>
          </cell>
          <cell r="AS47">
            <v>6.0000000000000001E-3</v>
          </cell>
          <cell r="AT47">
            <v>1.4999999999999999E-2</v>
          </cell>
          <cell r="AU47">
            <v>1.4E-2</v>
          </cell>
          <cell r="AV47">
            <v>2.5000000000000001E-2</v>
          </cell>
          <cell r="AW47">
            <v>3.3000000000000002E-2</v>
          </cell>
          <cell r="AX47">
            <v>5.2999999999999999E-2</v>
          </cell>
          <cell r="AY47">
            <v>7.0999999999999994E-2</v>
          </cell>
          <cell r="AZ47">
            <v>7.0999999999999994E-2</v>
          </cell>
          <cell r="BA47">
            <v>0.107</v>
          </cell>
          <cell r="BB47">
            <v>0.128</v>
          </cell>
          <cell r="BC47">
            <v>0.128</v>
          </cell>
          <cell r="BD47">
            <v>0.17100000000000001</v>
          </cell>
          <cell r="BF47">
            <v>4.5</v>
          </cell>
          <cell r="BG47">
            <v>4.55</v>
          </cell>
          <cell r="BH47">
            <v>4.7450000000000001</v>
          </cell>
          <cell r="BI47">
            <v>4.8849999999999998</v>
          </cell>
          <cell r="BJ47">
            <v>4.9399999999999995</v>
          </cell>
          <cell r="BK47">
            <v>5</v>
          </cell>
          <cell r="BL47">
            <v>5.0250000000000004</v>
          </cell>
          <cell r="BM47">
            <v>5.04</v>
          </cell>
          <cell r="BN47">
            <v>5.04</v>
          </cell>
          <cell r="BO47">
            <v>5.04</v>
          </cell>
          <cell r="BP47">
            <v>4.9950000000000001</v>
          </cell>
          <cell r="BQ47">
            <v>4.9950000000000001</v>
          </cell>
          <cell r="BS47">
            <v>2.5880000000000001</v>
          </cell>
          <cell r="BT47">
            <v>2.6040000000000001</v>
          </cell>
          <cell r="BU47">
            <v>2.657</v>
          </cell>
          <cell r="BV47">
            <v>2.7854999999999999</v>
          </cell>
          <cell r="BW47">
            <v>2.8275000000000001</v>
          </cell>
          <cell r="BX47">
            <v>2.9344999999999999</v>
          </cell>
          <cell r="BY47">
            <v>2.9830000000000001</v>
          </cell>
          <cell r="BZ47">
            <v>3.0150000000000001</v>
          </cell>
          <cell r="CA47">
            <v>3.0750000000000002</v>
          </cell>
          <cell r="CB47" t="str">
            <v>#N/A N.A.</v>
          </cell>
          <cell r="CC47" t="str">
            <v>#N/A N.A.</v>
          </cell>
          <cell r="CD47" t="str">
            <v>#N/A N.A.</v>
          </cell>
          <cell r="CF47">
            <v>4.5</v>
          </cell>
        </row>
        <row r="48">
          <cell r="A48">
            <v>38772</v>
          </cell>
          <cell r="B48">
            <v>4.4375</v>
          </cell>
          <cell r="C48">
            <v>4.5575000000000001</v>
          </cell>
          <cell r="D48">
            <v>4.6589999999999998</v>
          </cell>
          <cell r="E48">
            <v>4.7515000000000001</v>
          </cell>
          <cell r="F48">
            <v>4.8090000000000002</v>
          </cell>
          <cell r="G48">
            <v>4.8674999999999997</v>
          </cell>
          <cell r="H48">
            <v>4.9124999999999996</v>
          </cell>
          <cell r="I48">
            <v>4.9429999999999996</v>
          </cell>
          <cell r="J48">
            <v>4.9729999999999999</v>
          </cell>
          <cell r="K48">
            <v>5.008</v>
          </cell>
          <cell r="L48">
            <v>5.03</v>
          </cell>
          <cell r="M48">
            <v>5.0490000000000004</v>
          </cell>
          <cell r="N48">
            <v>5.0629999999999997</v>
          </cell>
          <cell r="P48">
            <v>2.35</v>
          </cell>
          <cell r="Q48">
            <v>2.5249999999999999</v>
          </cell>
          <cell r="R48">
            <v>2.5620000000000003</v>
          </cell>
          <cell r="S48">
            <v>2.593</v>
          </cell>
          <cell r="T48">
            <v>2.6310000000000002</v>
          </cell>
          <cell r="U48">
            <v>2.6720000000000002</v>
          </cell>
          <cell r="V48">
            <v>2.7029999999999998</v>
          </cell>
          <cell r="W48">
            <v>2.7370000000000001</v>
          </cell>
          <cell r="X48">
            <v>2.7730000000000001</v>
          </cell>
          <cell r="Y48">
            <v>2.8050000000000002</v>
          </cell>
          <cell r="Z48">
            <v>2.8340000000000001</v>
          </cell>
          <cell r="AA48">
            <v>2.8679999999999999</v>
          </cell>
          <cell r="AB48">
            <v>2.891</v>
          </cell>
          <cell r="AD48">
            <v>4.3768000000000002</v>
          </cell>
          <cell r="AE48">
            <v>4.4737999999999998</v>
          </cell>
          <cell r="AF48">
            <v>4.4805000000000001</v>
          </cell>
          <cell r="AG48">
            <v>4.484</v>
          </cell>
          <cell r="AH48">
            <v>4.4894999999999996</v>
          </cell>
          <cell r="AI48">
            <v>4.4945000000000004</v>
          </cell>
          <cell r="AJ48">
            <v>4.5045000000000002</v>
          </cell>
          <cell r="AK48">
            <v>4.5110000000000001</v>
          </cell>
          <cell r="AL48">
            <v>4.5175000000000001</v>
          </cell>
          <cell r="AM48">
            <v>4.5263</v>
          </cell>
          <cell r="AN48">
            <v>4.5362999999999998</v>
          </cell>
          <cell r="AO48">
            <v>4.5434999999999999</v>
          </cell>
          <cell r="AP48">
            <v>4.5555000000000003</v>
          </cell>
          <cell r="AS48">
            <v>6.0000000000000001E-3</v>
          </cell>
          <cell r="AT48">
            <v>1.4E-2</v>
          </cell>
          <cell r="AU48">
            <v>1.4E-2</v>
          </cell>
          <cell r="AV48">
            <v>2.5000000000000001E-2</v>
          </cell>
          <cell r="AW48">
            <v>3.3000000000000002E-2</v>
          </cell>
          <cell r="AX48">
            <v>5.2999999999999999E-2</v>
          </cell>
          <cell r="AY48">
            <v>8.7999999999999995E-2</v>
          </cell>
          <cell r="AZ48">
            <v>8.7999999999999995E-2</v>
          </cell>
          <cell r="BA48">
            <v>0.125</v>
          </cell>
          <cell r="BB48">
            <v>0.15</v>
          </cell>
          <cell r="BC48">
            <v>0.15</v>
          </cell>
          <cell r="BD48">
            <v>0.19900000000000001</v>
          </cell>
          <cell r="BF48">
            <v>4.4950000000000001</v>
          </cell>
          <cell r="BG48">
            <v>4.55</v>
          </cell>
          <cell r="BH48">
            <v>4.7450000000000001</v>
          </cell>
          <cell r="BI48">
            <v>4.8849999999999998</v>
          </cell>
          <cell r="BJ48">
            <v>4.9399999999999995</v>
          </cell>
          <cell r="BK48">
            <v>5</v>
          </cell>
          <cell r="BL48">
            <v>5.0250000000000004</v>
          </cell>
          <cell r="BM48">
            <v>5.04</v>
          </cell>
          <cell r="BN48">
            <v>5.04</v>
          </cell>
          <cell r="BO48">
            <v>5.04</v>
          </cell>
          <cell r="BP48">
            <v>4.9950000000000001</v>
          </cell>
          <cell r="BQ48">
            <v>4.9950000000000001</v>
          </cell>
          <cell r="BS48">
            <v>2.5994999999999999</v>
          </cell>
          <cell r="BT48">
            <v>2.6044999999999998</v>
          </cell>
          <cell r="BU48">
            <v>2.6665000000000001</v>
          </cell>
          <cell r="BV48">
            <v>2.7845</v>
          </cell>
          <cell r="BW48">
            <v>2.8304999999999998</v>
          </cell>
          <cell r="BX48">
            <v>2.9415</v>
          </cell>
          <cell r="BY48">
            <v>2.992</v>
          </cell>
          <cell r="BZ48">
            <v>3.0249999999999999</v>
          </cell>
          <cell r="CA48">
            <v>3.09</v>
          </cell>
          <cell r="CB48" t="str">
            <v>#N/A N.A.</v>
          </cell>
          <cell r="CC48" t="str">
            <v>#N/A N.A.</v>
          </cell>
          <cell r="CD48" t="str">
            <v>#N/A N.A.</v>
          </cell>
          <cell r="CF48">
            <v>4.5</v>
          </cell>
        </row>
        <row r="49">
          <cell r="A49">
            <v>38775</v>
          </cell>
          <cell r="B49">
            <v>4.5625</v>
          </cell>
          <cell r="C49">
            <v>4.577</v>
          </cell>
          <cell r="D49">
            <v>4.6639999999999997</v>
          </cell>
          <cell r="E49">
            <v>4.7549999999999999</v>
          </cell>
          <cell r="F49">
            <v>4.8159999999999998</v>
          </cell>
          <cell r="G49">
            <v>4.8665000000000003</v>
          </cell>
          <cell r="H49">
            <v>4.9065000000000003</v>
          </cell>
          <cell r="I49">
            <v>4.9465000000000003</v>
          </cell>
          <cell r="J49">
            <v>4.9790000000000001</v>
          </cell>
          <cell r="K49">
            <v>5.0065</v>
          </cell>
          <cell r="L49">
            <v>5.0359999999999996</v>
          </cell>
          <cell r="M49">
            <v>5.0475000000000003</v>
          </cell>
          <cell r="N49">
            <v>5.0650000000000004</v>
          </cell>
          <cell r="P49">
            <v>2.36</v>
          </cell>
          <cell r="Q49">
            <v>2.5430000000000001</v>
          </cell>
          <cell r="R49">
            <v>2.5720000000000001</v>
          </cell>
          <cell r="S49">
            <v>2.6</v>
          </cell>
          <cell r="T49">
            <v>2.641</v>
          </cell>
          <cell r="U49">
            <v>2.6790000000000003</v>
          </cell>
          <cell r="V49">
            <v>2.7119999999999997</v>
          </cell>
          <cell r="W49">
            <v>2.7490000000000001</v>
          </cell>
          <cell r="X49">
            <v>2.7839999999999998</v>
          </cell>
          <cell r="Y49">
            <v>2.8170000000000002</v>
          </cell>
          <cell r="Z49">
            <v>2.8529999999999998</v>
          </cell>
          <cell r="AA49">
            <v>2.8820000000000001</v>
          </cell>
          <cell r="AB49">
            <v>2.9060000000000001</v>
          </cell>
          <cell r="AD49">
            <v>4.3687000000000005</v>
          </cell>
          <cell r="AE49">
            <v>4.4850000000000003</v>
          </cell>
          <cell r="AF49">
            <v>4.4836999999999998</v>
          </cell>
          <cell r="AG49">
            <v>4.4836999999999998</v>
          </cell>
          <cell r="AH49">
            <v>4.4937000000000005</v>
          </cell>
          <cell r="AI49">
            <v>4.5037000000000003</v>
          </cell>
          <cell r="AJ49">
            <v>4.5140000000000002</v>
          </cell>
          <cell r="AK49">
            <v>4.53</v>
          </cell>
          <cell r="AL49">
            <v>4.5362999999999998</v>
          </cell>
          <cell r="AM49">
            <v>4.5495000000000001</v>
          </cell>
          <cell r="AN49">
            <v>4.5617999999999999</v>
          </cell>
          <cell r="AO49">
            <v>4.5762999999999998</v>
          </cell>
          <cell r="AP49">
            <v>4.5913000000000004</v>
          </cell>
          <cell r="AS49">
            <v>7.0000000000000001E-3</v>
          </cell>
          <cell r="AT49">
            <v>1.4E-2</v>
          </cell>
          <cell r="AU49">
            <v>2.4E-2</v>
          </cell>
          <cell r="AV49">
            <v>3.7999999999999999E-2</v>
          </cell>
          <cell r="AW49">
            <v>4.8000000000000001E-2</v>
          </cell>
          <cell r="AX49">
            <v>7.0000000000000007E-2</v>
          </cell>
          <cell r="AY49">
            <v>8.7999999999999995E-2</v>
          </cell>
          <cell r="AZ49">
            <v>8.7999999999999995E-2</v>
          </cell>
          <cell r="BA49">
            <v>0.125</v>
          </cell>
          <cell r="BB49">
            <v>0.15</v>
          </cell>
          <cell r="BC49">
            <v>0.15</v>
          </cell>
          <cell r="BD49">
            <v>0.19900000000000001</v>
          </cell>
          <cell r="BF49">
            <v>4.4950000000000001</v>
          </cell>
          <cell r="BG49">
            <v>4.55</v>
          </cell>
          <cell r="BH49">
            <v>4.7450000000000001</v>
          </cell>
          <cell r="BI49">
            <v>4.8849999999999998</v>
          </cell>
          <cell r="BJ49">
            <v>4.9399999999999995</v>
          </cell>
          <cell r="BK49">
            <v>5</v>
          </cell>
          <cell r="BL49">
            <v>5.0250000000000004</v>
          </cell>
          <cell r="BM49">
            <v>5.04</v>
          </cell>
          <cell r="BN49">
            <v>5.04</v>
          </cell>
          <cell r="BO49">
            <v>5.04</v>
          </cell>
          <cell r="BP49">
            <v>4.9950000000000001</v>
          </cell>
          <cell r="BQ49">
            <v>4.9950000000000001</v>
          </cell>
          <cell r="BS49">
            <v>2.5979999999999999</v>
          </cell>
          <cell r="BT49">
            <v>2.6055000000000001</v>
          </cell>
          <cell r="BU49">
            <v>2.673</v>
          </cell>
          <cell r="BV49">
            <v>2.7869999999999999</v>
          </cell>
          <cell r="BW49">
            <v>2.8460000000000001</v>
          </cell>
          <cell r="BX49">
            <v>2.9784999999999999</v>
          </cell>
          <cell r="BY49">
            <v>3.02</v>
          </cell>
          <cell r="BZ49">
            <v>3.0579999999999998</v>
          </cell>
          <cell r="CA49">
            <v>3.1230000000000002</v>
          </cell>
          <cell r="CB49" t="str">
            <v>#N/A N.A.</v>
          </cell>
          <cell r="CC49" t="str">
            <v>#N/A N.A.</v>
          </cell>
          <cell r="CD49" t="str">
            <v>#N/A N.A.</v>
          </cell>
          <cell r="CF49">
            <v>4.5</v>
          </cell>
        </row>
        <row r="50">
          <cell r="A50">
            <v>38776</v>
          </cell>
          <cell r="B50">
            <v>4.5</v>
          </cell>
          <cell r="C50">
            <v>4.5785</v>
          </cell>
          <cell r="D50">
            <v>4.6704999999999997</v>
          </cell>
          <cell r="E50">
            <v>4.7584999999999997</v>
          </cell>
          <cell r="F50">
            <v>4.8090000000000002</v>
          </cell>
          <cell r="G50">
            <v>4.8579999999999997</v>
          </cell>
          <cell r="H50">
            <v>4.8952</v>
          </cell>
          <cell r="I50">
            <v>4.9249999999999998</v>
          </cell>
          <cell r="J50">
            <v>4.9550000000000001</v>
          </cell>
          <cell r="K50">
            <v>4.976</v>
          </cell>
          <cell r="L50">
            <v>5.008</v>
          </cell>
          <cell r="M50">
            <v>5.0199999999999996</v>
          </cell>
          <cell r="N50">
            <v>5.03</v>
          </cell>
          <cell r="P50">
            <v>2.4</v>
          </cell>
          <cell r="Q50">
            <v>2.5540000000000003</v>
          </cell>
          <cell r="R50">
            <v>2.5789999999999997</v>
          </cell>
          <cell r="S50">
            <v>2.6080000000000001</v>
          </cell>
          <cell r="T50">
            <v>2.6470000000000002</v>
          </cell>
          <cell r="U50">
            <v>2.6870000000000003</v>
          </cell>
          <cell r="V50">
            <v>2.722</v>
          </cell>
          <cell r="W50">
            <v>2.7560000000000002</v>
          </cell>
          <cell r="X50">
            <v>2.7919999999999998</v>
          </cell>
          <cell r="Y50">
            <v>2.827</v>
          </cell>
          <cell r="Z50">
            <v>2.86</v>
          </cell>
          <cell r="AA50">
            <v>2.8890000000000002</v>
          </cell>
          <cell r="AB50">
            <v>2.9140000000000001</v>
          </cell>
          <cell r="AD50">
            <v>4.6553000000000004</v>
          </cell>
          <cell r="AE50">
            <v>4.5</v>
          </cell>
          <cell r="AF50">
            <v>4.4874999999999998</v>
          </cell>
          <cell r="AG50">
            <v>4.4800000000000004</v>
          </cell>
          <cell r="AH50">
            <v>4.4874999999999998</v>
          </cell>
          <cell r="AI50">
            <v>4.4950000000000001</v>
          </cell>
          <cell r="AJ50">
            <v>4.5024999999999995</v>
          </cell>
          <cell r="AK50">
            <v>4.51</v>
          </cell>
          <cell r="AL50">
            <v>4.5199999999999996</v>
          </cell>
          <cell r="AM50">
            <v>4.5265000000000004</v>
          </cell>
          <cell r="AN50">
            <v>4.5380000000000003</v>
          </cell>
          <cell r="AO50">
            <v>4.5510000000000002</v>
          </cell>
          <cell r="AP50">
            <v>4.5635000000000003</v>
          </cell>
          <cell r="AS50">
            <v>7.0000000000000001E-3</v>
          </cell>
          <cell r="AT50">
            <v>1.4E-2</v>
          </cell>
          <cell r="AU50">
            <v>3.1E-2</v>
          </cell>
          <cell r="AV50">
            <v>4.3999999999999997E-2</v>
          </cell>
          <cell r="AW50">
            <v>5.1999999999999998E-2</v>
          </cell>
          <cell r="AX50">
            <v>7.4999999999999997E-2</v>
          </cell>
          <cell r="AY50">
            <v>9.7000000000000003E-2</v>
          </cell>
          <cell r="AZ50">
            <v>9.7000000000000003E-2</v>
          </cell>
          <cell r="BA50">
            <v>0.14099999999999999</v>
          </cell>
          <cell r="BB50">
            <v>0.16500000000000001</v>
          </cell>
          <cell r="BC50">
            <v>0.16500000000000001</v>
          </cell>
          <cell r="BD50">
            <v>0.215</v>
          </cell>
          <cell r="BF50">
            <v>4.4950000000000001</v>
          </cell>
          <cell r="BG50">
            <v>4.55</v>
          </cell>
          <cell r="BH50">
            <v>4.7450000000000001</v>
          </cell>
          <cell r="BI50">
            <v>4.875</v>
          </cell>
          <cell r="BJ50">
            <v>4.92</v>
          </cell>
          <cell r="BK50">
            <v>4.9749999999999996</v>
          </cell>
          <cell r="BL50">
            <v>4.99</v>
          </cell>
          <cell r="BM50">
            <v>5.0049999999999999</v>
          </cell>
          <cell r="BN50">
            <v>5.0049999999999999</v>
          </cell>
          <cell r="BO50">
            <v>5.0049999999999999</v>
          </cell>
          <cell r="BP50">
            <v>4.96</v>
          </cell>
          <cell r="BQ50">
            <v>4.9950000000000001</v>
          </cell>
          <cell r="BS50">
            <v>2.5954999999999999</v>
          </cell>
          <cell r="BT50">
            <v>2.6074999999999999</v>
          </cell>
          <cell r="BU50">
            <v>2.6734999999999998</v>
          </cell>
          <cell r="BV50">
            <v>2.7945000000000002</v>
          </cell>
          <cell r="BW50">
            <v>2.8505000000000003</v>
          </cell>
          <cell r="BX50">
            <v>2.9615</v>
          </cell>
          <cell r="BY50">
            <v>3.0175000000000001</v>
          </cell>
          <cell r="BZ50">
            <v>3.0545</v>
          </cell>
          <cell r="CA50">
            <v>3.1135000000000002</v>
          </cell>
          <cell r="CB50" t="str">
            <v>#N/A N.A.</v>
          </cell>
          <cell r="CC50" t="str">
            <v>#N/A N.A.</v>
          </cell>
          <cell r="CD50" t="str">
            <v>#N/A N.A.</v>
          </cell>
          <cell r="CF50">
            <v>4.5</v>
          </cell>
        </row>
        <row r="51">
          <cell r="A51">
            <v>38777</v>
          </cell>
          <cell r="B51">
            <v>4.5625</v>
          </cell>
          <cell r="C51">
            <v>4.5780000000000003</v>
          </cell>
          <cell r="D51">
            <v>4.6749999999999998</v>
          </cell>
          <cell r="E51">
            <v>4.7679999999999998</v>
          </cell>
          <cell r="F51">
            <v>4.8162000000000003</v>
          </cell>
          <cell r="G51">
            <v>4.8650000000000002</v>
          </cell>
          <cell r="H51">
            <v>4.9080000000000004</v>
          </cell>
          <cell r="I51">
            <v>4.952</v>
          </cell>
          <cell r="J51">
            <v>4.9779999999999998</v>
          </cell>
          <cell r="K51">
            <v>5.0045000000000002</v>
          </cell>
          <cell r="L51">
            <v>5.0255000000000001</v>
          </cell>
          <cell r="M51">
            <v>5.0439999999999996</v>
          </cell>
          <cell r="N51">
            <v>5.0545</v>
          </cell>
          <cell r="P51">
            <v>2.37</v>
          </cell>
          <cell r="Q51">
            <v>2.5620000000000003</v>
          </cell>
          <cell r="R51">
            <v>2.5840000000000001</v>
          </cell>
          <cell r="S51">
            <v>2.6139999999999999</v>
          </cell>
          <cell r="T51">
            <v>2.6520000000000001</v>
          </cell>
          <cell r="U51">
            <v>2.6949999999999998</v>
          </cell>
          <cell r="V51">
            <v>2.7290000000000001</v>
          </cell>
          <cell r="W51">
            <v>2.766</v>
          </cell>
          <cell r="X51">
            <v>2.8040000000000003</v>
          </cell>
          <cell r="Y51">
            <v>2.839</v>
          </cell>
          <cell r="Z51">
            <v>2.8730000000000002</v>
          </cell>
          <cell r="AA51">
            <v>2.9050000000000002</v>
          </cell>
          <cell r="AB51">
            <v>2.9290000000000003</v>
          </cell>
          <cell r="AD51">
            <v>4.7442000000000002</v>
          </cell>
          <cell r="AE51">
            <v>4.4950000000000001</v>
          </cell>
          <cell r="AF51">
            <v>4.4790000000000001</v>
          </cell>
          <cell r="AG51">
            <v>4.4809999999999999</v>
          </cell>
          <cell r="AH51">
            <v>4.4950000000000001</v>
          </cell>
          <cell r="AI51">
            <v>4.49</v>
          </cell>
          <cell r="AJ51">
            <v>4.5075000000000003</v>
          </cell>
          <cell r="AK51">
            <v>4.5149999999999997</v>
          </cell>
          <cell r="AL51">
            <v>4.5250000000000004</v>
          </cell>
          <cell r="AM51">
            <v>4.5350000000000001</v>
          </cell>
          <cell r="AN51">
            <v>4.5449999999999999</v>
          </cell>
          <cell r="AO51">
            <v>4.5575000000000001</v>
          </cell>
          <cell r="AP51">
            <v>4.5724999999999998</v>
          </cell>
          <cell r="AS51">
            <v>0.01</v>
          </cell>
          <cell r="AT51">
            <v>0.02</v>
          </cell>
          <cell r="AU51">
            <v>3.1E-2</v>
          </cell>
          <cell r="AV51">
            <v>4.5999999999999999E-2</v>
          </cell>
          <cell r="AW51">
            <v>5.3999999999999999E-2</v>
          </cell>
          <cell r="AX51">
            <v>0.08</v>
          </cell>
          <cell r="AY51">
            <v>0.10299999999999999</v>
          </cell>
          <cell r="AZ51">
            <v>0.10299999999999999</v>
          </cell>
          <cell r="BA51">
            <v>0.14899999999999999</v>
          </cell>
          <cell r="BB51">
            <v>0.17299999999999999</v>
          </cell>
          <cell r="BC51">
            <v>0.17299999999999999</v>
          </cell>
          <cell r="BD51">
            <v>0.223</v>
          </cell>
          <cell r="BF51">
            <v>4.55</v>
          </cell>
          <cell r="BG51">
            <v>4.7450000000000001</v>
          </cell>
          <cell r="BH51">
            <v>4.875</v>
          </cell>
          <cell r="BI51">
            <v>4.93</v>
          </cell>
          <cell r="BJ51">
            <v>4.9800000000000004</v>
          </cell>
          <cell r="BK51">
            <v>5</v>
          </cell>
          <cell r="BL51">
            <v>5.0149999999999997</v>
          </cell>
          <cell r="BM51">
            <v>5.0149999999999997</v>
          </cell>
          <cell r="BN51">
            <v>5.0149999999999997</v>
          </cell>
          <cell r="BO51">
            <v>4.97</v>
          </cell>
          <cell r="BP51">
            <v>4.9950000000000001</v>
          </cell>
          <cell r="BQ51">
            <v>4.9950000000000001</v>
          </cell>
          <cell r="BS51">
            <v>2.5964999999999998</v>
          </cell>
          <cell r="BT51">
            <v>2.6065</v>
          </cell>
          <cell r="BU51">
            <v>2.6705000000000001</v>
          </cell>
          <cell r="BV51">
            <v>2.8014999999999999</v>
          </cell>
          <cell r="BW51">
            <v>2.8585000000000003</v>
          </cell>
          <cell r="BX51">
            <v>2.9714999999999998</v>
          </cell>
          <cell r="BY51">
            <v>3.0285000000000002</v>
          </cell>
          <cell r="BZ51">
            <v>3.0644999999999998</v>
          </cell>
          <cell r="CA51">
            <v>3.1355</v>
          </cell>
          <cell r="CB51" t="str">
            <v>#N/A N.A.</v>
          </cell>
          <cell r="CC51" t="str">
            <v>#N/A N.A.</v>
          </cell>
          <cell r="CD51" t="str">
            <v>#N/A N.A.</v>
          </cell>
          <cell r="CF51">
            <v>4.5</v>
          </cell>
        </row>
        <row r="52">
          <cell r="A52">
            <v>38778</v>
          </cell>
          <cell r="B52">
            <v>4.5</v>
          </cell>
          <cell r="C52">
            <v>4.6065000000000005</v>
          </cell>
          <cell r="D52">
            <v>4.6950000000000003</v>
          </cell>
          <cell r="E52">
            <v>4.7770000000000001</v>
          </cell>
          <cell r="F52">
            <v>4.8339999999999996</v>
          </cell>
          <cell r="G52">
            <v>4.8890000000000002</v>
          </cell>
          <cell r="H52">
            <v>4.9350000000000005</v>
          </cell>
          <cell r="I52">
            <v>4.9640000000000004</v>
          </cell>
          <cell r="J52">
            <v>4.9885000000000002</v>
          </cell>
          <cell r="K52">
            <v>5.0010000000000003</v>
          </cell>
          <cell r="L52">
            <v>5.0179999999999998</v>
          </cell>
          <cell r="M52">
            <v>5.0462999999999996</v>
          </cell>
          <cell r="N52">
            <v>5.0664999999999996</v>
          </cell>
          <cell r="P52">
            <v>2.38</v>
          </cell>
          <cell r="Q52">
            <v>2.5789999999999997</v>
          </cell>
          <cell r="R52">
            <v>2.5949999999999998</v>
          </cell>
          <cell r="S52">
            <v>2.6230000000000002</v>
          </cell>
          <cell r="T52">
            <v>2.665</v>
          </cell>
          <cell r="U52">
            <v>2.7119999999999997</v>
          </cell>
          <cell r="V52">
            <v>2.7450000000000001</v>
          </cell>
          <cell r="W52">
            <v>2.7850000000000001</v>
          </cell>
          <cell r="X52">
            <v>2.8239999999999998</v>
          </cell>
          <cell r="Y52">
            <v>2.86</v>
          </cell>
          <cell r="Z52">
            <v>2.899</v>
          </cell>
          <cell r="AA52">
            <v>2.9290000000000003</v>
          </cell>
          <cell r="AB52">
            <v>2.956</v>
          </cell>
          <cell r="AD52">
            <v>4.8047000000000004</v>
          </cell>
          <cell r="AE52">
            <v>4.4950000000000001</v>
          </cell>
          <cell r="AF52">
            <v>4.4935</v>
          </cell>
          <cell r="AG52">
            <v>4.4874999999999998</v>
          </cell>
          <cell r="AH52">
            <v>4.4950000000000001</v>
          </cell>
          <cell r="AI52">
            <v>4.5034999999999998</v>
          </cell>
          <cell r="AJ52">
            <v>4.5164999999999997</v>
          </cell>
          <cell r="AK52">
            <v>4.5225</v>
          </cell>
          <cell r="AL52">
            <v>4.5324999999999998</v>
          </cell>
          <cell r="AM52">
            <v>4.5469999999999997</v>
          </cell>
          <cell r="AN52">
            <v>4.5600000000000005</v>
          </cell>
          <cell r="AO52">
            <v>4.5750000000000002</v>
          </cell>
          <cell r="AP52">
            <v>4.5925000000000002</v>
          </cell>
          <cell r="AS52">
            <v>1.0999999999999999E-2</v>
          </cell>
          <cell r="AT52">
            <v>2.1000000000000001E-2</v>
          </cell>
          <cell r="AU52">
            <v>3.2000000000000001E-2</v>
          </cell>
          <cell r="AV52">
            <v>4.8000000000000001E-2</v>
          </cell>
          <cell r="AW52">
            <v>5.8999999999999997E-2</v>
          </cell>
          <cell r="AX52">
            <v>8.5000000000000006E-2</v>
          </cell>
          <cell r="AY52">
            <v>0.107</v>
          </cell>
          <cell r="AZ52">
            <v>0.107</v>
          </cell>
          <cell r="BA52">
            <v>0.1515</v>
          </cell>
          <cell r="BB52">
            <v>0.17549999999999999</v>
          </cell>
          <cell r="BC52">
            <v>0.17549999999999999</v>
          </cell>
          <cell r="BD52">
            <v>0.223</v>
          </cell>
          <cell r="BF52">
            <v>4.55</v>
          </cell>
          <cell r="BG52">
            <v>4.7450000000000001</v>
          </cell>
          <cell r="BH52">
            <v>4.875</v>
          </cell>
          <cell r="BI52">
            <v>4.93</v>
          </cell>
          <cell r="BJ52">
            <v>4.9850000000000003</v>
          </cell>
          <cell r="BK52">
            <v>5.0149999999999997</v>
          </cell>
          <cell r="BL52">
            <v>5.04</v>
          </cell>
          <cell r="BM52">
            <v>5.04</v>
          </cell>
          <cell r="BN52">
            <v>5.04</v>
          </cell>
          <cell r="BO52">
            <v>4.9950000000000001</v>
          </cell>
          <cell r="BP52">
            <v>4.9950000000000001</v>
          </cell>
          <cell r="BQ52">
            <v>4.9950000000000001</v>
          </cell>
          <cell r="BS52">
            <v>2.5945</v>
          </cell>
          <cell r="BT52">
            <v>2.6005000000000003</v>
          </cell>
          <cell r="BU52">
            <v>2.6825000000000001</v>
          </cell>
          <cell r="BV52">
            <v>2.8174999999999999</v>
          </cell>
          <cell r="BW52">
            <v>2.8845000000000001</v>
          </cell>
          <cell r="BX52">
            <v>3.0045000000000002</v>
          </cell>
          <cell r="BY52">
            <v>3.0685000000000002</v>
          </cell>
          <cell r="BZ52">
            <v>3.1065</v>
          </cell>
          <cell r="CA52">
            <v>3.1894999999999998</v>
          </cell>
          <cell r="CB52" t="str">
            <v>#N/A N.A.</v>
          </cell>
          <cell r="CC52" t="str">
            <v>#N/A N.A.</v>
          </cell>
          <cell r="CD52" t="str">
            <v>#N/A N.A.</v>
          </cell>
          <cell r="CF52">
            <v>4.5</v>
          </cell>
        </row>
        <row r="53">
          <cell r="A53">
            <v>38779</v>
          </cell>
          <cell r="B53">
            <v>4.5</v>
          </cell>
          <cell r="C53">
            <v>4.6124999999999998</v>
          </cell>
          <cell r="D53">
            <v>4.6980000000000004</v>
          </cell>
          <cell r="E53">
            <v>4.7859999999999996</v>
          </cell>
          <cell r="F53">
            <v>4.8440000000000003</v>
          </cell>
          <cell r="G53">
            <v>4.8979999999999997</v>
          </cell>
          <cell r="H53">
            <v>4.9420000000000002</v>
          </cell>
          <cell r="I53">
            <v>4.9850000000000003</v>
          </cell>
          <cell r="J53">
            <v>5.0019999999999998</v>
          </cell>
          <cell r="K53">
            <v>5.0185000000000004</v>
          </cell>
          <cell r="L53">
            <v>5.0279999999999996</v>
          </cell>
          <cell r="M53">
            <v>5.0720000000000001</v>
          </cell>
          <cell r="N53">
            <v>5.0685000000000002</v>
          </cell>
          <cell r="P53">
            <v>2.35</v>
          </cell>
          <cell r="Q53">
            <v>2.5819999999999999</v>
          </cell>
          <cell r="R53">
            <v>2.5979999999999999</v>
          </cell>
          <cell r="S53">
            <v>2.6320000000000001</v>
          </cell>
          <cell r="T53">
            <v>2.6779999999999999</v>
          </cell>
          <cell r="U53">
            <v>2.7250000000000001</v>
          </cell>
          <cell r="V53">
            <v>2.762</v>
          </cell>
          <cell r="W53">
            <v>2.8090000000000002</v>
          </cell>
          <cell r="X53">
            <v>2.8460000000000001</v>
          </cell>
          <cell r="Y53">
            <v>2.883</v>
          </cell>
          <cell r="Z53">
            <v>2.9220000000000002</v>
          </cell>
          <cell r="AA53">
            <v>2.9539999999999997</v>
          </cell>
          <cell r="AB53">
            <v>2.9820000000000002</v>
          </cell>
          <cell r="AD53">
            <v>4.7298999999999998</v>
          </cell>
          <cell r="AE53">
            <v>4.5</v>
          </cell>
          <cell r="AF53">
            <v>4.49</v>
          </cell>
          <cell r="AG53">
            <v>4.4974999999999996</v>
          </cell>
          <cell r="AH53">
            <v>4.5049999999999999</v>
          </cell>
          <cell r="AI53">
            <v>4.5125000000000002</v>
          </cell>
          <cell r="AJ53">
            <v>4.5225</v>
          </cell>
          <cell r="AK53">
            <v>4.5339999999999998</v>
          </cell>
          <cell r="AL53">
            <v>4.5465</v>
          </cell>
          <cell r="AM53">
            <v>4.5585000000000004</v>
          </cell>
          <cell r="AN53">
            <v>4.5735000000000001</v>
          </cell>
          <cell r="AO53">
            <v>4.5895000000000001</v>
          </cell>
          <cell r="AP53">
            <v>4.6044999999999998</v>
          </cell>
          <cell r="AS53">
            <v>1.2E-2</v>
          </cell>
          <cell r="AT53">
            <v>2.3E-2</v>
          </cell>
          <cell r="AU53">
            <v>3.5000000000000003E-2</v>
          </cell>
          <cell r="AV53">
            <v>5.2999999999999999E-2</v>
          </cell>
          <cell r="AW53">
            <v>6.4000000000000001E-2</v>
          </cell>
          <cell r="AX53">
            <v>9.1999999999999998E-2</v>
          </cell>
          <cell r="AY53">
            <v>0.11849999999999999</v>
          </cell>
          <cell r="AZ53">
            <v>0.11849999999999999</v>
          </cell>
          <cell r="BA53">
            <v>0.16350000000000001</v>
          </cell>
          <cell r="BB53">
            <v>0.1855</v>
          </cell>
          <cell r="BC53">
            <v>0.1855</v>
          </cell>
          <cell r="BD53">
            <v>0.22600000000000001</v>
          </cell>
          <cell r="BF53">
            <v>4.55</v>
          </cell>
          <cell r="BG53">
            <v>4.75</v>
          </cell>
          <cell r="BH53">
            <v>4.8849999999999998</v>
          </cell>
          <cell r="BI53">
            <v>4.9399999999999995</v>
          </cell>
          <cell r="BJ53">
            <v>4.9950000000000001</v>
          </cell>
          <cell r="BK53">
            <v>5.03</v>
          </cell>
          <cell r="BL53">
            <v>5.0549999999999997</v>
          </cell>
          <cell r="BM53">
            <v>5.0549999999999997</v>
          </cell>
          <cell r="BN53">
            <v>5.0549999999999997</v>
          </cell>
          <cell r="BO53">
            <v>5.01</v>
          </cell>
          <cell r="BP53">
            <v>5.01</v>
          </cell>
          <cell r="BQ53">
            <v>5.01</v>
          </cell>
          <cell r="BS53">
            <v>2.59</v>
          </cell>
          <cell r="BT53">
            <v>2.61</v>
          </cell>
          <cell r="BU53">
            <v>2.6920000000000002</v>
          </cell>
          <cell r="BV53">
            <v>2.847</v>
          </cell>
          <cell r="BW53">
            <v>2.8849999999999998</v>
          </cell>
          <cell r="BX53">
            <v>3.0230000000000001</v>
          </cell>
          <cell r="BY53">
            <v>3.0910000000000002</v>
          </cell>
          <cell r="BZ53">
            <v>3.129</v>
          </cell>
          <cell r="CA53">
            <v>3.2109999999999999</v>
          </cell>
          <cell r="CB53" t="str">
            <v>#N/A N.A.</v>
          </cell>
          <cell r="CC53" t="str">
            <v>#N/A N.A.</v>
          </cell>
          <cell r="CD53" t="str">
            <v>#N/A N.A.</v>
          </cell>
          <cell r="CF53">
            <v>4.5</v>
          </cell>
        </row>
        <row r="54">
          <cell r="A54">
            <v>38782</v>
          </cell>
          <cell r="B54">
            <v>4.5</v>
          </cell>
          <cell r="C54">
            <v>4.6334999999999997</v>
          </cell>
          <cell r="D54">
            <v>4.7024999999999997</v>
          </cell>
          <cell r="E54">
            <v>4.7965</v>
          </cell>
          <cell r="F54">
            <v>4.8609999999999998</v>
          </cell>
          <cell r="G54">
            <v>4.9130000000000003</v>
          </cell>
          <cell r="H54">
            <v>4.9545000000000003</v>
          </cell>
          <cell r="I54">
            <v>4.9930000000000003</v>
          </cell>
          <cell r="J54">
            <v>5.0199999999999996</v>
          </cell>
          <cell r="K54">
            <v>5.0525000000000002</v>
          </cell>
          <cell r="L54">
            <v>5.0731999999999999</v>
          </cell>
          <cell r="M54">
            <v>5.0910000000000002</v>
          </cell>
          <cell r="N54">
            <v>5.1055000000000001</v>
          </cell>
          <cell r="P54">
            <v>2.29</v>
          </cell>
          <cell r="Q54">
            <v>2.5910000000000002</v>
          </cell>
          <cell r="R54">
            <v>2.6</v>
          </cell>
          <cell r="S54">
            <v>2.6310000000000002</v>
          </cell>
          <cell r="T54">
            <v>2.6790000000000003</v>
          </cell>
          <cell r="U54">
            <v>2.7240000000000002</v>
          </cell>
          <cell r="V54">
            <v>2.76</v>
          </cell>
          <cell r="W54">
            <v>2.806</v>
          </cell>
          <cell r="X54">
            <v>2.8460000000000001</v>
          </cell>
          <cell r="Y54">
            <v>2.883</v>
          </cell>
          <cell r="Z54">
            <v>2.9220000000000002</v>
          </cell>
          <cell r="AA54">
            <v>2.9550000000000001</v>
          </cell>
          <cell r="AB54">
            <v>2.9830000000000001</v>
          </cell>
          <cell r="AD54">
            <v>4.4325000000000001</v>
          </cell>
          <cell r="AE54">
            <v>4.4749999999999996</v>
          </cell>
          <cell r="AF54">
            <v>4.4755000000000003</v>
          </cell>
          <cell r="AG54">
            <v>4.4794999999999998</v>
          </cell>
          <cell r="AH54">
            <v>4.4909999999999997</v>
          </cell>
          <cell r="AI54">
            <v>4.5004999999999997</v>
          </cell>
          <cell r="AJ54">
            <v>4.5105000000000004</v>
          </cell>
          <cell r="AK54">
            <v>4.5214999999999996</v>
          </cell>
          <cell r="AL54">
            <v>4.5339999999999998</v>
          </cell>
          <cell r="AM54">
            <v>4.5475000000000003</v>
          </cell>
          <cell r="AN54">
            <v>4.5635000000000003</v>
          </cell>
          <cell r="AO54">
            <v>4.5785</v>
          </cell>
          <cell r="AP54">
            <v>4.5934999999999997</v>
          </cell>
          <cell r="AS54">
            <v>2.4E-2</v>
          </cell>
          <cell r="AT54">
            <v>2.9000000000000001E-2</v>
          </cell>
          <cell r="AU54">
            <v>4.2500000000000003E-2</v>
          </cell>
          <cell r="AV54">
            <v>5.9499999999999997E-2</v>
          </cell>
          <cell r="AW54">
            <v>7.0499999999999993E-2</v>
          </cell>
          <cell r="AX54">
            <v>0.10299999999999999</v>
          </cell>
          <cell r="AY54">
            <v>0.123</v>
          </cell>
          <cell r="AZ54">
            <v>0.123</v>
          </cell>
          <cell r="BA54">
            <v>0.16300000000000001</v>
          </cell>
          <cell r="BB54">
            <v>0.186</v>
          </cell>
          <cell r="BC54">
            <v>0.186</v>
          </cell>
          <cell r="BD54">
            <v>0.23400000000000001</v>
          </cell>
          <cell r="BF54">
            <v>4.5549999999999997</v>
          </cell>
          <cell r="BG54">
            <v>4.75</v>
          </cell>
          <cell r="BH54">
            <v>4.8899999999999997</v>
          </cell>
          <cell r="BI54">
            <v>4.95</v>
          </cell>
          <cell r="BJ54">
            <v>5.01</v>
          </cell>
          <cell r="BK54">
            <v>5.0449999999999999</v>
          </cell>
          <cell r="BL54">
            <v>5.08</v>
          </cell>
          <cell r="BM54">
            <v>5.09</v>
          </cell>
          <cell r="BN54">
            <v>5.09</v>
          </cell>
          <cell r="BO54">
            <v>5.0599999999999996</v>
          </cell>
          <cell r="BP54">
            <v>5.0149999999999997</v>
          </cell>
          <cell r="BQ54">
            <v>5.0149999999999997</v>
          </cell>
          <cell r="BS54">
            <v>2.5949999999999998</v>
          </cell>
          <cell r="BT54">
            <v>2.6085000000000003</v>
          </cell>
          <cell r="BU54">
            <v>2.6790000000000003</v>
          </cell>
          <cell r="BV54">
            <v>2.8435000000000001</v>
          </cell>
          <cell r="BW54">
            <v>2.8855</v>
          </cell>
          <cell r="BX54">
            <v>3.016</v>
          </cell>
          <cell r="BY54">
            <v>3.0840000000000001</v>
          </cell>
          <cell r="BZ54">
            <v>3.1219999999999999</v>
          </cell>
          <cell r="CA54">
            <v>3.206</v>
          </cell>
          <cell r="CB54" t="str">
            <v>#N/A N.A.</v>
          </cell>
          <cell r="CC54" t="str">
            <v>#N/A N.A.</v>
          </cell>
          <cell r="CD54" t="str">
            <v>#N/A N.A.</v>
          </cell>
          <cell r="CF54">
            <v>4.5</v>
          </cell>
        </row>
        <row r="55">
          <cell r="A55">
            <v>38783</v>
          </cell>
          <cell r="B55">
            <v>4.5625</v>
          </cell>
          <cell r="C55">
            <v>4.641</v>
          </cell>
          <cell r="D55">
            <v>4.7130000000000001</v>
          </cell>
          <cell r="E55">
            <v>4.8049999999999997</v>
          </cell>
          <cell r="F55">
            <v>4.867</v>
          </cell>
          <cell r="G55">
            <v>4.9180000000000001</v>
          </cell>
          <cell r="H55">
            <v>4.9663000000000004</v>
          </cell>
          <cell r="I55">
            <v>4.9980000000000002</v>
          </cell>
          <cell r="J55">
            <v>5.0274999999999999</v>
          </cell>
          <cell r="K55">
            <v>5.0552999999999999</v>
          </cell>
          <cell r="L55">
            <v>5.0788000000000002</v>
          </cell>
          <cell r="M55">
            <v>5.0890000000000004</v>
          </cell>
          <cell r="N55">
            <v>5.1073000000000004</v>
          </cell>
          <cell r="P55">
            <v>2.08</v>
          </cell>
          <cell r="Q55">
            <v>2.5920000000000001</v>
          </cell>
          <cell r="R55">
            <v>2.5979999999999999</v>
          </cell>
          <cell r="S55">
            <v>2.63</v>
          </cell>
          <cell r="T55">
            <v>2.6779999999999999</v>
          </cell>
          <cell r="U55">
            <v>2.7229999999999999</v>
          </cell>
          <cell r="V55">
            <v>2.7629999999999999</v>
          </cell>
          <cell r="W55">
            <v>2.8040000000000003</v>
          </cell>
          <cell r="X55">
            <v>2.8460000000000001</v>
          </cell>
          <cell r="Y55">
            <v>2.8849999999999998</v>
          </cell>
          <cell r="Z55">
            <v>2.9220000000000002</v>
          </cell>
          <cell r="AA55">
            <v>2.9550000000000001</v>
          </cell>
          <cell r="AB55">
            <v>2.9830000000000001</v>
          </cell>
          <cell r="AD55">
            <v>4.4271000000000003</v>
          </cell>
          <cell r="AE55">
            <v>4.4725000000000001</v>
          </cell>
          <cell r="AF55">
            <v>4.4790000000000001</v>
          </cell>
          <cell r="AG55">
            <v>4.4829999999999997</v>
          </cell>
          <cell r="AH55">
            <v>4.4939999999999998</v>
          </cell>
          <cell r="AI55">
            <v>4.5060000000000002</v>
          </cell>
          <cell r="AJ55">
            <v>4.5199999999999996</v>
          </cell>
          <cell r="AK55">
            <v>4.5339999999999998</v>
          </cell>
          <cell r="AL55">
            <v>4.5488</v>
          </cell>
          <cell r="AM55">
            <v>4.5637999999999996</v>
          </cell>
          <cell r="AN55">
            <v>4.58</v>
          </cell>
          <cell r="AO55">
            <v>4.5963000000000003</v>
          </cell>
          <cell r="AP55">
            <v>4.6109999999999998</v>
          </cell>
          <cell r="AS55">
            <v>2.4500000000000001E-2</v>
          </cell>
          <cell r="AT55">
            <v>3.7499999999999999E-2</v>
          </cell>
          <cell r="AU55">
            <v>6.2E-2</v>
          </cell>
          <cell r="AV55">
            <v>7.1999999999999995E-2</v>
          </cell>
          <cell r="AW55">
            <v>7.8E-2</v>
          </cell>
          <cell r="AX55">
            <v>0.10100000000000001</v>
          </cell>
          <cell r="AY55">
            <v>0.123</v>
          </cell>
          <cell r="AZ55">
            <v>0.123</v>
          </cell>
          <cell r="BA55">
            <v>0.17199999999999999</v>
          </cell>
          <cell r="BB55">
            <v>0.19600000000000001</v>
          </cell>
          <cell r="BC55">
            <v>0.19600000000000001</v>
          </cell>
          <cell r="BD55">
            <v>0.24149999999999999</v>
          </cell>
          <cell r="BF55">
            <v>4.5549999999999997</v>
          </cell>
          <cell r="BG55">
            <v>4.7549999999999999</v>
          </cell>
          <cell r="BH55">
            <v>4.8949999999999996</v>
          </cell>
          <cell r="BI55">
            <v>4.9550000000000001</v>
          </cell>
          <cell r="BJ55">
            <v>5.0199999999999996</v>
          </cell>
          <cell r="BK55">
            <v>5.0549999999999997</v>
          </cell>
          <cell r="BL55">
            <v>5.09</v>
          </cell>
          <cell r="BM55">
            <v>5.0999999999999996</v>
          </cell>
          <cell r="BN55">
            <v>5.0999999999999996</v>
          </cell>
          <cell r="BO55">
            <v>5.07</v>
          </cell>
          <cell r="BP55">
            <v>5.0750000000000002</v>
          </cell>
          <cell r="BQ55">
            <v>5.0750000000000002</v>
          </cell>
          <cell r="BS55">
            <v>2.5960000000000001</v>
          </cell>
          <cell r="BT55">
            <v>2.6055000000000001</v>
          </cell>
          <cell r="BU55">
            <v>2.6850000000000001</v>
          </cell>
          <cell r="BV55">
            <v>2.831</v>
          </cell>
          <cell r="BW55">
            <v>2.89</v>
          </cell>
          <cell r="BX55">
            <v>3.0459999999999998</v>
          </cell>
          <cell r="BY55">
            <v>3.093</v>
          </cell>
          <cell r="BZ55">
            <v>3.1244999999999998</v>
          </cell>
          <cell r="CA55">
            <v>3.2229999999999999</v>
          </cell>
          <cell r="CB55" t="str">
            <v>#N/A N.A.</v>
          </cell>
          <cell r="CC55" t="str">
            <v>#N/A N.A.</v>
          </cell>
          <cell r="CD55" t="str">
            <v>#N/A N.A.</v>
          </cell>
          <cell r="CF55">
            <v>4.5</v>
          </cell>
        </row>
        <row r="56">
          <cell r="A56">
            <v>38784</v>
          </cell>
          <cell r="B56">
            <v>4.5</v>
          </cell>
          <cell r="C56">
            <v>4.6449999999999996</v>
          </cell>
          <cell r="D56">
            <v>4.7210000000000001</v>
          </cell>
          <cell r="E56">
            <v>4.8125</v>
          </cell>
          <cell r="F56">
            <v>4.8689999999999998</v>
          </cell>
          <cell r="G56">
            <v>4.923</v>
          </cell>
          <cell r="H56">
            <v>4.9649999999999999</v>
          </cell>
          <cell r="I56">
            <v>4.9960000000000004</v>
          </cell>
          <cell r="J56">
            <v>5.0270000000000001</v>
          </cell>
          <cell r="K56">
            <v>5.0439999999999996</v>
          </cell>
          <cell r="L56">
            <v>5.0738000000000003</v>
          </cell>
          <cell r="M56">
            <v>5.0759999999999996</v>
          </cell>
          <cell r="N56">
            <v>5.1017999999999999</v>
          </cell>
          <cell r="P56">
            <v>2.58</v>
          </cell>
          <cell r="Q56">
            <v>2.59</v>
          </cell>
          <cell r="R56">
            <v>2.5979999999999999</v>
          </cell>
          <cell r="S56">
            <v>2.63</v>
          </cell>
          <cell r="T56">
            <v>2.6779999999999999</v>
          </cell>
          <cell r="U56">
            <v>2.726</v>
          </cell>
          <cell r="V56">
            <v>2.7669999999999999</v>
          </cell>
          <cell r="W56">
            <v>2.8109999999999999</v>
          </cell>
          <cell r="X56">
            <v>2.8540000000000001</v>
          </cell>
          <cell r="Y56">
            <v>2.8929999999999998</v>
          </cell>
          <cell r="Z56">
            <v>2.9319999999999999</v>
          </cell>
          <cell r="AA56">
            <v>2.968</v>
          </cell>
          <cell r="AB56">
            <v>2.9969999999999999</v>
          </cell>
          <cell r="AD56">
            <v>4.3823999999999996</v>
          </cell>
          <cell r="AE56">
            <v>4.4763000000000002</v>
          </cell>
          <cell r="AF56">
            <v>4.4785000000000004</v>
          </cell>
          <cell r="AG56">
            <v>4.4838000000000005</v>
          </cell>
          <cell r="AH56">
            <v>4.4938000000000002</v>
          </cell>
          <cell r="AI56">
            <v>4.5037000000000003</v>
          </cell>
          <cell r="AJ56">
            <v>4.5161999999999995</v>
          </cell>
          <cell r="AK56">
            <v>4.5288000000000004</v>
          </cell>
          <cell r="AL56">
            <v>4.5387000000000004</v>
          </cell>
          <cell r="AM56">
            <v>4.5513000000000003</v>
          </cell>
          <cell r="AN56">
            <v>4.5662000000000003</v>
          </cell>
          <cell r="AO56">
            <v>4.5812999999999997</v>
          </cell>
          <cell r="AP56">
            <v>4.5987999999999998</v>
          </cell>
          <cell r="AS56">
            <v>2.0500000000000001E-2</v>
          </cell>
          <cell r="AT56">
            <v>3.15E-2</v>
          </cell>
          <cell r="AU56">
            <v>4.8000000000000001E-2</v>
          </cell>
          <cell r="AV56">
            <v>6.4500000000000002E-2</v>
          </cell>
          <cell r="AW56">
            <v>7.3499999999999996E-2</v>
          </cell>
          <cell r="AX56">
            <v>9.8500000000000004E-2</v>
          </cell>
          <cell r="AY56">
            <v>0.1195</v>
          </cell>
          <cell r="AZ56">
            <v>0.1195</v>
          </cell>
          <cell r="BA56">
            <v>0.16250000000000001</v>
          </cell>
          <cell r="BB56">
            <v>0.1865</v>
          </cell>
          <cell r="BC56">
            <v>0.1865</v>
          </cell>
          <cell r="BD56">
            <v>0.23649999999999999</v>
          </cell>
          <cell r="BF56">
            <v>4.5549999999999997</v>
          </cell>
          <cell r="BG56">
            <v>4.7549999999999999</v>
          </cell>
          <cell r="BH56">
            <v>4.8949999999999996</v>
          </cell>
          <cell r="BI56">
            <v>4.9550000000000001</v>
          </cell>
          <cell r="BJ56">
            <v>5.0199999999999996</v>
          </cell>
          <cell r="BK56">
            <v>5.0549999999999997</v>
          </cell>
          <cell r="BL56">
            <v>5.08</v>
          </cell>
          <cell r="BM56">
            <v>5.09</v>
          </cell>
          <cell r="BN56">
            <v>5.09</v>
          </cell>
          <cell r="BO56">
            <v>5.0599999999999996</v>
          </cell>
          <cell r="BP56">
            <v>5.0599999999999996</v>
          </cell>
          <cell r="BQ56">
            <v>5.0599999999999996</v>
          </cell>
          <cell r="BS56">
            <v>2.5925000000000002</v>
          </cell>
          <cell r="BT56">
            <v>2.6005000000000003</v>
          </cell>
          <cell r="BU56">
            <v>2.6734999999999998</v>
          </cell>
          <cell r="BV56">
            <v>2.8464999999999998</v>
          </cell>
          <cell r="BW56">
            <v>2.8895</v>
          </cell>
          <cell r="BX56">
            <v>3.0525000000000002</v>
          </cell>
          <cell r="BY56">
            <v>3.1004999999999998</v>
          </cell>
          <cell r="BZ56">
            <v>3.1324999999999998</v>
          </cell>
          <cell r="CA56">
            <v>3.2345000000000002</v>
          </cell>
          <cell r="CB56" t="str">
            <v>#N/A N.A.</v>
          </cell>
          <cell r="CC56" t="str">
            <v>#N/A N.A.</v>
          </cell>
          <cell r="CD56" t="str">
            <v>#N/A N.A.</v>
          </cell>
          <cell r="CF56">
            <v>4.5</v>
          </cell>
        </row>
        <row r="57">
          <cell r="A57">
            <v>38785</v>
          </cell>
          <cell r="B57">
            <v>4.5</v>
          </cell>
          <cell r="C57">
            <v>4.6635</v>
          </cell>
          <cell r="D57">
            <v>4.7484999999999999</v>
          </cell>
          <cell r="E57">
            <v>4.8259999999999996</v>
          </cell>
          <cell r="F57">
            <v>4.883</v>
          </cell>
          <cell r="G57">
            <v>4.9359999999999999</v>
          </cell>
          <cell r="H57">
            <v>4.9790000000000001</v>
          </cell>
          <cell r="I57">
            <v>5.0129999999999999</v>
          </cell>
          <cell r="J57">
            <v>5.0345000000000004</v>
          </cell>
          <cell r="K57">
            <v>5.0449999999999999</v>
          </cell>
          <cell r="L57">
            <v>5.0797999999999996</v>
          </cell>
          <cell r="M57">
            <v>5.0937999999999999</v>
          </cell>
          <cell r="N57">
            <v>5.1055000000000001</v>
          </cell>
          <cell r="P57">
            <v>2.58</v>
          </cell>
          <cell r="Q57">
            <v>2.59</v>
          </cell>
          <cell r="R57">
            <v>2.601</v>
          </cell>
          <cell r="S57">
            <v>2.629</v>
          </cell>
          <cell r="T57">
            <v>2.6819999999999999</v>
          </cell>
          <cell r="U57">
            <v>2.73</v>
          </cell>
          <cell r="V57">
            <v>2.7690000000000001</v>
          </cell>
          <cell r="W57">
            <v>2.8140000000000001</v>
          </cell>
          <cell r="X57">
            <v>2.8559999999999999</v>
          </cell>
          <cell r="Y57">
            <v>2.8940000000000001</v>
          </cell>
          <cell r="Z57">
            <v>2.9350000000000001</v>
          </cell>
          <cell r="AA57">
            <v>2.9660000000000002</v>
          </cell>
          <cell r="AB57">
            <v>2.9950000000000001</v>
          </cell>
          <cell r="AD57">
            <v>4.3841999999999999</v>
          </cell>
          <cell r="AE57">
            <v>4.4649999999999999</v>
          </cell>
          <cell r="AF57">
            <v>4.4729999999999999</v>
          </cell>
          <cell r="AG57">
            <v>4.4790000000000001</v>
          </cell>
          <cell r="AH57">
            <v>4.4889999999999999</v>
          </cell>
          <cell r="AI57">
            <v>4.5</v>
          </cell>
          <cell r="AJ57">
            <v>4.5120000000000005</v>
          </cell>
          <cell r="AK57">
            <v>4.5250000000000004</v>
          </cell>
          <cell r="AL57">
            <v>4.5365000000000002</v>
          </cell>
          <cell r="AM57">
            <v>4.5510000000000002</v>
          </cell>
          <cell r="AN57">
            <v>4.5655000000000001</v>
          </cell>
          <cell r="AO57">
            <v>4.5809999999999995</v>
          </cell>
          <cell r="AP57">
            <v>4.5960000000000001</v>
          </cell>
          <cell r="AS57">
            <v>1.7999999999999999E-2</v>
          </cell>
          <cell r="AT57">
            <v>2.9499999999999998E-2</v>
          </cell>
          <cell r="AU57">
            <v>4.4499999999999998E-2</v>
          </cell>
          <cell r="AV57">
            <v>5.7500000000000002E-2</v>
          </cell>
          <cell r="AW57">
            <v>6.5500000000000003E-2</v>
          </cell>
          <cell r="AX57">
            <v>8.9499999999999996E-2</v>
          </cell>
          <cell r="AY57">
            <v>0.11</v>
          </cell>
          <cell r="AZ57">
            <v>0.11</v>
          </cell>
          <cell r="BA57">
            <v>0.157</v>
          </cell>
          <cell r="BB57">
            <v>0.18</v>
          </cell>
          <cell r="BC57">
            <v>0.18</v>
          </cell>
          <cell r="BD57">
            <v>0.22700000000000001</v>
          </cell>
          <cell r="BF57">
            <v>4.5600000000000005</v>
          </cell>
          <cell r="BG57">
            <v>4.7549999999999999</v>
          </cell>
          <cell r="BH57">
            <v>4.9000000000000004</v>
          </cell>
          <cell r="BI57">
            <v>4.96</v>
          </cell>
          <cell r="BJ57">
            <v>5.0250000000000004</v>
          </cell>
          <cell r="BK57">
            <v>5.0549999999999997</v>
          </cell>
          <cell r="BL57">
            <v>5.08</v>
          </cell>
          <cell r="BM57">
            <v>5.09</v>
          </cell>
          <cell r="BN57">
            <v>5.09</v>
          </cell>
          <cell r="BO57">
            <v>5.0599999999999996</v>
          </cell>
          <cell r="BP57">
            <v>5.0650000000000004</v>
          </cell>
          <cell r="BQ57">
            <v>5.0650000000000004</v>
          </cell>
          <cell r="BS57">
            <v>2.5925000000000002</v>
          </cell>
          <cell r="BT57">
            <v>2.6034999999999999</v>
          </cell>
          <cell r="BU57">
            <v>2.6715</v>
          </cell>
          <cell r="BV57">
            <v>2.8454999999999999</v>
          </cell>
          <cell r="BW57">
            <v>2.8834999999999997</v>
          </cell>
          <cell r="BX57">
            <v>3.0445000000000002</v>
          </cell>
          <cell r="BY57">
            <v>3.0994999999999999</v>
          </cell>
          <cell r="BZ57">
            <v>3.1315</v>
          </cell>
          <cell r="CA57">
            <v>3.2294999999999998</v>
          </cell>
          <cell r="CB57" t="str">
            <v>#N/A N.A.</v>
          </cell>
          <cell r="CC57" t="str">
            <v>#N/A N.A.</v>
          </cell>
          <cell r="CD57" t="str">
            <v>#N/A N.A.</v>
          </cell>
          <cell r="CF57">
            <v>4.5</v>
          </cell>
        </row>
        <row r="58">
          <cell r="A58">
            <v>38786</v>
          </cell>
          <cell r="B58">
            <v>4.5</v>
          </cell>
          <cell r="C58">
            <v>4.6876999999999995</v>
          </cell>
          <cell r="D58">
            <v>4.7549999999999999</v>
          </cell>
          <cell r="E58">
            <v>4.8388</v>
          </cell>
          <cell r="F58">
            <v>4.9013</v>
          </cell>
          <cell r="G58">
            <v>4.9314999999999998</v>
          </cell>
          <cell r="H58">
            <v>4.9924999999999997</v>
          </cell>
          <cell r="I58">
            <v>5.032</v>
          </cell>
          <cell r="J58">
            <v>5.0585000000000004</v>
          </cell>
          <cell r="K58">
            <v>5.08</v>
          </cell>
          <cell r="L58">
            <v>5.1040000000000001</v>
          </cell>
          <cell r="M58">
            <v>5.1224999999999996</v>
          </cell>
          <cell r="N58">
            <v>5.1364999999999998</v>
          </cell>
          <cell r="P58">
            <v>2.58</v>
          </cell>
          <cell r="Q58">
            <v>2.5920000000000001</v>
          </cell>
          <cell r="R58">
            <v>2.6019999999999999</v>
          </cell>
          <cell r="S58">
            <v>2.6310000000000002</v>
          </cell>
          <cell r="T58">
            <v>2.6850000000000001</v>
          </cell>
          <cell r="U58">
            <v>2.7330000000000001</v>
          </cell>
          <cell r="V58">
            <v>2.774</v>
          </cell>
          <cell r="W58">
            <v>2.823</v>
          </cell>
          <cell r="X58">
            <v>2.8639999999999999</v>
          </cell>
          <cell r="Y58">
            <v>2.903</v>
          </cell>
          <cell r="Z58">
            <v>2.9449999999999998</v>
          </cell>
          <cell r="AA58">
            <v>2.9779999999999998</v>
          </cell>
          <cell r="AB58">
            <v>3.0070000000000001</v>
          </cell>
          <cell r="AD58">
            <v>4.6631999999999998</v>
          </cell>
          <cell r="AE58">
            <v>4.5</v>
          </cell>
          <cell r="AF58">
            <v>4.4790000000000001</v>
          </cell>
          <cell r="AG58">
            <v>4.4874999999999998</v>
          </cell>
          <cell r="AH58">
            <v>4.4960000000000004</v>
          </cell>
          <cell r="AI58">
            <v>4.5095000000000001</v>
          </cell>
          <cell r="AJ58">
            <v>4.5274999999999999</v>
          </cell>
          <cell r="AK58">
            <v>4.54</v>
          </cell>
          <cell r="AL58">
            <v>4.5549999999999997</v>
          </cell>
          <cell r="AM58">
            <v>4.57</v>
          </cell>
          <cell r="AN58">
            <v>4.5834999999999999</v>
          </cell>
          <cell r="AO58">
            <v>4.6014999999999997</v>
          </cell>
          <cell r="AP58">
            <v>4.6225000000000005</v>
          </cell>
          <cell r="AS58">
            <v>1.8499999999999999E-2</v>
          </cell>
          <cell r="AT58">
            <v>3.2500000000000001E-2</v>
          </cell>
          <cell r="AU58">
            <v>4.9500000000000002E-2</v>
          </cell>
          <cell r="AV58">
            <v>6.5000000000000002E-2</v>
          </cell>
          <cell r="AW58">
            <v>7.1499999999999994E-2</v>
          </cell>
          <cell r="AX58">
            <v>9.35E-2</v>
          </cell>
          <cell r="AY58">
            <v>0.109</v>
          </cell>
          <cell r="AZ58">
            <v>0.109</v>
          </cell>
          <cell r="BA58">
            <v>0.155</v>
          </cell>
          <cell r="BB58">
            <v>0.17899999999999999</v>
          </cell>
          <cell r="BC58">
            <v>0.17899999999999999</v>
          </cell>
          <cell r="BD58">
            <v>0.24049999999999999</v>
          </cell>
          <cell r="BF58">
            <v>4.5600000000000005</v>
          </cell>
          <cell r="BG58">
            <v>4.76</v>
          </cell>
          <cell r="BH58">
            <v>4.91</v>
          </cell>
          <cell r="BI58">
            <v>4.9749999999999996</v>
          </cell>
          <cell r="BJ58">
            <v>5.05</v>
          </cell>
          <cell r="BK58">
            <v>5.085</v>
          </cell>
          <cell r="BL58">
            <v>5.1100000000000003</v>
          </cell>
          <cell r="BM58">
            <v>5.12</v>
          </cell>
          <cell r="BN58">
            <v>5.12</v>
          </cell>
          <cell r="BO58">
            <v>5.09</v>
          </cell>
          <cell r="BP58">
            <v>5.09</v>
          </cell>
          <cell r="BQ58">
            <v>5.09</v>
          </cell>
          <cell r="BS58">
            <v>2.5925000000000002</v>
          </cell>
          <cell r="BT58">
            <v>2.68</v>
          </cell>
          <cell r="BU58">
            <v>2.8479999999999999</v>
          </cell>
          <cell r="BV58">
            <v>2.8959999999999999</v>
          </cell>
          <cell r="BW58">
            <v>3.0579999999999998</v>
          </cell>
          <cell r="BX58">
            <v>3.1080000000000001</v>
          </cell>
          <cell r="BY58">
            <v>3.149</v>
          </cell>
          <cell r="BZ58">
            <v>3.242</v>
          </cell>
          <cell r="CA58">
            <v>3.2480000000000002</v>
          </cell>
          <cell r="CB58" t="str">
            <v>#N/A N.A.</v>
          </cell>
          <cell r="CC58" t="str">
            <v>#N/A N.A.</v>
          </cell>
          <cell r="CD58" t="str">
            <v>#N/A N.A.</v>
          </cell>
          <cell r="CF58">
            <v>4.5</v>
          </cell>
        </row>
        <row r="59">
          <cell r="A59">
            <v>38789</v>
          </cell>
          <cell r="B59">
            <v>4.5</v>
          </cell>
          <cell r="C59">
            <v>4.6944999999999997</v>
          </cell>
          <cell r="D59">
            <v>4.7655000000000003</v>
          </cell>
          <cell r="E59">
            <v>4.8460000000000001</v>
          </cell>
          <cell r="F59">
            <v>4.9080000000000004</v>
          </cell>
          <cell r="G59">
            <v>4.9535</v>
          </cell>
          <cell r="H59">
            <v>5.0060000000000002</v>
          </cell>
          <cell r="I59">
            <v>5.0359999999999996</v>
          </cell>
          <cell r="J59">
            <v>5.0640000000000001</v>
          </cell>
          <cell r="K59">
            <v>5.0845000000000002</v>
          </cell>
          <cell r="L59">
            <v>5.1100000000000003</v>
          </cell>
          <cell r="M59">
            <v>5.1262999999999996</v>
          </cell>
          <cell r="N59">
            <v>5.1452999999999998</v>
          </cell>
          <cell r="P59">
            <v>2.58</v>
          </cell>
          <cell r="Q59">
            <v>2.5920000000000001</v>
          </cell>
          <cell r="R59">
            <v>2.6019999999999999</v>
          </cell>
          <cell r="S59">
            <v>2.6339999999999999</v>
          </cell>
          <cell r="T59">
            <v>2.6949999999999998</v>
          </cell>
          <cell r="U59">
            <v>2.74</v>
          </cell>
          <cell r="V59">
            <v>2.782</v>
          </cell>
          <cell r="W59">
            <v>2.83</v>
          </cell>
          <cell r="X59">
            <v>2.8719999999999999</v>
          </cell>
          <cell r="Y59">
            <v>2.9119999999999999</v>
          </cell>
          <cell r="Z59">
            <v>2.9529999999999998</v>
          </cell>
          <cell r="AA59">
            <v>2.99</v>
          </cell>
          <cell r="AB59">
            <v>3.02</v>
          </cell>
          <cell r="AD59">
            <v>4.7554999999999996</v>
          </cell>
          <cell r="AE59">
            <v>4.5037000000000003</v>
          </cell>
          <cell r="AF59">
            <v>4.4888000000000003</v>
          </cell>
          <cell r="AG59">
            <v>4.4888000000000003</v>
          </cell>
          <cell r="AH59">
            <v>4.4987000000000004</v>
          </cell>
          <cell r="AI59">
            <v>4.5161999999999995</v>
          </cell>
          <cell r="AJ59">
            <v>4.5312999999999999</v>
          </cell>
          <cell r="AK59">
            <v>4.5488</v>
          </cell>
          <cell r="AL59">
            <v>4.5662000000000003</v>
          </cell>
          <cell r="AM59">
            <v>4.5837000000000003</v>
          </cell>
          <cell r="AN59">
            <v>4.6037999999999997</v>
          </cell>
          <cell r="AO59">
            <v>4.6212999999999997</v>
          </cell>
          <cell r="AP59">
            <v>4.6413000000000002</v>
          </cell>
          <cell r="AS59">
            <v>1.9E-2</v>
          </cell>
          <cell r="AT59">
            <v>3.2000000000000001E-2</v>
          </cell>
          <cell r="AU59">
            <v>4.9000000000000002E-2</v>
          </cell>
          <cell r="AV59">
            <v>6.4000000000000001E-2</v>
          </cell>
          <cell r="AW59">
            <v>7.0999999999999994E-2</v>
          </cell>
          <cell r="AX59">
            <v>9.4E-2</v>
          </cell>
          <cell r="AY59">
            <v>0.11600000000000001</v>
          </cell>
          <cell r="AZ59">
            <v>0.11600000000000001</v>
          </cell>
          <cell r="BA59">
            <v>0.16</v>
          </cell>
          <cell r="BB59">
            <v>0.192</v>
          </cell>
          <cell r="BC59">
            <v>0.192</v>
          </cell>
          <cell r="BD59">
            <v>0.23899999999999999</v>
          </cell>
          <cell r="BF59">
            <v>4.5649999999999995</v>
          </cell>
          <cell r="BG59">
            <v>4.76</v>
          </cell>
          <cell r="BH59">
            <v>4.91</v>
          </cell>
          <cell r="BI59">
            <v>4.9749999999999996</v>
          </cell>
          <cell r="BJ59">
            <v>5.0549999999999997</v>
          </cell>
          <cell r="BK59">
            <v>5.09</v>
          </cell>
          <cell r="BL59">
            <v>5.1150000000000002</v>
          </cell>
          <cell r="BM59">
            <v>5.125</v>
          </cell>
          <cell r="BN59">
            <v>5.125</v>
          </cell>
          <cell r="BO59">
            <v>5.0949999999999998</v>
          </cell>
          <cell r="BP59">
            <v>5.0949999999999998</v>
          </cell>
          <cell r="BQ59">
            <v>5.0599999999999996</v>
          </cell>
          <cell r="BS59">
            <v>2.5925000000000002</v>
          </cell>
          <cell r="BT59">
            <v>2.6804999999999999</v>
          </cell>
          <cell r="BU59">
            <v>2.8605</v>
          </cell>
          <cell r="BV59">
            <v>2.9104999999999999</v>
          </cell>
          <cell r="BW59">
            <v>3.0705</v>
          </cell>
          <cell r="BX59">
            <v>3.1295000000000002</v>
          </cell>
          <cell r="BY59">
            <v>3.1644999999999999</v>
          </cell>
          <cell r="BZ59">
            <v>3.2675000000000001</v>
          </cell>
          <cell r="CA59">
            <v>3.2725</v>
          </cell>
          <cell r="CB59" t="str">
            <v>#N/A N.A.</v>
          </cell>
          <cell r="CC59" t="str">
            <v>#N/A N.A.</v>
          </cell>
          <cell r="CD59" t="str">
            <v>#N/A N.A.</v>
          </cell>
          <cell r="CF59">
            <v>4.5</v>
          </cell>
        </row>
        <row r="60">
          <cell r="A60">
            <v>38790</v>
          </cell>
          <cell r="B60">
            <v>4.5</v>
          </cell>
          <cell r="C60">
            <v>4.6970000000000001</v>
          </cell>
          <cell r="D60">
            <v>4.7625000000000002</v>
          </cell>
          <cell r="E60">
            <v>4.8354999999999997</v>
          </cell>
          <cell r="F60">
            <v>4.8890000000000002</v>
          </cell>
          <cell r="G60">
            <v>4.9287999999999998</v>
          </cell>
          <cell r="H60">
            <v>4.9669999999999996</v>
          </cell>
          <cell r="I60">
            <v>4.9912999999999998</v>
          </cell>
          <cell r="J60">
            <v>5.0172999999999996</v>
          </cell>
          <cell r="K60">
            <v>5.0373000000000001</v>
          </cell>
          <cell r="L60">
            <v>5.0513000000000003</v>
          </cell>
          <cell r="M60">
            <v>5.0622999999999996</v>
          </cell>
          <cell r="N60">
            <v>5.0716999999999999</v>
          </cell>
          <cell r="P60">
            <v>2.58</v>
          </cell>
          <cell r="Q60">
            <v>2.5920000000000001</v>
          </cell>
          <cell r="R60">
            <v>2.601</v>
          </cell>
          <cell r="S60">
            <v>2.6310000000000002</v>
          </cell>
          <cell r="T60">
            <v>2.69</v>
          </cell>
          <cell r="U60">
            <v>2.7359999999999998</v>
          </cell>
          <cell r="V60">
            <v>2.782</v>
          </cell>
          <cell r="W60">
            <v>2.823</v>
          </cell>
          <cell r="X60">
            <v>2.8650000000000002</v>
          </cell>
          <cell r="Y60">
            <v>2.9050000000000002</v>
          </cell>
          <cell r="Z60">
            <v>2.9420000000000002</v>
          </cell>
          <cell r="AA60">
            <v>2.976</v>
          </cell>
          <cell r="AB60">
            <v>3.0049999999999999</v>
          </cell>
          <cell r="AD60">
            <v>4.7623999999999995</v>
          </cell>
          <cell r="AE60">
            <v>4.5137999999999998</v>
          </cell>
          <cell r="AF60">
            <v>4.4574999999999996</v>
          </cell>
          <cell r="AG60">
            <v>4.4855</v>
          </cell>
          <cell r="AH60">
            <v>4.4950000000000001</v>
          </cell>
          <cell r="AI60">
            <v>4.5049999999999999</v>
          </cell>
          <cell r="AJ60">
            <v>4.5145</v>
          </cell>
          <cell r="AK60">
            <v>4.5270000000000001</v>
          </cell>
          <cell r="AL60">
            <v>4.5395000000000003</v>
          </cell>
          <cell r="AM60">
            <v>4.5549999999999997</v>
          </cell>
          <cell r="AN60">
            <v>4.5724999999999998</v>
          </cell>
          <cell r="AO60">
            <v>4.5839999999999996</v>
          </cell>
          <cell r="AP60">
            <v>4.6050000000000004</v>
          </cell>
          <cell r="AS60">
            <v>1.9E-2</v>
          </cell>
          <cell r="AT60">
            <v>3.15E-2</v>
          </cell>
          <cell r="AU60">
            <v>0.05</v>
          </cell>
          <cell r="AV60">
            <v>6.5000000000000002E-2</v>
          </cell>
          <cell r="AW60">
            <v>7.3999999999999996E-2</v>
          </cell>
          <cell r="AX60">
            <v>0.1</v>
          </cell>
          <cell r="AY60">
            <v>0.1225</v>
          </cell>
          <cell r="AZ60">
            <v>0.1225</v>
          </cell>
          <cell r="BA60">
            <v>0.17050000000000001</v>
          </cell>
          <cell r="BB60">
            <v>0.19700000000000001</v>
          </cell>
          <cell r="BC60">
            <v>0.19700000000000001</v>
          </cell>
          <cell r="BD60">
            <v>0.2515</v>
          </cell>
          <cell r="BF60">
            <v>4.5649999999999995</v>
          </cell>
          <cell r="BG60">
            <v>4.76</v>
          </cell>
          <cell r="BH60">
            <v>4.8899999999999997</v>
          </cell>
          <cell r="BI60">
            <v>4.9450000000000003</v>
          </cell>
          <cell r="BJ60">
            <v>5</v>
          </cell>
          <cell r="BK60">
            <v>5.0250000000000004</v>
          </cell>
          <cell r="BL60">
            <v>5.0250000000000004</v>
          </cell>
          <cell r="BM60">
            <v>5.0350000000000001</v>
          </cell>
          <cell r="BN60">
            <v>5.0350000000000001</v>
          </cell>
          <cell r="BO60">
            <v>5.0049999999999999</v>
          </cell>
          <cell r="BP60">
            <v>5.0049999999999999</v>
          </cell>
          <cell r="BQ60">
            <v>5.0049999999999999</v>
          </cell>
          <cell r="BS60">
            <v>2.6025</v>
          </cell>
          <cell r="BT60">
            <v>2.6654999999999998</v>
          </cell>
          <cell r="BU60">
            <v>2.847</v>
          </cell>
          <cell r="BV60">
            <v>2.895</v>
          </cell>
          <cell r="BW60">
            <v>3.0430000000000001</v>
          </cell>
          <cell r="BX60">
            <v>3.1019999999999999</v>
          </cell>
          <cell r="BY60">
            <v>3.1375000000000002</v>
          </cell>
          <cell r="BZ60">
            <v>3.226</v>
          </cell>
          <cell r="CA60">
            <v>3.2290000000000001</v>
          </cell>
          <cell r="CB60" t="str">
            <v>#N/A N.A.</v>
          </cell>
          <cell r="CC60" t="str">
            <v>#N/A N.A.</v>
          </cell>
          <cell r="CD60" t="str">
            <v>#N/A N.A.</v>
          </cell>
          <cell r="CF60">
            <v>4.5</v>
          </cell>
        </row>
        <row r="61">
          <cell r="A61">
            <v>38791</v>
          </cell>
          <cell r="B61">
            <v>4.5</v>
          </cell>
          <cell r="C61">
            <v>4.7084999999999999</v>
          </cell>
          <cell r="D61">
            <v>4.7720000000000002</v>
          </cell>
          <cell r="E61">
            <v>4.851</v>
          </cell>
          <cell r="F61">
            <v>4.8979999999999997</v>
          </cell>
          <cell r="G61">
            <v>4.9414999999999996</v>
          </cell>
          <cell r="H61">
            <v>4.9790000000000001</v>
          </cell>
          <cell r="I61">
            <v>5.0129999999999999</v>
          </cell>
          <cell r="J61">
            <v>5.0274999999999999</v>
          </cell>
          <cell r="K61">
            <v>5.0454999999999997</v>
          </cell>
          <cell r="L61">
            <v>5.0545</v>
          </cell>
          <cell r="M61">
            <v>5.0724999999999998</v>
          </cell>
          <cell r="N61">
            <v>5.0913000000000004</v>
          </cell>
          <cell r="P61">
            <v>2.58</v>
          </cell>
          <cell r="Q61">
            <v>2.5920000000000001</v>
          </cell>
          <cell r="R61">
            <v>2.6029999999999998</v>
          </cell>
          <cell r="S61">
            <v>2.637</v>
          </cell>
          <cell r="T61">
            <v>2.6920000000000002</v>
          </cell>
          <cell r="U61">
            <v>2.7389999999999999</v>
          </cell>
          <cell r="V61">
            <v>2.7839999999999998</v>
          </cell>
          <cell r="W61">
            <v>2.8289999999999997</v>
          </cell>
          <cell r="X61">
            <v>2.8719999999999999</v>
          </cell>
          <cell r="Y61">
            <v>2.9130000000000003</v>
          </cell>
          <cell r="Z61">
            <v>2.9529999999999998</v>
          </cell>
          <cell r="AA61">
            <v>2.99</v>
          </cell>
          <cell r="AB61">
            <v>3.0209999999999999</v>
          </cell>
          <cell r="AD61">
            <v>4.6002999999999998</v>
          </cell>
          <cell r="AE61">
            <v>4.4800000000000004</v>
          </cell>
          <cell r="AF61">
            <v>4.4775</v>
          </cell>
          <cell r="AG61">
            <v>4.4874999999999998</v>
          </cell>
          <cell r="AH61">
            <v>4.4974999999999996</v>
          </cell>
          <cell r="AI61">
            <v>4.51</v>
          </cell>
          <cell r="AJ61">
            <v>4.5199999999999996</v>
          </cell>
          <cell r="AK61">
            <v>4.5350000000000001</v>
          </cell>
          <cell r="AL61">
            <v>4.5475000000000003</v>
          </cell>
          <cell r="AM61">
            <v>4.5625</v>
          </cell>
          <cell r="AN61">
            <v>4.5774999999999997</v>
          </cell>
          <cell r="AO61">
            <v>4.5949999999999998</v>
          </cell>
          <cell r="AP61">
            <v>4.6124999999999998</v>
          </cell>
          <cell r="AS61">
            <v>1.9E-2</v>
          </cell>
          <cell r="AT61">
            <v>2.7E-2</v>
          </cell>
          <cell r="AU61">
            <v>4.2000000000000003E-2</v>
          </cell>
          <cell r="AV61">
            <v>0.06</v>
          </cell>
          <cell r="AW61">
            <v>7.0000000000000007E-2</v>
          </cell>
          <cell r="AX61">
            <v>9.9000000000000005E-2</v>
          </cell>
          <cell r="AY61">
            <v>0.124</v>
          </cell>
          <cell r="AZ61">
            <v>0.124</v>
          </cell>
          <cell r="BA61">
            <v>0.17499999999999999</v>
          </cell>
          <cell r="BB61">
            <v>0.20499999999999999</v>
          </cell>
          <cell r="BC61">
            <v>0.20499999999999999</v>
          </cell>
          <cell r="BD61">
            <v>0.26250000000000001</v>
          </cell>
          <cell r="BF61">
            <v>4.5649999999999995</v>
          </cell>
          <cell r="BG61">
            <v>4.76</v>
          </cell>
          <cell r="BH61">
            <v>4.8949999999999996</v>
          </cell>
          <cell r="BI61">
            <v>4.95</v>
          </cell>
          <cell r="BJ61">
            <v>5.0049999999999999</v>
          </cell>
          <cell r="BK61">
            <v>5.0350000000000001</v>
          </cell>
          <cell r="BL61">
            <v>5.0449999999999999</v>
          </cell>
          <cell r="BM61">
            <v>5.0449999999999999</v>
          </cell>
          <cell r="BN61">
            <v>5.05</v>
          </cell>
          <cell r="BO61">
            <v>5.0199999999999996</v>
          </cell>
          <cell r="BP61">
            <v>5.0199999999999996</v>
          </cell>
          <cell r="BQ61">
            <v>5.0199999999999996</v>
          </cell>
          <cell r="BS61">
            <v>2.6005000000000003</v>
          </cell>
          <cell r="BT61">
            <v>2.6715</v>
          </cell>
          <cell r="BU61">
            <v>2.8529999999999998</v>
          </cell>
          <cell r="BV61">
            <v>2.8980000000000001</v>
          </cell>
          <cell r="BW61">
            <v>3.0630000000000002</v>
          </cell>
          <cell r="BX61">
            <v>3.1310000000000002</v>
          </cell>
          <cell r="BY61">
            <v>3.1720000000000002</v>
          </cell>
          <cell r="BZ61">
            <v>3.2589999999999999</v>
          </cell>
          <cell r="CA61">
            <v>3.1935000000000002</v>
          </cell>
          <cell r="CB61" t="str">
            <v>#N/A N.A.</v>
          </cell>
          <cell r="CC61" t="str">
            <v>#N/A N.A.</v>
          </cell>
          <cell r="CD61" t="str">
            <v>#N/A N.A.</v>
          </cell>
          <cell r="CF61">
            <v>4.5</v>
          </cell>
        </row>
        <row r="62">
          <cell r="A62">
            <v>38792</v>
          </cell>
          <cell r="B62">
            <v>4.5</v>
          </cell>
          <cell r="C62">
            <v>4.7229999999999999</v>
          </cell>
          <cell r="D62">
            <v>4.7889999999999997</v>
          </cell>
          <cell r="E62">
            <v>4.8440000000000003</v>
          </cell>
          <cell r="F62">
            <v>4.883</v>
          </cell>
          <cell r="G62">
            <v>4.9175000000000004</v>
          </cell>
          <cell r="H62">
            <v>4.9474999999999998</v>
          </cell>
          <cell r="I62">
            <v>4.9664999999999999</v>
          </cell>
          <cell r="J62">
            <v>4.9824999999999999</v>
          </cell>
          <cell r="K62">
            <v>4.9954999999999998</v>
          </cell>
          <cell r="L62">
            <v>5.0039999999999996</v>
          </cell>
          <cell r="M62">
            <v>5.0129999999999999</v>
          </cell>
          <cell r="N62">
            <v>5.0225</v>
          </cell>
          <cell r="P62">
            <v>2.58</v>
          </cell>
          <cell r="Q62">
            <v>2.5920000000000001</v>
          </cell>
          <cell r="R62">
            <v>2.613</v>
          </cell>
          <cell r="S62">
            <v>2.6459999999999999</v>
          </cell>
          <cell r="T62">
            <v>2.7039999999999997</v>
          </cell>
          <cell r="U62">
            <v>2.7530000000000001</v>
          </cell>
          <cell r="V62">
            <v>2.7960000000000003</v>
          </cell>
          <cell r="W62">
            <v>2.843</v>
          </cell>
          <cell r="X62">
            <v>2.8860000000000001</v>
          </cell>
          <cell r="Y62">
            <v>2.9249999999999998</v>
          </cell>
          <cell r="Z62">
            <v>2.9689999999999999</v>
          </cell>
          <cell r="AA62">
            <v>3.0030000000000001</v>
          </cell>
          <cell r="AB62">
            <v>3.0339999999999998</v>
          </cell>
          <cell r="AD62">
            <v>4.7537000000000003</v>
          </cell>
          <cell r="AE62">
            <v>4.49</v>
          </cell>
          <cell r="AF62">
            <v>4.4950000000000001</v>
          </cell>
          <cell r="AG62">
            <v>4.4984999999999999</v>
          </cell>
          <cell r="AH62">
            <v>4.5004999999999997</v>
          </cell>
          <cell r="AI62">
            <v>4.508</v>
          </cell>
          <cell r="AJ62">
            <v>4.5175000000000001</v>
          </cell>
          <cell r="AK62">
            <v>4.5255000000000001</v>
          </cell>
          <cell r="AL62">
            <v>4.5324999999999998</v>
          </cell>
          <cell r="AM62">
            <v>4.5445000000000002</v>
          </cell>
          <cell r="AN62">
            <v>4.556</v>
          </cell>
          <cell r="AO62">
            <v>4.57</v>
          </cell>
          <cell r="AP62">
            <v>4.5785</v>
          </cell>
          <cell r="AS62">
            <v>1.0999999999999999E-2</v>
          </cell>
          <cell r="AT62">
            <v>2.5999999999999999E-2</v>
          </cell>
          <cell r="AU62">
            <v>0.04</v>
          </cell>
          <cell r="AV62">
            <v>5.7000000000000002E-2</v>
          </cell>
          <cell r="AW62">
            <v>6.5000000000000002E-2</v>
          </cell>
          <cell r="AX62">
            <v>9.5000000000000001E-2</v>
          </cell>
          <cell r="AY62">
            <v>0.12</v>
          </cell>
          <cell r="AZ62">
            <v>0.12</v>
          </cell>
          <cell r="BA62">
            <v>0.17</v>
          </cell>
          <cell r="BB62">
            <v>0.20100000000000001</v>
          </cell>
          <cell r="BC62">
            <v>0.20100000000000001</v>
          </cell>
          <cell r="BD62">
            <v>0.25850000000000001</v>
          </cell>
          <cell r="BF62">
            <v>4.5649999999999995</v>
          </cell>
          <cell r="BG62">
            <v>4.76</v>
          </cell>
          <cell r="BH62">
            <v>4.88</v>
          </cell>
          <cell r="BI62">
            <v>4.9249999999999998</v>
          </cell>
          <cell r="BJ62">
            <v>4.95</v>
          </cell>
          <cell r="BK62">
            <v>4.9649999999999999</v>
          </cell>
          <cell r="BL62">
            <v>4.9749999999999996</v>
          </cell>
          <cell r="BM62">
            <v>4.9749999999999996</v>
          </cell>
          <cell r="BN62">
            <v>4.9450000000000003</v>
          </cell>
          <cell r="BO62">
            <v>4.915</v>
          </cell>
          <cell r="BP62">
            <v>4.915</v>
          </cell>
          <cell r="BQ62">
            <v>4.915</v>
          </cell>
          <cell r="BS62">
            <v>2.6055000000000001</v>
          </cell>
          <cell r="BT62">
            <v>2.6804999999999999</v>
          </cell>
          <cell r="BU62">
            <v>2.8565</v>
          </cell>
          <cell r="BV62">
            <v>2.8955000000000002</v>
          </cell>
          <cell r="BW62">
            <v>3.0529999999999999</v>
          </cell>
          <cell r="BX62">
            <v>3.1080000000000001</v>
          </cell>
          <cell r="BY62">
            <v>3.1480000000000001</v>
          </cell>
          <cell r="BZ62">
            <v>3.2330000000000001</v>
          </cell>
          <cell r="CA62">
            <v>3.2490000000000001</v>
          </cell>
          <cell r="CB62" t="str">
            <v>#N/A N.A.</v>
          </cell>
          <cell r="CC62" t="str">
            <v>#N/A N.A.</v>
          </cell>
          <cell r="CD62" t="str">
            <v>#N/A N.A.</v>
          </cell>
          <cell r="CF62">
            <v>4.5</v>
          </cell>
        </row>
        <row r="63">
          <cell r="A63">
            <v>38793</v>
          </cell>
          <cell r="B63">
            <v>4.5625</v>
          </cell>
          <cell r="C63">
            <v>4.7415000000000003</v>
          </cell>
          <cell r="D63">
            <v>4.7990000000000004</v>
          </cell>
          <cell r="E63">
            <v>4.851</v>
          </cell>
          <cell r="F63">
            <v>4.899</v>
          </cell>
          <cell r="G63">
            <v>4.9320000000000004</v>
          </cell>
          <cell r="H63">
            <v>4.9604999999999997</v>
          </cell>
          <cell r="I63">
            <v>4.9859999999999998</v>
          </cell>
          <cell r="J63">
            <v>4.9998000000000005</v>
          </cell>
          <cell r="K63">
            <v>5.0065</v>
          </cell>
          <cell r="L63">
            <v>5.0235000000000003</v>
          </cell>
          <cell r="M63">
            <v>5.0312999999999999</v>
          </cell>
          <cell r="N63">
            <v>5.0374999999999996</v>
          </cell>
          <cell r="P63">
            <v>2.58</v>
          </cell>
          <cell r="Q63">
            <v>2.5939999999999999</v>
          </cell>
          <cell r="R63">
            <v>2.6189999999999998</v>
          </cell>
          <cell r="S63">
            <v>2.6619999999999999</v>
          </cell>
          <cell r="T63">
            <v>2.7210000000000001</v>
          </cell>
          <cell r="U63">
            <v>2.77</v>
          </cell>
          <cell r="V63">
            <v>2.8159999999999998</v>
          </cell>
          <cell r="W63">
            <v>2.8660000000000001</v>
          </cell>
          <cell r="X63">
            <v>2.9079999999999999</v>
          </cell>
          <cell r="Y63">
            <v>2.9489999999999998</v>
          </cell>
          <cell r="Z63">
            <v>2.992</v>
          </cell>
          <cell r="AA63">
            <v>3.0270000000000001</v>
          </cell>
          <cell r="AB63">
            <v>3.0590000000000002</v>
          </cell>
          <cell r="AD63">
            <v>4.7022000000000004</v>
          </cell>
          <cell r="AE63">
            <v>4.5075000000000003</v>
          </cell>
          <cell r="AF63">
            <v>4.4984999999999999</v>
          </cell>
          <cell r="AG63">
            <v>4.5045000000000002</v>
          </cell>
          <cell r="AH63">
            <v>4.5105000000000004</v>
          </cell>
          <cell r="AI63">
            <v>4.5199999999999996</v>
          </cell>
          <cell r="AJ63">
            <v>4.5315000000000003</v>
          </cell>
          <cell r="AK63">
            <v>4.5395000000000003</v>
          </cell>
          <cell r="AL63">
            <v>4.5514999999999999</v>
          </cell>
          <cell r="AM63">
            <v>4.5655000000000001</v>
          </cell>
          <cell r="AN63">
            <v>4.5795000000000003</v>
          </cell>
          <cell r="AO63">
            <v>4.5955000000000004</v>
          </cell>
          <cell r="AP63">
            <v>4.6105</v>
          </cell>
          <cell r="AS63">
            <v>1.0999999999999999E-2</v>
          </cell>
          <cell r="AT63">
            <v>2.5999999999999999E-2</v>
          </cell>
          <cell r="AU63">
            <v>0.04</v>
          </cell>
          <cell r="AV63">
            <v>5.7000000000000002E-2</v>
          </cell>
          <cell r="AW63">
            <v>6.5000000000000002E-2</v>
          </cell>
          <cell r="AX63">
            <v>9.5000000000000001E-2</v>
          </cell>
          <cell r="AY63">
            <v>0.12</v>
          </cell>
          <cell r="AZ63">
            <v>0.12</v>
          </cell>
          <cell r="BA63">
            <v>0.17</v>
          </cell>
          <cell r="BB63">
            <v>0.19800000000000001</v>
          </cell>
          <cell r="BC63">
            <v>0.19800000000000001</v>
          </cell>
          <cell r="BD63">
            <v>0.25600000000000001</v>
          </cell>
          <cell r="BF63">
            <v>4.5649999999999995</v>
          </cell>
          <cell r="BG63">
            <v>4.76</v>
          </cell>
          <cell r="BH63">
            <v>4.88</v>
          </cell>
          <cell r="BI63">
            <v>4.93</v>
          </cell>
          <cell r="BJ63">
            <v>4.96</v>
          </cell>
          <cell r="BK63">
            <v>4.9800000000000004</v>
          </cell>
          <cell r="BL63">
            <v>4.99</v>
          </cell>
          <cell r="BM63">
            <v>4.99</v>
          </cell>
          <cell r="BN63">
            <v>4.9649999999999999</v>
          </cell>
          <cell r="BO63">
            <v>4.93</v>
          </cell>
          <cell r="BP63">
            <v>4.92</v>
          </cell>
          <cell r="BQ63">
            <v>4.92</v>
          </cell>
          <cell r="BS63">
            <v>2.6189999999999998</v>
          </cell>
          <cell r="BT63">
            <v>2.7080000000000002</v>
          </cell>
          <cell r="BU63">
            <v>2.871</v>
          </cell>
          <cell r="BV63">
            <v>2.9489999999999998</v>
          </cell>
          <cell r="BW63">
            <v>3.0960000000000001</v>
          </cell>
          <cell r="BX63">
            <v>3.1549999999999998</v>
          </cell>
          <cell r="BY63">
            <v>3.202</v>
          </cell>
          <cell r="BZ63">
            <v>3.3109999999999999</v>
          </cell>
          <cell r="CA63">
            <v>3.3029999999999999</v>
          </cell>
          <cell r="CB63" t="str">
            <v>#N/A N.A.</v>
          </cell>
          <cell r="CC63" t="str">
            <v>#N/A N.A.</v>
          </cell>
          <cell r="CD63" t="str">
            <v>#N/A N.A.</v>
          </cell>
          <cell r="CF63">
            <v>4.5</v>
          </cell>
        </row>
        <row r="64">
          <cell r="A64">
            <v>38796</v>
          </cell>
          <cell r="B64">
            <v>4.625</v>
          </cell>
          <cell r="C64">
            <v>4.7480000000000002</v>
          </cell>
          <cell r="D64">
            <v>4.8049999999999997</v>
          </cell>
          <cell r="E64">
            <v>4.8659999999999997</v>
          </cell>
          <cell r="F64">
            <v>4.9039999999999999</v>
          </cell>
          <cell r="G64">
            <v>4.9340000000000002</v>
          </cell>
          <cell r="H64">
            <v>4.9554999999999998</v>
          </cell>
          <cell r="I64">
            <v>4.9820000000000002</v>
          </cell>
          <cell r="J64">
            <v>4.9965000000000002</v>
          </cell>
          <cell r="K64">
            <v>5.0119999999999996</v>
          </cell>
          <cell r="L64">
            <v>5.0229999999999997</v>
          </cell>
          <cell r="M64">
            <v>5.03</v>
          </cell>
          <cell r="N64">
            <v>5.0369999999999999</v>
          </cell>
          <cell r="P64">
            <v>2.58</v>
          </cell>
          <cell r="Q64">
            <v>2.5960000000000001</v>
          </cell>
          <cell r="R64">
            <v>2.625</v>
          </cell>
          <cell r="S64">
            <v>2.673</v>
          </cell>
          <cell r="T64">
            <v>2.7320000000000002</v>
          </cell>
          <cell r="U64">
            <v>2.7749999999999999</v>
          </cell>
          <cell r="V64">
            <v>2.8220000000000001</v>
          </cell>
          <cell r="W64">
            <v>2.8689999999999998</v>
          </cell>
          <cell r="X64">
            <v>2.911</v>
          </cell>
          <cell r="Y64">
            <v>2.9510000000000001</v>
          </cell>
          <cell r="Z64">
            <v>2.9910000000000001</v>
          </cell>
          <cell r="AA64">
            <v>3.0259999999999998</v>
          </cell>
          <cell r="AB64">
            <v>3.0550000000000002</v>
          </cell>
          <cell r="AD64">
            <v>4.4298000000000002</v>
          </cell>
          <cell r="AE64">
            <v>4.4775</v>
          </cell>
          <cell r="AF64">
            <v>4.4894999999999996</v>
          </cell>
          <cell r="AG64">
            <v>4.4974999999999996</v>
          </cell>
          <cell r="AH64">
            <v>4.5075000000000003</v>
          </cell>
          <cell r="AI64">
            <v>4.5225</v>
          </cell>
          <cell r="AJ64">
            <v>4.5344999999999995</v>
          </cell>
          <cell r="AK64">
            <v>4.5430000000000001</v>
          </cell>
          <cell r="AL64">
            <v>4.5575000000000001</v>
          </cell>
          <cell r="AM64">
            <v>4.57</v>
          </cell>
          <cell r="AN64">
            <v>4.5884999999999998</v>
          </cell>
          <cell r="AO64">
            <v>4.6040000000000001</v>
          </cell>
          <cell r="AP64">
            <v>4.6189999999999998</v>
          </cell>
          <cell r="AS64">
            <v>1.0999999999999999E-2</v>
          </cell>
          <cell r="AT64">
            <v>2.5999999999999999E-2</v>
          </cell>
          <cell r="AU64">
            <v>0.04</v>
          </cell>
          <cell r="AV64">
            <v>5.7000000000000002E-2</v>
          </cell>
          <cell r="AW64">
            <v>6.5000000000000002E-2</v>
          </cell>
          <cell r="AX64">
            <v>9.5000000000000001E-2</v>
          </cell>
          <cell r="AY64">
            <v>0.12</v>
          </cell>
          <cell r="AZ64">
            <v>0.12</v>
          </cell>
          <cell r="BA64">
            <v>0.17</v>
          </cell>
          <cell r="BB64">
            <v>0.19800000000000001</v>
          </cell>
          <cell r="BC64">
            <v>0.19800000000000001</v>
          </cell>
          <cell r="BD64">
            <v>0.25600000000000001</v>
          </cell>
          <cell r="BF64">
            <v>4.5750000000000002</v>
          </cell>
          <cell r="BG64">
            <v>4.76</v>
          </cell>
          <cell r="BH64">
            <v>4.8849999999999998</v>
          </cell>
          <cell r="BI64">
            <v>4.9350000000000005</v>
          </cell>
          <cell r="BJ64">
            <v>4.96</v>
          </cell>
          <cell r="BK64">
            <v>4.9800000000000004</v>
          </cell>
          <cell r="BL64">
            <v>4.99</v>
          </cell>
          <cell r="BM64">
            <v>4.99</v>
          </cell>
          <cell r="BN64">
            <v>4.9649999999999999</v>
          </cell>
          <cell r="BO64">
            <v>4.93</v>
          </cell>
          <cell r="BP64">
            <v>4.92</v>
          </cell>
          <cell r="BQ64">
            <v>4.92</v>
          </cell>
          <cell r="BS64">
            <v>2.6160000000000001</v>
          </cell>
          <cell r="BT64">
            <v>2.7229999999999999</v>
          </cell>
          <cell r="BU64">
            <v>2.8645</v>
          </cell>
          <cell r="BV64">
            <v>2.9224999999999999</v>
          </cell>
          <cell r="BW64">
            <v>3.0705</v>
          </cell>
          <cell r="BX64">
            <v>3.1404999999999998</v>
          </cell>
          <cell r="BY64">
            <v>3.1844999999999999</v>
          </cell>
          <cell r="BZ64">
            <v>3.2904999999999998</v>
          </cell>
          <cell r="CA64">
            <v>3.2785000000000002</v>
          </cell>
          <cell r="CB64" t="str">
            <v>#N/A N.A.</v>
          </cell>
          <cell r="CC64" t="str">
            <v>#N/A N.A.</v>
          </cell>
          <cell r="CD64" t="str">
            <v>#N/A N.A.</v>
          </cell>
          <cell r="CF64">
            <v>4.5</v>
          </cell>
        </row>
        <row r="65">
          <cell r="A65">
            <v>38797</v>
          </cell>
          <cell r="B65">
            <v>4.5625</v>
          </cell>
          <cell r="C65">
            <v>4.7530000000000001</v>
          </cell>
          <cell r="D65">
            <v>4.8179999999999996</v>
          </cell>
          <cell r="E65">
            <v>4.88</v>
          </cell>
          <cell r="F65">
            <v>4.9279999999999999</v>
          </cell>
          <cell r="G65">
            <v>4.9627999999999997</v>
          </cell>
          <cell r="H65">
            <v>4.9939999999999998</v>
          </cell>
          <cell r="I65">
            <v>5.0164999999999997</v>
          </cell>
          <cell r="J65">
            <v>5.0415000000000001</v>
          </cell>
          <cell r="K65">
            <v>5.0609999999999999</v>
          </cell>
          <cell r="L65">
            <v>5.0744999999999996</v>
          </cell>
          <cell r="M65">
            <v>5.0880000000000001</v>
          </cell>
          <cell r="N65">
            <v>5.0979999999999999</v>
          </cell>
          <cell r="P65">
            <v>2.58</v>
          </cell>
          <cell r="Q65">
            <v>2.5960000000000001</v>
          </cell>
          <cell r="R65">
            <v>2.6310000000000002</v>
          </cell>
          <cell r="S65">
            <v>2.68</v>
          </cell>
          <cell r="T65">
            <v>2.7389999999999999</v>
          </cell>
          <cell r="U65">
            <v>2.7850000000000001</v>
          </cell>
          <cell r="V65">
            <v>2.8340000000000001</v>
          </cell>
          <cell r="W65">
            <v>2.8780000000000001</v>
          </cell>
          <cell r="X65">
            <v>2.9210000000000003</v>
          </cell>
          <cell r="Y65">
            <v>2.9660000000000002</v>
          </cell>
          <cell r="Z65">
            <v>3.0019999999999998</v>
          </cell>
          <cell r="AA65">
            <v>3.0369999999999999</v>
          </cell>
          <cell r="AB65">
            <v>3.0659999999999998</v>
          </cell>
          <cell r="AD65">
            <v>4.3891999999999998</v>
          </cell>
          <cell r="AE65">
            <v>4.4850000000000003</v>
          </cell>
          <cell r="AF65">
            <v>4.4850000000000003</v>
          </cell>
          <cell r="AG65">
            <v>4.5049999999999999</v>
          </cell>
          <cell r="AH65">
            <v>4.5149999999999997</v>
          </cell>
          <cell r="AI65">
            <v>4.5274999999999999</v>
          </cell>
          <cell r="AJ65">
            <v>4.54</v>
          </cell>
          <cell r="AK65">
            <v>4.5549999999999997</v>
          </cell>
          <cell r="AL65">
            <v>4.57</v>
          </cell>
          <cell r="AM65">
            <v>4.5905000000000005</v>
          </cell>
          <cell r="AN65">
            <v>4.6079999999999997</v>
          </cell>
          <cell r="AO65">
            <v>4.6245000000000003</v>
          </cell>
          <cell r="AP65">
            <v>4.6375000000000002</v>
          </cell>
          <cell r="AS65">
            <v>1.0999999999999999E-2</v>
          </cell>
          <cell r="AT65">
            <v>2.5999999999999999E-2</v>
          </cell>
          <cell r="AU65">
            <v>0.04</v>
          </cell>
          <cell r="AV65">
            <v>5.8000000000000003E-2</v>
          </cell>
          <cell r="AW65">
            <v>6.7000000000000004E-2</v>
          </cell>
          <cell r="AX65">
            <v>9.6000000000000002E-2</v>
          </cell>
          <cell r="AY65">
            <v>0.12</v>
          </cell>
          <cell r="AZ65">
            <v>0.12</v>
          </cell>
          <cell r="BA65">
            <v>0.16900000000000001</v>
          </cell>
          <cell r="BB65">
            <v>0.20100000000000001</v>
          </cell>
          <cell r="BC65">
            <v>0.20100000000000001</v>
          </cell>
          <cell r="BD65">
            <v>0.26400000000000001</v>
          </cell>
          <cell r="BF65">
            <v>4.58</v>
          </cell>
          <cell r="BG65">
            <v>4.76</v>
          </cell>
          <cell r="BH65">
            <v>4.9050000000000002</v>
          </cell>
          <cell r="BI65">
            <v>4.9649999999999999</v>
          </cell>
          <cell r="BJ65">
            <v>5.0049999999999999</v>
          </cell>
          <cell r="BK65">
            <v>5.0250000000000004</v>
          </cell>
          <cell r="BL65">
            <v>5.04</v>
          </cell>
          <cell r="BM65">
            <v>5.04</v>
          </cell>
          <cell r="BN65">
            <v>5.0149999999999997</v>
          </cell>
          <cell r="BO65">
            <v>4.9800000000000004</v>
          </cell>
          <cell r="BP65">
            <v>4.97</v>
          </cell>
          <cell r="BQ65">
            <v>4.9550000000000001</v>
          </cell>
          <cell r="BS65">
            <v>2.6194999999999999</v>
          </cell>
          <cell r="BT65">
            <v>2.7315</v>
          </cell>
          <cell r="BU65">
            <v>2.8745000000000003</v>
          </cell>
          <cell r="BV65">
            <v>2.9314999999999998</v>
          </cell>
          <cell r="BW65">
            <v>3.0794999999999999</v>
          </cell>
          <cell r="BX65">
            <v>3.1505000000000001</v>
          </cell>
          <cell r="BY65">
            <v>3.1945000000000001</v>
          </cell>
          <cell r="BZ65">
            <v>3.3075000000000001</v>
          </cell>
          <cell r="CA65">
            <v>3.2955000000000001</v>
          </cell>
          <cell r="CB65" t="str">
            <v>#N/A N.A.</v>
          </cell>
          <cell r="CC65" t="str">
            <v>#N/A N.A.</v>
          </cell>
          <cell r="CD65" t="str">
            <v>#N/A N.A.</v>
          </cell>
          <cell r="CF65">
            <v>4.5</v>
          </cell>
        </row>
        <row r="66">
          <cell r="A66">
            <v>38798</v>
          </cell>
          <cell r="B66">
            <v>4.625</v>
          </cell>
          <cell r="C66">
            <v>4.7629999999999999</v>
          </cell>
          <cell r="D66">
            <v>4.8245000000000005</v>
          </cell>
          <cell r="E66">
            <v>4.8855000000000004</v>
          </cell>
          <cell r="F66">
            <v>4.9269999999999996</v>
          </cell>
          <cell r="G66">
            <v>4.9645000000000001</v>
          </cell>
          <cell r="H66">
            <v>4.9995000000000003</v>
          </cell>
          <cell r="I66">
            <v>5.0225</v>
          </cell>
          <cell r="J66">
            <v>5.048</v>
          </cell>
          <cell r="K66">
            <v>5.0679999999999996</v>
          </cell>
          <cell r="L66">
            <v>5.0830000000000002</v>
          </cell>
          <cell r="M66">
            <v>5.0949999999999998</v>
          </cell>
          <cell r="N66">
            <v>5.1029999999999998</v>
          </cell>
          <cell r="P66">
            <v>2.58</v>
          </cell>
          <cell r="Q66">
            <v>2.5949999999999998</v>
          </cell>
          <cell r="R66">
            <v>2.6259999999999999</v>
          </cell>
          <cell r="S66">
            <v>2.68</v>
          </cell>
          <cell r="T66">
            <v>2.734</v>
          </cell>
          <cell r="U66">
            <v>2.7800000000000002</v>
          </cell>
          <cell r="V66">
            <v>2.83</v>
          </cell>
          <cell r="W66">
            <v>2.8730000000000002</v>
          </cell>
          <cell r="X66">
            <v>2.9159999999999999</v>
          </cell>
          <cell r="Y66">
            <v>2.9590000000000001</v>
          </cell>
          <cell r="Z66">
            <v>2.9950000000000001</v>
          </cell>
          <cell r="AA66">
            <v>3.0310000000000001</v>
          </cell>
          <cell r="AB66">
            <v>3.06</v>
          </cell>
          <cell r="AD66">
            <v>4.3673999999999999</v>
          </cell>
          <cell r="AE66">
            <v>4.4800000000000004</v>
          </cell>
          <cell r="AF66">
            <v>4.4820000000000002</v>
          </cell>
          <cell r="AG66">
            <v>4.5010000000000003</v>
          </cell>
          <cell r="AH66">
            <v>4.5125000000000002</v>
          </cell>
          <cell r="AI66">
            <v>4.5274999999999999</v>
          </cell>
          <cell r="AJ66">
            <v>4.5425000000000004</v>
          </cell>
          <cell r="AK66">
            <v>4.5575000000000001</v>
          </cell>
          <cell r="AL66">
            <v>4.5750000000000002</v>
          </cell>
          <cell r="AM66">
            <v>4.59</v>
          </cell>
          <cell r="AN66">
            <v>4.6074999999999999</v>
          </cell>
          <cell r="AO66">
            <v>4.625</v>
          </cell>
          <cell r="AP66">
            <v>4.6449999999999996</v>
          </cell>
          <cell r="AS66">
            <v>1.0999999999999999E-2</v>
          </cell>
          <cell r="AT66">
            <v>2.5999999999999999E-2</v>
          </cell>
          <cell r="AU66">
            <v>0.04</v>
          </cell>
          <cell r="AV66">
            <v>5.8999999999999997E-2</v>
          </cell>
          <cell r="AW66">
            <v>6.9000000000000006E-2</v>
          </cell>
          <cell r="AX66">
            <v>0.1</v>
          </cell>
          <cell r="AY66">
            <v>0.126</v>
          </cell>
          <cell r="AZ66">
            <v>0.126</v>
          </cell>
          <cell r="BA66">
            <v>0.17899999999999999</v>
          </cell>
          <cell r="BB66">
            <v>0.20899999999999999</v>
          </cell>
          <cell r="BC66">
            <v>0.20899999999999999</v>
          </cell>
          <cell r="BD66">
            <v>0.27</v>
          </cell>
          <cell r="BF66">
            <v>4.58</v>
          </cell>
          <cell r="BG66">
            <v>4.76</v>
          </cell>
          <cell r="BH66">
            <v>4.9050000000000002</v>
          </cell>
          <cell r="BI66">
            <v>4.96</v>
          </cell>
          <cell r="BJ66">
            <v>5.0049999999999999</v>
          </cell>
          <cell r="BK66">
            <v>5.04</v>
          </cell>
          <cell r="BL66">
            <v>5.05</v>
          </cell>
          <cell r="BM66">
            <v>5.0599999999999996</v>
          </cell>
          <cell r="BN66">
            <v>5.0350000000000001</v>
          </cell>
          <cell r="BO66">
            <v>5</v>
          </cell>
          <cell r="BP66">
            <v>4.99</v>
          </cell>
          <cell r="BQ66">
            <v>4.99</v>
          </cell>
          <cell r="BS66">
            <v>2.6074999999999999</v>
          </cell>
          <cell r="BT66">
            <v>2.7225000000000001</v>
          </cell>
          <cell r="BU66">
            <v>2.8650000000000002</v>
          </cell>
          <cell r="BV66">
            <v>2.9264999999999999</v>
          </cell>
          <cell r="BW66">
            <v>3.0754999999999999</v>
          </cell>
          <cell r="BX66">
            <v>3.1415000000000002</v>
          </cell>
          <cell r="BY66">
            <v>3.1850000000000001</v>
          </cell>
          <cell r="BZ66">
            <v>3.2930000000000001</v>
          </cell>
          <cell r="CA66">
            <v>3.2810000000000001</v>
          </cell>
          <cell r="CB66" t="str">
            <v>#N/A N.A.</v>
          </cell>
          <cell r="CC66" t="str">
            <v>#N/A N.A.</v>
          </cell>
          <cell r="CD66" t="str">
            <v>#N/A N.A.</v>
          </cell>
          <cell r="CF66">
            <v>4.5</v>
          </cell>
        </row>
        <row r="67">
          <cell r="A67">
            <v>38799</v>
          </cell>
          <cell r="B67">
            <v>4.6875</v>
          </cell>
          <cell r="C67">
            <v>4.7699999999999996</v>
          </cell>
          <cell r="D67">
            <v>4.8449999999999998</v>
          </cell>
          <cell r="E67">
            <v>4.8962000000000003</v>
          </cell>
          <cell r="F67">
            <v>4.9399999999999995</v>
          </cell>
          <cell r="G67">
            <v>4.9815000000000005</v>
          </cell>
          <cell r="H67">
            <v>5.0129999999999999</v>
          </cell>
          <cell r="I67">
            <v>5.0380000000000003</v>
          </cell>
          <cell r="J67">
            <v>5.0640000000000001</v>
          </cell>
          <cell r="K67">
            <v>5.0830000000000002</v>
          </cell>
          <cell r="L67">
            <v>5.1029999999999998</v>
          </cell>
          <cell r="M67">
            <v>5.1180000000000003</v>
          </cell>
          <cell r="N67">
            <v>5.1280000000000001</v>
          </cell>
          <cell r="P67">
            <v>2.58</v>
          </cell>
          <cell r="Q67">
            <v>2.597</v>
          </cell>
          <cell r="R67">
            <v>2.6360000000000001</v>
          </cell>
          <cell r="S67">
            <v>2.6850000000000001</v>
          </cell>
          <cell r="T67">
            <v>2.7410000000000001</v>
          </cell>
          <cell r="U67">
            <v>2.7869999999999999</v>
          </cell>
          <cell r="V67">
            <v>2.8330000000000002</v>
          </cell>
          <cell r="W67">
            <v>2.879</v>
          </cell>
          <cell r="X67">
            <v>2.9210000000000003</v>
          </cell>
          <cell r="Y67">
            <v>2.96</v>
          </cell>
          <cell r="Z67">
            <v>3.0009999999999999</v>
          </cell>
          <cell r="AA67">
            <v>3.0329999999999999</v>
          </cell>
          <cell r="AB67">
            <v>3.0630000000000002</v>
          </cell>
          <cell r="AD67">
            <v>4.3697999999999997</v>
          </cell>
          <cell r="AE67">
            <v>4.49</v>
          </cell>
          <cell r="AF67">
            <v>4.4974999999999996</v>
          </cell>
          <cell r="AG67">
            <v>4.5039999999999996</v>
          </cell>
          <cell r="AH67">
            <v>4.5250000000000004</v>
          </cell>
          <cell r="AI67">
            <v>4.54</v>
          </cell>
          <cell r="AJ67">
            <v>4.5529999999999999</v>
          </cell>
          <cell r="AK67">
            <v>4.57</v>
          </cell>
          <cell r="AL67">
            <v>4.5875000000000004</v>
          </cell>
          <cell r="AM67">
            <v>4.6074999999999999</v>
          </cell>
          <cell r="AN67">
            <v>4.6225000000000005</v>
          </cell>
          <cell r="AO67">
            <v>4.6425000000000001</v>
          </cell>
          <cell r="AP67">
            <v>4.6654999999999998</v>
          </cell>
          <cell r="AS67">
            <v>1.2E-2</v>
          </cell>
          <cell r="AT67">
            <v>2.7E-2</v>
          </cell>
          <cell r="AU67">
            <v>3.95E-2</v>
          </cell>
          <cell r="AV67">
            <v>5.8000000000000003E-2</v>
          </cell>
          <cell r="AW67">
            <v>6.9500000000000006E-2</v>
          </cell>
          <cell r="AX67">
            <v>0.10100000000000001</v>
          </cell>
          <cell r="AY67">
            <v>0.1265</v>
          </cell>
          <cell r="AZ67">
            <v>0.1265</v>
          </cell>
          <cell r="BA67">
            <v>0.17849999999999999</v>
          </cell>
          <cell r="BB67">
            <v>0.21</v>
          </cell>
          <cell r="BC67">
            <v>0.21</v>
          </cell>
          <cell r="BD67">
            <v>0.26950000000000002</v>
          </cell>
          <cell r="BF67">
            <v>4.58</v>
          </cell>
          <cell r="BG67">
            <v>4.76</v>
          </cell>
          <cell r="BH67">
            <v>4.9050000000000002</v>
          </cell>
          <cell r="BI67">
            <v>4.96</v>
          </cell>
          <cell r="BJ67">
            <v>5.0149999999999997</v>
          </cell>
          <cell r="BK67">
            <v>5.05</v>
          </cell>
          <cell r="BL67">
            <v>5.07</v>
          </cell>
          <cell r="BM67">
            <v>5.085</v>
          </cell>
          <cell r="BN67">
            <v>5.08</v>
          </cell>
          <cell r="BO67">
            <v>5.0449999999999999</v>
          </cell>
          <cell r="BP67">
            <v>5.0350000000000001</v>
          </cell>
          <cell r="BQ67">
            <v>5.0350000000000001</v>
          </cell>
          <cell r="BS67">
            <v>2.609</v>
          </cell>
          <cell r="BT67">
            <v>2.7170000000000001</v>
          </cell>
          <cell r="BU67">
            <v>2.8730000000000002</v>
          </cell>
          <cell r="BV67">
            <v>2.93</v>
          </cell>
          <cell r="BW67">
            <v>3.0840000000000001</v>
          </cell>
          <cell r="BX67">
            <v>3.141</v>
          </cell>
          <cell r="BY67">
            <v>3.1949999999999998</v>
          </cell>
          <cell r="BZ67">
            <v>3.3090000000000002</v>
          </cell>
          <cell r="CA67">
            <v>3.2959999999999998</v>
          </cell>
          <cell r="CB67" t="str">
            <v>#N/A N.A.</v>
          </cell>
          <cell r="CC67" t="str">
            <v>#N/A N.A.</v>
          </cell>
          <cell r="CD67" t="str">
            <v>#N/A N.A.</v>
          </cell>
          <cell r="CF67">
            <v>4.5</v>
          </cell>
        </row>
        <row r="68">
          <cell r="A68">
            <v>38800</v>
          </cell>
          <cell r="B68">
            <v>4.6875</v>
          </cell>
          <cell r="C68">
            <v>4.7729999999999997</v>
          </cell>
          <cell r="D68">
            <v>4.8380000000000001</v>
          </cell>
          <cell r="E68">
            <v>4.8810000000000002</v>
          </cell>
          <cell r="F68">
            <v>4.9219999999999997</v>
          </cell>
          <cell r="G68">
            <v>4.9530000000000003</v>
          </cell>
          <cell r="H68">
            <v>4.9800000000000004</v>
          </cell>
          <cell r="I68">
            <v>5.0010000000000003</v>
          </cell>
          <cell r="J68">
            <v>5.016</v>
          </cell>
          <cell r="K68">
            <v>5.0354999999999999</v>
          </cell>
          <cell r="L68">
            <v>5.0490000000000004</v>
          </cell>
          <cell r="M68">
            <v>5.0579999999999998</v>
          </cell>
          <cell r="N68">
            <v>5.0655000000000001</v>
          </cell>
          <cell r="P68">
            <v>2.58</v>
          </cell>
          <cell r="Q68">
            <v>2.5990000000000002</v>
          </cell>
          <cell r="R68">
            <v>2.64</v>
          </cell>
          <cell r="S68">
            <v>2.69</v>
          </cell>
          <cell r="T68">
            <v>2.7450000000000001</v>
          </cell>
          <cell r="U68">
            <v>2.7890000000000001</v>
          </cell>
          <cell r="V68">
            <v>2.8380000000000001</v>
          </cell>
          <cell r="W68">
            <v>2.8839999999999999</v>
          </cell>
          <cell r="X68">
            <v>2.923</v>
          </cell>
          <cell r="Y68">
            <v>2.9619999999999997</v>
          </cell>
          <cell r="Z68">
            <v>3.0009999999999999</v>
          </cell>
          <cell r="AA68">
            <v>3.0329999999999999</v>
          </cell>
          <cell r="AB68">
            <v>3.0619999999999998</v>
          </cell>
          <cell r="AD68">
            <v>4.3708999999999998</v>
          </cell>
          <cell r="AE68">
            <v>4.46</v>
          </cell>
          <cell r="AF68">
            <v>4.4829999999999997</v>
          </cell>
          <cell r="AG68">
            <v>4.5060000000000002</v>
          </cell>
          <cell r="AH68">
            <v>4.5184999999999995</v>
          </cell>
          <cell r="AI68">
            <v>4.5362999999999998</v>
          </cell>
          <cell r="AJ68">
            <v>4.55</v>
          </cell>
          <cell r="AK68">
            <v>4.5640000000000001</v>
          </cell>
          <cell r="AL68">
            <v>4.5795000000000003</v>
          </cell>
          <cell r="AM68">
            <v>4.5949999999999998</v>
          </cell>
          <cell r="AN68">
            <v>4.6074999999999999</v>
          </cell>
          <cell r="AO68">
            <v>4.6265000000000001</v>
          </cell>
          <cell r="AP68">
            <v>4.6425000000000001</v>
          </cell>
          <cell r="AS68">
            <v>1.2E-2</v>
          </cell>
          <cell r="AT68">
            <v>2.7E-2</v>
          </cell>
          <cell r="AU68">
            <v>4.1000000000000002E-2</v>
          </cell>
          <cell r="AV68">
            <v>5.8999999999999997E-2</v>
          </cell>
          <cell r="AW68">
            <v>7.0000000000000007E-2</v>
          </cell>
          <cell r="AX68">
            <v>0.10100000000000001</v>
          </cell>
          <cell r="AY68">
            <v>0.13550000000000001</v>
          </cell>
          <cell r="AZ68">
            <v>0.13550000000000001</v>
          </cell>
          <cell r="BA68">
            <v>0.18099999999999999</v>
          </cell>
          <cell r="BB68">
            <v>0.2225</v>
          </cell>
          <cell r="BC68">
            <v>0.2225</v>
          </cell>
          <cell r="BD68">
            <v>0.27200000000000002</v>
          </cell>
          <cell r="BF68">
            <v>4.58</v>
          </cell>
          <cell r="BG68">
            <v>4.76</v>
          </cell>
          <cell r="BH68">
            <v>4.8849999999999998</v>
          </cell>
          <cell r="BI68">
            <v>4.9350000000000005</v>
          </cell>
          <cell r="BJ68">
            <v>4.9850000000000003</v>
          </cell>
          <cell r="BK68">
            <v>5.0049999999999999</v>
          </cell>
          <cell r="BL68">
            <v>5.0199999999999996</v>
          </cell>
          <cell r="BM68">
            <v>5.0199999999999996</v>
          </cell>
          <cell r="BN68">
            <v>5.0149999999999997</v>
          </cell>
          <cell r="BO68">
            <v>4.97</v>
          </cell>
          <cell r="BP68">
            <v>4.9649999999999999</v>
          </cell>
          <cell r="BQ68">
            <v>4.9649999999999999</v>
          </cell>
          <cell r="BS68">
            <v>2.609</v>
          </cell>
          <cell r="BT68">
            <v>2.726</v>
          </cell>
          <cell r="BU68">
            <v>2.8650000000000002</v>
          </cell>
          <cell r="BV68">
            <v>2.9224999999999999</v>
          </cell>
          <cell r="BW68">
            <v>3.0640000000000001</v>
          </cell>
          <cell r="BX68">
            <v>3.121</v>
          </cell>
          <cell r="BY68">
            <v>3.165</v>
          </cell>
          <cell r="BZ68">
            <v>3.2755000000000001</v>
          </cell>
          <cell r="CA68">
            <v>3.2589999999999999</v>
          </cell>
          <cell r="CB68" t="str">
            <v>#N/A N.A.</v>
          </cell>
          <cell r="CC68" t="str">
            <v>#N/A N.A.</v>
          </cell>
          <cell r="CD68" t="str">
            <v>#N/A N.A.</v>
          </cell>
          <cell r="CF68">
            <v>4.5</v>
          </cell>
        </row>
        <row r="69">
          <cell r="A69">
            <v>38803</v>
          </cell>
          <cell r="B69">
            <v>4.8125</v>
          </cell>
          <cell r="C69">
            <v>4.7729999999999997</v>
          </cell>
          <cell r="D69">
            <v>4.84</v>
          </cell>
          <cell r="E69">
            <v>4.8879999999999999</v>
          </cell>
          <cell r="F69">
            <v>4.931</v>
          </cell>
          <cell r="G69">
            <v>4.96</v>
          </cell>
          <cell r="H69">
            <v>4.9960000000000004</v>
          </cell>
          <cell r="I69">
            <v>5.0140000000000002</v>
          </cell>
          <cell r="J69">
            <v>5.032</v>
          </cell>
          <cell r="K69">
            <v>5.0445000000000002</v>
          </cell>
          <cell r="L69">
            <v>5.0629999999999997</v>
          </cell>
          <cell r="M69">
            <v>5.0750000000000002</v>
          </cell>
          <cell r="N69">
            <v>5.0830000000000002</v>
          </cell>
          <cell r="P69">
            <v>2.58</v>
          </cell>
          <cell r="Q69">
            <v>2.5979999999999999</v>
          </cell>
          <cell r="R69">
            <v>2.6419999999999999</v>
          </cell>
          <cell r="S69">
            <v>2.694</v>
          </cell>
          <cell r="T69">
            <v>2.7509999999999999</v>
          </cell>
          <cell r="U69">
            <v>2.7919999999999998</v>
          </cell>
          <cell r="V69">
            <v>2.839</v>
          </cell>
          <cell r="W69">
            <v>2.883</v>
          </cell>
          <cell r="X69">
            <v>2.923</v>
          </cell>
          <cell r="Y69">
            <v>2.9590000000000001</v>
          </cell>
          <cell r="Z69">
            <v>2.996</v>
          </cell>
          <cell r="AA69">
            <v>3.0259999999999998</v>
          </cell>
          <cell r="AB69">
            <v>3.0539999999999998</v>
          </cell>
          <cell r="AD69">
            <v>4.4236000000000004</v>
          </cell>
          <cell r="AE69">
            <v>4.4649999999999999</v>
          </cell>
          <cell r="AF69">
            <v>4.4874999999999998</v>
          </cell>
          <cell r="AG69">
            <v>4.5075000000000003</v>
          </cell>
          <cell r="AH69">
            <v>4.5236999999999998</v>
          </cell>
          <cell r="AI69">
            <v>4.5324999999999998</v>
          </cell>
          <cell r="AJ69">
            <v>4.5488</v>
          </cell>
          <cell r="AK69">
            <v>4.5612000000000004</v>
          </cell>
          <cell r="AL69">
            <v>4.5762999999999998</v>
          </cell>
          <cell r="AM69">
            <v>4.5888</v>
          </cell>
          <cell r="AN69">
            <v>4.6062000000000003</v>
          </cell>
          <cell r="AO69">
            <v>4.6212999999999997</v>
          </cell>
          <cell r="AP69">
            <v>4.6387999999999998</v>
          </cell>
          <cell r="AS69">
            <v>1.4E-2</v>
          </cell>
          <cell r="AT69">
            <v>2.5499999999999998E-2</v>
          </cell>
          <cell r="AU69">
            <v>4.2000000000000003E-2</v>
          </cell>
          <cell r="AV69">
            <v>6.2E-2</v>
          </cell>
          <cell r="AW69">
            <v>7.2999999999999995E-2</v>
          </cell>
          <cell r="AX69">
            <v>0.108</v>
          </cell>
          <cell r="AY69">
            <v>0.13500000000000001</v>
          </cell>
          <cell r="AZ69">
            <v>0.13500000000000001</v>
          </cell>
          <cell r="BA69">
            <v>0.19</v>
          </cell>
          <cell r="BB69">
            <v>0.218</v>
          </cell>
          <cell r="BC69">
            <v>0.218</v>
          </cell>
          <cell r="BD69">
            <v>0.27850000000000003</v>
          </cell>
          <cell r="BF69">
            <v>4.585</v>
          </cell>
          <cell r="BG69">
            <v>4.76</v>
          </cell>
          <cell r="BH69">
            <v>4.8849999999999998</v>
          </cell>
          <cell r="BI69">
            <v>4.9350000000000005</v>
          </cell>
          <cell r="BJ69">
            <v>4.99</v>
          </cell>
          <cell r="BK69">
            <v>5.0149999999999997</v>
          </cell>
          <cell r="BL69">
            <v>5.0250000000000004</v>
          </cell>
          <cell r="BM69">
            <v>5.03</v>
          </cell>
          <cell r="BN69">
            <v>5.0250000000000004</v>
          </cell>
          <cell r="BO69">
            <v>4.9800000000000004</v>
          </cell>
          <cell r="BP69">
            <v>4.9749999999999996</v>
          </cell>
          <cell r="BQ69">
            <v>4.97</v>
          </cell>
          <cell r="BS69">
            <v>2.6065</v>
          </cell>
          <cell r="BT69">
            <v>2.7309999999999999</v>
          </cell>
          <cell r="BU69">
            <v>2.8654999999999999</v>
          </cell>
          <cell r="BV69">
            <v>2.9314999999999998</v>
          </cell>
          <cell r="BW69">
            <v>3.0939999999999999</v>
          </cell>
          <cell r="BX69">
            <v>3.1274999999999999</v>
          </cell>
          <cell r="BY69">
            <v>3.177</v>
          </cell>
          <cell r="BZ69">
            <v>3.2789999999999999</v>
          </cell>
          <cell r="CA69">
            <v>3.2560000000000002</v>
          </cell>
          <cell r="CB69" t="str">
            <v>#N/A N.A.</v>
          </cell>
          <cell r="CC69" t="str">
            <v>#N/A N.A.</v>
          </cell>
          <cell r="CD69" t="str">
            <v>#N/A N.A.</v>
          </cell>
          <cell r="CF69">
            <v>4.5</v>
          </cell>
        </row>
        <row r="70">
          <cell r="A70">
            <v>38804</v>
          </cell>
          <cell r="B70">
            <v>4.75</v>
          </cell>
          <cell r="C70">
            <v>4.7780000000000005</v>
          </cell>
          <cell r="D70">
            <v>4.8550000000000004</v>
          </cell>
          <cell r="E70">
            <v>4.9104999999999999</v>
          </cell>
          <cell r="F70">
            <v>4.9610000000000003</v>
          </cell>
          <cell r="G70">
            <v>5.0030000000000001</v>
          </cell>
          <cell r="H70">
            <v>5.0324999999999998</v>
          </cell>
          <cell r="I70">
            <v>5.0575000000000001</v>
          </cell>
          <cell r="J70">
            <v>5.093</v>
          </cell>
          <cell r="K70">
            <v>5.1120000000000001</v>
          </cell>
          <cell r="L70">
            <v>5.1349999999999998</v>
          </cell>
          <cell r="M70">
            <v>5.1444999999999999</v>
          </cell>
          <cell r="N70">
            <v>5.1574999999999998</v>
          </cell>
          <cell r="P70">
            <v>2.58</v>
          </cell>
          <cell r="Q70">
            <v>2.601</v>
          </cell>
          <cell r="R70">
            <v>2.6680000000000001</v>
          </cell>
          <cell r="S70">
            <v>2.7290000000000001</v>
          </cell>
          <cell r="T70">
            <v>2.7880000000000003</v>
          </cell>
          <cell r="U70">
            <v>2.8359999999999999</v>
          </cell>
          <cell r="V70">
            <v>2.8849999999999998</v>
          </cell>
          <cell r="W70">
            <v>2.9329999999999998</v>
          </cell>
          <cell r="X70">
            <v>2.9769999999999999</v>
          </cell>
          <cell r="Y70">
            <v>3.0150000000000001</v>
          </cell>
          <cell r="Z70">
            <v>3.056</v>
          </cell>
          <cell r="AA70">
            <v>3.0880000000000001</v>
          </cell>
          <cell r="AB70">
            <v>3.12</v>
          </cell>
          <cell r="AD70">
            <v>4.3970000000000002</v>
          </cell>
          <cell r="AE70">
            <v>4.4725000000000001</v>
          </cell>
          <cell r="AF70">
            <v>4.4930000000000003</v>
          </cell>
          <cell r="AG70">
            <v>4.5140000000000002</v>
          </cell>
          <cell r="AH70">
            <v>4.5294999999999996</v>
          </cell>
          <cell r="AI70">
            <v>4.5445000000000002</v>
          </cell>
          <cell r="AJ70">
            <v>4.5600000000000005</v>
          </cell>
          <cell r="AK70">
            <v>4.5774999999999997</v>
          </cell>
          <cell r="AL70">
            <v>4.5945</v>
          </cell>
          <cell r="AM70">
            <v>4.6124999999999998</v>
          </cell>
          <cell r="AN70">
            <v>4.6325000000000003</v>
          </cell>
          <cell r="AO70">
            <v>4.6520000000000001</v>
          </cell>
          <cell r="AP70">
            <v>4.6715</v>
          </cell>
          <cell r="AS70">
            <v>1.4E-2</v>
          </cell>
          <cell r="AT70">
            <v>2.5999999999999999E-2</v>
          </cell>
          <cell r="AU70">
            <v>3.9E-2</v>
          </cell>
          <cell r="AV70">
            <v>0.06</v>
          </cell>
          <cell r="AW70">
            <v>7.0999999999999994E-2</v>
          </cell>
          <cell r="AX70">
            <v>0.106</v>
          </cell>
          <cell r="AY70">
            <v>0.13400000000000001</v>
          </cell>
          <cell r="AZ70">
            <v>0.13400000000000001</v>
          </cell>
          <cell r="BA70">
            <v>0.19</v>
          </cell>
          <cell r="BB70">
            <v>0.22</v>
          </cell>
          <cell r="BC70">
            <v>0.22</v>
          </cell>
          <cell r="BD70">
            <v>0.28000000000000003</v>
          </cell>
          <cell r="BF70">
            <v>4.585</v>
          </cell>
          <cell r="BG70">
            <v>4.7649999999999997</v>
          </cell>
          <cell r="BH70">
            <v>4.91</v>
          </cell>
          <cell r="BI70">
            <v>4.97</v>
          </cell>
          <cell r="BJ70">
            <v>5.0449999999999999</v>
          </cell>
          <cell r="BK70">
            <v>5.07</v>
          </cell>
          <cell r="BL70">
            <v>5.0949999999999998</v>
          </cell>
          <cell r="BM70">
            <v>5.1100000000000003</v>
          </cell>
          <cell r="BN70">
            <v>5.1100000000000003</v>
          </cell>
          <cell r="BO70">
            <v>5.07</v>
          </cell>
          <cell r="BP70">
            <v>5.07</v>
          </cell>
          <cell r="BQ70">
            <v>5.07</v>
          </cell>
          <cell r="BS70">
            <v>2.6265000000000001</v>
          </cell>
          <cell r="BT70">
            <v>2.7915000000000001</v>
          </cell>
          <cell r="BU70">
            <v>2.8925000000000001</v>
          </cell>
          <cell r="BV70">
            <v>2.9864999999999999</v>
          </cell>
          <cell r="BW70">
            <v>3.1375000000000002</v>
          </cell>
          <cell r="BX70">
            <v>3.1865000000000001</v>
          </cell>
          <cell r="BY70">
            <v>3.2345000000000002</v>
          </cell>
          <cell r="BZ70">
            <v>3.3525</v>
          </cell>
          <cell r="CA70">
            <v>3.3414999999999999</v>
          </cell>
          <cell r="CB70" t="str">
            <v>#N/A N.A.</v>
          </cell>
          <cell r="CC70" t="str">
            <v>#N/A N.A.</v>
          </cell>
          <cell r="CD70" t="str">
            <v>#N/A N.A.</v>
          </cell>
          <cell r="CF70">
            <v>4.75</v>
          </cell>
        </row>
        <row r="71">
          <cell r="A71">
            <v>38805</v>
          </cell>
          <cell r="B71">
            <v>4.6875</v>
          </cell>
          <cell r="C71">
            <v>4.7780000000000005</v>
          </cell>
          <cell r="D71">
            <v>4.8585000000000003</v>
          </cell>
          <cell r="E71">
            <v>4.9104999999999999</v>
          </cell>
          <cell r="F71">
            <v>4.9649999999999999</v>
          </cell>
          <cell r="G71">
            <v>5.008</v>
          </cell>
          <cell r="H71">
            <v>5.0454999999999997</v>
          </cell>
          <cell r="I71">
            <v>5.0730000000000004</v>
          </cell>
          <cell r="J71">
            <v>5.0975000000000001</v>
          </cell>
          <cell r="K71">
            <v>5.117</v>
          </cell>
          <cell r="L71">
            <v>5.1390000000000002</v>
          </cell>
          <cell r="M71">
            <v>5.1529999999999996</v>
          </cell>
          <cell r="N71">
            <v>5.1639999999999997</v>
          </cell>
          <cell r="P71">
            <v>2.58</v>
          </cell>
          <cell r="Q71">
            <v>2.609</v>
          </cell>
          <cell r="R71">
            <v>2.6850000000000001</v>
          </cell>
          <cell r="S71">
            <v>2.74</v>
          </cell>
          <cell r="T71">
            <v>2.8</v>
          </cell>
          <cell r="U71">
            <v>2.85</v>
          </cell>
          <cell r="V71">
            <v>2.9009999999999998</v>
          </cell>
          <cell r="W71">
            <v>2.952</v>
          </cell>
          <cell r="X71">
            <v>2.9950000000000001</v>
          </cell>
          <cell r="Y71">
            <v>3.0339999999999998</v>
          </cell>
          <cell r="Z71">
            <v>3.0790000000000002</v>
          </cell>
          <cell r="AA71">
            <v>3.1120000000000001</v>
          </cell>
          <cell r="AB71">
            <v>3.145</v>
          </cell>
          <cell r="AD71">
            <v>4.3769</v>
          </cell>
          <cell r="AE71">
            <v>4.4749999999999996</v>
          </cell>
          <cell r="AF71">
            <v>4.4950000000000001</v>
          </cell>
          <cell r="AG71">
            <v>4.5199999999999996</v>
          </cell>
          <cell r="AH71">
            <v>4.5407999999999999</v>
          </cell>
          <cell r="AI71">
            <v>4.5510000000000002</v>
          </cell>
          <cell r="AJ71">
            <v>4.57</v>
          </cell>
          <cell r="AK71">
            <v>4.59</v>
          </cell>
          <cell r="AL71">
            <v>4.6014999999999997</v>
          </cell>
          <cell r="AM71">
            <v>4.6204999999999998</v>
          </cell>
          <cell r="AN71">
            <v>4.6414999999999997</v>
          </cell>
          <cell r="AO71">
            <v>4.6675000000000004</v>
          </cell>
          <cell r="AP71">
            <v>4.6835000000000004</v>
          </cell>
          <cell r="AS71">
            <v>1.9E-2</v>
          </cell>
          <cell r="AT71">
            <v>3.3000000000000002E-2</v>
          </cell>
          <cell r="AU71">
            <v>4.4999999999999998E-2</v>
          </cell>
          <cell r="AV71">
            <v>6.0999999999999999E-2</v>
          </cell>
          <cell r="AW71">
            <v>0.08</v>
          </cell>
          <cell r="AX71">
            <v>0.114</v>
          </cell>
          <cell r="AY71">
            <v>0.13700000000000001</v>
          </cell>
          <cell r="AZ71">
            <v>0.13700000000000001</v>
          </cell>
          <cell r="BA71">
            <v>0.21</v>
          </cell>
          <cell r="BB71">
            <v>0.23</v>
          </cell>
          <cell r="BC71">
            <v>0.23</v>
          </cell>
          <cell r="BD71">
            <v>0.30499999999999999</v>
          </cell>
          <cell r="BF71">
            <v>4.585</v>
          </cell>
          <cell r="BG71">
            <v>4.7649999999999997</v>
          </cell>
          <cell r="BH71">
            <v>4.91</v>
          </cell>
          <cell r="BI71">
            <v>4.97</v>
          </cell>
          <cell r="BJ71">
            <v>5.0549999999999997</v>
          </cell>
          <cell r="BK71">
            <v>5.09</v>
          </cell>
          <cell r="BL71">
            <v>5.1150000000000002</v>
          </cell>
          <cell r="BM71">
            <v>5.1349999999999998</v>
          </cell>
          <cell r="BN71">
            <v>5.1349999999999998</v>
          </cell>
          <cell r="BO71">
            <v>5.0999999999999996</v>
          </cell>
          <cell r="BP71">
            <v>5.0999999999999996</v>
          </cell>
          <cell r="BQ71">
            <v>5.0999999999999996</v>
          </cell>
          <cell r="BS71">
            <v>2.6379999999999999</v>
          </cell>
          <cell r="BT71">
            <v>2.8069999999999999</v>
          </cell>
          <cell r="BU71">
            <v>2.8919999999999999</v>
          </cell>
          <cell r="BV71">
            <v>3.0110000000000001</v>
          </cell>
          <cell r="BW71">
            <v>3.1629999999999998</v>
          </cell>
          <cell r="BX71">
            <v>3.2195</v>
          </cell>
          <cell r="BY71">
            <v>3.2715000000000001</v>
          </cell>
          <cell r="BZ71">
            <v>3.391</v>
          </cell>
          <cell r="CA71">
            <v>3.3820000000000001</v>
          </cell>
          <cell r="CB71" t="str">
            <v>#N/A N.A.</v>
          </cell>
          <cell r="CC71" t="str">
            <v>#N/A N.A.</v>
          </cell>
          <cell r="CD71" t="str">
            <v>#N/A N.A.</v>
          </cell>
          <cell r="CF71">
            <v>4.75</v>
          </cell>
        </row>
        <row r="72">
          <cell r="A72">
            <v>38806</v>
          </cell>
          <cell r="B72">
            <v>4.75</v>
          </cell>
          <cell r="C72">
            <v>4.7679999999999998</v>
          </cell>
          <cell r="D72">
            <v>4.8730000000000002</v>
          </cell>
          <cell r="E72">
            <v>4.9254999999999995</v>
          </cell>
          <cell r="F72">
            <v>4.9785000000000004</v>
          </cell>
          <cell r="G72">
            <v>5.0335000000000001</v>
          </cell>
          <cell r="H72">
            <v>5.07</v>
          </cell>
          <cell r="I72">
            <v>5.0964999999999998</v>
          </cell>
          <cell r="J72">
            <v>5.133</v>
          </cell>
          <cell r="K72">
            <v>5.1509999999999998</v>
          </cell>
          <cell r="L72">
            <v>5.1790000000000003</v>
          </cell>
          <cell r="M72">
            <v>5.194</v>
          </cell>
          <cell r="N72">
            <v>5.2089999999999996</v>
          </cell>
          <cell r="P72">
            <v>2.59</v>
          </cell>
          <cell r="Q72">
            <v>2.6059999999999999</v>
          </cell>
          <cell r="R72">
            <v>2.6959999999999997</v>
          </cell>
          <cell r="S72">
            <v>2.7480000000000002</v>
          </cell>
          <cell r="T72">
            <v>2.81</v>
          </cell>
          <cell r="U72">
            <v>2.8609999999999998</v>
          </cell>
          <cell r="V72">
            <v>2.9140000000000001</v>
          </cell>
          <cell r="W72">
            <v>2.9649999999999999</v>
          </cell>
          <cell r="X72">
            <v>3.01</v>
          </cell>
          <cell r="Y72">
            <v>3.0550000000000002</v>
          </cell>
          <cell r="Z72">
            <v>3.097</v>
          </cell>
          <cell r="AA72">
            <v>3.1310000000000002</v>
          </cell>
          <cell r="AB72">
            <v>3.1640000000000001</v>
          </cell>
          <cell r="AD72">
            <v>4.4055999999999997</v>
          </cell>
          <cell r="AE72">
            <v>4.4924999999999997</v>
          </cell>
          <cell r="AF72">
            <v>4.5024999999999995</v>
          </cell>
          <cell r="AG72">
            <v>4.5274999999999999</v>
          </cell>
          <cell r="AH72">
            <v>4.5461999999999998</v>
          </cell>
          <cell r="AI72">
            <v>4.5587999999999997</v>
          </cell>
          <cell r="AJ72">
            <v>4.5786999999999995</v>
          </cell>
          <cell r="AK72">
            <v>4.5933000000000002</v>
          </cell>
          <cell r="AL72">
            <v>4.6166999999999998</v>
          </cell>
          <cell r="AM72">
            <v>4.6333000000000002</v>
          </cell>
          <cell r="AN72">
            <v>4.6562999999999999</v>
          </cell>
          <cell r="AO72">
            <v>4.6763000000000003</v>
          </cell>
          <cell r="AP72">
            <v>4.6989999999999998</v>
          </cell>
          <cell r="AS72">
            <v>2.4E-2</v>
          </cell>
          <cell r="AT72">
            <v>3.5999999999999997E-2</v>
          </cell>
          <cell r="AU72">
            <v>4.8000000000000001E-2</v>
          </cell>
          <cell r="AV72">
            <v>6.4000000000000001E-2</v>
          </cell>
          <cell r="AW72">
            <v>8.5000000000000006E-2</v>
          </cell>
          <cell r="AX72">
            <v>0.121</v>
          </cell>
          <cell r="AY72">
            <v>0.14699999999999999</v>
          </cell>
          <cell r="AZ72">
            <v>0.14699999999999999</v>
          </cell>
          <cell r="BA72">
            <v>0.22600000000000001</v>
          </cell>
          <cell r="BB72">
            <v>0.254</v>
          </cell>
          <cell r="BC72">
            <v>0.254</v>
          </cell>
          <cell r="BD72">
            <v>0.32350000000000001</v>
          </cell>
          <cell r="BF72">
            <v>4.585</v>
          </cell>
          <cell r="BG72">
            <v>4.7649999999999997</v>
          </cell>
          <cell r="BH72">
            <v>4.92</v>
          </cell>
          <cell r="BI72">
            <v>4.9800000000000004</v>
          </cell>
          <cell r="BJ72">
            <v>5.0750000000000002</v>
          </cell>
          <cell r="BK72">
            <v>5.12</v>
          </cell>
          <cell r="BL72">
            <v>5.15</v>
          </cell>
          <cell r="BM72">
            <v>5.1749999999999998</v>
          </cell>
          <cell r="BN72">
            <v>5.17</v>
          </cell>
          <cell r="BO72">
            <v>5.1349999999999998</v>
          </cell>
          <cell r="BP72">
            <v>5.1349999999999998</v>
          </cell>
          <cell r="BQ72">
            <v>5.1349999999999998</v>
          </cell>
          <cell r="BS72">
            <v>2.6284999999999998</v>
          </cell>
          <cell r="BT72">
            <v>2.8155000000000001</v>
          </cell>
          <cell r="BU72">
            <v>2.8875000000000002</v>
          </cell>
          <cell r="BV72">
            <v>3.0055000000000001</v>
          </cell>
          <cell r="BW72">
            <v>3.1814999999999998</v>
          </cell>
          <cell r="BX72">
            <v>3.2345000000000002</v>
          </cell>
          <cell r="BY72">
            <v>3.2845</v>
          </cell>
          <cell r="BZ72">
            <v>3.4015</v>
          </cell>
          <cell r="CA72">
            <v>3.3984999999999999</v>
          </cell>
          <cell r="CB72" t="str">
            <v>#N/A N.A.</v>
          </cell>
          <cell r="CC72" t="str">
            <v>#N/A N.A.</v>
          </cell>
          <cell r="CD72" t="str">
            <v>#N/A N.A.</v>
          </cell>
          <cell r="CF72">
            <v>4.75</v>
          </cell>
        </row>
        <row r="73">
          <cell r="A73">
            <v>38807</v>
          </cell>
          <cell r="B73">
            <v>4.875</v>
          </cell>
          <cell r="C73">
            <v>4.7780000000000005</v>
          </cell>
          <cell r="D73">
            <v>4.8780000000000001</v>
          </cell>
          <cell r="E73">
            <v>4.93</v>
          </cell>
          <cell r="F73">
            <v>4.9805000000000001</v>
          </cell>
          <cell r="G73">
            <v>5.0315000000000003</v>
          </cell>
          <cell r="H73">
            <v>5.0670000000000002</v>
          </cell>
          <cell r="I73">
            <v>5.1040000000000001</v>
          </cell>
          <cell r="J73">
            <v>5.125</v>
          </cell>
          <cell r="K73">
            <v>5.1449999999999996</v>
          </cell>
          <cell r="L73">
            <v>5.1680000000000001</v>
          </cell>
          <cell r="M73">
            <v>5.1829999999999998</v>
          </cell>
          <cell r="N73">
            <v>5.1995000000000005</v>
          </cell>
          <cell r="P73">
            <v>2.62</v>
          </cell>
          <cell r="Q73">
            <v>2.605</v>
          </cell>
          <cell r="R73">
            <v>2.6949999999999998</v>
          </cell>
          <cell r="S73">
            <v>2.7490000000000001</v>
          </cell>
          <cell r="T73">
            <v>2.8120000000000003</v>
          </cell>
          <cell r="U73">
            <v>2.8609999999999998</v>
          </cell>
          <cell r="V73">
            <v>2.9169999999999998</v>
          </cell>
          <cell r="W73">
            <v>2.9699999999999998</v>
          </cell>
          <cell r="X73">
            <v>3.012</v>
          </cell>
          <cell r="Y73">
            <v>3.0579999999999998</v>
          </cell>
          <cell r="Z73">
            <v>3.0990000000000002</v>
          </cell>
          <cell r="AA73">
            <v>3.133</v>
          </cell>
          <cell r="AB73">
            <v>3.1669999999999998</v>
          </cell>
          <cell r="AD73">
            <v>4.7527999999999997</v>
          </cell>
          <cell r="AE73">
            <v>4.5149999999999997</v>
          </cell>
          <cell r="AF73">
            <v>4.5259999999999998</v>
          </cell>
          <cell r="AG73">
            <v>4.5359999999999996</v>
          </cell>
          <cell r="AH73">
            <v>4.5430000000000001</v>
          </cell>
          <cell r="AI73">
            <v>4.5564999999999998</v>
          </cell>
          <cell r="AJ73">
            <v>4.5705</v>
          </cell>
          <cell r="AK73">
            <v>4.5819999999999999</v>
          </cell>
          <cell r="AL73">
            <v>4.6020000000000003</v>
          </cell>
          <cell r="AM73">
            <v>4.6189999999999998</v>
          </cell>
          <cell r="AN73">
            <v>4.6399999999999997</v>
          </cell>
          <cell r="AO73">
            <v>4.66</v>
          </cell>
          <cell r="AP73">
            <v>4.68</v>
          </cell>
          <cell r="AS73">
            <v>2.5000000000000001E-2</v>
          </cell>
          <cell r="AT73">
            <v>3.3000000000000002E-2</v>
          </cell>
          <cell r="AU73">
            <v>5.1999999999999998E-2</v>
          </cell>
          <cell r="AV73">
            <v>6.9000000000000006E-2</v>
          </cell>
          <cell r="AW73">
            <v>9.2999999999999999E-2</v>
          </cell>
          <cell r="AX73">
            <v>0.122</v>
          </cell>
          <cell r="AY73">
            <v>0.152</v>
          </cell>
          <cell r="AZ73">
            <v>0.152</v>
          </cell>
          <cell r="BA73">
            <v>0.222</v>
          </cell>
          <cell r="BB73">
            <v>0.254</v>
          </cell>
          <cell r="BC73">
            <v>0.254</v>
          </cell>
          <cell r="BD73">
            <v>0.32900000000000001</v>
          </cell>
          <cell r="BF73">
            <v>4.585</v>
          </cell>
          <cell r="BG73">
            <v>4.7649999999999997</v>
          </cell>
          <cell r="BH73">
            <v>4.92</v>
          </cell>
          <cell r="BI73">
            <v>4.9800000000000004</v>
          </cell>
          <cell r="BJ73">
            <v>5.0750000000000002</v>
          </cell>
          <cell r="BK73">
            <v>5.12</v>
          </cell>
          <cell r="BL73">
            <v>5.15</v>
          </cell>
          <cell r="BM73">
            <v>5.1749999999999998</v>
          </cell>
          <cell r="BN73">
            <v>5.17</v>
          </cell>
          <cell r="BO73">
            <v>5.1349999999999998</v>
          </cell>
          <cell r="BP73">
            <v>5.1349999999999998</v>
          </cell>
          <cell r="BQ73">
            <v>5.1349999999999998</v>
          </cell>
          <cell r="BS73">
            <v>2.6254999999999997</v>
          </cell>
          <cell r="BT73">
            <v>2.8010000000000002</v>
          </cell>
          <cell r="BU73">
            <v>2.891</v>
          </cell>
          <cell r="BV73">
            <v>3.0145</v>
          </cell>
          <cell r="BW73">
            <v>3.1829999999999998</v>
          </cell>
          <cell r="BX73">
            <v>3.2404999999999999</v>
          </cell>
          <cell r="BY73">
            <v>3.298</v>
          </cell>
          <cell r="BZ73">
            <v>3.4140000000000001</v>
          </cell>
          <cell r="CA73">
            <v>3.4180000000000001</v>
          </cell>
          <cell r="CB73" t="str">
            <v>#N/A N.A.</v>
          </cell>
          <cell r="CC73" t="str">
            <v>#N/A N.A.</v>
          </cell>
          <cell r="CD73" t="str">
            <v>#N/A N.A.</v>
          </cell>
          <cell r="CF73">
            <v>4.75</v>
          </cell>
        </row>
        <row r="74">
          <cell r="A74">
            <v>38810</v>
          </cell>
          <cell r="B74">
            <v>5.125</v>
          </cell>
          <cell r="C74">
            <v>4.7684999999999995</v>
          </cell>
          <cell r="D74">
            <v>4.8769999999999998</v>
          </cell>
          <cell r="E74">
            <v>4.9390000000000001</v>
          </cell>
          <cell r="F74">
            <v>4.9935</v>
          </cell>
          <cell r="G74">
            <v>5.0529999999999999</v>
          </cell>
          <cell r="H74">
            <v>5.0910000000000002</v>
          </cell>
          <cell r="I74">
            <v>5.1239999999999997</v>
          </cell>
          <cell r="J74">
            <v>5.1475</v>
          </cell>
          <cell r="K74">
            <v>5.173</v>
          </cell>
          <cell r="L74">
            <v>5.1905000000000001</v>
          </cell>
          <cell r="M74">
            <v>5.2069999999999999</v>
          </cell>
          <cell r="N74">
            <v>5.2249999999999996</v>
          </cell>
          <cell r="P74">
            <v>2.59</v>
          </cell>
          <cell r="Q74">
            <v>2.605</v>
          </cell>
          <cell r="R74">
            <v>2.698</v>
          </cell>
          <cell r="S74">
            <v>2.7549999999999999</v>
          </cell>
          <cell r="T74">
            <v>2.8250000000000002</v>
          </cell>
          <cell r="U74">
            <v>2.8730000000000002</v>
          </cell>
          <cell r="V74">
            <v>2.9329999999999998</v>
          </cell>
          <cell r="W74">
            <v>2.9889999999999999</v>
          </cell>
          <cell r="X74">
            <v>3.0350000000000001</v>
          </cell>
          <cell r="Y74">
            <v>3.085</v>
          </cell>
          <cell r="Z74">
            <v>3.1269999999999998</v>
          </cell>
          <cell r="AA74">
            <v>3.1629999999999998</v>
          </cell>
          <cell r="AB74">
            <v>3.2</v>
          </cell>
          <cell r="AD74">
            <v>4.6510999999999996</v>
          </cell>
          <cell r="AE74">
            <v>4.4912999999999998</v>
          </cell>
          <cell r="AF74">
            <v>4.5140000000000002</v>
          </cell>
          <cell r="AG74">
            <v>4.5336999999999996</v>
          </cell>
          <cell r="AH74">
            <v>4.5415000000000001</v>
          </cell>
          <cell r="AI74">
            <v>4.5534999999999997</v>
          </cell>
          <cell r="AJ74">
            <v>4.5674999999999999</v>
          </cell>
          <cell r="AK74">
            <v>4.5857000000000001</v>
          </cell>
          <cell r="AL74">
            <v>4.6040000000000001</v>
          </cell>
          <cell r="AM74">
            <v>4.6248000000000005</v>
          </cell>
          <cell r="AN74">
            <v>4.6414999999999997</v>
          </cell>
          <cell r="AO74">
            <v>4.6624999999999996</v>
          </cell>
          <cell r="AP74">
            <v>4.6835000000000004</v>
          </cell>
          <cell r="AS74">
            <v>1.7999999999999999E-2</v>
          </cell>
          <cell r="AT74">
            <v>0.03</v>
          </cell>
          <cell r="AU74">
            <v>4.4999999999999998E-2</v>
          </cell>
          <cell r="AV74">
            <v>6.7000000000000004E-2</v>
          </cell>
          <cell r="AW74">
            <v>7.9000000000000001E-2</v>
          </cell>
          <cell r="AX74">
            <v>0.11899999999999999</v>
          </cell>
          <cell r="AY74">
            <v>0.151</v>
          </cell>
          <cell r="AZ74">
            <v>0.151</v>
          </cell>
          <cell r="BA74">
            <v>0.22500000000000001</v>
          </cell>
          <cell r="BB74">
            <v>0.25950000000000001</v>
          </cell>
          <cell r="BC74">
            <v>0.25950000000000001</v>
          </cell>
          <cell r="BD74">
            <v>0.33600000000000002</v>
          </cell>
          <cell r="BF74">
            <v>4.7750000000000004</v>
          </cell>
          <cell r="BG74">
            <v>4.93</v>
          </cell>
          <cell r="BH74">
            <v>4.99</v>
          </cell>
          <cell r="BI74">
            <v>5.0949999999999998</v>
          </cell>
          <cell r="BJ74">
            <v>5.15</v>
          </cell>
          <cell r="BK74">
            <v>5.18</v>
          </cell>
          <cell r="BL74">
            <v>5.2050000000000001</v>
          </cell>
          <cell r="BM74">
            <v>5.2</v>
          </cell>
          <cell r="BN74">
            <v>5.165</v>
          </cell>
          <cell r="BO74">
            <v>5.165</v>
          </cell>
          <cell r="BP74">
            <v>5.165</v>
          </cell>
          <cell r="BQ74">
            <v>5.1349999999999998</v>
          </cell>
          <cell r="BS74">
            <v>2.6225000000000001</v>
          </cell>
          <cell r="BT74">
            <v>2.8195000000000001</v>
          </cell>
          <cell r="BU74">
            <v>2.8935</v>
          </cell>
          <cell r="BV74">
            <v>3.0265</v>
          </cell>
          <cell r="BW74">
            <v>3.2015000000000002</v>
          </cell>
          <cell r="BX74">
            <v>3.2725</v>
          </cell>
          <cell r="BY74">
            <v>3.3265000000000002</v>
          </cell>
          <cell r="BZ74">
            <v>3.4380000000000002</v>
          </cell>
          <cell r="CA74">
            <v>3.4409999999999998</v>
          </cell>
          <cell r="CB74" t="str">
            <v>#N/A N.A.</v>
          </cell>
          <cell r="CC74" t="str">
            <v>#N/A N.A.</v>
          </cell>
          <cell r="CD74" t="str">
            <v>#N/A N.A.</v>
          </cell>
          <cell r="CF74">
            <v>4.75</v>
          </cell>
        </row>
        <row r="75">
          <cell r="A75">
            <v>38811</v>
          </cell>
          <cell r="B75">
            <v>4.75</v>
          </cell>
          <cell r="C75">
            <v>4.7750000000000004</v>
          </cell>
          <cell r="D75">
            <v>4.8879999999999999</v>
          </cell>
          <cell r="E75">
            <v>4.9480000000000004</v>
          </cell>
          <cell r="F75">
            <v>5</v>
          </cell>
          <cell r="G75">
            <v>5.048</v>
          </cell>
          <cell r="H75">
            <v>5.0875000000000004</v>
          </cell>
          <cell r="I75">
            <v>5.1159999999999997</v>
          </cell>
          <cell r="J75">
            <v>5.1370000000000005</v>
          </cell>
          <cell r="K75">
            <v>5.16</v>
          </cell>
          <cell r="L75">
            <v>5.1779999999999999</v>
          </cell>
          <cell r="M75">
            <v>5.1929999999999996</v>
          </cell>
          <cell r="N75">
            <v>5.2050000000000001</v>
          </cell>
          <cell r="P75">
            <v>2.59</v>
          </cell>
          <cell r="Q75">
            <v>2.609</v>
          </cell>
          <cell r="R75">
            <v>2.71</v>
          </cell>
          <cell r="S75">
            <v>2.762</v>
          </cell>
          <cell r="T75">
            <v>2.8279999999999998</v>
          </cell>
          <cell r="U75">
            <v>2.8769999999999998</v>
          </cell>
          <cell r="V75">
            <v>2.9359999999999999</v>
          </cell>
          <cell r="W75">
            <v>2.988</v>
          </cell>
          <cell r="X75">
            <v>3.0329999999999999</v>
          </cell>
          <cell r="Y75">
            <v>3.0830000000000002</v>
          </cell>
          <cell r="Z75">
            <v>3.121</v>
          </cell>
          <cell r="AA75">
            <v>3.1549999999999998</v>
          </cell>
          <cell r="AB75">
            <v>3.1949999999999998</v>
          </cell>
          <cell r="AD75">
            <v>4.6311999999999998</v>
          </cell>
          <cell r="AE75">
            <v>4.4863</v>
          </cell>
          <cell r="AF75">
            <v>4.5110000000000001</v>
          </cell>
          <cell r="AG75">
            <v>4.53</v>
          </cell>
          <cell r="AH75">
            <v>4.5440000000000005</v>
          </cell>
          <cell r="AI75">
            <v>4.5575000000000001</v>
          </cell>
          <cell r="AJ75">
            <v>4.5712999999999999</v>
          </cell>
          <cell r="AK75">
            <v>4.59</v>
          </cell>
          <cell r="AL75">
            <v>4.6085000000000003</v>
          </cell>
          <cell r="AM75">
            <v>4.63</v>
          </cell>
          <cell r="AN75">
            <v>4.6475</v>
          </cell>
          <cell r="AO75">
            <v>4.6654999999999998</v>
          </cell>
          <cell r="AP75">
            <v>4.6875</v>
          </cell>
          <cell r="AS75">
            <v>0.02</v>
          </cell>
          <cell r="AT75">
            <v>3.2000000000000001E-2</v>
          </cell>
          <cell r="AU75">
            <v>0.05</v>
          </cell>
          <cell r="AV75">
            <v>6.5000000000000002E-2</v>
          </cell>
          <cell r="AW75">
            <v>8.6999999999999994E-2</v>
          </cell>
          <cell r="AX75">
            <v>0.114</v>
          </cell>
          <cell r="AY75">
            <v>0.14699999999999999</v>
          </cell>
          <cell r="AZ75">
            <v>0.14699999999999999</v>
          </cell>
          <cell r="BA75">
            <v>0.214</v>
          </cell>
          <cell r="BB75">
            <v>0.253</v>
          </cell>
          <cell r="BC75">
            <v>0.253</v>
          </cell>
          <cell r="BD75">
            <v>0.314</v>
          </cell>
          <cell r="BF75">
            <v>4.7750000000000004</v>
          </cell>
          <cell r="BG75">
            <v>4.9350000000000005</v>
          </cell>
          <cell r="BH75">
            <v>4.9950000000000001</v>
          </cell>
          <cell r="BI75">
            <v>5.09</v>
          </cell>
          <cell r="BJ75">
            <v>5.14</v>
          </cell>
          <cell r="BK75">
            <v>5.165</v>
          </cell>
          <cell r="BL75">
            <v>5.1849999999999996</v>
          </cell>
          <cell r="BM75">
            <v>5.18</v>
          </cell>
          <cell r="BN75">
            <v>5.1449999999999996</v>
          </cell>
          <cell r="BO75">
            <v>5.1449999999999996</v>
          </cell>
          <cell r="BP75">
            <v>5.12</v>
          </cell>
          <cell r="BQ75">
            <v>5.1150000000000002</v>
          </cell>
          <cell r="BS75">
            <v>2.6145</v>
          </cell>
          <cell r="BT75">
            <v>2.8315000000000001</v>
          </cell>
          <cell r="BU75">
            <v>2.8914999999999997</v>
          </cell>
          <cell r="BV75">
            <v>3.0285000000000002</v>
          </cell>
          <cell r="BW75">
            <v>3.2044999999999999</v>
          </cell>
          <cell r="BX75">
            <v>3.2715000000000001</v>
          </cell>
          <cell r="BY75">
            <v>3.3205</v>
          </cell>
          <cell r="BZ75">
            <v>3.4355000000000002</v>
          </cell>
          <cell r="CA75">
            <v>3.4435000000000002</v>
          </cell>
          <cell r="CB75" t="str">
            <v>#N/A N.A.</v>
          </cell>
          <cell r="CC75" t="str">
            <v>#N/A N.A.</v>
          </cell>
          <cell r="CD75" t="str">
            <v>#N/A N.A.</v>
          </cell>
          <cell r="CF75">
            <v>4.75</v>
          </cell>
        </row>
        <row r="76">
          <cell r="A76">
            <v>38812</v>
          </cell>
          <cell r="B76">
            <v>4.8125</v>
          </cell>
          <cell r="C76">
            <v>4.7789999999999999</v>
          </cell>
          <cell r="D76">
            <v>4.8879999999999999</v>
          </cell>
          <cell r="E76">
            <v>4.9480000000000004</v>
          </cell>
          <cell r="F76">
            <v>4.9969999999999999</v>
          </cell>
          <cell r="G76">
            <v>5.0419999999999998</v>
          </cell>
          <cell r="H76">
            <v>5.0824999999999996</v>
          </cell>
          <cell r="I76">
            <v>5.1029999999999998</v>
          </cell>
          <cell r="J76">
            <v>5.125</v>
          </cell>
          <cell r="K76">
            <v>5.1425000000000001</v>
          </cell>
          <cell r="L76">
            <v>5.1604999999999999</v>
          </cell>
          <cell r="M76">
            <v>5.1745000000000001</v>
          </cell>
          <cell r="N76">
            <v>5.1779999999999999</v>
          </cell>
          <cell r="P76">
            <v>2.61</v>
          </cell>
          <cell r="Q76">
            <v>2.6189999999999998</v>
          </cell>
          <cell r="R76">
            <v>2.7189999999999999</v>
          </cell>
          <cell r="S76">
            <v>2.7690000000000001</v>
          </cell>
          <cell r="T76">
            <v>2.8340000000000001</v>
          </cell>
          <cell r="U76">
            <v>2.8820000000000001</v>
          </cell>
          <cell r="V76">
            <v>2.9430000000000001</v>
          </cell>
          <cell r="W76">
            <v>2.99</v>
          </cell>
          <cell r="X76">
            <v>3.0339999999999998</v>
          </cell>
          <cell r="Y76">
            <v>3.081</v>
          </cell>
          <cell r="Z76">
            <v>3.12</v>
          </cell>
          <cell r="AA76">
            <v>3.153</v>
          </cell>
          <cell r="AB76">
            <v>3.19</v>
          </cell>
          <cell r="AD76">
            <v>4.6527000000000003</v>
          </cell>
          <cell r="AE76">
            <v>4.5049999999999999</v>
          </cell>
          <cell r="AF76">
            <v>4.5149999999999997</v>
          </cell>
          <cell r="AG76">
            <v>4.5309999999999997</v>
          </cell>
          <cell r="AH76">
            <v>4.5385</v>
          </cell>
          <cell r="AI76">
            <v>4.5484999999999998</v>
          </cell>
          <cell r="AJ76">
            <v>4.5594999999999999</v>
          </cell>
          <cell r="AK76">
            <v>4.5709999999999997</v>
          </cell>
          <cell r="AL76">
            <v>4.5834999999999999</v>
          </cell>
          <cell r="AM76">
            <v>4.5979999999999999</v>
          </cell>
          <cell r="AN76">
            <v>4.6135000000000002</v>
          </cell>
          <cell r="AO76">
            <v>4.6284999999999998</v>
          </cell>
          <cell r="AP76">
            <v>4.6464999999999996</v>
          </cell>
          <cell r="AS76">
            <v>1.7000000000000001E-2</v>
          </cell>
          <cell r="AT76">
            <v>2.8000000000000001E-2</v>
          </cell>
          <cell r="AU76">
            <v>3.6999999999999998E-2</v>
          </cell>
          <cell r="AV76">
            <v>5.5E-2</v>
          </cell>
          <cell r="AW76">
            <v>0.08</v>
          </cell>
          <cell r="AX76">
            <v>0.113</v>
          </cell>
          <cell r="AY76">
            <v>0.14299999999999999</v>
          </cell>
          <cell r="AZ76">
            <v>0.14299999999999999</v>
          </cell>
          <cell r="BA76">
            <v>0.20699999999999999</v>
          </cell>
          <cell r="BB76">
            <v>0.24199999999999999</v>
          </cell>
          <cell r="BC76">
            <v>0.24199999999999999</v>
          </cell>
          <cell r="BD76">
            <v>0.31</v>
          </cell>
          <cell r="BF76">
            <v>4.7750000000000004</v>
          </cell>
          <cell r="BG76">
            <v>4.9350000000000005</v>
          </cell>
          <cell r="BH76">
            <v>4.9950000000000001</v>
          </cell>
          <cell r="BI76">
            <v>5.08</v>
          </cell>
          <cell r="BJ76">
            <v>5.1150000000000002</v>
          </cell>
          <cell r="BK76">
            <v>5.13</v>
          </cell>
          <cell r="BL76">
            <v>5.14</v>
          </cell>
          <cell r="BM76">
            <v>5.13</v>
          </cell>
          <cell r="BN76">
            <v>5.0949999999999998</v>
          </cell>
          <cell r="BO76">
            <v>5.0949999999999998</v>
          </cell>
          <cell r="BP76">
            <v>5.0750000000000002</v>
          </cell>
          <cell r="BQ76">
            <v>5.0650000000000004</v>
          </cell>
          <cell r="BS76">
            <v>2.62</v>
          </cell>
          <cell r="BT76">
            <v>2.8340000000000001</v>
          </cell>
          <cell r="BU76">
            <v>2.8780000000000001</v>
          </cell>
          <cell r="BV76">
            <v>3.004</v>
          </cell>
          <cell r="BW76">
            <v>3.1684999999999999</v>
          </cell>
          <cell r="BX76">
            <v>3.2435</v>
          </cell>
          <cell r="BY76">
            <v>3.266</v>
          </cell>
          <cell r="BZ76">
            <v>3.371</v>
          </cell>
          <cell r="CA76">
            <v>3.3940000000000001</v>
          </cell>
          <cell r="CB76" t="str">
            <v>#N/A N.A.</v>
          </cell>
          <cell r="CC76" t="str">
            <v>#N/A N.A.</v>
          </cell>
          <cell r="CD76" t="str">
            <v>#N/A N.A.</v>
          </cell>
          <cell r="CF76">
            <v>4.75</v>
          </cell>
        </row>
        <row r="77">
          <cell r="A77">
            <v>38813</v>
          </cell>
          <cell r="B77">
            <v>4.75</v>
          </cell>
          <cell r="C77">
            <v>4.79</v>
          </cell>
          <cell r="D77">
            <v>4.9080000000000004</v>
          </cell>
          <cell r="E77">
            <v>4.9610000000000003</v>
          </cell>
          <cell r="F77">
            <v>5.0134999999999996</v>
          </cell>
          <cell r="G77">
            <v>5.0609999999999999</v>
          </cell>
          <cell r="H77">
            <v>5.0955000000000004</v>
          </cell>
          <cell r="I77">
            <v>5.125</v>
          </cell>
          <cell r="J77">
            <v>5.1479999999999997</v>
          </cell>
          <cell r="K77">
            <v>5.1654999999999998</v>
          </cell>
          <cell r="L77">
            <v>5.1849999999999996</v>
          </cell>
          <cell r="M77">
            <v>5.1980000000000004</v>
          </cell>
          <cell r="N77">
            <v>5.2050000000000001</v>
          </cell>
          <cell r="P77">
            <v>2.67</v>
          </cell>
          <cell r="Q77">
            <v>2.605</v>
          </cell>
          <cell r="R77">
            <v>2.633</v>
          </cell>
          <cell r="S77">
            <v>2.698</v>
          </cell>
          <cell r="T77">
            <v>2.754</v>
          </cell>
          <cell r="U77">
            <v>2.7970000000000002</v>
          </cell>
          <cell r="V77">
            <v>2.8540000000000001</v>
          </cell>
          <cell r="W77">
            <v>2.9039999999999999</v>
          </cell>
          <cell r="X77">
            <v>2.952</v>
          </cell>
          <cell r="Y77">
            <v>2.9990000000000001</v>
          </cell>
          <cell r="Z77">
            <v>3.0449999999999999</v>
          </cell>
          <cell r="AA77">
            <v>3.08</v>
          </cell>
          <cell r="AB77">
            <v>3.1160000000000001</v>
          </cell>
          <cell r="AD77">
            <v>4.4678000000000004</v>
          </cell>
          <cell r="AE77">
            <v>4.4874999999999998</v>
          </cell>
          <cell r="AF77">
            <v>4.5110000000000001</v>
          </cell>
          <cell r="AG77">
            <v>4.5289999999999999</v>
          </cell>
          <cell r="AH77">
            <v>4.5365000000000002</v>
          </cell>
          <cell r="AI77">
            <v>4.5475000000000003</v>
          </cell>
          <cell r="AJ77">
            <v>4.5600000000000005</v>
          </cell>
          <cell r="AK77">
            <v>4.5739999999999998</v>
          </cell>
          <cell r="AL77">
            <v>4.59</v>
          </cell>
          <cell r="AM77">
            <v>4.6100000000000003</v>
          </cell>
          <cell r="AN77">
            <v>4.6225000000000005</v>
          </cell>
          <cell r="AO77">
            <v>4.6395</v>
          </cell>
          <cell r="AP77">
            <v>4.6604999999999999</v>
          </cell>
          <cell r="AS77">
            <v>1.2E-2</v>
          </cell>
          <cell r="AT77">
            <v>2.3E-2</v>
          </cell>
          <cell r="AU77">
            <v>3.9E-2</v>
          </cell>
          <cell r="AV77">
            <v>6.0499999999999998E-2</v>
          </cell>
          <cell r="AW77">
            <v>7.4999999999999997E-2</v>
          </cell>
          <cell r="AX77">
            <v>0.121</v>
          </cell>
          <cell r="AY77">
            <v>0.14299999999999999</v>
          </cell>
          <cell r="AZ77">
            <v>0.14299999999999999</v>
          </cell>
          <cell r="BA77">
            <v>0.222</v>
          </cell>
          <cell r="BB77">
            <v>0.24299999999999999</v>
          </cell>
          <cell r="BC77">
            <v>0.24299999999999999</v>
          </cell>
          <cell r="BD77">
            <v>0.32800000000000001</v>
          </cell>
          <cell r="BF77">
            <v>4.7750000000000004</v>
          </cell>
          <cell r="BG77">
            <v>4.9350000000000005</v>
          </cell>
          <cell r="BH77">
            <v>4.9950000000000001</v>
          </cell>
          <cell r="BI77">
            <v>5.09</v>
          </cell>
          <cell r="BJ77">
            <v>5.13</v>
          </cell>
          <cell r="BK77">
            <v>5.1550000000000002</v>
          </cell>
          <cell r="BL77">
            <v>5.165</v>
          </cell>
          <cell r="BM77">
            <v>5.1550000000000002</v>
          </cell>
          <cell r="BN77">
            <v>5.12</v>
          </cell>
          <cell r="BO77">
            <v>5.12</v>
          </cell>
          <cell r="BP77">
            <v>5.0999999999999996</v>
          </cell>
          <cell r="BQ77">
            <v>5.09</v>
          </cell>
          <cell r="BS77">
            <v>2.5939999999999999</v>
          </cell>
          <cell r="BT77">
            <v>2.657</v>
          </cell>
          <cell r="BU77">
            <v>2.8340000000000001</v>
          </cell>
          <cell r="BV77">
            <v>2.8970000000000002</v>
          </cell>
          <cell r="BW77">
            <v>3.0779999999999998</v>
          </cell>
          <cell r="BX77">
            <v>3.1669999999999998</v>
          </cell>
          <cell r="BY77">
            <v>3.1960000000000002</v>
          </cell>
          <cell r="BZ77">
            <v>3.3079999999999998</v>
          </cell>
          <cell r="CA77">
            <v>3.3479999999999999</v>
          </cell>
          <cell r="CB77" t="str">
            <v>#N/A N.A.</v>
          </cell>
          <cell r="CC77" t="str">
            <v>#N/A N.A.</v>
          </cell>
          <cell r="CD77" t="str">
            <v>#N/A N.A.</v>
          </cell>
          <cell r="CF77">
            <v>4.75</v>
          </cell>
        </row>
        <row r="78">
          <cell r="A78">
            <v>38814</v>
          </cell>
          <cell r="B78">
            <v>4.75</v>
          </cell>
          <cell r="C78">
            <v>4.8034999999999997</v>
          </cell>
          <cell r="D78">
            <v>4.9180000000000001</v>
          </cell>
          <cell r="E78">
            <v>4.9785000000000004</v>
          </cell>
          <cell r="F78">
            <v>5.0365000000000002</v>
          </cell>
          <cell r="G78">
            <v>5.0895000000000001</v>
          </cell>
          <cell r="H78">
            <v>5.1310000000000002</v>
          </cell>
          <cell r="I78">
            <v>5.165</v>
          </cell>
          <cell r="J78">
            <v>5.1905000000000001</v>
          </cell>
          <cell r="K78">
            <v>5.21</v>
          </cell>
          <cell r="L78">
            <v>5.2329999999999997</v>
          </cell>
          <cell r="M78">
            <v>5.25</v>
          </cell>
          <cell r="N78">
            <v>5.2664999999999997</v>
          </cell>
          <cell r="P78">
            <v>2.69</v>
          </cell>
          <cell r="Q78">
            <v>2.601</v>
          </cell>
          <cell r="R78">
            <v>2.6259999999999999</v>
          </cell>
          <cell r="S78">
            <v>2.6959999999999997</v>
          </cell>
          <cell r="T78">
            <v>2.7469999999999999</v>
          </cell>
          <cell r="U78">
            <v>2.7869999999999999</v>
          </cell>
          <cell r="V78">
            <v>2.839</v>
          </cell>
          <cell r="W78">
            <v>2.89</v>
          </cell>
          <cell r="X78">
            <v>2.9319999999999999</v>
          </cell>
          <cell r="Y78">
            <v>2.98</v>
          </cell>
          <cell r="Z78">
            <v>3.0219999999999998</v>
          </cell>
          <cell r="AA78">
            <v>3.0579999999999998</v>
          </cell>
          <cell r="AB78">
            <v>3.0950000000000002</v>
          </cell>
          <cell r="AD78">
            <v>4.3863000000000003</v>
          </cell>
          <cell r="AE78">
            <v>4.4824999999999999</v>
          </cell>
          <cell r="AF78">
            <v>4.508</v>
          </cell>
          <cell r="AG78">
            <v>4.5280000000000005</v>
          </cell>
          <cell r="AH78">
            <v>4.54</v>
          </cell>
          <cell r="AI78">
            <v>4.5534999999999997</v>
          </cell>
          <cell r="AJ78">
            <v>4.569</v>
          </cell>
          <cell r="AK78">
            <v>4.58</v>
          </cell>
          <cell r="AL78">
            <v>4.5949999999999998</v>
          </cell>
          <cell r="AM78">
            <v>4.6150000000000002</v>
          </cell>
          <cell r="AN78">
            <v>4.63</v>
          </cell>
          <cell r="AO78">
            <v>4.6425000000000001</v>
          </cell>
          <cell r="AP78">
            <v>4.665</v>
          </cell>
          <cell r="AS78">
            <v>0.01</v>
          </cell>
          <cell r="AT78">
            <v>2.5000000000000001E-2</v>
          </cell>
          <cell r="AU78">
            <v>4.2000000000000003E-2</v>
          </cell>
          <cell r="AV78">
            <v>6.5000000000000002E-2</v>
          </cell>
          <cell r="AW78">
            <v>7.6999999999999999E-2</v>
          </cell>
          <cell r="AX78">
            <v>0.11899999999999999</v>
          </cell>
          <cell r="AY78">
            <v>0.14599999999999999</v>
          </cell>
          <cell r="AZ78">
            <v>0.14599999999999999</v>
          </cell>
          <cell r="BA78">
            <v>0.22</v>
          </cell>
          <cell r="BB78">
            <v>0.248</v>
          </cell>
          <cell r="BC78">
            <v>0.248</v>
          </cell>
          <cell r="BD78">
            <v>0.33300000000000002</v>
          </cell>
          <cell r="BF78">
            <v>4.7750000000000004</v>
          </cell>
          <cell r="BG78">
            <v>4.9450000000000003</v>
          </cell>
          <cell r="BH78">
            <v>5.01</v>
          </cell>
          <cell r="BI78">
            <v>5.1150000000000002</v>
          </cell>
          <cell r="BJ78">
            <v>5.1749999999999998</v>
          </cell>
          <cell r="BK78">
            <v>5.1950000000000003</v>
          </cell>
          <cell r="BL78">
            <v>5.2050000000000001</v>
          </cell>
          <cell r="BM78">
            <v>5.2</v>
          </cell>
          <cell r="BN78">
            <v>5.1749999999999998</v>
          </cell>
          <cell r="BO78">
            <v>5.1749999999999998</v>
          </cell>
          <cell r="BP78">
            <v>5.1550000000000002</v>
          </cell>
          <cell r="BQ78">
            <v>5.1449999999999996</v>
          </cell>
          <cell r="BS78">
            <v>2.6015000000000001</v>
          </cell>
          <cell r="BT78">
            <v>2.6375000000000002</v>
          </cell>
          <cell r="BU78">
            <v>2.863</v>
          </cell>
          <cell r="BV78">
            <v>2.883</v>
          </cell>
          <cell r="BW78">
            <v>3.06</v>
          </cell>
          <cell r="BX78">
            <v>3.1320000000000001</v>
          </cell>
          <cell r="BY78">
            <v>3.1890000000000001</v>
          </cell>
          <cell r="BZ78">
            <v>3.31</v>
          </cell>
          <cell r="CA78">
            <v>3.331</v>
          </cell>
          <cell r="CB78" t="str">
            <v>#N/A N.A.</v>
          </cell>
          <cell r="CC78" t="str">
            <v>#N/A N.A.</v>
          </cell>
          <cell r="CD78" t="str">
            <v>#N/A N.A.</v>
          </cell>
          <cell r="CF78">
            <v>4.75</v>
          </cell>
        </row>
        <row r="79">
          <cell r="A79">
            <v>38817</v>
          </cell>
          <cell r="B79">
            <v>4.75</v>
          </cell>
          <cell r="C79">
            <v>4.8070000000000004</v>
          </cell>
          <cell r="D79">
            <v>4.92</v>
          </cell>
          <cell r="E79">
            <v>4.9844999999999997</v>
          </cell>
          <cell r="F79">
            <v>5.0465</v>
          </cell>
          <cell r="G79">
            <v>5.0970000000000004</v>
          </cell>
          <cell r="H79">
            <v>5.1360000000000001</v>
          </cell>
          <cell r="I79">
            <v>5.1660000000000004</v>
          </cell>
          <cell r="J79">
            <v>5.1829999999999998</v>
          </cell>
          <cell r="K79">
            <v>5.2039999999999997</v>
          </cell>
          <cell r="L79">
            <v>5.2275</v>
          </cell>
          <cell r="M79">
            <v>5.2435</v>
          </cell>
          <cell r="N79">
            <v>5.2565</v>
          </cell>
          <cell r="P79">
            <v>2.71</v>
          </cell>
          <cell r="Q79">
            <v>2.6</v>
          </cell>
          <cell r="R79">
            <v>2.6219999999999999</v>
          </cell>
          <cell r="S79">
            <v>2.6970000000000001</v>
          </cell>
          <cell r="T79">
            <v>2.7530000000000001</v>
          </cell>
          <cell r="U79">
            <v>2.7919999999999998</v>
          </cell>
          <cell r="V79">
            <v>2.847</v>
          </cell>
          <cell r="W79">
            <v>2.8970000000000002</v>
          </cell>
          <cell r="X79">
            <v>2.9420000000000002</v>
          </cell>
          <cell r="Y79">
            <v>2.99</v>
          </cell>
          <cell r="Z79">
            <v>3.0329999999999999</v>
          </cell>
          <cell r="AA79">
            <v>3.07</v>
          </cell>
          <cell r="AB79">
            <v>3.109</v>
          </cell>
          <cell r="AD79">
            <v>4.6201999999999996</v>
          </cell>
          <cell r="AE79">
            <v>4.5</v>
          </cell>
          <cell r="AF79">
            <v>4.5225</v>
          </cell>
          <cell r="AG79">
            <v>4.5350000000000001</v>
          </cell>
          <cell r="AH79">
            <v>4.5475000000000003</v>
          </cell>
          <cell r="AI79">
            <v>4.5649999999999995</v>
          </cell>
          <cell r="AJ79">
            <v>4.5795000000000003</v>
          </cell>
          <cell r="AK79">
            <v>4.5949999999999998</v>
          </cell>
          <cell r="AL79">
            <v>4.6109999999999998</v>
          </cell>
          <cell r="AM79">
            <v>4.6274999999999995</v>
          </cell>
          <cell r="AN79">
            <v>4.6455000000000002</v>
          </cell>
          <cell r="AO79">
            <v>4.6581999999999999</v>
          </cell>
          <cell r="AP79">
            <v>4.68</v>
          </cell>
          <cell r="AS79">
            <v>1.2E-2</v>
          </cell>
          <cell r="AT79">
            <v>2.9000000000000001E-2</v>
          </cell>
          <cell r="AU79">
            <v>3.5999999999999997E-2</v>
          </cell>
          <cell r="AV79">
            <v>6.2E-2</v>
          </cell>
          <cell r="AW79">
            <v>8.7999999999999995E-2</v>
          </cell>
          <cell r="AX79">
            <v>0.121</v>
          </cell>
          <cell r="AY79">
            <v>0.151</v>
          </cell>
          <cell r="AZ79">
            <v>0.151</v>
          </cell>
          <cell r="BA79">
            <v>0.224</v>
          </cell>
          <cell r="BB79">
            <v>0.253</v>
          </cell>
          <cell r="BC79">
            <v>0.253</v>
          </cell>
          <cell r="BD79">
            <v>0.33800000000000002</v>
          </cell>
          <cell r="BF79">
            <v>4.7750000000000004</v>
          </cell>
          <cell r="BG79">
            <v>4.9450000000000003</v>
          </cell>
          <cell r="BH79">
            <v>5.0149999999999997</v>
          </cell>
          <cell r="BI79">
            <v>5.13</v>
          </cell>
          <cell r="BJ79">
            <v>5.1849999999999996</v>
          </cell>
          <cell r="BK79">
            <v>5.21</v>
          </cell>
          <cell r="BL79">
            <v>5.22</v>
          </cell>
          <cell r="BM79">
            <v>5.2149999999999999</v>
          </cell>
          <cell r="BN79">
            <v>5.19</v>
          </cell>
          <cell r="BO79">
            <v>5.19</v>
          </cell>
          <cell r="BP79">
            <v>5.17</v>
          </cell>
          <cell r="BQ79">
            <v>5.16</v>
          </cell>
          <cell r="BS79">
            <v>2.5994999999999999</v>
          </cell>
          <cell r="BT79">
            <v>2.6404999999999998</v>
          </cell>
          <cell r="BU79">
            <v>2.8624999999999998</v>
          </cell>
          <cell r="BV79">
            <v>2.8875000000000002</v>
          </cell>
          <cell r="BW79">
            <v>3.0735000000000001</v>
          </cell>
          <cell r="BX79">
            <v>3.1415000000000002</v>
          </cell>
          <cell r="BY79">
            <v>3.1974999999999998</v>
          </cell>
          <cell r="BZ79">
            <v>3.3304999999999998</v>
          </cell>
          <cell r="CA79">
            <v>3.3475000000000001</v>
          </cell>
          <cell r="CB79" t="str">
            <v>#N/A N.A.</v>
          </cell>
          <cell r="CC79" t="str">
            <v>#N/A N.A.</v>
          </cell>
          <cell r="CD79" t="str">
            <v>#N/A N.A.</v>
          </cell>
          <cell r="CF79">
            <v>4.75</v>
          </cell>
        </row>
        <row r="80">
          <cell r="A80">
            <v>38818</v>
          </cell>
          <cell r="B80">
            <v>4.75</v>
          </cell>
          <cell r="C80">
            <v>4.8280000000000003</v>
          </cell>
          <cell r="D80">
            <v>4.923</v>
          </cell>
          <cell r="E80">
            <v>4.9879999999999995</v>
          </cell>
          <cell r="F80">
            <v>5.0445000000000002</v>
          </cell>
          <cell r="G80">
            <v>5.0934999999999997</v>
          </cell>
          <cell r="H80">
            <v>5.13</v>
          </cell>
          <cell r="I80">
            <v>5.157</v>
          </cell>
          <cell r="J80">
            <v>5.18</v>
          </cell>
          <cell r="K80">
            <v>5.1989999999999998</v>
          </cell>
          <cell r="L80">
            <v>5.2149999999999999</v>
          </cell>
          <cell r="M80">
            <v>5.2294999999999998</v>
          </cell>
          <cell r="N80">
            <v>5.2415000000000003</v>
          </cell>
          <cell r="P80">
            <v>2.63</v>
          </cell>
          <cell r="Q80">
            <v>2.601</v>
          </cell>
          <cell r="R80">
            <v>2.6139999999999999</v>
          </cell>
          <cell r="S80">
            <v>2.6930000000000001</v>
          </cell>
          <cell r="T80">
            <v>2.746</v>
          </cell>
          <cell r="U80">
            <v>2.786</v>
          </cell>
          <cell r="V80">
            <v>2.84</v>
          </cell>
          <cell r="W80">
            <v>2.8890000000000002</v>
          </cell>
          <cell r="X80">
            <v>2.9350000000000001</v>
          </cell>
          <cell r="Y80">
            <v>2.9859999999999998</v>
          </cell>
          <cell r="Z80">
            <v>3.0270000000000001</v>
          </cell>
          <cell r="AA80">
            <v>3.0630000000000002</v>
          </cell>
          <cell r="AB80">
            <v>3.1</v>
          </cell>
          <cell r="AD80">
            <v>4.4527999999999999</v>
          </cell>
          <cell r="AE80">
            <v>4.4874999999999998</v>
          </cell>
          <cell r="AF80">
            <v>4.5149999999999997</v>
          </cell>
          <cell r="AG80">
            <v>4.5350000000000001</v>
          </cell>
          <cell r="AH80">
            <v>4.5484999999999998</v>
          </cell>
          <cell r="AI80">
            <v>4.5635000000000003</v>
          </cell>
          <cell r="AJ80">
            <v>4.5804999999999998</v>
          </cell>
          <cell r="AK80">
            <v>4.5994999999999999</v>
          </cell>
          <cell r="AL80">
            <v>4.6154999999999999</v>
          </cell>
          <cell r="AM80">
            <v>4.6349999999999998</v>
          </cell>
          <cell r="AN80">
            <v>4.6544999999999996</v>
          </cell>
          <cell r="AO80">
            <v>4.673</v>
          </cell>
          <cell r="AP80">
            <v>4.6929999999999996</v>
          </cell>
          <cell r="AS80">
            <v>1.4999999999999999E-2</v>
          </cell>
          <cell r="AT80">
            <v>2.4E-2</v>
          </cell>
          <cell r="AU80">
            <v>3.6999999999999998E-2</v>
          </cell>
          <cell r="AV80">
            <v>0.06</v>
          </cell>
          <cell r="AW80">
            <v>8.3000000000000004E-2</v>
          </cell>
          <cell r="AX80">
            <v>0.1225</v>
          </cell>
          <cell r="AY80">
            <v>0.1585</v>
          </cell>
          <cell r="AZ80">
            <v>0.1585</v>
          </cell>
          <cell r="BA80">
            <v>0.23100000000000001</v>
          </cell>
          <cell r="BB80">
            <v>0.26550000000000001</v>
          </cell>
          <cell r="BC80">
            <v>0.26550000000000001</v>
          </cell>
          <cell r="BD80">
            <v>0.34</v>
          </cell>
          <cell r="BF80">
            <v>4.7750000000000004</v>
          </cell>
          <cell r="BG80">
            <v>4.9450000000000003</v>
          </cell>
          <cell r="BH80">
            <v>5.0149999999999997</v>
          </cell>
          <cell r="BI80">
            <v>5.13</v>
          </cell>
          <cell r="BJ80">
            <v>5.1849999999999996</v>
          </cell>
          <cell r="BK80">
            <v>5.2050000000000001</v>
          </cell>
          <cell r="BL80">
            <v>5.21</v>
          </cell>
          <cell r="BM80">
            <v>5.2050000000000001</v>
          </cell>
          <cell r="BN80">
            <v>5.17</v>
          </cell>
          <cell r="BO80">
            <v>5.17</v>
          </cell>
          <cell r="BP80">
            <v>5.15</v>
          </cell>
          <cell r="BQ80">
            <v>5.14</v>
          </cell>
          <cell r="BS80">
            <v>2.5985</v>
          </cell>
          <cell r="BT80">
            <v>2.6230000000000002</v>
          </cell>
          <cell r="BU80">
            <v>2.855</v>
          </cell>
          <cell r="BV80">
            <v>2.8795000000000002</v>
          </cell>
          <cell r="BW80">
            <v>3.0670000000000002</v>
          </cell>
          <cell r="BX80">
            <v>3.1320000000000001</v>
          </cell>
          <cell r="BY80">
            <v>3.1850000000000001</v>
          </cell>
          <cell r="BZ80">
            <v>3.323</v>
          </cell>
          <cell r="CA80">
            <v>3.3330000000000002</v>
          </cell>
          <cell r="CB80" t="str">
            <v>#N/A N.A.</v>
          </cell>
          <cell r="CC80" t="str">
            <v>#N/A N.A.</v>
          </cell>
          <cell r="CD80" t="str">
            <v>#N/A N.A.</v>
          </cell>
          <cell r="CF80">
            <v>4.75</v>
          </cell>
        </row>
        <row r="81">
          <cell r="A81">
            <v>38819</v>
          </cell>
          <cell r="B81">
            <v>4.75</v>
          </cell>
          <cell r="C81">
            <v>4.8499999999999996</v>
          </cell>
          <cell r="D81">
            <v>4.9399999999999995</v>
          </cell>
          <cell r="E81">
            <v>5.008</v>
          </cell>
          <cell r="F81">
            <v>5.0614999999999997</v>
          </cell>
          <cell r="G81">
            <v>5.1130000000000004</v>
          </cell>
          <cell r="H81">
            <v>5.15</v>
          </cell>
          <cell r="I81">
            <v>5.1760000000000002</v>
          </cell>
          <cell r="J81">
            <v>5.1995000000000005</v>
          </cell>
          <cell r="K81">
            <v>5.2229999999999999</v>
          </cell>
          <cell r="L81">
            <v>5.2409999999999997</v>
          </cell>
          <cell r="M81">
            <v>5.2560000000000002</v>
          </cell>
          <cell r="N81">
            <v>5.2649999999999997</v>
          </cell>
          <cell r="P81">
            <v>2.6</v>
          </cell>
          <cell r="Q81">
            <v>2.6</v>
          </cell>
          <cell r="R81">
            <v>2.6240000000000001</v>
          </cell>
          <cell r="S81">
            <v>2.702</v>
          </cell>
          <cell r="T81">
            <v>2.75</v>
          </cell>
          <cell r="U81">
            <v>2.7909999999999999</v>
          </cell>
          <cell r="V81">
            <v>2.8439999999999999</v>
          </cell>
          <cell r="W81">
            <v>2.895</v>
          </cell>
          <cell r="X81">
            <v>2.9370000000000003</v>
          </cell>
          <cell r="Y81">
            <v>2.9870000000000001</v>
          </cell>
          <cell r="Z81">
            <v>3.0289999999999999</v>
          </cell>
          <cell r="AA81">
            <v>3.0649999999999999</v>
          </cell>
          <cell r="AB81">
            <v>3.1019999999999999</v>
          </cell>
          <cell r="AD81">
            <v>4.3788</v>
          </cell>
          <cell r="AE81">
            <v>4.4675000000000002</v>
          </cell>
          <cell r="AF81">
            <v>4.51</v>
          </cell>
          <cell r="AG81">
            <v>4.5305</v>
          </cell>
          <cell r="AH81">
            <v>4.5475000000000003</v>
          </cell>
          <cell r="AI81">
            <v>4.5625</v>
          </cell>
          <cell r="AJ81">
            <v>4.5774999999999997</v>
          </cell>
          <cell r="AK81">
            <v>4.5949999999999998</v>
          </cell>
          <cell r="AL81">
            <v>4.6132999999999997</v>
          </cell>
          <cell r="AM81">
            <v>4.6349999999999998</v>
          </cell>
          <cell r="AN81">
            <v>4.6500000000000004</v>
          </cell>
          <cell r="AO81">
            <v>4.6675000000000004</v>
          </cell>
          <cell r="AP81">
            <v>4.6875</v>
          </cell>
          <cell r="AS81">
            <v>6.2500000000000003E-3</v>
          </cell>
          <cell r="AT81">
            <v>1.7500000000000002E-2</v>
          </cell>
          <cell r="AU81">
            <v>2.75E-2</v>
          </cell>
          <cell r="AV81">
            <v>0.06</v>
          </cell>
          <cell r="AW81">
            <v>7.4999999999999997E-2</v>
          </cell>
          <cell r="AX81">
            <v>0.1225</v>
          </cell>
          <cell r="AY81">
            <v>0.1555</v>
          </cell>
          <cell r="AZ81">
            <v>0.1555</v>
          </cell>
          <cell r="BA81">
            <v>0.22450000000000001</v>
          </cell>
          <cell r="BB81">
            <v>0.26050000000000001</v>
          </cell>
          <cell r="BC81">
            <v>0.26050000000000001</v>
          </cell>
          <cell r="BD81">
            <v>0.33124999999999999</v>
          </cell>
          <cell r="BF81">
            <v>4.7750000000000004</v>
          </cell>
          <cell r="BG81">
            <v>4.9450000000000003</v>
          </cell>
          <cell r="BH81">
            <v>5.0149999999999997</v>
          </cell>
          <cell r="BI81">
            <v>5.13</v>
          </cell>
          <cell r="BJ81">
            <v>5.1849999999999996</v>
          </cell>
          <cell r="BK81">
            <v>5.2050000000000001</v>
          </cell>
          <cell r="BL81">
            <v>5.2149999999999999</v>
          </cell>
          <cell r="BM81">
            <v>5.21</v>
          </cell>
          <cell r="BN81">
            <v>5.1849999999999996</v>
          </cell>
          <cell r="BO81">
            <v>5.1849999999999996</v>
          </cell>
          <cell r="BP81">
            <v>5.165</v>
          </cell>
          <cell r="BQ81">
            <v>5.1550000000000002</v>
          </cell>
          <cell r="BS81">
            <v>2.5954999999999999</v>
          </cell>
          <cell r="BT81">
            <v>2.6105</v>
          </cell>
          <cell r="BU81">
            <v>2.8490000000000002</v>
          </cell>
          <cell r="BV81">
            <v>2.8769999999999998</v>
          </cell>
          <cell r="BW81">
            <v>3.0539999999999998</v>
          </cell>
          <cell r="BX81">
            <v>3.1310000000000002</v>
          </cell>
          <cell r="BY81">
            <v>3.1869999999999998</v>
          </cell>
          <cell r="BZ81">
            <v>3.319</v>
          </cell>
          <cell r="CA81">
            <v>3.339</v>
          </cell>
          <cell r="CB81" t="str">
            <v>#N/A N.A.</v>
          </cell>
          <cell r="CC81" t="str">
            <v>#N/A N.A.</v>
          </cell>
          <cell r="CD81" t="str">
            <v>#N/A N.A.</v>
          </cell>
          <cell r="CF81">
            <v>4.75</v>
          </cell>
        </row>
        <row r="82">
          <cell r="A82">
            <v>38820</v>
          </cell>
          <cell r="B82">
            <v>4.8125</v>
          </cell>
          <cell r="C82">
            <v>4.8499999999999996</v>
          </cell>
          <cell r="D82">
            <v>4.944</v>
          </cell>
          <cell r="E82">
            <v>5.016</v>
          </cell>
          <cell r="F82">
            <v>5.0709999999999997</v>
          </cell>
          <cell r="G82">
            <v>5.1260000000000003</v>
          </cell>
          <cell r="H82">
            <v>5.165</v>
          </cell>
          <cell r="I82">
            <v>5.1985000000000001</v>
          </cell>
          <cell r="J82">
            <v>5.2249999999999996</v>
          </cell>
          <cell r="K82">
            <v>5.2504999999999997</v>
          </cell>
          <cell r="L82">
            <v>5.2664999999999997</v>
          </cell>
          <cell r="M82">
            <v>5.282</v>
          </cell>
          <cell r="N82">
            <v>5.2965</v>
          </cell>
          <cell r="P82">
            <v>2.61</v>
          </cell>
          <cell r="Q82">
            <v>2.6019999999999999</v>
          </cell>
          <cell r="R82">
            <v>2.6269999999999998</v>
          </cell>
          <cell r="S82">
            <v>2.7069999999999999</v>
          </cell>
          <cell r="T82">
            <v>2.7570000000000001</v>
          </cell>
          <cell r="U82">
            <v>2.7989999999999999</v>
          </cell>
          <cell r="V82">
            <v>2.8529999999999998</v>
          </cell>
          <cell r="W82">
            <v>2.9060000000000001</v>
          </cell>
          <cell r="X82">
            <v>2.9529999999999998</v>
          </cell>
          <cell r="Y82">
            <v>3.0049999999999999</v>
          </cell>
          <cell r="Z82">
            <v>3.05</v>
          </cell>
          <cell r="AA82">
            <v>3.0880000000000001</v>
          </cell>
          <cell r="AB82">
            <v>3.1280000000000001</v>
          </cell>
          <cell r="AD82">
            <v>4.3901000000000003</v>
          </cell>
          <cell r="AE82">
            <v>4.4687999999999999</v>
          </cell>
          <cell r="AF82">
            <v>4.5065</v>
          </cell>
          <cell r="AG82">
            <v>4.5362999999999998</v>
          </cell>
          <cell r="AH82">
            <v>4.5563000000000002</v>
          </cell>
          <cell r="AI82">
            <v>4.5743</v>
          </cell>
          <cell r="AJ82">
            <v>4.5913000000000004</v>
          </cell>
          <cell r="AK82">
            <v>4.6113</v>
          </cell>
          <cell r="AL82">
            <v>4.6363000000000003</v>
          </cell>
          <cell r="AM82">
            <v>4.6624999999999996</v>
          </cell>
          <cell r="AN82">
            <v>4.6787999999999998</v>
          </cell>
          <cell r="AO82">
            <v>4.7164999999999999</v>
          </cell>
          <cell r="AP82">
            <v>4.7404999999999999</v>
          </cell>
          <cell r="AS82">
            <v>1.2999999999999999E-2</v>
          </cell>
          <cell r="AT82">
            <v>1.4E-2</v>
          </cell>
          <cell r="AU82">
            <v>2.5749999999999999E-2</v>
          </cell>
          <cell r="AV82">
            <v>6.4000000000000001E-2</v>
          </cell>
          <cell r="AW82">
            <v>8.2000000000000003E-2</v>
          </cell>
          <cell r="AX82">
            <v>0.129</v>
          </cell>
          <cell r="AY82">
            <v>0.158</v>
          </cell>
          <cell r="AZ82">
            <v>0.158</v>
          </cell>
          <cell r="BA82">
            <v>0.22700000000000001</v>
          </cell>
          <cell r="BB82">
            <v>0.26200000000000001</v>
          </cell>
          <cell r="BC82">
            <v>0.26200000000000001</v>
          </cell>
          <cell r="BD82">
            <v>0.33650000000000002</v>
          </cell>
          <cell r="BF82">
            <v>4.78</v>
          </cell>
          <cell r="BG82">
            <v>4.9450000000000003</v>
          </cell>
          <cell r="BH82">
            <v>5.0199999999999996</v>
          </cell>
          <cell r="BI82">
            <v>5.1449999999999996</v>
          </cell>
          <cell r="BJ82">
            <v>5.21</v>
          </cell>
          <cell r="BK82">
            <v>5.2350000000000003</v>
          </cell>
          <cell r="BL82">
            <v>5.2450000000000001</v>
          </cell>
          <cell r="BM82">
            <v>5.24</v>
          </cell>
          <cell r="BN82">
            <v>5.2149999999999999</v>
          </cell>
          <cell r="BO82">
            <v>5.2149999999999999</v>
          </cell>
          <cell r="BP82">
            <v>5.1950000000000003</v>
          </cell>
          <cell r="BQ82">
            <v>5.1849999999999996</v>
          </cell>
          <cell r="BS82">
            <v>2.5954999999999999</v>
          </cell>
          <cell r="BT82">
            <v>2.6124999999999998</v>
          </cell>
          <cell r="BU82">
            <v>2.8494999999999999</v>
          </cell>
          <cell r="BV82">
            <v>2.8805000000000001</v>
          </cell>
          <cell r="BW82">
            <v>3.0674999999999999</v>
          </cell>
          <cell r="BX82">
            <v>3.1575000000000002</v>
          </cell>
          <cell r="BY82">
            <v>3.2195</v>
          </cell>
          <cell r="BZ82">
            <v>3.3565</v>
          </cell>
          <cell r="CA82">
            <v>3.3915000000000002</v>
          </cell>
          <cell r="CB82" t="str">
            <v>#N/A N.A.</v>
          </cell>
          <cell r="CC82" t="str">
            <v>#N/A N.A.</v>
          </cell>
          <cell r="CD82" t="str">
            <v>#N/A N.A.</v>
          </cell>
          <cell r="CF82">
            <v>4.75</v>
          </cell>
        </row>
        <row r="83">
          <cell r="A83">
            <v>38821</v>
          </cell>
          <cell r="B83">
            <v>4.75</v>
          </cell>
          <cell r="C83">
            <v>4.8490000000000002</v>
          </cell>
          <cell r="D83">
            <v>4.944</v>
          </cell>
          <cell r="E83">
            <v>5.016</v>
          </cell>
          <cell r="F83">
            <v>5.0709999999999997</v>
          </cell>
          <cell r="G83">
            <v>5.1260000000000003</v>
          </cell>
          <cell r="H83">
            <v>5.165</v>
          </cell>
          <cell r="I83">
            <v>5.1959999999999997</v>
          </cell>
          <cell r="J83">
            <v>5.2110000000000003</v>
          </cell>
          <cell r="K83">
            <v>5.2320000000000002</v>
          </cell>
          <cell r="L83">
            <v>5.2480000000000002</v>
          </cell>
          <cell r="M83">
            <v>5.2640000000000002</v>
          </cell>
          <cell r="N83">
            <v>5.2770000000000001</v>
          </cell>
          <cell r="P83">
            <v>2.61</v>
          </cell>
          <cell r="Q83">
            <v>2.6019999999999999</v>
          </cell>
          <cell r="R83">
            <v>2.6269999999999998</v>
          </cell>
          <cell r="S83">
            <v>2.7069999999999999</v>
          </cell>
          <cell r="T83">
            <v>2.7570000000000001</v>
          </cell>
          <cell r="U83">
            <v>2.7989999999999999</v>
          </cell>
          <cell r="V83">
            <v>2.8529999999999998</v>
          </cell>
          <cell r="W83">
            <v>2.9060000000000001</v>
          </cell>
          <cell r="X83">
            <v>2.9529999999999998</v>
          </cell>
          <cell r="Y83">
            <v>3.0049999999999999</v>
          </cell>
          <cell r="Z83">
            <v>3.05</v>
          </cell>
          <cell r="AA83">
            <v>3.0880000000000001</v>
          </cell>
          <cell r="AB83">
            <v>3.1280000000000001</v>
          </cell>
          <cell r="AD83">
            <v>4.3901000000000003</v>
          </cell>
          <cell r="AE83">
            <v>4.4749999999999996</v>
          </cell>
          <cell r="AF83">
            <v>4.5170000000000003</v>
          </cell>
          <cell r="AG83">
            <v>4.5440000000000005</v>
          </cell>
          <cell r="AH83">
            <v>4.5679999999999996</v>
          </cell>
          <cell r="AI83">
            <v>4.5880000000000001</v>
          </cell>
          <cell r="AJ83">
            <v>4.5925000000000002</v>
          </cell>
          <cell r="AK83">
            <v>4.6189999999999998</v>
          </cell>
          <cell r="AL83">
            <v>4.63</v>
          </cell>
          <cell r="AM83">
            <v>4.6559999999999997</v>
          </cell>
          <cell r="AN83">
            <v>4.68</v>
          </cell>
          <cell r="AO83">
            <v>4.7030000000000003</v>
          </cell>
          <cell r="AP83">
            <v>4.6950000000000003</v>
          </cell>
          <cell r="AS83">
            <v>1.4999999999999999E-2</v>
          </cell>
          <cell r="AT83">
            <v>2.3E-2</v>
          </cell>
          <cell r="AU83">
            <v>3.9E-2</v>
          </cell>
          <cell r="AV83">
            <v>6.2E-2</v>
          </cell>
          <cell r="AW83">
            <v>8.2000000000000003E-2</v>
          </cell>
          <cell r="AX83">
            <v>0.13100000000000001</v>
          </cell>
          <cell r="AY83">
            <v>0.16</v>
          </cell>
          <cell r="AZ83">
            <v>0.16</v>
          </cell>
          <cell r="BA83">
            <v>0.23799999999999999</v>
          </cell>
          <cell r="BB83">
            <v>0.26600000000000001</v>
          </cell>
          <cell r="BC83">
            <v>0.26600000000000001</v>
          </cell>
          <cell r="BD83">
            <v>0.34899999999999998</v>
          </cell>
          <cell r="BF83">
            <v>4.78</v>
          </cell>
          <cell r="BG83">
            <v>4.9450000000000003</v>
          </cell>
          <cell r="BH83">
            <v>5.0199999999999996</v>
          </cell>
          <cell r="BI83">
            <v>5.1449999999999996</v>
          </cell>
          <cell r="BJ83">
            <v>5.21</v>
          </cell>
          <cell r="BK83">
            <v>5.2350000000000003</v>
          </cell>
          <cell r="BL83">
            <v>5.2450000000000001</v>
          </cell>
          <cell r="BM83">
            <v>5.24</v>
          </cell>
          <cell r="BN83">
            <v>5.2149999999999999</v>
          </cell>
          <cell r="BO83">
            <v>5.2149999999999999</v>
          </cell>
          <cell r="BP83">
            <v>5.1950000000000003</v>
          </cell>
          <cell r="BQ83">
            <v>5.1849999999999996</v>
          </cell>
          <cell r="BS83">
            <v>2.5954999999999999</v>
          </cell>
          <cell r="BT83">
            <v>2.6124999999999998</v>
          </cell>
          <cell r="BU83">
            <v>2.8494999999999999</v>
          </cell>
          <cell r="BV83">
            <v>2.8805000000000001</v>
          </cell>
          <cell r="BW83">
            <v>3.0674999999999999</v>
          </cell>
          <cell r="BX83">
            <v>3.1575000000000002</v>
          </cell>
          <cell r="BY83">
            <v>3.2195</v>
          </cell>
          <cell r="BZ83">
            <v>3.3565</v>
          </cell>
          <cell r="CA83">
            <v>3.3915000000000002</v>
          </cell>
          <cell r="CB83" t="str">
            <v>#N/A N.A.</v>
          </cell>
          <cell r="CC83" t="str">
            <v>#N/A N.A.</v>
          </cell>
          <cell r="CD83" t="str">
            <v>#N/A N.A.</v>
          </cell>
          <cell r="CF83">
            <v>4.75</v>
          </cell>
        </row>
        <row r="84">
          <cell r="A84">
            <v>38824</v>
          </cell>
          <cell r="B84">
            <v>4.75</v>
          </cell>
          <cell r="C84">
            <v>4.8650000000000002</v>
          </cell>
          <cell r="D84">
            <v>4.9450000000000003</v>
          </cell>
          <cell r="E84">
            <v>5.0145</v>
          </cell>
          <cell r="F84">
            <v>5.0629999999999997</v>
          </cell>
          <cell r="G84">
            <v>5.1180000000000003</v>
          </cell>
          <cell r="H84">
            <v>5.149</v>
          </cell>
          <cell r="I84">
            <v>5.1769999999999996</v>
          </cell>
          <cell r="J84">
            <v>5.1920000000000002</v>
          </cell>
          <cell r="K84">
            <v>5.2149999999999999</v>
          </cell>
          <cell r="L84">
            <v>5.2350000000000003</v>
          </cell>
          <cell r="M84">
            <v>5.2480000000000002</v>
          </cell>
          <cell r="N84">
            <v>5.2629999999999999</v>
          </cell>
          <cell r="P84">
            <v>2.61</v>
          </cell>
          <cell r="Q84">
            <v>2.6019999999999999</v>
          </cell>
          <cell r="R84">
            <v>2.6269999999999998</v>
          </cell>
          <cell r="S84">
            <v>2.7069999999999999</v>
          </cell>
          <cell r="T84">
            <v>2.7570000000000001</v>
          </cell>
          <cell r="U84">
            <v>2.7989999999999999</v>
          </cell>
          <cell r="V84">
            <v>2.8529999999999998</v>
          </cell>
          <cell r="W84">
            <v>2.9060000000000001</v>
          </cell>
          <cell r="X84">
            <v>2.9529999999999998</v>
          </cell>
          <cell r="Y84">
            <v>3.0049999999999999</v>
          </cell>
          <cell r="Z84">
            <v>3.05</v>
          </cell>
          <cell r="AA84">
            <v>3.0880000000000001</v>
          </cell>
          <cell r="AB84">
            <v>3.1280000000000001</v>
          </cell>
          <cell r="AD84">
            <v>4.3901000000000003</v>
          </cell>
          <cell r="AE84">
            <v>4.4749999999999996</v>
          </cell>
          <cell r="AF84">
            <v>4.5179999999999998</v>
          </cell>
          <cell r="AG84">
            <v>4.5324999999999998</v>
          </cell>
          <cell r="AH84">
            <v>4.5679999999999996</v>
          </cell>
          <cell r="AI84">
            <v>4.5880000000000001</v>
          </cell>
          <cell r="AJ84">
            <v>4.5925000000000002</v>
          </cell>
          <cell r="AK84">
            <v>4.6310000000000002</v>
          </cell>
          <cell r="AL84">
            <v>4.63</v>
          </cell>
          <cell r="AM84">
            <v>4.6559999999999997</v>
          </cell>
          <cell r="AN84">
            <v>4.7</v>
          </cell>
          <cell r="AO84">
            <v>4.7219999999999995</v>
          </cell>
          <cell r="AP84">
            <v>4.6950000000000003</v>
          </cell>
          <cell r="AS84">
            <v>1.0999999999999999E-2</v>
          </cell>
          <cell r="AT84">
            <v>1.7999999999999999E-2</v>
          </cell>
          <cell r="AU84">
            <v>3.4000000000000002E-2</v>
          </cell>
          <cell r="AV84">
            <v>6.5000000000000002E-2</v>
          </cell>
          <cell r="AW84">
            <v>8.2000000000000003E-2</v>
          </cell>
          <cell r="AX84">
            <v>0.129</v>
          </cell>
          <cell r="AY84">
            <v>0.16</v>
          </cell>
          <cell r="AZ84">
            <v>0.16</v>
          </cell>
          <cell r="BA84">
            <v>0.23200000000000001</v>
          </cell>
          <cell r="BB84">
            <v>0.26600000000000001</v>
          </cell>
          <cell r="BC84">
            <v>0.26600000000000001</v>
          </cell>
          <cell r="BD84">
            <v>0.34</v>
          </cell>
          <cell r="BF84">
            <v>4.7850000000000001</v>
          </cell>
          <cell r="BG84">
            <v>4.9450000000000003</v>
          </cell>
          <cell r="BH84">
            <v>5.0199999999999996</v>
          </cell>
          <cell r="BI84">
            <v>5.1349999999999998</v>
          </cell>
          <cell r="BJ84">
            <v>5.19</v>
          </cell>
          <cell r="BK84">
            <v>5.21</v>
          </cell>
          <cell r="BL84">
            <v>5.2149999999999999</v>
          </cell>
          <cell r="BM84">
            <v>5.21</v>
          </cell>
          <cell r="BN84">
            <v>5.1849999999999996</v>
          </cell>
          <cell r="BO84">
            <v>5.1849999999999996</v>
          </cell>
          <cell r="BP84">
            <v>5.165</v>
          </cell>
          <cell r="BQ84">
            <v>5.1550000000000002</v>
          </cell>
          <cell r="BS84">
            <v>2.5954999999999999</v>
          </cell>
          <cell r="BT84">
            <v>2.6124999999999998</v>
          </cell>
          <cell r="BU84">
            <v>2.8494999999999999</v>
          </cell>
          <cell r="BV84">
            <v>2.8805000000000001</v>
          </cell>
          <cell r="BW84">
            <v>3.0674999999999999</v>
          </cell>
          <cell r="BX84">
            <v>3.1575000000000002</v>
          </cell>
          <cell r="BY84">
            <v>3.2195</v>
          </cell>
          <cell r="BZ84">
            <v>3.3565</v>
          </cell>
          <cell r="CA84">
            <v>3.3915000000000002</v>
          </cell>
          <cell r="CB84" t="str">
            <v>#N/A N.A.</v>
          </cell>
          <cell r="CC84" t="str">
            <v>#N/A N.A.</v>
          </cell>
          <cell r="CD84" t="str">
            <v>#N/A N.A.</v>
          </cell>
          <cell r="CF84">
            <v>4.75</v>
          </cell>
        </row>
        <row r="85">
          <cell r="A85">
            <v>38825</v>
          </cell>
          <cell r="B85">
            <v>4.75</v>
          </cell>
          <cell r="C85">
            <v>4.8730000000000002</v>
          </cell>
          <cell r="D85">
            <v>4.9450000000000003</v>
          </cell>
          <cell r="E85">
            <v>5.0039999999999996</v>
          </cell>
          <cell r="F85">
            <v>5.0519999999999996</v>
          </cell>
          <cell r="G85">
            <v>5.0854999999999997</v>
          </cell>
          <cell r="H85">
            <v>5.1224999999999996</v>
          </cell>
          <cell r="I85">
            <v>5.1379999999999999</v>
          </cell>
          <cell r="J85">
            <v>5.15</v>
          </cell>
          <cell r="K85">
            <v>5.165</v>
          </cell>
          <cell r="L85">
            <v>5.18</v>
          </cell>
          <cell r="M85">
            <v>5.19</v>
          </cell>
          <cell r="N85">
            <v>5.2</v>
          </cell>
          <cell r="P85">
            <v>2.61</v>
          </cell>
          <cell r="Q85">
            <v>2.605</v>
          </cell>
          <cell r="R85">
            <v>2.6320000000000001</v>
          </cell>
          <cell r="S85">
            <v>2.7109999999999999</v>
          </cell>
          <cell r="T85">
            <v>2.758</v>
          </cell>
          <cell r="U85">
            <v>2.7989999999999999</v>
          </cell>
          <cell r="V85">
            <v>2.8540000000000001</v>
          </cell>
          <cell r="W85">
            <v>2.9050000000000002</v>
          </cell>
          <cell r="X85">
            <v>2.9510000000000001</v>
          </cell>
          <cell r="Y85">
            <v>3.0049999999999999</v>
          </cell>
          <cell r="Z85">
            <v>3.0470000000000002</v>
          </cell>
          <cell r="AA85">
            <v>3.085</v>
          </cell>
          <cell r="AB85">
            <v>3.1259999999999999</v>
          </cell>
          <cell r="AD85">
            <v>4.38</v>
          </cell>
          <cell r="AE85">
            <v>4.4800000000000004</v>
          </cell>
          <cell r="AF85">
            <v>4.5140000000000002</v>
          </cell>
          <cell r="AG85">
            <v>4.5365000000000002</v>
          </cell>
          <cell r="AH85">
            <v>4.5605000000000002</v>
          </cell>
          <cell r="AI85">
            <v>4.5780000000000003</v>
          </cell>
          <cell r="AJ85">
            <v>4.5964999999999998</v>
          </cell>
          <cell r="AK85">
            <v>4.617</v>
          </cell>
          <cell r="AL85">
            <v>4.6312999999999995</v>
          </cell>
          <cell r="AM85">
            <v>4.6538000000000004</v>
          </cell>
          <cell r="AN85">
            <v>4.6738</v>
          </cell>
          <cell r="AO85">
            <v>4.6912000000000003</v>
          </cell>
          <cell r="AP85">
            <v>4.7163000000000004</v>
          </cell>
          <cell r="AS85">
            <v>7.0000000000000001E-3</v>
          </cell>
          <cell r="AT85">
            <v>1.4999999999999999E-2</v>
          </cell>
          <cell r="AU85">
            <v>2.2499999999999999E-2</v>
          </cell>
          <cell r="AV85">
            <v>6.5000000000000002E-2</v>
          </cell>
          <cell r="AW85">
            <v>7.9000000000000001E-2</v>
          </cell>
          <cell r="AX85">
            <v>0.11749999999999999</v>
          </cell>
          <cell r="AY85">
            <v>0.16</v>
          </cell>
          <cell r="AZ85">
            <v>0.16</v>
          </cell>
          <cell r="BA85">
            <v>0.23200000000000001</v>
          </cell>
          <cell r="BB85">
            <v>0.26600000000000001</v>
          </cell>
          <cell r="BC85">
            <v>0.26600000000000001</v>
          </cell>
          <cell r="BD85">
            <v>0.33200000000000002</v>
          </cell>
          <cell r="BF85">
            <v>4.7850000000000001</v>
          </cell>
          <cell r="BG85">
            <v>4.9399999999999995</v>
          </cell>
          <cell r="BH85">
            <v>5.01</v>
          </cell>
          <cell r="BI85">
            <v>5.085</v>
          </cell>
          <cell r="BJ85">
            <v>5.12</v>
          </cell>
          <cell r="BK85">
            <v>5.1349999999999998</v>
          </cell>
          <cell r="BL85">
            <v>5.14</v>
          </cell>
          <cell r="BM85">
            <v>5.125</v>
          </cell>
          <cell r="BN85">
            <v>5.0999999999999996</v>
          </cell>
          <cell r="BO85">
            <v>5.0999999999999996</v>
          </cell>
          <cell r="BP85">
            <v>5.08</v>
          </cell>
          <cell r="BQ85">
            <v>5.07</v>
          </cell>
          <cell r="BS85">
            <v>2.5954999999999999</v>
          </cell>
          <cell r="BT85">
            <v>2.6105</v>
          </cell>
          <cell r="BU85">
            <v>2.8439999999999999</v>
          </cell>
          <cell r="BV85">
            <v>2.8765000000000001</v>
          </cell>
          <cell r="BW85">
            <v>3.0575000000000001</v>
          </cell>
          <cell r="BX85">
            <v>3.133</v>
          </cell>
          <cell r="BY85">
            <v>3.1880000000000002</v>
          </cell>
          <cell r="BZ85">
            <v>3.3340000000000001</v>
          </cell>
          <cell r="CA85">
            <v>3.343</v>
          </cell>
          <cell r="CB85" t="str">
            <v>#N/A N.A.</v>
          </cell>
          <cell r="CC85" t="str">
            <v>#N/A N.A.</v>
          </cell>
          <cell r="CD85" t="str">
            <v>#N/A N.A.</v>
          </cell>
          <cell r="CF85">
            <v>4.75</v>
          </cell>
        </row>
        <row r="86">
          <cell r="A86">
            <v>38826</v>
          </cell>
          <cell r="B86">
            <v>4.75</v>
          </cell>
          <cell r="C86">
            <v>4.8780000000000001</v>
          </cell>
          <cell r="D86">
            <v>4.9530000000000003</v>
          </cell>
          <cell r="E86">
            <v>5.01</v>
          </cell>
          <cell r="F86">
            <v>5.0585000000000004</v>
          </cell>
          <cell r="G86">
            <v>5.0940000000000003</v>
          </cell>
          <cell r="H86">
            <v>5.1265000000000001</v>
          </cell>
          <cell r="I86">
            <v>5.1505000000000001</v>
          </cell>
          <cell r="J86">
            <v>5.1645000000000003</v>
          </cell>
          <cell r="K86">
            <v>5.18</v>
          </cell>
          <cell r="L86">
            <v>5.1944999999999997</v>
          </cell>
          <cell r="M86">
            <v>5.2050000000000001</v>
          </cell>
          <cell r="N86">
            <v>5.2140000000000004</v>
          </cell>
          <cell r="P86">
            <v>2.61</v>
          </cell>
          <cell r="Q86">
            <v>2.6080000000000001</v>
          </cell>
          <cell r="R86">
            <v>2.6349999999999998</v>
          </cell>
          <cell r="S86">
            <v>2.714</v>
          </cell>
          <cell r="T86">
            <v>2.76</v>
          </cell>
          <cell r="U86">
            <v>2.802</v>
          </cell>
          <cell r="V86">
            <v>2.8580000000000001</v>
          </cell>
          <cell r="W86">
            <v>2.9050000000000002</v>
          </cell>
          <cell r="X86">
            <v>2.952</v>
          </cell>
          <cell r="Y86">
            <v>3.0049999999999999</v>
          </cell>
          <cell r="Z86">
            <v>3.048</v>
          </cell>
          <cell r="AA86">
            <v>3.0859999999999999</v>
          </cell>
          <cell r="AB86">
            <v>3.1280000000000001</v>
          </cell>
          <cell r="AD86">
            <v>4.3906000000000001</v>
          </cell>
          <cell r="AE86">
            <v>4.4836999999999998</v>
          </cell>
          <cell r="AF86">
            <v>4.5155000000000003</v>
          </cell>
          <cell r="AG86">
            <v>4.5445000000000002</v>
          </cell>
          <cell r="AH86">
            <v>4.5664999999999996</v>
          </cell>
          <cell r="AI86">
            <v>4.5788000000000002</v>
          </cell>
          <cell r="AJ86">
            <v>4.5949999999999998</v>
          </cell>
          <cell r="AK86">
            <v>4.6150000000000002</v>
          </cell>
          <cell r="AL86">
            <v>4.6387999999999998</v>
          </cell>
          <cell r="AM86">
            <v>4.6585000000000001</v>
          </cell>
          <cell r="AN86">
            <v>4.6763000000000003</v>
          </cell>
          <cell r="AO86">
            <v>4.6995000000000005</v>
          </cell>
          <cell r="AP86">
            <v>4.7225000000000001</v>
          </cell>
          <cell r="AS86">
            <v>5.0000000000000001E-3</v>
          </cell>
          <cell r="AT86">
            <v>2.1000000000000001E-2</v>
          </cell>
          <cell r="AU86">
            <v>2.2499999999999999E-2</v>
          </cell>
          <cell r="AV86">
            <v>6.0999999999999999E-2</v>
          </cell>
          <cell r="AW86">
            <v>8.3000000000000004E-2</v>
          </cell>
          <cell r="AX86">
            <v>0.115</v>
          </cell>
          <cell r="AY86">
            <v>0.155</v>
          </cell>
          <cell r="AZ86">
            <v>0.155</v>
          </cell>
          <cell r="BA86">
            <v>0.22450000000000001</v>
          </cell>
          <cell r="BB86">
            <v>0.25850000000000001</v>
          </cell>
          <cell r="BC86">
            <v>0.25850000000000001</v>
          </cell>
          <cell r="BD86">
            <v>0.32650000000000001</v>
          </cell>
          <cell r="BF86">
            <v>4.7850000000000001</v>
          </cell>
          <cell r="BG86">
            <v>4.9450000000000003</v>
          </cell>
          <cell r="BH86">
            <v>5.0149999999999997</v>
          </cell>
          <cell r="BI86">
            <v>5.0949999999999998</v>
          </cell>
          <cell r="BJ86">
            <v>5.1349999999999998</v>
          </cell>
          <cell r="BK86">
            <v>5.1550000000000002</v>
          </cell>
          <cell r="BL86">
            <v>5.16</v>
          </cell>
          <cell r="BM86">
            <v>5.15</v>
          </cell>
          <cell r="BN86">
            <v>5.125</v>
          </cell>
          <cell r="BO86">
            <v>5.125</v>
          </cell>
          <cell r="BP86">
            <v>5.1050000000000004</v>
          </cell>
          <cell r="BQ86">
            <v>5.0949999999999998</v>
          </cell>
          <cell r="BS86">
            <v>2.5954999999999999</v>
          </cell>
          <cell r="BT86">
            <v>2.6135000000000002</v>
          </cell>
          <cell r="BU86">
            <v>2.8420000000000001</v>
          </cell>
          <cell r="BV86">
            <v>2.88</v>
          </cell>
          <cell r="BW86">
            <v>3.0470000000000002</v>
          </cell>
          <cell r="BX86">
            <v>3.1349999999999998</v>
          </cell>
          <cell r="BY86">
            <v>3.1945000000000001</v>
          </cell>
          <cell r="BZ86">
            <v>3.335</v>
          </cell>
          <cell r="CA86">
            <v>3.3574999999999999</v>
          </cell>
          <cell r="CB86" t="str">
            <v>#N/A N.A.</v>
          </cell>
          <cell r="CC86" t="str">
            <v>#N/A N.A.</v>
          </cell>
          <cell r="CD86" t="str">
            <v>#N/A N.A.</v>
          </cell>
          <cell r="CF86">
            <v>4.75</v>
          </cell>
        </row>
        <row r="87">
          <cell r="A87">
            <v>38827</v>
          </cell>
          <cell r="B87">
            <v>4.75</v>
          </cell>
          <cell r="C87">
            <v>4.9000000000000004</v>
          </cell>
          <cell r="D87">
            <v>4.968</v>
          </cell>
          <cell r="E87">
            <v>5.0250000000000004</v>
          </cell>
          <cell r="F87">
            <v>5.0759999999999996</v>
          </cell>
          <cell r="G87">
            <v>5.1180000000000003</v>
          </cell>
          <cell r="H87">
            <v>5.1420000000000003</v>
          </cell>
          <cell r="I87">
            <v>5.1654999999999998</v>
          </cell>
          <cell r="J87">
            <v>5.1875</v>
          </cell>
          <cell r="K87">
            <v>5.1970000000000001</v>
          </cell>
          <cell r="L87">
            <v>5.2195</v>
          </cell>
          <cell r="M87">
            <v>5.2329999999999997</v>
          </cell>
          <cell r="N87">
            <v>5.2430000000000003</v>
          </cell>
          <cell r="P87">
            <v>2.62</v>
          </cell>
          <cell r="Q87">
            <v>2.6139999999999999</v>
          </cell>
          <cell r="R87">
            <v>2.6560000000000001</v>
          </cell>
          <cell r="S87">
            <v>2.7240000000000002</v>
          </cell>
          <cell r="T87">
            <v>2.7679999999999998</v>
          </cell>
          <cell r="U87">
            <v>2.8159999999999998</v>
          </cell>
          <cell r="V87">
            <v>2.8650000000000002</v>
          </cell>
          <cell r="W87">
            <v>2.915</v>
          </cell>
          <cell r="X87">
            <v>2.9649999999999999</v>
          </cell>
          <cell r="Y87">
            <v>3.0089999999999999</v>
          </cell>
          <cell r="Z87">
            <v>3.0550000000000002</v>
          </cell>
          <cell r="AA87">
            <v>3.0920000000000001</v>
          </cell>
          <cell r="AB87">
            <v>3.129</v>
          </cell>
          <cell r="AD87">
            <v>4.4013999999999998</v>
          </cell>
          <cell r="AE87">
            <v>4.4800000000000004</v>
          </cell>
          <cell r="AF87">
            <v>4.5190000000000001</v>
          </cell>
          <cell r="AG87">
            <v>4.5374999999999996</v>
          </cell>
          <cell r="AH87">
            <v>4.5545</v>
          </cell>
          <cell r="AI87">
            <v>4.5667999999999997</v>
          </cell>
          <cell r="AJ87">
            <v>4.5809999999999995</v>
          </cell>
          <cell r="AK87">
            <v>4.5937999999999999</v>
          </cell>
          <cell r="AL87">
            <v>4.6088000000000005</v>
          </cell>
          <cell r="AM87">
            <v>4.6260000000000003</v>
          </cell>
          <cell r="AN87">
            <v>4.6429999999999998</v>
          </cell>
          <cell r="AO87">
            <v>4.6604999999999999</v>
          </cell>
          <cell r="AP87">
            <v>4.6814999999999998</v>
          </cell>
          <cell r="AS87">
            <v>5.0000000000000001E-3</v>
          </cell>
          <cell r="AT87">
            <v>1.6250000000000001E-2</v>
          </cell>
          <cell r="AU87">
            <v>2.75E-2</v>
          </cell>
          <cell r="AV87">
            <v>6.25E-2</v>
          </cell>
          <cell r="AW87">
            <v>7.9000000000000001E-2</v>
          </cell>
          <cell r="AX87">
            <v>0.1225</v>
          </cell>
          <cell r="AY87">
            <v>0.157</v>
          </cell>
          <cell r="AZ87">
            <v>0.157</v>
          </cell>
          <cell r="BA87">
            <v>0.22750000000000001</v>
          </cell>
          <cell r="BB87">
            <v>0.26</v>
          </cell>
          <cell r="BC87">
            <v>0.26</v>
          </cell>
          <cell r="BD87">
            <v>0.32874999999999999</v>
          </cell>
          <cell r="BF87">
            <v>4.7850000000000001</v>
          </cell>
          <cell r="BG87">
            <v>4.95</v>
          </cell>
          <cell r="BH87">
            <v>5.0149999999999997</v>
          </cell>
          <cell r="BI87">
            <v>5.1050000000000004</v>
          </cell>
          <cell r="BJ87">
            <v>5.15</v>
          </cell>
          <cell r="BK87">
            <v>5.17</v>
          </cell>
          <cell r="BL87">
            <v>5.18</v>
          </cell>
          <cell r="BM87">
            <v>5.17</v>
          </cell>
          <cell r="BN87">
            <v>5.1449999999999996</v>
          </cell>
          <cell r="BO87">
            <v>5.1449999999999996</v>
          </cell>
          <cell r="BP87">
            <v>5.125</v>
          </cell>
          <cell r="BQ87">
            <v>5.1150000000000002</v>
          </cell>
          <cell r="BS87">
            <v>2.5954999999999999</v>
          </cell>
          <cell r="BT87">
            <v>2.8475000000000001</v>
          </cell>
          <cell r="BU87">
            <v>2.8675000000000002</v>
          </cell>
          <cell r="BV87">
            <v>3.0455000000000001</v>
          </cell>
          <cell r="BW87">
            <v>3.1305000000000001</v>
          </cell>
          <cell r="BX87">
            <v>3.1855000000000002</v>
          </cell>
          <cell r="BY87">
            <v>3.3165</v>
          </cell>
          <cell r="BZ87">
            <v>3.3374999999999999</v>
          </cell>
          <cell r="CA87">
            <v>3.3664999999999998</v>
          </cell>
          <cell r="CB87" t="str">
            <v>#N/A N.A.</v>
          </cell>
          <cell r="CC87" t="str">
            <v>#N/A N.A.</v>
          </cell>
          <cell r="CD87" t="str">
            <v>#N/A N.A.</v>
          </cell>
          <cell r="CF87">
            <v>4.75</v>
          </cell>
        </row>
        <row r="88">
          <cell r="A88">
            <v>38828</v>
          </cell>
          <cell r="B88">
            <v>4.75</v>
          </cell>
          <cell r="C88">
            <v>4.9130000000000003</v>
          </cell>
          <cell r="D88">
            <v>4.9749999999999996</v>
          </cell>
          <cell r="E88">
            <v>5.0345000000000004</v>
          </cell>
          <cell r="F88">
            <v>5.08</v>
          </cell>
          <cell r="G88">
            <v>5.1219999999999999</v>
          </cell>
          <cell r="H88">
            <v>5.1524999999999999</v>
          </cell>
          <cell r="I88">
            <v>5.1779999999999999</v>
          </cell>
          <cell r="J88">
            <v>5.1950000000000003</v>
          </cell>
          <cell r="K88">
            <v>5.2140000000000004</v>
          </cell>
          <cell r="L88">
            <v>5.2389999999999999</v>
          </cell>
          <cell r="M88">
            <v>5.2534999999999998</v>
          </cell>
          <cell r="N88">
            <v>5.2634999999999996</v>
          </cell>
          <cell r="P88">
            <v>2.62</v>
          </cell>
          <cell r="Q88">
            <v>2.6160000000000001</v>
          </cell>
          <cell r="R88">
            <v>2.661</v>
          </cell>
          <cell r="S88">
            <v>2.7279999999999998</v>
          </cell>
          <cell r="T88">
            <v>2.77</v>
          </cell>
          <cell r="U88">
            <v>2.8159999999999998</v>
          </cell>
          <cell r="V88">
            <v>2.8660000000000001</v>
          </cell>
          <cell r="W88">
            <v>2.9180000000000001</v>
          </cell>
          <cell r="X88">
            <v>2.9630000000000001</v>
          </cell>
          <cell r="Y88">
            <v>3.008</v>
          </cell>
          <cell r="Z88">
            <v>3.0510000000000002</v>
          </cell>
          <cell r="AA88">
            <v>3.0870000000000002</v>
          </cell>
          <cell r="AB88">
            <v>3.1230000000000002</v>
          </cell>
          <cell r="AD88">
            <v>4.3750999999999998</v>
          </cell>
          <cell r="AE88">
            <v>4.4850000000000003</v>
          </cell>
          <cell r="AF88">
            <v>4.5179999999999998</v>
          </cell>
          <cell r="AG88">
            <v>4.5425000000000004</v>
          </cell>
          <cell r="AH88">
            <v>4.5600000000000005</v>
          </cell>
          <cell r="AI88">
            <v>4.5750000000000002</v>
          </cell>
          <cell r="AJ88">
            <v>4.5890000000000004</v>
          </cell>
          <cell r="AK88">
            <v>4.6029999999999998</v>
          </cell>
          <cell r="AL88">
            <v>4.6180000000000003</v>
          </cell>
          <cell r="AM88">
            <v>4.6345000000000001</v>
          </cell>
          <cell r="AN88">
            <v>4.6524999999999999</v>
          </cell>
          <cell r="AO88">
            <v>4.6715</v>
          </cell>
          <cell r="AP88">
            <v>4.6935000000000002</v>
          </cell>
          <cell r="AS88">
            <v>8.5000000000000006E-3</v>
          </cell>
          <cell r="AT88">
            <v>2.1999999999999999E-2</v>
          </cell>
          <cell r="AU88">
            <v>3.4500000000000003E-2</v>
          </cell>
          <cell r="AV88">
            <v>6.1499999999999999E-2</v>
          </cell>
          <cell r="AW88">
            <v>8.1000000000000003E-2</v>
          </cell>
          <cell r="AX88">
            <v>0.1285</v>
          </cell>
          <cell r="AY88">
            <v>0.161</v>
          </cell>
          <cell r="AZ88">
            <v>0.161</v>
          </cell>
          <cell r="BA88">
            <v>0.23449999999999999</v>
          </cell>
          <cell r="BB88">
            <v>0.26900000000000002</v>
          </cell>
          <cell r="BC88">
            <v>0.26900000000000002</v>
          </cell>
          <cell r="BD88">
            <v>0.33624999999999999</v>
          </cell>
          <cell r="BF88">
            <v>4.7850000000000001</v>
          </cell>
          <cell r="BG88">
            <v>4.95</v>
          </cell>
          <cell r="BH88">
            <v>5.0149999999999997</v>
          </cell>
          <cell r="BI88">
            <v>5.1150000000000002</v>
          </cell>
          <cell r="BJ88">
            <v>5.16</v>
          </cell>
          <cell r="BK88">
            <v>5.18</v>
          </cell>
          <cell r="BL88">
            <v>5.1950000000000003</v>
          </cell>
          <cell r="BM88">
            <v>5.1849999999999996</v>
          </cell>
          <cell r="BN88">
            <v>5.16</v>
          </cell>
          <cell r="BO88">
            <v>5.16</v>
          </cell>
          <cell r="BP88">
            <v>5.14</v>
          </cell>
          <cell r="BQ88">
            <v>5.13</v>
          </cell>
          <cell r="BS88">
            <v>2.5954999999999999</v>
          </cell>
          <cell r="BT88">
            <v>2.8529999999999998</v>
          </cell>
          <cell r="BU88">
            <v>2.8715000000000002</v>
          </cell>
          <cell r="BV88">
            <v>3.0434999999999999</v>
          </cell>
          <cell r="BW88">
            <v>3.1284999999999998</v>
          </cell>
          <cell r="BX88">
            <v>3.1850000000000001</v>
          </cell>
          <cell r="BY88">
            <v>3.3130000000000002</v>
          </cell>
          <cell r="BZ88">
            <v>3.3460000000000001</v>
          </cell>
          <cell r="CA88">
            <v>3.379</v>
          </cell>
          <cell r="CB88" t="str">
            <v>#N/A N.A.</v>
          </cell>
          <cell r="CC88" t="str">
            <v>#N/A N.A.</v>
          </cell>
          <cell r="CD88" t="str">
            <v>#N/A N.A.</v>
          </cell>
          <cell r="CF88">
            <v>4.75</v>
          </cell>
        </row>
        <row r="89">
          <cell r="A89">
            <v>38831</v>
          </cell>
          <cell r="B89">
            <v>4.75</v>
          </cell>
          <cell r="C89">
            <v>4.92</v>
          </cell>
          <cell r="D89">
            <v>4.9749999999999996</v>
          </cell>
          <cell r="E89">
            <v>5.0350000000000001</v>
          </cell>
          <cell r="F89">
            <v>5.0789999999999997</v>
          </cell>
          <cell r="G89">
            <v>5.1150000000000002</v>
          </cell>
          <cell r="H89">
            <v>5.1459999999999999</v>
          </cell>
          <cell r="I89">
            <v>5.1740000000000004</v>
          </cell>
          <cell r="J89">
            <v>5.1855000000000002</v>
          </cell>
          <cell r="K89">
            <v>5.2030000000000003</v>
          </cell>
          <cell r="L89">
            <v>5.218</v>
          </cell>
          <cell r="M89">
            <v>5.23</v>
          </cell>
          <cell r="N89">
            <v>5.2409999999999997</v>
          </cell>
          <cell r="P89">
            <v>2.62</v>
          </cell>
          <cell r="Q89">
            <v>2.6179999999999999</v>
          </cell>
          <cell r="R89">
            <v>2.6619999999999999</v>
          </cell>
          <cell r="S89">
            <v>2.7309999999999999</v>
          </cell>
          <cell r="T89">
            <v>2.7770000000000001</v>
          </cell>
          <cell r="U89">
            <v>2.8220000000000001</v>
          </cell>
          <cell r="V89">
            <v>2.871</v>
          </cell>
          <cell r="W89">
            <v>2.9220000000000002</v>
          </cell>
          <cell r="X89">
            <v>2.9670000000000001</v>
          </cell>
          <cell r="Y89">
            <v>3.0129999999999999</v>
          </cell>
          <cell r="Z89">
            <v>3.0550000000000002</v>
          </cell>
          <cell r="AA89">
            <v>3.0910000000000002</v>
          </cell>
          <cell r="AB89">
            <v>3.1280000000000001</v>
          </cell>
          <cell r="AD89">
            <v>4.6082000000000001</v>
          </cell>
          <cell r="AE89">
            <v>4.5350000000000001</v>
          </cell>
          <cell r="AF89">
            <v>4.5525000000000002</v>
          </cell>
          <cell r="AG89">
            <v>4.5625</v>
          </cell>
          <cell r="AH89">
            <v>4.5804999999999998</v>
          </cell>
          <cell r="AI89">
            <v>4.5960000000000001</v>
          </cell>
          <cell r="AJ89">
            <v>4.6094999999999997</v>
          </cell>
          <cell r="AK89">
            <v>4.6304999999999996</v>
          </cell>
          <cell r="AL89">
            <v>4.649</v>
          </cell>
          <cell r="AM89">
            <v>4.665</v>
          </cell>
          <cell r="AN89">
            <v>4.6749999999999998</v>
          </cell>
          <cell r="AO89">
            <v>4.6924999999999999</v>
          </cell>
          <cell r="AP89">
            <v>4.7225000000000001</v>
          </cell>
          <cell r="AS89">
            <v>8.0000000000000002E-3</v>
          </cell>
          <cell r="AT89">
            <v>1.375E-2</v>
          </cell>
          <cell r="AU89">
            <v>0.03</v>
          </cell>
          <cell r="AV89">
            <v>6.5000000000000002E-2</v>
          </cell>
          <cell r="AW89">
            <v>8.7999999999999995E-2</v>
          </cell>
          <cell r="AX89">
            <v>0.126</v>
          </cell>
          <cell r="AY89">
            <v>0.16400000000000001</v>
          </cell>
          <cell r="AZ89">
            <v>0.2</v>
          </cell>
          <cell r="BA89">
            <v>0.22600000000000001</v>
          </cell>
          <cell r="BB89">
            <v>0.27</v>
          </cell>
          <cell r="BC89">
            <v>0.30299999999999999</v>
          </cell>
          <cell r="BD89">
            <v>0.32600000000000001</v>
          </cell>
          <cell r="BF89">
            <v>4.7850000000000001</v>
          </cell>
          <cell r="BG89">
            <v>4.95</v>
          </cell>
          <cell r="BH89">
            <v>5.0149999999999997</v>
          </cell>
          <cell r="BI89">
            <v>5.1050000000000004</v>
          </cell>
          <cell r="BJ89">
            <v>5.15</v>
          </cell>
          <cell r="BK89">
            <v>5.17</v>
          </cell>
          <cell r="BL89">
            <v>5.1849999999999996</v>
          </cell>
          <cell r="BM89">
            <v>5.1749999999999998</v>
          </cell>
          <cell r="BN89">
            <v>5.15</v>
          </cell>
          <cell r="BO89">
            <v>5.15</v>
          </cell>
          <cell r="BP89">
            <v>5.13</v>
          </cell>
          <cell r="BQ89">
            <v>5.12</v>
          </cell>
          <cell r="BS89">
            <v>2.6225000000000001</v>
          </cell>
          <cell r="BT89">
            <v>2.8494999999999999</v>
          </cell>
          <cell r="BU89">
            <v>2.8694999999999999</v>
          </cell>
          <cell r="BV89">
            <v>3.0415000000000001</v>
          </cell>
          <cell r="BW89">
            <v>3.1345000000000001</v>
          </cell>
          <cell r="BX89">
            <v>3.1884999999999999</v>
          </cell>
          <cell r="BY89">
            <v>3.3165</v>
          </cell>
          <cell r="BZ89">
            <v>3.3405</v>
          </cell>
          <cell r="CA89">
            <v>3.3725000000000001</v>
          </cell>
          <cell r="CB89" t="str">
            <v>#N/A N.A.</v>
          </cell>
          <cell r="CC89" t="str">
            <v>#N/A N.A.</v>
          </cell>
          <cell r="CD89" t="str">
            <v>#N/A N.A.</v>
          </cell>
          <cell r="CF89">
            <v>4.75</v>
          </cell>
        </row>
        <row r="90">
          <cell r="A90">
            <v>38832</v>
          </cell>
          <cell r="B90">
            <v>4.6875</v>
          </cell>
          <cell r="C90">
            <v>4.9379999999999997</v>
          </cell>
          <cell r="D90">
            <v>4.9829999999999997</v>
          </cell>
          <cell r="E90">
            <v>5.05</v>
          </cell>
          <cell r="F90">
            <v>5.0970000000000004</v>
          </cell>
          <cell r="G90">
            <v>5.14</v>
          </cell>
          <cell r="H90">
            <v>5.1769999999999996</v>
          </cell>
          <cell r="I90">
            <v>5.2050000000000001</v>
          </cell>
          <cell r="J90">
            <v>5.2285000000000004</v>
          </cell>
          <cell r="K90">
            <v>5.2484999999999999</v>
          </cell>
          <cell r="L90">
            <v>5.2679999999999998</v>
          </cell>
          <cell r="M90">
            <v>5.28</v>
          </cell>
          <cell r="N90">
            <v>5.2949999999999999</v>
          </cell>
          <cell r="P90">
            <v>2.63</v>
          </cell>
          <cell r="Q90">
            <v>2.6269999999999998</v>
          </cell>
          <cell r="R90">
            <v>2.6790000000000003</v>
          </cell>
          <cell r="S90">
            <v>2.7509999999999999</v>
          </cell>
          <cell r="T90">
            <v>2.7970000000000002</v>
          </cell>
          <cell r="U90">
            <v>2.8479999999999999</v>
          </cell>
          <cell r="V90">
            <v>2.9009999999999998</v>
          </cell>
          <cell r="W90">
            <v>2.9539999999999997</v>
          </cell>
          <cell r="X90">
            <v>3.0019999999999998</v>
          </cell>
          <cell r="Y90">
            <v>3.0569999999999999</v>
          </cell>
          <cell r="Z90">
            <v>3.1</v>
          </cell>
          <cell r="AA90">
            <v>3.1390000000000002</v>
          </cell>
          <cell r="AB90">
            <v>3.18</v>
          </cell>
          <cell r="AD90">
            <v>4.6060999999999996</v>
          </cell>
          <cell r="AE90">
            <v>4.5338000000000003</v>
          </cell>
          <cell r="AF90">
            <v>4.5635000000000003</v>
          </cell>
          <cell r="AG90">
            <v>4.5774999999999997</v>
          </cell>
          <cell r="AH90">
            <v>4.5934999999999997</v>
          </cell>
          <cell r="AI90">
            <v>4.6109999999999998</v>
          </cell>
          <cell r="AJ90">
            <v>4.625</v>
          </cell>
          <cell r="AK90">
            <v>4.6462000000000003</v>
          </cell>
          <cell r="AL90">
            <v>4.6638000000000002</v>
          </cell>
          <cell r="AM90">
            <v>4.6862000000000004</v>
          </cell>
          <cell r="AN90">
            <v>4.7062999999999997</v>
          </cell>
          <cell r="AO90">
            <v>4.7270000000000003</v>
          </cell>
          <cell r="AP90">
            <v>4.7537000000000003</v>
          </cell>
          <cell r="AS90">
            <v>6.0000000000000001E-3</v>
          </cell>
          <cell r="AT90">
            <v>1.0880000000000001E-2</v>
          </cell>
          <cell r="AU90">
            <v>2.8000000000000001E-2</v>
          </cell>
          <cell r="AV90">
            <v>6.6000000000000003E-2</v>
          </cell>
          <cell r="AW90">
            <v>8.3000000000000004E-2</v>
          </cell>
          <cell r="AX90">
            <v>0.127</v>
          </cell>
          <cell r="AY90">
            <v>0.16300000000000001</v>
          </cell>
          <cell r="AZ90">
            <v>0.19900000000000001</v>
          </cell>
          <cell r="BA90">
            <v>0.23375000000000001</v>
          </cell>
          <cell r="BB90">
            <v>0.26800000000000002</v>
          </cell>
          <cell r="BC90">
            <v>0.30149999999999999</v>
          </cell>
          <cell r="BD90">
            <v>0.33124999999999999</v>
          </cell>
          <cell r="BF90">
            <v>4.7850000000000001</v>
          </cell>
          <cell r="BG90">
            <v>4.95</v>
          </cell>
          <cell r="BH90">
            <v>5.0199999999999996</v>
          </cell>
          <cell r="BI90">
            <v>5.13</v>
          </cell>
          <cell r="BJ90">
            <v>5.18</v>
          </cell>
          <cell r="BK90">
            <v>5.2050000000000001</v>
          </cell>
          <cell r="BL90">
            <v>5.23</v>
          </cell>
          <cell r="BM90">
            <v>5.2350000000000003</v>
          </cell>
          <cell r="BN90">
            <v>5.21</v>
          </cell>
          <cell r="BO90">
            <v>5.21</v>
          </cell>
          <cell r="BP90">
            <v>5.19</v>
          </cell>
          <cell r="BQ90">
            <v>5.18</v>
          </cell>
          <cell r="BS90">
            <v>2.64</v>
          </cell>
          <cell r="BT90">
            <v>2.8689999999999998</v>
          </cell>
          <cell r="BU90">
            <v>2.895</v>
          </cell>
          <cell r="BV90">
            <v>3.0859999999999999</v>
          </cell>
          <cell r="BW90">
            <v>3.1819999999999999</v>
          </cell>
          <cell r="BX90">
            <v>3.242</v>
          </cell>
          <cell r="BY90">
            <v>3.3784999999999998</v>
          </cell>
          <cell r="BZ90">
            <v>3.4039999999999999</v>
          </cell>
          <cell r="CA90">
            <v>3.4380000000000002</v>
          </cell>
          <cell r="CB90" t="str">
            <v>#N/A N.A.</v>
          </cell>
          <cell r="CC90" t="str">
            <v>#N/A N.A.</v>
          </cell>
          <cell r="CD90" t="str">
            <v>#N/A N.A.</v>
          </cell>
          <cell r="CF90">
            <v>4.75</v>
          </cell>
        </row>
        <row r="91">
          <cell r="A91">
            <v>38833</v>
          </cell>
          <cell r="B91">
            <v>4.625</v>
          </cell>
          <cell r="C91">
            <v>4.9569999999999999</v>
          </cell>
          <cell r="D91">
            <v>5.0019999999999998</v>
          </cell>
          <cell r="E91">
            <v>5.0730000000000004</v>
          </cell>
          <cell r="F91">
            <v>5.1210000000000004</v>
          </cell>
          <cell r="G91">
            <v>5.1669999999999998</v>
          </cell>
          <cell r="H91">
            <v>5.202</v>
          </cell>
          <cell r="I91">
            <v>5.2320000000000002</v>
          </cell>
          <cell r="J91">
            <v>5.2569999999999997</v>
          </cell>
          <cell r="K91">
            <v>5.2850000000000001</v>
          </cell>
          <cell r="L91">
            <v>5.3034999999999997</v>
          </cell>
          <cell r="M91">
            <v>5.3170000000000002</v>
          </cell>
          <cell r="N91">
            <v>5.3310000000000004</v>
          </cell>
          <cell r="P91">
            <v>2.63</v>
          </cell>
          <cell r="Q91">
            <v>2.6240000000000001</v>
          </cell>
          <cell r="R91">
            <v>2.6959999999999997</v>
          </cell>
          <cell r="S91">
            <v>2.7730000000000001</v>
          </cell>
          <cell r="T91">
            <v>2.8220000000000001</v>
          </cell>
          <cell r="U91">
            <v>2.8740000000000001</v>
          </cell>
          <cell r="V91">
            <v>2.9340000000000002</v>
          </cell>
          <cell r="W91">
            <v>2.988</v>
          </cell>
          <cell r="X91">
            <v>3.036</v>
          </cell>
          <cell r="Y91">
            <v>3.0910000000000002</v>
          </cell>
          <cell r="Z91">
            <v>3.133</v>
          </cell>
          <cell r="AA91">
            <v>3.1760000000000002</v>
          </cell>
          <cell r="AB91">
            <v>3.2170000000000001</v>
          </cell>
          <cell r="AD91">
            <v>4.3997000000000002</v>
          </cell>
          <cell r="AE91">
            <v>4.5350000000000001</v>
          </cell>
          <cell r="AF91">
            <v>4.5541999999999998</v>
          </cell>
          <cell r="AG91">
            <v>4.5774999999999997</v>
          </cell>
          <cell r="AH91">
            <v>4.5994999999999999</v>
          </cell>
          <cell r="AI91">
            <v>4.6113</v>
          </cell>
          <cell r="AJ91">
            <v>4.6312999999999995</v>
          </cell>
          <cell r="AK91">
            <v>4.6538000000000004</v>
          </cell>
          <cell r="AL91">
            <v>4.6787999999999998</v>
          </cell>
          <cell r="AM91">
            <v>4.7036999999999995</v>
          </cell>
          <cell r="AN91">
            <v>4.7237999999999998</v>
          </cell>
          <cell r="AO91">
            <v>4.7438000000000002</v>
          </cell>
          <cell r="AP91">
            <v>4.7736999999999998</v>
          </cell>
          <cell r="AS91">
            <v>8.0000000000000002E-3</v>
          </cell>
          <cell r="AT91">
            <v>1.4999999999999999E-2</v>
          </cell>
          <cell r="AU91">
            <v>3.3000000000000002E-2</v>
          </cell>
          <cell r="AV91">
            <v>6.6000000000000003E-2</v>
          </cell>
          <cell r="AW91">
            <v>8.5999999999999993E-2</v>
          </cell>
          <cell r="AX91">
            <v>0.13700000000000001</v>
          </cell>
          <cell r="AY91">
            <v>0.16800000000000001</v>
          </cell>
          <cell r="AZ91">
            <v>0.20300000000000001</v>
          </cell>
          <cell r="BA91">
            <v>0.24299999999999999</v>
          </cell>
          <cell r="BB91">
            <v>0.27400000000000002</v>
          </cell>
          <cell r="BC91">
            <v>0.3115</v>
          </cell>
          <cell r="BD91">
            <v>0.34799999999999998</v>
          </cell>
          <cell r="BF91">
            <v>4.7850000000000001</v>
          </cell>
          <cell r="BG91">
            <v>4.96</v>
          </cell>
          <cell r="BH91">
            <v>5.03</v>
          </cell>
          <cell r="BI91">
            <v>5.16</v>
          </cell>
          <cell r="BJ91">
            <v>5.2149999999999999</v>
          </cell>
          <cell r="BK91">
            <v>5.2450000000000001</v>
          </cell>
          <cell r="BL91">
            <v>5.27</v>
          </cell>
          <cell r="BM91">
            <v>5.2750000000000004</v>
          </cell>
          <cell r="BN91">
            <v>5.25</v>
          </cell>
          <cell r="BO91">
            <v>5.25</v>
          </cell>
          <cell r="BP91">
            <v>5.23</v>
          </cell>
          <cell r="BQ91">
            <v>5.22</v>
          </cell>
          <cell r="BS91">
            <v>2.6459999999999999</v>
          </cell>
          <cell r="BT91">
            <v>2.899</v>
          </cell>
          <cell r="BU91">
            <v>2.927</v>
          </cell>
          <cell r="BV91">
            <v>3.1215000000000002</v>
          </cell>
          <cell r="BW91">
            <v>3.22</v>
          </cell>
          <cell r="BX91">
            <v>3.282</v>
          </cell>
          <cell r="BY91">
            <v>3.4165000000000001</v>
          </cell>
          <cell r="BZ91">
            <v>3.4380000000000002</v>
          </cell>
          <cell r="CA91">
            <v>3.472</v>
          </cell>
          <cell r="CB91" t="str">
            <v>#N/A N.A.</v>
          </cell>
          <cell r="CC91" t="str">
            <v>#N/A N.A.</v>
          </cell>
          <cell r="CD91" t="str">
            <v>#N/A N.A.</v>
          </cell>
          <cell r="CF91">
            <v>4.75</v>
          </cell>
        </row>
        <row r="92">
          <cell r="A92">
            <v>38834</v>
          </cell>
          <cell r="B92">
            <v>4.8125</v>
          </cell>
          <cell r="C92">
            <v>4.9669999999999996</v>
          </cell>
          <cell r="D92">
            <v>5.0105000000000004</v>
          </cell>
          <cell r="E92">
            <v>5.0510000000000002</v>
          </cell>
          <cell r="F92">
            <v>5.0860000000000003</v>
          </cell>
          <cell r="G92">
            <v>5.1234999999999999</v>
          </cell>
          <cell r="H92">
            <v>5.1550000000000002</v>
          </cell>
          <cell r="I92">
            <v>5.1749999999999998</v>
          </cell>
          <cell r="J92">
            <v>5.202</v>
          </cell>
          <cell r="K92">
            <v>5.2089999999999996</v>
          </cell>
          <cell r="L92">
            <v>5.2314999999999996</v>
          </cell>
          <cell r="M92">
            <v>5.2450000000000001</v>
          </cell>
          <cell r="N92">
            <v>5.2519999999999998</v>
          </cell>
          <cell r="P92">
            <v>2.62</v>
          </cell>
          <cell r="Q92">
            <v>2.6280000000000001</v>
          </cell>
          <cell r="R92">
            <v>2.718</v>
          </cell>
          <cell r="S92">
            <v>2.79</v>
          </cell>
          <cell r="T92">
            <v>2.8410000000000002</v>
          </cell>
          <cell r="U92">
            <v>2.899</v>
          </cell>
          <cell r="V92">
            <v>2.9590000000000001</v>
          </cell>
          <cell r="W92">
            <v>3.016</v>
          </cell>
          <cell r="X92">
            <v>3.0680000000000001</v>
          </cell>
          <cell r="Y92">
            <v>3.1150000000000002</v>
          </cell>
          <cell r="Z92">
            <v>3.157</v>
          </cell>
          <cell r="AA92">
            <v>3.2</v>
          </cell>
          <cell r="AB92">
            <v>3.2389999999999999</v>
          </cell>
          <cell r="AD92">
            <v>4.6489000000000003</v>
          </cell>
          <cell r="AE92">
            <v>4.5513000000000003</v>
          </cell>
          <cell r="AF92">
            <v>4.5685000000000002</v>
          </cell>
          <cell r="AG92">
            <v>4.5834999999999999</v>
          </cell>
          <cell r="AH92">
            <v>4.5955000000000004</v>
          </cell>
          <cell r="AI92">
            <v>4.6120000000000001</v>
          </cell>
          <cell r="AJ92">
            <v>4.6312999999999995</v>
          </cell>
          <cell r="AK92">
            <v>4.6513</v>
          </cell>
          <cell r="AL92">
            <v>4.6690000000000005</v>
          </cell>
          <cell r="AM92">
            <v>4.6937999999999995</v>
          </cell>
          <cell r="AN92">
            <v>4.7138</v>
          </cell>
          <cell r="AO92">
            <v>4.7336999999999998</v>
          </cell>
          <cell r="AP92">
            <v>4.7613000000000003</v>
          </cell>
          <cell r="AS92">
            <v>7.4999999999999997E-3</v>
          </cell>
          <cell r="AT92">
            <v>1.2500000000000001E-2</v>
          </cell>
          <cell r="AU92">
            <v>3.2500000000000001E-2</v>
          </cell>
          <cell r="AV92">
            <v>7.1999999999999995E-2</v>
          </cell>
          <cell r="AW92">
            <v>8.8999999999999996E-2</v>
          </cell>
          <cell r="AX92">
            <v>0.14349999999999999</v>
          </cell>
          <cell r="AY92">
            <v>0.18149999999999999</v>
          </cell>
          <cell r="AZ92">
            <v>0.21</v>
          </cell>
          <cell r="BA92">
            <v>0.25700000000000001</v>
          </cell>
          <cell r="BB92">
            <v>0.29249999999999998</v>
          </cell>
          <cell r="BC92">
            <v>0.32850000000000001</v>
          </cell>
          <cell r="BD92">
            <v>0.36125000000000002</v>
          </cell>
          <cell r="BF92">
            <v>4.7850000000000001</v>
          </cell>
          <cell r="BG92">
            <v>4.9550000000000001</v>
          </cell>
          <cell r="BH92">
            <v>5.0199999999999996</v>
          </cell>
          <cell r="BI92">
            <v>5.09</v>
          </cell>
          <cell r="BJ92">
            <v>5.1349999999999998</v>
          </cell>
          <cell r="BK92">
            <v>5.165</v>
          </cell>
          <cell r="BL92">
            <v>5.18</v>
          </cell>
          <cell r="BM92">
            <v>5.18</v>
          </cell>
          <cell r="BN92">
            <v>5.16</v>
          </cell>
          <cell r="BO92">
            <v>5.16</v>
          </cell>
          <cell r="BP92">
            <v>5.14</v>
          </cell>
          <cell r="BQ92">
            <v>5.13</v>
          </cell>
          <cell r="BS92">
            <v>2.6395</v>
          </cell>
          <cell r="BT92">
            <v>2.8994999999999997</v>
          </cell>
          <cell r="BU92">
            <v>2.9295</v>
          </cell>
          <cell r="BV92">
            <v>3.1345000000000001</v>
          </cell>
          <cell r="BW92">
            <v>3.2294999999999998</v>
          </cell>
          <cell r="BX92">
            <v>3.2885</v>
          </cell>
          <cell r="BY92">
            <v>3.4165000000000001</v>
          </cell>
          <cell r="BZ92">
            <v>3.4384999999999999</v>
          </cell>
          <cell r="CA92">
            <v>3.4634999999999998</v>
          </cell>
          <cell r="CB92" t="str">
            <v>#N/A N.A.</v>
          </cell>
          <cell r="CC92" t="str">
            <v>#N/A N.A.</v>
          </cell>
          <cell r="CD92" t="str">
            <v>#N/A N.A.</v>
          </cell>
          <cell r="CF92">
            <v>4.75</v>
          </cell>
        </row>
        <row r="93">
          <cell r="A93">
            <v>38835</v>
          </cell>
          <cell r="B93">
            <v>4.875</v>
          </cell>
          <cell r="C93">
            <v>4.9749999999999996</v>
          </cell>
          <cell r="D93">
            <v>5.0140000000000002</v>
          </cell>
          <cell r="E93">
            <v>5.0449999999999999</v>
          </cell>
          <cell r="F93">
            <v>5.0815000000000001</v>
          </cell>
          <cell r="G93">
            <v>5.1059999999999999</v>
          </cell>
          <cell r="H93">
            <v>5.1355000000000004</v>
          </cell>
          <cell r="I93">
            <v>5.1555</v>
          </cell>
          <cell r="J93">
            <v>5.17</v>
          </cell>
          <cell r="K93">
            <v>5.1779999999999999</v>
          </cell>
          <cell r="L93">
            <v>5.1970000000000001</v>
          </cell>
          <cell r="M93">
            <v>5.2119999999999997</v>
          </cell>
          <cell r="N93">
            <v>5.2229999999999999</v>
          </cell>
          <cell r="P93">
            <v>2.65</v>
          </cell>
          <cell r="Q93">
            <v>2.6240000000000001</v>
          </cell>
          <cell r="R93">
            <v>2.7149999999999999</v>
          </cell>
          <cell r="S93">
            <v>2.7919999999999998</v>
          </cell>
          <cell r="T93">
            <v>2.8380000000000001</v>
          </cell>
          <cell r="U93">
            <v>2.8959999999999999</v>
          </cell>
          <cell r="V93">
            <v>2.9539999999999997</v>
          </cell>
          <cell r="W93">
            <v>3.008</v>
          </cell>
          <cell r="X93">
            <v>3.0619999999999998</v>
          </cell>
          <cell r="Y93">
            <v>3.1120000000000001</v>
          </cell>
          <cell r="Z93">
            <v>3.1520000000000001</v>
          </cell>
          <cell r="AA93">
            <v>3.1909999999999998</v>
          </cell>
          <cell r="AB93">
            <v>3.2290000000000001</v>
          </cell>
          <cell r="AD93">
            <v>4.4298999999999999</v>
          </cell>
          <cell r="AE93">
            <v>4.5199999999999996</v>
          </cell>
          <cell r="AF93">
            <v>4.5549999999999997</v>
          </cell>
          <cell r="AG93">
            <v>4.5762999999999998</v>
          </cell>
          <cell r="AH93">
            <v>4.5984999999999996</v>
          </cell>
          <cell r="AI93">
            <v>4.6138000000000003</v>
          </cell>
          <cell r="AJ93">
            <v>4.6337999999999999</v>
          </cell>
          <cell r="AK93">
            <v>4.6538000000000004</v>
          </cell>
          <cell r="AL93">
            <v>4.6754999999999995</v>
          </cell>
          <cell r="AM93">
            <v>4.6995000000000005</v>
          </cell>
          <cell r="AN93">
            <v>4.7214999999999998</v>
          </cell>
          <cell r="AO93">
            <v>4.742</v>
          </cell>
          <cell r="AP93">
            <v>4.7655000000000003</v>
          </cell>
          <cell r="AS93">
            <v>1.4E-2</v>
          </cell>
          <cell r="AT93">
            <v>1.375E-2</v>
          </cell>
          <cell r="AU93">
            <v>3.3750000000000002E-2</v>
          </cell>
          <cell r="AV93">
            <v>6.8000000000000005E-2</v>
          </cell>
          <cell r="AW93">
            <v>9.1999999999999998E-2</v>
          </cell>
          <cell r="AX93">
            <v>0.13950000000000001</v>
          </cell>
          <cell r="AY93">
            <v>0.17549999999999999</v>
          </cell>
          <cell r="AZ93">
            <v>0.21149999999999999</v>
          </cell>
          <cell r="BA93">
            <v>0.2475</v>
          </cell>
          <cell r="BB93">
            <v>0.28449999999999998</v>
          </cell>
          <cell r="BC93">
            <v>0.32150000000000001</v>
          </cell>
          <cell r="BD93">
            <v>0.35899999999999999</v>
          </cell>
          <cell r="BF93">
            <v>4.79</v>
          </cell>
          <cell r="BG93">
            <v>4.9550000000000001</v>
          </cell>
          <cell r="BH93">
            <v>5.0149999999999997</v>
          </cell>
          <cell r="BI93">
            <v>5.0650000000000004</v>
          </cell>
          <cell r="BJ93">
            <v>5.0999999999999996</v>
          </cell>
          <cell r="BK93">
            <v>5.125</v>
          </cell>
          <cell r="BL93">
            <v>5.1449999999999996</v>
          </cell>
          <cell r="BM93">
            <v>5.1449999999999996</v>
          </cell>
          <cell r="BN93">
            <v>5.125</v>
          </cell>
          <cell r="BO93">
            <v>5.125</v>
          </cell>
          <cell r="BP93">
            <v>5.1050000000000004</v>
          </cell>
          <cell r="BQ93">
            <v>5.0949999999999998</v>
          </cell>
          <cell r="BS93">
            <v>2.6390000000000002</v>
          </cell>
          <cell r="BT93">
            <v>2.9050000000000002</v>
          </cell>
          <cell r="BU93">
            <v>2.9449999999999998</v>
          </cell>
          <cell r="BV93">
            <v>3.133</v>
          </cell>
          <cell r="BW93">
            <v>3.2170000000000001</v>
          </cell>
          <cell r="BX93">
            <v>3.2730000000000001</v>
          </cell>
          <cell r="BY93">
            <v>3.4020000000000001</v>
          </cell>
          <cell r="BZ93">
            <v>3.4220000000000002</v>
          </cell>
          <cell r="CA93">
            <v>3.4470000000000001</v>
          </cell>
          <cell r="CB93" t="str">
            <v>#N/A N.A.</v>
          </cell>
          <cell r="CC93" t="str">
            <v>#N/A N.A.</v>
          </cell>
          <cell r="CD93" t="str">
            <v>#N/A N.A.</v>
          </cell>
          <cell r="CF93">
            <v>4.75</v>
          </cell>
        </row>
        <row r="94">
          <cell r="A94">
            <v>38838</v>
          </cell>
          <cell r="B94">
            <v>4.875</v>
          </cell>
          <cell r="C94">
            <v>4.9879999999999995</v>
          </cell>
          <cell r="D94">
            <v>5.0229999999999997</v>
          </cell>
          <cell r="E94">
            <v>5.0659999999999998</v>
          </cell>
          <cell r="F94">
            <v>5.1180000000000003</v>
          </cell>
          <cell r="G94">
            <v>5.1425000000000001</v>
          </cell>
          <cell r="H94">
            <v>5.1764999999999999</v>
          </cell>
          <cell r="I94">
            <v>5.2050000000000001</v>
          </cell>
          <cell r="J94">
            <v>5.2249999999999996</v>
          </cell>
          <cell r="K94">
            <v>5.2489999999999997</v>
          </cell>
          <cell r="L94">
            <v>5.2664999999999997</v>
          </cell>
          <cell r="M94">
            <v>5.2835000000000001</v>
          </cell>
          <cell r="N94">
            <v>5.2990000000000004</v>
          </cell>
          <cell r="P94">
            <v>2.65</v>
          </cell>
          <cell r="Q94">
            <v>2.6240000000000001</v>
          </cell>
          <cell r="R94">
            <v>2.7149999999999999</v>
          </cell>
          <cell r="S94">
            <v>2.7919999999999998</v>
          </cell>
          <cell r="T94">
            <v>2.8380000000000001</v>
          </cell>
          <cell r="U94">
            <v>2.8959999999999999</v>
          </cell>
          <cell r="V94">
            <v>2.9539999999999997</v>
          </cell>
          <cell r="W94">
            <v>3.008</v>
          </cell>
          <cell r="X94">
            <v>3.0619999999999998</v>
          </cell>
          <cell r="Y94">
            <v>3.1120000000000001</v>
          </cell>
          <cell r="Z94">
            <v>3.1520000000000001</v>
          </cell>
          <cell r="AA94">
            <v>3.1909999999999998</v>
          </cell>
          <cell r="AB94">
            <v>3.2290000000000001</v>
          </cell>
          <cell r="AD94">
            <v>4.4298999999999999</v>
          </cell>
          <cell r="AE94">
            <v>4.54</v>
          </cell>
          <cell r="AF94">
            <v>4.5600000000000005</v>
          </cell>
          <cell r="AG94">
            <v>4.585</v>
          </cell>
          <cell r="AH94">
            <v>4.5984999999999996</v>
          </cell>
          <cell r="AI94">
            <v>4.6138000000000003</v>
          </cell>
          <cell r="AJ94">
            <v>4.6399999999999997</v>
          </cell>
          <cell r="AK94">
            <v>4.6538000000000004</v>
          </cell>
          <cell r="AL94">
            <v>4.6754999999999995</v>
          </cell>
          <cell r="AM94">
            <v>4.6995000000000005</v>
          </cell>
          <cell r="AN94">
            <v>4.7214999999999998</v>
          </cell>
          <cell r="AO94">
            <v>4.742</v>
          </cell>
          <cell r="AP94">
            <v>4.78</v>
          </cell>
          <cell r="AS94">
            <v>1.4E-2</v>
          </cell>
          <cell r="AT94">
            <v>1.4999999999999999E-2</v>
          </cell>
          <cell r="AU94">
            <v>4.1000000000000002E-2</v>
          </cell>
          <cell r="AV94">
            <v>7.2999999999999995E-2</v>
          </cell>
          <cell r="AW94">
            <v>0.106</v>
          </cell>
          <cell r="AX94">
            <v>0.14499999999999999</v>
          </cell>
          <cell r="AY94">
            <v>0.17549999999999999</v>
          </cell>
          <cell r="AZ94">
            <v>0.21149999999999999</v>
          </cell>
          <cell r="BA94">
            <v>0.249</v>
          </cell>
          <cell r="BB94">
            <v>0.28449999999999998</v>
          </cell>
          <cell r="BC94">
            <v>0.32150000000000001</v>
          </cell>
          <cell r="BD94">
            <v>0.35099999999999998</v>
          </cell>
          <cell r="BF94">
            <v>4.96</v>
          </cell>
          <cell r="BG94">
            <v>5.0149999999999997</v>
          </cell>
          <cell r="BH94">
            <v>5.08</v>
          </cell>
          <cell r="BI94">
            <v>5.13</v>
          </cell>
          <cell r="BJ94">
            <v>5.17</v>
          </cell>
          <cell r="BK94">
            <v>5.19</v>
          </cell>
          <cell r="BL94">
            <v>5.1950000000000003</v>
          </cell>
          <cell r="BM94">
            <v>5.1749999999999998</v>
          </cell>
          <cell r="BN94">
            <v>5.1749999999999998</v>
          </cell>
          <cell r="BO94">
            <v>5.1550000000000002</v>
          </cell>
          <cell r="BP94">
            <v>5.1449999999999996</v>
          </cell>
          <cell r="BQ94">
            <v>5.1449999999999996</v>
          </cell>
          <cell r="BS94">
            <v>2.6390000000000002</v>
          </cell>
          <cell r="BT94">
            <v>2.9050000000000002</v>
          </cell>
          <cell r="BU94">
            <v>2.9449999999999998</v>
          </cell>
          <cell r="BV94">
            <v>3.133</v>
          </cell>
          <cell r="BW94">
            <v>3.2170000000000001</v>
          </cell>
          <cell r="BX94">
            <v>3.2730000000000001</v>
          </cell>
          <cell r="BY94">
            <v>3.4020000000000001</v>
          </cell>
          <cell r="BZ94">
            <v>3.4220000000000002</v>
          </cell>
          <cell r="CA94">
            <v>3.4470000000000001</v>
          </cell>
          <cell r="CB94" t="str">
            <v>#N/A N.A.</v>
          </cell>
          <cell r="CC94" t="str">
            <v>#N/A N.A.</v>
          </cell>
          <cell r="CD94" t="str">
            <v>#N/A N.A.</v>
          </cell>
          <cell r="CF94">
            <v>4.75</v>
          </cell>
        </row>
        <row r="95">
          <cell r="A95">
            <v>38839</v>
          </cell>
          <cell r="B95">
            <v>4.8125</v>
          </cell>
          <cell r="C95">
            <v>4.99</v>
          </cell>
          <cell r="D95">
            <v>5.0279999999999996</v>
          </cell>
          <cell r="E95">
            <v>5.0664999999999996</v>
          </cell>
          <cell r="F95">
            <v>5.1074999999999999</v>
          </cell>
          <cell r="G95">
            <v>5.1449999999999996</v>
          </cell>
          <cell r="H95">
            <v>5.1760000000000002</v>
          </cell>
          <cell r="I95">
            <v>5.1950000000000003</v>
          </cell>
          <cell r="J95">
            <v>5.2225000000000001</v>
          </cell>
          <cell r="K95">
            <v>5.2329999999999997</v>
          </cell>
          <cell r="L95">
            <v>5.2530000000000001</v>
          </cell>
          <cell r="M95">
            <v>5.2690000000000001</v>
          </cell>
          <cell r="N95">
            <v>5.2805</v>
          </cell>
          <cell r="P95">
            <v>2.62</v>
          </cell>
          <cell r="Q95">
            <v>2.6280000000000001</v>
          </cell>
          <cell r="R95">
            <v>2.722</v>
          </cell>
          <cell r="S95">
            <v>2.8</v>
          </cell>
          <cell r="T95">
            <v>2.8460000000000001</v>
          </cell>
          <cell r="U95">
            <v>2.9060000000000001</v>
          </cell>
          <cell r="V95">
            <v>2.968</v>
          </cell>
          <cell r="W95">
            <v>3.0169999999999999</v>
          </cell>
          <cell r="X95">
            <v>3.0710000000000002</v>
          </cell>
          <cell r="Y95">
            <v>3.12</v>
          </cell>
          <cell r="Z95">
            <v>3.161</v>
          </cell>
          <cell r="AA95">
            <v>3.202</v>
          </cell>
          <cell r="AB95">
            <v>3.24</v>
          </cell>
          <cell r="AD95">
            <v>4.4592999999999998</v>
          </cell>
          <cell r="AE95">
            <v>4.55</v>
          </cell>
          <cell r="AF95">
            <v>4.57</v>
          </cell>
          <cell r="AG95">
            <v>4.585</v>
          </cell>
          <cell r="AH95">
            <v>4.6150000000000002</v>
          </cell>
          <cell r="AI95">
            <v>4.6470000000000002</v>
          </cell>
          <cell r="AJ95">
            <v>4.6550000000000002</v>
          </cell>
          <cell r="AK95">
            <v>4.6970000000000001</v>
          </cell>
          <cell r="AL95">
            <v>4.7229999999999999</v>
          </cell>
          <cell r="AM95">
            <v>4.6995000000000005</v>
          </cell>
          <cell r="AN95">
            <v>4.7214999999999998</v>
          </cell>
          <cell r="AO95">
            <v>4.79</v>
          </cell>
          <cell r="AP95">
            <v>4.8149999999999995</v>
          </cell>
          <cell r="AS95">
            <v>3.13E-3</v>
          </cell>
          <cell r="AT95">
            <v>1.469E-2</v>
          </cell>
          <cell r="AU95">
            <v>4.1000000000000002E-2</v>
          </cell>
          <cell r="AV95">
            <v>7.4999999999999997E-2</v>
          </cell>
          <cell r="AW95">
            <v>9.1999999999999998E-2</v>
          </cell>
          <cell r="AX95">
            <v>0.14399999999999999</v>
          </cell>
          <cell r="AY95">
            <v>0.17499999999999999</v>
          </cell>
          <cell r="AZ95">
            <v>0.21099999999999999</v>
          </cell>
          <cell r="BA95">
            <v>0.252</v>
          </cell>
          <cell r="BB95">
            <v>0.28399999999999997</v>
          </cell>
          <cell r="BC95">
            <v>0.32</v>
          </cell>
          <cell r="BD95">
            <v>0.36</v>
          </cell>
          <cell r="BF95">
            <v>4.96</v>
          </cell>
          <cell r="BG95">
            <v>5.0149999999999997</v>
          </cell>
          <cell r="BH95">
            <v>5.085</v>
          </cell>
          <cell r="BI95">
            <v>5.14</v>
          </cell>
          <cell r="BJ95">
            <v>5.18</v>
          </cell>
          <cell r="BK95">
            <v>5.2</v>
          </cell>
          <cell r="BL95">
            <v>5.2050000000000001</v>
          </cell>
          <cell r="BM95">
            <v>5.19</v>
          </cell>
          <cell r="BN95">
            <v>5.19</v>
          </cell>
          <cell r="BO95">
            <v>5.17</v>
          </cell>
          <cell r="BP95">
            <v>5.16</v>
          </cell>
          <cell r="BQ95">
            <v>5.16</v>
          </cell>
          <cell r="BS95">
            <v>2.6375000000000002</v>
          </cell>
          <cell r="BT95">
            <v>2.9144999999999999</v>
          </cell>
          <cell r="BU95">
            <v>2.9489999999999998</v>
          </cell>
          <cell r="BV95">
            <v>3.1419999999999999</v>
          </cell>
          <cell r="BW95">
            <v>3.2290000000000001</v>
          </cell>
          <cell r="BX95">
            <v>3.2810000000000001</v>
          </cell>
          <cell r="BY95">
            <v>3.4195000000000002</v>
          </cell>
          <cell r="BZ95">
            <v>3.4420000000000002</v>
          </cell>
          <cell r="CA95">
            <v>3.4670000000000001</v>
          </cell>
          <cell r="CB95" t="str">
            <v>#N/A N.A.</v>
          </cell>
          <cell r="CC95" t="str">
            <v>#N/A N.A.</v>
          </cell>
          <cell r="CD95" t="str">
            <v>#N/A N.A.</v>
          </cell>
          <cell r="CF95">
            <v>4.75</v>
          </cell>
        </row>
        <row r="96">
          <cell r="A96">
            <v>38840</v>
          </cell>
          <cell r="B96">
            <v>4.8125</v>
          </cell>
          <cell r="C96">
            <v>5.0049999999999999</v>
          </cell>
          <cell r="D96">
            <v>5.0354999999999999</v>
          </cell>
          <cell r="E96">
            <v>5.0839999999999996</v>
          </cell>
          <cell r="F96">
            <v>5.133</v>
          </cell>
          <cell r="G96">
            <v>5.1680000000000001</v>
          </cell>
          <cell r="H96">
            <v>5.1974999999999998</v>
          </cell>
          <cell r="I96">
            <v>5.22</v>
          </cell>
          <cell r="J96">
            <v>5.2389999999999999</v>
          </cell>
          <cell r="K96">
            <v>5.26</v>
          </cell>
          <cell r="L96">
            <v>5.282</v>
          </cell>
          <cell r="M96">
            <v>5.2934999999999999</v>
          </cell>
          <cell r="N96">
            <v>5.3079999999999998</v>
          </cell>
          <cell r="P96">
            <v>2.59</v>
          </cell>
          <cell r="Q96">
            <v>2.597</v>
          </cell>
          <cell r="R96">
            <v>2.7039999999999997</v>
          </cell>
          <cell r="S96">
            <v>2.786</v>
          </cell>
          <cell r="T96">
            <v>2.827</v>
          </cell>
          <cell r="U96">
            <v>2.89</v>
          </cell>
          <cell r="V96">
            <v>2.9510000000000001</v>
          </cell>
          <cell r="W96">
            <v>3.0009999999999999</v>
          </cell>
          <cell r="X96">
            <v>3.056</v>
          </cell>
          <cell r="Y96">
            <v>3.1030000000000002</v>
          </cell>
          <cell r="Z96">
            <v>3.1440000000000001</v>
          </cell>
          <cell r="AA96">
            <v>3.1859999999999999</v>
          </cell>
          <cell r="AB96">
            <v>3.226</v>
          </cell>
          <cell r="AD96">
            <v>4.58</v>
          </cell>
          <cell r="AE96">
            <v>4.5587999999999997</v>
          </cell>
          <cell r="AF96">
            <v>4.5854999999999997</v>
          </cell>
          <cell r="AG96">
            <v>4.6025</v>
          </cell>
          <cell r="AH96">
            <v>4.6274999999999995</v>
          </cell>
          <cell r="AI96">
            <v>4.6524999999999999</v>
          </cell>
          <cell r="AJ96">
            <v>4.6775000000000002</v>
          </cell>
          <cell r="AK96">
            <v>4.7050000000000001</v>
          </cell>
          <cell r="AL96">
            <v>4.7374999999999998</v>
          </cell>
          <cell r="AM96">
            <v>4.7625000000000002</v>
          </cell>
          <cell r="AN96">
            <v>4.7874999999999996</v>
          </cell>
          <cell r="AO96">
            <v>4.8137999999999996</v>
          </cell>
          <cell r="AP96">
            <v>4.8449999999999998</v>
          </cell>
          <cell r="AS96">
            <v>8.9999999999999993E-3</v>
          </cell>
          <cell r="AT96">
            <v>1.6E-2</v>
          </cell>
          <cell r="AU96">
            <v>4.1000000000000002E-2</v>
          </cell>
          <cell r="AV96">
            <v>7.5999999999999998E-2</v>
          </cell>
          <cell r="AW96">
            <v>9.9000000000000005E-2</v>
          </cell>
          <cell r="AX96">
            <v>0.14599999999999999</v>
          </cell>
          <cell r="AY96">
            <v>0.18099999999999999</v>
          </cell>
          <cell r="AZ96">
            <v>0.216</v>
          </cell>
          <cell r="BA96">
            <v>0.251</v>
          </cell>
          <cell r="BB96">
            <v>0.28699999999999998</v>
          </cell>
          <cell r="BC96">
            <v>0.32400000000000001</v>
          </cell>
          <cell r="BD96">
            <v>0.36</v>
          </cell>
          <cell r="BF96">
            <v>4.9649999999999999</v>
          </cell>
          <cell r="BG96">
            <v>5.0250000000000004</v>
          </cell>
          <cell r="BH96">
            <v>5.1150000000000002</v>
          </cell>
          <cell r="BI96">
            <v>5.1749999999999998</v>
          </cell>
          <cell r="BJ96">
            <v>5.2149999999999999</v>
          </cell>
          <cell r="BK96">
            <v>5.2350000000000003</v>
          </cell>
          <cell r="BL96">
            <v>5.24</v>
          </cell>
          <cell r="BM96">
            <v>5.2249999999999996</v>
          </cell>
          <cell r="BN96">
            <v>5.2249999999999996</v>
          </cell>
          <cell r="BO96">
            <v>5.2050000000000001</v>
          </cell>
          <cell r="BP96">
            <v>5.1950000000000003</v>
          </cell>
          <cell r="BQ96">
            <v>5.1950000000000003</v>
          </cell>
          <cell r="BS96">
            <v>2.6165000000000003</v>
          </cell>
          <cell r="BT96">
            <v>2.8975</v>
          </cell>
          <cell r="BU96">
            <v>2.9255</v>
          </cell>
          <cell r="BV96">
            <v>3.1225000000000001</v>
          </cell>
          <cell r="BW96">
            <v>3.2134999999999998</v>
          </cell>
          <cell r="BX96">
            <v>3.2654999999999998</v>
          </cell>
          <cell r="BY96">
            <v>3.4064999999999999</v>
          </cell>
          <cell r="BZ96">
            <v>3.4325000000000001</v>
          </cell>
          <cell r="CA96">
            <v>3.4584999999999999</v>
          </cell>
          <cell r="CB96" t="str">
            <v>#N/A N.A.</v>
          </cell>
          <cell r="CC96" t="str">
            <v>#N/A N.A.</v>
          </cell>
          <cell r="CD96" t="str">
            <v>#N/A N.A.</v>
          </cell>
          <cell r="CF96">
            <v>4.75</v>
          </cell>
        </row>
        <row r="97">
          <cell r="A97">
            <v>38841</v>
          </cell>
          <cell r="B97">
            <v>4.8125</v>
          </cell>
          <cell r="C97">
            <v>5.01</v>
          </cell>
          <cell r="D97">
            <v>5.0529999999999999</v>
          </cell>
          <cell r="E97">
            <v>5.09</v>
          </cell>
          <cell r="F97">
            <v>5.14</v>
          </cell>
          <cell r="G97">
            <v>5.1829999999999998</v>
          </cell>
          <cell r="H97">
            <v>5.2110000000000003</v>
          </cell>
          <cell r="I97">
            <v>5.2359999999999998</v>
          </cell>
          <cell r="J97">
            <v>5.2530000000000001</v>
          </cell>
          <cell r="K97">
            <v>5.2750000000000004</v>
          </cell>
          <cell r="L97">
            <v>5.2954999999999997</v>
          </cell>
          <cell r="M97">
            <v>5.3129999999999997</v>
          </cell>
          <cell r="N97">
            <v>5.3310000000000004</v>
          </cell>
          <cell r="P97">
            <v>2.4900000000000002</v>
          </cell>
          <cell r="Q97">
            <v>2.59</v>
          </cell>
          <cell r="R97">
            <v>2.7170000000000001</v>
          </cell>
          <cell r="S97">
            <v>2.7909999999999999</v>
          </cell>
          <cell r="T97">
            <v>2.8380000000000001</v>
          </cell>
          <cell r="U97">
            <v>2.9050000000000002</v>
          </cell>
          <cell r="V97">
            <v>2.964</v>
          </cell>
          <cell r="W97">
            <v>3.0169999999999999</v>
          </cell>
          <cell r="X97">
            <v>3.0739999999999998</v>
          </cell>
          <cell r="Y97">
            <v>3.1219999999999999</v>
          </cell>
          <cell r="Z97">
            <v>3.1629999999999998</v>
          </cell>
          <cell r="AA97">
            <v>3.2090000000000001</v>
          </cell>
          <cell r="AB97">
            <v>3.246</v>
          </cell>
          <cell r="AD97">
            <v>4.4421999999999997</v>
          </cell>
          <cell r="AE97">
            <v>4.5525000000000002</v>
          </cell>
          <cell r="AF97">
            <v>4.5795000000000003</v>
          </cell>
          <cell r="AG97">
            <v>4.6124999999999998</v>
          </cell>
          <cell r="AH97">
            <v>4.6449999999999996</v>
          </cell>
          <cell r="AI97">
            <v>4.6749999999999998</v>
          </cell>
          <cell r="AJ97">
            <v>4.71</v>
          </cell>
          <cell r="AK97">
            <v>4.7374999999999998</v>
          </cell>
          <cell r="AL97">
            <v>4.7750000000000004</v>
          </cell>
          <cell r="AM97">
            <v>4.8025000000000002</v>
          </cell>
          <cell r="AN97">
            <v>4.83</v>
          </cell>
          <cell r="AO97">
            <v>4.8574999999999999</v>
          </cell>
          <cell r="AP97">
            <v>4.8875000000000002</v>
          </cell>
          <cell r="AS97">
            <v>8.9999999999999993E-3</v>
          </cell>
          <cell r="AT97">
            <v>1.6E-2</v>
          </cell>
          <cell r="AU97">
            <v>4.1000000000000002E-2</v>
          </cell>
          <cell r="AV97">
            <v>7.5999999999999998E-2</v>
          </cell>
          <cell r="AW97">
            <v>9.9000000000000005E-2</v>
          </cell>
          <cell r="AX97">
            <v>0.14599999999999999</v>
          </cell>
          <cell r="AY97">
            <v>0.18099999999999999</v>
          </cell>
          <cell r="AZ97">
            <v>0.216</v>
          </cell>
          <cell r="BA97">
            <v>0.251</v>
          </cell>
          <cell r="BB97">
            <v>0.28699999999999998</v>
          </cell>
          <cell r="BC97">
            <v>0.32400000000000001</v>
          </cell>
          <cell r="BD97">
            <v>0.36</v>
          </cell>
          <cell r="BF97">
            <v>4.9649999999999999</v>
          </cell>
          <cell r="BG97">
            <v>5.0250000000000004</v>
          </cell>
          <cell r="BH97">
            <v>5.1150000000000002</v>
          </cell>
          <cell r="BI97">
            <v>5.1749999999999998</v>
          </cell>
          <cell r="BJ97">
            <v>5.22</v>
          </cell>
          <cell r="BK97">
            <v>5.2450000000000001</v>
          </cell>
          <cell r="BL97">
            <v>5.25</v>
          </cell>
          <cell r="BM97">
            <v>5.24</v>
          </cell>
          <cell r="BN97">
            <v>5.25</v>
          </cell>
          <cell r="BO97">
            <v>5.2450000000000001</v>
          </cell>
          <cell r="BP97">
            <v>5.2350000000000003</v>
          </cell>
          <cell r="BQ97">
            <v>5.2350000000000003</v>
          </cell>
          <cell r="BS97">
            <v>2.5945</v>
          </cell>
          <cell r="BT97">
            <v>2.903</v>
          </cell>
          <cell r="BU97">
            <v>2.9319999999999999</v>
          </cell>
          <cell r="BV97">
            <v>3.1429999999999998</v>
          </cell>
          <cell r="BW97">
            <v>3.2330000000000001</v>
          </cell>
          <cell r="BX97">
            <v>3.29</v>
          </cell>
          <cell r="BY97">
            <v>3.4260000000000002</v>
          </cell>
          <cell r="BZ97">
            <v>3.4550000000000001</v>
          </cell>
          <cell r="CA97">
            <v>3.4790000000000001</v>
          </cell>
          <cell r="CB97" t="str">
            <v>#N/A N.A.</v>
          </cell>
          <cell r="CC97" t="str">
            <v>#N/A N.A.</v>
          </cell>
          <cell r="CD97" t="str">
            <v>#N/A N.A.</v>
          </cell>
          <cell r="CF97">
            <v>4.75</v>
          </cell>
        </row>
        <row r="98">
          <cell r="A98">
            <v>38842</v>
          </cell>
          <cell r="B98">
            <v>4.875</v>
          </cell>
          <cell r="C98">
            <v>5.01</v>
          </cell>
          <cell r="D98">
            <v>5.0460000000000003</v>
          </cell>
          <cell r="E98">
            <v>5.0789999999999997</v>
          </cell>
          <cell r="F98">
            <v>5.1245000000000003</v>
          </cell>
          <cell r="G98">
            <v>5.1535000000000002</v>
          </cell>
          <cell r="H98">
            <v>5.1840000000000002</v>
          </cell>
          <cell r="I98">
            <v>5.2039999999999997</v>
          </cell>
          <cell r="J98">
            <v>5.2255000000000003</v>
          </cell>
          <cell r="K98">
            <v>5.2435</v>
          </cell>
          <cell r="L98">
            <v>5.26</v>
          </cell>
          <cell r="M98">
            <v>5.2755000000000001</v>
          </cell>
          <cell r="N98">
            <v>5.29</v>
          </cell>
          <cell r="P98">
            <v>2.39</v>
          </cell>
          <cell r="Q98">
            <v>2.593</v>
          </cell>
          <cell r="R98">
            <v>2.7229999999999999</v>
          </cell>
          <cell r="S98">
            <v>2.7960000000000003</v>
          </cell>
          <cell r="T98">
            <v>2.8479999999999999</v>
          </cell>
          <cell r="U98">
            <v>2.9089999999999998</v>
          </cell>
          <cell r="V98">
            <v>2.9689999999999999</v>
          </cell>
          <cell r="W98">
            <v>3.0230000000000001</v>
          </cell>
          <cell r="X98">
            <v>3.0760000000000001</v>
          </cell>
          <cell r="Y98">
            <v>3.1219999999999999</v>
          </cell>
          <cell r="Z98">
            <v>3.1619999999999999</v>
          </cell>
          <cell r="AA98">
            <v>3.2050000000000001</v>
          </cell>
          <cell r="AB98">
            <v>3.242</v>
          </cell>
          <cell r="AD98">
            <v>4.4486999999999997</v>
          </cell>
          <cell r="AE98">
            <v>4.5525000000000002</v>
          </cell>
          <cell r="AF98">
            <v>4.5880000000000001</v>
          </cell>
          <cell r="AG98">
            <v>4.6124999999999998</v>
          </cell>
          <cell r="AH98">
            <v>4.6494999999999997</v>
          </cell>
          <cell r="AI98">
            <v>4.6805000000000003</v>
          </cell>
          <cell r="AJ98">
            <v>4.7130000000000001</v>
          </cell>
          <cell r="AK98">
            <v>4.7450000000000001</v>
          </cell>
          <cell r="AL98">
            <v>4.7755000000000001</v>
          </cell>
          <cell r="AM98">
            <v>4.8055000000000003</v>
          </cell>
          <cell r="AN98">
            <v>4.8330000000000002</v>
          </cell>
          <cell r="AO98">
            <v>4.8620000000000001</v>
          </cell>
          <cell r="AP98">
            <v>4.8914999999999997</v>
          </cell>
          <cell r="AS98">
            <v>8.9999999999999993E-3</v>
          </cell>
          <cell r="AT98">
            <v>1.6E-2</v>
          </cell>
          <cell r="AU98">
            <v>4.1000000000000002E-2</v>
          </cell>
          <cell r="AV98">
            <v>7.8E-2</v>
          </cell>
          <cell r="AW98">
            <v>9.9000000000000005E-2</v>
          </cell>
          <cell r="AX98">
            <v>0.154</v>
          </cell>
          <cell r="AY98">
            <v>0.18099999999999999</v>
          </cell>
          <cell r="AZ98">
            <v>0.216</v>
          </cell>
          <cell r="BA98">
            <v>0.26</v>
          </cell>
          <cell r="BB98">
            <v>0.28699999999999998</v>
          </cell>
          <cell r="BC98">
            <v>0.32400000000000001</v>
          </cell>
          <cell r="BD98">
            <v>0.35899999999999999</v>
          </cell>
          <cell r="BF98">
            <v>4.9649999999999999</v>
          </cell>
          <cell r="BG98">
            <v>5.0250000000000004</v>
          </cell>
          <cell r="BH98">
            <v>5.0949999999999998</v>
          </cell>
          <cell r="BI98">
            <v>5.15</v>
          </cell>
          <cell r="BJ98">
            <v>5.19</v>
          </cell>
          <cell r="BK98">
            <v>5.2149999999999999</v>
          </cell>
          <cell r="BL98">
            <v>5.22</v>
          </cell>
          <cell r="BM98">
            <v>5.21</v>
          </cell>
          <cell r="BN98">
            <v>5.2149999999999999</v>
          </cell>
          <cell r="BO98">
            <v>5.2149999999999999</v>
          </cell>
          <cell r="BP98">
            <v>5.2050000000000001</v>
          </cell>
          <cell r="BQ98">
            <v>5.2050000000000001</v>
          </cell>
          <cell r="BS98">
            <v>2.593</v>
          </cell>
          <cell r="BT98">
            <v>2.9205000000000001</v>
          </cell>
          <cell r="BU98">
            <v>2.9329999999999998</v>
          </cell>
          <cell r="BV98">
            <v>3.1425000000000001</v>
          </cell>
          <cell r="BW98">
            <v>3.2385000000000002</v>
          </cell>
          <cell r="BX98">
            <v>3.2795000000000001</v>
          </cell>
          <cell r="BY98">
            <v>3.4215</v>
          </cell>
          <cell r="BZ98">
            <v>3.4474999999999998</v>
          </cell>
          <cell r="CA98">
            <v>3.4714999999999998</v>
          </cell>
          <cell r="CB98" t="str">
            <v>#N/A N.A.</v>
          </cell>
          <cell r="CC98" t="str">
            <v>#N/A N.A.</v>
          </cell>
          <cell r="CD98" t="str">
            <v>#N/A N.A.</v>
          </cell>
          <cell r="CF98">
            <v>4.75</v>
          </cell>
        </row>
        <row r="99">
          <cell r="A99">
            <v>38845</v>
          </cell>
          <cell r="B99">
            <v>4.875</v>
          </cell>
          <cell r="C99">
            <v>5.0090000000000003</v>
          </cell>
          <cell r="D99">
            <v>5.0475000000000003</v>
          </cell>
          <cell r="E99">
            <v>5.0839999999999996</v>
          </cell>
          <cell r="F99">
            <v>5.1289999999999996</v>
          </cell>
          <cell r="G99">
            <v>5.1654999999999998</v>
          </cell>
          <cell r="H99">
            <v>5.1950000000000003</v>
          </cell>
          <cell r="I99">
            <v>5.22</v>
          </cell>
          <cell r="J99">
            <v>5.2379999999999995</v>
          </cell>
          <cell r="K99">
            <v>5.258</v>
          </cell>
          <cell r="L99">
            <v>5.2780000000000005</v>
          </cell>
          <cell r="M99">
            <v>5.2939999999999996</v>
          </cell>
          <cell r="N99">
            <v>5.3129999999999997</v>
          </cell>
          <cell r="P99">
            <v>2.4300000000000002</v>
          </cell>
          <cell r="Q99">
            <v>2.5960000000000001</v>
          </cell>
          <cell r="R99">
            <v>2.7269999999999999</v>
          </cell>
          <cell r="S99">
            <v>2.8040000000000003</v>
          </cell>
          <cell r="T99">
            <v>2.8540000000000001</v>
          </cell>
          <cell r="U99">
            <v>2.9159999999999999</v>
          </cell>
          <cell r="V99">
            <v>2.976</v>
          </cell>
          <cell r="W99">
            <v>3.028</v>
          </cell>
          <cell r="X99">
            <v>3.0830000000000002</v>
          </cell>
          <cell r="Y99">
            <v>3.1320000000000001</v>
          </cell>
          <cell r="Z99">
            <v>3.1720000000000002</v>
          </cell>
          <cell r="AA99">
            <v>3.2120000000000002</v>
          </cell>
          <cell r="AB99">
            <v>3.25</v>
          </cell>
          <cell r="AD99">
            <v>4.4409999999999998</v>
          </cell>
          <cell r="AE99">
            <v>4.5625</v>
          </cell>
          <cell r="AF99">
            <v>4.5960000000000001</v>
          </cell>
          <cell r="AG99">
            <v>4.6245000000000003</v>
          </cell>
          <cell r="AH99">
            <v>4.6624999999999996</v>
          </cell>
          <cell r="AI99">
            <v>4.6944999999999997</v>
          </cell>
          <cell r="AJ99">
            <v>4.7300000000000004</v>
          </cell>
          <cell r="AK99">
            <v>4.7629999999999999</v>
          </cell>
          <cell r="AL99">
            <v>4.7949999999999999</v>
          </cell>
          <cell r="AM99">
            <v>4.827</v>
          </cell>
          <cell r="AN99">
            <v>4.8565000000000005</v>
          </cell>
          <cell r="AO99">
            <v>4.8884999999999996</v>
          </cell>
          <cell r="AP99">
            <v>4.9160000000000004</v>
          </cell>
          <cell r="AS99">
            <v>8.9999999999999993E-3</v>
          </cell>
          <cell r="AT99">
            <v>1.9E-2</v>
          </cell>
          <cell r="AU99">
            <v>4.8000000000000001E-2</v>
          </cell>
          <cell r="AV99">
            <v>8.5000000000000006E-2</v>
          </cell>
          <cell r="AW99">
            <v>0.104</v>
          </cell>
          <cell r="AX99">
            <v>0.16125</v>
          </cell>
          <cell r="AY99">
            <v>0.18099999999999999</v>
          </cell>
          <cell r="AZ99">
            <v>0.216</v>
          </cell>
          <cell r="BA99">
            <v>0.27750000000000002</v>
          </cell>
          <cell r="BB99">
            <v>0.28699999999999998</v>
          </cell>
          <cell r="BC99">
            <v>0.33550000000000002</v>
          </cell>
          <cell r="BD99">
            <v>0.38200000000000001</v>
          </cell>
          <cell r="BF99">
            <v>4.96</v>
          </cell>
          <cell r="BG99">
            <v>5.0250000000000004</v>
          </cell>
          <cell r="BH99">
            <v>5.0949999999999998</v>
          </cell>
          <cell r="BI99">
            <v>5.165</v>
          </cell>
          <cell r="BJ99">
            <v>5.21</v>
          </cell>
          <cell r="BK99">
            <v>5.24</v>
          </cell>
          <cell r="BL99">
            <v>5.2450000000000001</v>
          </cell>
          <cell r="BM99">
            <v>5.2350000000000003</v>
          </cell>
          <cell r="BN99">
            <v>5.24</v>
          </cell>
          <cell r="BO99">
            <v>5.24</v>
          </cell>
          <cell r="BP99">
            <v>5.23</v>
          </cell>
          <cell r="BQ99">
            <v>5.23</v>
          </cell>
          <cell r="BS99">
            <v>2.5895000000000001</v>
          </cell>
          <cell r="BT99">
            <v>2.9159999999999999</v>
          </cell>
          <cell r="BU99">
            <v>2.9489999999999998</v>
          </cell>
          <cell r="BV99">
            <v>3.1520000000000001</v>
          </cell>
          <cell r="BW99">
            <v>3.2570000000000001</v>
          </cell>
          <cell r="BX99">
            <v>3.2919999999999998</v>
          </cell>
          <cell r="BY99">
            <v>3.4369999999999998</v>
          </cell>
          <cell r="BZ99">
            <v>3.464</v>
          </cell>
          <cell r="CA99">
            <v>3.4910000000000001</v>
          </cell>
          <cell r="CB99" t="str">
            <v>#N/A N.A.</v>
          </cell>
          <cell r="CC99" t="str">
            <v>#N/A N.A.</v>
          </cell>
          <cell r="CD99" t="str">
            <v>#N/A N.A.</v>
          </cell>
          <cell r="CF99">
            <v>4.75</v>
          </cell>
        </row>
        <row r="100">
          <cell r="A100">
            <v>38846</v>
          </cell>
          <cell r="B100">
            <v>4.75</v>
          </cell>
          <cell r="C100">
            <v>5.0129999999999999</v>
          </cell>
          <cell r="D100">
            <v>5.0510000000000002</v>
          </cell>
          <cell r="E100">
            <v>5.0845000000000002</v>
          </cell>
          <cell r="F100">
            <v>5.1289999999999996</v>
          </cell>
          <cell r="G100">
            <v>5.1660000000000004</v>
          </cell>
          <cell r="H100">
            <v>5.1980000000000004</v>
          </cell>
          <cell r="I100">
            <v>5.2205000000000004</v>
          </cell>
          <cell r="J100">
            <v>5.242</v>
          </cell>
          <cell r="K100">
            <v>5.2675000000000001</v>
          </cell>
          <cell r="L100">
            <v>5.2835000000000001</v>
          </cell>
          <cell r="M100">
            <v>5.3019999999999996</v>
          </cell>
          <cell r="N100">
            <v>5.3150000000000004</v>
          </cell>
          <cell r="P100">
            <v>2.52</v>
          </cell>
          <cell r="Q100">
            <v>2.5990000000000002</v>
          </cell>
          <cell r="R100">
            <v>2.7389999999999999</v>
          </cell>
          <cell r="S100">
            <v>2.8149999999999999</v>
          </cell>
          <cell r="T100">
            <v>2.8689999999999998</v>
          </cell>
          <cell r="U100">
            <v>2.9370000000000003</v>
          </cell>
          <cell r="V100">
            <v>3.0019999999999998</v>
          </cell>
          <cell r="W100">
            <v>3.05</v>
          </cell>
          <cell r="X100">
            <v>3.1070000000000002</v>
          </cell>
          <cell r="Y100">
            <v>3.1560000000000001</v>
          </cell>
          <cell r="Z100">
            <v>3.1960000000000002</v>
          </cell>
          <cell r="AA100">
            <v>3.2370000000000001</v>
          </cell>
          <cell r="AB100">
            <v>3.2759999999999998</v>
          </cell>
          <cell r="AD100">
            <v>4.5738000000000003</v>
          </cell>
          <cell r="AE100">
            <v>4.5625</v>
          </cell>
          <cell r="AF100">
            <v>4.5854999999999997</v>
          </cell>
          <cell r="AG100">
            <v>4.6144999999999996</v>
          </cell>
          <cell r="AH100">
            <v>4.6515000000000004</v>
          </cell>
          <cell r="AI100">
            <v>4.6844999999999999</v>
          </cell>
          <cell r="AJ100">
            <v>4.72</v>
          </cell>
          <cell r="AK100">
            <v>4.7565</v>
          </cell>
          <cell r="AL100">
            <v>4.7869999999999999</v>
          </cell>
          <cell r="AM100">
            <v>4.8185000000000002</v>
          </cell>
          <cell r="AN100">
            <v>4.8475000000000001</v>
          </cell>
          <cell r="AO100">
            <v>4.8795000000000002</v>
          </cell>
          <cell r="AP100">
            <v>4.9074999999999998</v>
          </cell>
          <cell r="AS100">
            <v>8.9999999999999993E-3</v>
          </cell>
          <cell r="AT100">
            <v>2.8250000000000001E-2</v>
          </cell>
          <cell r="AU100">
            <v>5.8999999999999997E-2</v>
          </cell>
          <cell r="AV100">
            <v>0.106</v>
          </cell>
          <cell r="AW100">
            <v>0.13300000000000001</v>
          </cell>
          <cell r="AX100">
            <v>0.21038000000000001</v>
          </cell>
          <cell r="AY100">
            <v>0.218</v>
          </cell>
          <cell r="AZ100">
            <v>0.25700000000000001</v>
          </cell>
          <cell r="BA100">
            <v>0.29899999999999999</v>
          </cell>
          <cell r="BB100">
            <v>0.33450000000000002</v>
          </cell>
          <cell r="BC100">
            <v>0.3735</v>
          </cell>
          <cell r="BD100">
            <v>0.43375000000000002</v>
          </cell>
          <cell r="BF100">
            <v>4.96</v>
          </cell>
          <cell r="BG100">
            <v>5.0250000000000004</v>
          </cell>
          <cell r="BH100">
            <v>5.0949999999999998</v>
          </cell>
          <cell r="BI100">
            <v>5.16</v>
          </cell>
          <cell r="BJ100">
            <v>5.2</v>
          </cell>
          <cell r="BK100">
            <v>5.2249999999999996</v>
          </cell>
          <cell r="BL100">
            <v>5.23</v>
          </cell>
          <cell r="BM100">
            <v>5.2249999999999996</v>
          </cell>
          <cell r="BN100">
            <v>5.23</v>
          </cell>
          <cell r="BO100">
            <v>5.23</v>
          </cell>
          <cell r="BP100">
            <v>5.22</v>
          </cell>
          <cell r="BQ100">
            <v>5.22</v>
          </cell>
          <cell r="BS100">
            <v>2.59</v>
          </cell>
          <cell r="BT100">
            <v>2.92</v>
          </cell>
          <cell r="BU100">
            <v>2.9459999999999997</v>
          </cell>
          <cell r="BV100">
            <v>3.181</v>
          </cell>
          <cell r="BW100">
            <v>3.2650000000000001</v>
          </cell>
          <cell r="BX100">
            <v>3.2919999999999998</v>
          </cell>
          <cell r="BY100">
            <v>3.4409999999999998</v>
          </cell>
          <cell r="BZ100">
            <v>3.4670000000000001</v>
          </cell>
          <cell r="CA100">
            <v>3.4939999999999998</v>
          </cell>
          <cell r="CB100" t="str">
            <v>#N/A N.A.</v>
          </cell>
          <cell r="CC100" t="str">
            <v>#N/A N.A.</v>
          </cell>
          <cell r="CD100" t="str">
            <v>#N/A N.A.</v>
          </cell>
          <cell r="CF100">
            <v>4.75</v>
          </cell>
        </row>
        <row r="101">
          <cell r="A101">
            <v>38847</v>
          </cell>
          <cell r="B101">
            <v>5</v>
          </cell>
          <cell r="C101">
            <v>5.0250000000000004</v>
          </cell>
          <cell r="D101">
            <v>5.0605000000000002</v>
          </cell>
          <cell r="E101">
            <v>5.0934999999999997</v>
          </cell>
          <cell r="F101">
            <v>5.1349999999999998</v>
          </cell>
          <cell r="G101">
            <v>5.1675000000000004</v>
          </cell>
          <cell r="H101">
            <v>5.2050000000000001</v>
          </cell>
          <cell r="I101">
            <v>5.2264999999999997</v>
          </cell>
          <cell r="J101">
            <v>5.2489999999999997</v>
          </cell>
          <cell r="K101">
            <v>5.2714999999999996</v>
          </cell>
          <cell r="L101">
            <v>5.2889999999999997</v>
          </cell>
          <cell r="M101">
            <v>5.3064999999999998</v>
          </cell>
          <cell r="N101">
            <v>5.3250000000000002</v>
          </cell>
          <cell r="P101">
            <v>2.6</v>
          </cell>
          <cell r="Q101">
            <v>2.5990000000000002</v>
          </cell>
          <cell r="R101">
            <v>2.7389999999999999</v>
          </cell>
          <cell r="S101">
            <v>2.8140000000000001</v>
          </cell>
          <cell r="T101">
            <v>2.8639999999999999</v>
          </cell>
          <cell r="U101">
            <v>2.9319999999999999</v>
          </cell>
          <cell r="V101">
            <v>2.992</v>
          </cell>
          <cell r="W101">
            <v>3.04</v>
          </cell>
          <cell r="X101">
            <v>3.0960000000000001</v>
          </cell>
          <cell r="Y101">
            <v>3.1419999999999999</v>
          </cell>
          <cell r="Z101">
            <v>3.181</v>
          </cell>
          <cell r="AA101">
            <v>3.2229999999999999</v>
          </cell>
          <cell r="AB101">
            <v>3.262</v>
          </cell>
          <cell r="AD101">
            <v>4.3867000000000003</v>
          </cell>
          <cell r="AE101">
            <v>4.5600000000000005</v>
          </cell>
          <cell r="AF101">
            <v>4.5824999999999996</v>
          </cell>
          <cell r="AG101">
            <v>4.5999999999999996</v>
          </cell>
          <cell r="AH101">
            <v>4.6325000000000003</v>
          </cell>
          <cell r="AI101">
            <v>4.6574999999999998</v>
          </cell>
          <cell r="AJ101">
            <v>4.6899999999999995</v>
          </cell>
          <cell r="AK101">
            <v>4.7175000000000002</v>
          </cell>
          <cell r="AL101">
            <v>4.7524999999999995</v>
          </cell>
          <cell r="AM101">
            <v>4.7774999999999999</v>
          </cell>
          <cell r="AN101">
            <v>4.8049999999999997</v>
          </cell>
          <cell r="AO101">
            <v>4.8324999999999996</v>
          </cell>
          <cell r="AP101">
            <v>4.8615000000000004</v>
          </cell>
          <cell r="AS101">
            <v>1.4999999999999999E-2</v>
          </cell>
          <cell r="AT101">
            <v>0.06</v>
          </cell>
          <cell r="AU101">
            <v>0.13</v>
          </cell>
          <cell r="AV101">
            <v>0.14299999999999999</v>
          </cell>
          <cell r="AW101">
            <v>0.188</v>
          </cell>
          <cell r="AX101">
            <v>0.29249999999999998</v>
          </cell>
          <cell r="AY101">
            <v>0.28499999999999998</v>
          </cell>
          <cell r="AZ101">
            <v>0.32650000000000001</v>
          </cell>
          <cell r="BA101">
            <v>0.38250000000000001</v>
          </cell>
          <cell r="BB101">
            <v>0.40150000000000002</v>
          </cell>
          <cell r="BC101">
            <v>0.435</v>
          </cell>
          <cell r="BD101">
            <v>0.50124999999999997</v>
          </cell>
          <cell r="BF101">
            <v>4.9550000000000001</v>
          </cell>
          <cell r="BG101">
            <v>5.0250000000000004</v>
          </cell>
          <cell r="BH101">
            <v>5.0999999999999996</v>
          </cell>
          <cell r="BI101">
            <v>5.165</v>
          </cell>
          <cell r="BJ101">
            <v>5.2050000000000001</v>
          </cell>
          <cell r="BK101">
            <v>5.2350000000000003</v>
          </cell>
          <cell r="BL101">
            <v>5.24</v>
          </cell>
          <cell r="BM101">
            <v>5.2450000000000001</v>
          </cell>
          <cell r="BN101">
            <v>5.25</v>
          </cell>
          <cell r="BO101">
            <v>5.25</v>
          </cell>
          <cell r="BP101">
            <v>5.24</v>
          </cell>
          <cell r="BQ101">
            <v>5.24</v>
          </cell>
          <cell r="BS101">
            <v>2.59</v>
          </cell>
          <cell r="BT101">
            <v>2.9024999999999999</v>
          </cell>
          <cell r="BU101">
            <v>2.9394999999999998</v>
          </cell>
          <cell r="BV101">
            <v>3.1640000000000001</v>
          </cell>
          <cell r="BW101">
            <v>3.2334999999999998</v>
          </cell>
          <cell r="BX101">
            <v>3.2614999999999998</v>
          </cell>
          <cell r="BY101">
            <v>3.4085000000000001</v>
          </cell>
          <cell r="BZ101">
            <v>3.4344999999999999</v>
          </cell>
          <cell r="CA101">
            <v>3.4595000000000002</v>
          </cell>
          <cell r="CB101" t="str">
            <v>#N/A N.A.</v>
          </cell>
          <cell r="CC101" t="str">
            <v>#N/A N.A.</v>
          </cell>
          <cell r="CD101" t="str">
            <v>#N/A N.A.</v>
          </cell>
          <cell r="CF101">
            <v>5</v>
          </cell>
        </row>
        <row r="102">
          <cell r="A102">
            <v>38848</v>
          </cell>
          <cell r="B102">
            <v>4.9375</v>
          </cell>
          <cell r="C102">
            <v>5.0179999999999998</v>
          </cell>
          <cell r="D102">
            <v>5.0605000000000002</v>
          </cell>
          <cell r="E102">
            <v>5.0984999999999996</v>
          </cell>
          <cell r="F102">
            <v>5.1364999999999998</v>
          </cell>
          <cell r="G102">
            <v>5.1734999999999998</v>
          </cell>
          <cell r="H102">
            <v>5.2045000000000003</v>
          </cell>
          <cell r="I102">
            <v>5.2225000000000001</v>
          </cell>
          <cell r="J102">
            <v>5.2450000000000001</v>
          </cell>
          <cell r="K102">
            <v>5.2629999999999999</v>
          </cell>
          <cell r="L102">
            <v>5.2859999999999996</v>
          </cell>
          <cell r="M102">
            <v>5.3</v>
          </cell>
          <cell r="N102">
            <v>5.3150000000000004</v>
          </cell>
          <cell r="P102">
            <v>2.61</v>
          </cell>
          <cell r="Q102">
            <v>2.605</v>
          </cell>
          <cell r="R102">
            <v>2.758</v>
          </cell>
          <cell r="S102">
            <v>2.819</v>
          </cell>
          <cell r="T102">
            <v>2.8740000000000001</v>
          </cell>
          <cell r="U102">
            <v>2.9459999999999997</v>
          </cell>
          <cell r="V102">
            <v>3.0059999999999998</v>
          </cell>
          <cell r="W102">
            <v>3.0569999999999999</v>
          </cell>
          <cell r="X102">
            <v>3.1139999999999999</v>
          </cell>
          <cell r="Y102">
            <v>3.161</v>
          </cell>
          <cell r="Z102">
            <v>3.202</v>
          </cell>
          <cell r="AA102">
            <v>3.2450000000000001</v>
          </cell>
          <cell r="AB102">
            <v>3.2829999999999999</v>
          </cell>
          <cell r="AD102">
            <v>4.3827999999999996</v>
          </cell>
          <cell r="AE102">
            <v>4.5549999999999997</v>
          </cell>
          <cell r="AF102">
            <v>4.5824999999999996</v>
          </cell>
          <cell r="AG102">
            <v>4.6050000000000004</v>
          </cell>
          <cell r="AH102">
            <v>4.6399999999999997</v>
          </cell>
          <cell r="AI102">
            <v>4.67</v>
          </cell>
          <cell r="AJ102">
            <v>4.7050000000000001</v>
          </cell>
          <cell r="AK102">
            <v>4.7350000000000003</v>
          </cell>
          <cell r="AL102">
            <v>4.7699999999999996</v>
          </cell>
          <cell r="AM102">
            <v>4.8</v>
          </cell>
          <cell r="AN102">
            <v>4.8250000000000002</v>
          </cell>
          <cell r="AO102">
            <v>4.8550000000000004</v>
          </cell>
          <cell r="AP102">
            <v>4.8875000000000002</v>
          </cell>
          <cell r="AS102">
            <v>1.4999999999999999E-2</v>
          </cell>
          <cell r="AT102">
            <v>5.6000000000000001E-2</v>
          </cell>
          <cell r="AU102">
            <v>9.9000000000000005E-2</v>
          </cell>
          <cell r="AV102">
            <v>0.14799999999999999</v>
          </cell>
          <cell r="AW102">
            <v>0.19400000000000001</v>
          </cell>
          <cell r="AX102">
            <v>0.23799999999999999</v>
          </cell>
          <cell r="AY102">
            <v>0.29699999999999999</v>
          </cell>
          <cell r="AZ102">
            <v>0.34499999999999997</v>
          </cell>
          <cell r="BA102">
            <v>0.35499999999999998</v>
          </cell>
          <cell r="BB102">
            <v>0.41449999999999998</v>
          </cell>
          <cell r="BC102">
            <v>0.45250000000000001</v>
          </cell>
          <cell r="BD102">
            <v>0.49099999999999999</v>
          </cell>
          <cell r="BF102">
            <v>4.9550000000000001</v>
          </cell>
          <cell r="BG102">
            <v>5.0250000000000004</v>
          </cell>
          <cell r="BH102">
            <v>5.0999999999999996</v>
          </cell>
          <cell r="BI102">
            <v>5.165</v>
          </cell>
          <cell r="BJ102">
            <v>5.2050000000000001</v>
          </cell>
          <cell r="BK102">
            <v>5.23</v>
          </cell>
          <cell r="BL102">
            <v>5.2350000000000003</v>
          </cell>
          <cell r="BM102">
            <v>5.24</v>
          </cell>
          <cell r="BN102">
            <v>5.2450000000000001</v>
          </cell>
          <cell r="BO102">
            <v>5.2450000000000001</v>
          </cell>
          <cell r="BP102">
            <v>5.2350000000000003</v>
          </cell>
          <cell r="BQ102">
            <v>5.2350000000000003</v>
          </cell>
          <cell r="BS102">
            <v>2.59</v>
          </cell>
          <cell r="BT102">
            <v>2.9335</v>
          </cell>
          <cell r="BU102">
            <v>3.1884999999999999</v>
          </cell>
          <cell r="BV102">
            <v>3.2705000000000002</v>
          </cell>
          <cell r="BW102">
            <v>3.2894999999999999</v>
          </cell>
          <cell r="BX102">
            <v>3.4544999999999999</v>
          </cell>
          <cell r="BY102">
            <v>3.4704999999999999</v>
          </cell>
          <cell r="BZ102">
            <v>3.5024999999999999</v>
          </cell>
          <cell r="CA102">
            <v>3.5474999999999999</v>
          </cell>
          <cell r="CB102" t="str">
            <v>#N/A N.A.</v>
          </cell>
          <cell r="CC102" t="str">
            <v>#N/A N.A.</v>
          </cell>
          <cell r="CD102" t="str">
            <v>#N/A N.A.</v>
          </cell>
          <cell r="CF102">
            <v>5</v>
          </cell>
        </row>
        <row r="103">
          <cell r="A103">
            <v>38849</v>
          </cell>
          <cell r="B103">
            <v>5</v>
          </cell>
          <cell r="C103">
            <v>5.0149999999999997</v>
          </cell>
          <cell r="D103">
            <v>5.0679999999999996</v>
          </cell>
          <cell r="E103">
            <v>5.1014999999999997</v>
          </cell>
          <cell r="F103">
            <v>5.14</v>
          </cell>
          <cell r="G103">
            <v>5.1749999999999998</v>
          </cell>
          <cell r="H103">
            <v>5.2024999999999997</v>
          </cell>
          <cell r="I103">
            <v>5.2279999999999998</v>
          </cell>
          <cell r="J103">
            <v>5.2439999999999998</v>
          </cell>
          <cell r="K103">
            <v>5.27</v>
          </cell>
          <cell r="L103">
            <v>5.2885</v>
          </cell>
          <cell r="M103">
            <v>5.3049999999999997</v>
          </cell>
          <cell r="N103">
            <v>5.3220000000000001</v>
          </cell>
          <cell r="P103">
            <v>2.61</v>
          </cell>
          <cell r="Q103">
            <v>2.6160000000000001</v>
          </cell>
          <cell r="R103">
            <v>2.762</v>
          </cell>
          <cell r="S103">
            <v>2.8209999999999997</v>
          </cell>
          <cell r="T103">
            <v>2.88</v>
          </cell>
          <cell r="U103">
            <v>2.9430000000000001</v>
          </cell>
          <cell r="V103">
            <v>3.0030000000000001</v>
          </cell>
          <cell r="W103">
            <v>3.056</v>
          </cell>
          <cell r="X103">
            <v>3.1070000000000002</v>
          </cell>
          <cell r="Y103">
            <v>3.153</v>
          </cell>
          <cell r="Z103">
            <v>3.1920000000000002</v>
          </cell>
          <cell r="AA103">
            <v>3.2320000000000002</v>
          </cell>
          <cell r="AB103">
            <v>3.2690000000000001</v>
          </cell>
          <cell r="AD103">
            <v>4.5769000000000002</v>
          </cell>
          <cell r="AE103">
            <v>4.5549999999999997</v>
          </cell>
          <cell r="AF103">
            <v>4.58</v>
          </cell>
          <cell r="AG103">
            <v>4.6025</v>
          </cell>
          <cell r="AH103">
            <v>4.6399999999999997</v>
          </cell>
          <cell r="AI103">
            <v>4.67</v>
          </cell>
          <cell r="AJ103">
            <v>4.74</v>
          </cell>
          <cell r="AK103">
            <v>4.7350000000000003</v>
          </cell>
          <cell r="AL103">
            <v>4.7699999999999996</v>
          </cell>
          <cell r="AM103">
            <v>4.8</v>
          </cell>
          <cell r="AN103">
            <v>4.8250000000000002</v>
          </cell>
          <cell r="AO103">
            <v>4.8550000000000004</v>
          </cell>
          <cell r="AP103">
            <v>4.95</v>
          </cell>
          <cell r="AS103">
            <v>2.5000000000000001E-2</v>
          </cell>
          <cell r="AT103">
            <v>5.8000000000000003E-2</v>
          </cell>
          <cell r="AU103">
            <v>0.1145</v>
          </cell>
          <cell r="AV103">
            <v>0.16450000000000001</v>
          </cell>
          <cell r="AW103">
            <v>0.1895</v>
          </cell>
          <cell r="AX103">
            <v>0.25700000000000001</v>
          </cell>
          <cell r="AY103">
            <v>0.29449999999999998</v>
          </cell>
          <cell r="AZ103">
            <v>0.33150000000000002</v>
          </cell>
          <cell r="BA103">
            <v>0.3705</v>
          </cell>
          <cell r="BB103">
            <v>0.40849999999999997</v>
          </cell>
          <cell r="BC103">
            <v>0.44</v>
          </cell>
          <cell r="BD103">
            <v>0.47899999999999998</v>
          </cell>
          <cell r="BF103">
            <v>4.9550000000000001</v>
          </cell>
          <cell r="BG103">
            <v>5.0250000000000004</v>
          </cell>
          <cell r="BH103">
            <v>5.1050000000000004</v>
          </cell>
          <cell r="BI103">
            <v>5.165</v>
          </cell>
          <cell r="BJ103">
            <v>5.1950000000000003</v>
          </cell>
          <cell r="BK103">
            <v>5.22</v>
          </cell>
          <cell r="BL103">
            <v>5.2249999999999996</v>
          </cell>
          <cell r="BM103">
            <v>5.2249999999999996</v>
          </cell>
          <cell r="BN103">
            <v>5.23</v>
          </cell>
          <cell r="BO103">
            <v>5.23</v>
          </cell>
          <cell r="BP103">
            <v>5.22</v>
          </cell>
          <cell r="BQ103">
            <v>5.22</v>
          </cell>
          <cell r="BS103">
            <v>2.9089999999999998</v>
          </cell>
          <cell r="BT103">
            <v>2.9279999999999999</v>
          </cell>
          <cell r="BU103">
            <v>3.1789999999999998</v>
          </cell>
          <cell r="BV103">
            <v>3.26</v>
          </cell>
          <cell r="BW103">
            <v>3.2810000000000001</v>
          </cell>
          <cell r="BX103">
            <v>3.4289999999999998</v>
          </cell>
          <cell r="BY103">
            <v>3.4510000000000001</v>
          </cell>
          <cell r="BZ103">
            <v>3.4820000000000002</v>
          </cell>
          <cell r="CA103">
            <v>3.5230000000000001</v>
          </cell>
          <cell r="CB103" t="str">
            <v>#N/A N.A.</v>
          </cell>
          <cell r="CC103" t="str">
            <v>#N/A N.A.</v>
          </cell>
          <cell r="CD103" t="str">
            <v>#N/A N.A.</v>
          </cell>
          <cell r="CF103">
            <v>5</v>
          </cell>
        </row>
        <row r="104">
          <cell r="A104">
            <v>38852</v>
          </cell>
          <cell r="B104">
            <v>4.875</v>
          </cell>
          <cell r="C104">
            <v>5.0179999999999998</v>
          </cell>
          <cell r="D104">
            <v>5.0679999999999996</v>
          </cell>
          <cell r="E104">
            <v>5.1079999999999997</v>
          </cell>
          <cell r="F104">
            <v>5.1425000000000001</v>
          </cell>
          <cell r="G104">
            <v>5.173</v>
          </cell>
          <cell r="H104">
            <v>5.1970000000000001</v>
          </cell>
          <cell r="I104">
            <v>5.2169999999999996</v>
          </cell>
          <cell r="J104">
            <v>5.2350000000000003</v>
          </cell>
          <cell r="K104">
            <v>5.2595000000000001</v>
          </cell>
          <cell r="L104">
            <v>5.2750000000000004</v>
          </cell>
          <cell r="M104">
            <v>5.29</v>
          </cell>
          <cell r="N104">
            <v>5.3029999999999999</v>
          </cell>
          <cell r="P104">
            <v>2.61</v>
          </cell>
          <cell r="Q104">
            <v>2.6390000000000002</v>
          </cell>
          <cell r="R104">
            <v>2.76</v>
          </cell>
          <cell r="S104">
            <v>2.8159999999999998</v>
          </cell>
          <cell r="T104">
            <v>2.8719999999999999</v>
          </cell>
          <cell r="U104">
            <v>2.9319999999999999</v>
          </cell>
          <cell r="V104">
            <v>2.9870000000000001</v>
          </cell>
          <cell r="W104">
            <v>3.0350000000000001</v>
          </cell>
          <cell r="X104">
            <v>3.0840000000000001</v>
          </cell>
          <cell r="Y104">
            <v>3.129</v>
          </cell>
          <cell r="Z104">
            <v>3.1640000000000001</v>
          </cell>
          <cell r="AA104">
            <v>3.1989999999999998</v>
          </cell>
          <cell r="AB104">
            <v>3.2330000000000001</v>
          </cell>
          <cell r="AD104">
            <v>4.3844000000000003</v>
          </cell>
          <cell r="AE104">
            <v>4.5575000000000001</v>
          </cell>
          <cell r="AF104">
            <v>4.5913000000000004</v>
          </cell>
          <cell r="AG104">
            <v>4.6174999999999997</v>
          </cell>
          <cell r="AH104">
            <v>4.6550000000000002</v>
          </cell>
          <cell r="AI104">
            <v>4.6899999999999995</v>
          </cell>
          <cell r="AJ104">
            <v>4.7249999999999996</v>
          </cell>
          <cell r="AK104">
            <v>4.76</v>
          </cell>
          <cell r="AL104">
            <v>4.8</v>
          </cell>
          <cell r="AM104">
            <v>4.8274999999999997</v>
          </cell>
          <cell r="AN104">
            <v>4.8550000000000004</v>
          </cell>
          <cell r="AO104">
            <v>4.8875000000000002</v>
          </cell>
          <cell r="AP104">
            <v>4.92</v>
          </cell>
          <cell r="AS104">
            <v>2.5999999999999999E-2</v>
          </cell>
          <cell r="AT104">
            <v>6.5500000000000003E-2</v>
          </cell>
          <cell r="AU104">
            <v>0.11600000000000001</v>
          </cell>
          <cell r="AV104">
            <v>0.157</v>
          </cell>
          <cell r="AW104">
            <v>0.185</v>
          </cell>
          <cell r="AX104">
            <v>0.24</v>
          </cell>
          <cell r="AY104">
            <v>0.28349999999999997</v>
          </cell>
          <cell r="AZ104">
            <v>0.32300000000000001</v>
          </cell>
          <cell r="BA104">
            <v>0.36199999999999999</v>
          </cell>
          <cell r="BB104">
            <v>0.4</v>
          </cell>
          <cell r="BC104">
            <v>0.4335</v>
          </cell>
          <cell r="BD104">
            <v>0.47099999999999997</v>
          </cell>
          <cell r="BF104">
            <v>4.9550000000000001</v>
          </cell>
          <cell r="BG104">
            <v>5.0250000000000004</v>
          </cell>
          <cell r="BH104">
            <v>5.1050000000000004</v>
          </cell>
          <cell r="BI104">
            <v>5.165</v>
          </cell>
          <cell r="BJ104">
            <v>5.19</v>
          </cell>
          <cell r="BK104">
            <v>5.21</v>
          </cell>
          <cell r="BL104">
            <v>5.21</v>
          </cell>
          <cell r="BM104">
            <v>5.2149999999999999</v>
          </cell>
          <cell r="BN104">
            <v>5.2149999999999999</v>
          </cell>
          <cell r="BO104">
            <v>5.2149999999999999</v>
          </cell>
          <cell r="BP104">
            <v>5.2050000000000001</v>
          </cell>
          <cell r="BQ104">
            <v>5.2050000000000001</v>
          </cell>
          <cell r="BS104">
            <v>2.8879999999999999</v>
          </cell>
          <cell r="BT104">
            <v>2.9159999999999999</v>
          </cell>
          <cell r="BU104">
            <v>3.1360000000000001</v>
          </cell>
          <cell r="BV104">
            <v>3.1909999999999998</v>
          </cell>
          <cell r="BW104">
            <v>3.2210000000000001</v>
          </cell>
          <cell r="BX104">
            <v>3.347</v>
          </cell>
          <cell r="BY104">
            <v>3.3780000000000001</v>
          </cell>
          <cell r="BZ104">
            <v>3.4089999999999998</v>
          </cell>
          <cell r="CA104">
            <v>3.4550000000000001</v>
          </cell>
          <cell r="CB104" t="str">
            <v>#N/A N.A.</v>
          </cell>
          <cell r="CC104" t="str">
            <v>#N/A N.A.</v>
          </cell>
          <cell r="CD104" t="str">
            <v>#N/A N.A.</v>
          </cell>
          <cell r="CF104">
            <v>5</v>
          </cell>
        </row>
        <row r="105">
          <cell r="A105">
            <v>38853</v>
          </cell>
          <cell r="B105">
            <v>4.9375</v>
          </cell>
          <cell r="C105">
            <v>5.0119999999999996</v>
          </cell>
          <cell r="D105">
            <v>5.0570000000000004</v>
          </cell>
          <cell r="E105">
            <v>5.0964999999999998</v>
          </cell>
          <cell r="F105">
            <v>5.1280000000000001</v>
          </cell>
          <cell r="G105">
            <v>5.1645000000000003</v>
          </cell>
          <cell r="H105">
            <v>5.19</v>
          </cell>
          <cell r="I105">
            <v>5.2015000000000002</v>
          </cell>
          <cell r="J105">
            <v>5.2089999999999996</v>
          </cell>
          <cell r="K105">
            <v>5.2454999999999998</v>
          </cell>
          <cell r="L105">
            <v>5.2595000000000001</v>
          </cell>
          <cell r="M105">
            <v>5.2404999999999999</v>
          </cell>
          <cell r="N105">
            <v>5.2510000000000003</v>
          </cell>
          <cell r="P105">
            <v>2.6</v>
          </cell>
          <cell r="Q105">
            <v>2.6360000000000001</v>
          </cell>
          <cell r="R105">
            <v>2.7610000000000001</v>
          </cell>
          <cell r="S105">
            <v>2.8170000000000002</v>
          </cell>
          <cell r="T105">
            <v>2.87</v>
          </cell>
          <cell r="U105">
            <v>2.93</v>
          </cell>
          <cell r="V105">
            <v>2.984</v>
          </cell>
          <cell r="W105">
            <v>3.0259999999999998</v>
          </cell>
          <cell r="X105">
            <v>3.0739999999999998</v>
          </cell>
          <cell r="Y105">
            <v>3.1160000000000001</v>
          </cell>
          <cell r="Z105">
            <v>3.15</v>
          </cell>
          <cell r="AA105">
            <v>3.1840000000000002</v>
          </cell>
          <cell r="AB105">
            <v>3.2170000000000001</v>
          </cell>
          <cell r="AD105">
            <v>4.5045000000000002</v>
          </cell>
          <cell r="AE105">
            <v>4.5575000000000001</v>
          </cell>
          <cell r="AF105">
            <v>4.585</v>
          </cell>
          <cell r="AG105">
            <v>4.6100000000000003</v>
          </cell>
          <cell r="AH105">
            <v>4.6475</v>
          </cell>
          <cell r="AI105">
            <v>4.6775000000000002</v>
          </cell>
          <cell r="AJ105">
            <v>4.7125000000000004</v>
          </cell>
          <cell r="AK105">
            <v>4.7475000000000005</v>
          </cell>
          <cell r="AL105">
            <v>4.78</v>
          </cell>
          <cell r="AM105">
            <v>4.8075000000000001</v>
          </cell>
          <cell r="AN105">
            <v>4.8324999999999996</v>
          </cell>
          <cell r="AO105">
            <v>4.8624999999999998</v>
          </cell>
          <cell r="AP105">
            <v>4.8949999999999996</v>
          </cell>
          <cell r="AS105">
            <v>2.6499999999999999E-2</v>
          </cell>
          <cell r="AT105">
            <v>6.6500000000000004E-2</v>
          </cell>
          <cell r="AU105">
            <v>0.1145</v>
          </cell>
          <cell r="AV105">
            <v>0.155</v>
          </cell>
          <cell r="AW105">
            <v>0.186</v>
          </cell>
          <cell r="AX105">
            <v>0.24199999999999999</v>
          </cell>
          <cell r="AY105">
            <v>0.28199999999999997</v>
          </cell>
          <cell r="AZ105">
            <v>0.32</v>
          </cell>
          <cell r="BA105">
            <v>0.35699999999999998</v>
          </cell>
          <cell r="BB105">
            <v>0.39600000000000002</v>
          </cell>
          <cell r="BC105">
            <v>0.434</v>
          </cell>
          <cell r="BD105">
            <v>0.46650000000000003</v>
          </cell>
          <cell r="BF105">
            <v>4.9550000000000001</v>
          </cell>
          <cell r="BG105">
            <v>5.0250000000000004</v>
          </cell>
          <cell r="BH105">
            <v>5.0949999999999998</v>
          </cell>
          <cell r="BI105">
            <v>5.15</v>
          </cell>
          <cell r="BJ105">
            <v>5.1749999999999998</v>
          </cell>
          <cell r="BK105">
            <v>5.1950000000000003</v>
          </cell>
          <cell r="BL105">
            <v>5.1849999999999996</v>
          </cell>
          <cell r="BM105">
            <v>5.1849999999999996</v>
          </cell>
          <cell r="BN105">
            <v>5.1849999999999996</v>
          </cell>
          <cell r="BO105">
            <v>5.1849999999999996</v>
          </cell>
          <cell r="BP105">
            <v>5.1749999999999998</v>
          </cell>
          <cell r="BQ105">
            <v>5.1749999999999998</v>
          </cell>
          <cell r="BS105">
            <v>2.8845000000000001</v>
          </cell>
          <cell r="BT105">
            <v>2.9144999999999999</v>
          </cell>
          <cell r="BU105">
            <v>3.1255000000000002</v>
          </cell>
          <cell r="BV105">
            <v>3.1760000000000002</v>
          </cell>
          <cell r="BW105">
            <v>3.2044999999999999</v>
          </cell>
          <cell r="BX105">
            <v>3.3220000000000001</v>
          </cell>
          <cell r="BY105">
            <v>3.35</v>
          </cell>
          <cell r="BZ105">
            <v>3.3784999999999998</v>
          </cell>
          <cell r="CA105">
            <v>3.4175</v>
          </cell>
          <cell r="CB105" t="str">
            <v>#N/A N.A.</v>
          </cell>
          <cell r="CC105" t="str">
            <v>#N/A N.A.</v>
          </cell>
          <cell r="CD105" t="str">
            <v>#N/A N.A.</v>
          </cell>
          <cell r="CF105">
            <v>5</v>
          </cell>
        </row>
        <row r="106">
          <cell r="A106">
            <v>38854</v>
          </cell>
          <cell r="B106">
            <v>4.9375</v>
          </cell>
          <cell r="C106">
            <v>5.0179999999999998</v>
          </cell>
          <cell r="D106">
            <v>5.0759999999999996</v>
          </cell>
          <cell r="E106">
            <v>5.1189999999999998</v>
          </cell>
          <cell r="F106">
            <v>5.1555</v>
          </cell>
          <cell r="G106">
            <v>5.1829999999999998</v>
          </cell>
          <cell r="H106">
            <v>5.2089999999999996</v>
          </cell>
          <cell r="I106">
            <v>5.2314999999999996</v>
          </cell>
          <cell r="J106">
            <v>5.2510000000000003</v>
          </cell>
          <cell r="K106">
            <v>5.2675000000000001</v>
          </cell>
          <cell r="L106">
            <v>5.2859999999999996</v>
          </cell>
          <cell r="M106">
            <v>5.298</v>
          </cell>
          <cell r="N106">
            <v>5.3090000000000002</v>
          </cell>
          <cell r="P106">
            <v>2.6</v>
          </cell>
          <cell r="Q106">
            <v>2.6360000000000001</v>
          </cell>
          <cell r="R106">
            <v>2.77</v>
          </cell>
          <cell r="S106">
            <v>2.8289999999999997</v>
          </cell>
          <cell r="T106">
            <v>2.8810000000000002</v>
          </cell>
          <cell r="U106">
            <v>2.944</v>
          </cell>
          <cell r="V106">
            <v>2.9980000000000002</v>
          </cell>
          <cell r="W106">
            <v>3.0409999999999999</v>
          </cell>
          <cell r="X106">
            <v>3.0920000000000001</v>
          </cell>
          <cell r="Y106">
            <v>3.1339999999999999</v>
          </cell>
          <cell r="Z106">
            <v>3.17</v>
          </cell>
          <cell r="AA106">
            <v>3.2069999999999999</v>
          </cell>
          <cell r="AB106">
            <v>3.2429999999999999</v>
          </cell>
          <cell r="AD106">
            <v>4.3621999999999996</v>
          </cell>
          <cell r="AE106">
            <v>4.5600000000000005</v>
          </cell>
          <cell r="AF106">
            <v>4.585</v>
          </cell>
          <cell r="AG106">
            <v>4.6124999999999998</v>
          </cell>
          <cell r="AH106">
            <v>4.6500000000000004</v>
          </cell>
          <cell r="AI106">
            <v>4.6825000000000001</v>
          </cell>
          <cell r="AJ106">
            <v>4.72</v>
          </cell>
          <cell r="AK106">
            <v>4.7549999999999999</v>
          </cell>
          <cell r="AL106">
            <v>4.7925000000000004</v>
          </cell>
          <cell r="AM106">
            <v>4.8250000000000002</v>
          </cell>
          <cell r="AN106">
            <v>4.8525</v>
          </cell>
          <cell r="AO106">
            <v>4.8825000000000003</v>
          </cell>
          <cell r="AP106">
            <v>4.915</v>
          </cell>
          <cell r="AS106">
            <v>3.1E-2</v>
          </cell>
          <cell r="AT106">
            <v>7.3999999999999996E-2</v>
          </cell>
          <cell r="AU106">
            <v>0.121</v>
          </cell>
          <cell r="AV106">
            <v>0.16</v>
          </cell>
          <cell r="AW106">
            <v>0.20100000000000001</v>
          </cell>
          <cell r="AX106">
            <v>0.245</v>
          </cell>
          <cell r="AY106">
            <v>0.27600000000000002</v>
          </cell>
          <cell r="AZ106">
            <v>0.312</v>
          </cell>
          <cell r="BA106">
            <v>0.35599999999999998</v>
          </cell>
          <cell r="BB106">
            <v>0.38650000000000001</v>
          </cell>
          <cell r="BC106">
            <v>0.42149999999999999</v>
          </cell>
          <cell r="BD106">
            <v>0.46500000000000002</v>
          </cell>
          <cell r="BF106">
            <v>4.9550000000000001</v>
          </cell>
          <cell r="BG106">
            <v>5.0250000000000004</v>
          </cell>
          <cell r="BH106">
            <v>5.125</v>
          </cell>
          <cell r="BI106">
            <v>5.18</v>
          </cell>
          <cell r="BJ106">
            <v>5.2050000000000001</v>
          </cell>
          <cell r="BK106">
            <v>5.2350000000000003</v>
          </cell>
          <cell r="BL106">
            <v>5.23</v>
          </cell>
          <cell r="BM106">
            <v>5.23</v>
          </cell>
          <cell r="BN106">
            <v>5.23</v>
          </cell>
          <cell r="BO106">
            <v>5.23</v>
          </cell>
          <cell r="BP106">
            <v>5.23</v>
          </cell>
          <cell r="BQ106">
            <v>5.23</v>
          </cell>
          <cell r="BS106">
            <v>2.8975</v>
          </cell>
          <cell r="BT106">
            <v>2.9205000000000001</v>
          </cell>
          <cell r="BU106">
            <v>3.1364999999999998</v>
          </cell>
          <cell r="BV106">
            <v>3.1844999999999999</v>
          </cell>
          <cell r="BW106">
            <v>3.2115</v>
          </cell>
          <cell r="BX106">
            <v>3.3540000000000001</v>
          </cell>
          <cell r="BY106">
            <v>3.3795000000000002</v>
          </cell>
          <cell r="BZ106">
            <v>3.4085000000000001</v>
          </cell>
          <cell r="CA106">
            <v>3.4504999999999999</v>
          </cell>
          <cell r="CB106" t="str">
            <v>#N/A N.A.</v>
          </cell>
          <cell r="CC106" t="str">
            <v>#N/A N.A.</v>
          </cell>
          <cell r="CD106" t="str">
            <v>#N/A N.A.</v>
          </cell>
          <cell r="CF106">
            <v>5</v>
          </cell>
        </row>
        <row r="107">
          <cell r="A107">
            <v>38855</v>
          </cell>
          <cell r="B107">
            <v>5</v>
          </cell>
          <cell r="C107">
            <v>5.016</v>
          </cell>
          <cell r="D107">
            <v>5.08</v>
          </cell>
          <cell r="E107">
            <v>5.1269999999999998</v>
          </cell>
          <cell r="F107">
            <v>5.1550000000000002</v>
          </cell>
          <cell r="G107">
            <v>5.1965000000000003</v>
          </cell>
          <cell r="H107">
            <v>5.2205000000000004</v>
          </cell>
          <cell r="I107">
            <v>5.2394999999999996</v>
          </cell>
          <cell r="J107">
            <v>5.2575000000000003</v>
          </cell>
          <cell r="K107">
            <v>5.2679999999999998</v>
          </cell>
          <cell r="L107">
            <v>5.2794999999999996</v>
          </cell>
          <cell r="M107">
            <v>5.2969999999999997</v>
          </cell>
          <cell r="N107">
            <v>5.306</v>
          </cell>
          <cell r="P107">
            <v>2.6</v>
          </cell>
          <cell r="Q107">
            <v>2.657</v>
          </cell>
          <cell r="R107">
            <v>2.786</v>
          </cell>
          <cell r="S107">
            <v>2.8319999999999999</v>
          </cell>
          <cell r="T107">
            <v>2.887</v>
          </cell>
          <cell r="U107">
            <v>2.9459999999999997</v>
          </cell>
          <cell r="V107">
            <v>2.9950000000000001</v>
          </cell>
          <cell r="W107">
            <v>3.0369999999999999</v>
          </cell>
          <cell r="X107">
            <v>3.085</v>
          </cell>
          <cell r="Y107">
            <v>3.1240000000000001</v>
          </cell>
          <cell r="Z107">
            <v>3.1560000000000001</v>
          </cell>
          <cell r="AA107">
            <v>3.1920000000000002</v>
          </cell>
          <cell r="AB107">
            <v>3.2210000000000001</v>
          </cell>
          <cell r="AD107">
            <v>4.5388000000000002</v>
          </cell>
          <cell r="AE107">
            <v>4.5674999999999999</v>
          </cell>
          <cell r="AF107">
            <v>4.5824999999999996</v>
          </cell>
          <cell r="AG107">
            <v>4.6150000000000002</v>
          </cell>
          <cell r="AH107">
            <v>4.6500000000000004</v>
          </cell>
          <cell r="AI107">
            <v>4.6825000000000001</v>
          </cell>
          <cell r="AJ107">
            <v>4.7225000000000001</v>
          </cell>
          <cell r="AK107">
            <v>4.7524999999999995</v>
          </cell>
          <cell r="AL107">
            <v>4.79</v>
          </cell>
          <cell r="AM107">
            <v>4.8174999999999999</v>
          </cell>
          <cell r="AN107">
            <v>4.8449999999999998</v>
          </cell>
          <cell r="AO107">
            <v>4.8725000000000005</v>
          </cell>
          <cell r="AP107">
            <v>4.9050000000000002</v>
          </cell>
          <cell r="AS107">
            <v>2.9000000000000001E-2</v>
          </cell>
          <cell r="AT107">
            <v>6.8000000000000005E-2</v>
          </cell>
          <cell r="AU107">
            <v>0.122</v>
          </cell>
          <cell r="AV107">
            <v>0.16550000000000001</v>
          </cell>
          <cell r="AW107">
            <v>0.191</v>
          </cell>
          <cell r="AX107">
            <v>0.193</v>
          </cell>
          <cell r="AY107">
            <v>0.251</v>
          </cell>
          <cell r="AZ107">
            <v>0.32100000000000001</v>
          </cell>
          <cell r="BA107">
            <v>0.35799999999999998</v>
          </cell>
          <cell r="BB107">
            <v>0.38600000000000001</v>
          </cell>
          <cell r="BC107">
            <v>0.43149999999999999</v>
          </cell>
          <cell r="BD107">
            <v>0.46600000000000003</v>
          </cell>
          <cell r="BF107">
            <v>4.9550000000000001</v>
          </cell>
          <cell r="BG107">
            <v>5.0250000000000004</v>
          </cell>
          <cell r="BH107">
            <v>5.1349999999999998</v>
          </cell>
          <cell r="BI107">
            <v>5.1849999999999996</v>
          </cell>
          <cell r="BJ107">
            <v>5.21</v>
          </cell>
          <cell r="BK107">
            <v>5.23</v>
          </cell>
          <cell r="BL107">
            <v>5.2249999999999996</v>
          </cell>
          <cell r="BM107">
            <v>5.2149999999999999</v>
          </cell>
          <cell r="BN107">
            <v>5.2149999999999999</v>
          </cell>
          <cell r="BO107">
            <v>5.2149999999999999</v>
          </cell>
          <cell r="BP107">
            <v>5.2149999999999999</v>
          </cell>
          <cell r="BQ107">
            <v>5.2149999999999999</v>
          </cell>
          <cell r="BS107">
            <v>2.8890000000000002</v>
          </cell>
          <cell r="BT107">
            <v>2.9169999999999998</v>
          </cell>
          <cell r="BU107">
            <v>3.1360000000000001</v>
          </cell>
          <cell r="BV107">
            <v>3.1960000000000002</v>
          </cell>
          <cell r="BW107">
            <v>3.226</v>
          </cell>
          <cell r="BX107">
            <v>3.339</v>
          </cell>
          <cell r="BY107">
            <v>3.3570000000000002</v>
          </cell>
          <cell r="BZ107">
            <v>3.3849999999999998</v>
          </cell>
          <cell r="CA107">
            <v>3.4260000000000002</v>
          </cell>
          <cell r="CB107" t="str">
            <v>#N/A N.A.</v>
          </cell>
          <cell r="CC107" t="str">
            <v>#N/A N.A.</v>
          </cell>
          <cell r="CD107" t="str">
            <v>#N/A N.A.</v>
          </cell>
          <cell r="CF107">
            <v>5</v>
          </cell>
        </row>
        <row r="108">
          <cell r="A108">
            <v>38856</v>
          </cell>
          <cell r="B108">
            <v>5</v>
          </cell>
          <cell r="C108">
            <v>5.0199999999999996</v>
          </cell>
          <cell r="D108">
            <v>5.0949999999999998</v>
          </cell>
          <cell r="E108">
            <v>5.1455000000000002</v>
          </cell>
          <cell r="F108">
            <v>5.1924999999999999</v>
          </cell>
          <cell r="G108">
            <v>5.2264999999999997</v>
          </cell>
          <cell r="H108">
            <v>5.2504999999999997</v>
          </cell>
          <cell r="I108">
            <v>5.2690000000000001</v>
          </cell>
          <cell r="J108">
            <v>5.2865000000000002</v>
          </cell>
          <cell r="K108">
            <v>5.3034999999999997</v>
          </cell>
          <cell r="L108">
            <v>5.3170000000000002</v>
          </cell>
          <cell r="M108">
            <v>5.3310000000000004</v>
          </cell>
          <cell r="N108">
            <v>5.3414999999999999</v>
          </cell>
          <cell r="P108">
            <v>2.6</v>
          </cell>
          <cell r="Q108">
            <v>2.669</v>
          </cell>
          <cell r="R108">
            <v>2.7909999999999999</v>
          </cell>
          <cell r="S108">
            <v>2.839</v>
          </cell>
          <cell r="T108">
            <v>2.899</v>
          </cell>
          <cell r="U108">
            <v>2.952</v>
          </cell>
          <cell r="V108">
            <v>3.0009999999999999</v>
          </cell>
          <cell r="W108">
            <v>3.048</v>
          </cell>
          <cell r="X108">
            <v>3.09</v>
          </cell>
          <cell r="Y108">
            <v>3.129</v>
          </cell>
          <cell r="Z108">
            <v>3.16</v>
          </cell>
          <cell r="AA108">
            <v>3.1930000000000001</v>
          </cell>
          <cell r="AB108">
            <v>3.2229999999999999</v>
          </cell>
          <cell r="AD108">
            <v>4.5427</v>
          </cell>
          <cell r="AE108">
            <v>4.5575000000000001</v>
          </cell>
          <cell r="AF108">
            <v>4.5815000000000001</v>
          </cell>
          <cell r="AG108">
            <v>4.6144999999999996</v>
          </cell>
          <cell r="AH108">
            <v>4.6464999999999996</v>
          </cell>
          <cell r="AI108">
            <v>4.6840000000000002</v>
          </cell>
          <cell r="AJ108">
            <v>4.7164999999999999</v>
          </cell>
          <cell r="AK108">
            <v>4.7469999999999999</v>
          </cell>
          <cell r="AL108">
            <v>4.7815000000000003</v>
          </cell>
          <cell r="AM108">
            <v>4.8125</v>
          </cell>
          <cell r="AN108">
            <v>4.8395000000000001</v>
          </cell>
          <cell r="AO108">
            <v>4.8695000000000004</v>
          </cell>
          <cell r="AP108">
            <v>4.8985000000000003</v>
          </cell>
          <cell r="AS108">
            <v>2.5000000000000001E-2</v>
          </cell>
          <cell r="AT108">
            <v>6.4000000000000001E-2</v>
          </cell>
          <cell r="AU108">
            <v>0.09</v>
          </cell>
          <cell r="AV108">
            <v>0.13200000000000001</v>
          </cell>
          <cell r="AW108">
            <v>0.20799999999999999</v>
          </cell>
          <cell r="AX108">
            <v>0.25</v>
          </cell>
          <cell r="AY108">
            <v>0.28499999999999998</v>
          </cell>
          <cell r="AZ108">
            <v>0.32100000000000001</v>
          </cell>
          <cell r="BA108">
            <v>0.36399999999999999</v>
          </cell>
          <cell r="BB108">
            <v>0.39400000000000002</v>
          </cell>
          <cell r="BC108">
            <v>0.4325</v>
          </cell>
          <cell r="BD108">
            <v>0.47199999999999998</v>
          </cell>
          <cell r="BF108">
            <v>4.95</v>
          </cell>
          <cell r="BG108">
            <v>5.03</v>
          </cell>
          <cell r="BH108">
            <v>5.1550000000000002</v>
          </cell>
          <cell r="BI108">
            <v>5.2149999999999999</v>
          </cell>
          <cell r="BJ108">
            <v>5.2450000000000001</v>
          </cell>
          <cell r="BK108">
            <v>5.2649999999999997</v>
          </cell>
          <cell r="BL108">
            <v>5.26</v>
          </cell>
          <cell r="BM108">
            <v>5.25</v>
          </cell>
          <cell r="BN108">
            <v>5.25</v>
          </cell>
          <cell r="BO108">
            <v>5.25</v>
          </cell>
          <cell r="BP108">
            <v>5.25</v>
          </cell>
          <cell r="BQ108">
            <v>5.25</v>
          </cell>
          <cell r="BS108">
            <v>2.9045000000000001</v>
          </cell>
          <cell r="BT108">
            <v>2.9224999999999999</v>
          </cell>
          <cell r="BU108">
            <v>3.1404999999999998</v>
          </cell>
          <cell r="BV108">
            <v>3.2044999999999999</v>
          </cell>
          <cell r="BW108">
            <v>3.2494999999999998</v>
          </cell>
          <cell r="BX108">
            <v>3.3595000000000002</v>
          </cell>
          <cell r="BY108">
            <v>3.3774999999999999</v>
          </cell>
          <cell r="BZ108">
            <v>3.3995000000000002</v>
          </cell>
          <cell r="CA108">
            <v>3.4504999999999999</v>
          </cell>
          <cell r="CB108" t="str">
            <v>#N/A N.A.</v>
          </cell>
          <cell r="CC108" t="str">
            <v>#N/A N.A.</v>
          </cell>
          <cell r="CD108" t="str">
            <v>#N/A N.A.</v>
          </cell>
          <cell r="CF108">
            <v>5</v>
          </cell>
        </row>
        <row r="109">
          <cell r="A109">
            <v>38859</v>
          </cell>
          <cell r="B109">
            <v>5</v>
          </cell>
          <cell r="C109">
            <v>5.0199999999999996</v>
          </cell>
          <cell r="D109">
            <v>5.093</v>
          </cell>
          <cell r="E109">
            <v>5.1449999999999996</v>
          </cell>
          <cell r="F109">
            <v>5.1870000000000003</v>
          </cell>
          <cell r="G109">
            <v>5.2190000000000003</v>
          </cell>
          <cell r="H109">
            <v>5.2430000000000003</v>
          </cell>
          <cell r="I109">
            <v>5.2629999999999999</v>
          </cell>
          <cell r="J109">
            <v>5.2774999999999999</v>
          </cell>
          <cell r="K109">
            <v>5.2934999999999999</v>
          </cell>
          <cell r="L109">
            <v>5.3029999999999999</v>
          </cell>
          <cell r="M109">
            <v>5.319</v>
          </cell>
          <cell r="N109">
            <v>5.3280000000000003</v>
          </cell>
          <cell r="P109">
            <v>2.6</v>
          </cell>
          <cell r="Q109">
            <v>2.69</v>
          </cell>
          <cell r="R109">
            <v>2.7909999999999999</v>
          </cell>
          <cell r="S109">
            <v>2.8380000000000001</v>
          </cell>
          <cell r="T109">
            <v>2.8940000000000001</v>
          </cell>
          <cell r="U109">
            <v>2.944</v>
          </cell>
          <cell r="V109">
            <v>2.99</v>
          </cell>
          <cell r="W109">
            <v>3.0329999999999999</v>
          </cell>
          <cell r="X109">
            <v>3.073</v>
          </cell>
          <cell r="Y109">
            <v>3.1110000000000002</v>
          </cell>
          <cell r="Z109">
            <v>3.141</v>
          </cell>
          <cell r="AA109">
            <v>3.17</v>
          </cell>
          <cell r="AB109">
            <v>3.198</v>
          </cell>
          <cell r="AD109">
            <v>4.5457999999999998</v>
          </cell>
          <cell r="AE109">
            <v>4.5613000000000001</v>
          </cell>
          <cell r="AF109">
            <v>4.5774999999999997</v>
          </cell>
          <cell r="AG109">
            <v>4.5975000000000001</v>
          </cell>
          <cell r="AH109">
            <v>4.6284999999999998</v>
          </cell>
          <cell r="AI109">
            <v>4.6574999999999998</v>
          </cell>
          <cell r="AJ109">
            <v>4.6855000000000002</v>
          </cell>
          <cell r="AK109">
            <v>4.7219999999999995</v>
          </cell>
          <cell r="AL109">
            <v>4.7475000000000005</v>
          </cell>
          <cell r="AM109">
            <v>4.7744999999999997</v>
          </cell>
          <cell r="AN109">
            <v>4.8062000000000005</v>
          </cell>
          <cell r="AO109">
            <v>4.8295000000000003</v>
          </cell>
          <cell r="AP109">
            <v>4.859</v>
          </cell>
          <cell r="AS109">
            <v>1.9E-2</v>
          </cell>
          <cell r="AT109">
            <v>6.3E-2</v>
          </cell>
          <cell r="AU109">
            <v>0.12</v>
          </cell>
          <cell r="AV109">
            <v>0.16200000000000001</v>
          </cell>
          <cell r="AW109">
            <v>0.186</v>
          </cell>
          <cell r="AX109">
            <v>0.23125000000000001</v>
          </cell>
          <cell r="AY109">
            <v>0.28050000000000003</v>
          </cell>
          <cell r="AZ109">
            <v>0.3165</v>
          </cell>
          <cell r="BA109">
            <v>0.34200000000000003</v>
          </cell>
          <cell r="BB109">
            <v>0.3785</v>
          </cell>
          <cell r="BC109">
            <v>0.40500000000000003</v>
          </cell>
          <cell r="BD109">
            <v>0.43149999999999999</v>
          </cell>
          <cell r="BF109">
            <v>4.95</v>
          </cell>
          <cell r="BG109">
            <v>5.03</v>
          </cell>
          <cell r="BH109">
            <v>5.15</v>
          </cell>
          <cell r="BI109">
            <v>5.21</v>
          </cell>
          <cell r="BJ109">
            <v>5.24</v>
          </cell>
          <cell r="BK109">
            <v>5.2549999999999999</v>
          </cell>
          <cell r="BL109">
            <v>5.25</v>
          </cell>
          <cell r="BM109">
            <v>5.24</v>
          </cell>
          <cell r="BN109">
            <v>5.24</v>
          </cell>
          <cell r="BO109">
            <v>5.24</v>
          </cell>
          <cell r="BP109">
            <v>5.24</v>
          </cell>
          <cell r="BQ109">
            <v>5.25</v>
          </cell>
          <cell r="BS109">
            <v>2.8935</v>
          </cell>
          <cell r="BT109">
            <v>2.9064999999999999</v>
          </cell>
          <cell r="BU109">
            <v>3.1074999999999999</v>
          </cell>
          <cell r="BV109">
            <v>3.1555</v>
          </cell>
          <cell r="BW109">
            <v>3.1935000000000002</v>
          </cell>
          <cell r="BX109">
            <v>3.2915000000000001</v>
          </cell>
          <cell r="BY109">
            <v>3.3115000000000001</v>
          </cell>
          <cell r="BZ109">
            <v>3.3285</v>
          </cell>
          <cell r="CA109">
            <v>3.3755000000000002</v>
          </cell>
          <cell r="CB109" t="str">
            <v>#N/A N.A.</v>
          </cell>
          <cell r="CC109" t="str">
            <v>#N/A N.A.</v>
          </cell>
          <cell r="CD109" t="str">
            <v>#N/A N.A.</v>
          </cell>
          <cell r="CF109">
            <v>5</v>
          </cell>
        </row>
        <row r="110">
          <cell r="A110">
            <v>38860</v>
          </cell>
          <cell r="B110">
            <v>4.75</v>
          </cell>
          <cell r="C110">
            <v>5.0199999999999996</v>
          </cell>
          <cell r="D110">
            <v>5.09</v>
          </cell>
          <cell r="E110">
            <v>5.1405000000000003</v>
          </cell>
          <cell r="F110">
            <v>5.1779999999999999</v>
          </cell>
          <cell r="G110">
            <v>5.2084999999999999</v>
          </cell>
          <cell r="H110">
            <v>5.2350000000000003</v>
          </cell>
          <cell r="I110">
            <v>5.2460000000000004</v>
          </cell>
          <cell r="J110">
            <v>5.2625000000000002</v>
          </cell>
          <cell r="K110">
            <v>5.2759999999999998</v>
          </cell>
          <cell r="L110">
            <v>5.2919999999999998</v>
          </cell>
          <cell r="M110">
            <v>5.2960000000000003</v>
          </cell>
          <cell r="N110">
            <v>5.3045</v>
          </cell>
          <cell r="P110">
            <v>2.6</v>
          </cell>
          <cell r="Q110">
            <v>2.6949999999999998</v>
          </cell>
          <cell r="R110">
            <v>2.7970000000000002</v>
          </cell>
          <cell r="S110">
            <v>2.8439999999999999</v>
          </cell>
          <cell r="T110">
            <v>2.8980000000000001</v>
          </cell>
          <cell r="U110">
            <v>2.95</v>
          </cell>
          <cell r="V110">
            <v>2.9990000000000001</v>
          </cell>
          <cell r="W110">
            <v>3.0390000000000001</v>
          </cell>
          <cell r="X110">
            <v>3.08</v>
          </cell>
          <cell r="Y110">
            <v>3.1179999999999999</v>
          </cell>
          <cell r="Z110">
            <v>3.149</v>
          </cell>
          <cell r="AA110">
            <v>3.1789999999999998</v>
          </cell>
          <cell r="AB110">
            <v>3.2090000000000001</v>
          </cell>
          <cell r="AD110">
            <v>4.5582000000000003</v>
          </cell>
          <cell r="AE110">
            <v>4.5613000000000001</v>
          </cell>
          <cell r="AF110">
            <v>4.5785</v>
          </cell>
          <cell r="AG110">
            <v>4.6059999999999999</v>
          </cell>
          <cell r="AH110">
            <v>4.6375000000000002</v>
          </cell>
          <cell r="AI110">
            <v>4.6675000000000004</v>
          </cell>
          <cell r="AJ110">
            <v>4.6995000000000005</v>
          </cell>
          <cell r="AK110">
            <v>4.7388000000000003</v>
          </cell>
          <cell r="AL110">
            <v>4.7672999999999996</v>
          </cell>
          <cell r="AM110">
            <v>4.7934999999999999</v>
          </cell>
          <cell r="AN110">
            <v>4.8215000000000003</v>
          </cell>
          <cell r="AO110">
            <v>4.8505000000000003</v>
          </cell>
          <cell r="AP110">
            <v>4.8812999999999995</v>
          </cell>
          <cell r="AS110">
            <v>2.5000000000000001E-2</v>
          </cell>
          <cell r="AT110">
            <v>6.3E-2</v>
          </cell>
          <cell r="AU110">
            <v>0.127</v>
          </cell>
          <cell r="AV110">
            <v>0.16300000000000001</v>
          </cell>
          <cell r="AW110">
            <v>0.18</v>
          </cell>
          <cell r="AX110">
            <v>0.23350000000000001</v>
          </cell>
          <cell r="AY110">
            <v>0.27</v>
          </cell>
          <cell r="AZ110">
            <v>0.30549999999999999</v>
          </cell>
          <cell r="BA110">
            <v>0.34200000000000003</v>
          </cell>
          <cell r="BB110">
            <v>0.371</v>
          </cell>
          <cell r="BC110">
            <v>0.39900000000000002</v>
          </cell>
          <cell r="BD110">
            <v>0.434</v>
          </cell>
          <cell r="BF110">
            <v>4.95</v>
          </cell>
          <cell r="BG110">
            <v>5.03</v>
          </cell>
          <cell r="BH110">
            <v>5.15</v>
          </cell>
          <cell r="BI110">
            <v>5.22</v>
          </cell>
          <cell r="BJ110">
            <v>5.25</v>
          </cell>
          <cell r="BK110">
            <v>5.2649999999999997</v>
          </cell>
          <cell r="BL110">
            <v>5.2549999999999999</v>
          </cell>
          <cell r="BM110">
            <v>5.2450000000000001</v>
          </cell>
          <cell r="BN110">
            <v>5.2450000000000001</v>
          </cell>
          <cell r="BO110">
            <v>5.24</v>
          </cell>
          <cell r="BP110">
            <v>5.23</v>
          </cell>
          <cell r="BQ110">
            <v>5.23</v>
          </cell>
          <cell r="BS110">
            <v>2.8984999999999999</v>
          </cell>
          <cell r="BT110">
            <v>2.9184999999999999</v>
          </cell>
          <cell r="BU110">
            <v>3.1154999999999999</v>
          </cell>
          <cell r="BV110">
            <v>3.1625000000000001</v>
          </cell>
          <cell r="BW110">
            <v>3.2054999999999998</v>
          </cell>
          <cell r="BX110">
            <v>3.2965</v>
          </cell>
          <cell r="BY110">
            <v>3.3165</v>
          </cell>
          <cell r="BZ110">
            <v>3.3355000000000001</v>
          </cell>
          <cell r="CA110">
            <v>3.3855</v>
          </cell>
          <cell r="CB110" t="str">
            <v>#N/A N.A.</v>
          </cell>
          <cell r="CC110" t="str">
            <v>#N/A N.A.</v>
          </cell>
          <cell r="CD110" t="str">
            <v>#N/A N.A.</v>
          </cell>
          <cell r="CF110">
            <v>5</v>
          </cell>
        </row>
        <row r="111">
          <cell r="A111">
            <v>38861</v>
          </cell>
          <cell r="B111">
            <v>4.875</v>
          </cell>
          <cell r="C111">
            <v>5.0209999999999999</v>
          </cell>
          <cell r="D111">
            <v>5.0934999999999997</v>
          </cell>
          <cell r="E111">
            <v>5.1459999999999999</v>
          </cell>
          <cell r="F111">
            <v>5.1855000000000002</v>
          </cell>
          <cell r="G111">
            <v>5.2160000000000002</v>
          </cell>
          <cell r="H111">
            <v>5.2424999999999997</v>
          </cell>
          <cell r="I111">
            <v>5.258</v>
          </cell>
          <cell r="J111">
            <v>5.2750000000000004</v>
          </cell>
          <cell r="K111">
            <v>5.29</v>
          </cell>
          <cell r="L111">
            <v>5.298</v>
          </cell>
          <cell r="M111">
            <v>5.3079999999999998</v>
          </cell>
          <cell r="N111">
            <v>5.3179999999999996</v>
          </cell>
          <cell r="P111">
            <v>2.6</v>
          </cell>
          <cell r="Q111">
            <v>2.6930000000000001</v>
          </cell>
          <cell r="R111">
            <v>2.7930000000000001</v>
          </cell>
          <cell r="S111">
            <v>2.835</v>
          </cell>
          <cell r="T111">
            <v>2.8879999999999999</v>
          </cell>
          <cell r="U111">
            <v>2.9390000000000001</v>
          </cell>
          <cell r="V111">
            <v>2.9849999999999999</v>
          </cell>
          <cell r="W111">
            <v>3.024</v>
          </cell>
          <cell r="X111">
            <v>3.0649999999999999</v>
          </cell>
          <cell r="Y111">
            <v>3.1</v>
          </cell>
          <cell r="Z111">
            <v>3.1310000000000002</v>
          </cell>
          <cell r="AA111">
            <v>3.16</v>
          </cell>
          <cell r="AB111">
            <v>3.19</v>
          </cell>
          <cell r="AD111">
            <v>4.5743999999999998</v>
          </cell>
          <cell r="AE111">
            <v>4.5724999999999998</v>
          </cell>
          <cell r="AF111">
            <v>4.5788000000000002</v>
          </cell>
          <cell r="AG111">
            <v>4.601</v>
          </cell>
          <cell r="AH111">
            <v>4.6312999999999995</v>
          </cell>
          <cell r="AI111">
            <v>4.6588000000000003</v>
          </cell>
          <cell r="AJ111">
            <v>4.6912000000000003</v>
          </cell>
          <cell r="AK111">
            <v>4.7213000000000003</v>
          </cell>
          <cell r="AL111">
            <v>4.7415000000000003</v>
          </cell>
          <cell r="AM111">
            <v>4.7763</v>
          </cell>
          <cell r="AN111">
            <v>4.7988</v>
          </cell>
          <cell r="AO111">
            <v>4.8215000000000003</v>
          </cell>
          <cell r="AP111">
            <v>4.8484999999999996</v>
          </cell>
          <cell r="AS111">
            <v>5.3999999999999999E-2</v>
          </cell>
          <cell r="AT111">
            <v>8.2500000000000004E-2</v>
          </cell>
          <cell r="AU111">
            <v>0.16</v>
          </cell>
          <cell r="AV111">
            <v>0.189</v>
          </cell>
          <cell r="AW111">
            <v>0.215</v>
          </cell>
          <cell r="AX111">
            <v>0.26500000000000001</v>
          </cell>
          <cell r="AY111">
            <v>0.29799999999999999</v>
          </cell>
          <cell r="AZ111">
            <v>0.32600000000000001</v>
          </cell>
          <cell r="BA111">
            <v>0.33875</v>
          </cell>
          <cell r="BB111">
            <v>0.378</v>
          </cell>
          <cell r="BC111">
            <v>0.41099999999999998</v>
          </cell>
          <cell r="BD111">
            <v>0.44124999999999998</v>
          </cell>
          <cell r="BF111">
            <v>4.95</v>
          </cell>
          <cell r="BG111">
            <v>5.03</v>
          </cell>
          <cell r="BH111">
            <v>5.14</v>
          </cell>
          <cell r="BI111">
            <v>5.2050000000000001</v>
          </cell>
          <cell r="BJ111">
            <v>5.2350000000000003</v>
          </cell>
          <cell r="BK111">
            <v>5.25</v>
          </cell>
          <cell r="BL111">
            <v>5.24</v>
          </cell>
          <cell r="BM111">
            <v>5.22</v>
          </cell>
          <cell r="BN111">
            <v>5.22</v>
          </cell>
          <cell r="BO111">
            <v>5.2149999999999999</v>
          </cell>
          <cell r="BP111">
            <v>5.2050000000000001</v>
          </cell>
          <cell r="BQ111">
            <v>5.2050000000000001</v>
          </cell>
          <cell r="BS111">
            <v>2.8754999999999997</v>
          </cell>
          <cell r="BT111">
            <v>2.8975</v>
          </cell>
          <cell r="BU111">
            <v>3.0884999999999998</v>
          </cell>
          <cell r="BV111">
            <v>3.1335000000000002</v>
          </cell>
          <cell r="BW111">
            <v>3.1775000000000002</v>
          </cell>
          <cell r="BX111">
            <v>3.2734999999999999</v>
          </cell>
          <cell r="BY111">
            <v>3.2925</v>
          </cell>
          <cell r="BZ111">
            <v>3.3094999999999999</v>
          </cell>
          <cell r="CA111">
            <v>3.3555000000000001</v>
          </cell>
          <cell r="CB111" t="str">
            <v>#N/A N.A.</v>
          </cell>
          <cell r="CC111" t="str">
            <v>#N/A N.A.</v>
          </cell>
          <cell r="CD111" t="str">
            <v>#N/A N.A.</v>
          </cell>
          <cell r="CF111">
            <v>5</v>
          </cell>
        </row>
        <row r="112">
          <cell r="A112">
            <v>38862</v>
          </cell>
          <cell r="B112">
            <v>5.0625</v>
          </cell>
          <cell r="C112">
            <v>5.0335000000000001</v>
          </cell>
          <cell r="D112">
            <v>5.1070000000000002</v>
          </cell>
          <cell r="E112">
            <v>5.1529999999999996</v>
          </cell>
          <cell r="F112">
            <v>5.1970000000000001</v>
          </cell>
          <cell r="G112">
            <v>5.2264999999999997</v>
          </cell>
          <cell r="H112">
            <v>5.2504999999999997</v>
          </cell>
          <cell r="I112">
            <v>5.2690000000000001</v>
          </cell>
          <cell r="J112">
            <v>5.2865000000000002</v>
          </cell>
          <cell r="K112">
            <v>5.2954999999999997</v>
          </cell>
          <cell r="L112">
            <v>5.3109999999999999</v>
          </cell>
          <cell r="M112">
            <v>5.3194999999999997</v>
          </cell>
          <cell r="N112">
            <v>5.3285</v>
          </cell>
          <cell r="P112">
            <v>2.6</v>
          </cell>
          <cell r="Q112">
            <v>2.7170000000000001</v>
          </cell>
          <cell r="R112">
            <v>2.8090000000000002</v>
          </cell>
          <cell r="S112">
            <v>2.843</v>
          </cell>
          <cell r="T112">
            <v>2.9</v>
          </cell>
          <cell r="U112">
            <v>2.9489999999999998</v>
          </cell>
          <cell r="V112">
            <v>2.9910000000000001</v>
          </cell>
          <cell r="W112">
            <v>3.0289999999999999</v>
          </cell>
          <cell r="X112">
            <v>3.0710000000000002</v>
          </cell>
          <cell r="Y112">
            <v>3.1040000000000001</v>
          </cell>
          <cell r="Z112">
            <v>3.1349999999999998</v>
          </cell>
          <cell r="AA112">
            <v>3.165</v>
          </cell>
          <cell r="AB112">
            <v>3.1920000000000002</v>
          </cell>
          <cell r="AD112">
            <v>4.5763999999999996</v>
          </cell>
          <cell r="AE112">
            <v>4.5674999999999999</v>
          </cell>
          <cell r="AF112">
            <v>4.5789999999999997</v>
          </cell>
          <cell r="AG112">
            <v>4.5990000000000002</v>
          </cell>
          <cell r="AH112">
            <v>4.6239999999999997</v>
          </cell>
          <cell r="AI112">
            <v>4.6470000000000002</v>
          </cell>
          <cell r="AJ112">
            <v>4.6740000000000004</v>
          </cell>
          <cell r="AK112">
            <v>4.6989999999999998</v>
          </cell>
          <cell r="AL112">
            <v>4.7240000000000002</v>
          </cell>
          <cell r="AM112">
            <v>4.75</v>
          </cell>
          <cell r="AN112">
            <v>4.7720000000000002</v>
          </cell>
          <cell r="AO112">
            <v>4.7960000000000003</v>
          </cell>
          <cell r="AP112">
            <v>4.8220000000000001</v>
          </cell>
          <cell r="AS112">
            <v>7.2999999999999995E-2</v>
          </cell>
          <cell r="AT112">
            <v>0.125</v>
          </cell>
          <cell r="AU112">
            <v>0.20250000000000001</v>
          </cell>
          <cell r="AV112">
            <v>0.22900000000000001</v>
          </cell>
          <cell r="AW112">
            <v>0.249</v>
          </cell>
          <cell r="AX112">
            <v>0.31</v>
          </cell>
          <cell r="AY112">
            <v>0.34849999999999998</v>
          </cell>
          <cell r="AZ112">
            <v>0.3795</v>
          </cell>
          <cell r="BA112">
            <v>0.40799999999999997</v>
          </cell>
          <cell r="BB112">
            <v>0.436</v>
          </cell>
          <cell r="BC112">
            <v>0.46750000000000003</v>
          </cell>
          <cell r="BD112">
            <v>0.51124999999999998</v>
          </cell>
          <cell r="BF112">
            <v>4.95</v>
          </cell>
          <cell r="BG112">
            <v>5.03</v>
          </cell>
          <cell r="BH112">
            <v>5.14</v>
          </cell>
          <cell r="BI112">
            <v>5.2050000000000001</v>
          </cell>
          <cell r="BJ112">
            <v>5.2350000000000003</v>
          </cell>
          <cell r="BK112">
            <v>5.25</v>
          </cell>
          <cell r="BL112">
            <v>5.25</v>
          </cell>
          <cell r="BM112">
            <v>5.24</v>
          </cell>
          <cell r="BN112">
            <v>5.24</v>
          </cell>
          <cell r="BO112">
            <v>5.2350000000000003</v>
          </cell>
          <cell r="BP112">
            <v>5.22</v>
          </cell>
          <cell r="BQ112">
            <v>5.22</v>
          </cell>
          <cell r="BS112">
            <v>2.8815</v>
          </cell>
          <cell r="BT112">
            <v>2.8965000000000001</v>
          </cell>
          <cell r="BU112">
            <v>3.0924999999999998</v>
          </cell>
          <cell r="BV112">
            <v>3.1395</v>
          </cell>
          <cell r="BW112">
            <v>3.1775000000000002</v>
          </cell>
          <cell r="BX112">
            <v>3.2725</v>
          </cell>
          <cell r="BY112">
            <v>3.2904999999999998</v>
          </cell>
          <cell r="BZ112">
            <v>3.3105000000000002</v>
          </cell>
          <cell r="CA112">
            <v>3.3595000000000002</v>
          </cell>
          <cell r="CB112" t="str">
            <v>#N/A N.A.</v>
          </cell>
          <cell r="CC112" t="str">
            <v>#N/A N.A.</v>
          </cell>
          <cell r="CD112" t="str">
            <v>#N/A N.A.</v>
          </cell>
          <cell r="CF112">
            <v>5</v>
          </cell>
        </row>
        <row r="113">
          <cell r="A113">
            <v>38863</v>
          </cell>
          <cell r="B113">
            <v>4.875</v>
          </cell>
          <cell r="C113">
            <v>5.0324999999999998</v>
          </cell>
          <cell r="D113">
            <v>5.1070000000000002</v>
          </cell>
          <cell r="E113">
            <v>5.1535000000000002</v>
          </cell>
          <cell r="F113">
            <v>5.1890000000000001</v>
          </cell>
          <cell r="G113">
            <v>5.2244999999999999</v>
          </cell>
          <cell r="H113">
            <v>5.2439999999999998</v>
          </cell>
          <cell r="I113">
            <v>5.25</v>
          </cell>
          <cell r="J113">
            <v>5.2679999999999998</v>
          </cell>
          <cell r="K113">
            <v>5.2709999999999999</v>
          </cell>
          <cell r="L113">
            <v>5.2975000000000003</v>
          </cell>
          <cell r="M113">
            <v>5.3064999999999998</v>
          </cell>
          <cell r="N113">
            <v>5.3170000000000002</v>
          </cell>
          <cell r="P113">
            <v>2.6</v>
          </cell>
          <cell r="Q113">
            <v>2.7269999999999999</v>
          </cell>
          <cell r="R113">
            <v>2.8120000000000003</v>
          </cell>
          <cell r="S113">
            <v>2.843</v>
          </cell>
          <cell r="T113">
            <v>2.899</v>
          </cell>
          <cell r="U113">
            <v>2.9489999999999998</v>
          </cell>
          <cell r="V113">
            <v>2.9910000000000001</v>
          </cell>
          <cell r="W113">
            <v>3.028</v>
          </cell>
          <cell r="X113">
            <v>3.0710000000000002</v>
          </cell>
          <cell r="Y113">
            <v>3.105</v>
          </cell>
          <cell r="Z113">
            <v>3.1360000000000001</v>
          </cell>
          <cell r="AA113">
            <v>3.1669999999999998</v>
          </cell>
          <cell r="AB113">
            <v>3.1949999999999998</v>
          </cell>
          <cell r="AD113">
            <v>4.5963000000000003</v>
          </cell>
          <cell r="AE113">
            <v>4.57</v>
          </cell>
          <cell r="AF113">
            <v>4.5914999999999999</v>
          </cell>
          <cell r="AG113">
            <v>4.6105</v>
          </cell>
          <cell r="AH113">
            <v>4.6315</v>
          </cell>
          <cell r="AI113">
            <v>4.657</v>
          </cell>
          <cell r="AJ113">
            <v>4.6840000000000002</v>
          </cell>
          <cell r="AK113">
            <v>4.71</v>
          </cell>
          <cell r="AL113">
            <v>4.7350000000000003</v>
          </cell>
          <cell r="AM113">
            <v>4.7610000000000001</v>
          </cell>
          <cell r="AN113">
            <v>4.7844999999999995</v>
          </cell>
          <cell r="AO113">
            <v>4.8094999999999999</v>
          </cell>
          <cell r="AP113">
            <v>4.8360000000000003</v>
          </cell>
          <cell r="AS113">
            <v>0.09</v>
          </cell>
          <cell r="AT113">
            <v>0.14799999999999999</v>
          </cell>
          <cell r="AU113">
            <v>0.19750000000000001</v>
          </cell>
          <cell r="AV113">
            <v>0.252</v>
          </cell>
          <cell r="AW113">
            <v>0.27400000000000002</v>
          </cell>
          <cell r="AX113">
            <v>0.32500000000000001</v>
          </cell>
          <cell r="AY113">
            <v>0.35</v>
          </cell>
          <cell r="AZ113">
            <v>0.38100000000000001</v>
          </cell>
          <cell r="BA113">
            <v>0.42799999999999999</v>
          </cell>
          <cell r="BB113">
            <v>0.44400000000000001</v>
          </cell>
          <cell r="BC113">
            <v>0.47499999999999998</v>
          </cell>
          <cell r="BD113">
            <v>0.52</v>
          </cell>
          <cell r="BF113">
            <v>4.95</v>
          </cell>
          <cell r="BG113">
            <v>5.03</v>
          </cell>
          <cell r="BH113">
            <v>5.14</v>
          </cell>
          <cell r="BI113">
            <v>5.2</v>
          </cell>
          <cell r="BJ113">
            <v>5.23</v>
          </cell>
          <cell r="BK113">
            <v>5.2450000000000001</v>
          </cell>
          <cell r="BL113">
            <v>5.2450000000000001</v>
          </cell>
          <cell r="BM113">
            <v>5.2249999999999996</v>
          </cell>
          <cell r="BN113">
            <v>5.23</v>
          </cell>
          <cell r="BO113">
            <v>5.21</v>
          </cell>
          <cell r="BP113">
            <v>5.2</v>
          </cell>
          <cell r="BQ113">
            <v>5.2</v>
          </cell>
          <cell r="BS113">
            <v>2.8810000000000002</v>
          </cell>
          <cell r="BT113">
            <v>2.9020000000000001</v>
          </cell>
          <cell r="BU113">
            <v>3.093</v>
          </cell>
          <cell r="BV113">
            <v>3.1390000000000002</v>
          </cell>
          <cell r="BW113">
            <v>3.1739999999999999</v>
          </cell>
          <cell r="BX113">
            <v>3.2789999999999999</v>
          </cell>
          <cell r="BY113">
            <v>3.302</v>
          </cell>
          <cell r="BZ113">
            <v>3.3210000000000002</v>
          </cell>
          <cell r="CA113">
            <v>3.3730000000000002</v>
          </cell>
          <cell r="CB113" t="str">
            <v>#N/A N.A.</v>
          </cell>
          <cell r="CC113" t="str">
            <v>#N/A N.A.</v>
          </cell>
          <cell r="CD113" t="str">
            <v>#N/A N.A.</v>
          </cell>
          <cell r="CF113">
            <v>5</v>
          </cell>
        </row>
        <row r="114">
          <cell r="A114">
            <v>38866</v>
          </cell>
          <cell r="B114">
            <v>4.875</v>
          </cell>
          <cell r="C114">
            <v>5.0385</v>
          </cell>
          <cell r="D114">
            <v>5.1100000000000003</v>
          </cell>
          <cell r="E114">
            <v>5.1535000000000002</v>
          </cell>
          <cell r="F114">
            <v>5.1879999999999997</v>
          </cell>
          <cell r="G114">
            <v>5.2244999999999999</v>
          </cell>
          <cell r="H114">
            <v>5.2450000000000001</v>
          </cell>
          <cell r="I114">
            <v>5.2519999999999998</v>
          </cell>
          <cell r="J114">
            <v>5.2679999999999998</v>
          </cell>
          <cell r="K114">
            <v>5.2750000000000004</v>
          </cell>
          <cell r="L114">
            <v>5.2880000000000003</v>
          </cell>
          <cell r="M114">
            <v>5.3</v>
          </cell>
          <cell r="N114">
            <v>5.3120000000000003</v>
          </cell>
          <cell r="P114">
            <v>2.6</v>
          </cell>
          <cell r="Q114">
            <v>2.73</v>
          </cell>
          <cell r="R114">
            <v>2.8140000000000001</v>
          </cell>
          <cell r="S114">
            <v>2.8479999999999999</v>
          </cell>
          <cell r="T114">
            <v>2.903</v>
          </cell>
          <cell r="U114">
            <v>2.956</v>
          </cell>
          <cell r="V114">
            <v>2.9980000000000002</v>
          </cell>
          <cell r="W114">
            <v>3.0379999999999998</v>
          </cell>
          <cell r="X114">
            <v>3.085</v>
          </cell>
          <cell r="Y114">
            <v>3.1179999999999999</v>
          </cell>
          <cell r="Z114">
            <v>3.1520000000000001</v>
          </cell>
          <cell r="AA114">
            <v>3.1840000000000002</v>
          </cell>
          <cell r="AB114">
            <v>3.2149999999999999</v>
          </cell>
          <cell r="AD114">
            <v>4.5963000000000003</v>
          </cell>
          <cell r="AE114">
            <v>4.57</v>
          </cell>
          <cell r="AF114">
            <v>4.585</v>
          </cell>
          <cell r="AG114">
            <v>4.6025</v>
          </cell>
          <cell r="AH114">
            <v>4.6360000000000001</v>
          </cell>
          <cell r="AI114">
            <v>4.657</v>
          </cell>
          <cell r="AJ114">
            <v>4.7</v>
          </cell>
          <cell r="AK114">
            <v>4.7160000000000002</v>
          </cell>
          <cell r="AL114">
            <v>4.7350000000000003</v>
          </cell>
          <cell r="AM114">
            <v>4.7610000000000001</v>
          </cell>
          <cell r="AN114">
            <v>4.7919999999999998</v>
          </cell>
          <cell r="AO114">
            <v>4.8094999999999999</v>
          </cell>
          <cell r="AP114">
            <v>4.8600000000000003</v>
          </cell>
          <cell r="AS114">
            <v>9.8000000000000004E-2</v>
          </cell>
          <cell r="AT114">
            <v>0.14799999999999999</v>
          </cell>
          <cell r="AU114">
            <v>0.20899999999999999</v>
          </cell>
          <cell r="AV114">
            <v>0.25</v>
          </cell>
          <cell r="AW114">
            <v>0.27800000000000002</v>
          </cell>
          <cell r="AX114">
            <v>0.32500000000000001</v>
          </cell>
          <cell r="AY114">
            <v>0.36399999999999999</v>
          </cell>
          <cell r="AZ114">
            <v>0.39800000000000002</v>
          </cell>
          <cell r="BA114">
            <v>0.42499999999999999</v>
          </cell>
          <cell r="BB114">
            <v>0.46100000000000002</v>
          </cell>
          <cell r="BC114">
            <v>0.48899999999999999</v>
          </cell>
          <cell r="BD114">
            <v>0.52400000000000002</v>
          </cell>
          <cell r="BF114">
            <v>4.95</v>
          </cell>
          <cell r="BG114">
            <v>5.03</v>
          </cell>
          <cell r="BH114">
            <v>5.14</v>
          </cell>
          <cell r="BI114">
            <v>5.2</v>
          </cell>
          <cell r="BJ114">
            <v>5.23</v>
          </cell>
          <cell r="BK114">
            <v>5.2450000000000001</v>
          </cell>
          <cell r="BL114">
            <v>5.2450000000000001</v>
          </cell>
          <cell r="BM114">
            <v>5.2249999999999996</v>
          </cell>
          <cell r="BN114">
            <v>5.23</v>
          </cell>
          <cell r="BO114">
            <v>5.21</v>
          </cell>
          <cell r="BP114">
            <v>5.2</v>
          </cell>
          <cell r="BQ114">
            <v>5.2</v>
          </cell>
          <cell r="BS114">
            <v>2.8759999999999999</v>
          </cell>
          <cell r="BT114">
            <v>2.8980000000000001</v>
          </cell>
          <cell r="BU114">
            <v>3.1</v>
          </cell>
          <cell r="BV114">
            <v>3.15</v>
          </cell>
          <cell r="BW114">
            <v>3.1859999999999999</v>
          </cell>
          <cell r="BX114">
            <v>3.2949999999999999</v>
          </cell>
          <cell r="BY114">
            <v>3.3159999999999998</v>
          </cell>
          <cell r="BZ114">
            <v>3.3340000000000001</v>
          </cell>
          <cell r="CA114">
            <v>3.3919999999999999</v>
          </cell>
          <cell r="CB114" t="str">
            <v>#N/A N.A.</v>
          </cell>
          <cell r="CC114" t="str">
            <v>#N/A N.A.</v>
          </cell>
          <cell r="CD114" t="str">
            <v>#N/A N.A.</v>
          </cell>
          <cell r="CF114">
            <v>5</v>
          </cell>
        </row>
        <row r="115">
          <cell r="A115">
            <v>38867</v>
          </cell>
          <cell r="B115">
            <v>5.0625</v>
          </cell>
          <cell r="C115">
            <v>5.0549999999999997</v>
          </cell>
          <cell r="D115">
            <v>5.1105</v>
          </cell>
          <cell r="E115">
            <v>5.1589999999999998</v>
          </cell>
          <cell r="F115">
            <v>5.2004999999999999</v>
          </cell>
          <cell r="G115">
            <v>5.2329999999999997</v>
          </cell>
          <cell r="H115">
            <v>5.2519999999999998</v>
          </cell>
          <cell r="I115">
            <v>5.2714999999999996</v>
          </cell>
          <cell r="J115">
            <v>5.2874999999999996</v>
          </cell>
          <cell r="K115">
            <v>5.3</v>
          </cell>
          <cell r="L115">
            <v>5.3150000000000004</v>
          </cell>
          <cell r="M115">
            <v>5.3280000000000003</v>
          </cell>
          <cell r="N115">
            <v>5.3380000000000001</v>
          </cell>
          <cell r="P115">
            <v>2.6</v>
          </cell>
          <cell r="Q115">
            <v>2.75</v>
          </cell>
          <cell r="R115">
            <v>2.823</v>
          </cell>
          <cell r="S115">
            <v>2.8580000000000001</v>
          </cell>
          <cell r="T115">
            <v>2.9210000000000003</v>
          </cell>
          <cell r="U115">
            <v>2.972</v>
          </cell>
          <cell r="V115">
            <v>3.0179999999999998</v>
          </cell>
          <cell r="W115">
            <v>3.0680000000000001</v>
          </cell>
          <cell r="X115">
            <v>3.1070000000000002</v>
          </cell>
          <cell r="Y115">
            <v>3.1419999999999999</v>
          </cell>
          <cell r="Z115">
            <v>3.1789999999999998</v>
          </cell>
          <cell r="AA115">
            <v>3.2109999999999999</v>
          </cell>
          <cell r="AB115">
            <v>3.2410000000000001</v>
          </cell>
          <cell r="AD115">
            <v>4.5990000000000002</v>
          </cell>
          <cell r="AE115">
            <v>4.59</v>
          </cell>
          <cell r="AF115">
            <v>4.59</v>
          </cell>
          <cell r="AG115">
            <v>4.6180000000000003</v>
          </cell>
          <cell r="AH115">
            <v>4.641</v>
          </cell>
          <cell r="AI115">
            <v>4.6669999999999998</v>
          </cell>
          <cell r="AJ115">
            <v>4.694</v>
          </cell>
          <cell r="AK115">
            <v>4.7190000000000003</v>
          </cell>
          <cell r="AL115">
            <v>4.7469999999999999</v>
          </cell>
          <cell r="AM115">
            <v>4.7720000000000002</v>
          </cell>
          <cell r="AN115">
            <v>4.798</v>
          </cell>
          <cell r="AO115">
            <v>4.8239999999999998</v>
          </cell>
          <cell r="AP115">
            <v>4.8479999999999999</v>
          </cell>
          <cell r="AS115">
            <v>6.5000000000000002E-2</v>
          </cell>
          <cell r="AT115">
            <v>0.14000000000000001</v>
          </cell>
          <cell r="AU115">
            <v>0.1925</v>
          </cell>
          <cell r="AV115">
            <v>0.23549999999999999</v>
          </cell>
          <cell r="AW115">
            <v>0.25650000000000001</v>
          </cell>
          <cell r="AX115">
            <v>0.30249999999999999</v>
          </cell>
          <cell r="AY115">
            <v>0.34300000000000003</v>
          </cell>
          <cell r="AZ115">
            <v>0.377</v>
          </cell>
          <cell r="BA115">
            <v>0.40375</v>
          </cell>
          <cell r="BB115">
            <v>0.441</v>
          </cell>
          <cell r="BC115">
            <v>0.47</v>
          </cell>
          <cell r="BD115">
            <v>0.49625000000000002</v>
          </cell>
          <cell r="BF115">
            <v>4.9450000000000003</v>
          </cell>
          <cell r="BG115">
            <v>5.03</v>
          </cell>
          <cell r="BH115">
            <v>5.1449999999999996</v>
          </cell>
          <cell r="BI115">
            <v>5.21</v>
          </cell>
          <cell r="BJ115">
            <v>5.24</v>
          </cell>
          <cell r="BK115">
            <v>5.26</v>
          </cell>
          <cell r="BL115">
            <v>5.2649999999999997</v>
          </cell>
          <cell r="BM115">
            <v>5.2450000000000001</v>
          </cell>
          <cell r="BN115">
            <v>5.2549999999999999</v>
          </cell>
          <cell r="BO115">
            <v>5.2350000000000003</v>
          </cell>
          <cell r="BP115">
            <v>5.2249999999999996</v>
          </cell>
          <cell r="BQ115">
            <v>5.2249999999999996</v>
          </cell>
          <cell r="BS115">
            <v>2.8855</v>
          </cell>
          <cell r="BT115">
            <v>2.9135</v>
          </cell>
          <cell r="BU115">
            <v>3.1234999999999999</v>
          </cell>
          <cell r="BV115">
            <v>3.1695000000000002</v>
          </cell>
          <cell r="BW115">
            <v>3.2185000000000001</v>
          </cell>
          <cell r="BX115">
            <v>3.3254999999999999</v>
          </cell>
          <cell r="BY115">
            <v>3.3494999999999999</v>
          </cell>
          <cell r="BZ115">
            <v>3.3675000000000002</v>
          </cell>
          <cell r="CA115">
            <v>3.4295</v>
          </cell>
          <cell r="CB115" t="str">
            <v>#N/A N.A.</v>
          </cell>
          <cell r="CC115" t="str">
            <v>#N/A N.A.</v>
          </cell>
          <cell r="CD115" t="str">
            <v>#N/A N.A.</v>
          </cell>
          <cell r="CF115">
            <v>5</v>
          </cell>
        </row>
        <row r="116">
          <cell r="A116">
            <v>38868</v>
          </cell>
          <cell r="B116">
            <v>5.125</v>
          </cell>
          <cell r="C116">
            <v>5.0599999999999996</v>
          </cell>
          <cell r="D116">
            <v>5.1364999999999998</v>
          </cell>
          <cell r="E116">
            <v>5.2009999999999996</v>
          </cell>
          <cell r="F116">
            <v>5.242</v>
          </cell>
          <cell r="G116">
            <v>5.2759999999999998</v>
          </cell>
          <cell r="H116">
            <v>5.3070000000000004</v>
          </cell>
          <cell r="I116">
            <v>5.3205</v>
          </cell>
          <cell r="J116">
            <v>5.3475000000000001</v>
          </cell>
          <cell r="K116">
            <v>5.3629999999999995</v>
          </cell>
          <cell r="L116">
            <v>5.3789999999999996</v>
          </cell>
          <cell r="M116">
            <v>5.3819999999999997</v>
          </cell>
          <cell r="N116">
            <v>5.4015000000000004</v>
          </cell>
          <cell r="P116">
            <v>2.62</v>
          </cell>
          <cell r="Q116">
            <v>2.7549999999999999</v>
          </cell>
          <cell r="R116">
            <v>2.831</v>
          </cell>
          <cell r="S116">
            <v>2.8719999999999999</v>
          </cell>
          <cell r="T116">
            <v>2.9350000000000001</v>
          </cell>
          <cell r="U116">
            <v>2.99</v>
          </cell>
          <cell r="V116">
            <v>3.0379999999999998</v>
          </cell>
          <cell r="W116">
            <v>3.0859999999999999</v>
          </cell>
          <cell r="X116">
            <v>3.1280000000000001</v>
          </cell>
          <cell r="Y116">
            <v>3.1629999999999998</v>
          </cell>
          <cell r="Z116">
            <v>3.2</v>
          </cell>
          <cell r="AA116">
            <v>3.234</v>
          </cell>
          <cell r="AB116">
            <v>3.2690000000000001</v>
          </cell>
          <cell r="AD116">
            <v>4.6207000000000003</v>
          </cell>
          <cell r="AE116">
            <v>4.59</v>
          </cell>
          <cell r="AF116">
            <v>4.5949999999999998</v>
          </cell>
          <cell r="AG116">
            <v>4.6210000000000004</v>
          </cell>
          <cell r="AH116">
            <v>4.6444999999999999</v>
          </cell>
          <cell r="AI116">
            <v>4.6715</v>
          </cell>
          <cell r="AJ116">
            <v>4.7065000000000001</v>
          </cell>
          <cell r="AK116">
            <v>4.7329999999999997</v>
          </cell>
          <cell r="AL116">
            <v>4.7634999999999996</v>
          </cell>
          <cell r="AM116">
            <v>4.7895000000000003</v>
          </cell>
          <cell r="AN116">
            <v>4.8164999999999996</v>
          </cell>
          <cell r="AO116">
            <v>4.8434999999999997</v>
          </cell>
          <cell r="AP116">
            <v>4.8715000000000002</v>
          </cell>
          <cell r="AS116">
            <v>6.4500000000000002E-2</v>
          </cell>
          <cell r="AT116">
            <v>0.11749999999999999</v>
          </cell>
          <cell r="AU116">
            <v>0.185</v>
          </cell>
          <cell r="AV116">
            <v>0.22650000000000001</v>
          </cell>
          <cell r="AW116">
            <v>0.253</v>
          </cell>
          <cell r="AX116">
            <v>0.3</v>
          </cell>
          <cell r="AY116">
            <v>0.33700000000000002</v>
          </cell>
          <cell r="AZ116">
            <v>0.36499999999999999</v>
          </cell>
          <cell r="BA116">
            <v>0.40250000000000002</v>
          </cell>
          <cell r="BB116">
            <v>0.4335</v>
          </cell>
          <cell r="BC116">
            <v>0.46300000000000002</v>
          </cell>
          <cell r="BD116">
            <v>0.48875000000000002</v>
          </cell>
          <cell r="BF116">
            <v>4.9450000000000003</v>
          </cell>
          <cell r="BG116">
            <v>5.03</v>
          </cell>
          <cell r="BH116">
            <v>5.18</v>
          </cell>
          <cell r="BI116">
            <v>5.2450000000000001</v>
          </cell>
          <cell r="BJ116">
            <v>5.2850000000000001</v>
          </cell>
          <cell r="BK116">
            <v>5.31</v>
          </cell>
          <cell r="BL116">
            <v>5.3150000000000004</v>
          </cell>
          <cell r="BM116">
            <v>5.3</v>
          </cell>
          <cell r="BN116">
            <v>5.31</v>
          </cell>
          <cell r="BO116">
            <v>5.3049999999999997</v>
          </cell>
          <cell r="BP116">
            <v>5.2949999999999999</v>
          </cell>
          <cell r="BQ116">
            <v>5.2949999999999999</v>
          </cell>
          <cell r="BS116">
            <v>2.8875000000000002</v>
          </cell>
          <cell r="BT116">
            <v>2.9249999999999998</v>
          </cell>
          <cell r="BU116">
            <v>3.1509999999999998</v>
          </cell>
          <cell r="BV116">
            <v>3.194</v>
          </cell>
          <cell r="BW116">
            <v>3.2450000000000001</v>
          </cell>
          <cell r="BX116">
            <v>3.3540000000000001</v>
          </cell>
          <cell r="BY116">
            <v>3.3855</v>
          </cell>
          <cell r="BZ116">
            <v>3.4045000000000001</v>
          </cell>
          <cell r="CA116">
            <v>3.4670000000000001</v>
          </cell>
          <cell r="CB116" t="str">
            <v>#N/A N.A.</v>
          </cell>
          <cell r="CC116" t="str">
            <v>#N/A N.A.</v>
          </cell>
          <cell r="CD116" t="str">
            <v>#N/A N.A.</v>
          </cell>
          <cell r="CF116">
            <v>5</v>
          </cell>
        </row>
        <row r="117">
          <cell r="A117">
            <v>38869</v>
          </cell>
          <cell r="B117">
            <v>5.0625</v>
          </cell>
          <cell r="C117">
            <v>5.0750000000000002</v>
          </cell>
          <cell r="D117">
            <v>5.15</v>
          </cell>
          <cell r="E117">
            <v>5.2030000000000003</v>
          </cell>
          <cell r="F117">
            <v>5.2435</v>
          </cell>
          <cell r="G117">
            <v>5.2844999999999995</v>
          </cell>
          <cell r="H117">
            <v>5.3049999999999997</v>
          </cell>
          <cell r="I117">
            <v>5.3224999999999998</v>
          </cell>
          <cell r="J117">
            <v>5.343</v>
          </cell>
          <cell r="K117">
            <v>5.3579999999999997</v>
          </cell>
          <cell r="L117">
            <v>5.3760000000000003</v>
          </cell>
          <cell r="M117">
            <v>5.3895</v>
          </cell>
          <cell r="N117">
            <v>5.399</v>
          </cell>
          <cell r="P117">
            <v>2.6</v>
          </cell>
          <cell r="Q117">
            <v>2.7800000000000002</v>
          </cell>
          <cell r="R117">
            <v>2.8580000000000001</v>
          </cell>
          <cell r="S117">
            <v>2.8879999999999999</v>
          </cell>
          <cell r="T117">
            <v>2.9569999999999999</v>
          </cell>
          <cell r="U117">
            <v>3.012</v>
          </cell>
          <cell r="V117">
            <v>3.0569999999999999</v>
          </cell>
          <cell r="W117">
            <v>3.109</v>
          </cell>
          <cell r="X117">
            <v>3.149</v>
          </cell>
          <cell r="Y117">
            <v>3.1850000000000001</v>
          </cell>
          <cell r="Z117">
            <v>3.2229999999999999</v>
          </cell>
          <cell r="AA117">
            <v>3.2589999999999999</v>
          </cell>
          <cell r="AB117">
            <v>3.2909999999999999</v>
          </cell>
          <cell r="AD117">
            <v>4.5883000000000003</v>
          </cell>
          <cell r="AE117">
            <v>4.5913000000000004</v>
          </cell>
          <cell r="AF117">
            <v>4.6020000000000003</v>
          </cell>
          <cell r="AG117">
            <v>4.6312999999999995</v>
          </cell>
          <cell r="AH117">
            <v>4.6588000000000003</v>
          </cell>
          <cell r="AI117">
            <v>4.6835000000000004</v>
          </cell>
          <cell r="AJ117">
            <v>4.7125000000000004</v>
          </cell>
          <cell r="AK117">
            <v>4.7498000000000005</v>
          </cell>
          <cell r="AL117">
            <v>4.7788000000000004</v>
          </cell>
          <cell r="AM117">
            <v>4.8013000000000003</v>
          </cell>
          <cell r="AN117">
            <v>4.8288000000000002</v>
          </cell>
          <cell r="AO117">
            <v>4.8555000000000001</v>
          </cell>
          <cell r="AP117">
            <v>4.8825000000000003</v>
          </cell>
          <cell r="AS117">
            <v>0.05</v>
          </cell>
          <cell r="AT117">
            <v>0.14899999999999999</v>
          </cell>
          <cell r="AU117">
            <v>0.21</v>
          </cell>
          <cell r="AV117">
            <v>0.2485</v>
          </cell>
          <cell r="AW117">
            <v>0.23050000000000001</v>
          </cell>
          <cell r="AX117">
            <v>0.32300000000000001</v>
          </cell>
          <cell r="AY117">
            <v>0.34499999999999997</v>
          </cell>
          <cell r="AZ117">
            <v>0.377</v>
          </cell>
          <cell r="BA117">
            <v>0.43275000000000002</v>
          </cell>
          <cell r="BB117">
            <v>0.45050000000000001</v>
          </cell>
          <cell r="BC117">
            <v>0.49049999999999999</v>
          </cell>
          <cell r="BD117">
            <v>0.52375000000000005</v>
          </cell>
          <cell r="BF117">
            <v>5.03</v>
          </cell>
          <cell r="BG117">
            <v>5.18</v>
          </cell>
          <cell r="BH117">
            <v>5.25</v>
          </cell>
          <cell r="BI117">
            <v>5.2850000000000001</v>
          </cell>
          <cell r="BJ117">
            <v>5.31</v>
          </cell>
          <cell r="BK117">
            <v>5.32</v>
          </cell>
          <cell r="BL117">
            <v>5.3049999999999997</v>
          </cell>
          <cell r="BM117">
            <v>5.31</v>
          </cell>
          <cell r="BN117">
            <v>5.3049999999999997</v>
          </cell>
          <cell r="BO117">
            <v>5.2949999999999999</v>
          </cell>
          <cell r="BP117">
            <v>5.2949999999999999</v>
          </cell>
          <cell r="BQ117">
            <v>5.2949999999999999</v>
          </cell>
          <cell r="BS117">
            <v>2.8944999999999999</v>
          </cell>
          <cell r="BT117">
            <v>2.9264999999999999</v>
          </cell>
          <cell r="BU117">
            <v>3.1585000000000001</v>
          </cell>
          <cell r="BV117">
            <v>3.2075</v>
          </cell>
          <cell r="BW117">
            <v>3.2595000000000001</v>
          </cell>
          <cell r="BX117">
            <v>3.3774999999999999</v>
          </cell>
          <cell r="BY117">
            <v>3.3975</v>
          </cell>
          <cell r="BZ117">
            <v>3.4104999999999999</v>
          </cell>
          <cell r="CA117">
            <v>3.4805000000000001</v>
          </cell>
          <cell r="CB117" t="str">
            <v>#N/A N.A.</v>
          </cell>
          <cell r="CC117" t="str">
            <v>#N/A N.A.</v>
          </cell>
          <cell r="CD117" t="str">
            <v>#N/A N.A.</v>
          </cell>
          <cell r="CF117">
            <v>5</v>
          </cell>
        </row>
        <row r="118">
          <cell r="A118">
            <v>38870</v>
          </cell>
          <cell r="B118">
            <v>5</v>
          </cell>
          <cell r="C118">
            <v>5.0674999999999999</v>
          </cell>
          <cell r="D118">
            <v>5.1050000000000004</v>
          </cell>
          <cell r="E118">
            <v>5.1479999999999997</v>
          </cell>
          <cell r="F118">
            <v>5.1769999999999996</v>
          </cell>
          <cell r="G118">
            <v>5.2065000000000001</v>
          </cell>
          <cell r="H118">
            <v>5.2279999999999998</v>
          </cell>
          <cell r="I118">
            <v>5.242</v>
          </cell>
          <cell r="J118">
            <v>5.2554999999999996</v>
          </cell>
          <cell r="K118">
            <v>5.266</v>
          </cell>
          <cell r="L118">
            <v>5.2765000000000004</v>
          </cell>
          <cell r="M118">
            <v>5.2839999999999998</v>
          </cell>
          <cell r="N118">
            <v>5.2904999999999998</v>
          </cell>
          <cell r="P118">
            <v>2.59</v>
          </cell>
          <cell r="Q118">
            <v>2.7869999999999999</v>
          </cell>
          <cell r="R118">
            <v>2.8559999999999999</v>
          </cell>
          <cell r="S118">
            <v>2.8839999999999999</v>
          </cell>
          <cell r="T118">
            <v>2.9510000000000001</v>
          </cell>
          <cell r="U118">
            <v>3.0030000000000001</v>
          </cell>
          <cell r="V118">
            <v>3.0489999999999999</v>
          </cell>
          <cell r="W118">
            <v>3.1</v>
          </cell>
          <cell r="X118">
            <v>3.1379999999999999</v>
          </cell>
          <cell r="Y118">
            <v>3.1709999999999998</v>
          </cell>
          <cell r="Z118">
            <v>3.2120000000000002</v>
          </cell>
          <cell r="AA118">
            <v>3.2410000000000001</v>
          </cell>
          <cell r="AB118">
            <v>3.2720000000000002</v>
          </cell>
          <cell r="AD118">
            <v>4.58</v>
          </cell>
          <cell r="AE118">
            <v>4.585</v>
          </cell>
          <cell r="AF118">
            <v>4.5955000000000004</v>
          </cell>
          <cell r="AG118">
            <v>4.62</v>
          </cell>
          <cell r="AH118">
            <v>4.6375000000000002</v>
          </cell>
          <cell r="AI118">
            <v>4.6665000000000001</v>
          </cell>
          <cell r="AJ118">
            <v>4.6924999999999999</v>
          </cell>
          <cell r="AK118">
            <v>4.7155000000000005</v>
          </cell>
          <cell r="AL118">
            <v>4.7450000000000001</v>
          </cell>
          <cell r="AM118">
            <v>4.7649999999999997</v>
          </cell>
          <cell r="AN118">
            <v>4.79</v>
          </cell>
          <cell r="AO118">
            <v>4.8179999999999996</v>
          </cell>
          <cell r="AP118">
            <v>4.8449999999999998</v>
          </cell>
          <cell r="AS118">
            <v>4.4999999999999998E-2</v>
          </cell>
          <cell r="AT118">
            <v>0.128</v>
          </cell>
          <cell r="AU118">
            <v>0.1925</v>
          </cell>
          <cell r="AV118">
            <v>0.23250000000000001</v>
          </cell>
          <cell r="AW118">
            <v>0.25600000000000001</v>
          </cell>
          <cell r="AX118">
            <v>0.30499999999999999</v>
          </cell>
          <cell r="AY118">
            <v>0.33900000000000002</v>
          </cell>
          <cell r="AZ118">
            <v>0.371</v>
          </cell>
          <cell r="BA118">
            <v>0.40899999999999997</v>
          </cell>
          <cell r="BB118">
            <v>0.4345</v>
          </cell>
          <cell r="BC118">
            <v>0.46700000000000003</v>
          </cell>
          <cell r="BD118">
            <v>0.4955</v>
          </cell>
          <cell r="BF118">
            <v>5.03</v>
          </cell>
          <cell r="BG118">
            <v>5.12</v>
          </cell>
          <cell r="BH118">
            <v>5.18</v>
          </cell>
          <cell r="BI118">
            <v>5.2</v>
          </cell>
          <cell r="BJ118">
            <v>5.2149999999999999</v>
          </cell>
          <cell r="BK118">
            <v>5.21</v>
          </cell>
          <cell r="BL118">
            <v>5.19</v>
          </cell>
          <cell r="BM118">
            <v>5.19</v>
          </cell>
          <cell r="BN118">
            <v>5.1849999999999996</v>
          </cell>
          <cell r="BO118">
            <v>5.1749999999999998</v>
          </cell>
          <cell r="BP118">
            <v>5.1749999999999998</v>
          </cell>
          <cell r="BQ118">
            <v>5.1749999999999998</v>
          </cell>
          <cell r="BS118">
            <v>2.883</v>
          </cell>
          <cell r="BT118">
            <v>2.9180000000000001</v>
          </cell>
          <cell r="BU118">
            <v>3.1259999999999999</v>
          </cell>
          <cell r="BV118">
            <v>3.1739999999999999</v>
          </cell>
          <cell r="BW118">
            <v>3.2229999999999999</v>
          </cell>
          <cell r="BX118">
            <v>3.335</v>
          </cell>
          <cell r="BY118">
            <v>3.3460000000000001</v>
          </cell>
          <cell r="BZ118">
            <v>3.355</v>
          </cell>
          <cell r="CA118">
            <v>3.431</v>
          </cell>
          <cell r="CB118" t="str">
            <v>#N/A N.A.</v>
          </cell>
          <cell r="CC118" t="str">
            <v>#N/A N.A.</v>
          </cell>
          <cell r="CD118" t="str">
            <v>#N/A N.A.</v>
          </cell>
          <cell r="CF118">
            <v>5</v>
          </cell>
        </row>
        <row r="119">
          <cell r="A119">
            <v>38873</v>
          </cell>
          <cell r="B119">
            <v>5.0625</v>
          </cell>
          <cell r="C119">
            <v>5.0869999999999997</v>
          </cell>
          <cell r="D119">
            <v>5.1494999999999997</v>
          </cell>
          <cell r="E119">
            <v>5.2035</v>
          </cell>
          <cell r="F119">
            <v>5.2394999999999996</v>
          </cell>
          <cell r="G119">
            <v>5.27</v>
          </cell>
          <cell r="H119">
            <v>5.2939999999999996</v>
          </cell>
          <cell r="I119">
            <v>5.3029999999999999</v>
          </cell>
          <cell r="J119">
            <v>5.3019999999999996</v>
          </cell>
          <cell r="K119">
            <v>5.3159999999999998</v>
          </cell>
          <cell r="L119">
            <v>5.33</v>
          </cell>
          <cell r="M119">
            <v>5.3419999999999996</v>
          </cell>
          <cell r="N119">
            <v>5.3659999999999997</v>
          </cell>
          <cell r="P119">
            <v>2.57</v>
          </cell>
          <cell r="Q119">
            <v>2.7930000000000001</v>
          </cell>
          <cell r="R119">
            <v>2.86</v>
          </cell>
          <cell r="S119">
            <v>2.895</v>
          </cell>
          <cell r="T119">
            <v>2.9689999999999999</v>
          </cell>
          <cell r="U119">
            <v>3.0209999999999999</v>
          </cell>
          <cell r="V119">
            <v>3.0670000000000002</v>
          </cell>
          <cell r="W119">
            <v>3.1189999999999998</v>
          </cell>
          <cell r="X119">
            <v>3.1589999999999998</v>
          </cell>
          <cell r="Y119">
            <v>3.194</v>
          </cell>
          <cell r="Z119">
            <v>3.234</v>
          </cell>
          <cell r="AA119">
            <v>3.2640000000000002</v>
          </cell>
          <cell r="AB119">
            <v>3.2959999999999998</v>
          </cell>
          <cell r="AD119">
            <v>4.5885999999999996</v>
          </cell>
          <cell r="AE119">
            <v>4.585</v>
          </cell>
          <cell r="AF119">
            <v>4.5955000000000004</v>
          </cell>
          <cell r="AG119">
            <v>4.62</v>
          </cell>
          <cell r="AH119">
            <v>4.6459999999999999</v>
          </cell>
          <cell r="AI119">
            <v>4.6754999999999995</v>
          </cell>
          <cell r="AJ119">
            <v>4.7015000000000002</v>
          </cell>
          <cell r="AK119">
            <v>4.726</v>
          </cell>
          <cell r="AL119">
            <v>4.7534999999999998</v>
          </cell>
          <cell r="AM119">
            <v>4.7774999999999999</v>
          </cell>
          <cell r="AN119">
            <v>4.8064999999999998</v>
          </cell>
          <cell r="AO119">
            <v>4.8334999999999999</v>
          </cell>
          <cell r="AP119">
            <v>4.8565000000000005</v>
          </cell>
          <cell r="AS119">
            <v>4.6879999999999998E-2</v>
          </cell>
          <cell r="AT119">
            <v>0.1225</v>
          </cell>
          <cell r="AU119">
            <v>0.192</v>
          </cell>
          <cell r="AV119">
            <v>0.23449999999999999</v>
          </cell>
          <cell r="AW119">
            <v>0.248</v>
          </cell>
          <cell r="AX119">
            <v>0.29875000000000002</v>
          </cell>
          <cell r="AY119">
            <v>0.33900000000000002</v>
          </cell>
          <cell r="AZ119">
            <v>0.371</v>
          </cell>
          <cell r="BA119">
            <v>0.38874999999999998</v>
          </cell>
          <cell r="BB119">
            <v>0.42799999999999999</v>
          </cell>
          <cell r="BC119">
            <v>0.45800000000000002</v>
          </cell>
          <cell r="BD119">
            <v>0.48899999999999999</v>
          </cell>
          <cell r="BF119">
            <v>5.03</v>
          </cell>
          <cell r="BG119">
            <v>5.18</v>
          </cell>
          <cell r="BH119">
            <v>5.24</v>
          </cell>
          <cell r="BI119">
            <v>5.2649999999999997</v>
          </cell>
          <cell r="BJ119">
            <v>5.2850000000000001</v>
          </cell>
          <cell r="BK119">
            <v>5.28</v>
          </cell>
          <cell r="BL119">
            <v>5.26</v>
          </cell>
          <cell r="BM119">
            <v>5.26</v>
          </cell>
          <cell r="BN119">
            <v>5.2549999999999999</v>
          </cell>
          <cell r="BO119">
            <v>5.2450000000000001</v>
          </cell>
          <cell r="BP119">
            <v>5.2450000000000001</v>
          </cell>
          <cell r="BQ119">
            <v>5.2450000000000001</v>
          </cell>
          <cell r="BS119">
            <v>2.8895</v>
          </cell>
          <cell r="BT119">
            <v>2.9275000000000002</v>
          </cell>
          <cell r="BU119">
            <v>3.1545000000000001</v>
          </cell>
          <cell r="BV119">
            <v>3.2084999999999999</v>
          </cell>
          <cell r="BW119">
            <v>3.2650000000000001</v>
          </cell>
          <cell r="BX119">
            <v>3.3919999999999999</v>
          </cell>
          <cell r="BY119">
            <v>3.4035000000000002</v>
          </cell>
          <cell r="BZ119">
            <v>3.4275000000000002</v>
          </cell>
          <cell r="CA119">
            <v>3.4845000000000002</v>
          </cell>
          <cell r="CB119" t="str">
            <v>#N/A N.A.</v>
          </cell>
          <cell r="CC119" t="str">
            <v>#N/A N.A.</v>
          </cell>
          <cell r="CD119" t="str">
            <v>#N/A N.A.</v>
          </cell>
          <cell r="CF119">
            <v>5</v>
          </cell>
        </row>
        <row r="120">
          <cell r="A120">
            <v>38874</v>
          </cell>
          <cell r="B120">
            <v>5</v>
          </cell>
          <cell r="C120">
            <v>5.1029999999999998</v>
          </cell>
          <cell r="D120">
            <v>5.1635</v>
          </cell>
          <cell r="E120">
            <v>5.2229999999999999</v>
          </cell>
          <cell r="F120">
            <v>5.2595000000000001</v>
          </cell>
          <cell r="G120">
            <v>5.2865000000000002</v>
          </cell>
          <cell r="H120">
            <v>5.3120000000000003</v>
          </cell>
          <cell r="I120">
            <v>5.3239999999999998</v>
          </cell>
          <cell r="J120">
            <v>5.3390000000000004</v>
          </cell>
          <cell r="K120">
            <v>5.3514999999999997</v>
          </cell>
          <cell r="L120">
            <v>5.3639999999999999</v>
          </cell>
          <cell r="M120">
            <v>5.3765000000000001</v>
          </cell>
          <cell r="N120">
            <v>5.3840000000000003</v>
          </cell>
          <cell r="P120">
            <v>2.5499999999999998</v>
          </cell>
          <cell r="Q120">
            <v>2.8029999999999999</v>
          </cell>
          <cell r="R120">
            <v>2.8660000000000001</v>
          </cell>
          <cell r="S120">
            <v>2.9060000000000001</v>
          </cell>
          <cell r="T120">
            <v>2.9820000000000002</v>
          </cell>
          <cell r="U120">
            <v>3.036</v>
          </cell>
          <cell r="V120">
            <v>3.0830000000000002</v>
          </cell>
          <cell r="W120">
            <v>3.1360000000000001</v>
          </cell>
          <cell r="X120">
            <v>3.1789999999999998</v>
          </cell>
          <cell r="Y120">
            <v>3.2160000000000002</v>
          </cell>
          <cell r="Z120">
            <v>3.2570000000000001</v>
          </cell>
          <cell r="AA120">
            <v>3.29</v>
          </cell>
          <cell r="AB120">
            <v>3.3239999999999998</v>
          </cell>
          <cell r="AD120">
            <v>4.5979999999999999</v>
          </cell>
          <cell r="AE120">
            <v>4.5937999999999999</v>
          </cell>
          <cell r="AF120">
            <v>4.6065000000000005</v>
          </cell>
          <cell r="AG120">
            <v>4.6303000000000001</v>
          </cell>
          <cell r="AH120">
            <v>4.6585000000000001</v>
          </cell>
          <cell r="AI120">
            <v>4.6887999999999996</v>
          </cell>
          <cell r="AJ120">
            <v>4.7187999999999999</v>
          </cell>
          <cell r="AK120">
            <v>4.7475000000000005</v>
          </cell>
          <cell r="AL120">
            <v>4.7770000000000001</v>
          </cell>
          <cell r="AM120">
            <v>4.8037999999999998</v>
          </cell>
          <cell r="AN120">
            <v>4.8337000000000003</v>
          </cell>
          <cell r="AO120">
            <v>4.8613</v>
          </cell>
          <cell r="AP120">
            <v>4.8887999999999998</v>
          </cell>
          <cell r="AS120">
            <v>5.2999999999999999E-2</v>
          </cell>
          <cell r="AT120">
            <v>0.13750000000000001</v>
          </cell>
          <cell r="AU120">
            <v>0.21</v>
          </cell>
          <cell r="AV120">
            <v>0.23949999999999999</v>
          </cell>
          <cell r="AW120">
            <v>0.26700000000000002</v>
          </cell>
          <cell r="AX120">
            <v>0.3145</v>
          </cell>
          <cell r="AY120">
            <v>0.34</v>
          </cell>
          <cell r="AZ120">
            <v>0.3795</v>
          </cell>
          <cell r="BA120">
            <v>0.41399999999999998</v>
          </cell>
          <cell r="BB120">
            <v>0.44350000000000001</v>
          </cell>
          <cell r="BC120">
            <v>0.47099999999999997</v>
          </cell>
          <cell r="BD120">
            <v>0.50124999999999997</v>
          </cell>
          <cell r="BF120">
            <v>5.03</v>
          </cell>
          <cell r="BG120">
            <v>5.2</v>
          </cell>
          <cell r="BH120">
            <v>5.26</v>
          </cell>
          <cell r="BI120">
            <v>5.2850000000000001</v>
          </cell>
          <cell r="BJ120">
            <v>5.3049999999999997</v>
          </cell>
          <cell r="BK120">
            <v>5.3049999999999997</v>
          </cell>
          <cell r="BL120">
            <v>5.2850000000000001</v>
          </cell>
          <cell r="BM120">
            <v>5.2850000000000001</v>
          </cell>
          <cell r="BN120">
            <v>5.28</v>
          </cell>
          <cell r="BO120">
            <v>5.27</v>
          </cell>
          <cell r="BP120">
            <v>5.27</v>
          </cell>
          <cell r="BQ120">
            <v>5.27</v>
          </cell>
          <cell r="BS120">
            <v>2.8970000000000002</v>
          </cell>
          <cell r="BT120">
            <v>2.9340000000000002</v>
          </cell>
          <cell r="BU120">
            <v>3.1749999999999998</v>
          </cell>
          <cell r="BV120">
            <v>3.23</v>
          </cell>
          <cell r="BW120">
            <v>3.2810000000000001</v>
          </cell>
          <cell r="BX120">
            <v>3.4209999999999998</v>
          </cell>
          <cell r="BY120">
            <v>3.431</v>
          </cell>
          <cell r="BZ120">
            <v>3.456</v>
          </cell>
          <cell r="CA120">
            <v>3.5140000000000002</v>
          </cell>
          <cell r="CB120" t="str">
            <v>#N/A N.A.</v>
          </cell>
          <cell r="CC120" t="str">
            <v>#N/A N.A.</v>
          </cell>
          <cell r="CD120" t="str">
            <v>#N/A N.A.</v>
          </cell>
          <cell r="CF120">
            <v>5</v>
          </cell>
        </row>
        <row r="121">
          <cell r="A121">
            <v>38875</v>
          </cell>
          <cell r="B121">
            <v>5</v>
          </cell>
          <cell r="C121">
            <v>5.1050000000000004</v>
          </cell>
          <cell r="D121">
            <v>5.1740000000000004</v>
          </cell>
          <cell r="E121">
            <v>5.2309999999999999</v>
          </cell>
          <cell r="F121">
            <v>5.27</v>
          </cell>
          <cell r="G121">
            <v>5.2984999999999998</v>
          </cell>
          <cell r="H121">
            <v>5.3220000000000001</v>
          </cell>
          <cell r="I121">
            <v>5.3384999999999998</v>
          </cell>
          <cell r="J121">
            <v>5.3535000000000004</v>
          </cell>
          <cell r="K121">
            <v>5.3665000000000003</v>
          </cell>
          <cell r="L121">
            <v>5.3834999999999997</v>
          </cell>
          <cell r="M121">
            <v>5.3929999999999998</v>
          </cell>
          <cell r="N121">
            <v>5.4</v>
          </cell>
          <cell r="P121">
            <v>2.4699999999999998</v>
          </cell>
          <cell r="Q121">
            <v>2.806</v>
          </cell>
          <cell r="R121">
            <v>2.87</v>
          </cell>
          <cell r="S121">
            <v>2.9180000000000001</v>
          </cell>
          <cell r="T121">
            <v>2.9830000000000001</v>
          </cell>
          <cell r="U121">
            <v>3.0379999999999998</v>
          </cell>
          <cell r="V121">
            <v>3.0870000000000002</v>
          </cell>
          <cell r="W121">
            <v>3.137</v>
          </cell>
          <cell r="X121">
            <v>3.1819999999999999</v>
          </cell>
          <cell r="Y121">
            <v>3.2189999999999999</v>
          </cell>
          <cell r="Z121">
            <v>3.2589999999999999</v>
          </cell>
          <cell r="AA121">
            <v>3.2930000000000001</v>
          </cell>
          <cell r="AB121">
            <v>3.33</v>
          </cell>
          <cell r="AD121">
            <v>4.5628000000000002</v>
          </cell>
          <cell r="AE121">
            <v>4.5875000000000004</v>
          </cell>
          <cell r="AF121">
            <v>4.6074999999999999</v>
          </cell>
          <cell r="AG121">
            <v>4.633</v>
          </cell>
          <cell r="AH121">
            <v>4.6619999999999999</v>
          </cell>
          <cell r="AI121">
            <v>4.6894999999999998</v>
          </cell>
          <cell r="AJ121">
            <v>4.72</v>
          </cell>
          <cell r="AK121">
            <v>4.75</v>
          </cell>
          <cell r="AL121">
            <v>4.78</v>
          </cell>
          <cell r="AM121">
            <v>4.8049999999999997</v>
          </cell>
          <cell r="AN121">
            <v>4.835</v>
          </cell>
          <cell r="AO121">
            <v>4.8624999999999998</v>
          </cell>
          <cell r="AP121">
            <v>4.8899999999999997</v>
          </cell>
          <cell r="AS121">
            <v>4.5499999999999999E-2</v>
          </cell>
          <cell r="AT121">
            <v>0.1285</v>
          </cell>
          <cell r="AU121">
            <v>0.1925</v>
          </cell>
          <cell r="AV121">
            <v>0.22950000000000001</v>
          </cell>
          <cell r="AW121">
            <v>0.26100000000000001</v>
          </cell>
          <cell r="AX121">
            <v>0.30649999999999999</v>
          </cell>
          <cell r="AY121">
            <v>0.33350000000000002</v>
          </cell>
          <cell r="AZ121">
            <v>0.36399999999999999</v>
          </cell>
          <cell r="BA121">
            <v>0.40050000000000002</v>
          </cell>
          <cell r="BB121">
            <v>0.42649999999999999</v>
          </cell>
          <cell r="BC121">
            <v>0.45850000000000002</v>
          </cell>
          <cell r="BD121">
            <v>0.49249999999999999</v>
          </cell>
          <cell r="BF121">
            <v>5.0350000000000001</v>
          </cell>
          <cell r="BG121">
            <v>5.2</v>
          </cell>
          <cell r="BH121">
            <v>5.2750000000000004</v>
          </cell>
          <cell r="BI121">
            <v>5.3</v>
          </cell>
          <cell r="BJ121">
            <v>5.32</v>
          </cell>
          <cell r="BK121">
            <v>5.3250000000000002</v>
          </cell>
          <cell r="BL121">
            <v>5.3049999999999997</v>
          </cell>
          <cell r="BM121">
            <v>5.31</v>
          </cell>
          <cell r="BN121">
            <v>5.3</v>
          </cell>
          <cell r="BO121">
            <v>5.29</v>
          </cell>
          <cell r="BP121">
            <v>5.29</v>
          </cell>
          <cell r="BQ121">
            <v>5.29</v>
          </cell>
          <cell r="BS121">
            <v>2.8839999999999999</v>
          </cell>
          <cell r="BT121">
            <v>2.9329999999999998</v>
          </cell>
          <cell r="BU121">
            <v>3.1669999999999998</v>
          </cell>
          <cell r="BV121">
            <v>3.2250000000000001</v>
          </cell>
          <cell r="BW121">
            <v>3.278</v>
          </cell>
          <cell r="BX121">
            <v>3.4175</v>
          </cell>
          <cell r="BY121">
            <v>3.43</v>
          </cell>
          <cell r="BZ121">
            <v>3.456</v>
          </cell>
          <cell r="CA121">
            <v>3.5110000000000001</v>
          </cell>
          <cell r="CB121" t="str">
            <v>#N/A N.A.</v>
          </cell>
          <cell r="CC121" t="str">
            <v>#N/A N.A.</v>
          </cell>
          <cell r="CD121" t="str">
            <v>#N/A N.A.</v>
          </cell>
          <cell r="CF121">
            <v>5</v>
          </cell>
        </row>
        <row r="122">
          <cell r="A122">
            <v>38876</v>
          </cell>
          <cell r="B122">
            <v>5.0625</v>
          </cell>
          <cell r="C122">
            <v>5.1230000000000002</v>
          </cell>
          <cell r="D122">
            <v>5.1894999999999998</v>
          </cell>
          <cell r="E122">
            <v>5.2430000000000003</v>
          </cell>
          <cell r="F122">
            <v>5.2785000000000002</v>
          </cell>
          <cell r="G122">
            <v>5.3079999999999998</v>
          </cell>
          <cell r="H122">
            <v>5.33</v>
          </cell>
          <cell r="I122">
            <v>5.3460000000000001</v>
          </cell>
          <cell r="J122">
            <v>5.3629999999999995</v>
          </cell>
          <cell r="K122">
            <v>5.375</v>
          </cell>
          <cell r="L122">
            <v>5.39</v>
          </cell>
          <cell r="M122">
            <v>5.4024999999999999</v>
          </cell>
          <cell r="N122">
            <v>5.4080000000000004</v>
          </cell>
          <cell r="P122">
            <v>2.4699999999999998</v>
          </cell>
          <cell r="Q122">
            <v>2.8050000000000002</v>
          </cell>
          <cell r="R122">
            <v>2.8439999999999999</v>
          </cell>
          <cell r="S122">
            <v>2.8810000000000002</v>
          </cell>
          <cell r="T122">
            <v>2.9449999999999998</v>
          </cell>
          <cell r="U122">
            <v>2.9969999999999999</v>
          </cell>
          <cell r="V122">
            <v>3.04</v>
          </cell>
          <cell r="W122">
            <v>3.093</v>
          </cell>
          <cell r="X122">
            <v>3.1360000000000001</v>
          </cell>
          <cell r="Y122">
            <v>3.1720000000000002</v>
          </cell>
          <cell r="Z122">
            <v>3.2090000000000001</v>
          </cell>
          <cell r="AA122">
            <v>3.2450000000000001</v>
          </cell>
          <cell r="AB122">
            <v>3.2770000000000001</v>
          </cell>
          <cell r="AD122">
            <v>4.5842999999999998</v>
          </cell>
          <cell r="AE122">
            <v>4.5925000000000002</v>
          </cell>
          <cell r="AF122">
            <v>4.6025</v>
          </cell>
          <cell r="AG122">
            <v>4.6274999999999995</v>
          </cell>
          <cell r="AH122">
            <v>4.6500000000000004</v>
          </cell>
          <cell r="AI122">
            <v>4.6725000000000003</v>
          </cell>
          <cell r="AJ122">
            <v>4.6950000000000003</v>
          </cell>
          <cell r="AK122">
            <v>4.7160000000000002</v>
          </cell>
          <cell r="AL122">
            <v>4.7475000000000005</v>
          </cell>
          <cell r="AM122">
            <v>4.7675000000000001</v>
          </cell>
          <cell r="AN122">
            <v>4.7949999999999999</v>
          </cell>
          <cell r="AO122">
            <v>4.8174999999999999</v>
          </cell>
          <cell r="AP122">
            <v>4.8449999999999998</v>
          </cell>
          <cell r="AS122">
            <v>4.4999999999999998E-2</v>
          </cell>
          <cell r="AT122">
            <v>0.13</v>
          </cell>
          <cell r="AU122">
            <v>0.1825</v>
          </cell>
          <cell r="AV122">
            <v>0.2215</v>
          </cell>
          <cell r="AW122">
            <v>0.23250000000000001</v>
          </cell>
          <cell r="AX122">
            <v>0.27450000000000002</v>
          </cell>
          <cell r="AY122">
            <v>0.29499999999999998</v>
          </cell>
          <cell r="AZ122">
            <v>0.33400000000000002</v>
          </cell>
          <cell r="BA122">
            <v>0.36349999999999999</v>
          </cell>
          <cell r="BB122">
            <v>0.39150000000000001</v>
          </cell>
          <cell r="BC122">
            <v>0.41349999999999998</v>
          </cell>
          <cell r="BD122">
            <v>0.4325</v>
          </cell>
          <cell r="BF122">
            <v>5.0350000000000001</v>
          </cell>
          <cell r="BG122">
            <v>5.2</v>
          </cell>
          <cell r="BH122">
            <v>5.2750000000000004</v>
          </cell>
          <cell r="BI122">
            <v>5.3</v>
          </cell>
          <cell r="BJ122">
            <v>5.32</v>
          </cell>
          <cell r="BK122">
            <v>5.32</v>
          </cell>
          <cell r="BL122">
            <v>5.2949999999999999</v>
          </cell>
          <cell r="BM122">
            <v>5.3</v>
          </cell>
          <cell r="BN122">
            <v>5.29</v>
          </cell>
          <cell r="BO122">
            <v>5.28</v>
          </cell>
          <cell r="BP122">
            <v>5.28</v>
          </cell>
          <cell r="BQ122">
            <v>5.28</v>
          </cell>
          <cell r="BS122">
            <v>2.8515000000000001</v>
          </cell>
          <cell r="BT122">
            <v>2.8665000000000003</v>
          </cell>
          <cell r="BU122">
            <v>3.0994999999999999</v>
          </cell>
          <cell r="BV122">
            <v>3.1545000000000001</v>
          </cell>
          <cell r="BW122">
            <v>3.2025000000000001</v>
          </cell>
          <cell r="BX122">
            <v>3.3405</v>
          </cell>
          <cell r="BY122">
            <v>3.3534999999999999</v>
          </cell>
          <cell r="BZ122">
            <v>3.3765000000000001</v>
          </cell>
          <cell r="CA122">
            <v>3.4285000000000001</v>
          </cell>
          <cell r="CB122" t="str">
            <v>#N/A N.A.</v>
          </cell>
          <cell r="CC122" t="str">
            <v>#N/A N.A.</v>
          </cell>
          <cell r="CD122" t="str">
            <v>#N/A N.A.</v>
          </cell>
          <cell r="CF122">
            <v>5</v>
          </cell>
        </row>
        <row r="123">
          <cell r="A123">
            <v>38877</v>
          </cell>
          <cell r="B123">
            <v>5</v>
          </cell>
          <cell r="C123">
            <v>5.1315</v>
          </cell>
          <cell r="D123">
            <v>5.1970000000000001</v>
          </cell>
          <cell r="E123">
            <v>5.2489999999999997</v>
          </cell>
          <cell r="F123">
            <v>5.2839999999999998</v>
          </cell>
          <cell r="G123">
            <v>5.3129999999999997</v>
          </cell>
          <cell r="H123">
            <v>5.3324999999999996</v>
          </cell>
          <cell r="I123">
            <v>5.3490000000000002</v>
          </cell>
          <cell r="J123">
            <v>5.3629999999999995</v>
          </cell>
          <cell r="K123">
            <v>5.375</v>
          </cell>
          <cell r="L123">
            <v>5.3895</v>
          </cell>
          <cell r="M123">
            <v>5.399</v>
          </cell>
          <cell r="N123">
            <v>5.4080000000000004</v>
          </cell>
          <cell r="P123">
            <v>2.48</v>
          </cell>
          <cell r="Q123">
            <v>2.8180000000000001</v>
          </cell>
          <cell r="R123">
            <v>2.8449999999999998</v>
          </cell>
          <cell r="S123">
            <v>2.8759999999999999</v>
          </cell>
          <cell r="T123">
            <v>2.9359999999999999</v>
          </cell>
          <cell r="U123">
            <v>2.9859999999999998</v>
          </cell>
          <cell r="V123">
            <v>3.0270000000000001</v>
          </cell>
          <cell r="W123">
            <v>3.08</v>
          </cell>
          <cell r="X123">
            <v>3.117</v>
          </cell>
          <cell r="Y123">
            <v>3.1509999999999998</v>
          </cell>
          <cell r="Z123">
            <v>3.1859999999999999</v>
          </cell>
          <cell r="AA123">
            <v>3.218</v>
          </cell>
          <cell r="AB123">
            <v>3.2480000000000002</v>
          </cell>
          <cell r="AD123">
            <v>4.5898000000000003</v>
          </cell>
          <cell r="AE123">
            <v>4.6062000000000003</v>
          </cell>
          <cell r="AF123">
            <v>4.6113</v>
          </cell>
          <cell r="AG123">
            <v>4.6287000000000003</v>
          </cell>
          <cell r="AH123">
            <v>4.6487999999999996</v>
          </cell>
          <cell r="AI123">
            <v>4.6660000000000004</v>
          </cell>
          <cell r="AJ123">
            <v>4.6937999999999995</v>
          </cell>
          <cell r="AK123">
            <v>4.7213000000000003</v>
          </cell>
          <cell r="AL123">
            <v>4.7437000000000005</v>
          </cell>
          <cell r="AM123">
            <v>4.7614999999999998</v>
          </cell>
          <cell r="AN123">
            <v>4.7865000000000002</v>
          </cell>
          <cell r="AO123">
            <v>4.8090000000000002</v>
          </cell>
          <cell r="AP123">
            <v>4.8315000000000001</v>
          </cell>
          <cell r="AS123">
            <v>4.8500000000000001E-2</v>
          </cell>
          <cell r="AT123">
            <v>0.13450000000000001</v>
          </cell>
          <cell r="AU123">
            <v>0.1835</v>
          </cell>
          <cell r="AV123">
            <v>0.2185</v>
          </cell>
          <cell r="AW123">
            <v>0.2505</v>
          </cell>
          <cell r="AX123">
            <v>0.27150000000000002</v>
          </cell>
          <cell r="AY123">
            <v>0.28999999999999998</v>
          </cell>
          <cell r="AZ123">
            <v>0.315</v>
          </cell>
          <cell r="BA123">
            <v>0.35349999999999998</v>
          </cell>
          <cell r="BB123">
            <v>0.36499999999999999</v>
          </cell>
          <cell r="BC123">
            <v>0.39200000000000002</v>
          </cell>
          <cell r="BD123">
            <v>0.42949999999999999</v>
          </cell>
          <cell r="BF123">
            <v>5.0350000000000001</v>
          </cell>
          <cell r="BG123">
            <v>5.2050000000000001</v>
          </cell>
          <cell r="BH123">
            <v>5.28</v>
          </cell>
          <cell r="BI123">
            <v>5.3049999999999997</v>
          </cell>
          <cell r="BJ123">
            <v>5.32</v>
          </cell>
          <cell r="BK123">
            <v>5.3250000000000002</v>
          </cell>
          <cell r="BL123">
            <v>5.3049999999999997</v>
          </cell>
          <cell r="BM123">
            <v>5.31</v>
          </cell>
          <cell r="BN123">
            <v>5.3</v>
          </cell>
          <cell r="BO123">
            <v>5.29</v>
          </cell>
          <cell r="BP123">
            <v>5.29</v>
          </cell>
          <cell r="BQ123">
            <v>5.29</v>
          </cell>
          <cell r="BS123">
            <v>2.847</v>
          </cell>
          <cell r="BT123">
            <v>2.8605</v>
          </cell>
          <cell r="BU123">
            <v>3.09</v>
          </cell>
          <cell r="BV123">
            <v>3.1390000000000002</v>
          </cell>
          <cell r="BW123">
            <v>3.1850000000000001</v>
          </cell>
          <cell r="BX123">
            <v>3.3239999999999998</v>
          </cell>
          <cell r="BY123">
            <v>3.3340000000000001</v>
          </cell>
          <cell r="BZ123">
            <v>3.3559999999999999</v>
          </cell>
          <cell r="CA123">
            <v>3.4079999999999999</v>
          </cell>
          <cell r="CB123" t="str">
            <v>#N/A N.A.</v>
          </cell>
          <cell r="CC123" t="str">
            <v>#N/A N.A.</v>
          </cell>
          <cell r="CD123" t="str">
            <v>#N/A N.A.</v>
          </cell>
          <cell r="CF123">
            <v>5</v>
          </cell>
        </row>
        <row r="124">
          <cell r="A124">
            <v>38880</v>
          </cell>
          <cell r="B124">
            <v>5</v>
          </cell>
          <cell r="C124">
            <v>5.1425000000000001</v>
          </cell>
          <cell r="D124">
            <v>5.2065000000000001</v>
          </cell>
          <cell r="E124">
            <v>5.2569999999999997</v>
          </cell>
          <cell r="F124">
            <v>5.2990000000000004</v>
          </cell>
          <cell r="G124">
            <v>5.3245000000000005</v>
          </cell>
          <cell r="H124">
            <v>5.343</v>
          </cell>
          <cell r="I124">
            <v>5.3594999999999997</v>
          </cell>
          <cell r="J124">
            <v>5.3734999999999999</v>
          </cell>
          <cell r="K124">
            <v>5.383</v>
          </cell>
          <cell r="L124">
            <v>5.399</v>
          </cell>
          <cell r="M124">
            <v>5.4085000000000001</v>
          </cell>
          <cell r="N124">
            <v>5.415</v>
          </cell>
          <cell r="P124">
            <v>2.5</v>
          </cell>
          <cell r="Q124">
            <v>2.8359999999999999</v>
          </cell>
          <cell r="R124">
            <v>2.8519999999999999</v>
          </cell>
          <cell r="S124">
            <v>2.8849999999999998</v>
          </cell>
          <cell r="T124">
            <v>2.9470000000000001</v>
          </cell>
          <cell r="U124">
            <v>2.9910000000000001</v>
          </cell>
          <cell r="V124">
            <v>3.0310000000000001</v>
          </cell>
          <cell r="W124">
            <v>3.08</v>
          </cell>
          <cell r="X124">
            <v>3.1179999999999999</v>
          </cell>
          <cell r="Y124">
            <v>3.1509999999999998</v>
          </cell>
          <cell r="Z124">
            <v>3.1869999999999998</v>
          </cell>
          <cell r="AA124">
            <v>3.2160000000000002</v>
          </cell>
          <cell r="AB124">
            <v>3.246</v>
          </cell>
          <cell r="AD124">
            <v>4.5852000000000004</v>
          </cell>
          <cell r="AE124">
            <v>4.5913000000000004</v>
          </cell>
          <cell r="AF124">
            <v>4.6085000000000003</v>
          </cell>
          <cell r="AG124">
            <v>4.6274999999999995</v>
          </cell>
          <cell r="AH124">
            <v>4.6513</v>
          </cell>
          <cell r="AI124">
            <v>4.6763000000000003</v>
          </cell>
          <cell r="AJ124">
            <v>4.6988000000000003</v>
          </cell>
          <cell r="AK124">
            <v>4.7287999999999997</v>
          </cell>
          <cell r="AL124">
            <v>4.7512999999999996</v>
          </cell>
          <cell r="AM124">
            <v>4.7736999999999998</v>
          </cell>
          <cell r="AN124">
            <v>4.7988</v>
          </cell>
          <cell r="AO124">
            <v>4.8262999999999998</v>
          </cell>
          <cell r="AP124">
            <v>4.8513000000000002</v>
          </cell>
          <cell r="AS124">
            <v>4.4499999999999998E-2</v>
          </cell>
          <cell r="AT124">
            <v>0.13150000000000001</v>
          </cell>
          <cell r="AU124">
            <v>0.18149999999999999</v>
          </cell>
          <cell r="AV124">
            <v>0.2195</v>
          </cell>
          <cell r="AW124">
            <v>0.2475</v>
          </cell>
          <cell r="AX124">
            <v>0.26950000000000002</v>
          </cell>
          <cell r="AY124">
            <v>0.29399999999999998</v>
          </cell>
          <cell r="AZ124">
            <v>0.318</v>
          </cell>
          <cell r="BA124">
            <v>0.34300000000000003</v>
          </cell>
          <cell r="BB124">
            <v>0.36699999999999999</v>
          </cell>
          <cell r="BC124">
            <v>0.39300000000000002</v>
          </cell>
          <cell r="BD124">
            <v>0.42199999999999999</v>
          </cell>
          <cell r="BF124">
            <v>5.0350000000000001</v>
          </cell>
          <cell r="BG124">
            <v>5.21</v>
          </cell>
          <cell r="BH124">
            <v>5.2850000000000001</v>
          </cell>
          <cell r="BI124">
            <v>5.3150000000000004</v>
          </cell>
          <cell r="BJ124">
            <v>5.33</v>
          </cell>
          <cell r="BK124">
            <v>5.33</v>
          </cell>
          <cell r="BL124">
            <v>5.3150000000000004</v>
          </cell>
          <cell r="BM124">
            <v>5.32</v>
          </cell>
          <cell r="BN124">
            <v>5.31</v>
          </cell>
          <cell r="BO124">
            <v>5.3</v>
          </cell>
          <cell r="BP124">
            <v>5.3</v>
          </cell>
          <cell r="BQ124">
            <v>5.3</v>
          </cell>
          <cell r="BS124">
            <v>2.8529999999999998</v>
          </cell>
          <cell r="BT124">
            <v>2.8645</v>
          </cell>
          <cell r="BU124">
            <v>3.089</v>
          </cell>
          <cell r="BV124">
            <v>3.133</v>
          </cell>
          <cell r="BW124">
            <v>3.1755</v>
          </cell>
          <cell r="BX124">
            <v>3.3085</v>
          </cell>
          <cell r="BY124">
            <v>3.32</v>
          </cell>
          <cell r="BZ124">
            <v>3.3384999999999998</v>
          </cell>
          <cell r="CA124">
            <v>3.391</v>
          </cell>
          <cell r="CB124" t="str">
            <v>#N/A N.A.</v>
          </cell>
          <cell r="CC124" t="str">
            <v>#N/A N.A.</v>
          </cell>
          <cell r="CD124" t="str">
            <v>#N/A N.A.</v>
          </cell>
          <cell r="CF124">
            <v>5</v>
          </cell>
        </row>
        <row r="125">
          <cell r="A125">
            <v>38881</v>
          </cell>
          <cell r="B125">
            <v>5</v>
          </cell>
          <cell r="C125">
            <v>5.16</v>
          </cell>
          <cell r="D125">
            <v>5.22</v>
          </cell>
          <cell r="E125">
            <v>5.2750000000000004</v>
          </cell>
          <cell r="F125">
            <v>5.306</v>
          </cell>
          <cell r="G125">
            <v>5.3324999999999996</v>
          </cell>
          <cell r="H125">
            <v>5.3505000000000003</v>
          </cell>
          <cell r="I125">
            <v>5.3644999999999996</v>
          </cell>
          <cell r="J125">
            <v>5.375</v>
          </cell>
          <cell r="K125">
            <v>5.3849999999999998</v>
          </cell>
          <cell r="L125">
            <v>5.4030000000000005</v>
          </cell>
          <cell r="M125">
            <v>5.4130000000000003</v>
          </cell>
          <cell r="N125">
            <v>5.41</v>
          </cell>
          <cell r="P125">
            <v>2.52</v>
          </cell>
          <cell r="Q125">
            <v>2.8460000000000001</v>
          </cell>
          <cell r="R125">
            <v>2.8570000000000002</v>
          </cell>
          <cell r="S125">
            <v>2.8890000000000002</v>
          </cell>
          <cell r="T125">
            <v>2.9470000000000001</v>
          </cell>
          <cell r="U125">
            <v>2.99</v>
          </cell>
          <cell r="V125">
            <v>3.0259999999999998</v>
          </cell>
          <cell r="W125">
            <v>3.073</v>
          </cell>
          <cell r="X125">
            <v>3.11</v>
          </cell>
          <cell r="Y125">
            <v>3.141</v>
          </cell>
          <cell r="Z125">
            <v>3.1749999999999998</v>
          </cell>
          <cell r="AA125">
            <v>3.2050000000000001</v>
          </cell>
          <cell r="AB125">
            <v>3.2330000000000001</v>
          </cell>
          <cell r="AD125">
            <v>4.5755999999999997</v>
          </cell>
          <cell r="AE125">
            <v>4.5925000000000002</v>
          </cell>
          <cell r="AF125">
            <v>4.6074999999999999</v>
          </cell>
          <cell r="AG125">
            <v>4.63</v>
          </cell>
          <cell r="AH125">
            <v>4.6520000000000001</v>
          </cell>
          <cell r="AI125">
            <v>4.6769999999999996</v>
          </cell>
          <cell r="AJ125">
            <v>4.7050000000000001</v>
          </cell>
          <cell r="AK125">
            <v>4.7305000000000001</v>
          </cell>
          <cell r="AL125">
            <v>4.7554999999999996</v>
          </cell>
          <cell r="AM125">
            <v>4.78</v>
          </cell>
          <cell r="AN125">
            <v>4.8049999999999997</v>
          </cell>
          <cell r="AO125">
            <v>4.83</v>
          </cell>
          <cell r="AP125">
            <v>4.8505000000000003</v>
          </cell>
          <cell r="AS125">
            <v>6.5000000000000002E-2</v>
          </cell>
          <cell r="AT125">
            <v>0.13300000000000001</v>
          </cell>
          <cell r="AU125">
            <v>0.1875</v>
          </cell>
          <cell r="AV125">
            <v>0.20949999999999999</v>
          </cell>
          <cell r="AW125">
            <v>0.23749999999999999</v>
          </cell>
          <cell r="AX125">
            <v>0.26124999999999998</v>
          </cell>
          <cell r="AY125">
            <v>0.28050000000000003</v>
          </cell>
          <cell r="AZ125">
            <v>0.30249999999999999</v>
          </cell>
          <cell r="BA125">
            <v>0.32124999999999998</v>
          </cell>
          <cell r="BB125">
            <v>0.34949999999999998</v>
          </cell>
          <cell r="BC125">
            <v>0.379</v>
          </cell>
          <cell r="BD125">
            <v>0.40350000000000003</v>
          </cell>
          <cell r="BF125">
            <v>5.04</v>
          </cell>
          <cell r="BG125">
            <v>5.2149999999999999</v>
          </cell>
          <cell r="BH125">
            <v>5.29</v>
          </cell>
          <cell r="BI125">
            <v>5.32</v>
          </cell>
          <cell r="BJ125">
            <v>5.33</v>
          </cell>
          <cell r="BK125">
            <v>5.335</v>
          </cell>
          <cell r="BL125">
            <v>5.3150000000000004</v>
          </cell>
          <cell r="BM125">
            <v>5.3049999999999997</v>
          </cell>
          <cell r="BN125">
            <v>5.3</v>
          </cell>
          <cell r="BO125">
            <v>5.29</v>
          </cell>
          <cell r="BP125">
            <v>5.29</v>
          </cell>
          <cell r="BQ125">
            <v>5.29</v>
          </cell>
          <cell r="BS125">
            <v>2.8494999999999999</v>
          </cell>
          <cell r="BT125">
            <v>2.8685</v>
          </cell>
          <cell r="BU125">
            <v>3.0859999999999999</v>
          </cell>
          <cell r="BV125">
            <v>3.1310000000000002</v>
          </cell>
          <cell r="BW125">
            <v>3.173</v>
          </cell>
          <cell r="BX125">
            <v>3.3</v>
          </cell>
          <cell r="BY125">
            <v>3.31</v>
          </cell>
          <cell r="BZ125">
            <v>3.33</v>
          </cell>
          <cell r="CA125">
            <v>3.383</v>
          </cell>
          <cell r="CB125" t="str">
            <v>#N/A N.A.</v>
          </cell>
          <cell r="CC125" t="str">
            <v>#N/A N.A.</v>
          </cell>
          <cell r="CD125" t="str">
            <v>#N/A N.A.</v>
          </cell>
          <cell r="CF125">
            <v>5</v>
          </cell>
        </row>
        <row r="126">
          <cell r="A126">
            <v>38882</v>
          </cell>
          <cell r="B126">
            <v>5</v>
          </cell>
          <cell r="C126">
            <v>5.1905000000000001</v>
          </cell>
          <cell r="D126">
            <v>5.2590000000000003</v>
          </cell>
          <cell r="E126">
            <v>5.3215000000000003</v>
          </cell>
          <cell r="F126">
            <v>5.3605</v>
          </cell>
          <cell r="G126">
            <v>5.3964999999999996</v>
          </cell>
          <cell r="H126">
            <v>5.4204999999999997</v>
          </cell>
          <cell r="I126">
            <v>5.4429999999999996</v>
          </cell>
          <cell r="J126">
            <v>5.4625000000000004</v>
          </cell>
          <cell r="K126">
            <v>5.4755000000000003</v>
          </cell>
          <cell r="L126">
            <v>5.49</v>
          </cell>
          <cell r="M126">
            <v>5.5015000000000001</v>
          </cell>
          <cell r="N126">
            <v>5.5120000000000005</v>
          </cell>
          <cell r="P126">
            <v>2.5</v>
          </cell>
          <cell r="Q126">
            <v>2.847</v>
          </cell>
          <cell r="R126">
            <v>2.86</v>
          </cell>
          <cell r="S126">
            <v>2.903</v>
          </cell>
          <cell r="T126">
            <v>2.956</v>
          </cell>
          <cell r="U126">
            <v>3.004</v>
          </cell>
          <cell r="V126">
            <v>3.0470000000000002</v>
          </cell>
          <cell r="W126">
            <v>3.0910000000000002</v>
          </cell>
          <cell r="X126">
            <v>3.1310000000000002</v>
          </cell>
          <cell r="Y126">
            <v>3.1640000000000001</v>
          </cell>
          <cell r="Z126">
            <v>3.1989999999999998</v>
          </cell>
          <cell r="AA126">
            <v>3.23</v>
          </cell>
          <cell r="AB126">
            <v>3.2629999999999999</v>
          </cell>
          <cell r="AD126">
            <v>4.5687999999999995</v>
          </cell>
          <cell r="AE126">
            <v>4.5999999999999996</v>
          </cell>
          <cell r="AF126">
            <v>4.6074999999999999</v>
          </cell>
          <cell r="AG126">
            <v>4.6315</v>
          </cell>
          <cell r="AH126">
            <v>4.6624999999999996</v>
          </cell>
          <cell r="AI126">
            <v>4.6875</v>
          </cell>
          <cell r="AJ126">
            <v>4.7125000000000004</v>
          </cell>
          <cell r="AK126">
            <v>4.7450000000000001</v>
          </cell>
          <cell r="AL126">
            <v>4.7699999999999996</v>
          </cell>
          <cell r="AM126">
            <v>4.7925000000000004</v>
          </cell>
          <cell r="AN126">
            <v>4.82</v>
          </cell>
          <cell r="AO126">
            <v>4.8449999999999998</v>
          </cell>
          <cell r="AP126">
            <v>4.8725000000000005</v>
          </cell>
          <cell r="AS126">
            <v>6.6879999999999995E-2</v>
          </cell>
          <cell r="AT126">
            <v>0.13025</v>
          </cell>
          <cell r="AU126">
            <v>0.1825</v>
          </cell>
          <cell r="AV126">
            <v>0.21199999999999999</v>
          </cell>
          <cell r="AW126">
            <v>0.22900000000000001</v>
          </cell>
          <cell r="AX126">
            <v>0.25474999999999998</v>
          </cell>
          <cell r="AY126">
            <v>0.27900000000000003</v>
          </cell>
          <cell r="AZ126">
            <v>0.29899999999999999</v>
          </cell>
          <cell r="BA126">
            <v>0.3175</v>
          </cell>
          <cell r="BB126">
            <v>0.34499999999999997</v>
          </cell>
          <cell r="BC126">
            <v>0.37</v>
          </cell>
          <cell r="BD126">
            <v>0.39874999999999999</v>
          </cell>
          <cell r="BF126">
            <v>5.04</v>
          </cell>
          <cell r="BG126">
            <v>5.26</v>
          </cell>
          <cell r="BH126">
            <v>5.3550000000000004</v>
          </cell>
          <cell r="BI126">
            <v>5.3949999999999996</v>
          </cell>
          <cell r="BJ126">
            <v>5.42</v>
          </cell>
          <cell r="BK126">
            <v>5.43</v>
          </cell>
          <cell r="BL126">
            <v>5.42</v>
          </cell>
          <cell r="BM126">
            <v>5.41</v>
          </cell>
          <cell r="BN126">
            <v>5.4050000000000002</v>
          </cell>
          <cell r="BO126">
            <v>5.3949999999999996</v>
          </cell>
          <cell r="BP126">
            <v>5.3949999999999996</v>
          </cell>
          <cell r="BQ126">
            <v>5.3949999999999996</v>
          </cell>
          <cell r="BS126">
            <v>2.8490000000000002</v>
          </cell>
          <cell r="BT126">
            <v>2.8624999999999998</v>
          </cell>
          <cell r="BU126">
            <v>3.0994999999999999</v>
          </cell>
          <cell r="BV126">
            <v>3.1505000000000001</v>
          </cell>
          <cell r="BW126">
            <v>3.1915</v>
          </cell>
          <cell r="BX126">
            <v>3.3054999999999999</v>
          </cell>
          <cell r="BY126">
            <v>3.3405</v>
          </cell>
          <cell r="BZ126">
            <v>3.3624999999999998</v>
          </cell>
          <cell r="CA126">
            <v>3.4154999999999998</v>
          </cell>
          <cell r="CB126" t="str">
            <v>#N/A N.A.</v>
          </cell>
          <cell r="CC126" t="str">
            <v>#N/A N.A.</v>
          </cell>
          <cell r="CD126" t="str">
            <v>#N/A N.A.</v>
          </cell>
          <cell r="CF126">
            <v>5</v>
          </cell>
        </row>
        <row r="127">
          <cell r="A127">
            <v>38883</v>
          </cell>
          <cell r="B127">
            <v>5</v>
          </cell>
          <cell r="C127">
            <v>5.218</v>
          </cell>
          <cell r="D127">
            <v>5.298</v>
          </cell>
          <cell r="E127">
            <v>5.3550000000000004</v>
          </cell>
          <cell r="F127">
            <v>5.3920000000000003</v>
          </cell>
          <cell r="G127">
            <v>5.44</v>
          </cell>
          <cell r="H127">
            <v>5.4580000000000002</v>
          </cell>
          <cell r="I127">
            <v>5.4729999999999999</v>
          </cell>
          <cell r="J127">
            <v>5.4954999999999998</v>
          </cell>
          <cell r="K127">
            <v>5.508</v>
          </cell>
          <cell r="L127">
            <v>5.524</v>
          </cell>
          <cell r="M127">
            <v>5.5395000000000003</v>
          </cell>
          <cell r="N127">
            <v>5.5465</v>
          </cell>
          <cell r="P127">
            <v>2.84</v>
          </cell>
          <cell r="Q127">
            <v>2.8479999999999999</v>
          </cell>
          <cell r="R127">
            <v>2.8650000000000002</v>
          </cell>
          <cell r="S127">
            <v>2.9079999999999999</v>
          </cell>
          <cell r="T127">
            <v>2.9670000000000001</v>
          </cell>
          <cell r="U127">
            <v>3.0169999999999999</v>
          </cell>
          <cell r="V127">
            <v>3.0579999999999998</v>
          </cell>
          <cell r="W127">
            <v>3.1070000000000002</v>
          </cell>
          <cell r="X127">
            <v>3.1469999999999998</v>
          </cell>
          <cell r="Y127">
            <v>3.1819999999999999</v>
          </cell>
          <cell r="Z127">
            <v>3.218</v>
          </cell>
          <cell r="AA127">
            <v>3.254</v>
          </cell>
          <cell r="AB127">
            <v>3.2839999999999998</v>
          </cell>
          <cell r="AD127">
            <v>4.5556999999999999</v>
          </cell>
          <cell r="AE127">
            <v>4.5975000000000001</v>
          </cell>
          <cell r="AF127">
            <v>4.6174999999999997</v>
          </cell>
          <cell r="AG127">
            <v>4.6500000000000004</v>
          </cell>
          <cell r="AH127">
            <v>4.68</v>
          </cell>
          <cell r="AI127">
            <v>4.7074999999999996</v>
          </cell>
          <cell r="AJ127">
            <v>4.74</v>
          </cell>
          <cell r="AK127">
            <v>4.7744999999999997</v>
          </cell>
          <cell r="AL127">
            <v>4.8025000000000002</v>
          </cell>
          <cell r="AM127">
            <v>4.8274999999999997</v>
          </cell>
          <cell r="AN127">
            <v>4.8600000000000003</v>
          </cell>
          <cell r="AO127">
            <v>4.8875000000000002</v>
          </cell>
          <cell r="AP127">
            <v>4.92</v>
          </cell>
          <cell r="AS127">
            <v>6.7500000000000004E-2</v>
          </cell>
          <cell r="AT127">
            <v>0.13500000000000001</v>
          </cell>
          <cell r="AU127">
            <v>0.185</v>
          </cell>
          <cell r="AV127">
            <v>0.2135</v>
          </cell>
          <cell r="AW127">
            <v>0.19500000000000001</v>
          </cell>
          <cell r="AX127">
            <v>0.26250000000000001</v>
          </cell>
          <cell r="AY127">
            <v>0.28699999999999998</v>
          </cell>
          <cell r="AZ127">
            <v>0.308</v>
          </cell>
          <cell r="BA127">
            <v>0.32374999999999998</v>
          </cell>
          <cell r="BB127">
            <v>0.35599999999999998</v>
          </cell>
          <cell r="BC127">
            <v>0.38200000000000001</v>
          </cell>
          <cell r="BD127">
            <v>0.40849999999999997</v>
          </cell>
          <cell r="BF127">
            <v>5.04</v>
          </cell>
          <cell r="BG127">
            <v>5.27</v>
          </cell>
          <cell r="BH127">
            <v>5.38</v>
          </cell>
          <cell r="BI127">
            <v>5.43</v>
          </cell>
          <cell r="BJ127">
            <v>5.4550000000000001</v>
          </cell>
          <cell r="BK127">
            <v>5.47</v>
          </cell>
          <cell r="BL127">
            <v>5.45</v>
          </cell>
          <cell r="BM127">
            <v>5.44</v>
          </cell>
          <cell r="BN127">
            <v>5.4349999999999996</v>
          </cell>
          <cell r="BO127">
            <v>5.4249999999999998</v>
          </cell>
          <cell r="BP127">
            <v>5.4249999999999998</v>
          </cell>
          <cell r="BQ127">
            <v>5.4249999999999998</v>
          </cell>
          <cell r="BS127">
            <v>2.8490000000000002</v>
          </cell>
          <cell r="BT127">
            <v>2.8689999999999998</v>
          </cell>
          <cell r="BU127">
            <v>3.109</v>
          </cell>
          <cell r="BV127">
            <v>3.1615000000000002</v>
          </cell>
          <cell r="BW127">
            <v>3.2035</v>
          </cell>
          <cell r="BX127">
            <v>3.3449999999999998</v>
          </cell>
          <cell r="BY127">
            <v>3.367</v>
          </cell>
          <cell r="BZ127">
            <v>3.3975</v>
          </cell>
          <cell r="CA127">
            <v>3.4504999999999999</v>
          </cell>
          <cell r="CB127" t="str">
            <v>#N/A N.A.</v>
          </cell>
          <cell r="CC127" t="str">
            <v>#N/A N.A.</v>
          </cell>
          <cell r="CD127" t="str">
            <v>#N/A N.A.</v>
          </cell>
          <cell r="CF127">
            <v>5</v>
          </cell>
        </row>
        <row r="128">
          <cell r="A128">
            <v>38884</v>
          </cell>
          <cell r="B128">
            <v>4.9375</v>
          </cell>
          <cell r="C128">
            <v>5.23</v>
          </cell>
          <cell r="D128">
            <v>5.2990000000000004</v>
          </cell>
          <cell r="E128">
            <v>5.36</v>
          </cell>
          <cell r="F128">
            <v>5.4050000000000002</v>
          </cell>
          <cell r="G128">
            <v>5.4390000000000001</v>
          </cell>
          <cell r="H128">
            <v>5.4669999999999996</v>
          </cell>
          <cell r="I128">
            <v>5.4870000000000001</v>
          </cell>
          <cell r="J128">
            <v>5.5049999999999999</v>
          </cell>
          <cell r="K128">
            <v>5.5270000000000001</v>
          </cell>
          <cell r="L128">
            <v>5.5434999999999999</v>
          </cell>
          <cell r="M128">
            <v>5.5555000000000003</v>
          </cell>
          <cell r="N128">
            <v>5.5655000000000001</v>
          </cell>
          <cell r="P128">
            <v>2.84</v>
          </cell>
          <cell r="Q128">
            <v>2.8460000000000001</v>
          </cell>
          <cell r="R128">
            <v>2.863</v>
          </cell>
          <cell r="S128">
            <v>2.9089999999999998</v>
          </cell>
          <cell r="T128">
            <v>2.968</v>
          </cell>
          <cell r="U128">
            <v>3.0169999999999999</v>
          </cell>
          <cell r="V128">
            <v>3.0590000000000002</v>
          </cell>
          <cell r="W128">
            <v>3.1110000000000002</v>
          </cell>
          <cell r="X128">
            <v>3.1480000000000001</v>
          </cell>
          <cell r="Y128">
            <v>3.1819999999999999</v>
          </cell>
          <cell r="Z128">
            <v>3.2170000000000001</v>
          </cell>
          <cell r="AA128">
            <v>3.25</v>
          </cell>
          <cell r="AB128">
            <v>3.2810000000000001</v>
          </cell>
          <cell r="AD128">
            <v>4.5621999999999998</v>
          </cell>
          <cell r="AE128">
            <v>4.6025</v>
          </cell>
          <cell r="AF128">
            <v>4.6100000000000003</v>
          </cell>
          <cell r="AG128">
            <v>4.6405000000000003</v>
          </cell>
          <cell r="AH128">
            <v>4.6715</v>
          </cell>
          <cell r="AI128">
            <v>4.7035</v>
          </cell>
          <cell r="AJ128">
            <v>4.7374999999999998</v>
          </cell>
          <cell r="AK128">
            <v>4.7694999999999999</v>
          </cell>
          <cell r="AL128">
            <v>4.8014999999999999</v>
          </cell>
          <cell r="AM128">
            <v>4.8304999999999998</v>
          </cell>
          <cell r="AN128">
            <v>4.8605</v>
          </cell>
          <cell r="AO128">
            <v>4.8895</v>
          </cell>
          <cell r="AP128">
            <v>4.92</v>
          </cell>
          <cell r="AS128">
            <v>7.2499999999999995E-2</v>
          </cell>
          <cell r="AT128">
            <v>0.14849999999999999</v>
          </cell>
          <cell r="AU128">
            <v>0.1905</v>
          </cell>
          <cell r="AV128">
            <v>0.2235</v>
          </cell>
          <cell r="AW128">
            <v>0.24099999999999999</v>
          </cell>
          <cell r="AX128">
            <v>0.27550000000000002</v>
          </cell>
          <cell r="AY128">
            <v>0.29299999999999998</v>
          </cell>
          <cell r="AZ128">
            <v>0.315</v>
          </cell>
          <cell r="BA128">
            <v>0.34100000000000003</v>
          </cell>
          <cell r="BB128">
            <v>0.36599999999999999</v>
          </cell>
          <cell r="BC128">
            <v>0.39600000000000002</v>
          </cell>
          <cell r="BD128">
            <v>0.43049999999999999</v>
          </cell>
          <cell r="BF128">
            <v>5.04</v>
          </cell>
          <cell r="BG128">
            <v>5.27</v>
          </cell>
          <cell r="BH128">
            <v>5.38</v>
          </cell>
          <cell r="BI128">
            <v>5.4349999999999996</v>
          </cell>
          <cell r="BJ128">
            <v>5.4649999999999999</v>
          </cell>
          <cell r="BK128">
            <v>5.48</v>
          </cell>
          <cell r="BL128">
            <v>5.4649999999999999</v>
          </cell>
          <cell r="BM128">
            <v>5.4550000000000001</v>
          </cell>
          <cell r="BN128">
            <v>5.45</v>
          </cell>
          <cell r="BO128">
            <v>5.44</v>
          </cell>
          <cell r="BP128">
            <v>5.44</v>
          </cell>
          <cell r="BQ128">
            <v>5.44</v>
          </cell>
          <cell r="BS128">
            <v>2.8490000000000002</v>
          </cell>
          <cell r="BT128">
            <v>2.8665000000000003</v>
          </cell>
          <cell r="BU128">
            <v>3.1110000000000002</v>
          </cell>
          <cell r="BV128">
            <v>3.17</v>
          </cell>
          <cell r="BW128">
            <v>3.1970000000000001</v>
          </cell>
          <cell r="BX128">
            <v>3.339</v>
          </cell>
          <cell r="BY128">
            <v>3.37</v>
          </cell>
          <cell r="BZ128">
            <v>3.3904999999999998</v>
          </cell>
          <cell r="CA128">
            <v>3.4420000000000002</v>
          </cell>
          <cell r="CB128" t="str">
            <v>#N/A N.A.</v>
          </cell>
          <cell r="CC128" t="str">
            <v>#N/A N.A.</v>
          </cell>
          <cell r="CD128" t="str">
            <v>#N/A N.A.</v>
          </cell>
          <cell r="CF128">
            <v>5</v>
          </cell>
        </row>
        <row r="129">
          <cell r="A129">
            <v>38887</v>
          </cell>
          <cell r="B129">
            <v>4.875</v>
          </cell>
          <cell r="C129">
            <v>5.2309999999999999</v>
          </cell>
          <cell r="D129">
            <v>5.2990000000000004</v>
          </cell>
          <cell r="E129">
            <v>5.3654999999999999</v>
          </cell>
          <cell r="F129">
            <v>5.4044999999999996</v>
          </cell>
          <cell r="G129">
            <v>5.4424999999999999</v>
          </cell>
          <cell r="H129">
            <v>5.4764999999999997</v>
          </cell>
          <cell r="I129">
            <v>5.4909999999999997</v>
          </cell>
          <cell r="J129">
            <v>5.5259999999999998</v>
          </cell>
          <cell r="K129">
            <v>5.5430000000000001</v>
          </cell>
          <cell r="L129">
            <v>5.5590000000000002</v>
          </cell>
          <cell r="M129">
            <v>5.5720000000000001</v>
          </cell>
          <cell r="N129">
            <v>5.5824999999999996</v>
          </cell>
          <cell r="P129">
            <v>2.84</v>
          </cell>
          <cell r="Q129">
            <v>2.8460000000000001</v>
          </cell>
          <cell r="R129">
            <v>2.863</v>
          </cell>
          <cell r="S129">
            <v>2.919</v>
          </cell>
          <cell r="T129">
            <v>2.9849999999999999</v>
          </cell>
          <cell r="U129">
            <v>3.0339999999999998</v>
          </cell>
          <cell r="V129">
            <v>3.0790000000000002</v>
          </cell>
          <cell r="W129">
            <v>3.1310000000000002</v>
          </cell>
          <cell r="X129">
            <v>3.1720000000000002</v>
          </cell>
          <cell r="Y129">
            <v>3.2069999999999999</v>
          </cell>
          <cell r="Z129">
            <v>3.2480000000000002</v>
          </cell>
          <cell r="AA129">
            <v>3.2789999999999999</v>
          </cell>
          <cell r="AB129">
            <v>3.3130000000000002</v>
          </cell>
          <cell r="AD129">
            <v>4.5548000000000002</v>
          </cell>
          <cell r="AE129">
            <v>4.5786999999999995</v>
          </cell>
          <cell r="AF129">
            <v>4.6174999999999997</v>
          </cell>
          <cell r="AG129">
            <v>4.6472999999999995</v>
          </cell>
          <cell r="AH129">
            <v>4.6859999999999999</v>
          </cell>
          <cell r="AI129">
            <v>4.7264999999999997</v>
          </cell>
          <cell r="AJ129">
            <v>4.7614999999999998</v>
          </cell>
          <cell r="AK129">
            <v>4.7988</v>
          </cell>
          <cell r="AL129">
            <v>4.8337000000000003</v>
          </cell>
          <cell r="AM129">
            <v>4.8643000000000001</v>
          </cell>
          <cell r="AN129">
            <v>4.8970000000000002</v>
          </cell>
          <cell r="AO129">
            <v>4.931</v>
          </cell>
          <cell r="AP129">
            <v>4.9618000000000002</v>
          </cell>
          <cell r="AS129">
            <v>9.5000000000000001E-2</v>
          </cell>
          <cell r="AT129">
            <v>0.155</v>
          </cell>
          <cell r="AU129">
            <v>0.20499999999999999</v>
          </cell>
          <cell r="AV129">
            <v>0.23150000000000001</v>
          </cell>
          <cell r="AW129">
            <v>0.251</v>
          </cell>
          <cell r="AX129">
            <v>0.29249999999999998</v>
          </cell>
          <cell r="AY129">
            <v>0.30349999999999999</v>
          </cell>
          <cell r="AZ129">
            <v>0.32500000000000001</v>
          </cell>
          <cell r="BA129">
            <v>0.35899999999999999</v>
          </cell>
          <cell r="BB129">
            <v>0.36499999999999999</v>
          </cell>
          <cell r="BC129">
            <v>0.39500000000000002</v>
          </cell>
          <cell r="BD129">
            <v>0.4415</v>
          </cell>
          <cell r="BF129">
            <v>5.04</v>
          </cell>
          <cell r="BG129">
            <v>5.27</v>
          </cell>
          <cell r="BH129">
            <v>5.3849999999999998</v>
          </cell>
          <cell r="BI129">
            <v>5.44</v>
          </cell>
          <cell r="BJ129">
            <v>5.4749999999999996</v>
          </cell>
          <cell r="BK129">
            <v>5.4950000000000001</v>
          </cell>
          <cell r="BL129">
            <v>5.4749999999999996</v>
          </cell>
          <cell r="BM129">
            <v>5.4649999999999999</v>
          </cell>
          <cell r="BN129">
            <v>5.46</v>
          </cell>
          <cell r="BO129">
            <v>5.45</v>
          </cell>
          <cell r="BP129">
            <v>5.45</v>
          </cell>
          <cell r="BQ129">
            <v>5.45</v>
          </cell>
          <cell r="BS129">
            <v>2.8490000000000002</v>
          </cell>
          <cell r="BT129">
            <v>3.1444999999999999</v>
          </cell>
          <cell r="BU129">
            <v>3.2025000000000001</v>
          </cell>
          <cell r="BV129">
            <v>3.2364999999999999</v>
          </cell>
          <cell r="BW129">
            <v>3.3795000000000002</v>
          </cell>
          <cell r="BX129">
            <v>3.4104999999999999</v>
          </cell>
          <cell r="BY129">
            <v>3.4375</v>
          </cell>
          <cell r="BZ129">
            <v>3.4895</v>
          </cell>
          <cell r="CA129">
            <v>3.5365000000000002</v>
          </cell>
          <cell r="CB129" t="str">
            <v>#N/A N.A.</v>
          </cell>
          <cell r="CC129" t="str">
            <v>#N/A N.A.</v>
          </cell>
          <cell r="CD129" t="str">
            <v>#N/A N.A.</v>
          </cell>
          <cell r="CF129">
            <v>5</v>
          </cell>
        </row>
        <row r="130">
          <cell r="A130">
            <v>38888</v>
          </cell>
          <cell r="B130">
            <v>4.8125</v>
          </cell>
          <cell r="C130">
            <v>5.2489999999999997</v>
          </cell>
          <cell r="D130">
            <v>5.3150000000000004</v>
          </cell>
          <cell r="E130">
            <v>5.3780000000000001</v>
          </cell>
          <cell r="F130">
            <v>5.4210000000000003</v>
          </cell>
          <cell r="G130">
            <v>5.4589999999999996</v>
          </cell>
          <cell r="H130">
            <v>5.4879999999999995</v>
          </cell>
          <cell r="I130">
            <v>5.5170000000000003</v>
          </cell>
          <cell r="J130">
            <v>5.5380000000000003</v>
          </cell>
          <cell r="K130">
            <v>5.5555000000000003</v>
          </cell>
          <cell r="L130">
            <v>5.5720000000000001</v>
          </cell>
          <cell r="M130">
            <v>5.5854999999999997</v>
          </cell>
          <cell r="N130">
            <v>5.5969999999999995</v>
          </cell>
          <cell r="P130">
            <v>2.84</v>
          </cell>
          <cell r="Q130">
            <v>2.8449999999999998</v>
          </cell>
          <cell r="R130">
            <v>2.8639999999999999</v>
          </cell>
          <cell r="S130">
            <v>2.9210000000000003</v>
          </cell>
          <cell r="T130">
            <v>2.9889999999999999</v>
          </cell>
          <cell r="U130">
            <v>3.0409999999999999</v>
          </cell>
          <cell r="V130">
            <v>3.0870000000000002</v>
          </cell>
          <cell r="W130">
            <v>3.1419999999999999</v>
          </cell>
          <cell r="X130">
            <v>3.1850000000000001</v>
          </cell>
          <cell r="Y130">
            <v>3.222</v>
          </cell>
          <cell r="Z130">
            <v>3.2629999999999999</v>
          </cell>
          <cell r="AA130">
            <v>3.298</v>
          </cell>
          <cell r="AB130">
            <v>3.3330000000000002</v>
          </cell>
          <cell r="AD130">
            <v>4.5429000000000004</v>
          </cell>
          <cell r="AE130">
            <v>4.5724999999999998</v>
          </cell>
          <cell r="AF130">
            <v>4.6204999999999998</v>
          </cell>
          <cell r="AG130">
            <v>4.6539999999999999</v>
          </cell>
          <cell r="AH130">
            <v>4.6870000000000003</v>
          </cell>
          <cell r="AI130">
            <v>4.7336999999999998</v>
          </cell>
          <cell r="AJ130">
            <v>4.7687999999999997</v>
          </cell>
          <cell r="AK130">
            <v>4.8137999999999996</v>
          </cell>
          <cell r="AL130">
            <v>4.8463000000000003</v>
          </cell>
          <cell r="AM130">
            <v>4.8787000000000003</v>
          </cell>
          <cell r="AN130">
            <v>4.915</v>
          </cell>
          <cell r="AO130">
            <v>4.9488000000000003</v>
          </cell>
          <cell r="AP130">
            <v>4.9836999999999998</v>
          </cell>
          <cell r="AS130">
            <v>0.11</v>
          </cell>
          <cell r="AT130">
            <v>0.188</v>
          </cell>
          <cell r="AU130">
            <v>0.23599999999999999</v>
          </cell>
          <cell r="AV130">
            <v>0.26900000000000002</v>
          </cell>
          <cell r="AW130">
            <v>0.28399999999999997</v>
          </cell>
          <cell r="AX130">
            <v>0.32100000000000001</v>
          </cell>
          <cell r="AY130">
            <v>0.34599999999999997</v>
          </cell>
          <cell r="AZ130">
            <v>0.371</v>
          </cell>
          <cell r="BA130">
            <v>0.39600000000000002</v>
          </cell>
          <cell r="BB130">
            <v>0.42499999999999999</v>
          </cell>
          <cell r="BC130">
            <v>0.45500000000000002</v>
          </cell>
          <cell r="BD130">
            <v>0.48399999999999999</v>
          </cell>
          <cell r="BF130">
            <v>5.04</v>
          </cell>
          <cell r="BG130">
            <v>5.27</v>
          </cell>
          <cell r="BH130">
            <v>5.3949999999999996</v>
          </cell>
          <cell r="BI130">
            <v>5.45</v>
          </cell>
          <cell r="BJ130">
            <v>5.4850000000000003</v>
          </cell>
          <cell r="BK130">
            <v>5.51</v>
          </cell>
          <cell r="BL130">
            <v>5.48</v>
          </cell>
          <cell r="BM130">
            <v>5.47</v>
          </cell>
          <cell r="BN130">
            <v>5.4649999999999999</v>
          </cell>
          <cell r="BO130">
            <v>5.4550000000000001</v>
          </cell>
          <cell r="BP130">
            <v>5.4550000000000001</v>
          </cell>
          <cell r="BQ130">
            <v>5.4550000000000001</v>
          </cell>
          <cell r="BS130">
            <v>2.859</v>
          </cell>
          <cell r="BT130">
            <v>3.1459999999999999</v>
          </cell>
          <cell r="BU130">
            <v>3.2145000000000001</v>
          </cell>
          <cell r="BV130">
            <v>3.2469999999999999</v>
          </cell>
          <cell r="BW130">
            <v>3.3929999999999998</v>
          </cell>
          <cell r="BX130">
            <v>3.4304999999999999</v>
          </cell>
          <cell r="BY130">
            <v>3.456</v>
          </cell>
          <cell r="BZ130">
            <v>3.512</v>
          </cell>
          <cell r="CA130">
            <v>3.5640000000000001</v>
          </cell>
          <cell r="CB130" t="str">
            <v>#N/A N.A.</v>
          </cell>
          <cell r="CC130" t="str">
            <v>#N/A N.A.</v>
          </cell>
          <cell r="CD130" t="str">
            <v>#N/A N.A.</v>
          </cell>
          <cell r="CF130">
            <v>5</v>
          </cell>
        </row>
        <row r="131">
          <cell r="A131">
            <v>38889</v>
          </cell>
          <cell r="B131">
            <v>4.9375</v>
          </cell>
          <cell r="C131">
            <v>5.2554999999999996</v>
          </cell>
          <cell r="D131">
            <v>5.3215000000000003</v>
          </cell>
          <cell r="E131">
            <v>5.3810000000000002</v>
          </cell>
          <cell r="F131">
            <v>5.4240000000000004</v>
          </cell>
          <cell r="G131">
            <v>5.4649999999999999</v>
          </cell>
          <cell r="H131">
            <v>5.4950000000000001</v>
          </cell>
          <cell r="I131">
            <v>5.5090000000000003</v>
          </cell>
          <cell r="J131">
            <v>5.5389999999999997</v>
          </cell>
          <cell r="K131">
            <v>5.5555000000000003</v>
          </cell>
          <cell r="L131">
            <v>5.5720000000000001</v>
          </cell>
          <cell r="M131">
            <v>5.5865</v>
          </cell>
          <cell r="N131">
            <v>5.6</v>
          </cell>
          <cell r="P131">
            <v>2.84</v>
          </cell>
          <cell r="Q131">
            <v>2.8449999999999998</v>
          </cell>
          <cell r="R131">
            <v>2.8639999999999999</v>
          </cell>
          <cell r="S131">
            <v>2.93</v>
          </cell>
          <cell r="T131">
            <v>2.9910000000000001</v>
          </cell>
          <cell r="U131">
            <v>3.048</v>
          </cell>
          <cell r="V131">
            <v>3.1030000000000002</v>
          </cell>
          <cell r="W131">
            <v>3.1520000000000001</v>
          </cell>
          <cell r="X131">
            <v>3.1970000000000001</v>
          </cell>
          <cell r="Y131">
            <v>3.2359999999999998</v>
          </cell>
          <cell r="Z131">
            <v>3.2770000000000001</v>
          </cell>
          <cell r="AA131">
            <v>3.3149999999999999</v>
          </cell>
          <cell r="AB131">
            <v>3.3529999999999998</v>
          </cell>
          <cell r="AD131">
            <v>4.5496999999999996</v>
          </cell>
          <cell r="AE131">
            <v>4.5824999999999996</v>
          </cell>
          <cell r="AF131">
            <v>4.6109999999999998</v>
          </cell>
          <cell r="AG131">
            <v>4.6475</v>
          </cell>
          <cell r="AH131">
            <v>4.6825000000000001</v>
          </cell>
          <cell r="AI131">
            <v>4.7149999999999999</v>
          </cell>
          <cell r="AJ131">
            <v>4.75</v>
          </cell>
          <cell r="AK131">
            <v>4.79</v>
          </cell>
          <cell r="AL131">
            <v>4.8231999999999999</v>
          </cell>
          <cell r="AM131">
            <v>4.8525</v>
          </cell>
          <cell r="AN131">
            <v>4.8875000000000002</v>
          </cell>
          <cell r="AO131">
            <v>4.92</v>
          </cell>
          <cell r="AP131">
            <v>4.9550000000000001</v>
          </cell>
          <cell r="AS131">
            <v>0.1075</v>
          </cell>
          <cell r="AT131">
            <v>0.1835</v>
          </cell>
          <cell r="AU131">
            <v>0.23250000000000001</v>
          </cell>
          <cell r="AV131">
            <v>0.21</v>
          </cell>
          <cell r="AW131">
            <v>0.218</v>
          </cell>
          <cell r="AX131">
            <v>0.31850000000000001</v>
          </cell>
          <cell r="AY131">
            <v>0.34350000000000003</v>
          </cell>
          <cell r="AZ131">
            <v>0.36899999999999999</v>
          </cell>
          <cell r="BA131">
            <v>0.39350000000000002</v>
          </cell>
          <cell r="BB131">
            <v>0.42249999999999999</v>
          </cell>
          <cell r="BC131">
            <v>0.45250000000000001</v>
          </cell>
          <cell r="BD131">
            <v>0.48175000000000001</v>
          </cell>
          <cell r="BF131">
            <v>5.0350000000000001</v>
          </cell>
          <cell r="BG131">
            <v>5.27</v>
          </cell>
          <cell r="BH131">
            <v>5.3949999999999996</v>
          </cell>
          <cell r="BI131">
            <v>5.45</v>
          </cell>
          <cell r="BJ131">
            <v>5.4850000000000003</v>
          </cell>
          <cell r="BK131">
            <v>5.51</v>
          </cell>
          <cell r="BL131">
            <v>5.48</v>
          </cell>
          <cell r="BM131">
            <v>5.47</v>
          </cell>
          <cell r="BN131">
            <v>5.4649999999999999</v>
          </cell>
          <cell r="BO131">
            <v>5.4550000000000001</v>
          </cell>
          <cell r="BP131">
            <v>5.4550000000000001</v>
          </cell>
          <cell r="BQ131">
            <v>5.4550000000000001</v>
          </cell>
          <cell r="BS131">
            <v>2.863</v>
          </cell>
          <cell r="BT131">
            <v>3.1355</v>
          </cell>
          <cell r="BU131">
            <v>3.2080000000000002</v>
          </cell>
          <cell r="BV131">
            <v>3.2509999999999999</v>
          </cell>
          <cell r="BW131">
            <v>3.399</v>
          </cell>
          <cell r="BX131">
            <v>3.44</v>
          </cell>
          <cell r="BY131">
            <v>3.476</v>
          </cell>
          <cell r="BZ131">
            <v>3.5415000000000001</v>
          </cell>
          <cell r="CA131">
            <v>3.597</v>
          </cell>
          <cell r="CB131" t="str">
            <v>#N/A N.A.</v>
          </cell>
          <cell r="CC131" t="str">
            <v>#N/A N.A.</v>
          </cell>
          <cell r="CD131" t="str">
            <v>#N/A N.A.</v>
          </cell>
          <cell r="CF131">
            <v>5</v>
          </cell>
        </row>
        <row r="132">
          <cell r="A132">
            <v>38890</v>
          </cell>
          <cell r="B132">
            <v>4.9375</v>
          </cell>
          <cell r="C132">
            <v>5.28</v>
          </cell>
          <cell r="D132">
            <v>5.3520000000000003</v>
          </cell>
          <cell r="E132">
            <v>5.4039999999999999</v>
          </cell>
          <cell r="F132">
            <v>5.4539999999999997</v>
          </cell>
          <cell r="G132">
            <v>5.4980000000000002</v>
          </cell>
          <cell r="H132">
            <v>5.5259999999999998</v>
          </cell>
          <cell r="I132">
            <v>5.5529999999999999</v>
          </cell>
          <cell r="J132">
            <v>5.5750000000000002</v>
          </cell>
          <cell r="K132">
            <v>5.5934999999999997</v>
          </cell>
          <cell r="L132">
            <v>5.6185</v>
          </cell>
          <cell r="M132">
            <v>5.6325000000000003</v>
          </cell>
          <cell r="N132">
            <v>5.6455000000000002</v>
          </cell>
          <cell r="P132">
            <v>2.83</v>
          </cell>
          <cell r="Q132">
            <v>2.8449999999999998</v>
          </cell>
          <cell r="R132">
            <v>2.8740000000000001</v>
          </cell>
          <cell r="S132">
            <v>2.9359999999999999</v>
          </cell>
          <cell r="T132">
            <v>3</v>
          </cell>
          <cell r="U132">
            <v>3.0579999999999998</v>
          </cell>
          <cell r="V132">
            <v>3.1070000000000002</v>
          </cell>
          <cell r="W132">
            <v>3.161</v>
          </cell>
          <cell r="X132">
            <v>3.2069999999999999</v>
          </cell>
          <cell r="Y132">
            <v>3.246</v>
          </cell>
          <cell r="Z132">
            <v>3.286</v>
          </cell>
          <cell r="AA132">
            <v>3.3260000000000001</v>
          </cell>
          <cell r="AB132">
            <v>3.359</v>
          </cell>
          <cell r="AD132">
            <v>4.5473999999999997</v>
          </cell>
          <cell r="AE132">
            <v>4.585</v>
          </cell>
          <cell r="AF132">
            <v>4.6079999999999997</v>
          </cell>
          <cell r="AG132">
            <v>4.6355000000000004</v>
          </cell>
          <cell r="AH132">
            <v>4.6669999999999998</v>
          </cell>
          <cell r="AI132">
            <v>4.6974999999999998</v>
          </cell>
          <cell r="AJ132">
            <v>4.7275</v>
          </cell>
          <cell r="AK132">
            <v>4.7664999999999997</v>
          </cell>
          <cell r="AL132">
            <v>4.8</v>
          </cell>
          <cell r="AM132">
            <v>4.83</v>
          </cell>
          <cell r="AN132">
            <v>4.8710000000000004</v>
          </cell>
          <cell r="AO132">
            <v>4.8987999999999996</v>
          </cell>
          <cell r="AP132">
            <v>4.9325000000000001</v>
          </cell>
          <cell r="AS132">
            <v>0.114</v>
          </cell>
          <cell r="AT132">
            <v>0.183</v>
          </cell>
          <cell r="AU132">
            <v>0.2225</v>
          </cell>
          <cell r="AV132">
            <v>0.25800000000000001</v>
          </cell>
          <cell r="AW132">
            <v>0.28000000000000003</v>
          </cell>
          <cell r="AX132">
            <v>0.317</v>
          </cell>
          <cell r="AY132">
            <v>0.34200000000000003</v>
          </cell>
          <cell r="AZ132">
            <v>0.36699999999999999</v>
          </cell>
          <cell r="BA132">
            <v>0.39600000000000002</v>
          </cell>
          <cell r="BB132">
            <v>0.42199999999999999</v>
          </cell>
          <cell r="BC132">
            <v>0.45200000000000001</v>
          </cell>
          <cell r="BD132">
            <v>0.48349999999999999</v>
          </cell>
          <cell r="BF132">
            <v>5.0350000000000001</v>
          </cell>
          <cell r="BG132">
            <v>5.2750000000000004</v>
          </cell>
          <cell r="BH132">
            <v>5.4050000000000002</v>
          </cell>
          <cell r="BI132">
            <v>5.4749999999999996</v>
          </cell>
          <cell r="BJ132">
            <v>5.5149999999999997</v>
          </cell>
          <cell r="BK132">
            <v>5.54</v>
          </cell>
          <cell r="BL132">
            <v>5.5250000000000004</v>
          </cell>
          <cell r="BM132">
            <v>5.52</v>
          </cell>
          <cell r="BN132">
            <v>5.5149999999999997</v>
          </cell>
          <cell r="BO132">
            <v>5.5049999999999999</v>
          </cell>
          <cell r="BP132">
            <v>5.5049999999999999</v>
          </cell>
          <cell r="BQ132">
            <v>5.5049999999999999</v>
          </cell>
          <cell r="BS132">
            <v>2.8765000000000001</v>
          </cell>
          <cell r="BT132">
            <v>3.1465000000000001</v>
          </cell>
          <cell r="BU132">
            <v>3.2185000000000001</v>
          </cell>
          <cell r="BV132">
            <v>3.2694999999999999</v>
          </cell>
          <cell r="BW132">
            <v>3.4224999999999999</v>
          </cell>
          <cell r="BX132">
            <v>3.4634999999999998</v>
          </cell>
          <cell r="BY132">
            <v>3.5034999999999998</v>
          </cell>
          <cell r="BZ132">
            <v>3.5585</v>
          </cell>
          <cell r="CA132">
            <v>3.6135000000000002</v>
          </cell>
          <cell r="CB132" t="str">
            <v>#N/A N.A.</v>
          </cell>
          <cell r="CC132" t="str">
            <v>#N/A N.A.</v>
          </cell>
          <cell r="CD132" t="str">
            <v>#N/A N.A.</v>
          </cell>
          <cell r="CF132">
            <v>5</v>
          </cell>
        </row>
        <row r="133">
          <cell r="A133">
            <v>38891</v>
          </cell>
          <cell r="B133">
            <v>4.9375</v>
          </cell>
          <cell r="C133">
            <v>5.2880000000000003</v>
          </cell>
          <cell r="D133">
            <v>5.3644999999999996</v>
          </cell>
          <cell r="E133">
            <v>5.4180000000000001</v>
          </cell>
          <cell r="F133">
            <v>5.4675000000000002</v>
          </cell>
          <cell r="G133">
            <v>5.51</v>
          </cell>
          <cell r="H133">
            <v>5.5430000000000001</v>
          </cell>
          <cell r="I133">
            <v>5.5730000000000004</v>
          </cell>
          <cell r="J133">
            <v>5.5940000000000003</v>
          </cell>
          <cell r="K133">
            <v>5.6135000000000002</v>
          </cell>
          <cell r="L133">
            <v>5.6340000000000003</v>
          </cell>
          <cell r="M133">
            <v>5.6515000000000004</v>
          </cell>
          <cell r="N133">
            <v>5.6669999999999998</v>
          </cell>
          <cell r="P133">
            <v>2.83</v>
          </cell>
          <cell r="Q133">
            <v>2.85</v>
          </cell>
          <cell r="R133">
            <v>2.8820000000000001</v>
          </cell>
          <cell r="S133">
            <v>2.9470000000000001</v>
          </cell>
          <cell r="T133">
            <v>3.012</v>
          </cell>
          <cell r="U133">
            <v>3.069</v>
          </cell>
          <cell r="V133">
            <v>3.121</v>
          </cell>
          <cell r="W133">
            <v>3.1819999999999999</v>
          </cell>
          <cell r="X133">
            <v>3.226</v>
          </cell>
          <cell r="Y133">
            <v>3.2650000000000001</v>
          </cell>
          <cell r="Z133">
            <v>3.3079999999999998</v>
          </cell>
          <cell r="AA133">
            <v>3.347</v>
          </cell>
          <cell r="AB133">
            <v>3.3820000000000001</v>
          </cell>
          <cell r="AD133">
            <v>4.5377999999999998</v>
          </cell>
          <cell r="AE133">
            <v>4.5774999999999997</v>
          </cell>
          <cell r="AF133">
            <v>4.6035000000000004</v>
          </cell>
          <cell r="AG133">
            <v>4.63</v>
          </cell>
          <cell r="AH133">
            <v>4.6594999999999995</v>
          </cell>
          <cell r="AI133">
            <v>4.6950000000000003</v>
          </cell>
          <cell r="AJ133">
            <v>4.7300000000000004</v>
          </cell>
          <cell r="AK133">
            <v>4.7625000000000002</v>
          </cell>
          <cell r="AL133">
            <v>4.7975000000000003</v>
          </cell>
          <cell r="AM133">
            <v>4.8315000000000001</v>
          </cell>
          <cell r="AN133">
            <v>4.8674999999999997</v>
          </cell>
          <cell r="AO133">
            <v>4.9024999999999999</v>
          </cell>
          <cell r="AP133">
            <v>4.9399999999999995</v>
          </cell>
          <cell r="AS133">
            <v>0.1075</v>
          </cell>
          <cell r="AT133">
            <v>0.17749999999999999</v>
          </cell>
          <cell r="AU133">
            <v>0.22</v>
          </cell>
          <cell r="AV133">
            <v>0.25850000000000001</v>
          </cell>
          <cell r="AW133">
            <v>0.27500000000000002</v>
          </cell>
          <cell r="AX133">
            <v>0.30249999999999999</v>
          </cell>
          <cell r="AY133">
            <v>0.33700000000000002</v>
          </cell>
          <cell r="AZ133">
            <v>0.36199999999999999</v>
          </cell>
          <cell r="BA133">
            <v>0.379</v>
          </cell>
          <cell r="BB133">
            <v>0.36099999999999999</v>
          </cell>
          <cell r="BC133">
            <v>0.44500000000000001</v>
          </cell>
          <cell r="BD133">
            <v>0.47375</v>
          </cell>
          <cell r="BF133">
            <v>5.0250000000000004</v>
          </cell>
          <cell r="BG133">
            <v>5.28</v>
          </cell>
          <cell r="BH133">
            <v>5.415</v>
          </cell>
          <cell r="BI133">
            <v>5.49</v>
          </cell>
          <cell r="BJ133">
            <v>5.54</v>
          </cell>
          <cell r="BK133">
            <v>5.5649999999999995</v>
          </cell>
          <cell r="BL133">
            <v>5.5549999999999997</v>
          </cell>
          <cell r="BM133">
            <v>5.55</v>
          </cell>
          <cell r="BN133">
            <v>5.5449999999999999</v>
          </cell>
          <cell r="BO133">
            <v>5.5350000000000001</v>
          </cell>
          <cell r="BP133">
            <v>5.5350000000000001</v>
          </cell>
          <cell r="BQ133">
            <v>5.5350000000000001</v>
          </cell>
          <cell r="BS133">
            <v>2.8774999999999999</v>
          </cell>
          <cell r="BT133">
            <v>3.1595</v>
          </cell>
          <cell r="BU133">
            <v>3.2185000000000001</v>
          </cell>
          <cell r="BV133">
            <v>3.2725</v>
          </cell>
          <cell r="BW133">
            <v>3.4535</v>
          </cell>
          <cell r="BX133">
            <v>3.4845000000000002</v>
          </cell>
          <cell r="BY133">
            <v>3.5305</v>
          </cell>
          <cell r="BZ133">
            <v>3.5865</v>
          </cell>
          <cell r="CA133">
            <v>3.6425000000000001</v>
          </cell>
          <cell r="CB133" t="str">
            <v>#N/A N.A.</v>
          </cell>
          <cell r="CC133" t="str">
            <v>#N/A N.A.</v>
          </cell>
          <cell r="CD133" t="str">
            <v>#N/A N.A.</v>
          </cell>
          <cell r="CF133">
            <v>5</v>
          </cell>
        </row>
        <row r="134">
          <cell r="A134">
            <v>38894</v>
          </cell>
          <cell r="B134">
            <v>5</v>
          </cell>
          <cell r="C134">
            <v>5.2939999999999996</v>
          </cell>
          <cell r="D134">
            <v>5.367</v>
          </cell>
          <cell r="E134">
            <v>5.4234999999999998</v>
          </cell>
          <cell r="F134">
            <v>5.476</v>
          </cell>
          <cell r="G134">
            <v>5.5149999999999997</v>
          </cell>
          <cell r="H134">
            <v>5.5490000000000004</v>
          </cell>
          <cell r="I134">
            <v>5.5730000000000004</v>
          </cell>
          <cell r="J134">
            <v>5.593</v>
          </cell>
          <cell r="K134">
            <v>5.6120000000000001</v>
          </cell>
          <cell r="L134">
            <v>5.633</v>
          </cell>
          <cell r="M134">
            <v>5.6505000000000001</v>
          </cell>
          <cell r="N134">
            <v>5.6660000000000004</v>
          </cell>
          <cell r="P134">
            <v>2.83</v>
          </cell>
          <cell r="Q134">
            <v>2.8529999999999998</v>
          </cell>
          <cell r="R134">
            <v>2.895</v>
          </cell>
          <cell r="S134">
            <v>2.964</v>
          </cell>
          <cell r="T134">
            <v>3.0339999999999998</v>
          </cell>
          <cell r="U134">
            <v>3.09</v>
          </cell>
          <cell r="V134">
            <v>3.145</v>
          </cell>
          <cell r="W134">
            <v>3.2050000000000001</v>
          </cell>
          <cell r="X134">
            <v>3.2519999999999998</v>
          </cell>
          <cell r="Y134">
            <v>3.2930000000000001</v>
          </cell>
          <cell r="Z134">
            <v>3.3380000000000001</v>
          </cell>
          <cell r="AA134">
            <v>3.3740000000000001</v>
          </cell>
          <cell r="AB134">
            <v>3.4119999999999999</v>
          </cell>
          <cell r="AD134">
            <v>4.5416999999999996</v>
          </cell>
          <cell r="AE134">
            <v>4.58</v>
          </cell>
          <cell r="AF134">
            <v>4.6020000000000003</v>
          </cell>
          <cell r="AG134">
            <v>4.6340000000000003</v>
          </cell>
          <cell r="AH134">
            <v>4.6660000000000004</v>
          </cell>
          <cell r="AI134">
            <v>4.7009999999999996</v>
          </cell>
          <cell r="AJ134">
            <v>4.7359999999999998</v>
          </cell>
          <cell r="AK134">
            <v>4.7750000000000004</v>
          </cell>
          <cell r="AL134">
            <v>4.8155000000000001</v>
          </cell>
          <cell r="AM134">
            <v>4.8499999999999996</v>
          </cell>
          <cell r="AN134">
            <v>4.8870000000000005</v>
          </cell>
          <cell r="AO134">
            <v>4.9245000000000001</v>
          </cell>
          <cell r="AP134">
            <v>4.9559999999999995</v>
          </cell>
          <cell r="AS134">
            <v>0.12</v>
          </cell>
          <cell r="AT134">
            <v>0.185</v>
          </cell>
          <cell r="AU134">
            <v>0.23</v>
          </cell>
          <cell r="AV134">
            <v>0.25950000000000001</v>
          </cell>
          <cell r="AW134">
            <v>0.28449999999999998</v>
          </cell>
          <cell r="AX134">
            <v>0.3125</v>
          </cell>
          <cell r="AY134">
            <v>0.33500000000000002</v>
          </cell>
          <cell r="AZ134">
            <v>0.35899999999999999</v>
          </cell>
          <cell r="BA134">
            <v>0.38124999999999998</v>
          </cell>
          <cell r="BB134">
            <v>0.42549999999999999</v>
          </cell>
          <cell r="BC134">
            <v>0.45550000000000002</v>
          </cell>
          <cell r="BD134">
            <v>0.48125000000000001</v>
          </cell>
          <cell r="BF134">
            <v>5.0199999999999996</v>
          </cell>
          <cell r="BG134">
            <v>5.28</v>
          </cell>
          <cell r="BH134">
            <v>5.415</v>
          </cell>
          <cell r="BI134">
            <v>5.49</v>
          </cell>
          <cell r="BJ134">
            <v>5.5449999999999999</v>
          </cell>
          <cell r="BK134">
            <v>5.5750000000000002</v>
          </cell>
          <cell r="BL134">
            <v>5.5649999999999995</v>
          </cell>
          <cell r="BM134">
            <v>5.5600000000000005</v>
          </cell>
          <cell r="BN134">
            <v>5.5549999999999997</v>
          </cell>
          <cell r="BO134">
            <v>5.5449999999999999</v>
          </cell>
          <cell r="BP134">
            <v>5.5449999999999999</v>
          </cell>
          <cell r="BQ134">
            <v>5.5449999999999999</v>
          </cell>
          <cell r="BS134">
            <v>2.8965000000000001</v>
          </cell>
          <cell r="BT134">
            <v>3.1755</v>
          </cell>
          <cell r="BU134">
            <v>3.2534999999999998</v>
          </cell>
          <cell r="BV134">
            <v>3.3014999999999999</v>
          </cell>
          <cell r="BW134">
            <v>3.4895</v>
          </cell>
          <cell r="BX134">
            <v>3.5095000000000001</v>
          </cell>
          <cell r="BY134">
            <v>3.5575000000000001</v>
          </cell>
          <cell r="BZ134">
            <v>3.6204999999999998</v>
          </cell>
          <cell r="CA134">
            <v>3.6775000000000002</v>
          </cell>
          <cell r="CB134" t="str">
            <v>#N/A N.A.</v>
          </cell>
          <cell r="CC134" t="str">
            <v>#N/A N.A.</v>
          </cell>
          <cell r="CD134" t="str">
            <v>#N/A N.A.</v>
          </cell>
          <cell r="CF134">
            <v>5</v>
          </cell>
        </row>
        <row r="135">
          <cell r="A135">
            <v>38895</v>
          </cell>
          <cell r="B135">
            <v>4.9375</v>
          </cell>
          <cell r="C135">
            <v>5.2880000000000003</v>
          </cell>
          <cell r="D135">
            <v>5.3570000000000002</v>
          </cell>
          <cell r="E135">
            <v>5.4135</v>
          </cell>
          <cell r="F135">
            <v>5.4649999999999999</v>
          </cell>
          <cell r="G135">
            <v>5.5024999999999995</v>
          </cell>
          <cell r="H135">
            <v>5.5369999999999999</v>
          </cell>
          <cell r="I135">
            <v>5.5614999999999997</v>
          </cell>
          <cell r="J135">
            <v>5.58</v>
          </cell>
          <cell r="K135">
            <v>5.5979999999999999</v>
          </cell>
          <cell r="L135">
            <v>5.6185</v>
          </cell>
          <cell r="M135">
            <v>5.6345000000000001</v>
          </cell>
          <cell r="N135">
            <v>5.6479999999999997</v>
          </cell>
          <cell r="P135">
            <v>2.84</v>
          </cell>
          <cell r="Q135">
            <v>2.863</v>
          </cell>
          <cell r="R135">
            <v>2.915</v>
          </cell>
          <cell r="S135">
            <v>2.992</v>
          </cell>
          <cell r="T135">
            <v>3.0579999999999998</v>
          </cell>
          <cell r="U135">
            <v>3.1150000000000002</v>
          </cell>
          <cell r="V135">
            <v>3.17</v>
          </cell>
          <cell r="W135">
            <v>3.2280000000000002</v>
          </cell>
          <cell r="X135">
            <v>3.2749999999999999</v>
          </cell>
          <cell r="Y135">
            <v>3.319</v>
          </cell>
          <cell r="Z135">
            <v>3.363</v>
          </cell>
          <cell r="AA135">
            <v>3.4009999999999998</v>
          </cell>
          <cell r="AB135">
            <v>3.44</v>
          </cell>
          <cell r="AD135">
            <v>4.5377000000000001</v>
          </cell>
          <cell r="AE135">
            <v>4.58</v>
          </cell>
          <cell r="AF135">
            <v>4.6050000000000004</v>
          </cell>
          <cell r="AG135">
            <v>4.633</v>
          </cell>
          <cell r="AH135">
            <v>4.6635</v>
          </cell>
          <cell r="AI135">
            <v>4.7004999999999999</v>
          </cell>
          <cell r="AJ135">
            <v>4.7350000000000003</v>
          </cell>
          <cell r="AK135">
            <v>4.7788000000000004</v>
          </cell>
          <cell r="AL135">
            <v>4.8149999999999995</v>
          </cell>
          <cell r="AM135">
            <v>4.8490000000000002</v>
          </cell>
          <cell r="AN135">
            <v>4.8837999999999999</v>
          </cell>
          <cell r="AO135">
            <v>4.9211999999999998</v>
          </cell>
          <cell r="AP135">
            <v>4.9535</v>
          </cell>
          <cell r="AS135">
            <v>0.13250000000000001</v>
          </cell>
          <cell r="AT135">
            <v>0.19</v>
          </cell>
          <cell r="AU135">
            <v>0.23250000000000001</v>
          </cell>
          <cell r="AV135">
            <v>0.26750000000000002</v>
          </cell>
          <cell r="AW135">
            <v>0.29549999999999998</v>
          </cell>
          <cell r="AX135">
            <v>0.32250000000000001</v>
          </cell>
          <cell r="AY135">
            <v>0.35249999999999998</v>
          </cell>
          <cell r="AZ135">
            <v>0.379</v>
          </cell>
          <cell r="BA135">
            <v>0.39624999999999999</v>
          </cell>
          <cell r="BB135">
            <v>0.433</v>
          </cell>
          <cell r="BC135">
            <v>0.45950000000000002</v>
          </cell>
          <cell r="BD135">
            <v>0.48625000000000002</v>
          </cell>
          <cell r="BF135">
            <v>5.0199999999999996</v>
          </cell>
          <cell r="BG135">
            <v>5.28</v>
          </cell>
          <cell r="BH135">
            <v>5.41</v>
          </cell>
          <cell r="BI135">
            <v>5.4749999999999996</v>
          </cell>
          <cell r="BJ135">
            <v>5.53</v>
          </cell>
          <cell r="BK135">
            <v>5.5549999999999997</v>
          </cell>
          <cell r="BL135">
            <v>5.5449999999999999</v>
          </cell>
          <cell r="BM135">
            <v>5.54</v>
          </cell>
          <cell r="BN135">
            <v>5.5350000000000001</v>
          </cell>
          <cell r="BO135">
            <v>5.5250000000000004</v>
          </cell>
          <cell r="BP135">
            <v>5.5250000000000004</v>
          </cell>
          <cell r="BQ135">
            <v>5.5250000000000004</v>
          </cell>
          <cell r="BS135">
            <v>2.8935</v>
          </cell>
          <cell r="BT135">
            <v>3.1775000000000002</v>
          </cell>
          <cell r="BU135">
            <v>3.2715000000000001</v>
          </cell>
          <cell r="BV135">
            <v>3.3435000000000001</v>
          </cell>
          <cell r="BW135">
            <v>3.5024999999999999</v>
          </cell>
          <cell r="BX135">
            <v>3.5394999999999999</v>
          </cell>
          <cell r="BY135">
            <v>3.5884999999999998</v>
          </cell>
          <cell r="BZ135">
            <v>3.6585000000000001</v>
          </cell>
          <cell r="CA135">
            <v>3.7134999999999998</v>
          </cell>
          <cell r="CB135" t="str">
            <v>#N/A N.A.</v>
          </cell>
          <cell r="CC135" t="str">
            <v>#N/A N.A.</v>
          </cell>
          <cell r="CD135" t="str">
            <v>#N/A N.A.</v>
          </cell>
          <cell r="CF135">
            <v>5</v>
          </cell>
        </row>
        <row r="136">
          <cell r="A136">
            <v>38896</v>
          </cell>
          <cell r="B136">
            <v>5.0625</v>
          </cell>
          <cell r="C136">
            <v>5.2949999999999999</v>
          </cell>
          <cell r="D136">
            <v>5.3719999999999999</v>
          </cell>
          <cell r="E136">
            <v>5.4249999999999998</v>
          </cell>
          <cell r="F136">
            <v>5.4749999999999996</v>
          </cell>
          <cell r="G136">
            <v>5.5125000000000002</v>
          </cell>
          <cell r="H136">
            <v>5.5475000000000003</v>
          </cell>
          <cell r="I136">
            <v>5.57</v>
          </cell>
          <cell r="J136">
            <v>5.6029999999999998</v>
          </cell>
          <cell r="K136">
            <v>5.62</v>
          </cell>
          <cell r="L136">
            <v>5.64</v>
          </cell>
          <cell r="M136">
            <v>5.6580000000000004</v>
          </cell>
          <cell r="N136">
            <v>5.6740000000000004</v>
          </cell>
          <cell r="P136">
            <v>2.84</v>
          </cell>
          <cell r="Q136">
            <v>2.851</v>
          </cell>
          <cell r="R136">
            <v>2.9119999999999999</v>
          </cell>
          <cell r="S136">
            <v>2.988</v>
          </cell>
          <cell r="T136">
            <v>3.0539999999999998</v>
          </cell>
          <cell r="U136">
            <v>3.1110000000000002</v>
          </cell>
          <cell r="V136">
            <v>3.1629999999999998</v>
          </cell>
          <cell r="W136">
            <v>3.2269999999999999</v>
          </cell>
          <cell r="X136">
            <v>3.2730000000000001</v>
          </cell>
          <cell r="Y136">
            <v>3.32</v>
          </cell>
          <cell r="Z136">
            <v>3.3650000000000002</v>
          </cell>
          <cell r="AA136">
            <v>3.4060000000000001</v>
          </cell>
          <cell r="AB136">
            <v>3.444</v>
          </cell>
          <cell r="AD136">
            <v>4.5423999999999998</v>
          </cell>
          <cell r="AE136">
            <v>4.5774999999999997</v>
          </cell>
          <cell r="AF136">
            <v>4.6070000000000002</v>
          </cell>
          <cell r="AG136">
            <v>4.6325000000000003</v>
          </cell>
          <cell r="AH136">
            <v>4.6624999999999996</v>
          </cell>
          <cell r="AI136">
            <v>4.6950000000000003</v>
          </cell>
          <cell r="AJ136">
            <v>4.7300000000000004</v>
          </cell>
          <cell r="AK136">
            <v>4.7714999999999996</v>
          </cell>
          <cell r="AL136">
            <v>4.8105000000000002</v>
          </cell>
          <cell r="AM136">
            <v>4.8455000000000004</v>
          </cell>
          <cell r="AN136">
            <v>4.8845000000000001</v>
          </cell>
          <cell r="AO136">
            <v>4.9175000000000004</v>
          </cell>
          <cell r="AP136">
            <v>4.9504999999999999</v>
          </cell>
          <cell r="AS136">
            <v>0.14249999999999999</v>
          </cell>
          <cell r="AT136">
            <v>0.19750000000000001</v>
          </cell>
          <cell r="AU136">
            <v>0.23699999999999999</v>
          </cell>
          <cell r="AV136">
            <v>0.26850000000000002</v>
          </cell>
          <cell r="AW136">
            <v>0.29549999999999998</v>
          </cell>
          <cell r="AX136">
            <v>0.32450000000000001</v>
          </cell>
          <cell r="AY136">
            <v>0.35199999999999998</v>
          </cell>
          <cell r="AZ136">
            <v>0.378</v>
          </cell>
          <cell r="BA136">
            <v>0.4</v>
          </cell>
          <cell r="BB136">
            <v>0.4325</v>
          </cell>
          <cell r="BC136">
            <v>0.46150000000000002</v>
          </cell>
          <cell r="BD136">
            <v>0.48499999999999999</v>
          </cell>
          <cell r="BF136">
            <v>5.01</v>
          </cell>
          <cell r="BG136">
            <v>5.28</v>
          </cell>
          <cell r="BH136">
            <v>5.41</v>
          </cell>
          <cell r="BI136">
            <v>5.48</v>
          </cell>
          <cell r="BJ136">
            <v>5.54</v>
          </cell>
          <cell r="BK136">
            <v>5.57</v>
          </cell>
          <cell r="BL136">
            <v>5.5649999999999995</v>
          </cell>
          <cell r="BM136">
            <v>5.5600000000000005</v>
          </cell>
          <cell r="BN136">
            <v>5.5549999999999997</v>
          </cell>
          <cell r="BO136">
            <v>5.5449999999999999</v>
          </cell>
          <cell r="BP136">
            <v>5.5449999999999999</v>
          </cell>
          <cell r="BQ136">
            <v>5.5449999999999999</v>
          </cell>
          <cell r="BS136">
            <v>2.8904999999999998</v>
          </cell>
          <cell r="BT136">
            <v>3.1444999999999999</v>
          </cell>
          <cell r="BU136">
            <v>3.2555000000000001</v>
          </cell>
          <cell r="BV136">
            <v>3.3304999999999998</v>
          </cell>
          <cell r="BW136">
            <v>3.4754999999999998</v>
          </cell>
          <cell r="BX136">
            <v>3.5314999999999999</v>
          </cell>
          <cell r="BY136">
            <v>3.5834999999999999</v>
          </cell>
          <cell r="BZ136">
            <v>3.6444999999999999</v>
          </cell>
          <cell r="CA136">
            <v>3.7035</v>
          </cell>
          <cell r="CB136" t="str">
            <v>#N/A N.A.</v>
          </cell>
          <cell r="CC136" t="str">
            <v>#N/A N.A.</v>
          </cell>
          <cell r="CD136" t="str">
            <v>#N/A N.A.</v>
          </cell>
          <cell r="CF136">
            <v>5</v>
          </cell>
        </row>
        <row r="137">
          <cell r="A137">
            <v>38897</v>
          </cell>
          <cell r="B137">
            <v>5.0625</v>
          </cell>
          <cell r="C137">
            <v>5.2694999999999999</v>
          </cell>
          <cell r="D137">
            <v>5.3464999999999998</v>
          </cell>
          <cell r="E137">
            <v>5.3929999999999998</v>
          </cell>
          <cell r="F137">
            <v>5.4355000000000002</v>
          </cell>
          <cell r="G137">
            <v>5.4684999999999997</v>
          </cell>
          <cell r="H137">
            <v>5.5060000000000002</v>
          </cell>
          <cell r="I137">
            <v>5.5380000000000003</v>
          </cell>
          <cell r="J137">
            <v>5.5430000000000001</v>
          </cell>
          <cell r="K137">
            <v>5.5484999999999998</v>
          </cell>
          <cell r="L137">
            <v>5.5720000000000001</v>
          </cell>
          <cell r="M137">
            <v>5.5890000000000004</v>
          </cell>
          <cell r="N137">
            <v>5.6070000000000002</v>
          </cell>
          <cell r="P137">
            <v>2.84</v>
          </cell>
          <cell r="Q137">
            <v>2.8420000000000001</v>
          </cell>
          <cell r="R137">
            <v>2.9039999999999999</v>
          </cell>
          <cell r="S137">
            <v>2.976</v>
          </cell>
          <cell r="T137">
            <v>3.04</v>
          </cell>
          <cell r="U137">
            <v>3.0960000000000001</v>
          </cell>
          <cell r="V137">
            <v>3.1589999999999998</v>
          </cell>
          <cell r="W137">
            <v>3.2149999999999999</v>
          </cell>
          <cell r="X137">
            <v>3.26</v>
          </cell>
          <cell r="Y137">
            <v>3.3039999999999998</v>
          </cell>
          <cell r="Z137">
            <v>3.3460000000000001</v>
          </cell>
          <cell r="AA137">
            <v>3.3890000000000002</v>
          </cell>
          <cell r="AB137">
            <v>3.423</v>
          </cell>
          <cell r="AD137">
            <v>4.5532000000000004</v>
          </cell>
          <cell r="AE137">
            <v>4.5774999999999997</v>
          </cell>
          <cell r="AF137">
            <v>4.5990000000000002</v>
          </cell>
          <cell r="AG137">
            <v>4.6195000000000004</v>
          </cell>
          <cell r="AH137">
            <v>4.6444999999999999</v>
          </cell>
          <cell r="AI137">
            <v>4.6775000000000002</v>
          </cell>
          <cell r="AJ137">
            <v>4.7009999999999996</v>
          </cell>
          <cell r="AK137">
            <v>4.7355</v>
          </cell>
          <cell r="AL137">
            <v>4.7699999999999996</v>
          </cell>
          <cell r="AM137">
            <v>4.8029999999999999</v>
          </cell>
          <cell r="AN137">
            <v>4.8375000000000004</v>
          </cell>
          <cell r="AO137">
            <v>4.8725000000000005</v>
          </cell>
          <cell r="AP137">
            <v>4.9074999999999998</v>
          </cell>
          <cell r="AS137">
            <v>0.14499999999999999</v>
          </cell>
          <cell r="AT137">
            <v>0.21</v>
          </cell>
          <cell r="AU137">
            <v>0.25</v>
          </cell>
          <cell r="AV137">
            <v>0.28649999999999998</v>
          </cell>
          <cell r="AW137">
            <v>0.30099999999999999</v>
          </cell>
          <cell r="AX137">
            <v>0.33750000000000002</v>
          </cell>
          <cell r="AY137">
            <v>0.35599999999999998</v>
          </cell>
          <cell r="AZ137">
            <v>0.38200000000000001</v>
          </cell>
          <cell r="BA137">
            <v>0.41375000000000001</v>
          </cell>
          <cell r="BB137">
            <v>0.438</v>
          </cell>
          <cell r="BC137">
            <v>0.46850000000000003</v>
          </cell>
          <cell r="BD137">
            <v>0.50375000000000003</v>
          </cell>
          <cell r="BF137">
            <v>5.0049999999999999</v>
          </cell>
          <cell r="BG137">
            <v>5.2649999999999997</v>
          </cell>
          <cell r="BH137">
            <v>5.375</v>
          </cell>
          <cell r="BI137">
            <v>5.4349999999999996</v>
          </cell>
          <cell r="BJ137">
            <v>5.4749999999999996</v>
          </cell>
          <cell r="BK137">
            <v>5.5</v>
          </cell>
          <cell r="BL137">
            <v>5.49</v>
          </cell>
          <cell r="BM137">
            <v>5.4850000000000003</v>
          </cell>
          <cell r="BN137">
            <v>5.48</v>
          </cell>
          <cell r="BO137">
            <v>5.47</v>
          </cell>
          <cell r="BP137">
            <v>5.47</v>
          </cell>
          <cell r="BQ137">
            <v>5.47</v>
          </cell>
          <cell r="BS137">
            <v>2.8769999999999998</v>
          </cell>
          <cell r="BT137">
            <v>2.98</v>
          </cell>
          <cell r="BU137">
            <v>3.1335000000000002</v>
          </cell>
          <cell r="BV137">
            <v>3.2334999999999998</v>
          </cell>
          <cell r="BW137">
            <v>3.2835000000000001</v>
          </cell>
          <cell r="BX137">
            <v>3.4714999999999998</v>
          </cell>
          <cell r="BY137">
            <v>3.5074999999999998</v>
          </cell>
          <cell r="BZ137">
            <v>3.5585</v>
          </cell>
          <cell r="CA137">
            <v>3.6165000000000003</v>
          </cell>
          <cell r="CB137" t="str">
            <v>#N/A N.A.</v>
          </cell>
          <cell r="CC137" t="str">
            <v>#N/A N.A.</v>
          </cell>
          <cell r="CD137" t="str">
            <v>#N/A N.A.</v>
          </cell>
          <cell r="CF137">
            <v>5.25</v>
          </cell>
        </row>
        <row r="138">
          <cell r="A138">
            <v>38898</v>
          </cell>
          <cell r="B138">
            <v>5</v>
          </cell>
          <cell r="C138">
            <v>5.2774999999999999</v>
          </cell>
          <cell r="D138">
            <v>5.3405000000000005</v>
          </cell>
          <cell r="E138">
            <v>5.3884999999999996</v>
          </cell>
          <cell r="F138">
            <v>5.4329999999999998</v>
          </cell>
          <cell r="G138">
            <v>5.46</v>
          </cell>
          <cell r="H138">
            <v>5.4850000000000003</v>
          </cell>
          <cell r="I138">
            <v>5.5039999999999996</v>
          </cell>
          <cell r="J138">
            <v>5.5184999999999995</v>
          </cell>
          <cell r="K138">
            <v>5.5365000000000002</v>
          </cell>
          <cell r="L138">
            <v>5.5529999999999999</v>
          </cell>
          <cell r="M138">
            <v>5.5635000000000003</v>
          </cell>
          <cell r="N138">
            <v>5.5750000000000002</v>
          </cell>
          <cell r="P138">
            <v>2.89</v>
          </cell>
          <cell r="Q138">
            <v>2.8439999999999999</v>
          </cell>
          <cell r="R138">
            <v>2.9140000000000001</v>
          </cell>
          <cell r="S138">
            <v>2.992</v>
          </cell>
          <cell r="T138">
            <v>3.056</v>
          </cell>
          <cell r="U138">
            <v>3.105</v>
          </cell>
          <cell r="V138">
            <v>3.169</v>
          </cell>
          <cell r="W138">
            <v>3.2250000000000001</v>
          </cell>
          <cell r="X138">
            <v>3.2720000000000002</v>
          </cell>
          <cell r="Y138">
            <v>3.319</v>
          </cell>
          <cell r="Z138">
            <v>3.363</v>
          </cell>
          <cell r="AA138">
            <v>3.4050000000000002</v>
          </cell>
          <cell r="AB138">
            <v>3.4420000000000002</v>
          </cell>
          <cell r="AD138">
            <v>4.7194000000000003</v>
          </cell>
          <cell r="AE138">
            <v>4.6012000000000004</v>
          </cell>
          <cell r="AF138">
            <v>4.6113</v>
          </cell>
          <cell r="AG138">
            <v>4.6219999999999999</v>
          </cell>
          <cell r="AH138">
            <v>4.6420000000000003</v>
          </cell>
          <cell r="AI138">
            <v>4.66</v>
          </cell>
          <cell r="AJ138">
            <v>4.6859999999999999</v>
          </cell>
          <cell r="AK138">
            <v>4.7214999999999998</v>
          </cell>
          <cell r="AL138">
            <v>4.7519999999999998</v>
          </cell>
          <cell r="AM138">
            <v>4.7815000000000003</v>
          </cell>
          <cell r="AN138">
            <v>4.8125</v>
          </cell>
          <cell r="AO138">
            <v>4.8434999999999997</v>
          </cell>
          <cell r="AP138">
            <v>4.8725000000000005</v>
          </cell>
          <cell r="AS138">
            <v>0.158</v>
          </cell>
          <cell r="AT138">
            <v>0.21</v>
          </cell>
          <cell r="AU138">
            <v>0.246</v>
          </cell>
          <cell r="AV138">
            <v>0.27800000000000002</v>
          </cell>
          <cell r="AW138">
            <v>0.29199999999999998</v>
          </cell>
          <cell r="AX138">
            <v>0.33500000000000002</v>
          </cell>
          <cell r="AY138">
            <v>0.36399999999999999</v>
          </cell>
          <cell r="AZ138">
            <v>0.39200000000000002</v>
          </cell>
          <cell r="BA138">
            <v>0.42099999999999999</v>
          </cell>
          <cell r="BB138">
            <v>0.45200000000000001</v>
          </cell>
          <cell r="BC138">
            <v>0.48399999999999999</v>
          </cell>
          <cell r="BD138">
            <v>0.51500000000000001</v>
          </cell>
          <cell r="BF138">
            <v>5.0049999999999999</v>
          </cell>
          <cell r="BG138">
            <v>5.26</v>
          </cell>
          <cell r="BH138">
            <v>5.3650000000000002</v>
          </cell>
          <cell r="BI138">
            <v>5.42</v>
          </cell>
          <cell r="BJ138">
            <v>5.46</v>
          </cell>
          <cell r="BK138">
            <v>5.48</v>
          </cell>
          <cell r="BL138">
            <v>5.47</v>
          </cell>
          <cell r="BM138">
            <v>5.4649999999999999</v>
          </cell>
          <cell r="BN138">
            <v>5.46</v>
          </cell>
          <cell r="BO138">
            <v>5.45</v>
          </cell>
          <cell r="BP138">
            <v>5.45</v>
          </cell>
          <cell r="BQ138">
            <v>5.45</v>
          </cell>
          <cell r="BS138">
            <v>2.8784999999999998</v>
          </cell>
          <cell r="BT138">
            <v>2.996</v>
          </cell>
          <cell r="BU138">
            <v>3.1335000000000002</v>
          </cell>
          <cell r="BV138">
            <v>3.2475000000000001</v>
          </cell>
          <cell r="BW138">
            <v>3.2894999999999999</v>
          </cell>
          <cell r="BX138">
            <v>3.4765000000000001</v>
          </cell>
          <cell r="BY138">
            <v>3.5194999999999999</v>
          </cell>
          <cell r="BZ138">
            <v>3.5754999999999999</v>
          </cell>
          <cell r="CA138">
            <v>3.6345000000000001</v>
          </cell>
          <cell r="CB138" t="str">
            <v>#N/A N.A.</v>
          </cell>
          <cell r="CC138" t="str">
            <v>#N/A N.A.</v>
          </cell>
          <cell r="CD138" t="str">
            <v>#N/A N.A.</v>
          </cell>
          <cell r="CF138">
            <v>5.25</v>
          </cell>
        </row>
        <row r="139">
          <cell r="A139">
            <v>38901</v>
          </cell>
          <cell r="B139">
            <v>5.5</v>
          </cell>
          <cell r="C139">
            <v>5.2729999999999997</v>
          </cell>
          <cell r="D139">
            <v>5.3479999999999999</v>
          </cell>
          <cell r="E139">
            <v>5.3979999999999997</v>
          </cell>
          <cell r="F139">
            <v>5.4429999999999996</v>
          </cell>
          <cell r="G139">
            <v>5.4729999999999999</v>
          </cell>
          <cell r="H139">
            <v>5.5030000000000001</v>
          </cell>
          <cell r="I139">
            <v>5.5250000000000004</v>
          </cell>
          <cell r="J139">
            <v>5.5430000000000001</v>
          </cell>
          <cell r="K139">
            <v>5.5579999999999998</v>
          </cell>
          <cell r="L139">
            <v>5.5750000000000002</v>
          </cell>
          <cell r="M139">
            <v>5.585</v>
          </cell>
          <cell r="N139">
            <v>5.5979999999999999</v>
          </cell>
          <cell r="P139">
            <v>2.83</v>
          </cell>
          <cell r="Q139">
            <v>2.839</v>
          </cell>
          <cell r="R139">
            <v>2.9060000000000001</v>
          </cell>
          <cell r="S139">
            <v>2.9859999999999998</v>
          </cell>
          <cell r="T139">
            <v>3.0510000000000002</v>
          </cell>
          <cell r="U139">
            <v>3.101</v>
          </cell>
          <cell r="V139">
            <v>3.1659999999999999</v>
          </cell>
          <cell r="W139">
            <v>3.222</v>
          </cell>
          <cell r="X139">
            <v>3.27</v>
          </cell>
          <cell r="Y139">
            <v>3.32</v>
          </cell>
          <cell r="Z139">
            <v>3.367</v>
          </cell>
          <cell r="AA139">
            <v>3.407</v>
          </cell>
          <cell r="AB139">
            <v>3.4449999999999998</v>
          </cell>
          <cell r="AD139">
            <v>4.5831999999999997</v>
          </cell>
          <cell r="AE139">
            <v>4.5738000000000003</v>
          </cell>
          <cell r="AF139">
            <v>4.5960000000000001</v>
          </cell>
          <cell r="AG139">
            <v>4.6212999999999997</v>
          </cell>
          <cell r="AH139">
            <v>4.6487999999999996</v>
          </cell>
          <cell r="AI139">
            <v>4.6787999999999998</v>
          </cell>
          <cell r="AJ139">
            <v>4.7138</v>
          </cell>
          <cell r="AK139">
            <v>4.7487000000000004</v>
          </cell>
          <cell r="AL139">
            <v>4.7788000000000004</v>
          </cell>
          <cell r="AM139">
            <v>4.8144999999999998</v>
          </cell>
          <cell r="AN139">
            <v>4.8487999999999998</v>
          </cell>
          <cell r="AO139">
            <v>4.8837999999999999</v>
          </cell>
          <cell r="AP139">
            <v>4.9187000000000003</v>
          </cell>
          <cell r="AS139">
            <v>0.16300000000000001</v>
          </cell>
          <cell r="AT139">
            <v>0.2195</v>
          </cell>
          <cell r="AU139">
            <v>0.2555</v>
          </cell>
          <cell r="AV139">
            <v>0.28299999999999997</v>
          </cell>
          <cell r="AW139">
            <v>0.29699999999999999</v>
          </cell>
          <cell r="AX139">
            <v>0.34</v>
          </cell>
          <cell r="AY139">
            <v>0.36399999999999999</v>
          </cell>
          <cell r="AZ139">
            <v>0.39200000000000002</v>
          </cell>
          <cell r="BA139">
            <v>0.42599999999999999</v>
          </cell>
          <cell r="BB139">
            <v>0.45200000000000001</v>
          </cell>
          <cell r="BC139">
            <v>0.48399999999999999</v>
          </cell>
          <cell r="BD139">
            <v>0.52</v>
          </cell>
          <cell r="BF139">
            <v>5.2450000000000001</v>
          </cell>
          <cell r="BG139">
            <v>5.37</v>
          </cell>
          <cell r="BH139">
            <v>5.43</v>
          </cell>
          <cell r="BI139">
            <v>5.4749999999999996</v>
          </cell>
          <cell r="BJ139">
            <v>5.5049999999999999</v>
          </cell>
          <cell r="BK139">
            <v>5.4950000000000001</v>
          </cell>
          <cell r="BL139">
            <v>5.49</v>
          </cell>
          <cell r="BM139">
            <v>5.4850000000000003</v>
          </cell>
          <cell r="BN139">
            <v>5.4749999999999996</v>
          </cell>
          <cell r="BO139">
            <v>5.4749999999999996</v>
          </cell>
          <cell r="BP139">
            <v>5.4749999999999996</v>
          </cell>
          <cell r="BQ139">
            <v>5.4749999999999996</v>
          </cell>
          <cell r="BS139">
            <v>2.8704999999999998</v>
          </cell>
          <cell r="BT139">
            <v>2.9835000000000003</v>
          </cell>
          <cell r="BU139">
            <v>3.1385000000000001</v>
          </cell>
          <cell r="BV139">
            <v>3.2515000000000001</v>
          </cell>
          <cell r="BW139">
            <v>3.2885</v>
          </cell>
          <cell r="BX139">
            <v>3.5105</v>
          </cell>
          <cell r="BY139">
            <v>3.5354999999999999</v>
          </cell>
          <cell r="BZ139">
            <v>3.5945</v>
          </cell>
          <cell r="CA139">
            <v>3.6555</v>
          </cell>
          <cell r="CB139" t="str">
            <v>#N/A N.A.</v>
          </cell>
          <cell r="CC139" t="str">
            <v>#N/A N.A.</v>
          </cell>
          <cell r="CD139" t="str">
            <v>#N/A N.A.</v>
          </cell>
          <cell r="CF139">
            <v>5.25</v>
          </cell>
        </row>
        <row r="140">
          <cell r="A140">
            <v>38902</v>
          </cell>
          <cell r="B140">
            <v>5.5</v>
          </cell>
          <cell r="C140">
            <v>5.2709999999999999</v>
          </cell>
          <cell r="D140">
            <v>5.3449999999999998</v>
          </cell>
          <cell r="E140">
            <v>5.4020000000000001</v>
          </cell>
          <cell r="F140">
            <v>5.4409999999999998</v>
          </cell>
          <cell r="G140">
            <v>5.4805000000000001</v>
          </cell>
          <cell r="H140">
            <v>5.4969999999999999</v>
          </cell>
          <cell r="I140">
            <v>5.5170000000000003</v>
          </cell>
          <cell r="J140">
            <v>5.53</v>
          </cell>
          <cell r="K140">
            <v>5.55</v>
          </cell>
          <cell r="L140">
            <v>5.5670000000000002</v>
          </cell>
          <cell r="M140">
            <v>5.5629999999999997</v>
          </cell>
          <cell r="N140">
            <v>5.5819999999999999</v>
          </cell>
          <cell r="P140">
            <v>2.82</v>
          </cell>
          <cell r="Q140">
            <v>2.8359999999999999</v>
          </cell>
          <cell r="R140">
            <v>2.9009999999999998</v>
          </cell>
          <cell r="S140">
            <v>2.9820000000000002</v>
          </cell>
          <cell r="T140">
            <v>3.0430000000000001</v>
          </cell>
          <cell r="U140">
            <v>3.0960000000000001</v>
          </cell>
          <cell r="V140">
            <v>3.1640000000000001</v>
          </cell>
          <cell r="W140">
            <v>3.2160000000000002</v>
          </cell>
          <cell r="X140">
            <v>3.2629999999999999</v>
          </cell>
          <cell r="Y140">
            <v>3.3180000000000001</v>
          </cell>
          <cell r="Z140">
            <v>3.3580000000000001</v>
          </cell>
          <cell r="AA140">
            <v>3.399</v>
          </cell>
          <cell r="AB140">
            <v>3.4350000000000001</v>
          </cell>
          <cell r="AD140">
            <v>4.5445000000000002</v>
          </cell>
          <cell r="AE140">
            <v>4.5788000000000002</v>
          </cell>
          <cell r="AF140">
            <v>4.5910000000000002</v>
          </cell>
          <cell r="AG140">
            <v>4.6139999999999999</v>
          </cell>
          <cell r="AH140">
            <v>4.6355000000000004</v>
          </cell>
          <cell r="AI140">
            <v>4.6662999999999997</v>
          </cell>
          <cell r="AJ140">
            <v>4.6988000000000003</v>
          </cell>
          <cell r="AK140">
            <v>4.7287999999999997</v>
          </cell>
          <cell r="AL140">
            <v>4.7568000000000001</v>
          </cell>
          <cell r="AM140">
            <v>4.7866999999999997</v>
          </cell>
          <cell r="AN140">
            <v>4.8187999999999995</v>
          </cell>
          <cell r="AO140">
            <v>4.8512000000000004</v>
          </cell>
          <cell r="AP140">
            <v>4.8837999999999999</v>
          </cell>
          <cell r="AS140">
            <v>0.1525</v>
          </cell>
          <cell r="AT140">
            <v>0.20749999999999999</v>
          </cell>
          <cell r="AU140">
            <v>0.24374999999999999</v>
          </cell>
          <cell r="AV140">
            <v>0.29449999999999998</v>
          </cell>
          <cell r="AW140">
            <v>0.29799999999999999</v>
          </cell>
          <cell r="AX140">
            <v>0.33250000000000002</v>
          </cell>
          <cell r="AY140">
            <v>0.371</v>
          </cell>
          <cell r="AZ140">
            <v>0.39800000000000002</v>
          </cell>
          <cell r="BA140">
            <v>0.42</v>
          </cell>
          <cell r="BB140">
            <v>0.46100000000000002</v>
          </cell>
          <cell r="BC140">
            <v>0.49249999999999999</v>
          </cell>
          <cell r="BD140">
            <v>0.50624999999999998</v>
          </cell>
          <cell r="BF140">
            <v>5.2450000000000001</v>
          </cell>
          <cell r="BG140">
            <v>5.37</v>
          </cell>
          <cell r="BH140">
            <v>5.43</v>
          </cell>
          <cell r="BI140">
            <v>5.4749999999999996</v>
          </cell>
          <cell r="BJ140">
            <v>5.5049999999999999</v>
          </cell>
          <cell r="BK140">
            <v>5.4950000000000001</v>
          </cell>
          <cell r="BL140">
            <v>5.49</v>
          </cell>
          <cell r="BM140">
            <v>5.4850000000000003</v>
          </cell>
          <cell r="BN140">
            <v>5.4749999999999996</v>
          </cell>
          <cell r="BO140">
            <v>5.4749999999999996</v>
          </cell>
          <cell r="BP140">
            <v>5.4749999999999996</v>
          </cell>
          <cell r="BQ140">
            <v>5.4749999999999996</v>
          </cell>
          <cell r="BS140">
            <v>2.8679999999999999</v>
          </cell>
          <cell r="BT140">
            <v>2.9699999999999998</v>
          </cell>
          <cell r="BU140">
            <v>3.1355</v>
          </cell>
          <cell r="BV140">
            <v>3.2284999999999999</v>
          </cell>
          <cell r="BW140">
            <v>3.2795000000000001</v>
          </cell>
          <cell r="BX140">
            <v>3.4805000000000001</v>
          </cell>
          <cell r="BY140">
            <v>3.5244999999999997</v>
          </cell>
          <cell r="BZ140">
            <v>3.5804999999999998</v>
          </cell>
          <cell r="CA140">
            <v>3.6444999999999999</v>
          </cell>
          <cell r="CB140" t="str">
            <v>#N/A N.A.</v>
          </cell>
          <cell r="CC140" t="str">
            <v>#N/A N.A.</v>
          </cell>
          <cell r="CD140" t="str">
            <v>#N/A N.A.</v>
          </cell>
          <cell r="CF140">
            <v>5.25</v>
          </cell>
        </row>
        <row r="141">
          <cell r="A141">
            <v>38903</v>
          </cell>
          <cell r="B141">
            <v>5.3125</v>
          </cell>
          <cell r="C141">
            <v>5.2675000000000001</v>
          </cell>
          <cell r="D141">
            <v>5.3624999999999998</v>
          </cell>
          <cell r="E141">
            <v>5.43</v>
          </cell>
          <cell r="F141">
            <v>5.4740000000000002</v>
          </cell>
          <cell r="G141">
            <v>5.5149999999999997</v>
          </cell>
          <cell r="H141">
            <v>5.5419999999999998</v>
          </cell>
          <cell r="I141">
            <v>5.5780000000000003</v>
          </cell>
          <cell r="J141">
            <v>5.6</v>
          </cell>
          <cell r="K141">
            <v>5.6219999999999999</v>
          </cell>
          <cell r="L141">
            <v>5.6405000000000003</v>
          </cell>
          <cell r="M141">
            <v>5.6550000000000002</v>
          </cell>
          <cell r="N141">
            <v>5.665</v>
          </cell>
          <cell r="P141">
            <v>2.81</v>
          </cell>
          <cell r="Q141">
            <v>2.8410000000000002</v>
          </cell>
          <cell r="R141">
            <v>2.91</v>
          </cell>
          <cell r="S141">
            <v>2.9929999999999999</v>
          </cell>
          <cell r="T141">
            <v>3.0539999999999998</v>
          </cell>
          <cell r="U141">
            <v>3.11</v>
          </cell>
          <cell r="V141">
            <v>3.18</v>
          </cell>
          <cell r="W141">
            <v>3.2370000000000001</v>
          </cell>
          <cell r="X141">
            <v>3.2879999999999998</v>
          </cell>
          <cell r="Y141">
            <v>3.3449999999999998</v>
          </cell>
          <cell r="Z141">
            <v>3.387</v>
          </cell>
          <cell r="AA141">
            <v>3.43</v>
          </cell>
          <cell r="AB141">
            <v>3.472</v>
          </cell>
          <cell r="AD141">
            <v>4.4802</v>
          </cell>
          <cell r="AE141">
            <v>4.5687999999999995</v>
          </cell>
          <cell r="AF141">
            <v>4.5890000000000004</v>
          </cell>
          <cell r="AG141">
            <v>4.6120000000000001</v>
          </cell>
          <cell r="AH141">
            <v>4.6345000000000001</v>
          </cell>
          <cell r="AI141">
            <v>4.6665000000000001</v>
          </cell>
          <cell r="AJ141">
            <v>4.702</v>
          </cell>
          <cell r="AK141">
            <v>4.7324999999999999</v>
          </cell>
          <cell r="AL141">
            <v>4.7629999999999999</v>
          </cell>
          <cell r="AM141">
            <v>4.7995000000000001</v>
          </cell>
          <cell r="AN141">
            <v>4.835</v>
          </cell>
          <cell r="AO141">
            <v>4.8644999999999996</v>
          </cell>
          <cell r="AP141">
            <v>4.8944999999999999</v>
          </cell>
          <cell r="AS141">
            <v>0.184</v>
          </cell>
          <cell r="AT141">
            <v>0.23699999999999999</v>
          </cell>
          <cell r="AU141">
            <v>0.27500000000000002</v>
          </cell>
          <cell r="AV141">
            <v>0.3105</v>
          </cell>
          <cell r="AW141">
            <v>0.32550000000000001</v>
          </cell>
          <cell r="AX141">
            <v>0.3725</v>
          </cell>
          <cell r="AY141">
            <v>0.40250000000000002</v>
          </cell>
          <cell r="AZ141">
            <v>0.41</v>
          </cell>
          <cell r="BA141">
            <v>0.46150000000000002</v>
          </cell>
          <cell r="BB141">
            <v>0.48599999999999999</v>
          </cell>
          <cell r="BC141">
            <v>0.502</v>
          </cell>
          <cell r="BD141">
            <v>0.55249999999999999</v>
          </cell>
          <cell r="BF141">
            <v>5.24</v>
          </cell>
          <cell r="BG141">
            <v>5.3949999999999996</v>
          </cell>
          <cell r="BH141">
            <v>5.4649999999999999</v>
          </cell>
          <cell r="BI141">
            <v>5.53</v>
          </cell>
          <cell r="BJ141">
            <v>5.5649999999999995</v>
          </cell>
          <cell r="BK141">
            <v>5.5549999999999997</v>
          </cell>
          <cell r="BL141">
            <v>5.55</v>
          </cell>
          <cell r="BM141">
            <v>5.5449999999999999</v>
          </cell>
          <cell r="BN141">
            <v>5.5350000000000001</v>
          </cell>
          <cell r="BO141">
            <v>5.5350000000000001</v>
          </cell>
          <cell r="BP141">
            <v>5.5350000000000001</v>
          </cell>
          <cell r="BQ141">
            <v>5.5350000000000001</v>
          </cell>
          <cell r="BS141">
            <v>2.8715000000000002</v>
          </cell>
          <cell r="BT141">
            <v>2.9740000000000002</v>
          </cell>
          <cell r="BU141">
            <v>3.1335000000000002</v>
          </cell>
          <cell r="BV141">
            <v>3.2524999999999999</v>
          </cell>
          <cell r="BW141">
            <v>3.3094999999999999</v>
          </cell>
          <cell r="BX141">
            <v>3.5084999999999997</v>
          </cell>
          <cell r="BY141">
            <v>3.5594999999999999</v>
          </cell>
          <cell r="BZ141">
            <v>3.6165000000000003</v>
          </cell>
          <cell r="CA141">
            <v>3.6755</v>
          </cell>
          <cell r="CB141" t="str">
            <v>#N/A N.A.</v>
          </cell>
          <cell r="CC141" t="str">
            <v>#N/A N.A.</v>
          </cell>
          <cell r="CD141" t="str">
            <v>#N/A N.A.</v>
          </cell>
          <cell r="CF141">
            <v>5.25</v>
          </cell>
        </row>
        <row r="142">
          <cell r="A142">
            <v>38904</v>
          </cell>
          <cell r="B142">
            <v>5.25</v>
          </cell>
          <cell r="C142">
            <v>5.2780000000000005</v>
          </cell>
          <cell r="D142">
            <v>5.3635000000000002</v>
          </cell>
          <cell r="E142">
            <v>5.42</v>
          </cell>
          <cell r="F142">
            <v>5.4684999999999997</v>
          </cell>
          <cell r="G142">
            <v>5.5110000000000001</v>
          </cell>
          <cell r="H142">
            <v>5.5385</v>
          </cell>
          <cell r="I142">
            <v>5.5655000000000001</v>
          </cell>
          <cell r="J142">
            <v>5.5860000000000003</v>
          </cell>
          <cell r="K142">
            <v>5.593</v>
          </cell>
          <cell r="L142">
            <v>5.6230000000000002</v>
          </cell>
          <cell r="M142">
            <v>5.6375000000000002</v>
          </cell>
          <cell r="N142">
            <v>5.6539999999999999</v>
          </cell>
          <cell r="P142">
            <v>2.8</v>
          </cell>
          <cell r="Q142">
            <v>2.8369999999999997</v>
          </cell>
          <cell r="R142">
            <v>2.9550000000000001</v>
          </cell>
          <cell r="S142">
            <v>3.0139999999999998</v>
          </cell>
          <cell r="T142">
            <v>3.077</v>
          </cell>
          <cell r="U142">
            <v>3.1339999999999999</v>
          </cell>
          <cell r="V142">
            <v>3.2010000000000001</v>
          </cell>
          <cell r="W142">
            <v>3.2629999999999999</v>
          </cell>
          <cell r="X142">
            <v>3.3109999999999999</v>
          </cell>
          <cell r="Y142">
            <v>3.359</v>
          </cell>
          <cell r="Z142">
            <v>3.4050000000000002</v>
          </cell>
          <cell r="AA142">
            <v>3.4489999999999998</v>
          </cell>
          <cell r="AB142">
            <v>3.4870000000000001</v>
          </cell>
          <cell r="AD142">
            <v>4.5361000000000002</v>
          </cell>
          <cell r="AE142">
            <v>4.5649999999999995</v>
          </cell>
          <cell r="AF142">
            <v>4.5888</v>
          </cell>
          <cell r="AG142">
            <v>4.6113</v>
          </cell>
          <cell r="AH142">
            <v>4.6334999999999997</v>
          </cell>
          <cell r="AI142">
            <v>4.66</v>
          </cell>
          <cell r="AJ142">
            <v>4.6988000000000003</v>
          </cell>
          <cell r="AK142">
            <v>4.7210000000000001</v>
          </cell>
          <cell r="AL142">
            <v>4.7562999999999995</v>
          </cell>
          <cell r="AM142">
            <v>4.7912999999999997</v>
          </cell>
          <cell r="AN142">
            <v>4.8212999999999999</v>
          </cell>
          <cell r="AO142">
            <v>4.8512000000000004</v>
          </cell>
          <cell r="AP142">
            <v>4.8765000000000001</v>
          </cell>
          <cell r="AS142">
            <v>0.20624999999999999</v>
          </cell>
          <cell r="AT142">
            <v>0.255</v>
          </cell>
          <cell r="AU142">
            <v>0.28749999999999998</v>
          </cell>
          <cell r="AV142">
            <v>0.3145</v>
          </cell>
          <cell r="AW142">
            <v>0.33600000000000002</v>
          </cell>
          <cell r="AX142">
            <v>0.3775</v>
          </cell>
          <cell r="AY142">
            <v>0.41049999999999998</v>
          </cell>
          <cell r="AZ142">
            <v>0.443</v>
          </cell>
          <cell r="BA142">
            <v>0.47299999999999998</v>
          </cell>
          <cell r="BB142">
            <v>0.50900000000000001</v>
          </cell>
          <cell r="BC142">
            <v>0.54049999999999998</v>
          </cell>
          <cell r="BD142">
            <v>0.57050000000000001</v>
          </cell>
          <cell r="BF142">
            <v>5.24</v>
          </cell>
          <cell r="BG142">
            <v>5.38</v>
          </cell>
          <cell r="BH142">
            <v>5.4550000000000001</v>
          </cell>
          <cell r="BI142">
            <v>5.52</v>
          </cell>
          <cell r="BJ142">
            <v>5.5549999999999997</v>
          </cell>
          <cell r="BK142">
            <v>5.54</v>
          </cell>
          <cell r="BL142">
            <v>5.5350000000000001</v>
          </cell>
          <cell r="BM142">
            <v>5.53</v>
          </cell>
          <cell r="BN142">
            <v>5.52</v>
          </cell>
          <cell r="BO142">
            <v>5.52</v>
          </cell>
          <cell r="BP142">
            <v>5.52</v>
          </cell>
          <cell r="BQ142">
            <v>5.52</v>
          </cell>
          <cell r="BS142">
            <v>2.8780000000000001</v>
          </cell>
          <cell r="BT142">
            <v>3.0590000000000002</v>
          </cell>
          <cell r="BU142">
            <v>3.1480000000000001</v>
          </cell>
          <cell r="BV142">
            <v>3.2629999999999999</v>
          </cell>
          <cell r="BW142">
            <v>3.3159999999999998</v>
          </cell>
          <cell r="BX142">
            <v>3.5339999999999998</v>
          </cell>
          <cell r="BY142">
            <v>3.589</v>
          </cell>
          <cell r="BZ142">
            <v>3.645</v>
          </cell>
          <cell r="CA142">
            <v>3.7109999999999999</v>
          </cell>
          <cell r="CB142" t="str">
            <v>#N/A N.A.</v>
          </cell>
          <cell r="CC142" t="str">
            <v>#N/A N.A.</v>
          </cell>
          <cell r="CD142" t="str">
            <v>#N/A N.A.</v>
          </cell>
          <cell r="CF142">
            <v>5.25</v>
          </cell>
        </row>
        <row r="143">
          <cell r="A143">
            <v>38905</v>
          </cell>
          <cell r="B143">
            <v>5.1875</v>
          </cell>
          <cell r="C143">
            <v>5.28</v>
          </cell>
          <cell r="D143">
            <v>5.3579999999999997</v>
          </cell>
          <cell r="E143">
            <v>5.41</v>
          </cell>
          <cell r="F143">
            <v>5.4610000000000003</v>
          </cell>
          <cell r="G143">
            <v>5.4930000000000003</v>
          </cell>
          <cell r="H143">
            <v>5.5184999999999995</v>
          </cell>
          <cell r="I143">
            <v>5.5350000000000001</v>
          </cell>
          <cell r="J143">
            <v>5.548</v>
          </cell>
          <cell r="K143">
            <v>5.5649999999999995</v>
          </cell>
          <cell r="L143">
            <v>5.5875000000000004</v>
          </cell>
          <cell r="M143">
            <v>5.6005000000000003</v>
          </cell>
          <cell r="N143">
            <v>5.6120000000000001</v>
          </cell>
          <cell r="P143">
            <v>2.7800000000000002</v>
          </cell>
          <cell r="Q143">
            <v>2.8460000000000001</v>
          </cell>
          <cell r="R143">
            <v>2.9590000000000001</v>
          </cell>
          <cell r="S143">
            <v>3.0110000000000001</v>
          </cell>
          <cell r="T143">
            <v>3.0819999999999999</v>
          </cell>
          <cell r="U143">
            <v>3.1320000000000001</v>
          </cell>
          <cell r="V143">
            <v>3.202</v>
          </cell>
          <cell r="W143">
            <v>3.262</v>
          </cell>
          <cell r="X143">
            <v>3.3119999999999998</v>
          </cell>
          <cell r="Y143">
            <v>3.36</v>
          </cell>
          <cell r="Z143">
            <v>3.4060000000000001</v>
          </cell>
          <cell r="AA143">
            <v>3.4489999999999998</v>
          </cell>
          <cell r="AB143">
            <v>3.4870000000000001</v>
          </cell>
          <cell r="AD143">
            <v>4.5400999999999998</v>
          </cell>
          <cell r="AE143">
            <v>4.5636999999999999</v>
          </cell>
          <cell r="AF143">
            <v>4.5845000000000002</v>
          </cell>
          <cell r="AG143">
            <v>4.6138000000000003</v>
          </cell>
          <cell r="AH143">
            <v>4.6215000000000002</v>
          </cell>
          <cell r="AI143">
            <v>4.6455000000000002</v>
          </cell>
          <cell r="AJ143">
            <v>4.6769999999999996</v>
          </cell>
          <cell r="AK143">
            <v>4.7050000000000001</v>
          </cell>
          <cell r="AL143">
            <v>4.7335000000000003</v>
          </cell>
          <cell r="AM143">
            <v>4.7675000000000001</v>
          </cell>
          <cell r="AN143">
            <v>4.7925000000000004</v>
          </cell>
          <cell r="AO143">
            <v>4.8205</v>
          </cell>
          <cell r="AP143">
            <v>4.8490000000000002</v>
          </cell>
          <cell r="AS143">
            <v>0.21249999999999999</v>
          </cell>
          <cell r="AT143">
            <v>0.26500000000000001</v>
          </cell>
          <cell r="AU143">
            <v>0.29249999999999998</v>
          </cell>
          <cell r="AV143">
            <v>0.32150000000000001</v>
          </cell>
          <cell r="AW143">
            <v>0.33700000000000002</v>
          </cell>
          <cell r="AX143">
            <v>0.38250000000000001</v>
          </cell>
          <cell r="AY143">
            <v>0.41099999999999998</v>
          </cell>
          <cell r="AZ143">
            <v>0.44400000000000001</v>
          </cell>
          <cell r="BA143">
            <v>0.47</v>
          </cell>
          <cell r="BB143">
            <v>0.50800000000000001</v>
          </cell>
          <cell r="BC143">
            <v>0.53900000000000003</v>
          </cell>
          <cell r="BD143">
            <v>0.56499999999999995</v>
          </cell>
          <cell r="BF143">
            <v>5.24</v>
          </cell>
          <cell r="BG143">
            <v>5.37</v>
          </cell>
          <cell r="BH143">
            <v>5.4349999999999996</v>
          </cell>
          <cell r="BI143">
            <v>5.49</v>
          </cell>
          <cell r="BJ143">
            <v>5.52</v>
          </cell>
          <cell r="BK143">
            <v>5.5049999999999999</v>
          </cell>
          <cell r="BL143">
            <v>5.5</v>
          </cell>
          <cell r="BM143">
            <v>5.4950000000000001</v>
          </cell>
          <cell r="BN143">
            <v>5.4850000000000003</v>
          </cell>
          <cell r="BO143">
            <v>5.4850000000000003</v>
          </cell>
          <cell r="BP143">
            <v>5.4850000000000003</v>
          </cell>
          <cell r="BQ143">
            <v>5.4850000000000003</v>
          </cell>
          <cell r="BS143">
            <v>2.867</v>
          </cell>
          <cell r="BT143">
            <v>3.048</v>
          </cell>
          <cell r="BU143">
            <v>3.1059999999999999</v>
          </cell>
          <cell r="BV143">
            <v>3.2429999999999999</v>
          </cell>
          <cell r="BW143">
            <v>3.3079999999999998</v>
          </cell>
          <cell r="BX143">
            <v>3.5089999999999999</v>
          </cell>
          <cell r="BY143">
            <v>3.556</v>
          </cell>
          <cell r="BZ143">
            <v>3.61</v>
          </cell>
          <cell r="CA143">
            <v>3.6749999999999998</v>
          </cell>
          <cell r="CB143" t="str">
            <v>#N/A N.A.</v>
          </cell>
          <cell r="CC143" t="str">
            <v>#N/A N.A.</v>
          </cell>
          <cell r="CD143" t="str">
            <v>#N/A N.A.</v>
          </cell>
          <cell r="CF143">
            <v>5.25</v>
          </cell>
        </row>
        <row r="144">
          <cell r="A144">
            <v>38908</v>
          </cell>
          <cell r="B144">
            <v>5.25</v>
          </cell>
          <cell r="C144">
            <v>5.298</v>
          </cell>
          <cell r="D144">
            <v>5.3629999999999995</v>
          </cell>
          <cell r="E144">
            <v>5.4180000000000001</v>
          </cell>
          <cell r="F144">
            <v>5.46</v>
          </cell>
          <cell r="G144">
            <v>5.49</v>
          </cell>
          <cell r="H144">
            <v>5.5175000000000001</v>
          </cell>
          <cell r="I144">
            <v>5.5389999999999997</v>
          </cell>
          <cell r="J144">
            <v>5.5579999999999998</v>
          </cell>
          <cell r="K144">
            <v>5.5750000000000002</v>
          </cell>
          <cell r="L144">
            <v>5.593</v>
          </cell>
          <cell r="M144">
            <v>5.6050000000000004</v>
          </cell>
          <cell r="N144">
            <v>5.6180000000000003</v>
          </cell>
          <cell r="P144">
            <v>2.7800000000000002</v>
          </cell>
          <cell r="Q144">
            <v>2.8620000000000001</v>
          </cell>
          <cell r="R144">
            <v>2.96</v>
          </cell>
          <cell r="S144">
            <v>3.0110000000000001</v>
          </cell>
          <cell r="T144">
            <v>3.08</v>
          </cell>
          <cell r="U144">
            <v>3.1310000000000002</v>
          </cell>
          <cell r="V144">
            <v>3.2010000000000001</v>
          </cell>
          <cell r="W144">
            <v>3.26</v>
          </cell>
          <cell r="X144">
            <v>3.3109999999999999</v>
          </cell>
          <cell r="Y144">
            <v>3.3620000000000001</v>
          </cell>
          <cell r="Z144">
            <v>3.411</v>
          </cell>
          <cell r="AA144">
            <v>3.4529999999999998</v>
          </cell>
          <cell r="AB144">
            <v>3.492</v>
          </cell>
          <cell r="AD144">
            <v>4.5446</v>
          </cell>
          <cell r="AE144">
            <v>4.5600000000000005</v>
          </cell>
          <cell r="AF144">
            <v>4.585</v>
          </cell>
          <cell r="AG144">
            <v>4.6050000000000004</v>
          </cell>
          <cell r="AH144">
            <v>4.6254999999999997</v>
          </cell>
          <cell r="AI144">
            <v>4.6550000000000002</v>
          </cell>
          <cell r="AJ144">
            <v>4.6864999999999997</v>
          </cell>
          <cell r="AK144">
            <v>4.7205000000000004</v>
          </cell>
          <cell r="AL144">
            <v>4.7495000000000003</v>
          </cell>
          <cell r="AM144">
            <v>4.78</v>
          </cell>
          <cell r="AN144">
            <v>4.8137999999999996</v>
          </cell>
          <cell r="AO144">
            <v>4.8448000000000002</v>
          </cell>
          <cell r="AP144">
            <v>4.8737000000000004</v>
          </cell>
          <cell r="AS144">
            <v>0.215</v>
          </cell>
          <cell r="AT144">
            <v>0.26</v>
          </cell>
          <cell r="AU144">
            <v>0.28799999999999998</v>
          </cell>
          <cell r="AV144">
            <v>0.32350000000000001</v>
          </cell>
          <cell r="AW144">
            <v>0.33900000000000002</v>
          </cell>
          <cell r="AX144">
            <v>0.38688</v>
          </cell>
          <cell r="AY144">
            <v>0.41949999999999998</v>
          </cell>
          <cell r="AZ144">
            <v>0.45200000000000001</v>
          </cell>
          <cell r="BA144">
            <v>0.48</v>
          </cell>
          <cell r="BB144">
            <v>0.51800000000000002</v>
          </cell>
          <cell r="BC144">
            <v>0.55049999999999999</v>
          </cell>
          <cell r="BD144">
            <v>0.57874999999999999</v>
          </cell>
          <cell r="BF144">
            <v>5.24</v>
          </cell>
          <cell r="BG144">
            <v>5.37</v>
          </cell>
          <cell r="BH144">
            <v>5.4349999999999996</v>
          </cell>
          <cell r="BI144">
            <v>5.49</v>
          </cell>
          <cell r="BJ144">
            <v>5.52</v>
          </cell>
          <cell r="BK144">
            <v>5.51</v>
          </cell>
          <cell r="BL144">
            <v>5.5049999999999999</v>
          </cell>
          <cell r="BM144">
            <v>5.5</v>
          </cell>
          <cell r="BN144">
            <v>5.49</v>
          </cell>
          <cell r="BO144">
            <v>5.49</v>
          </cell>
          <cell r="BP144">
            <v>5.49</v>
          </cell>
          <cell r="BQ144">
            <v>5.49</v>
          </cell>
          <cell r="BS144">
            <v>3.0535000000000001</v>
          </cell>
          <cell r="BT144">
            <v>3.0990000000000002</v>
          </cell>
          <cell r="BU144">
            <v>3.2509999999999999</v>
          </cell>
          <cell r="BV144">
            <v>3.3185000000000002</v>
          </cell>
          <cell r="BW144">
            <v>3.5220000000000002</v>
          </cell>
          <cell r="BX144">
            <v>3.5594999999999999</v>
          </cell>
          <cell r="BY144">
            <v>3.6284999999999998</v>
          </cell>
          <cell r="BZ144">
            <v>3.6959999999999997</v>
          </cell>
          <cell r="CA144">
            <v>3.7610000000000001</v>
          </cell>
          <cell r="CB144" t="str">
            <v>#N/A N.A.</v>
          </cell>
          <cell r="CC144" t="str">
            <v>#N/A N.A.</v>
          </cell>
          <cell r="CD144" t="str">
            <v>#N/A N.A.</v>
          </cell>
          <cell r="CF144">
            <v>5.25</v>
          </cell>
        </row>
        <row r="145">
          <cell r="A145">
            <v>38909</v>
          </cell>
          <cell r="B145">
            <v>5.1875</v>
          </cell>
          <cell r="C145">
            <v>5.298</v>
          </cell>
          <cell r="D145">
            <v>5.36</v>
          </cell>
          <cell r="E145">
            <v>5.4124999999999996</v>
          </cell>
          <cell r="F145">
            <v>5.4584999999999999</v>
          </cell>
          <cell r="G145">
            <v>5.4870000000000001</v>
          </cell>
          <cell r="H145">
            <v>5.5129999999999999</v>
          </cell>
          <cell r="I145">
            <v>5.5309999999999997</v>
          </cell>
          <cell r="J145">
            <v>5.55</v>
          </cell>
          <cell r="K145">
            <v>5.5649999999999995</v>
          </cell>
          <cell r="L145">
            <v>5.5830000000000002</v>
          </cell>
          <cell r="M145">
            <v>5.5934999999999997</v>
          </cell>
          <cell r="N145">
            <v>5.6050000000000004</v>
          </cell>
          <cell r="P145">
            <v>2.76</v>
          </cell>
          <cell r="Q145">
            <v>2.8570000000000002</v>
          </cell>
          <cell r="R145">
            <v>2.9580000000000002</v>
          </cell>
          <cell r="S145">
            <v>3.012</v>
          </cell>
          <cell r="T145">
            <v>3.0790000000000002</v>
          </cell>
          <cell r="U145">
            <v>3.1310000000000002</v>
          </cell>
          <cell r="V145">
            <v>3.2050000000000001</v>
          </cell>
          <cell r="W145">
            <v>3.258</v>
          </cell>
          <cell r="X145">
            <v>3.306</v>
          </cell>
          <cell r="Y145">
            <v>3.355</v>
          </cell>
          <cell r="Z145">
            <v>3.4020000000000001</v>
          </cell>
          <cell r="AA145">
            <v>3.4430000000000001</v>
          </cell>
          <cell r="AB145">
            <v>3.4809999999999999</v>
          </cell>
          <cell r="AD145">
            <v>4.5326000000000004</v>
          </cell>
          <cell r="AE145">
            <v>4.5613000000000001</v>
          </cell>
          <cell r="AF145">
            <v>4.5819999999999999</v>
          </cell>
          <cell r="AG145">
            <v>4.6093000000000002</v>
          </cell>
          <cell r="AH145">
            <v>4.6334999999999997</v>
          </cell>
          <cell r="AI145">
            <v>4.6539999999999999</v>
          </cell>
          <cell r="AJ145">
            <v>4.6875</v>
          </cell>
          <cell r="AK145">
            <v>4.718</v>
          </cell>
          <cell r="AL145">
            <v>4.7469999999999999</v>
          </cell>
          <cell r="AM145">
            <v>4.7780000000000005</v>
          </cell>
          <cell r="AN145">
            <v>4.8079999999999998</v>
          </cell>
          <cell r="AO145">
            <v>4.8375000000000004</v>
          </cell>
          <cell r="AP145">
            <v>4.8654999999999999</v>
          </cell>
          <cell r="AS145">
            <v>0.22</v>
          </cell>
          <cell r="AT145">
            <v>0.251</v>
          </cell>
          <cell r="AU145">
            <v>0.28299999999999997</v>
          </cell>
          <cell r="AV145">
            <v>0.313</v>
          </cell>
          <cell r="AW145">
            <v>0.32900000000000001</v>
          </cell>
          <cell r="AX145">
            <v>0.375</v>
          </cell>
          <cell r="AY145">
            <v>0.40799999999999997</v>
          </cell>
          <cell r="AZ145">
            <v>0.44</v>
          </cell>
          <cell r="BA145">
            <v>0.47299999999999998</v>
          </cell>
          <cell r="BB145">
            <v>0.499</v>
          </cell>
          <cell r="BC145">
            <v>0.52600000000000002</v>
          </cell>
          <cell r="BD145">
            <v>0.55300000000000005</v>
          </cell>
          <cell r="BF145">
            <v>5.2350000000000003</v>
          </cell>
          <cell r="BG145">
            <v>5.37</v>
          </cell>
          <cell r="BH145">
            <v>5.4349999999999996</v>
          </cell>
          <cell r="BI145">
            <v>5.4850000000000003</v>
          </cell>
          <cell r="BJ145">
            <v>5.5049999999999999</v>
          </cell>
          <cell r="BK145">
            <v>5.4950000000000001</v>
          </cell>
          <cell r="BL145">
            <v>5.49</v>
          </cell>
          <cell r="BM145">
            <v>5.4850000000000003</v>
          </cell>
          <cell r="BN145">
            <v>5.4749999999999996</v>
          </cell>
          <cell r="BO145">
            <v>5.4749999999999996</v>
          </cell>
          <cell r="BP145">
            <v>5.4749999999999996</v>
          </cell>
          <cell r="BQ145">
            <v>5.4749999999999996</v>
          </cell>
          <cell r="BS145">
            <v>3.048</v>
          </cell>
          <cell r="BT145">
            <v>3.0920000000000001</v>
          </cell>
          <cell r="BU145">
            <v>3.2364999999999999</v>
          </cell>
          <cell r="BV145">
            <v>3.306</v>
          </cell>
          <cell r="BW145">
            <v>3.5019999999999998</v>
          </cell>
          <cell r="BX145">
            <v>3.528</v>
          </cell>
          <cell r="BY145">
            <v>3.593</v>
          </cell>
          <cell r="BZ145">
            <v>3.66</v>
          </cell>
          <cell r="CA145">
            <v>3.706</v>
          </cell>
          <cell r="CB145" t="str">
            <v>#N/A N.A.</v>
          </cell>
          <cell r="CC145" t="str">
            <v>#N/A N.A.</v>
          </cell>
          <cell r="CD145" t="str">
            <v>#N/A N.A.</v>
          </cell>
          <cell r="CF145">
            <v>5.25</v>
          </cell>
        </row>
        <row r="146">
          <cell r="A146">
            <v>38910</v>
          </cell>
          <cell r="B146">
            <v>5.375</v>
          </cell>
          <cell r="C146">
            <v>5.2904999999999998</v>
          </cell>
          <cell r="D146">
            <v>5.367</v>
          </cell>
          <cell r="E146">
            <v>5.4254999999999995</v>
          </cell>
          <cell r="F146">
            <v>5.4630000000000001</v>
          </cell>
          <cell r="G146">
            <v>5.4850000000000003</v>
          </cell>
          <cell r="H146">
            <v>5.5034999999999998</v>
          </cell>
          <cell r="I146">
            <v>5.5289999999999999</v>
          </cell>
          <cell r="J146">
            <v>5.5350000000000001</v>
          </cell>
          <cell r="K146">
            <v>5.5510000000000002</v>
          </cell>
          <cell r="L146">
            <v>5.5735000000000001</v>
          </cell>
          <cell r="M146">
            <v>5.5975000000000001</v>
          </cell>
          <cell r="N146">
            <v>5.6094999999999997</v>
          </cell>
          <cell r="P146">
            <v>2.83</v>
          </cell>
          <cell r="Q146">
            <v>2.8650000000000002</v>
          </cell>
          <cell r="R146">
            <v>2.968</v>
          </cell>
          <cell r="S146">
            <v>3.0249999999999999</v>
          </cell>
          <cell r="T146">
            <v>3.0859999999999999</v>
          </cell>
          <cell r="U146">
            <v>3.14</v>
          </cell>
          <cell r="V146">
            <v>3.2120000000000002</v>
          </cell>
          <cell r="W146">
            <v>3.266</v>
          </cell>
          <cell r="X146">
            <v>3.3159999999999998</v>
          </cell>
          <cell r="Y146">
            <v>3.37</v>
          </cell>
          <cell r="Z146">
            <v>3.4129999999999998</v>
          </cell>
          <cell r="AA146">
            <v>3.4569999999999999</v>
          </cell>
          <cell r="AB146">
            <v>3.4969999999999999</v>
          </cell>
          <cell r="AD146">
            <v>4.524</v>
          </cell>
          <cell r="AE146">
            <v>4.5613000000000001</v>
          </cell>
          <cell r="AF146">
            <v>4.5789999999999997</v>
          </cell>
          <cell r="AG146">
            <v>4.5999999999999996</v>
          </cell>
          <cell r="AH146">
            <v>4.6265000000000001</v>
          </cell>
          <cell r="AI146">
            <v>4.6550000000000002</v>
          </cell>
          <cell r="AJ146">
            <v>4.6899999999999995</v>
          </cell>
          <cell r="AK146">
            <v>4.7213000000000003</v>
          </cell>
          <cell r="AL146">
            <v>4.7519999999999998</v>
          </cell>
          <cell r="AM146">
            <v>4.7854999999999999</v>
          </cell>
          <cell r="AN146">
            <v>4.8174999999999999</v>
          </cell>
          <cell r="AO146">
            <v>4.8463000000000003</v>
          </cell>
          <cell r="AP146">
            <v>4.8787000000000003</v>
          </cell>
          <cell r="AS146">
            <v>0.224</v>
          </cell>
          <cell r="AT146">
            <v>0.25900000000000001</v>
          </cell>
          <cell r="AU146">
            <v>0.28199999999999997</v>
          </cell>
          <cell r="AV146">
            <v>0.308</v>
          </cell>
          <cell r="AW146">
            <v>0.32200000000000001</v>
          </cell>
          <cell r="AX146">
            <v>0.36399999999999999</v>
          </cell>
          <cell r="AY146">
            <v>0.39300000000000002</v>
          </cell>
          <cell r="AZ146">
            <v>0.42299999999999999</v>
          </cell>
          <cell r="BA146">
            <v>0.45300000000000001</v>
          </cell>
          <cell r="BB146">
            <v>0.48499999999999999</v>
          </cell>
          <cell r="BC146">
            <v>0.51700000000000002</v>
          </cell>
          <cell r="BD146">
            <v>0.55000000000000004</v>
          </cell>
          <cell r="BF146">
            <v>5.2350000000000003</v>
          </cell>
          <cell r="BG146">
            <v>5.37</v>
          </cell>
          <cell r="BH146">
            <v>5.4349999999999996</v>
          </cell>
          <cell r="BI146">
            <v>5.4850000000000003</v>
          </cell>
          <cell r="BJ146">
            <v>5.5049999999999999</v>
          </cell>
          <cell r="BK146">
            <v>5.4950000000000001</v>
          </cell>
          <cell r="BL146">
            <v>5.49</v>
          </cell>
          <cell r="BM146">
            <v>5.4850000000000003</v>
          </cell>
          <cell r="BN146">
            <v>5.4749999999999996</v>
          </cell>
          <cell r="BO146">
            <v>5.4749999999999996</v>
          </cell>
          <cell r="BP146">
            <v>5.4749999999999996</v>
          </cell>
          <cell r="BQ146">
            <v>5.4749999999999996</v>
          </cell>
          <cell r="BS146">
            <v>3.0510000000000002</v>
          </cell>
          <cell r="BT146">
            <v>3.097</v>
          </cell>
          <cell r="BU146">
            <v>3.2374999999999998</v>
          </cell>
          <cell r="BV146">
            <v>3.3195000000000001</v>
          </cell>
          <cell r="BW146">
            <v>3.5024999999999999</v>
          </cell>
          <cell r="BX146">
            <v>3.5455000000000001</v>
          </cell>
          <cell r="BY146">
            <v>3.6194999999999999</v>
          </cell>
          <cell r="BZ146">
            <v>3.6875</v>
          </cell>
          <cell r="CA146">
            <v>3.7385000000000002</v>
          </cell>
          <cell r="CB146" t="str">
            <v>#N/A N.A.</v>
          </cell>
          <cell r="CC146" t="str">
            <v>#N/A N.A.</v>
          </cell>
          <cell r="CD146" t="str">
            <v>#N/A N.A.</v>
          </cell>
          <cell r="CF146">
            <v>5.25</v>
          </cell>
        </row>
        <row r="147">
          <cell r="A147">
            <v>38911</v>
          </cell>
          <cell r="B147">
            <v>5.25</v>
          </cell>
          <cell r="C147">
            <v>5.3049999999999997</v>
          </cell>
          <cell r="D147">
            <v>5.367</v>
          </cell>
          <cell r="E147">
            <v>5.4109999999999996</v>
          </cell>
          <cell r="F147">
            <v>5.4459999999999997</v>
          </cell>
          <cell r="G147">
            <v>5.4710000000000001</v>
          </cell>
          <cell r="H147">
            <v>5.4885000000000002</v>
          </cell>
          <cell r="I147">
            <v>5.5065</v>
          </cell>
          <cell r="J147">
            <v>5.5194999999999999</v>
          </cell>
          <cell r="K147">
            <v>5.5350000000000001</v>
          </cell>
          <cell r="L147">
            <v>5.5465</v>
          </cell>
          <cell r="M147">
            <v>5.5579999999999998</v>
          </cell>
          <cell r="N147">
            <v>5.5649999999999995</v>
          </cell>
          <cell r="P147">
            <v>2.83</v>
          </cell>
          <cell r="Q147">
            <v>2.883</v>
          </cell>
          <cell r="R147">
            <v>2.9809999999999999</v>
          </cell>
          <cell r="S147">
            <v>3.0310000000000001</v>
          </cell>
          <cell r="T147">
            <v>3.0939999999999999</v>
          </cell>
          <cell r="U147">
            <v>3.15</v>
          </cell>
          <cell r="V147">
            <v>3.2130000000000001</v>
          </cell>
          <cell r="W147">
            <v>3.2690000000000001</v>
          </cell>
          <cell r="X147">
            <v>3.3159999999999998</v>
          </cell>
          <cell r="Y147">
            <v>3.36</v>
          </cell>
          <cell r="Z147">
            <v>3.403</v>
          </cell>
          <cell r="AA147">
            <v>3.4449999999999998</v>
          </cell>
          <cell r="AB147">
            <v>3.4790000000000001</v>
          </cell>
          <cell r="AD147">
            <v>4.5187999999999997</v>
          </cell>
          <cell r="AE147">
            <v>4.5587999999999997</v>
          </cell>
          <cell r="AF147">
            <v>4.5694999999999997</v>
          </cell>
          <cell r="AG147">
            <v>4.5890000000000004</v>
          </cell>
          <cell r="AH147">
            <v>4.6174999999999997</v>
          </cell>
          <cell r="AI147">
            <v>4.6487999999999996</v>
          </cell>
          <cell r="AJ147">
            <v>4.6822999999999997</v>
          </cell>
          <cell r="AK147">
            <v>4.7080000000000002</v>
          </cell>
          <cell r="AL147">
            <v>4.7388000000000003</v>
          </cell>
          <cell r="AM147">
            <v>4.7687999999999997</v>
          </cell>
          <cell r="AN147">
            <v>4.8013000000000003</v>
          </cell>
          <cell r="AO147">
            <v>4.8289999999999997</v>
          </cell>
          <cell r="AP147">
            <v>4.8574999999999999</v>
          </cell>
          <cell r="AS147">
            <v>0.252</v>
          </cell>
          <cell r="AT147">
            <v>0.27200000000000002</v>
          </cell>
          <cell r="AU147">
            <v>0.28899999999999998</v>
          </cell>
          <cell r="AV147">
            <v>0.31</v>
          </cell>
          <cell r="AW147">
            <v>0.32100000000000001</v>
          </cell>
          <cell r="AX147">
            <v>0.35599999999999998</v>
          </cell>
          <cell r="AY147">
            <v>0.38500000000000001</v>
          </cell>
          <cell r="AZ147">
            <v>0.41399999999999998</v>
          </cell>
          <cell r="BA147">
            <v>0.443</v>
          </cell>
          <cell r="BB147">
            <v>0.47299999999999998</v>
          </cell>
          <cell r="BC147">
            <v>0.503</v>
          </cell>
          <cell r="BD147">
            <v>0.53300000000000003</v>
          </cell>
          <cell r="BF147">
            <v>5.2350000000000003</v>
          </cell>
          <cell r="BG147">
            <v>5.3650000000000002</v>
          </cell>
          <cell r="BH147">
            <v>5.42</v>
          </cell>
          <cell r="BI147">
            <v>5.4550000000000001</v>
          </cell>
          <cell r="BJ147">
            <v>5.4649999999999999</v>
          </cell>
          <cell r="BK147">
            <v>5.45</v>
          </cell>
          <cell r="BL147">
            <v>5.44</v>
          </cell>
          <cell r="BM147">
            <v>5.4349999999999996</v>
          </cell>
          <cell r="BN147">
            <v>5.4249999999999998</v>
          </cell>
          <cell r="BO147">
            <v>5.4249999999999998</v>
          </cell>
          <cell r="BP147">
            <v>5.4249999999999998</v>
          </cell>
          <cell r="BQ147">
            <v>5.4249999999999998</v>
          </cell>
          <cell r="BS147">
            <v>3.0514999999999999</v>
          </cell>
          <cell r="BT147">
            <v>3.0950000000000002</v>
          </cell>
          <cell r="BU147">
            <v>3.2334999999999998</v>
          </cell>
          <cell r="BV147">
            <v>3.3155000000000001</v>
          </cell>
          <cell r="BW147">
            <v>3.5034999999999998</v>
          </cell>
          <cell r="BX147">
            <v>3.5225</v>
          </cell>
          <cell r="BY147">
            <v>3.5825</v>
          </cell>
          <cell r="BZ147">
            <v>3.6364999999999998</v>
          </cell>
          <cell r="CA147">
            <v>3.7065000000000001</v>
          </cell>
          <cell r="CB147" t="str">
            <v>#N/A N.A.</v>
          </cell>
          <cell r="CC147" t="str">
            <v>#N/A N.A.</v>
          </cell>
          <cell r="CD147" t="str">
            <v>#N/A N.A.</v>
          </cell>
          <cell r="CF147">
            <v>5.25</v>
          </cell>
        </row>
        <row r="148">
          <cell r="A148">
            <v>38912</v>
          </cell>
          <cell r="B148">
            <v>5.25</v>
          </cell>
          <cell r="C148">
            <v>5.306</v>
          </cell>
          <cell r="D148">
            <v>5.3635000000000002</v>
          </cell>
          <cell r="E148">
            <v>5.4065000000000003</v>
          </cell>
          <cell r="F148">
            <v>5.4340000000000002</v>
          </cell>
          <cell r="G148">
            <v>5.4565000000000001</v>
          </cell>
          <cell r="H148">
            <v>5.476</v>
          </cell>
          <cell r="I148">
            <v>5.4930000000000003</v>
          </cell>
          <cell r="J148">
            <v>5.5030000000000001</v>
          </cell>
          <cell r="K148">
            <v>5.5149999999999997</v>
          </cell>
          <cell r="L148">
            <v>5.5250000000000004</v>
          </cell>
          <cell r="M148">
            <v>5.5389999999999997</v>
          </cell>
          <cell r="N148">
            <v>5.548</v>
          </cell>
          <cell r="P148">
            <v>2.83</v>
          </cell>
          <cell r="Q148">
            <v>2.8839999999999999</v>
          </cell>
          <cell r="R148">
            <v>2.976</v>
          </cell>
          <cell r="S148">
            <v>3.0289999999999999</v>
          </cell>
          <cell r="T148">
            <v>3.093</v>
          </cell>
          <cell r="U148">
            <v>3.1419999999999999</v>
          </cell>
          <cell r="V148">
            <v>3.2029999999999998</v>
          </cell>
          <cell r="W148">
            <v>3.2530000000000001</v>
          </cell>
          <cell r="X148">
            <v>3.2949999999999999</v>
          </cell>
          <cell r="Y148">
            <v>3.3380000000000001</v>
          </cell>
          <cell r="Z148">
            <v>3.3759999999999999</v>
          </cell>
          <cell r="AA148">
            <v>3.4119999999999999</v>
          </cell>
          <cell r="AB148">
            <v>3.444</v>
          </cell>
          <cell r="AD148">
            <v>4.5258000000000003</v>
          </cell>
          <cell r="AE148">
            <v>4.5549999999999997</v>
          </cell>
          <cell r="AF148">
            <v>4.57</v>
          </cell>
          <cell r="AG148">
            <v>4.5785</v>
          </cell>
          <cell r="AH148">
            <v>4.5984999999999996</v>
          </cell>
          <cell r="AI148">
            <v>4.6234999999999999</v>
          </cell>
          <cell r="AJ148">
            <v>4.6619999999999999</v>
          </cell>
          <cell r="AK148">
            <v>4.6905000000000001</v>
          </cell>
          <cell r="AL148">
            <v>4.7157</v>
          </cell>
          <cell r="AM148">
            <v>4.7472000000000003</v>
          </cell>
          <cell r="AN148">
            <v>4.7709999999999999</v>
          </cell>
          <cell r="AO148">
            <v>4.8022999999999998</v>
          </cell>
          <cell r="AP148">
            <v>4.8319999999999999</v>
          </cell>
          <cell r="AS148">
            <v>0.26400000000000001</v>
          </cell>
          <cell r="AT148">
            <v>0.26900000000000002</v>
          </cell>
          <cell r="AU148">
            <v>0.28199999999999997</v>
          </cell>
          <cell r="AV148">
            <v>0.29599999999999999</v>
          </cell>
          <cell r="AW148">
            <v>0.30399999999999999</v>
          </cell>
          <cell r="AX148">
            <v>0.33100000000000002</v>
          </cell>
          <cell r="AY148">
            <v>0.35599999999999998</v>
          </cell>
          <cell r="AZ148">
            <v>0.38</v>
          </cell>
          <cell r="BA148">
            <v>0.40500000000000003</v>
          </cell>
          <cell r="BB148">
            <v>0.437</v>
          </cell>
          <cell r="BC148">
            <v>0.47</v>
          </cell>
          <cell r="BD148">
            <v>0.502</v>
          </cell>
          <cell r="BF148">
            <v>5.2350000000000003</v>
          </cell>
          <cell r="BG148">
            <v>5.35</v>
          </cell>
          <cell r="BH148">
            <v>5.3949999999999996</v>
          </cell>
          <cell r="BI148">
            <v>5.43</v>
          </cell>
          <cell r="BJ148">
            <v>5.44</v>
          </cell>
          <cell r="BK148">
            <v>5.4249999999999998</v>
          </cell>
          <cell r="BL148">
            <v>5.415</v>
          </cell>
          <cell r="BM148">
            <v>5.41</v>
          </cell>
          <cell r="BN148">
            <v>5.4</v>
          </cell>
          <cell r="BO148">
            <v>5.4</v>
          </cell>
          <cell r="BP148">
            <v>5.4</v>
          </cell>
          <cell r="BQ148">
            <v>5.4</v>
          </cell>
          <cell r="BS148">
            <v>3.0415000000000001</v>
          </cell>
          <cell r="BT148">
            <v>3.0920000000000001</v>
          </cell>
          <cell r="BU148">
            <v>3.2294999999999998</v>
          </cell>
          <cell r="BV148">
            <v>3.298</v>
          </cell>
          <cell r="BW148">
            <v>3.4660000000000002</v>
          </cell>
          <cell r="BX148">
            <v>3.4750000000000001</v>
          </cell>
          <cell r="BY148">
            <v>3.5300000000000002</v>
          </cell>
          <cell r="BZ148">
            <v>3.5789999999999997</v>
          </cell>
          <cell r="CA148">
            <v>3.6390000000000002</v>
          </cell>
          <cell r="CB148" t="str">
            <v>#N/A N.A.</v>
          </cell>
          <cell r="CC148" t="str">
            <v>#N/A N.A.</v>
          </cell>
          <cell r="CD148" t="str">
            <v>#N/A N.A.</v>
          </cell>
          <cell r="CF148">
            <v>5.25</v>
          </cell>
        </row>
        <row r="149">
          <cell r="A149">
            <v>38915</v>
          </cell>
          <cell r="B149">
            <v>5.25</v>
          </cell>
          <cell r="C149">
            <v>5.3230000000000004</v>
          </cell>
          <cell r="D149">
            <v>5.3730000000000002</v>
          </cell>
          <cell r="E149">
            <v>5.4115000000000002</v>
          </cell>
          <cell r="F149">
            <v>5.4429999999999996</v>
          </cell>
          <cell r="G149">
            <v>5.4630000000000001</v>
          </cell>
          <cell r="H149">
            <v>5.4855</v>
          </cell>
          <cell r="I149">
            <v>5.5010000000000003</v>
          </cell>
          <cell r="J149">
            <v>5.5120000000000005</v>
          </cell>
          <cell r="K149">
            <v>5.5250000000000004</v>
          </cell>
          <cell r="L149">
            <v>5.5380000000000003</v>
          </cell>
          <cell r="M149">
            <v>5.5434999999999999</v>
          </cell>
          <cell r="N149">
            <v>5.556</v>
          </cell>
          <cell r="P149">
            <v>2.83</v>
          </cell>
          <cell r="Q149">
            <v>2.9020000000000001</v>
          </cell>
          <cell r="R149">
            <v>2.9820000000000002</v>
          </cell>
          <cell r="S149">
            <v>3.0350000000000001</v>
          </cell>
          <cell r="T149">
            <v>3.0979999999999999</v>
          </cell>
          <cell r="U149">
            <v>3.1480000000000001</v>
          </cell>
          <cell r="V149">
            <v>3.2090000000000001</v>
          </cell>
          <cell r="W149">
            <v>3.2570000000000001</v>
          </cell>
          <cell r="X149">
            <v>3.2989999999999999</v>
          </cell>
          <cell r="Y149">
            <v>3.3420000000000001</v>
          </cell>
          <cell r="Z149">
            <v>3.3820000000000001</v>
          </cell>
          <cell r="AA149">
            <v>3.4159999999999999</v>
          </cell>
          <cell r="AB149">
            <v>3.448</v>
          </cell>
          <cell r="AD149">
            <v>4.5506000000000002</v>
          </cell>
          <cell r="AE149">
            <v>4.5513000000000003</v>
          </cell>
          <cell r="AF149">
            <v>4.5739999999999998</v>
          </cell>
          <cell r="AG149">
            <v>4.5888</v>
          </cell>
          <cell r="AH149">
            <v>4.6100000000000003</v>
          </cell>
          <cell r="AI149">
            <v>4.6287000000000003</v>
          </cell>
          <cell r="AJ149">
            <v>4.6562999999999999</v>
          </cell>
          <cell r="AK149">
            <v>4.6862000000000004</v>
          </cell>
          <cell r="AL149">
            <v>4.7112999999999996</v>
          </cell>
          <cell r="AM149">
            <v>4.7460000000000004</v>
          </cell>
          <cell r="AN149">
            <v>4.7835000000000001</v>
          </cell>
          <cell r="AO149">
            <v>4.8057999999999996</v>
          </cell>
          <cell r="AP149">
            <v>4.8324999999999996</v>
          </cell>
          <cell r="AS149">
            <v>0.26900000000000002</v>
          </cell>
          <cell r="AT149">
            <v>0.27400000000000002</v>
          </cell>
          <cell r="AU149">
            <v>0.28699999999999998</v>
          </cell>
          <cell r="AV149">
            <v>0.30099999999999999</v>
          </cell>
          <cell r="AW149">
            <v>0.309</v>
          </cell>
          <cell r="AX149">
            <v>0.33600000000000002</v>
          </cell>
          <cell r="AY149">
            <v>0.35599999999999998</v>
          </cell>
          <cell r="AZ149">
            <v>0.38</v>
          </cell>
          <cell r="BA149">
            <v>0.41</v>
          </cell>
          <cell r="BB149">
            <v>0.437</v>
          </cell>
          <cell r="BC149">
            <v>0.47</v>
          </cell>
          <cell r="BD149">
            <v>0.50700000000000001</v>
          </cell>
          <cell r="BF149">
            <v>5.2350000000000003</v>
          </cell>
          <cell r="BG149">
            <v>5.3550000000000004</v>
          </cell>
          <cell r="BH149">
            <v>5.4</v>
          </cell>
          <cell r="BI149">
            <v>5.4349999999999996</v>
          </cell>
          <cell r="BJ149">
            <v>5.4450000000000003</v>
          </cell>
          <cell r="BK149">
            <v>5.43</v>
          </cell>
          <cell r="BL149">
            <v>5.42</v>
          </cell>
          <cell r="BM149">
            <v>5.415</v>
          </cell>
          <cell r="BN149">
            <v>5.4050000000000002</v>
          </cell>
          <cell r="BO149">
            <v>5.4050000000000002</v>
          </cell>
          <cell r="BP149">
            <v>5.4050000000000002</v>
          </cell>
          <cell r="BQ149">
            <v>5.4050000000000002</v>
          </cell>
          <cell r="BS149">
            <v>3.0434999999999999</v>
          </cell>
          <cell r="BT149">
            <v>3.0950000000000002</v>
          </cell>
          <cell r="BU149">
            <v>3.2345000000000002</v>
          </cell>
          <cell r="BV149">
            <v>3.3014999999999999</v>
          </cell>
          <cell r="BW149">
            <v>3.4714999999999998</v>
          </cell>
          <cell r="BX149">
            <v>3.4824999999999999</v>
          </cell>
          <cell r="BY149">
            <v>3.5354999999999999</v>
          </cell>
          <cell r="BZ149">
            <v>3.5845000000000002</v>
          </cell>
          <cell r="CA149">
            <v>3.6444999999999999</v>
          </cell>
          <cell r="CB149" t="str">
            <v>#N/A N.A.</v>
          </cell>
          <cell r="CC149" t="str">
            <v>#N/A N.A.</v>
          </cell>
          <cell r="CD149" t="str">
            <v>#N/A N.A.</v>
          </cell>
          <cell r="CF149">
            <v>5.25</v>
          </cell>
        </row>
        <row r="150">
          <cell r="A150">
            <v>38916</v>
          </cell>
          <cell r="B150">
            <v>5.1875</v>
          </cell>
          <cell r="C150">
            <v>5.33</v>
          </cell>
          <cell r="D150">
            <v>5.39</v>
          </cell>
          <cell r="E150">
            <v>5.4340000000000002</v>
          </cell>
          <cell r="F150">
            <v>5.4719999999999995</v>
          </cell>
          <cell r="G150">
            <v>5.5</v>
          </cell>
          <cell r="H150">
            <v>5.5285000000000002</v>
          </cell>
          <cell r="I150">
            <v>5.5460000000000003</v>
          </cell>
          <cell r="J150">
            <v>5.5590000000000002</v>
          </cell>
          <cell r="K150">
            <v>5.5804999999999998</v>
          </cell>
          <cell r="L150">
            <v>5.5925000000000002</v>
          </cell>
          <cell r="M150">
            <v>5.6085000000000003</v>
          </cell>
          <cell r="N150">
            <v>5.6180000000000003</v>
          </cell>
          <cell r="P150">
            <v>2.83</v>
          </cell>
          <cell r="Q150">
            <v>2.903</v>
          </cell>
          <cell r="R150">
            <v>2.99</v>
          </cell>
          <cell r="S150">
            <v>3.0449999999999999</v>
          </cell>
          <cell r="T150">
            <v>3.1059999999999999</v>
          </cell>
          <cell r="U150">
            <v>3.16</v>
          </cell>
          <cell r="V150">
            <v>3.226</v>
          </cell>
          <cell r="W150">
            <v>3.2720000000000002</v>
          </cell>
          <cell r="X150">
            <v>3.3149999999999999</v>
          </cell>
          <cell r="Y150">
            <v>3.3609999999999998</v>
          </cell>
          <cell r="Z150">
            <v>3.4020000000000001</v>
          </cell>
          <cell r="AA150">
            <v>3.4390000000000001</v>
          </cell>
          <cell r="AB150">
            <v>3.472</v>
          </cell>
          <cell r="AD150">
            <v>4.5427</v>
          </cell>
          <cell r="AE150">
            <v>4.5724999999999998</v>
          </cell>
          <cell r="AF150">
            <v>4.6040000000000001</v>
          </cell>
          <cell r="AG150">
            <v>4.641</v>
          </cell>
          <cell r="AH150">
            <v>4.6837999999999997</v>
          </cell>
          <cell r="AI150">
            <v>4.7138</v>
          </cell>
          <cell r="AJ150">
            <v>4.7512999999999996</v>
          </cell>
          <cell r="AK150">
            <v>4.7887000000000004</v>
          </cell>
          <cell r="AL150">
            <v>4.8319999999999999</v>
          </cell>
          <cell r="AM150">
            <v>4.8650000000000002</v>
          </cell>
          <cell r="AN150">
            <v>4.8934999999999995</v>
          </cell>
          <cell r="AO150">
            <v>4.9254999999999995</v>
          </cell>
          <cell r="AP150">
            <v>4.9539999999999997</v>
          </cell>
          <cell r="AS150">
            <v>0.27925</v>
          </cell>
          <cell r="AT150">
            <v>0.28249999999999997</v>
          </cell>
          <cell r="AU150">
            <v>0.28499999999999998</v>
          </cell>
          <cell r="AV150">
            <v>0.29449999999999998</v>
          </cell>
          <cell r="AW150">
            <v>0.309</v>
          </cell>
          <cell r="AX150">
            <v>0.34</v>
          </cell>
          <cell r="AY150">
            <v>0.35799999999999998</v>
          </cell>
          <cell r="AZ150">
            <v>0.38250000000000001</v>
          </cell>
          <cell r="BA150">
            <v>0.40799999999999997</v>
          </cell>
          <cell r="BB150">
            <v>0.43149999999999999</v>
          </cell>
          <cell r="BC150">
            <v>0.45500000000000002</v>
          </cell>
          <cell r="BD150">
            <v>0.48625000000000002</v>
          </cell>
          <cell r="BF150">
            <v>5.2350000000000003</v>
          </cell>
          <cell r="BG150">
            <v>5.375</v>
          </cell>
          <cell r="BH150">
            <v>5.43</v>
          </cell>
          <cell r="BI150">
            <v>5.4749999999999996</v>
          </cell>
          <cell r="BJ150">
            <v>5.49</v>
          </cell>
          <cell r="BK150">
            <v>5.4850000000000003</v>
          </cell>
          <cell r="BL150">
            <v>5.49</v>
          </cell>
          <cell r="BM150">
            <v>5.4850000000000003</v>
          </cell>
          <cell r="BN150">
            <v>5.4749999999999996</v>
          </cell>
          <cell r="BO150">
            <v>5.4749999999999996</v>
          </cell>
          <cell r="BP150">
            <v>5.4749999999999996</v>
          </cell>
          <cell r="BQ150">
            <v>5.4749999999999996</v>
          </cell>
          <cell r="BS150">
            <v>3.0465</v>
          </cell>
          <cell r="BT150">
            <v>3.1040000000000001</v>
          </cell>
          <cell r="BU150">
            <v>3.2469999999999999</v>
          </cell>
          <cell r="BV150">
            <v>3.3165</v>
          </cell>
          <cell r="BW150">
            <v>3.4855</v>
          </cell>
          <cell r="BX150">
            <v>3.5065</v>
          </cell>
          <cell r="BY150">
            <v>3.5585</v>
          </cell>
          <cell r="BZ150">
            <v>3.6135000000000002</v>
          </cell>
          <cell r="CA150">
            <v>3.6724999999999999</v>
          </cell>
          <cell r="CB150" t="str">
            <v>#N/A N.A.</v>
          </cell>
          <cell r="CC150" t="str">
            <v>#N/A N.A.</v>
          </cell>
          <cell r="CD150" t="str">
            <v>#N/A N.A.</v>
          </cell>
          <cell r="CF150">
            <v>5.25</v>
          </cell>
        </row>
        <row r="151">
          <cell r="A151">
            <v>38917</v>
          </cell>
          <cell r="B151">
            <v>5.25</v>
          </cell>
          <cell r="C151">
            <v>5.3220000000000001</v>
          </cell>
          <cell r="D151">
            <v>5.383</v>
          </cell>
          <cell r="E151">
            <v>5.4254999999999995</v>
          </cell>
          <cell r="F151">
            <v>5.4545000000000003</v>
          </cell>
          <cell r="G151">
            <v>5.4779999999999998</v>
          </cell>
          <cell r="H151">
            <v>5.4950000000000001</v>
          </cell>
          <cell r="I151">
            <v>5.508</v>
          </cell>
          <cell r="J151">
            <v>5.5225</v>
          </cell>
          <cell r="K151">
            <v>5.5324999999999998</v>
          </cell>
          <cell r="L151">
            <v>5.5410000000000004</v>
          </cell>
          <cell r="M151">
            <v>5.5514999999999999</v>
          </cell>
          <cell r="N151">
            <v>5.5525000000000002</v>
          </cell>
          <cell r="P151">
            <v>2.83</v>
          </cell>
          <cell r="Q151">
            <v>2.9060000000000001</v>
          </cell>
          <cell r="R151">
            <v>2.9950000000000001</v>
          </cell>
          <cell r="S151">
            <v>3.0539999999999998</v>
          </cell>
          <cell r="T151">
            <v>3.11</v>
          </cell>
          <cell r="U151">
            <v>3.1629999999999998</v>
          </cell>
          <cell r="V151">
            <v>3.2280000000000002</v>
          </cell>
          <cell r="W151">
            <v>3.2749999999999999</v>
          </cell>
          <cell r="X151">
            <v>3.3180000000000001</v>
          </cell>
          <cell r="Y151">
            <v>3.3660000000000001</v>
          </cell>
          <cell r="Z151">
            <v>3.4020000000000001</v>
          </cell>
          <cell r="AA151">
            <v>3.4380000000000002</v>
          </cell>
          <cell r="AB151">
            <v>3.472</v>
          </cell>
          <cell r="AD151">
            <v>4.5332999999999997</v>
          </cell>
          <cell r="AE151">
            <v>4.57</v>
          </cell>
          <cell r="AF151">
            <v>4.593</v>
          </cell>
          <cell r="AG151">
            <v>4.6295000000000002</v>
          </cell>
          <cell r="AH151">
            <v>4.6675000000000004</v>
          </cell>
          <cell r="AI151">
            <v>4.6974999999999998</v>
          </cell>
          <cell r="AJ151">
            <v>4.7350000000000003</v>
          </cell>
          <cell r="AK151">
            <v>4.7649999999999997</v>
          </cell>
          <cell r="AL151">
            <v>4.79</v>
          </cell>
          <cell r="AM151">
            <v>4.82</v>
          </cell>
          <cell r="AN151">
            <v>4.8525</v>
          </cell>
          <cell r="AO151">
            <v>4.88</v>
          </cell>
          <cell r="AP151">
            <v>4.9074999999999998</v>
          </cell>
          <cell r="AS151">
            <v>0.26250000000000001</v>
          </cell>
          <cell r="AT151">
            <v>0.26874999999999999</v>
          </cell>
          <cell r="AU151">
            <v>0.27500000000000002</v>
          </cell>
          <cell r="AV151">
            <v>0.30449999999999999</v>
          </cell>
          <cell r="AW151">
            <v>0.30499999999999999</v>
          </cell>
          <cell r="AX151">
            <v>0.33250000000000002</v>
          </cell>
          <cell r="AY151">
            <v>0.35599999999999998</v>
          </cell>
          <cell r="AZ151">
            <v>0.38300000000000001</v>
          </cell>
          <cell r="BA151">
            <v>0.40749999999999997</v>
          </cell>
          <cell r="BB151">
            <v>0.436</v>
          </cell>
          <cell r="BC151">
            <v>0.46300000000000002</v>
          </cell>
          <cell r="BD151">
            <v>0.49625000000000002</v>
          </cell>
          <cell r="BF151">
            <v>5.2350000000000003</v>
          </cell>
          <cell r="BG151">
            <v>5.37</v>
          </cell>
          <cell r="BH151">
            <v>5.415</v>
          </cell>
          <cell r="BI151">
            <v>5.45</v>
          </cell>
          <cell r="BJ151">
            <v>5.46</v>
          </cell>
          <cell r="BK151">
            <v>5.45</v>
          </cell>
          <cell r="BL151">
            <v>5.45</v>
          </cell>
          <cell r="BM151">
            <v>5.4450000000000003</v>
          </cell>
          <cell r="BN151">
            <v>5.4349999999999996</v>
          </cell>
          <cell r="BO151">
            <v>5.4349999999999996</v>
          </cell>
          <cell r="BP151">
            <v>5.4349999999999996</v>
          </cell>
          <cell r="BQ151">
            <v>5.4349999999999996</v>
          </cell>
          <cell r="BS151">
            <v>3.052</v>
          </cell>
          <cell r="BT151">
            <v>3.105</v>
          </cell>
          <cell r="BU151">
            <v>3.2429999999999999</v>
          </cell>
          <cell r="BV151">
            <v>3.3109999999999999</v>
          </cell>
          <cell r="BW151">
            <v>3.4769999999999999</v>
          </cell>
          <cell r="BX151">
            <v>3.496</v>
          </cell>
          <cell r="BY151">
            <v>3.548</v>
          </cell>
          <cell r="BZ151">
            <v>3.5979999999999999</v>
          </cell>
          <cell r="CA151">
            <v>3.653</v>
          </cell>
          <cell r="CB151" t="str">
            <v>#N/A N.A.</v>
          </cell>
          <cell r="CC151" t="str">
            <v>#N/A N.A.</v>
          </cell>
          <cell r="CD151" t="str">
            <v>#N/A N.A.</v>
          </cell>
          <cell r="CF151">
            <v>5.25</v>
          </cell>
        </row>
        <row r="152">
          <cell r="A152">
            <v>38918</v>
          </cell>
          <cell r="B152">
            <v>5.25</v>
          </cell>
          <cell r="C152">
            <v>5.32</v>
          </cell>
          <cell r="D152">
            <v>5.3609999999999998</v>
          </cell>
          <cell r="E152">
            <v>5.3955000000000002</v>
          </cell>
          <cell r="F152">
            <v>5.4240000000000004</v>
          </cell>
          <cell r="G152">
            <v>5.4450000000000003</v>
          </cell>
          <cell r="H152">
            <v>5.4574999999999996</v>
          </cell>
          <cell r="I152">
            <v>5.47</v>
          </cell>
          <cell r="J152">
            <v>5.4790000000000001</v>
          </cell>
          <cell r="K152">
            <v>5.4870000000000001</v>
          </cell>
          <cell r="L152">
            <v>5.4960000000000004</v>
          </cell>
          <cell r="M152">
            <v>5.4995000000000003</v>
          </cell>
          <cell r="N152">
            <v>5.5049999999999999</v>
          </cell>
          <cell r="P152">
            <v>2.83</v>
          </cell>
          <cell r="Q152">
            <v>2.9279999999999999</v>
          </cell>
          <cell r="R152">
            <v>3.0070000000000001</v>
          </cell>
          <cell r="S152">
            <v>3.0640000000000001</v>
          </cell>
          <cell r="T152">
            <v>3.121</v>
          </cell>
          <cell r="U152">
            <v>3.181</v>
          </cell>
          <cell r="V152">
            <v>3.2349999999999999</v>
          </cell>
          <cell r="W152">
            <v>3.2850000000000001</v>
          </cell>
          <cell r="X152">
            <v>3.327</v>
          </cell>
          <cell r="Y152">
            <v>3.367</v>
          </cell>
          <cell r="Z152">
            <v>3.4039999999999999</v>
          </cell>
          <cell r="AA152">
            <v>3.44</v>
          </cell>
          <cell r="AB152">
            <v>3.4699999999999998</v>
          </cell>
          <cell r="AD152">
            <v>4.5303000000000004</v>
          </cell>
          <cell r="AE152">
            <v>4.57</v>
          </cell>
          <cell r="AF152">
            <v>4.6055000000000001</v>
          </cell>
          <cell r="AG152">
            <v>4.6345000000000001</v>
          </cell>
          <cell r="AH152">
            <v>4.6665000000000001</v>
          </cell>
          <cell r="AI152">
            <v>4.702</v>
          </cell>
          <cell r="AJ152">
            <v>4.7495000000000003</v>
          </cell>
          <cell r="AK152">
            <v>4.7788000000000004</v>
          </cell>
          <cell r="AL152">
            <v>4.8063000000000002</v>
          </cell>
          <cell r="AM152">
            <v>4.8388</v>
          </cell>
          <cell r="AN152">
            <v>4.8688000000000002</v>
          </cell>
          <cell r="AO152">
            <v>4.8962000000000003</v>
          </cell>
          <cell r="AP152">
            <v>4.9263000000000003</v>
          </cell>
          <cell r="AS152">
            <v>0.26624999999999999</v>
          </cell>
          <cell r="AT152">
            <v>0.27200000000000002</v>
          </cell>
          <cell r="AU152">
            <v>0.27750000000000002</v>
          </cell>
          <cell r="AV152">
            <v>0.29499999999999998</v>
          </cell>
          <cell r="AW152">
            <v>0.309</v>
          </cell>
          <cell r="AX152">
            <v>0.33500000000000002</v>
          </cell>
          <cell r="AY152">
            <v>0.35799999999999998</v>
          </cell>
          <cell r="AZ152">
            <v>0.38200000000000001</v>
          </cell>
          <cell r="BA152">
            <v>0.40699999999999997</v>
          </cell>
          <cell r="BB152">
            <v>0.434</v>
          </cell>
          <cell r="BC152">
            <v>0.46100000000000002</v>
          </cell>
          <cell r="BD152">
            <v>0.48799999999999999</v>
          </cell>
          <cell r="BF152">
            <v>5.2350000000000003</v>
          </cell>
          <cell r="BG152">
            <v>5.34</v>
          </cell>
          <cell r="BH152">
            <v>5.3849999999999998</v>
          </cell>
          <cell r="BI152">
            <v>5.415</v>
          </cell>
          <cell r="BJ152">
            <v>5.42</v>
          </cell>
          <cell r="BK152">
            <v>5.415</v>
          </cell>
          <cell r="BL152">
            <v>5.41</v>
          </cell>
          <cell r="BM152">
            <v>5.4050000000000002</v>
          </cell>
          <cell r="BN152">
            <v>5.3949999999999996</v>
          </cell>
          <cell r="BO152">
            <v>5.3949999999999996</v>
          </cell>
          <cell r="BP152">
            <v>5.3949999999999996</v>
          </cell>
          <cell r="BQ152">
            <v>5.3949999999999996</v>
          </cell>
          <cell r="BS152">
            <v>3.0495000000000001</v>
          </cell>
          <cell r="BT152">
            <v>3.1040000000000001</v>
          </cell>
          <cell r="BU152">
            <v>3.2444999999999999</v>
          </cell>
          <cell r="BV152">
            <v>3.3245</v>
          </cell>
          <cell r="BW152">
            <v>3.4824999999999999</v>
          </cell>
          <cell r="BX152">
            <v>3.5015000000000001</v>
          </cell>
          <cell r="BY152">
            <v>3.5554999999999999</v>
          </cell>
          <cell r="BZ152">
            <v>3.6135000000000002</v>
          </cell>
          <cell r="CA152">
            <v>3.6644999999999999</v>
          </cell>
          <cell r="CB152" t="str">
            <v>#N/A N.A.</v>
          </cell>
          <cell r="CC152" t="str">
            <v>#N/A N.A.</v>
          </cell>
          <cell r="CD152" t="str">
            <v>#N/A N.A.</v>
          </cell>
          <cell r="CF152">
            <v>5.25</v>
          </cell>
        </row>
        <row r="153">
          <cell r="A153">
            <v>38919</v>
          </cell>
          <cell r="B153">
            <v>5.1875</v>
          </cell>
          <cell r="C153">
            <v>5.3194999999999997</v>
          </cell>
          <cell r="D153">
            <v>5.359</v>
          </cell>
          <cell r="E153">
            <v>5.3940000000000001</v>
          </cell>
          <cell r="F153">
            <v>5.4249999999999998</v>
          </cell>
          <cell r="G153">
            <v>5.4450000000000003</v>
          </cell>
          <cell r="H153">
            <v>5.4615</v>
          </cell>
          <cell r="I153">
            <v>5.46</v>
          </cell>
          <cell r="J153">
            <v>5.4740000000000002</v>
          </cell>
          <cell r="K153">
            <v>5.4989999999999997</v>
          </cell>
          <cell r="L153">
            <v>5.5110000000000001</v>
          </cell>
          <cell r="M153">
            <v>5.5175000000000001</v>
          </cell>
          <cell r="N153">
            <v>5.5120000000000005</v>
          </cell>
          <cell r="P153">
            <v>2.83</v>
          </cell>
          <cell r="Q153">
            <v>2.9359999999999999</v>
          </cell>
          <cell r="R153">
            <v>3.0089999999999999</v>
          </cell>
          <cell r="S153">
            <v>3.0649999999999999</v>
          </cell>
          <cell r="T153">
            <v>3.1280000000000001</v>
          </cell>
          <cell r="U153">
            <v>3.1819999999999999</v>
          </cell>
          <cell r="V153">
            <v>3.2349999999999999</v>
          </cell>
          <cell r="W153">
            <v>3.2810000000000001</v>
          </cell>
          <cell r="X153">
            <v>3.3210000000000002</v>
          </cell>
          <cell r="Y153">
            <v>3.359</v>
          </cell>
          <cell r="Z153">
            <v>3.3929999999999998</v>
          </cell>
          <cell r="AA153">
            <v>3.427</v>
          </cell>
          <cell r="AB153">
            <v>3.456</v>
          </cell>
          <cell r="AD153">
            <v>4.5254000000000003</v>
          </cell>
          <cell r="AE153">
            <v>4.5788000000000002</v>
          </cell>
          <cell r="AF153">
            <v>4.5999999999999996</v>
          </cell>
          <cell r="AG153">
            <v>4.6364999999999998</v>
          </cell>
          <cell r="AH153">
            <v>4.673</v>
          </cell>
          <cell r="AI153">
            <v>4.7084999999999999</v>
          </cell>
          <cell r="AJ153">
            <v>4.75</v>
          </cell>
          <cell r="AK153">
            <v>4.7865000000000002</v>
          </cell>
          <cell r="AL153">
            <v>4.8155000000000001</v>
          </cell>
          <cell r="AM153">
            <v>4.8490000000000002</v>
          </cell>
          <cell r="AN153">
            <v>4.8754999999999997</v>
          </cell>
          <cell r="AO153">
            <v>4.9039999999999999</v>
          </cell>
          <cell r="AP153">
            <v>4.931</v>
          </cell>
          <cell r="AS153">
            <v>0.27250000000000002</v>
          </cell>
          <cell r="AT153">
            <v>0.27350000000000002</v>
          </cell>
          <cell r="AU153">
            <v>0.28849999999999998</v>
          </cell>
          <cell r="AV153">
            <v>0.30449999999999999</v>
          </cell>
          <cell r="AW153">
            <v>0.32050000000000001</v>
          </cell>
          <cell r="AX153">
            <v>0.34150000000000003</v>
          </cell>
          <cell r="AY153">
            <v>0.36099999999999999</v>
          </cell>
          <cell r="AZ153">
            <v>0.38500000000000001</v>
          </cell>
          <cell r="BA153">
            <v>0.41125</v>
          </cell>
          <cell r="BB153">
            <v>0.435</v>
          </cell>
          <cell r="BC153">
            <v>0.46200000000000002</v>
          </cell>
          <cell r="BD153">
            <v>0.4985</v>
          </cell>
          <cell r="BF153">
            <v>5.2350000000000003</v>
          </cell>
          <cell r="BG153">
            <v>5.33</v>
          </cell>
          <cell r="BH153">
            <v>5.375</v>
          </cell>
          <cell r="BI153">
            <v>5.4050000000000002</v>
          </cell>
          <cell r="BJ153">
            <v>5.42</v>
          </cell>
          <cell r="BK153">
            <v>5.415</v>
          </cell>
          <cell r="BL153">
            <v>5.41</v>
          </cell>
          <cell r="BM153">
            <v>5.4050000000000002</v>
          </cell>
          <cell r="BN153">
            <v>5.3949999999999996</v>
          </cell>
          <cell r="BO153">
            <v>5.3949999999999996</v>
          </cell>
          <cell r="BP153">
            <v>5.3949999999999996</v>
          </cell>
          <cell r="BQ153">
            <v>5.3949999999999996</v>
          </cell>
          <cell r="BS153">
            <v>2.9975000000000001</v>
          </cell>
          <cell r="BT153">
            <v>3.089</v>
          </cell>
          <cell r="BU153">
            <v>3.2374999999999998</v>
          </cell>
          <cell r="BV153">
            <v>3.3170000000000002</v>
          </cell>
          <cell r="BW153">
            <v>3.4710000000000001</v>
          </cell>
          <cell r="BX153">
            <v>3.484</v>
          </cell>
          <cell r="BY153">
            <v>3.5329999999999999</v>
          </cell>
          <cell r="BZ153">
            <v>3.5830000000000002</v>
          </cell>
          <cell r="CA153">
            <v>3.6269999999999998</v>
          </cell>
          <cell r="CB153" t="str">
            <v>#N/A N.A.</v>
          </cell>
          <cell r="CC153" t="str">
            <v>#N/A N.A.</v>
          </cell>
          <cell r="CD153" t="str">
            <v>#N/A N.A.</v>
          </cell>
          <cell r="CF153">
            <v>5.25</v>
          </cell>
        </row>
        <row r="154">
          <cell r="A154">
            <v>38922</v>
          </cell>
          <cell r="B154">
            <v>5.25</v>
          </cell>
          <cell r="C154">
            <v>5.3310000000000004</v>
          </cell>
          <cell r="D154">
            <v>5.3629999999999995</v>
          </cell>
          <cell r="E154">
            <v>5.4039999999999999</v>
          </cell>
          <cell r="F154">
            <v>5.4314999999999998</v>
          </cell>
          <cell r="G154">
            <v>5.4524999999999997</v>
          </cell>
          <cell r="H154">
            <v>5.4675000000000002</v>
          </cell>
          <cell r="I154">
            <v>5.4820000000000002</v>
          </cell>
          <cell r="J154">
            <v>5.492</v>
          </cell>
          <cell r="K154">
            <v>5.5024999999999995</v>
          </cell>
          <cell r="L154">
            <v>5.5114999999999998</v>
          </cell>
          <cell r="M154">
            <v>5.5170000000000003</v>
          </cell>
          <cell r="N154">
            <v>5.5220000000000002</v>
          </cell>
          <cell r="P154">
            <v>2.83</v>
          </cell>
          <cell r="Q154">
            <v>2.952</v>
          </cell>
          <cell r="R154">
            <v>3.016</v>
          </cell>
          <cell r="S154">
            <v>3.0720000000000001</v>
          </cell>
          <cell r="T154">
            <v>3.1320000000000001</v>
          </cell>
          <cell r="U154">
            <v>3.1869999999999998</v>
          </cell>
          <cell r="V154">
            <v>3.242</v>
          </cell>
          <cell r="W154">
            <v>3.286</v>
          </cell>
          <cell r="X154">
            <v>3.3250000000000002</v>
          </cell>
          <cell r="Y154">
            <v>3.3639999999999999</v>
          </cell>
          <cell r="Z154">
            <v>3.4</v>
          </cell>
          <cell r="AA154">
            <v>3.431</v>
          </cell>
          <cell r="AB154">
            <v>3.4590000000000001</v>
          </cell>
          <cell r="AD154">
            <v>4.5236999999999998</v>
          </cell>
          <cell r="AE154">
            <v>4.5949999999999998</v>
          </cell>
          <cell r="AF154">
            <v>4.6189999999999998</v>
          </cell>
          <cell r="AG154">
            <v>4.6475</v>
          </cell>
          <cell r="AH154">
            <v>4.6875</v>
          </cell>
          <cell r="AI154">
            <v>4.7195</v>
          </cell>
          <cell r="AJ154">
            <v>4.7515000000000001</v>
          </cell>
          <cell r="AK154">
            <v>4.78</v>
          </cell>
          <cell r="AL154">
            <v>4.8079999999999998</v>
          </cell>
          <cell r="AM154">
            <v>4.8368000000000002</v>
          </cell>
          <cell r="AN154">
            <v>4.8624999999999998</v>
          </cell>
          <cell r="AO154">
            <v>4.8899999999999997</v>
          </cell>
          <cell r="AP154">
            <v>4.9157999999999999</v>
          </cell>
          <cell r="AS154">
            <v>0.26500000000000001</v>
          </cell>
          <cell r="AT154">
            <v>0.27250000000000002</v>
          </cell>
          <cell r="AU154">
            <v>0.27500000000000002</v>
          </cell>
          <cell r="AV154">
            <v>0.30249999999999999</v>
          </cell>
          <cell r="AW154">
            <v>0.32150000000000001</v>
          </cell>
          <cell r="AX154">
            <v>0.34449999999999997</v>
          </cell>
          <cell r="AY154">
            <v>0.36599999999999999</v>
          </cell>
          <cell r="AZ154">
            <v>0.39100000000000001</v>
          </cell>
          <cell r="BA154">
            <v>0.41949999999999998</v>
          </cell>
          <cell r="BB154">
            <v>0.44500000000000001</v>
          </cell>
          <cell r="BC154">
            <v>0.47499999999999998</v>
          </cell>
          <cell r="BD154">
            <v>0.50375000000000003</v>
          </cell>
          <cell r="BF154">
            <v>5.2350000000000003</v>
          </cell>
          <cell r="BG154">
            <v>5.335</v>
          </cell>
          <cell r="BH154">
            <v>5.38</v>
          </cell>
          <cell r="BI154">
            <v>5.415</v>
          </cell>
          <cell r="BJ154">
            <v>5.4249999999999998</v>
          </cell>
          <cell r="BK154">
            <v>5.4249999999999998</v>
          </cell>
          <cell r="BL154">
            <v>5.42</v>
          </cell>
          <cell r="BM154">
            <v>5.415</v>
          </cell>
          <cell r="BN154">
            <v>5.4050000000000002</v>
          </cell>
          <cell r="BO154">
            <v>5.4050000000000002</v>
          </cell>
          <cell r="BP154">
            <v>5.4050000000000002</v>
          </cell>
          <cell r="BQ154">
            <v>5.4050000000000002</v>
          </cell>
          <cell r="BS154">
            <v>3.0649999999999999</v>
          </cell>
          <cell r="BT154">
            <v>3.0979999999999999</v>
          </cell>
          <cell r="BU154">
            <v>3.2425000000000002</v>
          </cell>
          <cell r="BV154">
            <v>3.3235000000000001</v>
          </cell>
          <cell r="BW154">
            <v>3.4725000000000001</v>
          </cell>
          <cell r="BX154">
            <v>3.4874999999999998</v>
          </cell>
          <cell r="BY154">
            <v>3.5314999999999999</v>
          </cell>
          <cell r="BZ154">
            <v>3.5815000000000001</v>
          </cell>
          <cell r="CA154">
            <v>3.6274999999999999</v>
          </cell>
          <cell r="CB154" t="str">
            <v>#N/A N.A.</v>
          </cell>
          <cell r="CC154" t="str">
            <v>#N/A N.A.</v>
          </cell>
          <cell r="CD154" t="str">
            <v>#N/A N.A.</v>
          </cell>
          <cell r="CF154">
            <v>5.25</v>
          </cell>
        </row>
        <row r="155">
          <cell r="A155">
            <v>38923</v>
          </cell>
          <cell r="B155">
            <v>5.25</v>
          </cell>
          <cell r="C155">
            <v>5.3419999999999996</v>
          </cell>
          <cell r="D155">
            <v>5.3834999999999997</v>
          </cell>
          <cell r="E155">
            <v>5.4169999999999998</v>
          </cell>
          <cell r="F155">
            <v>5.4455</v>
          </cell>
          <cell r="G155">
            <v>5.4669999999999996</v>
          </cell>
          <cell r="H155">
            <v>5.4844999999999997</v>
          </cell>
          <cell r="I155">
            <v>5.4960000000000004</v>
          </cell>
          <cell r="J155">
            <v>5.5095000000000001</v>
          </cell>
          <cell r="K155">
            <v>5.5209999999999999</v>
          </cell>
          <cell r="L155">
            <v>5.5315000000000003</v>
          </cell>
          <cell r="M155">
            <v>5.5389999999999997</v>
          </cell>
          <cell r="N155">
            <v>5.5440000000000005</v>
          </cell>
          <cell r="P155">
            <v>2.83</v>
          </cell>
          <cell r="Q155">
            <v>2.9550000000000001</v>
          </cell>
          <cell r="R155">
            <v>3.0190000000000001</v>
          </cell>
          <cell r="S155">
            <v>3.0760000000000001</v>
          </cell>
          <cell r="T155">
            <v>3.1339999999999999</v>
          </cell>
          <cell r="U155">
            <v>3.1880000000000002</v>
          </cell>
          <cell r="V155">
            <v>3.2469999999999999</v>
          </cell>
          <cell r="W155">
            <v>3.2879999999999998</v>
          </cell>
          <cell r="X155">
            <v>3.3260000000000001</v>
          </cell>
          <cell r="Y155">
            <v>3.3639999999999999</v>
          </cell>
          <cell r="Z155">
            <v>3.3980000000000001</v>
          </cell>
          <cell r="AA155">
            <v>3.4289999999999998</v>
          </cell>
          <cell r="AB155">
            <v>3.4569999999999999</v>
          </cell>
          <cell r="AD155">
            <v>4.5189000000000004</v>
          </cell>
          <cell r="AE155">
            <v>4.5949999999999998</v>
          </cell>
          <cell r="AF155">
            <v>4.6210000000000004</v>
          </cell>
          <cell r="AG155">
            <v>4.66</v>
          </cell>
          <cell r="AH155">
            <v>4.6974999999999998</v>
          </cell>
          <cell r="AI155">
            <v>4.7300000000000004</v>
          </cell>
          <cell r="AJ155">
            <v>4.7595000000000001</v>
          </cell>
          <cell r="AK155">
            <v>4.7885</v>
          </cell>
          <cell r="AL155">
            <v>4.8159999999999998</v>
          </cell>
          <cell r="AM155">
            <v>4.8460000000000001</v>
          </cell>
          <cell r="AN155">
            <v>4.8734999999999999</v>
          </cell>
          <cell r="AO155">
            <v>4.9000000000000004</v>
          </cell>
          <cell r="AP155">
            <v>4.9275000000000002</v>
          </cell>
          <cell r="AS155">
            <v>0.27050000000000002</v>
          </cell>
          <cell r="AT155">
            <v>0.27750000000000002</v>
          </cell>
          <cell r="AU155">
            <v>0.28249999999999997</v>
          </cell>
          <cell r="AV155">
            <v>0.3075</v>
          </cell>
          <cell r="AW155">
            <v>0.32100000000000001</v>
          </cell>
          <cell r="AX155">
            <v>0.35249999999999998</v>
          </cell>
          <cell r="AY155">
            <v>0.375</v>
          </cell>
          <cell r="AZ155">
            <v>0.40200000000000002</v>
          </cell>
          <cell r="BA155">
            <v>0.4345</v>
          </cell>
          <cell r="BB155">
            <v>0.45950000000000002</v>
          </cell>
          <cell r="BC155">
            <v>0.49099999999999999</v>
          </cell>
          <cell r="BD155">
            <v>0.52575000000000005</v>
          </cell>
          <cell r="BF155">
            <v>5.23</v>
          </cell>
          <cell r="BG155">
            <v>5.35</v>
          </cell>
          <cell r="BH155">
            <v>5.3949999999999996</v>
          </cell>
          <cell r="BI155">
            <v>5.4249999999999998</v>
          </cell>
          <cell r="BJ155">
            <v>5.4450000000000003</v>
          </cell>
          <cell r="BK155">
            <v>5.4349999999999996</v>
          </cell>
          <cell r="BL155">
            <v>5.43</v>
          </cell>
          <cell r="BM155">
            <v>5.4249999999999998</v>
          </cell>
          <cell r="BN155">
            <v>5.415</v>
          </cell>
          <cell r="BO155">
            <v>5.4050000000000002</v>
          </cell>
          <cell r="BP155">
            <v>5.4050000000000002</v>
          </cell>
          <cell r="BQ155">
            <v>5.4050000000000002</v>
          </cell>
          <cell r="BS155">
            <v>3.0590000000000002</v>
          </cell>
          <cell r="BT155">
            <v>3.0990000000000002</v>
          </cell>
          <cell r="BU155">
            <v>3.2524999999999999</v>
          </cell>
          <cell r="BV155">
            <v>3.3224999999999998</v>
          </cell>
          <cell r="BW155">
            <v>3.4675000000000002</v>
          </cell>
          <cell r="BX155">
            <v>3.4794999999999998</v>
          </cell>
          <cell r="BY155">
            <v>3.5154999999999998</v>
          </cell>
          <cell r="BZ155">
            <v>3.5695000000000001</v>
          </cell>
          <cell r="CA155">
            <v>3.6114999999999999</v>
          </cell>
          <cell r="CB155" t="str">
            <v>#N/A N.A.</v>
          </cell>
          <cell r="CC155" t="str">
            <v>#N/A N.A.</v>
          </cell>
          <cell r="CD155" t="str">
            <v>#N/A N.A.</v>
          </cell>
          <cell r="CF155">
            <v>5.25</v>
          </cell>
        </row>
        <row r="156">
          <cell r="A156">
            <v>38924</v>
          </cell>
          <cell r="B156">
            <v>5.1875</v>
          </cell>
          <cell r="C156">
            <v>5.33</v>
          </cell>
          <cell r="D156">
            <v>5.3620000000000001</v>
          </cell>
          <cell r="E156">
            <v>5.3935000000000004</v>
          </cell>
          <cell r="F156">
            <v>5.4165000000000001</v>
          </cell>
          <cell r="G156">
            <v>5.4375</v>
          </cell>
          <cell r="H156">
            <v>5.452</v>
          </cell>
          <cell r="I156">
            <v>5.4604999999999997</v>
          </cell>
          <cell r="J156">
            <v>5.4705000000000004</v>
          </cell>
          <cell r="K156">
            <v>5.48</v>
          </cell>
          <cell r="L156">
            <v>5.4915000000000003</v>
          </cell>
          <cell r="M156">
            <v>5.4935</v>
          </cell>
          <cell r="N156">
            <v>5.5004999999999997</v>
          </cell>
          <cell r="P156">
            <v>2.82</v>
          </cell>
          <cell r="Q156">
            <v>2.9580000000000002</v>
          </cell>
          <cell r="R156">
            <v>3.0219999999999998</v>
          </cell>
          <cell r="S156">
            <v>3.085</v>
          </cell>
          <cell r="T156">
            <v>3.1390000000000002</v>
          </cell>
          <cell r="U156">
            <v>3.194</v>
          </cell>
          <cell r="V156">
            <v>3.254</v>
          </cell>
          <cell r="W156">
            <v>3.2989999999999999</v>
          </cell>
          <cell r="X156">
            <v>3.34</v>
          </cell>
          <cell r="Y156">
            <v>3.383</v>
          </cell>
          <cell r="Z156">
            <v>3.4159999999999999</v>
          </cell>
          <cell r="AA156">
            <v>3.4510000000000001</v>
          </cell>
          <cell r="AB156">
            <v>3.4820000000000002</v>
          </cell>
          <cell r="AD156">
            <v>4.5224000000000002</v>
          </cell>
          <cell r="AE156">
            <v>4.6074999999999999</v>
          </cell>
          <cell r="AF156">
            <v>4.6315</v>
          </cell>
          <cell r="AG156">
            <v>4.6669999999999998</v>
          </cell>
          <cell r="AH156">
            <v>4.7062999999999997</v>
          </cell>
          <cell r="AI156">
            <v>4.7412999999999998</v>
          </cell>
          <cell r="AJ156">
            <v>4.7736999999999998</v>
          </cell>
          <cell r="AK156">
            <v>4.8063000000000002</v>
          </cell>
          <cell r="AL156">
            <v>4.8337000000000003</v>
          </cell>
          <cell r="AM156">
            <v>4.8605</v>
          </cell>
          <cell r="AN156">
            <v>4.8905000000000003</v>
          </cell>
          <cell r="AO156">
            <v>4.9162999999999997</v>
          </cell>
          <cell r="AP156">
            <v>4.9437999999999995</v>
          </cell>
          <cell r="AS156">
            <v>0.26250000000000001</v>
          </cell>
          <cell r="AT156">
            <v>0.27</v>
          </cell>
          <cell r="AU156">
            <v>0.28449999999999998</v>
          </cell>
          <cell r="AV156">
            <v>0.30549999999999999</v>
          </cell>
          <cell r="AW156">
            <v>0.318</v>
          </cell>
          <cell r="AX156">
            <v>0.35349999999999998</v>
          </cell>
          <cell r="AY156">
            <v>0.372</v>
          </cell>
          <cell r="AZ156">
            <v>0.39800000000000002</v>
          </cell>
          <cell r="BA156">
            <v>0.42399999999999999</v>
          </cell>
          <cell r="BB156">
            <v>0.45550000000000002</v>
          </cell>
          <cell r="BC156">
            <v>0.48699999999999999</v>
          </cell>
          <cell r="BD156">
            <v>0.51924999999999999</v>
          </cell>
          <cell r="BF156">
            <v>5.2350000000000003</v>
          </cell>
          <cell r="BG156">
            <v>5.335</v>
          </cell>
          <cell r="BH156">
            <v>5.375</v>
          </cell>
          <cell r="BI156">
            <v>5.4</v>
          </cell>
          <cell r="BJ156">
            <v>5.415</v>
          </cell>
          <cell r="BK156">
            <v>5.41</v>
          </cell>
          <cell r="BL156">
            <v>5.4</v>
          </cell>
          <cell r="BM156">
            <v>5.3949999999999996</v>
          </cell>
          <cell r="BN156">
            <v>5.3849999999999998</v>
          </cell>
          <cell r="BO156">
            <v>5.3849999999999998</v>
          </cell>
          <cell r="BP156">
            <v>5.3849999999999998</v>
          </cell>
          <cell r="BQ156">
            <v>5.3849999999999998</v>
          </cell>
          <cell r="BS156">
            <v>3.0659999999999998</v>
          </cell>
          <cell r="BT156">
            <v>3.0950000000000002</v>
          </cell>
          <cell r="BU156">
            <v>3.2524999999999999</v>
          </cell>
          <cell r="BV156">
            <v>3.3064999999999998</v>
          </cell>
          <cell r="BW156">
            <v>3.4794999999999998</v>
          </cell>
          <cell r="BX156">
            <v>3.4984999999999999</v>
          </cell>
          <cell r="BY156">
            <v>3.5394999999999999</v>
          </cell>
          <cell r="BZ156">
            <v>3.5985</v>
          </cell>
          <cell r="CA156">
            <v>3.6465000000000001</v>
          </cell>
          <cell r="CB156" t="str">
            <v>#N/A N.A.</v>
          </cell>
          <cell r="CC156" t="str">
            <v>#N/A N.A.</v>
          </cell>
          <cell r="CD156" t="str">
            <v>#N/A N.A.</v>
          </cell>
          <cell r="CF156">
            <v>5.25</v>
          </cell>
        </row>
        <row r="157">
          <cell r="A157">
            <v>38925</v>
          </cell>
          <cell r="B157">
            <v>5.375</v>
          </cell>
          <cell r="C157">
            <v>5.3330000000000002</v>
          </cell>
          <cell r="D157">
            <v>5.3644999999999996</v>
          </cell>
          <cell r="E157">
            <v>5.3955000000000002</v>
          </cell>
          <cell r="F157">
            <v>5.4204999999999997</v>
          </cell>
          <cell r="G157">
            <v>5.4394999999999998</v>
          </cell>
          <cell r="H157">
            <v>5.4539999999999997</v>
          </cell>
          <cell r="I157">
            <v>5.4640000000000004</v>
          </cell>
          <cell r="J157">
            <v>5.4729999999999999</v>
          </cell>
          <cell r="K157">
            <v>5.4879999999999995</v>
          </cell>
          <cell r="L157">
            <v>5.4930000000000003</v>
          </cell>
          <cell r="M157">
            <v>5.4950000000000001</v>
          </cell>
          <cell r="N157">
            <v>5.5015000000000001</v>
          </cell>
          <cell r="P157">
            <v>2.81</v>
          </cell>
          <cell r="Q157">
            <v>2.976</v>
          </cell>
          <cell r="R157">
            <v>3.03</v>
          </cell>
          <cell r="S157">
            <v>3.0910000000000002</v>
          </cell>
          <cell r="T157">
            <v>3.1469999999999998</v>
          </cell>
          <cell r="U157">
            <v>3.1989999999999998</v>
          </cell>
          <cell r="V157">
            <v>3.2560000000000002</v>
          </cell>
          <cell r="W157">
            <v>3.2959999999999998</v>
          </cell>
          <cell r="X157">
            <v>3.335</v>
          </cell>
          <cell r="Y157">
            <v>3.3719999999999999</v>
          </cell>
          <cell r="Z157">
            <v>3.4060000000000001</v>
          </cell>
          <cell r="AA157">
            <v>3.4359999999999999</v>
          </cell>
          <cell r="AB157">
            <v>3.4649999999999999</v>
          </cell>
          <cell r="AD157">
            <v>4.5290999999999997</v>
          </cell>
          <cell r="AE157">
            <v>4.6013000000000002</v>
          </cell>
          <cell r="AF157">
            <v>4.6284999999999998</v>
          </cell>
          <cell r="AG157">
            <v>4.6637000000000004</v>
          </cell>
          <cell r="AH157">
            <v>4.6937999999999995</v>
          </cell>
          <cell r="AI157">
            <v>4.7237999999999998</v>
          </cell>
          <cell r="AJ157">
            <v>4.7587999999999999</v>
          </cell>
          <cell r="AK157">
            <v>4.7836999999999996</v>
          </cell>
          <cell r="AL157">
            <v>4.8087999999999997</v>
          </cell>
          <cell r="AM157">
            <v>4.8362999999999996</v>
          </cell>
          <cell r="AN157">
            <v>4.8638000000000003</v>
          </cell>
          <cell r="AO157">
            <v>4.8887999999999998</v>
          </cell>
          <cell r="AP157">
            <v>4.9137000000000004</v>
          </cell>
          <cell r="AS157">
            <v>0.26</v>
          </cell>
          <cell r="AT157">
            <v>0.26750000000000002</v>
          </cell>
          <cell r="AU157">
            <v>0.27750000000000002</v>
          </cell>
          <cell r="AV157">
            <v>0.30349999999999999</v>
          </cell>
          <cell r="AW157">
            <v>0.31900000000000001</v>
          </cell>
          <cell r="AX157">
            <v>0.34749999999999998</v>
          </cell>
          <cell r="AY157">
            <v>0.375</v>
          </cell>
          <cell r="AZ157">
            <v>0.4</v>
          </cell>
          <cell r="BA157">
            <v>0.43049999999999999</v>
          </cell>
          <cell r="BB157">
            <v>0.45550000000000002</v>
          </cell>
          <cell r="BC157">
            <v>0.48599999999999999</v>
          </cell>
          <cell r="BD157">
            <v>0.51375000000000004</v>
          </cell>
          <cell r="BF157">
            <v>5.2350000000000003</v>
          </cell>
          <cell r="BG157">
            <v>5.335</v>
          </cell>
          <cell r="BH157">
            <v>5.3650000000000002</v>
          </cell>
          <cell r="BI157">
            <v>5.3949999999999996</v>
          </cell>
          <cell r="BJ157">
            <v>5.415</v>
          </cell>
          <cell r="BK157">
            <v>5.4050000000000002</v>
          </cell>
          <cell r="BL157">
            <v>5.3949999999999996</v>
          </cell>
          <cell r="BM157">
            <v>5.39</v>
          </cell>
          <cell r="BN157">
            <v>5.38</v>
          </cell>
          <cell r="BO157">
            <v>5.38</v>
          </cell>
          <cell r="BP157">
            <v>5.38</v>
          </cell>
          <cell r="BQ157">
            <v>5.38</v>
          </cell>
          <cell r="BS157">
            <v>3.0550000000000002</v>
          </cell>
          <cell r="BT157">
            <v>3.0960000000000001</v>
          </cell>
          <cell r="BU157">
            <v>3.2515000000000001</v>
          </cell>
          <cell r="BV157">
            <v>3.3025000000000002</v>
          </cell>
          <cell r="BW157">
            <v>3.4670000000000001</v>
          </cell>
          <cell r="BX157">
            <v>3.4790000000000001</v>
          </cell>
          <cell r="BY157">
            <v>3.5129999999999999</v>
          </cell>
          <cell r="BZ157">
            <v>3.5720000000000001</v>
          </cell>
          <cell r="CA157">
            <v>3.6139999999999999</v>
          </cell>
          <cell r="CB157" t="str">
            <v>#N/A N.A.</v>
          </cell>
          <cell r="CC157" t="str">
            <v>#N/A N.A.</v>
          </cell>
          <cell r="CD157" t="str">
            <v>#N/A N.A.</v>
          </cell>
          <cell r="CF157">
            <v>5.25</v>
          </cell>
        </row>
        <row r="158">
          <cell r="A158">
            <v>38926</v>
          </cell>
          <cell r="B158">
            <v>5.25</v>
          </cell>
          <cell r="C158">
            <v>5.3135000000000003</v>
          </cell>
          <cell r="D158">
            <v>5.3395000000000001</v>
          </cell>
          <cell r="E158">
            <v>5.3639999999999999</v>
          </cell>
          <cell r="F158">
            <v>5.3845000000000001</v>
          </cell>
          <cell r="G158">
            <v>5.4015000000000004</v>
          </cell>
          <cell r="H158">
            <v>5.4104999999999999</v>
          </cell>
          <cell r="I158">
            <v>5.42</v>
          </cell>
          <cell r="J158">
            <v>5.4260000000000002</v>
          </cell>
          <cell r="K158">
            <v>5.431</v>
          </cell>
          <cell r="L158">
            <v>5.4355000000000002</v>
          </cell>
          <cell r="M158">
            <v>5.4375</v>
          </cell>
          <cell r="N158">
            <v>5.4375</v>
          </cell>
          <cell r="P158">
            <v>2.7800000000000002</v>
          </cell>
          <cell r="Q158">
            <v>2.9830000000000001</v>
          </cell>
          <cell r="R158">
            <v>3.036</v>
          </cell>
          <cell r="S158">
            <v>3.093</v>
          </cell>
          <cell r="T158">
            <v>3.1469999999999998</v>
          </cell>
          <cell r="U158">
            <v>3.2090000000000001</v>
          </cell>
          <cell r="V158">
            <v>3.254</v>
          </cell>
          <cell r="W158">
            <v>3.2909999999999999</v>
          </cell>
          <cell r="X158">
            <v>3.331</v>
          </cell>
          <cell r="Y158">
            <v>3.3650000000000002</v>
          </cell>
          <cell r="Z158">
            <v>3.3959999999999999</v>
          </cell>
          <cell r="AA158">
            <v>3.4260000000000002</v>
          </cell>
          <cell r="AB158">
            <v>3.4529999999999998</v>
          </cell>
          <cell r="AD158">
            <v>4.5507</v>
          </cell>
          <cell r="AE158">
            <v>4.6013000000000002</v>
          </cell>
          <cell r="AF158">
            <v>4.6265000000000001</v>
          </cell>
          <cell r="AG158">
            <v>4.6574999999999998</v>
          </cell>
          <cell r="AH158">
            <v>4.6905000000000001</v>
          </cell>
          <cell r="AI158">
            <v>4.72</v>
          </cell>
          <cell r="AJ158">
            <v>4.75</v>
          </cell>
          <cell r="AK158">
            <v>4.7770000000000001</v>
          </cell>
          <cell r="AL158">
            <v>4.8029999999999999</v>
          </cell>
          <cell r="AM158">
            <v>4.8315000000000001</v>
          </cell>
          <cell r="AN158">
            <v>4.8544999999999998</v>
          </cell>
          <cell r="AO158">
            <v>4.8765000000000001</v>
          </cell>
          <cell r="AP158">
            <v>4.8994999999999997</v>
          </cell>
          <cell r="AS158">
            <v>0.26250000000000001</v>
          </cell>
          <cell r="AT158">
            <v>0.27</v>
          </cell>
          <cell r="AU158">
            <v>0.28000000000000003</v>
          </cell>
          <cell r="AV158">
            <v>0.3125</v>
          </cell>
          <cell r="AW158">
            <v>0.32300000000000001</v>
          </cell>
          <cell r="AX158">
            <v>0.35799999999999998</v>
          </cell>
          <cell r="AY158">
            <v>0.38700000000000001</v>
          </cell>
          <cell r="AZ158">
            <v>0.41399999999999998</v>
          </cell>
          <cell r="BA158">
            <v>0.438</v>
          </cell>
          <cell r="BB158">
            <v>0.46949999999999997</v>
          </cell>
          <cell r="BC158">
            <v>0.4985</v>
          </cell>
          <cell r="BD158">
            <v>0.52749999999999997</v>
          </cell>
          <cell r="BF158">
            <v>5.2350000000000003</v>
          </cell>
          <cell r="BG158">
            <v>5.31</v>
          </cell>
          <cell r="BH158">
            <v>5.33</v>
          </cell>
          <cell r="BI158">
            <v>5.3550000000000004</v>
          </cell>
          <cell r="BJ158">
            <v>5.3650000000000002</v>
          </cell>
          <cell r="BK158">
            <v>5.36</v>
          </cell>
          <cell r="BL158">
            <v>5.3449999999999998</v>
          </cell>
          <cell r="BM158">
            <v>5.34</v>
          </cell>
          <cell r="BN158">
            <v>5.33</v>
          </cell>
          <cell r="BO158">
            <v>5.33</v>
          </cell>
          <cell r="BP158">
            <v>5.33</v>
          </cell>
          <cell r="BQ158">
            <v>5.33</v>
          </cell>
          <cell r="BS158">
            <v>3.0550000000000002</v>
          </cell>
          <cell r="BT158">
            <v>3.0939999999999999</v>
          </cell>
          <cell r="BU158">
            <v>3.2480000000000002</v>
          </cell>
          <cell r="BV158">
            <v>3.3039999999999998</v>
          </cell>
          <cell r="BW158">
            <v>3.4649999999999999</v>
          </cell>
          <cell r="BX158">
            <v>3.4744999999999999</v>
          </cell>
          <cell r="BY158">
            <v>3.508</v>
          </cell>
          <cell r="BZ158">
            <v>3.5590000000000002</v>
          </cell>
          <cell r="CA158">
            <v>3.5880000000000001</v>
          </cell>
          <cell r="CB158" t="str">
            <v>#N/A N.A.</v>
          </cell>
          <cell r="CC158" t="str">
            <v>#N/A N.A.</v>
          </cell>
          <cell r="CD158" t="str">
            <v>#N/A N.A.</v>
          </cell>
          <cell r="CF158">
            <v>5.25</v>
          </cell>
        </row>
        <row r="159">
          <cell r="A159">
            <v>38929</v>
          </cell>
          <cell r="B159">
            <v>5.375</v>
          </cell>
          <cell r="C159">
            <v>5.3250000000000002</v>
          </cell>
          <cell r="D159">
            <v>5.3514999999999997</v>
          </cell>
          <cell r="E159">
            <v>5.3780000000000001</v>
          </cell>
          <cell r="F159">
            <v>5.4009999999999998</v>
          </cell>
          <cell r="G159">
            <v>5.4085000000000001</v>
          </cell>
          <cell r="H159">
            <v>5.4195000000000002</v>
          </cell>
          <cell r="I159">
            <v>5.423</v>
          </cell>
          <cell r="J159">
            <v>5.4264999999999999</v>
          </cell>
          <cell r="K159">
            <v>5.4290000000000003</v>
          </cell>
          <cell r="L159">
            <v>5.4325000000000001</v>
          </cell>
          <cell r="M159">
            <v>5.4314999999999998</v>
          </cell>
          <cell r="N159">
            <v>5.4305000000000003</v>
          </cell>
          <cell r="P159">
            <v>2.8</v>
          </cell>
          <cell r="Q159">
            <v>2.9929999999999999</v>
          </cell>
          <cell r="R159">
            <v>3.04</v>
          </cell>
          <cell r="S159">
            <v>3.101</v>
          </cell>
          <cell r="T159">
            <v>3.1589999999999998</v>
          </cell>
          <cell r="U159">
            <v>3.2170000000000001</v>
          </cell>
          <cell r="V159">
            <v>3.266</v>
          </cell>
          <cell r="W159">
            <v>3.306</v>
          </cell>
          <cell r="X159">
            <v>3.3449999999999998</v>
          </cell>
          <cell r="Y159">
            <v>3.3810000000000002</v>
          </cell>
          <cell r="Z159">
            <v>3.4159999999999999</v>
          </cell>
          <cell r="AA159">
            <v>3.4430000000000001</v>
          </cell>
          <cell r="AB159">
            <v>3.4710000000000001</v>
          </cell>
          <cell r="AD159">
            <v>4.8059000000000003</v>
          </cell>
          <cell r="AE159">
            <v>4.6262999999999996</v>
          </cell>
          <cell r="AF159">
            <v>4.6486999999999998</v>
          </cell>
          <cell r="AG159">
            <v>4.6864999999999997</v>
          </cell>
          <cell r="AH159">
            <v>4.7138</v>
          </cell>
          <cell r="AI159">
            <v>4.7389999999999999</v>
          </cell>
          <cell r="AJ159">
            <v>4.7725</v>
          </cell>
          <cell r="AK159">
            <v>4.8013000000000003</v>
          </cell>
          <cell r="AL159">
            <v>4.8247999999999998</v>
          </cell>
          <cell r="AM159">
            <v>4.8562000000000003</v>
          </cell>
          <cell r="AN159">
            <v>4.8812999999999995</v>
          </cell>
          <cell r="AO159">
            <v>4.9038000000000004</v>
          </cell>
          <cell r="AP159">
            <v>4.9295</v>
          </cell>
          <cell r="AS159">
            <v>0.25750000000000001</v>
          </cell>
          <cell r="AT159">
            <v>0.27550000000000002</v>
          </cell>
          <cell r="AU159">
            <v>0.28749999999999998</v>
          </cell>
          <cell r="AV159">
            <v>0.3095</v>
          </cell>
          <cell r="AW159">
            <v>0.33650000000000002</v>
          </cell>
          <cell r="AX159">
            <v>0.36349999999999999</v>
          </cell>
          <cell r="AY159">
            <v>0.38500000000000001</v>
          </cell>
          <cell r="AZ159">
            <v>0.41299999999999998</v>
          </cell>
          <cell r="BA159">
            <v>0.44550000000000001</v>
          </cell>
          <cell r="BB159">
            <v>0.46899999999999997</v>
          </cell>
          <cell r="BC159">
            <v>0.499</v>
          </cell>
          <cell r="BD159">
            <v>0.52649999999999997</v>
          </cell>
          <cell r="BF159">
            <v>5.2350000000000003</v>
          </cell>
          <cell r="BG159">
            <v>5.31</v>
          </cell>
          <cell r="BH159">
            <v>5.34</v>
          </cell>
          <cell r="BI159">
            <v>5.3650000000000002</v>
          </cell>
          <cell r="BJ159">
            <v>5.375</v>
          </cell>
          <cell r="BK159">
            <v>5.3650000000000002</v>
          </cell>
          <cell r="BL159">
            <v>5.3449999999999998</v>
          </cell>
          <cell r="BM159">
            <v>5.34</v>
          </cell>
          <cell r="BN159">
            <v>5.33</v>
          </cell>
          <cell r="BO159">
            <v>5.33</v>
          </cell>
          <cell r="BP159">
            <v>5.33</v>
          </cell>
          <cell r="BQ159">
            <v>5.33</v>
          </cell>
          <cell r="BS159">
            <v>3.0590000000000002</v>
          </cell>
          <cell r="BT159">
            <v>3.0920000000000001</v>
          </cell>
          <cell r="BU159">
            <v>3.2530000000000001</v>
          </cell>
          <cell r="BV159">
            <v>3.3025000000000002</v>
          </cell>
          <cell r="BW159">
            <v>3.4685000000000001</v>
          </cell>
          <cell r="BX159">
            <v>3.4779999999999998</v>
          </cell>
          <cell r="BY159">
            <v>3.5084999999999997</v>
          </cell>
          <cell r="BZ159">
            <v>3.5585</v>
          </cell>
          <cell r="CA159">
            <v>3.5895000000000001</v>
          </cell>
          <cell r="CB159" t="str">
            <v>#N/A N.A.</v>
          </cell>
          <cell r="CC159" t="str">
            <v>#N/A N.A.</v>
          </cell>
          <cell r="CD159" t="str">
            <v>#N/A N.A.</v>
          </cell>
          <cell r="CF159">
            <v>5.25</v>
          </cell>
        </row>
        <row r="160">
          <cell r="A160">
            <v>38930</v>
          </cell>
          <cell r="B160">
            <v>5.25</v>
          </cell>
          <cell r="C160">
            <v>5.3375000000000004</v>
          </cell>
          <cell r="D160">
            <v>5.3605</v>
          </cell>
          <cell r="E160">
            <v>5.3860000000000001</v>
          </cell>
          <cell r="F160">
            <v>5.4089999999999998</v>
          </cell>
          <cell r="G160">
            <v>5.42</v>
          </cell>
          <cell r="H160">
            <v>5.4349999999999996</v>
          </cell>
          <cell r="I160">
            <v>5.4394999999999998</v>
          </cell>
          <cell r="J160">
            <v>5.4390000000000001</v>
          </cell>
          <cell r="K160">
            <v>5.4409999999999998</v>
          </cell>
          <cell r="L160">
            <v>5.4424999999999999</v>
          </cell>
          <cell r="M160">
            <v>5.4424999999999999</v>
          </cell>
          <cell r="N160">
            <v>5.444</v>
          </cell>
          <cell r="P160">
            <v>2.7800000000000002</v>
          </cell>
          <cell r="Q160">
            <v>2.9990000000000001</v>
          </cell>
          <cell r="R160">
            <v>3.0449999999999999</v>
          </cell>
          <cell r="S160">
            <v>3.1070000000000002</v>
          </cell>
          <cell r="T160">
            <v>3.1619999999999999</v>
          </cell>
          <cell r="U160">
            <v>3.222</v>
          </cell>
          <cell r="V160">
            <v>3.2720000000000002</v>
          </cell>
          <cell r="W160">
            <v>3.31</v>
          </cell>
          <cell r="X160">
            <v>3.347</v>
          </cell>
          <cell r="Y160">
            <v>3.3820000000000001</v>
          </cell>
          <cell r="Z160">
            <v>3.415</v>
          </cell>
          <cell r="AA160">
            <v>3.4430000000000001</v>
          </cell>
          <cell r="AB160">
            <v>3.4699999999999998</v>
          </cell>
          <cell r="AD160">
            <v>4.7586000000000004</v>
          </cell>
          <cell r="AE160">
            <v>4.6399999999999997</v>
          </cell>
          <cell r="AF160">
            <v>4.6624999999999996</v>
          </cell>
          <cell r="AG160">
            <v>4.6899999999999995</v>
          </cell>
          <cell r="AH160">
            <v>4.72</v>
          </cell>
          <cell r="AI160">
            <v>4.7560000000000002</v>
          </cell>
          <cell r="AJ160">
            <v>4.7850000000000001</v>
          </cell>
          <cell r="AK160">
            <v>4.8125</v>
          </cell>
          <cell r="AL160">
            <v>4.8425000000000002</v>
          </cell>
          <cell r="AM160">
            <v>4.87</v>
          </cell>
          <cell r="AN160">
            <v>4.8949999999999996</v>
          </cell>
          <cell r="AO160">
            <v>4.9225000000000003</v>
          </cell>
          <cell r="AP160">
            <v>4.9474999999999998</v>
          </cell>
          <cell r="AS160">
            <v>0.26250000000000001</v>
          </cell>
          <cell r="AT160">
            <v>0.26750000000000002</v>
          </cell>
          <cell r="AU160">
            <v>0.29049999999999998</v>
          </cell>
          <cell r="AV160">
            <v>0.3125</v>
          </cell>
          <cell r="AW160">
            <v>0.32900000000000001</v>
          </cell>
          <cell r="AX160">
            <v>0.37</v>
          </cell>
          <cell r="AY160">
            <v>0.39100000000000001</v>
          </cell>
          <cell r="AZ160">
            <v>0.41899999999999998</v>
          </cell>
          <cell r="BA160">
            <v>0.44624999999999998</v>
          </cell>
          <cell r="BB160">
            <v>0.47749999999999998</v>
          </cell>
          <cell r="BC160">
            <v>0.50849999999999995</v>
          </cell>
          <cell r="BD160">
            <v>0.53625</v>
          </cell>
          <cell r="BF160">
            <v>5.32</v>
          </cell>
          <cell r="BG160">
            <v>5.3550000000000004</v>
          </cell>
          <cell r="BH160">
            <v>5.38</v>
          </cell>
          <cell r="BI160">
            <v>5.39</v>
          </cell>
          <cell r="BJ160">
            <v>5.375</v>
          </cell>
          <cell r="BK160">
            <v>5.3550000000000004</v>
          </cell>
          <cell r="BL160">
            <v>5.35</v>
          </cell>
          <cell r="BM160">
            <v>5.34</v>
          </cell>
          <cell r="BN160">
            <v>5.34</v>
          </cell>
          <cell r="BO160">
            <v>5.34</v>
          </cell>
          <cell r="BP160">
            <v>5.34</v>
          </cell>
          <cell r="BQ160">
            <v>5.28</v>
          </cell>
          <cell r="BS160">
            <v>3.0630000000000002</v>
          </cell>
          <cell r="BT160">
            <v>3.0920000000000001</v>
          </cell>
          <cell r="BU160">
            <v>3.2545000000000002</v>
          </cell>
          <cell r="BV160">
            <v>3.298</v>
          </cell>
          <cell r="BW160">
            <v>3.4660000000000002</v>
          </cell>
          <cell r="BX160">
            <v>3.4689999999999999</v>
          </cell>
          <cell r="BY160">
            <v>3.4939999999999998</v>
          </cell>
          <cell r="BZ160">
            <v>3.5430000000000001</v>
          </cell>
          <cell r="CA160">
            <v>3.5750000000000002</v>
          </cell>
          <cell r="CB160" t="str">
            <v>#N/A N.A.</v>
          </cell>
          <cell r="CC160" t="str">
            <v>#N/A N.A.</v>
          </cell>
          <cell r="CD160" t="str">
            <v>#N/A N.A.</v>
          </cell>
          <cell r="CF160">
            <v>5.25</v>
          </cell>
        </row>
        <row r="161">
          <cell r="A161">
            <v>38931</v>
          </cell>
          <cell r="B161">
            <v>5.25</v>
          </cell>
          <cell r="C161">
            <v>5.34</v>
          </cell>
          <cell r="D161">
            <v>5.37</v>
          </cell>
          <cell r="E161">
            <v>5.3979999999999997</v>
          </cell>
          <cell r="F161">
            <v>5.4165000000000001</v>
          </cell>
          <cell r="G161">
            <v>5.4284999999999997</v>
          </cell>
          <cell r="H161">
            <v>5.4414999999999996</v>
          </cell>
          <cell r="I161">
            <v>5.4450000000000003</v>
          </cell>
          <cell r="J161">
            <v>5.4465000000000003</v>
          </cell>
          <cell r="K161">
            <v>5.4524999999999997</v>
          </cell>
          <cell r="L161">
            <v>5.4524999999999997</v>
          </cell>
          <cell r="M161">
            <v>5.452</v>
          </cell>
          <cell r="N161">
            <v>5.4470000000000001</v>
          </cell>
          <cell r="P161">
            <v>2.77</v>
          </cell>
          <cell r="Q161">
            <v>3.008</v>
          </cell>
          <cell r="R161">
            <v>3.05</v>
          </cell>
          <cell r="S161">
            <v>3.1150000000000002</v>
          </cell>
          <cell r="T161">
            <v>3.1629999999999998</v>
          </cell>
          <cell r="U161">
            <v>3.2250000000000001</v>
          </cell>
          <cell r="V161">
            <v>3.274</v>
          </cell>
          <cell r="W161">
            <v>3.3119999999999998</v>
          </cell>
          <cell r="X161">
            <v>3.351</v>
          </cell>
          <cell r="Y161">
            <v>3.3849999999999998</v>
          </cell>
          <cell r="Z161">
            <v>3.419</v>
          </cell>
          <cell r="AA161">
            <v>3.448</v>
          </cell>
          <cell r="AB161">
            <v>3.4769999999999999</v>
          </cell>
          <cell r="AD161">
            <v>4.5724</v>
          </cell>
          <cell r="AE161">
            <v>4.6274999999999995</v>
          </cell>
          <cell r="AF161">
            <v>4.6645000000000003</v>
          </cell>
          <cell r="AG161">
            <v>4.6894999999999998</v>
          </cell>
          <cell r="AH161">
            <v>4.7264999999999997</v>
          </cell>
          <cell r="AI161">
            <v>4.7670000000000003</v>
          </cell>
          <cell r="AJ161">
            <v>4.7975000000000003</v>
          </cell>
          <cell r="AK161">
            <v>4.8265000000000002</v>
          </cell>
          <cell r="AL161">
            <v>4.8574999999999999</v>
          </cell>
          <cell r="AM161">
            <v>4.8864999999999998</v>
          </cell>
          <cell r="AN161">
            <v>4.9165000000000001</v>
          </cell>
          <cell r="AO161">
            <v>4.9385000000000003</v>
          </cell>
          <cell r="AP161">
            <v>4.9640000000000004</v>
          </cell>
          <cell r="AS161">
            <v>0.255</v>
          </cell>
          <cell r="AT161">
            <v>0.27350000000000002</v>
          </cell>
          <cell r="AU161">
            <v>0.28000000000000003</v>
          </cell>
          <cell r="AV161">
            <v>0.3135</v>
          </cell>
          <cell r="AW161">
            <v>0.33100000000000002</v>
          </cell>
          <cell r="AX161">
            <v>0.36687999999999998</v>
          </cell>
          <cell r="AY161">
            <v>0.39700000000000002</v>
          </cell>
          <cell r="AZ161">
            <v>0.42599999999999999</v>
          </cell>
          <cell r="BA161">
            <v>0.45350000000000001</v>
          </cell>
          <cell r="BB161">
            <v>0.48199999999999998</v>
          </cell>
          <cell r="BC161">
            <v>0.50900000000000001</v>
          </cell>
          <cell r="BD161">
            <v>0.53125</v>
          </cell>
          <cell r="BF161">
            <v>5.32</v>
          </cell>
          <cell r="BG161">
            <v>5.36</v>
          </cell>
          <cell r="BH161">
            <v>5.38</v>
          </cell>
          <cell r="BI161">
            <v>5.3949999999999996</v>
          </cell>
          <cell r="BJ161">
            <v>5.38</v>
          </cell>
          <cell r="BK161">
            <v>5.3550000000000004</v>
          </cell>
          <cell r="BL161">
            <v>5.35</v>
          </cell>
          <cell r="BM161">
            <v>5.34</v>
          </cell>
          <cell r="BN161">
            <v>5.34</v>
          </cell>
          <cell r="BO161">
            <v>5.34</v>
          </cell>
          <cell r="BP161">
            <v>5.34</v>
          </cell>
          <cell r="BQ161">
            <v>5.28</v>
          </cell>
          <cell r="BS161">
            <v>3.0634999999999999</v>
          </cell>
          <cell r="BT161">
            <v>3.0910000000000002</v>
          </cell>
          <cell r="BU161">
            <v>3.2549999999999999</v>
          </cell>
          <cell r="BV161">
            <v>3.2989999999999999</v>
          </cell>
          <cell r="BW161">
            <v>3.4689999999999999</v>
          </cell>
          <cell r="BX161">
            <v>3.4740000000000002</v>
          </cell>
          <cell r="BY161">
            <v>3.5009999999999999</v>
          </cell>
          <cell r="BZ161">
            <v>3.55</v>
          </cell>
          <cell r="CA161">
            <v>3.585</v>
          </cell>
          <cell r="CB161" t="str">
            <v>#N/A N.A.</v>
          </cell>
          <cell r="CC161" t="str">
            <v>#N/A N.A.</v>
          </cell>
          <cell r="CD161" t="str">
            <v>#N/A N.A.</v>
          </cell>
          <cell r="CF161">
            <v>5.25</v>
          </cell>
        </row>
        <row r="162">
          <cell r="A162">
            <v>38932</v>
          </cell>
          <cell r="B162">
            <v>5.3125</v>
          </cell>
          <cell r="C162">
            <v>5.3644999999999996</v>
          </cell>
          <cell r="D162">
            <v>5.4</v>
          </cell>
          <cell r="E162">
            <v>5.4234999999999998</v>
          </cell>
          <cell r="F162">
            <v>5.444</v>
          </cell>
          <cell r="G162">
            <v>5.4569999999999999</v>
          </cell>
          <cell r="H162">
            <v>5.468</v>
          </cell>
          <cell r="I162">
            <v>5.47</v>
          </cell>
          <cell r="J162">
            <v>5.4729999999999999</v>
          </cell>
          <cell r="K162">
            <v>5.4779999999999998</v>
          </cell>
          <cell r="L162">
            <v>5.4779999999999998</v>
          </cell>
          <cell r="M162">
            <v>5.4779999999999998</v>
          </cell>
          <cell r="N162">
            <v>5.4770000000000003</v>
          </cell>
          <cell r="P162">
            <v>2.75</v>
          </cell>
          <cell r="Q162">
            <v>3.0470000000000002</v>
          </cell>
          <cell r="R162">
            <v>3.073</v>
          </cell>
          <cell r="S162">
            <v>3.1379999999999999</v>
          </cell>
          <cell r="T162">
            <v>3.1890000000000001</v>
          </cell>
          <cell r="U162">
            <v>3.254</v>
          </cell>
          <cell r="V162">
            <v>3.3039999999999998</v>
          </cell>
          <cell r="W162">
            <v>3.3449999999999998</v>
          </cell>
          <cell r="X162">
            <v>3.39</v>
          </cell>
          <cell r="Y162">
            <v>3.4239999999999999</v>
          </cell>
          <cell r="Z162">
            <v>3.4580000000000002</v>
          </cell>
          <cell r="AA162">
            <v>3.4910000000000001</v>
          </cell>
          <cell r="AB162">
            <v>3.5179999999999998</v>
          </cell>
          <cell r="AD162">
            <v>4.7085999999999997</v>
          </cell>
          <cell r="AE162">
            <v>4.8</v>
          </cell>
          <cell r="AF162">
            <v>4.8265000000000002</v>
          </cell>
          <cell r="AG162">
            <v>4.8505000000000003</v>
          </cell>
          <cell r="AH162">
            <v>4.8849999999999998</v>
          </cell>
          <cell r="AI162">
            <v>4.9204999999999997</v>
          </cell>
          <cell r="AJ162">
            <v>4.9589999999999996</v>
          </cell>
          <cell r="AK162">
            <v>4.9874999999999998</v>
          </cell>
          <cell r="AL162">
            <v>5.0170000000000003</v>
          </cell>
          <cell r="AM162">
            <v>5.0454999999999997</v>
          </cell>
          <cell r="AN162">
            <v>5.0785</v>
          </cell>
          <cell r="AO162">
            <v>5.1029999999999998</v>
          </cell>
          <cell r="AP162">
            <v>5.1275000000000004</v>
          </cell>
          <cell r="AS162">
            <v>0.2525</v>
          </cell>
          <cell r="AT162">
            <v>0.26</v>
          </cell>
          <cell r="AU162">
            <v>0.27750000000000002</v>
          </cell>
          <cell r="AV162">
            <v>0.3155</v>
          </cell>
          <cell r="AW162">
            <v>0.32700000000000001</v>
          </cell>
          <cell r="AX162">
            <v>0.36249999999999999</v>
          </cell>
          <cell r="AY162">
            <v>0.39500000000000002</v>
          </cell>
          <cell r="AZ162">
            <v>0.42199999999999999</v>
          </cell>
          <cell r="BA162">
            <v>0.44950000000000001</v>
          </cell>
          <cell r="BB162">
            <v>0.47699999999999998</v>
          </cell>
          <cell r="BC162">
            <v>0.505</v>
          </cell>
          <cell r="BD162">
            <v>0.53125</v>
          </cell>
          <cell r="BF162">
            <v>5.33</v>
          </cell>
          <cell r="BG162">
            <v>5.375</v>
          </cell>
          <cell r="BH162">
            <v>5.4</v>
          </cell>
          <cell r="BI162">
            <v>5.415</v>
          </cell>
          <cell r="BJ162">
            <v>5.4050000000000002</v>
          </cell>
          <cell r="BK162">
            <v>5.38</v>
          </cell>
          <cell r="BL162">
            <v>5.375</v>
          </cell>
          <cell r="BM162">
            <v>5.3650000000000002</v>
          </cell>
          <cell r="BN162">
            <v>5.3650000000000002</v>
          </cell>
          <cell r="BO162">
            <v>5.3650000000000002</v>
          </cell>
          <cell r="BP162">
            <v>5.3650000000000002</v>
          </cell>
          <cell r="BQ162">
            <v>5.3049999999999997</v>
          </cell>
          <cell r="BS162">
            <v>3.0634999999999999</v>
          </cell>
          <cell r="BT162">
            <v>3.0910000000000002</v>
          </cell>
          <cell r="BU162">
            <v>3.2755000000000001</v>
          </cell>
          <cell r="BV162">
            <v>3.3214999999999999</v>
          </cell>
          <cell r="BW162">
            <v>3.4824999999999999</v>
          </cell>
          <cell r="BX162">
            <v>3.5255000000000001</v>
          </cell>
          <cell r="BY162">
            <v>3.5685000000000002</v>
          </cell>
          <cell r="BZ162">
            <v>3.6105</v>
          </cell>
          <cell r="CA162">
            <v>3.6545000000000001</v>
          </cell>
          <cell r="CB162" t="str">
            <v>#N/A N.A.</v>
          </cell>
          <cell r="CC162" t="str">
            <v>#N/A N.A.</v>
          </cell>
          <cell r="CD162" t="str">
            <v>#N/A N.A.</v>
          </cell>
          <cell r="CF162">
            <v>5.25</v>
          </cell>
        </row>
        <row r="163">
          <cell r="A163">
            <v>38933</v>
          </cell>
          <cell r="B163">
            <v>5.25</v>
          </cell>
          <cell r="C163">
            <v>5.3049999999999997</v>
          </cell>
          <cell r="D163">
            <v>5.3315000000000001</v>
          </cell>
          <cell r="E163">
            <v>5.3540000000000001</v>
          </cell>
          <cell r="F163">
            <v>5.3745000000000003</v>
          </cell>
          <cell r="G163">
            <v>5.3870000000000005</v>
          </cell>
          <cell r="H163">
            <v>5.3949999999999996</v>
          </cell>
          <cell r="I163">
            <v>5.3979999999999997</v>
          </cell>
          <cell r="J163">
            <v>5.4</v>
          </cell>
          <cell r="K163">
            <v>5.4039999999999999</v>
          </cell>
          <cell r="L163">
            <v>5.4009999999999998</v>
          </cell>
          <cell r="M163">
            <v>5.4009999999999998</v>
          </cell>
          <cell r="N163">
            <v>5.3949999999999996</v>
          </cell>
          <cell r="P163">
            <v>2.7</v>
          </cell>
          <cell r="Q163">
            <v>3.056</v>
          </cell>
          <cell r="R163">
            <v>3.0750000000000002</v>
          </cell>
          <cell r="S163">
            <v>3.14</v>
          </cell>
          <cell r="T163">
            <v>3.19</v>
          </cell>
          <cell r="U163">
            <v>3.2530000000000001</v>
          </cell>
          <cell r="V163">
            <v>3.302</v>
          </cell>
          <cell r="W163">
            <v>3.3420000000000001</v>
          </cell>
          <cell r="X163">
            <v>3.3849999999999998</v>
          </cell>
          <cell r="Y163">
            <v>3.4180000000000001</v>
          </cell>
          <cell r="Z163">
            <v>3.4510000000000001</v>
          </cell>
          <cell r="AA163">
            <v>3.4820000000000002</v>
          </cell>
          <cell r="AB163">
            <v>3.508</v>
          </cell>
          <cell r="AD163">
            <v>4.8197000000000001</v>
          </cell>
          <cell r="AE163">
            <v>4.8037999999999998</v>
          </cell>
          <cell r="AF163">
            <v>4.8174999999999999</v>
          </cell>
          <cell r="AG163">
            <v>4.8600000000000003</v>
          </cell>
          <cell r="AH163">
            <v>4.8913000000000002</v>
          </cell>
          <cell r="AI163">
            <v>4.9325000000000001</v>
          </cell>
          <cell r="AJ163">
            <v>4.9675000000000002</v>
          </cell>
          <cell r="AK163">
            <v>4.9915000000000003</v>
          </cell>
          <cell r="AL163">
            <v>5.0250000000000004</v>
          </cell>
          <cell r="AM163">
            <v>5.0549999999999997</v>
          </cell>
          <cell r="AN163">
            <v>5.0824999999999996</v>
          </cell>
          <cell r="AO163">
            <v>5.1064999999999996</v>
          </cell>
          <cell r="AP163">
            <v>5.1375000000000002</v>
          </cell>
          <cell r="AS163">
            <v>0.26550000000000001</v>
          </cell>
          <cell r="AT163">
            <v>0.26700000000000002</v>
          </cell>
          <cell r="AU163">
            <v>0.28399999999999997</v>
          </cell>
          <cell r="AV163">
            <v>0.3105</v>
          </cell>
          <cell r="AW163">
            <v>0.32900000000000001</v>
          </cell>
          <cell r="AX163">
            <v>0.36749999999999999</v>
          </cell>
          <cell r="AY163">
            <v>0.39500000000000002</v>
          </cell>
          <cell r="AZ163">
            <v>0.42199999999999999</v>
          </cell>
          <cell r="BA163">
            <v>0.44950000000000001</v>
          </cell>
          <cell r="BB163">
            <v>0.47699999999999998</v>
          </cell>
          <cell r="BC163">
            <v>0.505</v>
          </cell>
          <cell r="BD163">
            <v>0.52949999999999997</v>
          </cell>
          <cell r="BF163">
            <v>5.29</v>
          </cell>
          <cell r="BG163">
            <v>5.31</v>
          </cell>
          <cell r="BH163">
            <v>5.335</v>
          </cell>
          <cell r="BI163">
            <v>5.35</v>
          </cell>
          <cell r="BJ163">
            <v>5.33</v>
          </cell>
          <cell r="BK163">
            <v>5.3049999999999997</v>
          </cell>
          <cell r="BL163">
            <v>5.3</v>
          </cell>
          <cell r="BM163">
            <v>5.29</v>
          </cell>
          <cell r="BN163">
            <v>5.29</v>
          </cell>
          <cell r="BO163">
            <v>5.29</v>
          </cell>
          <cell r="BP163">
            <v>5.29</v>
          </cell>
          <cell r="BQ163">
            <v>5.23</v>
          </cell>
          <cell r="BS163">
            <v>3.073</v>
          </cell>
          <cell r="BT163">
            <v>3.0870000000000002</v>
          </cell>
          <cell r="BU163">
            <v>3.2645</v>
          </cell>
          <cell r="BV163">
            <v>3.3250000000000002</v>
          </cell>
          <cell r="BW163">
            <v>3.4779999999999998</v>
          </cell>
          <cell r="BX163">
            <v>3.508</v>
          </cell>
          <cell r="BY163">
            <v>3.5489999999999999</v>
          </cell>
          <cell r="BZ163">
            <v>3.5939999999999999</v>
          </cell>
          <cell r="CA163">
            <v>3.6310000000000002</v>
          </cell>
          <cell r="CB163" t="str">
            <v>#N/A N.A.</v>
          </cell>
          <cell r="CC163" t="str">
            <v>#N/A N.A.</v>
          </cell>
          <cell r="CD163" t="str">
            <v>#N/A N.A.</v>
          </cell>
          <cell r="CF163">
            <v>5.25</v>
          </cell>
        </row>
        <row r="164">
          <cell r="A164">
            <v>38936</v>
          </cell>
          <cell r="B164">
            <v>5.25</v>
          </cell>
          <cell r="C164">
            <v>5.31</v>
          </cell>
          <cell r="D164">
            <v>5.3419999999999996</v>
          </cell>
          <cell r="E164">
            <v>5.3635000000000002</v>
          </cell>
          <cell r="F164">
            <v>5.3864999999999998</v>
          </cell>
          <cell r="G164">
            <v>5.3970000000000002</v>
          </cell>
          <cell r="H164">
            <v>5.41</v>
          </cell>
          <cell r="I164">
            <v>5.4020000000000001</v>
          </cell>
          <cell r="J164">
            <v>5.41</v>
          </cell>
          <cell r="K164">
            <v>5.415</v>
          </cell>
          <cell r="L164">
            <v>5.4189999999999996</v>
          </cell>
          <cell r="M164">
            <v>5.42</v>
          </cell>
          <cell r="N164">
            <v>5.4204999999999997</v>
          </cell>
          <cell r="P164">
            <v>2.68</v>
          </cell>
          <cell r="Q164">
            <v>3.069</v>
          </cell>
          <cell r="R164">
            <v>3.0790000000000002</v>
          </cell>
          <cell r="S164">
            <v>3.1480000000000001</v>
          </cell>
          <cell r="T164">
            <v>3.2</v>
          </cell>
          <cell r="U164">
            <v>3.262</v>
          </cell>
          <cell r="V164">
            <v>3.31</v>
          </cell>
          <cell r="W164">
            <v>3.35</v>
          </cell>
          <cell r="X164">
            <v>3.3919999999999999</v>
          </cell>
          <cell r="Y164">
            <v>3.4260000000000002</v>
          </cell>
          <cell r="Z164">
            <v>3.46</v>
          </cell>
          <cell r="AA164">
            <v>3.4870000000000001</v>
          </cell>
          <cell r="AB164">
            <v>3.5129999999999999</v>
          </cell>
          <cell r="AD164">
            <v>4.8045999999999998</v>
          </cell>
          <cell r="AE164">
            <v>4.8075000000000001</v>
          </cell>
          <cell r="AF164">
            <v>4.8375000000000004</v>
          </cell>
          <cell r="AG164">
            <v>4.8605</v>
          </cell>
          <cell r="AH164">
            <v>4.9000000000000004</v>
          </cell>
          <cell r="AI164">
            <v>4.9405000000000001</v>
          </cell>
          <cell r="AJ164">
            <v>4.9770000000000003</v>
          </cell>
          <cell r="AK164">
            <v>5.0054999999999996</v>
          </cell>
          <cell r="AL164">
            <v>5.04</v>
          </cell>
          <cell r="AM164">
            <v>5.0670000000000002</v>
          </cell>
          <cell r="AN164">
            <v>5.0955000000000004</v>
          </cell>
          <cell r="AO164">
            <v>5.1224999999999996</v>
          </cell>
          <cell r="AP164">
            <v>5.1459999999999999</v>
          </cell>
          <cell r="AS164">
            <v>0.25374999999999998</v>
          </cell>
          <cell r="AT164">
            <v>0.25750000000000001</v>
          </cell>
          <cell r="AU164">
            <v>0.27374999999999999</v>
          </cell>
          <cell r="AV164">
            <v>0.3115</v>
          </cell>
          <cell r="AW164">
            <v>0.33450000000000002</v>
          </cell>
          <cell r="AX164">
            <v>0.35749999999999998</v>
          </cell>
          <cell r="AY164">
            <v>0.39700000000000002</v>
          </cell>
          <cell r="AZ164">
            <v>0.42399999999999999</v>
          </cell>
          <cell r="BA164">
            <v>0.4405</v>
          </cell>
          <cell r="BB164">
            <v>0.48</v>
          </cell>
          <cell r="BC164">
            <v>0.50800000000000001</v>
          </cell>
          <cell r="BD164">
            <v>0.52800000000000002</v>
          </cell>
          <cell r="BF164">
            <v>5.29</v>
          </cell>
          <cell r="BG164">
            <v>5.3150000000000004</v>
          </cell>
          <cell r="BH164">
            <v>5.3449999999999998</v>
          </cell>
          <cell r="BI164">
            <v>5.3650000000000002</v>
          </cell>
          <cell r="BJ164">
            <v>5.36</v>
          </cell>
          <cell r="BK164">
            <v>5.335</v>
          </cell>
          <cell r="BL164">
            <v>5.33</v>
          </cell>
          <cell r="BM164">
            <v>5.32</v>
          </cell>
          <cell r="BN164">
            <v>5.32</v>
          </cell>
          <cell r="BO164">
            <v>5.32</v>
          </cell>
          <cell r="BP164">
            <v>5.32</v>
          </cell>
          <cell r="BQ164">
            <v>5.26</v>
          </cell>
          <cell r="BS164">
            <v>3.0665</v>
          </cell>
          <cell r="BT164">
            <v>3.085</v>
          </cell>
          <cell r="BU164">
            <v>3.2685</v>
          </cell>
          <cell r="BV164">
            <v>3.3235000000000001</v>
          </cell>
          <cell r="BW164">
            <v>3.492</v>
          </cell>
          <cell r="BX164">
            <v>3.5179999999999998</v>
          </cell>
          <cell r="BY164">
            <v>3.56</v>
          </cell>
          <cell r="BZ164">
            <v>3.6029999999999998</v>
          </cell>
          <cell r="CA164">
            <v>3.6320000000000001</v>
          </cell>
          <cell r="CB164" t="str">
            <v>#N/A N.A.</v>
          </cell>
          <cell r="CC164" t="str">
            <v>#N/A N.A.</v>
          </cell>
          <cell r="CD164" t="str">
            <v>#N/A N.A.</v>
          </cell>
          <cell r="CF164">
            <v>5.25</v>
          </cell>
        </row>
        <row r="165">
          <cell r="A165">
            <v>38937</v>
          </cell>
          <cell r="B165">
            <v>5.25</v>
          </cell>
          <cell r="C165">
            <v>5.2649999999999997</v>
          </cell>
          <cell r="D165">
            <v>5.2930000000000001</v>
          </cell>
          <cell r="E165">
            <v>5.3239999999999998</v>
          </cell>
          <cell r="F165">
            <v>5.3410000000000002</v>
          </cell>
          <cell r="G165">
            <v>5.3570000000000002</v>
          </cell>
          <cell r="H165">
            <v>5.3680000000000003</v>
          </cell>
          <cell r="I165">
            <v>5.375</v>
          </cell>
          <cell r="J165">
            <v>5.38</v>
          </cell>
          <cell r="K165">
            <v>5.3849999999999998</v>
          </cell>
          <cell r="L165">
            <v>5.3864999999999998</v>
          </cell>
          <cell r="M165">
            <v>5.3849999999999998</v>
          </cell>
          <cell r="N165">
            <v>5.3840000000000003</v>
          </cell>
          <cell r="P165">
            <v>2.73</v>
          </cell>
          <cell r="Q165">
            <v>3.0670000000000002</v>
          </cell>
          <cell r="R165">
            <v>3.0790000000000002</v>
          </cell>
          <cell r="S165">
            <v>3.1509999999999998</v>
          </cell>
          <cell r="T165">
            <v>3.2029999999999998</v>
          </cell>
          <cell r="U165">
            <v>3.2669999999999999</v>
          </cell>
          <cell r="V165">
            <v>3.319</v>
          </cell>
          <cell r="W165">
            <v>3.3580000000000001</v>
          </cell>
          <cell r="X165">
            <v>3.395</v>
          </cell>
          <cell r="Y165">
            <v>3.4289999999999998</v>
          </cell>
          <cell r="Z165">
            <v>3.4630000000000001</v>
          </cell>
          <cell r="AA165">
            <v>3.4910000000000001</v>
          </cell>
          <cell r="AB165">
            <v>3.516</v>
          </cell>
          <cell r="AD165">
            <v>4.7885</v>
          </cell>
          <cell r="AE165">
            <v>4.8125</v>
          </cell>
          <cell r="AF165">
            <v>4.8324999999999996</v>
          </cell>
          <cell r="AG165">
            <v>4.8650000000000002</v>
          </cell>
          <cell r="AH165">
            <v>4.9024999999999999</v>
          </cell>
          <cell r="AI165">
            <v>4.9450000000000003</v>
          </cell>
          <cell r="AJ165">
            <v>4.9800000000000004</v>
          </cell>
          <cell r="AK165">
            <v>5.01</v>
          </cell>
          <cell r="AL165">
            <v>5.0529999999999999</v>
          </cell>
          <cell r="AM165">
            <v>5.0750000000000002</v>
          </cell>
          <cell r="AN165">
            <v>5.1100000000000003</v>
          </cell>
          <cell r="AO165">
            <v>5.1349999999999998</v>
          </cell>
          <cell r="AP165">
            <v>5.1652000000000005</v>
          </cell>
          <cell r="AS165">
            <v>0.2525</v>
          </cell>
          <cell r="AT165">
            <v>0.25750000000000001</v>
          </cell>
          <cell r="AU165">
            <v>0.27750000000000002</v>
          </cell>
          <cell r="AV165">
            <v>0.3115</v>
          </cell>
          <cell r="AW165">
            <v>0.32600000000000001</v>
          </cell>
          <cell r="AX165">
            <v>0.36349999999999999</v>
          </cell>
          <cell r="AY165">
            <v>0.35899999999999999</v>
          </cell>
          <cell r="AZ165">
            <v>0.35299999999999998</v>
          </cell>
          <cell r="BA165">
            <v>0.35199999999999998</v>
          </cell>
          <cell r="BB165">
            <v>0.40600000000000003</v>
          </cell>
          <cell r="BC165">
            <v>0.46400000000000002</v>
          </cell>
          <cell r="BD165">
            <v>0.53125</v>
          </cell>
          <cell r="BF165">
            <v>5.26</v>
          </cell>
          <cell r="BG165">
            <v>5.2750000000000004</v>
          </cell>
          <cell r="BH165">
            <v>5.31</v>
          </cell>
          <cell r="BI165">
            <v>5.335</v>
          </cell>
          <cell r="BJ165">
            <v>5.335</v>
          </cell>
          <cell r="BK165">
            <v>5.31</v>
          </cell>
          <cell r="BL165">
            <v>5.3</v>
          </cell>
          <cell r="BM165">
            <v>5.29</v>
          </cell>
          <cell r="BN165">
            <v>5.29</v>
          </cell>
          <cell r="BO165">
            <v>5.29</v>
          </cell>
          <cell r="BP165">
            <v>5.29</v>
          </cell>
          <cell r="BQ165">
            <v>5.23</v>
          </cell>
          <cell r="BS165">
            <v>3.0644999999999998</v>
          </cell>
          <cell r="BT165">
            <v>3.0840000000000001</v>
          </cell>
          <cell r="BU165">
            <v>3.2734999999999999</v>
          </cell>
          <cell r="BV165">
            <v>3.3275000000000001</v>
          </cell>
          <cell r="BW165">
            <v>3.4935</v>
          </cell>
          <cell r="BX165">
            <v>3.5164999999999997</v>
          </cell>
          <cell r="BY165">
            <v>3.5605000000000002</v>
          </cell>
          <cell r="BZ165">
            <v>3.5954999999999999</v>
          </cell>
          <cell r="CA165">
            <v>3.6284999999999998</v>
          </cell>
          <cell r="CB165" t="str">
            <v>#N/A N.A.</v>
          </cell>
          <cell r="CC165" t="str">
            <v>#N/A N.A.</v>
          </cell>
          <cell r="CD165" t="str">
            <v>#N/A N.A.</v>
          </cell>
          <cell r="CF165">
            <v>5.25</v>
          </cell>
        </row>
        <row r="166">
          <cell r="A166">
            <v>38938</v>
          </cell>
          <cell r="B166">
            <v>5.25</v>
          </cell>
          <cell r="C166">
            <v>5.26</v>
          </cell>
          <cell r="D166">
            <v>5.2949999999999999</v>
          </cell>
          <cell r="E166">
            <v>5.3280000000000003</v>
          </cell>
          <cell r="F166">
            <v>5.3479999999999999</v>
          </cell>
          <cell r="G166">
            <v>5.3629999999999995</v>
          </cell>
          <cell r="H166">
            <v>5.3689999999999998</v>
          </cell>
          <cell r="I166">
            <v>5.383</v>
          </cell>
          <cell r="J166">
            <v>5.39</v>
          </cell>
          <cell r="K166">
            <v>5.3949999999999996</v>
          </cell>
          <cell r="L166">
            <v>5.3979999999999997</v>
          </cell>
          <cell r="M166">
            <v>5.4</v>
          </cell>
          <cell r="N166">
            <v>5.3949999999999996</v>
          </cell>
          <cell r="P166">
            <v>3.07</v>
          </cell>
          <cell r="Q166">
            <v>3.0649999999999999</v>
          </cell>
          <cell r="R166">
            <v>3.0750000000000002</v>
          </cell>
          <cell r="S166">
            <v>3.1560000000000001</v>
          </cell>
          <cell r="T166">
            <v>3.2040000000000002</v>
          </cell>
          <cell r="U166">
            <v>3.2730000000000001</v>
          </cell>
          <cell r="V166">
            <v>3.3239999999999998</v>
          </cell>
          <cell r="W166">
            <v>3.3650000000000002</v>
          </cell>
          <cell r="X166">
            <v>3.4050000000000002</v>
          </cell>
          <cell r="Y166">
            <v>3.4420000000000002</v>
          </cell>
          <cell r="Z166">
            <v>3.4750000000000001</v>
          </cell>
          <cell r="AA166">
            <v>3.504</v>
          </cell>
          <cell r="AB166">
            <v>3.5329999999999999</v>
          </cell>
          <cell r="AD166">
            <v>4.7847</v>
          </cell>
          <cell r="AE166">
            <v>4.8025000000000002</v>
          </cell>
          <cell r="AF166">
            <v>4.83</v>
          </cell>
          <cell r="AG166">
            <v>4.8594999999999997</v>
          </cell>
          <cell r="AH166">
            <v>4.8975</v>
          </cell>
          <cell r="AI166">
            <v>4.9375</v>
          </cell>
          <cell r="AJ166">
            <v>4.9749999999999996</v>
          </cell>
          <cell r="AK166">
            <v>5.0075000000000003</v>
          </cell>
          <cell r="AL166">
            <v>5.04</v>
          </cell>
          <cell r="AM166">
            <v>5.0724999999999998</v>
          </cell>
          <cell r="AN166">
            <v>5.1050000000000004</v>
          </cell>
          <cell r="AO166">
            <v>5.1325000000000003</v>
          </cell>
          <cell r="AP166">
            <v>5.16</v>
          </cell>
          <cell r="AS166">
            <v>0.25750000000000001</v>
          </cell>
          <cell r="AT166">
            <v>0.26250000000000001</v>
          </cell>
          <cell r="AU166">
            <v>0.27875</v>
          </cell>
          <cell r="AV166">
            <v>0.3125</v>
          </cell>
          <cell r="AW166">
            <v>0.32400000000000001</v>
          </cell>
          <cell r="AX166">
            <v>0.36599999999999999</v>
          </cell>
          <cell r="AY166">
            <v>0.39350000000000002</v>
          </cell>
          <cell r="AZ166">
            <v>0.42099999999999999</v>
          </cell>
          <cell r="BA166">
            <v>0.44850000000000001</v>
          </cell>
          <cell r="BB166">
            <v>0.47399999999999998</v>
          </cell>
          <cell r="BC166">
            <v>0.499</v>
          </cell>
          <cell r="BD166">
            <v>0.53249999999999997</v>
          </cell>
          <cell r="BF166">
            <v>5.2549999999999999</v>
          </cell>
          <cell r="BG166">
            <v>5.2750000000000004</v>
          </cell>
          <cell r="BH166">
            <v>5.3049999999999997</v>
          </cell>
          <cell r="BI166">
            <v>5.335</v>
          </cell>
          <cell r="BJ166">
            <v>5.335</v>
          </cell>
          <cell r="BK166">
            <v>5.32</v>
          </cell>
          <cell r="BL166">
            <v>5.31</v>
          </cell>
          <cell r="BM166">
            <v>5.3</v>
          </cell>
          <cell r="BN166">
            <v>5.3</v>
          </cell>
          <cell r="BO166">
            <v>5.3</v>
          </cell>
          <cell r="BP166">
            <v>5.3</v>
          </cell>
          <cell r="BQ166">
            <v>5.24</v>
          </cell>
          <cell r="BS166">
            <v>3.0625</v>
          </cell>
          <cell r="BT166">
            <v>3.081</v>
          </cell>
          <cell r="BU166">
            <v>3.2875000000000001</v>
          </cell>
          <cell r="BV166">
            <v>3.3395000000000001</v>
          </cell>
          <cell r="BW166">
            <v>3.5114999999999998</v>
          </cell>
          <cell r="BX166">
            <v>3.5385</v>
          </cell>
          <cell r="BY166">
            <v>3.5834999999999999</v>
          </cell>
          <cell r="BZ166">
            <v>3.6274999999999999</v>
          </cell>
          <cell r="CA166">
            <v>3.6604999999999999</v>
          </cell>
          <cell r="CB166" t="str">
            <v>#N/A N.A.</v>
          </cell>
          <cell r="CC166" t="str">
            <v>#N/A N.A.</v>
          </cell>
          <cell r="CD166" t="str">
            <v>#N/A N.A.</v>
          </cell>
          <cell r="CF166">
            <v>5.25</v>
          </cell>
        </row>
        <row r="167">
          <cell r="A167">
            <v>38939</v>
          </cell>
          <cell r="B167">
            <v>5.25</v>
          </cell>
          <cell r="C167">
            <v>5.2629999999999999</v>
          </cell>
          <cell r="D167">
            <v>5.2990000000000004</v>
          </cell>
          <cell r="E167">
            <v>5.33</v>
          </cell>
          <cell r="F167">
            <v>5.351</v>
          </cell>
          <cell r="G167">
            <v>5.3665000000000003</v>
          </cell>
          <cell r="H167">
            <v>5.3810000000000002</v>
          </cell>
          <cell r="I167">
            <v>5.3914999999999997</v>
          </cell>
          <cell r="J167">
            <v>5.4009999999999998</v>
          </cell>
          <cell r="K167">
            <v>5.4085000000000001</v>
          </cell>
          <cell r="L167">
            <v>5.41</v>
          </cell>
          <cell r="M167">
            <v>5.41</v>
          </cell>
          <cell r="N167">
            <v>5.4080000000000004</v>
          </cell>
          <cell r="P167">
            <v>3.07</v>
          </cell>
          <cell r="Q167">
            <v>3.0649999999999999</v>
          </cell>
          <cell r="R167">
            <v>3.089</v>
          </cell>
          <cell r="S167">
            <v>3.157</v>
          </cell>
          <cell r="T167">
            <v>3.206</v>
          </cell>
          <cell r="U167">
            <v>3.2770000000000001</v>
          </cell>
          <cell r="V167">
            <v>3.3260000000000001</v>
          </cell>
          <cell r="W167">
            <v>3.367</v>
          </cell>
          <cell r="X167">
            <v>3.41</v>
          </cell>
          <cell r="Y167">
            <v>3.444</v>
          </cell>
          <cell r="Z167">
            <v>3.476</v>
          </cell>
          <cell r="AA167">
            <v>3.5060000000000002</v>
          </cell>
          <cell r="AB167">
            <v>3.5310000000000001</v>
          </cell>
          <cell r="AD167">
            <v>4.7876000000000003</v>
          </cell>
          <cell r="AE167">
            <v>4.8075000000000001</v>
          </cell>
          <cell r="AF167">
            <v>4.8324999999999996</v>
          </cell>
          <cell r="AG167">
            <v>4.8550000000000004</v>
          </cell>
          <cell r="AH167">
            <v>4.9000000000000004</v>
          </cell>
          <cell r="AI167">
            <v>4.9424999999999999</v>
          </cell>
          <cell r="AJ167">
            <v>4.9824999999999999</v>
          </cell>
          <cell r="AK167">
            <v>5.0126999999999997</v>
          </cell>
          <cell r="AL167">
            <v>5.0454999999999997</v>
          </cell>
          <cell r="AM167">
            <v>5.0777999999999999</v>
          </cell>
          <cell r="AN167">
            <v>5.1100000000000003</v>
          </cell>
          <cell r="AO167">
            <v>5.1375000000000002</v>
          </cell>
          <cell r="AP167">
            <v>5.165</v>
          </cell>
          <cell r="AS167">
            <v>0.26750000000000002</v>
          </cell>
          <cell r="AT167">
            <v>0.26500000000000001</v>
          </cell>
          <cell r="AU167">
            <v>0.29449999999999998</v>
          </cell>
          <cell r="AV167">
            <v>0.31850000000000001</v>
          </cell>
          <cell r="AW167">
            <v>0.34</v>
          </cell>
          <cell r="AX167">
            <v>0.3765</v>
          </cell>
          <cell r="AY167">
            <v>0.39200000000000002</v>
          </cell>
          <cell r="AZ167">
            <v>0.42</v>
          </cell>
          <cell r="BA167">
            <v>0.46150000000000002</v>
          </cell>
          <cell r="BB167">
            <v>0.47599999999999998</v>
          </cell>
          <cell r="BC167">
            <v>0.504</v>
          </cell>
          <cell r="BD167">
            <v>0.54049999999999998</v>
          </cell>
          <cell r="BF167">
            <v>5.2549999999999999</v>
          </cell>
          <cell r="BG167">
            <v>5.2750000000000004</v>
          </cell>
          <cell r="BH167">
            <v>5.3049999999999997</v>
          </cell>
          <cell r="BI167">
            <v>5.335</v>
          </cell>
          <cell r="BJ167">
            <v>5.34</v>
          </cell>
          <cell r="BK167">
            <v>5.34</v>
          </cell>
          <cell r="BL167">
            <v>5.31</v>
          </cell>
          <cell r="BM167">
            <v>5.3</v>
          </cell>
          <cell r="BN167">
            <v>5.3</v>
          </cell>
          <cell r="BO167">
            <v>5.3</v>
          </cell>
          <cell r="BP167">
            <v>5.3</v>
          </cell>
          <cell r="BQ167">
            <v>5.24</v>
          </cell>
          <cell r="BS167">
            <v>3.0785</v>
          </cell>
          <cell r="BT167">
            <v>3.2800000000000002</v>
          </cell>
          <cell r="BU167">
            <v>3.3250000000000002</v>
          </cell>
          <cell r="BV167">
            <v>3.5110000000000001</v>
          </cell>
          <cell r="BW167">
            <v>3.5274999999999999</v>
          </cell>
          <cell r="BX167">
            <v>3.5709999999999997</v>
          </cell>
          <cell r="BY167">
            <v>3.6139999999999999</v>
          </cell>
          <cell r="BZ167">
            <v>3.6539999999999999</v>
          </cell>
          <cell r="CA167">
            <v>3.6739999999999999</v>
          </cell>
          <cell r="CB167" t="str">
            <v>#N/A N.A.</v>
          </cell>
          <cell r="CC167" t="str">
            <v>#N/A N.A.</v>
          </cell>
          <cell r="CD167" t="str">
            <v>#N/A N.A.</v>
          </cell>
          <cell r="CF167">
            <v>5.25</v>
          </cell>
        </row>
        <row r="168">
          <cell r="A168">
            <v>38940</v>
          </cell>
          <cell r="B168">
            <v>5.25</v>
          </cell>
          <cell r="C168">
            <v>5.2679999999999998</v>
          </cell>
          <cell r="D168">
            <v>5.3049999999999997</v>
          </cell>
          <cell r="E168">
            <v>5.3365</v>
          </cell>
          <cell r="F168">
            <v>5.3620000000000001</v>
          </cell>
          <cell r="G168">
            <v>5.3819999999999997</v>
          </cell>
          <cell r="H168">
            <v>5.3994999999999997</v>
          </cell>
          <cell r="I168">
            <v>5.4130000000000003</v>
          </cell>
          <cell r="J168">
            <v>5.423</v>
          </cell>
          <cell r="K168">
            <v>5.4295</v>
          </cell>
          <cell r="L168">
            <v>5.4349999999999996</v>
          </cell>
          <cell r="M168">
            <v>5.4219999999999997</v>
          </cell>
          <cell r="N168">
            <v>5.4364999999999997</v>
          </cell>
          <cell r="P168">
            <v>3.07</v>
          </cell>
          <cell r="Q168">
            <v>3.0619999999999998</v>
          </cell>
          <cell r="R168">
            <v>3.089</v>
          </cell>
          <cell r="S168">
            <v>3.16</v>
          </cell>
          <cell r="T168">
            <v>3.2109999999999999</v>
          </cell>
          <cell r="U168">
            <v>3.2829999999999999</v>
          </cell>
          <cell r="V168">
            <v>3.335</v>
          </cell>
          <cell r="W168">
            <v>3.3780000000000001</v>
          </cell>
          <cell r="X168">
            <v>3.4220000000000002</v>
          </cell>
          <cell r="Y168">
            <v>3.4590000000000001</v>
          </cell>
          <cell r="Z168">
            <v>3.4939999999999998</v>
          </cell>
          <cell r="AA168">
            <v>3.5259999999999998</v>
          </cell>
          <cell r="AB168">
            <v>3.5529999999999999</v>
          </cell>
          <cell r="AD168">
            <v>4.8038999999999996</v>
          </cell>
          <cell r="AE168">
            <v>4.8025000000000002</v>
          </cell>
          <cell r="AF168">
            <v>4.8319999999999999</v>
          </cell>
          <cell r="AG168">
            <v>4.8600000000000003</v>
          </cell>
          <cell r="AH168">
            <v>4.9024999999999999</v>
          </cell>
          <cell r="AI168">
            <v>4.9459999999999997</v>
          </cell>
          <cell r="AJ168">
            <v>4.9885000000000002</v>
          </cell>
          <cell r="AK168">
            <v>5.0235000000000003</v>
          </cell>
          <cell r="AL168">
            <v>5.0585000000000004</v>
          </cell>
          <cell r="AM168">
            <v>5.0910000000000002</v>
          </cell>
          <cell r="AN168">
            <v>5.1230000000000002</v>
          </cell>
          <cell r="AO168">
            <v>5.1520000000000001</v>
          </cell>
          <cell r="AP168">
            <v>5.181</v>
          </cell>
          <cell r="AS168">
            <v>0.25750000000000001</v>
          </cell>
          <cell r="AT168">
            <v>0.26500000000000001</v>
          </cell>
          <cell r="AU168">
            <v>0.28125</v>
          </cell>
          <cell r="AV168">
            <v>0.3135</v>
          </cell>
          <cell r="AW168">
            <v>0.33200000000000002</v>
          </cell>
          <cell r="AX168">
            <v>0.3725</v>
          </cell>
          <cell r="AY168">
            <v>0.4</v>
          </cell>
          <cell r="AZ168">
            <v>0.42699999999999999</v>
          </cell>
          <cell r="BA168">
            <v>0.45374999999999999</v>
          </cell>
          <cell r="BB168">
            <v>0.48499999999999999</v>
          </cell>
          <cell r="BC168">
            <v>0.51500000000000001</v>
          </cell>
          <cell r="BD168">
            <v>0.54125000000000001</v>
          </cell>
          <cell r="BF168">
            <v>5.2549999999999999</v>
          </cell>
          <cell r="BG168">
            <v>5.2750000000000004</v>
          </cell>
          <cell r="BH168">
            <v>5.3150000000000004</v>
          </cell>
          <cell r="BI168">
            <v>5.3550000000000004</v>
          </cell>
          <cell r="BJ168">
            <v>5.3650000000000002</v>
          </cell>
          <cell r="BK168">
            <v>5.38</v>
          </cell>
          <cell r="BL168">
            <v>5.35</v>
          </cell>
          <cell r="BM168">
            <v>5.34</v>
          </cell>
          <cell r="BN168">
            <v>5.34</v>
          </cell>
          <cell r="BO168">
            <v>5.34</v>
          </cell>
          <cell r="BP168">
            <v>5.34</v>
          </cell>
          <cell r="BQ168">
            <v>5.28</v>
          </cell>
          <cell r="BS168">
            <v>3.0785</v>
          </cell>
          <cell r="BT168">
            <v>3.286</v>
          </cell>
          <cell r="BU168">
            <v>3.3294999999999999</v>
          </cell>
          <cell r="BV168">
            <v>3.5324999999999998</v>
          </cell>
          <cell r="BW168">
            <v>3.5404999999999998</v>
          </cell>
          <cell r="BX168">
            <v>3.6005000000000003</v>
          </cell>
          <cell r="BY168">
            <v>3.6555</v>
          </cell>
          <cell r="BZ168">
            <v>3.6865000000000001</v>
          </cell>
          <cell r="CA168">
            <v>3.7214999999999998</v>
          </cell>
          <cell r="CB168" t="str">
            <v>#N/A N.A.</v>
          </cell>
          <cell r="CC168" t="str">
            <v>#N/A N.A.</v>
          </cell>
          <cell r="CD168" t="str">
            <v>#N/A N.A.</v>
          </cell>
          <cell r="CF168">
            <v>5.25</v>
          </cell>
        </row>
        <row r="169">
          <cell r="A169">
            <v>38943</v>
          </cell>
          <cell r="B169">
            <v>5.25</v>
          </cell>
          <cell r="C169">
            <v>5.2629999999999999</v>
          </cell>
          <cell r="D169">
            <v>5.31</v>
          </cell>
          <cell r="E169">
            <v>5.35</v>
          </cell>
          <cell r="F169">
            <v>5.3845000000000001</v>
          </cell>
          <cell r="G169">
            <v>5.4089999999999998</v>
          </cell>
          <cell r="H169">
            <v>5.43</v>
          </cell>
          <cell r="I169">
            <v>5.4480000000000004</v>
          </cell>
          <cell r="J169">
            <v>5.46</v>
          </cell>
          <cell r="K169">
            <v>5.4729999999999999</v>
          </cell>
          <cell r="L169">
            <v>5.48</v>
          </cell>
          <cell r="M169">
            <v>5.4829999999999997</v>
          </cell>
          <cell r="N169">
            <v>5.4850000000000003</v>
          </cell>
          <cell r="P169">
            <v>3.07</v>
          </cell>
          <cell r="Q169">
            <v>3.0640000000000001</v>
          </cell>
          <cell r="R169">
            <v>3.09</v>
          </cell>
          <cell r="S169">
            <v>3.1659999999999999</v>
          </cell>
          <cell r="T169">
            <v>3.222</v>
          </cell>
          <cell r="U169">
            <v>3.2930000000000001</v>
          </cell>
          <cell r="V169">
            <v>3.3479999999999999</v>
          </cell>
          <cell r="W169">
            <v>3.3940000000000001</v>
          </cell>
          <cell r="X169">
            <v>3.4409999999999998</v>
          </cell>
          <cell r="Y169">
            <v>3.4820000000000002</v>
          </cell>
          <cell r="Z169">
            <v>3.5220000000000002</v>
          </cell>
          <cell r="AA169">
            <v>3.5540000000000003</v>
          </cell>
          <cell r="AB169">
            <v>3.585</v>
          </cell>
          <cell r="AD169">
            <v>4.8448000000000002</v>
          </cell>
          <cell r="AE169">
            <v>4.8224999999999998</v>
          </cell>
          <cell r="AF169">
            <v>4.8525</v>
          </cell>
          <cell r="AG169">
            <v>4.8774999999999995</v>
          </cell>
          <cell r="AH169">
            <v>4.9175000000000004</v>
          </cell>
          <cell r="AI169">
            <v>4.9625000000000004</v>
          </cell>
          <cell r="AJ169">
            <v>5</v>
          </cell>
          <cell r="AK169">
            <v>5.0324999999999998</v>
          </cell>
          <cell r="AL169">
            <v>5.0724999999999998</v>
          </cell>
          <cell r="AM169">
            <v>5.1074999999999999</v>
          </cell>
          <cell r="AN169">
            <v>5.14</v>
          </cell>
          <cell r="AO169">
            <v>5.1725000000000003</v>
          </cell>
          <cell r="AP169">
            <v>5.2050000000000001</v>
          </cell>
          <cell r="AS169">
            <v>0.26350000000000001</v>
          </cell>
          <cell r="AT169">
            <v>0.26850000000000002</v>
          </cell>
          <cell r="AU169">
            <v>0.28749999999999998</v>
          </cell>
          <cell r="AV169">
            <v>0.3135</v>
          </cell>
          <cell r="AW169">
            <v>0.33950000000000002</v>
          </cell>
          <cell r="AX169">
            <v>0.3695</v>
          </cell>
          <cell r="AY169">
            <v>0.4</v>
          </cell>
          <cell r="AZ169">
            <v>0.42699999999999999</v>
          </cell>
          <cell r="BA169">
            <v>0.45600000000000002</v>
          </cell>
          <cell r="BB169">
            <v>0.48499999999999999</v>
          </cell>
          <cell r="BC169">
            <v>0.51500000000000001</v>
          </cell>
          <cell r="BD169">
            <v>0.53749999999999998</v>
          </cell>
          <cell r="BF169">
            <v>5.2549999999999999</v>
          </cell>
          <cell r="BG169">
            <v>5.2850000000000001</v>
          </cell>
          <cell r="BH169">
            <v>5.33</v>
          </cell>
          <cell r="BI169">
            <v>5.3849999999999998</v>
          </cell>
          <cell r="BJ169">
            <v>5.3949999999999996</v>
          </cell>
          <cell r="BK169">
            <v>5.41</v>
          </cell>
          <cell r="BL169">
            <v>5.39</v>
          </cell>
          <cell r="BM169">
            <v>5.39</v>
          </cell>
          <cell r="BN169">
            <v>5.39</v>
          </cell>
          <cell r="BO169">
            <v>5.39</v>
          </cell>
          <cell r="BP169">
            <v>5.39</v>
          </cell>
          <cell r="BQ169">
            <v>5.33</v>
          </cell>
          <cell r="BS169">
            <v>3.0775000000000001</v>
          </cell>
          <cell r="BT169">
            <v>3.2890000000000001</v>
          </cell>
          <cell r="BU169">
            <v>3.343</v>
          </cell>
          <cell r="BV169">
            <v>3.5419999999999998</v>
          </cell>
          <cell r="BW169">
            <v>3.5615000000000001</v>
          </cell>
          <cell r="BX169">
            <v>3.6265000000000001</v>
          </cell>
          <cell r="BY169">
            <v>3.698</v>
          </cell>
          <cell r="BZ169">
            <v>3.7284999999999999</v>
          </cell>
          <cell r="CA169">
            <v>3.7730000000000001</v>
          </cell>
          <cell r="CB169" t="str">
            <v>#N/A N.A.</v>
          </cell>
          <cell r="CC169" t="str">
            <v>#N/A N.A.</v>
          </cell>
          <cell r="CD169" t="str">
            <v>#N/A N.A.</v>
          </cell>
          <cell r="CF169">
            <v>5.25</v>
          </cell>
        </row>
        <row r="170">
          <cell r="A170">
            <v>38944</v>
          </cell>
          <cell r="B170">
            <v>5.1875</v>
          </cell>
          <cell r="C170">
            <v>5.2655000000000003</v>
          </cell>
          <cell r="D170">
            <v>5.3010000000000002</v>
          </cell>
          <cell r="E170">
            <v>5.3345000000000002</v>
          </cell>
          <cell r="F170">
            <v>5.3609999999999998</v>
          </cell>
          <cell r="G170">
            <v>5.3804999999999996</v>
          </cell>
          <cell r="H170">
            <v>5.4</v>
          </cell>
          <cell r="I170">
            <v>5.4130000000000003</v>
          </cell>
          <cell r="J170">
            <v>5.4210000000000003</v>
          </cell>
          <cell r="K170">
            <v>5.4169999999999998</v>
          </cell>
          <cell r="L170">
            <v>5.4329999999999998</v>
          </cell>
          <cell r="M170">
            <v>5.4329999999999998</v>
          </cell>
          <cell r="N170">
            <v>5.4210000000000003</v>
          </cell>
          <cell r="P170">
            <v>3.07</v>
          </cell>
          <cell r="Q170">
            <v>3.0609999999999999</v>
          </cell>
          <cell r="R170">
            <v>3.09</v>
          </cell>
          <cell r="S170">
            <v>3.1669999999999998</v>
          </cell>
          <cell r="T170">
            <v>3.222</v>
          </cell>
          <cell r="U170">
            <v>3.294</v>
          </cell>
          <cell r="V170">
            <v>3.35</v>
          </cell>
          <cell r="W170">
            <v>3.395</v>
          </cell>
          <cell r="X170">
            <v>3.4380000000000002</v>
          </cell>
          <cell r="Y170">
            <v>3.4769999999999999</v>
          </cell>
          <cell r="Z170">
            <v>3.5150000000000001</v>
          </cell>
          <cell r="AA170">
            <v>3.5460000000000003</v>
          </cell>
          <cell r="AB170">
            <v>3.5760000000000001</v>
          </cell>
          <cell r="AD170">
            <v>4.8742000000000001</v>
          </cell>
          <cell r="AE170">
            <v>4.8274999999999997</v>
          </cell>
          <cell r="AF170">
            <v>4.8464999999999998</v>
          </cell>
          <cell r="AG170">
            <v>4.8719999999999999</v>
          </cell>
          <cell r="AH170">
            <v>4.9094999999999995</v>
          </cell>
          <cell r="AI170">
            <v>4.9480000000000004</v>
          </cell>
          <cell r="AJ170">
            <v>4.9969999999999999</v>
          </cell>
          <cell r="AK170">
            <v>5.0214999999999996</v>
          </cell>
          <cell r="AL170">
            <v>5.0590000000000002</v>
          </cell>
          <cell r="AM170">
            <v>5.0910000000000002</v>
          </cell>
          <cell r="AN170">
            <v>5.1239999999999997</v>
          </cell>
          <cell r="AO170">
            <v>5.1550000000000002</v>
          </cell>
          <cell r="AP170">
            <v>5.1870000000000003</v>
          </cell>
          <cell r="AS170">
            <v>0.26350000000000001</v>
          </cell>
          <cell r="AT170">
            <v>0.26</v>
          </cell>
          <cell r="AU170">
            <v>0.27750000000000002</v>
          </cell>
          <cell r="AV170">
            <v>0.3155</v>
          </cell>
          <cell r="AW170">
            <v>0.34250000000000003</v>
          </cell>
          <cell r="AX170">
            <v>0.37</v>
          </cell>
          <cell r="AY170">
            <v>0.40300000000000002</v>
          </cell>
          <cell r="AZ170">
            <v>0.432</v>
          </cell>
          <cell r="BA170">
            <v>0.45950000000000002</v>
          </cell>
          <cell r="BB170">
            <v>0.49</v>
          </cell>
          <cell r="BC170">
            <v>0.52</v>
          </cell>
          <cell r="BD170">
            <v>0.54449999999999998</v>
          </cell>
          <cell r="BF170">
            <v>5.2549999999999999</v>
          </cell>
          <cell r="BG170">
            <v>5.2750000000000004</v>
          </cell>
          <cell r="BH170">
            <v>5.3049999999999997</v>
          </cell>
          <cell r="BI170">
            <v>5.3550000000000004</v>
          </cell>
          <cell r="BJ170">
            <v>5.3650000000000002</v>
          </cell>
          <cell r="BK170">
            <v>5.375</v>
          </cell>
          <cell r="BL170">
            <v>5.3550000000000004</v>
          </cell>
          <cell r="BM170">
            <v>5.3550000000000004</v>
          </cell>
          <cell r="BN170">
            <v>5.29</v>
          </cell>
          <cell r="BO170">
            <v>5.29</v>
          </cell>
          <cell r="BP170">
            <v>5.29</v>
          </cell>
          <cell r="BQ170">
            <v>5.2949999999999999</v>
          </cell>
          <cell r="BS170">
            <v>3.0775000000000001</v>
          </cell>
          <cell r="BT170">
            <v>3.2930000000000001</v>
          </cell>
          <cell r="BU170">
            <v>3.3279999999999998</v>
          </cell>
          <cell r="BV170">
            <v>3.5350000000000001</v>
          </cell>
          <cell r="BW170">
            <v>3.5590000000000002</v>
          </cell>
          <cell r="BX170">
            <v>3.629</v>
          </cell>
          <cell r="BY170">
            <v>3.677</v>
          </cell>
          <cell r="BZ170">
            <v>3.718</v>
          </cell>
          <cell r="CA170">
            <v>3.76</v>
          </cell>
          <cell r="CB170" t="str">
            <v>#N/A N.A.</v>
          </cell>
          <cell r="CC170" t="str">
            <v>#N/A N.A.</v>
          </cell>
          <cell r="CD170" t="str">
            <v>#N/A N.A.</v>
          </cell>
          <cell r="CF170">
            <v>5.25</v>
          </cell>
        </row>
        <row r="171">
          <cell r="A171">
            <v>38945</v>
          </cell>
          <cell r="B171">
            <v>5</v>
          </cell>
          <cell r="C171">
            <v>5.2629999999999999</v>
          </cell>
          <cell r="D171">
            <v>5.2919999999999998</v>
          </cell>
          <cell r="E171">
            <v>5.3205</v>
          </cell>
          <cell r="F171">
            <v>5.3369999999999997</v>
          </cell>
          <cell r="G171">
            <v>5.3529999999999998</v>
          </cell>
          <cell r="H171">
            <v>5.3650000000000002</v>
          </cell>
          <cell r="I171">
            <v>5.37</v>
          </cell>
          <cell r="J171">
            <v>5.3689999999999998</v>
          </cell>
          <cell r="K171">
            <v>5.3825000000000003</v>
          </cell>
          <cell r="L171">
            <v>5.383</v>
          </cell>
          <cell r="M171">
            <v>5.38</v>
          </cell>
          <cell r="N171">
            <v>5.3730000000000002</v>
          </cell>
          <cell r="P171">
            <v>3.07</v>
          </cell>
          <cell r="Q171">
            <v>3.06</v>
          </cell>
          <cell r="R171">
            <v>3.0950000000000002</v>
          </cell>
          <cell r="S171">
            <v>3.1739999999999999</v>
          </cell>
          <cell r="T171">
            <v>3.2229999999999999</v>
          </cell>
          <cell r="U171">
            <v>3.2970000000000002</v>
          </cell>
          <cell r="V171">
            <v>3.351</v>
          </cell>
          <cell r="W171">
            <v>3.3970000000000002</v>
          </cell>
          <cell r="X171">
            <v>3.4409999999999998</v>
          </cell>
          <cell r="Y171">
            <v>3.4809999999999999</v>
          </cell>
          <cell r="Z171">
            <v>3.5179999999999998</v>
          </cell>
          <cell r="AA171">
            <v>3.55</v>
          </cell>
          <cell r="AB171">
            <v>3.581</v>
          </cell>
          <cell r="AD171">
            <v>4.8426</v>
          </cell>
          <cell r="AE171">
            <v>4.8259999999999996</v>
          </cell>
          <cell r="AF171">
            <v>4.8405000000000005</v>
          </cell>
          <cell r="AG171">
            <v>4.8665000000000003</v>
          </cell>
          <cell r="AH171">
            <v>4.9030000000000005</v>
          </cell>
          <cell r="AI171">
            <v>4.9390000000000001</v>
          </cell>
          <cell r="AJ171">
            <v>4.9740000000000002</v>
          </cell>
          <cell r="AK171">
            <v>5.0069999999999997</v>
          </cell>
          <cell r="AL171">
            <v>5.0389999999999997</v>
          </cell>
          <cell r="AM171">
            <v>5.0694999999999997</v>
          </cell>
          <cell r="AN171">
            <v>5.0994999999999999</v>
          </cell>
          <cell r="AO171">
            <v>5.1234999999999999</v>
          </cell>
          <cell r="AP171">
            <v>5.1509999999999998</v>
          </cell>
          <cell r="AS171">
            <v>0.25624999999999998</v>
          </cell>
          <cell r="AT171">
            <v>0.25750000000000001</v>
          </cell>
          <cell r="AU171">
            <v>0.28000000000000003</v>
          </cell>
          <cell r="AV171">
            <v>0.3075</v>
          </cell>
          <cell r="AW171">
            <v>0.33650000000000002</v>
          </cell>
          <cell r="AX171">
            <v>0.36499999999999999</v>
          </cell>
          <cell r="AY171">
            <v>0.39600000000000002</v>
          </cell>
          <cell r="AZ171">
            <v>0.42499999999999999</v>
          </cell>
          <cell r="BA171">
            <v>0.45650000000000002</v>
          </cell>
          <cell r="BB171">
            <v>0.48299999999999998</v>
          </cell>
          <cell r="BC171">
            <v>0.51200000000000001</v>
          </cell>
          <cell r="BD171">
            <v>0.54063000000000005</v>
          </cell>
          <cell r="BF171">
            <v>5.2549999999999999</v>
          </cell>
          <cell r="BG171">
            <v>5.27</v>
          </cell>
          <cell r="BH171">
            <v>5.2850000000000001</v>
          </cell>
          <cell r="BI171">
            <v>5.32</v>
          </cell>
          <cell r="BJ171">
            <v>5.3250000000000002</v>
          </cell>
          <cell r="BK171">
            <v>5.33</v>
          </cell>
          <cell r="BL171">
            <v>5.28</v>
          </cell>
          <cell r="BM171">
            <v>5.28</v>
          </cell>
          <cell r="BN171">
            <v>5.2350000000000003</v>
          </cell>
          <cell r="BO171">
            <v>5.2350000000000003</v>
          </cell>
          <cell r="BP171">
            <v>5.2350000000000003</v>
          </cell>
          <cell r="BQ171">
            <v>5.0999999999999996</v>
          </cell>
          <cell r="BS171">
            <v>3.0914999999999999</v>
          </cell>
          <cell r="BT171">
            <v>3.2730000000000001</v>
          </cell>
          <cell r="BU171">
            <v>3.323</v>
          </cell>
          <cell r="BV171">
            <v>3.528</v>
          </cell>
          <cell r="BW171">
            <v>3.556</v>
          </cell>
          <cell r="BX171">
            <v>3.649</v>
          </cell>
          <cell r="BY171">
            <v>3.67</v>
          </cell>
          <cell r="BZ171">
            <v>3.71</v>
          </cell>
          <cell r="CA171">
            <v>3.7509999999999999</v>
          </cell>
          <cell r="CB171" t="str">
            <v>#N/A N.A.</v>
          </cell>
          <cell r="CC171" t="str">
            <v>#N/A N.A.</v>
          </cell>
          <cell r="CD171" t="str">
            <v>#N/A N.A.</v>
          </cell>
          <cell r="CF171">
            <v>5.25</v>
          </cell>
        </row>
        <row r="172">
          <cell r="A172">
            <v>38946</v>
          </cell>
          <cell r="B172">
            <v>5.25</v>
          </cell>
          <cell r="C172">
            <v>5.2649999999999997</v>
          </cell>
          <cell r="D172">
            <v>5.3</v>
          </cell>
          <cell r="E172">
            <v>5.33</v>
          </cell>
          <cell r="F172">
            <v>5.3440000000000003</v>
          </cell>
          <cell r="G172">
            <v>5.3629999999999995</v>
          </cell>
          <cell r="H172">
            <v>5.3769999999999998</v>
          </cell>
          <cell r="I172">
            <v>5.3884999999999996</v>
          </cell>
          <cell r="J172">
            <v>5.3949999999999996</v>
          </cell>
          <cell r="K172">
            <v>5.3970000000000002</v>
          </cell>
          <cell r="L172">
            <v>5.3994999999999997</v>
          </cell>
          <cell r="M172">
            <v>5.3975</v>
          </cell>
          <cell r="N172">
            <v>5.3979999999999997</v>
          </cell>
          <cell r="P172">
            <v>3.07</v>
          </cell>
          <cell r="Q172">
            <v>3.06</v>
          </cell>
          <cell r="R172">
            <v>3.11</v>
          </cell>
          <cell r="S172">
            <v>3.177</v>
          </cell>
          <cell r="T172">
            <v>3.2330000000000001</v>
          </cell>
          <cell r="U172">
            <v>3.3069999999999999</v>
          </cell>
          <cell r="V172">
            <v>3.36</v>
          </cell>
          <cell r="W172">
            <v>3.4060000000000001</v>
          </cell>
          <cell r="X172">
            <v>3.4550000000000001</v>
          </cell>
          <cell r="Y172">
            <v>3.4910000000000001</v>
          </cell>
          <cell r="Z172">
            <v>3.5270000000000001</v>
          </cell>
          <cell r="AA172">
            <v>3.56</v>
          </cell>
          <cell r="AB172">
            <v>3.5869999999999997</v>
          </cell>
          <cell r="AD172">
            <v>4.8144</v>
          </cell>
          <cell r="AE172">
            <v>4.8259999999999996</v>
          </cell>
          <cell r="AF172">
            <v>4.8380000000000001</v>
          </cell>
          <cell r="AG172">
            <v>4.8600000000000003</v>
          </cell>
          <cell r="AH172">
            <v>4.9024999999999999</v>
          </cell>
          <cell r="AI172">
            <v>4.9385000000000003</v>
          </cell>
          <cell r="AJ172">
            <v>4.9749999999999996</v>
          </cell>
          <cell r="AK172">
            <v>5.0065</v>
          </cell>
          <cell r="AL172">
            <v>5.0345000000000004</v>
          </cell>
          <cell r="AM172">
            <v>5.0614999999999997</v>
          </cell>
          <cell r="AN172">
            <v>5.0880000000000001</v>
          </cell>
          <cell r="AO172">
            <v>5.1094999999999997</v>
          </cell>
          <cell r="AP172">
            <v>5.1334999999999997</v>
          </cell>
          <cell r="AS172">
            <v>0.25650000000000001</v>
          </cell>
          <cell r="AT172">
            <v>0.26450000000000001</v>
          </cell>
          <cell r="AU172">
            <v>0.28249999999999997</v>
          </cell>
          <cell r="AV172">
            <v>0.30649999999999999</v>
          </cell>
          <cell r="AW172">
            <v>0.33</v>
          </cell>
          <cell r="AX172">
            <v>0.36649999999999999</v>
          </cell>
          <cell r="AY172">
            <v>0.39600000000000002</v>
          </cell>
          <cell r="AZ172">
            <v>0.42349999999999999</v>
          </cell>
          <cell r="BA172">
            <v>0.45550000000000002</v>
          </cell>
          <cell r="BB172">
            <v>0.48149999999999998</v>
          </cell>
          <cell r="BC172">
            <v>0.51200000000000001</v>
          </cell>
          <cell r="BD172">
            <v>0.53974999999999995</v>
          </cell>
          <cell r="BF172">
            <v>5.25</v>
          </cell>
          <cell r="BG172">
            <v>5.27</v>
          </cell>
          <cell r="BH172">
            <v>5.2850000000000001</v>
          </cell>
          <cell r="BI172">
            <v>5.3250000000000002</v>
          </cell>
          <cell r="BJ172">
            <v>5.335</v>
          </cell>
          <cell r="BK172">
            <v>5.35</v>
          </cell>
          <cell r="BL172">
            <v>5.3049999999999997</v>
          </cell>
          <cell r="BM172">
            <v>5.3049999999999997</v>
          </cell>
          <cell r="BN172">
            <v>5.26</v>
          </cell>
          <cell r="BO172">
            <v>5.26</v>
          </cell>
          <cell r="BP172">
            <v>5.26</v>
          </cell>
          <cell r="BQ172">
            <v>5.125</v>
          </cell>
          <cell r="BS172">
            <v>3.0764999999999998</v>
          </cell>
          <cell r="BT172">
            <v>3.2690000000000001</v>
          </cell>
          <cell r="BU172">
            <v>3.331</v>
          </cell>
          <cell r="BV172">
            <v>3.5300000000000002</v>
          </cell>
          <cell r="BW172">
            <v>3.577</v>
          </cell>
          <cell r="BX172">
            <v>3.6630000000000003</v>
          </cell>
          <cell r="BY172">
            <v>3.7</v>
          </cell>
          <cell r="BZ172">
            <v>3.7410000000000001</v>
          </cell>
          <cell r="CA172">
            <v>3.774</v>
          </cell>
          <cell r="CB172" t="str">
            <v>#N/A N.A.</v>
          </cell>
          <cell r="CC172" t="str">
            <v>#N/A N.A.</v>
          </cell>
          <cell r="CD172" t="str">
            <v>#N/A N.A.</v>
          </cell>
          <cell r="CF172">
            <v>5.25</v>
          </cell>
        </row>
        <row r="173">
          <cell r="A173">
            <v>38947</v>
          </cell>
          <cell r="B173">
            <v>5.3125</v>
          </cell>
          <cell r="C173">
            <v>5.2670000000000003</v>
          </cell>
          <cell r="D173">
            <v>5.2949999999999999</v>
          </cell>
          <cell r="E173">
            <v>5.3209999999999997</v>
          </cell>
          <cell r="F173">
            <v>5.3469999999999995</v>
          </cell>
          <cell r="G173">
            <v>5.36</v>
          </cell>
          <cell r="H173">
            <v>5.3730000000000002</v>
          </cell>
          <cell r="I173">
            <v>5.3849999999999998</v>
          </cell>
          <cell r="J173">
            <v>5.39</v>
          </cell>
          <cell r="K173">
            <v>5.3940000000000001</v>
          </cell>
          <cell r="L173">
            <v>5.3905000000000003</v>
          </cell>
          <cell r="M173">
            <v>5.3860000000000001</v>
          </cell>
          <cell r="N173">
            <v>5.3834999999999997</v>
          </cell>
          <cell r="P173">
            <v>3.07</v>
          </cell>
          <cell r="Q173">
            <v>3.06</v>
          </cell>
          <cell r="R173">
            <v>3.1120000000000001</v>
          </cell>
          <cell r="S173">
            <v>3.181</v>
          </cell>
          <cell r="T173">
            <v>3.2370000000000001</v>
          </cell>
          <cell r="U173">
            <v>3.3119999999999998</v>
          </cell>
          <cell r="V173">
            <v>3.367</v>
          </cell>
          <cell r="W173">
            <v>3.4159999999999999</v>
          </cell>
          <cell r="X173">
            <v>3.4649999999999999</v>
          </cell>
          <cell r="Y173">
            <v>3.5030000000000001</v>
          </cell>
          <cell r="Z173">
            <v>3.54</v>
          </cell>
          <cell r="AA173">
            <v>3.5720000000000001</v>
          </cell>
          <cell r="AB173">
            <v>3.601</v>
          </cell>
          <cell r="AD173">
            <v>4.8181000000000003</v>
          </cell>
          <cell r="AE173">
            <v>4.8280000000000003</v>
          </cell>
          <cell r="AF173">
            <v>4.8384999999999998</v>
          </cell>
          <cell r="AG173">
            <v>4.8695000000000004</v>
          </cell>
          <cell r="AH173">
            <v>4.9044999999999996</v>
          </cell>
          <cell r="AI173">
            <v>4.9429999999999996</v>
          </cell>
          <cell r="AJ173">
            <v>4.9719999999999995</v>
          </cell>
          <cell r="AK173">
            <v>5.0034999999999998</v>
          </cell>
          <cell r="AL173">
            <v>5.0324999999999998</v>
          </cell>
          <cell r="AM173">
            <v>5.0585000000000004</v>
          </cell>
          <cell r="AN173">
            <v>5.0834999999999999</v>
          </cell>
          <cell r="AO173">
            <v>5.1064999999999996</v>
          </cell>
          <cell r="AP173">
            <v>5.1334999999999997</v>
          </cell>
          <cell r="AS173">
            <v>0.255</v>
          </cell>
          <cell r="AT173">
            <v>0.26200000000000001</v>
          </cell>
          <cell r="AU173">
            <v>0.28100000000000003</v>
          </cell>
          <cell r="AV173">
            <v>0.31</v>
          </cell>
          <cell r="AW173">
            <v>0.33</v>
          </cell>
          <cell r="AX173">
            <v>0.37</v>
          </cell>
          <cell r="AY173">
            <v>0.4</v>
          </cell>
          <cell r="AZ173">
            <v>0.43</v>
          </cell>
          <cell r="BA173">
            <v>0.46</v>
          </cell>
          <cell r="BB173">
            <v>0.49</v>
          </cell>
          <cell r="BC173">
            <v>0.51900000000000002</v>
          </cell>
          <cell r="BD173">
            <v>0.54874999999999996</v>
          </cell>
          <cell r="BF173">
            <v>5.2450000000000001</v>
          </cell>
          <cell r="BG173">
            <v>5.2649999999999997</v>
          </cell>
          <cell r="BH173">
            <v>5.2850000000000001</v>
          </cell>
          <cell r="BI173">
            <v>5.3250000000000002</v>
          </cell>
          <cell r="BJ173">
            <v>5.33</v>
          </cell>
          <cell r="BK173">
            <v>5.34</v>
          </cell>
          <cell r="BL173">
            <v>5.29</v>
          </cell>
          <cell r="BM173">
            <v>5.29</v>
          </cell>
          <cell r="BN173">
            <v>5.2450000000000001</v>
          </cell>
          <cell r="BO173">
            <v>5.2450000000000001</v>
          </cell>
          <cell r="BP173">
            <v>5.2450000000000001</v>
          </cell>
          <cell r="BQ173">
            <v>5.1100000000000003</v>
          </cell>
          <cell r="BS173">
            <v>3.0779999999999998</v>
          </cell>
          <cell r="BT173">
            <v>3.2690000000000001</v>
          </cell>
          <cell r="BU173">
            <v>3.3294999999999999</v>
          </cell>
          <cell r="BV173">
            <v>3.5255000000000001</v>
          </cell>
          <cell r="BW173">
            <v>3.5754999999999999</v>
          </cell>
          <cell r="BX173">
            <v>3.6625000000000001</v>
          </cell>
          <cell r="BY173">
            <v>3.7035</v>
          </cell>
          <cell r="BZ173">
            <v>3.7524999999999999</v>
          </cell>
          <cell r="CA173">
            <v>3.7584999999999997</v>
          </cell>
          <cell r="CB173" t="str">
            <v>#N/A N.A.</v>
          </cell>
          <cell r="CC173" t="str">
            <v>#N/A N.A.</v>
          </cell>
          <cell r="CD173" t="str">
            <v>#N/A N.A.</v>
          </cell>
          <cell r="CF173">
            <v>5.25</v>
          </cell>
        </row>
        <row r="174">
          <cell r="A174">
            <v>38950</v>
          </cell>
          <cell r="B174">
            <v>5.3125</v>
          </cell>
          <cell r="C174">
            <v>5.2685000000000004</v>
          </cell>
          <cell r="D174">
            <v>5.2839999999999998</v>
          </cell>
          <cell r="E174">
            <v>5.3185000000000002</v>
          </cell>
          <cell r="F174">
            <v>5.335</v>
          </cell>
          <cell r="G174">
            <v>5.3570000000000002</v>
          </cell>
          <cell r="H174">
            <v>5.3579999999999997</v>
          </cell>
          <cell r="I174">
            <v>5.3665000000000003</v>
          </cell>
          <cell r="J174">
            <v>5.375</v>
          </cell>
          <cell r="K174">
            <v>5.3890000000000002</v>
          </cell>
          <cell r="L174">
            <v>5.3879999999999999</v>
          </cell>
          <cell r="M174">
            <v>5.3745000000000003</v>
          </cell>
          <cell r="N174">
            <v>5.3789999999999996</v>
          </cell>
          <cell r="P174">
            <v>3.07</v>
          </cell>
          <cell r="Q174">
            <v>3.06</v>
          </cell>
          <cell r="R174">
            <v>3.1120000000000001</v>
          </cell>
          <cell r="S174">
            <v>3.1829999999999998</v>
          </cell>
          <cell r="T174">
            <v>3.2509999999999999</v>
          </cell>
          <cell r="U174">
            <v>3.3119999999999998</v>
          </cell>
          <cell r="V174">
            <v>3.367</v>
          </cell>
          <cell r="W174">
            <v>3.415</v>
          </cell>
          <cell r="X174">
            <v>3.46</v>
          </cell>
          <cell r="Y174">
            <v>3.4990000000000001</v>
          </cell>
          <cell r="Z174">
            <v>3.536</v>
          </cell>
          <cell r="AA174">
            <v>3.5640000000000001</v>
          </cell>
          <cell r="AB174">
            <v>3.5920000000000001</v>
          </cell>
          <cell r="AD174">
            <v>4.8052999999999999</v>
          </cell>
          <cell r="AE174">
            <v>4.8250000000000002</v>
          </cell>
          <cell r="AF174">
            <v>4.8414999999999999</v>
          </cell>
          <cell r="AG174">
            <v>4.8654999999999999</v>
          </cell>
          <cell r="AH174">
            <v>4.9030000000000005</v>
          </cell>
          <cell r="AI174">
            <v>4.9450000000000003</v>
          </cell>
          <cell r="AJ174">
            <v>4.9764999999999997</v>
          </cell>
          <cell r="AK174">
            <v>5.0025000000000004</v>
          </cell>
          <cell r="AL174">
            <v>5.0345000000000004</v>
          </cell>
          <cell r="AM174">
            <v>5.0564999999999998</v>
          </cell>
          <cell r="AN174">
            <v>5.0804999999999998</v>
          </cell>
          <cell r="AO174">
            <v>5.1020000000000003</v>
          </cell>
          <cell r="AP174">
            <v>5.1210000000000004</v>
          </cell>
          <cell r="AS174">
            <v>0.2555</v>
          </cell>
          <cell r="AT174">
            <v>0.26350000000000001</v>
          </cell>
          <cell r="AU174">
            <v>0.28349999999999997</v>
          </cell>
          <cell r="AV174">
            <v>0.3095</v>
          </cell>
          <cell r="AW174">
            <v>0.33100000000000002</v>
          </cell>
          <cell r="AX174">
            <v>0.36849999999999999</v>
          </cell>
          <cell r="AY174">
            <v>0.39900000000000002</v>
          </cell>
          <cell r="AZ174">
            <v>0.42899999999999999</v>
          </cell>
          <cell r="BA174">
            <v>0.45650000000000002</v>
          </cell>
          <cell r="BB174">
            <v>0.48699999999999999</v>
          </cell>
          <cell r="BC174">
            <v>0.51500000000000001</v>
          </cell>
          <cell r="BD174">
            <v>0.53649999999999998</v>
          </cell>
          <cell r="BF174">
            <v>5.2450000000000001</v>
          </cell>
          <cell r="BG174">
            <v>5.2649999999999997</v>
          </cell>
          <cell r="BH174">
            <v>5.2850000000000001</v>
          </cell>
          <cell r="BI174">
            <v>5.3250000000000002</v>
          </cell>
          <cell r="BJ174">
            <v>5.33</v>
          </cell>
          <cell r="BK174">
            <v>5.335</v>
          </cell>
          <cell r="BL174">
            <v>5.2850000000000001</v>
          </cell>
          <cell r="BM174">
            <v>5.2850000000000001</v>
          </cell>
          <cell r="BN174">
            <v>5.24</v>
          </cell>
          <cell r="BO174">
            <v>5.24</v>
          </cell>
          <cell r="BP174">
            <v>5.24</v>
          </cell>
          <cell r="BQ174">
            <v>5.1050000000000004</v>
          </cell>
          <cell r="BS174">
            <v>3.0754999999999999</v>
          </cell>
          <cell r="BT174">
            <v>3.2705000000000002</v>
          </cell>
          <cell r="BU174">
            <v>3.3345000000000002</v>
          </cell>
          <cell r="BV174">
            <v>3.5234999999999999</v>
          </cell>
          <cell r="BW174">
            <v>3.5724999999999998</v>
          </cell>
          <cell r="BX174">
            <v>3.6524999999999999</v>
          </cell>
          <cell r="BY174">
            <v>3.6905000000000001</v>
          </cell>
          <cell r="BZ174">
            <v>3.7345000000000002</v>
          </cell>
          <cell r="CA174">
            <v>3.7335000000000003</v>
          </cell>
          <cell r="CB174" t="str">
            <v>#N/A N.A.</v>
          </cell>
          <cell r="CC174" t="str">
            <v>#N/A N.A.</v>
          </cell>
          <cell r="CD174" t="str">
            <v>#N/A N.A.</v>
          </cell>
          <cell r="CF174">
            <v>5.25</v>
          </cell>
        </row>
        <row r="175">
          <cell r="A175">
            <v>38951</v>
          </cell>
          <cell r="B175">
            <v>5.25</v>
          </cell>
          <cell r="C175">
            <v>5.2649999999999997</v>
          </cell>
          <cell r="D175">
            <v>5.2919999999999998</v>
          </cell>
          <cell r="E175">
            <v>5.3230000000000004</v>
          </cell>
          <cell r="F175">
            <v>5.34</v>
          </cell>
          <cell r="G175">
            <v>5.3574999999999999</v>
          </cell>
          <cell r="H175">
            <v>5.3730000000000002</v>
          </cell>
          <cell r="I175">
            <v>5.383</v>
          </cell>
          <cell r="J175">
            <v>5.3879999999999999</v>
          </cell>
          <cell r="K175">
            <v>5.3849999999999998</v>
          </cell>
          <cell r="L175">
            <v>5.3884999999999996</v>
          </cell>
          <cell r="M175">
            <v>5.3879999999999999</v>
          </cell>
          <cell r="N175">
            <v>5.3815</v>
          </cell>
          <cell r="P175">
            <v>3.06</v>
          </cell>
          <cell r="Q175">
            <v>3.06</v>
          </cell>
          <cell r="R175">
            <v>3.1139999999999999</v>
          </cell>
          <cell r="S175">
            <v>3.1819999999999999</v>
          </cell>
          <cell r="T175">
            <v>3.2439999999999998</v>
          </cell>
          <cell r="U175">
            <v>3.3010000000000002</v>
          </cell>
          <cell r="V175">
            <v>3.3529999999999998</v>
          </cell>
          <cell r="W175">
            <v>3.3940000000000001</v>
          </cell>
          <cell r="X175">
            <v>3.4289999999999998</v>
          </cell>
          <cell r="Y175">
            <v>3.4590000000000001</v>
          </cell>
          <cell r="Z175">
            <v>3.4870000000000001</v>
          </cell>
          <cell r="AA175">
            <v>3.51</v>
          </cell>
          <cell r="AB175">
            <v>3.532</v>
          </cell>
          <cell r="AD175">
            <v>4.8026</v>
          </cell>
          <cell r="AE175">
            <v>4.8209999999999997</v>
          </cell>
          <cell r="AF175">
            <v>4.8395000000000001</v>
          </cell>
          <cell r="AG175">
            <v>4.8665000000000003</v>
          </cell>
          <cell r="AH175">
            <v>4.9074999999999998</v>
          </cell>
          <cell r="AI175">
            <v>4.9450000000000003</v>
          </cell>
          <cell r="AJ175">
            <v>4.9725000000000001</v>
          </cell>
          <cell r="AK175">
            <v>4.9989999999999997</v>
          </cell>
          <cell r="AL175">
            <v>5.0265000000000004</v>
          </cell>
          <cell r="AM175">
            <v>5.0484999999999998</v>
          </cell>
          <cell r="AN175">
            <v>5.07</v>
          </cell>
          <cell r="AO175">
            <v>5.0884999999999998</v>
          </cell>
          <cell r="AP175">
            <v>5.1050000000000004</v>
          </cell>
          <cell r="AS175">
            <v>0.25219000000000003</v>
          </cell>
          <cell r="AT175">
            <v>0.25344</v>
          </cell>
          <cell r="AU175">
            <v>0.27250000000000002</v>
          </cell>
          <cell r="AV175">
            <v>0.29949999999999999</v>
          </cell>
          <cell r="AW175">
            <v>0.32750000000000001</v>
          </cell>
          <cell r="AX175">
            <v>0.35499999999999998</v>
          </cell>
          <cell r="AY175">
            <v>0.38500000000000001</v>
          </cell>
          <cell r="AZ175">
            <v>0.41299999999999998</v>
          </cell>
          <cell r="BA175">
            <v>0.43625000000000003</v>
          </cell>
          <cell r="BB175">
            <v>0.46800000000000003</v>
          </cell>
          <cell r="BC175">
            <v>0.496</v>
          </cell>
          <cell r="BD175">
            <v>0.51844000000000001</v>
          </cell>
          <cell r="BF175">
            <v>5.2450000000000001</v>
          </cell>
          <cell r="BG175">
            <v>5.2649999999999997</v>
          </cell>
          <cell r="BH175">
            <v>5.2850000000000001</v>
          </cell>
          <cell r="BI175">
            <v>5.3250000000000002</v>
          </cell>
          <cell r="BJ175">
            <v>5.33</v>
          </cell>
          <cell r="BK175">
            <v>5.34</v>
          </cell>
          <cell r="BL175">
            <v>5.29</v>
          </cell>
          <cell r="BM175">
            <v>5.29</v>
          </cell>
          <cell r="BN175">
            <v>5.2450000000000001</v>
          </cell>
          <cell r="BO175">
            <v>5.2450000000000001</v>
          </cell>
          <cell r="BP175">
            <v>5.2450000000000001</v>
          </cell>
          <cell r="BQ175">
            <v>5.1100000000000003</v>
          </cell>
          <cell r="BS175">
            <v>3.0724999999999998</v>
          </cell>
          <cell r="BT175">
            <v>3.2909999999999999</v>
          </cell>
          <cell r="BU175">
            <v>3.3250000000000002</v>
          </cell>
          <cell r="BV175">
            <v>3.52</v>
          </cell>
          <cell r="BW175">
            <v>3.5154999999999998</v>
          </cell>
          <cell r="BX175">
            <v>3.5865</v>
          </cell>
          <cell r="BY175">
            <v>3.6095000000000002</v>
          </cell>
          <cell r="BZ175">
            <v>3.6274999999999999</v>
          </cell>
          <cell r="CA175">
            <v>3.6179999999999999</v>
          </cell>
          <cell r="CB175" t="str">
            <v>#N/A N.A.</v>
          </cell>
          <cell r="CC175" t="str">
            <v>#N/A N.A.</v>
          </cell>
          <cell r="CD175" t="str">
            <v>#N/A N.A.</v>
          </cell>
          <cell r="CF175">
            <v>5.25</v>
          </cell>
        </row>
        <row r="176">
          <cell r="A176">
            <v>38952</v>
          </cell>
          <cell r="B176">
            <v>5.25</v>
          </cell>
          <cell r="C176">
            <v>5.2679999999999998</v>
          </cell>
          <cell r="D176">
            <v>5.298</v>
          </cell>
          <cell r="E176">
            <v>5.3170000000000002</v>
          </cell>
          <cell r="F176">
            <v>5.3375000000000004</v>
          </cell>
          <cell r="G176">
            <v>5.35</v>
          </cell>
          <cell r="H176">
            <v>5.3654999999999999</v>
          </cell>
          <cell r="I176">
            <v>5.3719999999999999</v>
          </cell>
          <cell r="J176">
            <v>5.3765000000000001</v>
          </cell>
          <cell r="K176">
            <v>5.383</v>
          </cell>
          <cell r="L176">
            <v>5.38</v>
          </cell>
          <cell r="M176">
            <v>5.3775000000000004</v>
          </cell>
          <cell r="N176">
            <v>5.3754999999999997</v>
          </cell>
          <cell r="P176">
            <v>3.05</v>
          </cell>
          <cell r="Q176">
            <v>3.0539999999999998</v>
          </cell>
          <cell r="R176">
            <v>3.113</v>
          </cell>
          <cell r="S176">
            <v>3.1859999999999999</v>
          </cell>
          <cell r="T176">
            <v>3.246</v>
          </cell>
          <cell r="U176">
            <v>3.3069999999999999</v>
          </cell>
          <cell r="V176">
            <v>3.3580000000000001</v>
          </cell>
          <cell r="W176">
            <v>3.399</v>
          </cell>
          <cell r="X176">
            <v>3.4359999999999999</v>
          </cell>
          <cell r="Y176">
            <v>3.4670000000000001</v>
          </cell>
          <cell r="Z176">
            <v>3.496</v>
          </cell>
          <cell r="AA176">
            <v>3.5190000000000001</v>
          </cell>
          <cell r="AB176">
            <v>3.5409999999999999</v>
          </cell>
          <cell r="AD176">
            <v>4.8022999999999998</v>
          </cell>
          <cell r="AE176">
            <v>4.8220000000000001</v>
          </cell>
          <cell r="AF176">
            <v>4.8425000000000002</v>
          </cell>
          <cell r="AG176">
            <v>4.8685</v>
          </cell>
          <cell r="AH176">
            <v>4.9145000000000003</v>
          </cell>
          <cell r="AI176">
            <v>4.9485000000000001</v>
          </cell>
          <cell r="AJ176">
            <v>4.9805000000000001</v>
          </cell>
          <cell r="AK176">
            <v>5.0084999999999997</v>
          </cell>
          <cell r="AL176">
            <v>5.0365000000000002</v>
          </cell>
          <cell r="AM176">
            <v>5.0605000000000002</v>
          </cell>
          <cell r="AN176">
            <v>5.0845000000000002</v>
          </cell>
          <cell r="AO176">
            <v>5.1025</v>
          </cell>
          <cell r="AP176">
            <v>5.117</v>
          </cell>
          <cell r="AS176">
            <v>0.25</v>
          </cell>
          <cell r="AT176">
            <v>0.25469000000000003</v>
          </cell>
          <cell r="AU176">
            <v>0.27250000000000002</v>
          </cell>
          <cell r="AV176">
            <v>0.29649999999999999</v>
          </cell>
          <cell r="AW176">
            <v>0.32650000000000001</v>
          </cell>
          <cell r="AX176">
            <v>0.35687999999999998</v>
          </cell>
          <cell r="AY176">
            <v>0.38600000000000001</v>
          </cell>
          <cell r="AZ176">
            <v>0.41399999999999998</v>
          </cell>
          <cell r="BA176">
            <v>0.44350000000000001</v>
          </cell>
          <cell r="BB176">
            <v>0.46949999999999997</v>
          </cell>
          <cell r="BC176">
            <v>0.4975</v>
          </cell>
          <cell r="BD176">
            <v>0.52549999999999997</v>
          </cell>
          <cell r="BF176">
            <v>5.2450000000000001</v>
          </cell>
          <cell r="BG176">
            <v>5.2649999999999997</v>
          </cell>
          <cell r="BH176">
            <v>5.2850000000000001</v>
          </cell>
          <cell r="BI176">
            <v>5.32</v>
          </cell>
          <cell r="BJ176">
            <v>5.3250000000000002</v>
          </cell>
          <cell r="BK176">
            <v>5.33</v>
          </cell>
          <cell r="BL176">
            <v>5.28</v>
          </cell>
          <cell r="BM176">
            <v>5.28</v>
          </cell>
          <cell r="BN176">
            <v>5.2350000000000003</v>
          </cell>
          <cell r="BO176">
            <v>5.2350000000000003</v>
          </cell>
          <cell r="BP176">
            <v>5.2350000000000003</v>
          </cell>
          <cell r="BQ176">
            <v>5.0999999999999996</v>
          </cell>
          <cell r="BS176">
            <v>3.0655000000000001</v>
          </cell>
          <cell r="BT176">
            <v>3.2850000000000001</v>
          </cell>
          <cell r="BU176">
            <v>3.3224999999999998</v>
          </cell>
          <cell r="BV176">
            <v>3.5274999999999999</v>
          </cell>
          <cell r="BW176">
            <v>3.5305</v>
          </cell>
          <cell r="BX176">
            <v>3.6005000000000003</v>
          </cell>
          <cell r="BY176">
            <v>3.6185</v>
          </cell>
          <cell r="BZ176">
            <v>3.6414999999999997</v>
          </cell>
          <cell r="CA176">
            <v>3.6324999999999998</v>
          </cell>
          <cell r="CB176" t="str">
            <v>#N/A N.A.</v>
          </cell>
          <cell r="CC176" t="str">
            <v>#N/A N.A.</v>
          </cell>
          <cell r="CD176" t="str">
            <v>#N/A N.A.</v>
          </cell>
          <cell r="CF176">
            <v>5.25</v>
          </cell>
        </row>
        <row r="177">
          <cell r="A177">
            <v>38953</v>
          </cell>
          <cell r="B177">
            <v>5.3125</v>
          </cell>
          <cell r="C177">
            <v>5.2649999999999997</v>
          </cell>
          <cell r="D177">
            <v>5.2949999999999999</v>
          </cell>
          <cell r="E177">
            <v>5.3239999999999998</v>
          </cell>
          <cell r="F177">
            <v>5.3365</v>
          </cell>
          <cell r="G177">
            <v>5.351</v>
          </cell>
          <cell r="H177">
            <v>5.3650000000000002</v>
          </cell>
          <cell r="I177">
            <v>5.375</v>
          </cell>
          <cell r="J177">
            <v>5.38</v>
          </cell>
          <cell r="K177">
            <v>5.38</v>
          </cell>
          <cell r="L177">
            <v>5.3879999999999999</v>
          </cell>
          <cell r="M177">
            <v>5.3769999999999998</v>
          </cell>
          <cell r="N177">
            <v>5.3724999999999996</v>
          </cell>
          <cell r="P177">
            <v>3.03</v>
          </cell>
          <cell r="Q177">
            <v>3.0510000000000002</v>
          </cell>
          <cell r="R177">
            <v>3.1269999999999998</v>
          </cell>
          <cell r="S177">
            <v>3.1890000000000001</v>
          </cell>
          <cell r="T177">
            <v>3.2480000000000002</v>
          </cell>
          <cell r="U177">
            <v>3.3119999999999998</v>
          </cell>
          <cell r="V177">
            <v>3.359</v>
          </cell>
          <cell r="W177">
            <v>3.4</v>
          </cell>
          <cell r="X177">
            <v>3.4390000000000001</v>
          </cell>
          <cell r="Y177">
            <v>3.4689999999999999</v>
          </cell>
          <cell r="Z177">
            <v>3.4950000000000001</v>
          </cell>
          <cell r="AA177">
            <v>3.5190000000000001</v>
          </cell>
          <cell r="AB177">
            <v>3.5380000000000003</v>
          </cell>
          <cell r="AD177">
            <v>4.8072999999999997</v>
          </cell>
          <cell r="AE177">
            <v>4.8149999999999995</v>
          </cell>
          <cell r="AF177">
            <v>4.8484999999999996</v>
          </cell>
          <cell r="AG177">
            <v>4.8715000000000002</v>
          </cell>
          <cell r="AH177">
            <v>4.9175000000000004</v>
          </cell>
          <cell r="AI177">
            <v>4.9509999999999996</v>
          </cell>
          <cell r="AJ177">
            <v>4.9865000000000004</v>
          </cell>
          <cell r="AK177">
            <v>5.0149999999999997</v>
          </cell>
          <cell r="AL177">
            <v>5.0419999999999998</v>
          </cell>
          <cell r="AM177">
            <v>5.0664999999999996</v>
          </cell>
          <cell r="AN177">
            <v>5.0904999999999996</v>
          </cell>
          <cell r="AO177">
            <v>5.1085000000000003</v>
          </cell>
          <cell r="AP177">
            <v>5.1275000000000004</v>
          </cell>
          <cell r="AS177">
            <v>0.2555</v>
          </cell>
          <cell r="AT177">
            <v>0.26350000000000001</v>
          </cell>
          <cell r="AU177">
            <v>0.27950000000000003</v>
          </cell>
          <cell r="AV177">
            <v>0.30349999999999999</v>
          </cell>
          <cell r="AW177">
            <v>0.32600000000000001</v>
          </cell>
          <cell r="AX177">
            <v>0.36249999999999999</v>
          </cell>
          <cell r="AY177">
            <v>0.39200000000000002</v>
          </cell>
          <cell r="AZ177">
            <v>0.41899999999999998</v>
          </cell>
          <cell r="BA177">
            <v>0.44650000000000001</v>
          </cell>
          <cell r="BB177">
            <v>0.47499999999999998</v>
          </cell>
          <cell r="BC177">
            <v>0.504</v>
          </cell>
          <cell r="BD177">
            <v>0.53100000000000003</v>
          </cell>
          <cell r="BF177">
            <v>5.2450000000000001</v>
          </cell>
          <cell r="BG177">
            <v>5.2649999999999997</v>
          </cell>
          <cell r="BH177">
            <v>5.2850000000000001</v>
          </cell>
          <cell r="BI177">
            <v>5.32</v>
          </cell>
          <cell r="BJ177">
            <v>5.3250000000000002</v>
          </cell>
          <cell r="BK177">
            <v>5.33</v>
          </cell>
          <cell r="BL177">
            <v>5.27</v>
          </cell>
          <cell r="BM177">
            <v>5.27</v>
          </cell>
          <cell r="BN177">
            <v>5.2249999999999996</v>
          </cell>
          <cell r="BO177">
            <v>5.2249999999999996</v>
          </cell>
          <cell r="BP177">
            <v>5.2249999999999996</v>
          </cell>
          <cell r="BQ177">
            <v>5.09</v>
          </cell>
          <cell r="BS177">
            <v>3.0655000000000001</v>
          </cell>
          <cell r="BT177">
            <v>3.2850000000000001</v>
          </cell>
          <cell r="BU177">
            <v>3.3224999999999998</v>
          </cell>
          <cell r="BV177">
            <v>3.5274999999999999</v>
          </cell>
          <cell r="BW177">
            <v>3.5305</v>
          </cell>
          <cell r="BX177">
            <v>3.6005000000000003</v>
          </cell>
          <cell r="BY177">
            <v>3.6185</v>
          </cell>
          <cell r="BZ177">
            <v>3.6414999999999997</v>
          </cell>
          <cell r="CA177">
            <v>3.6324999999999998</v>
          </cell>
          <cell r="CB177" t="str">
            <v>#N/A N.A.</v>
          </cell>
          <cell r="CC177" t="str">
            <v>#N/A N.A.</v>
          </cell>
          <cell r="CD177" t="str">
            <v>#N/A N.A.</v>
          </cell>
          <cell r="CF177">
            <v>5.25</v>
          </cell>
        </row>
        <row r="178">
          <cell r="A178">
            <v>38954</v>
          </cell>
          <cell r="B178">
            <v>5.25</v>
          </cell>
          <cell r="C178">
            <v>5.2629999999999999</v>
          </cell>
          <cell r="D178">
            <v>5.2930000000000001</v>
          </cell>
          <cell r="E178">
            <v>5.3170000000000002</v>
          </cell>
          <cell r="F178">
            <v>5.3339999999999996</v>
          </cell>
          <cell r="G178">
            <v>5.3455000000000004</v>
          </cell>
          <cell r="H178">
            <v>5.3550000000000004</v>
          </cell>
          <cell r="I178">
            <v>5.3629999999999995</v>
          </cell>
          <cell r="J178">
            <v>5.3680000000000003</v>
          </cell>
          <cell r="K178">
            <v>5.3650000000000002</v>
          </cell>
          <cell r="L178">
            <v>5.3650000000000002</v>
          </cell>
          <cell r="M178">
            <v>5.36</v>
          </cell>
          <cell r="N178">
            <v>5.3529999999999998</v>
          </cell>
          <cell r="P178">
            <v>3.01</v>
          </cell>
          <cell r="Q178">
            <v>3.0529999999999999</v>
          </cell>
          <cell r="R178">
            <v>3.1269999999999998</v>
          </cell>
          <cell r="S178">
            <v>3.1909999999999998</v>
          </cell>
          <cell r="T178">
            <v>3.2490000000000001</v>
          </cell>
          <cell r="U178">
            <v>3.3109999999999999</v>
          </cell>
          <cell r="V178">
            <v>3.3570000000000002</v>
          </cell>
          <cell r="W178">
            <v>3.3970000000000002</v>
          </cell>
          <cell r="X178">
            <v>3.4350000000000001</v>
          </cell>
          <cell r="Y178">
            <v>3.464</v>
          </cell>
          <cell r="Z178">
            <v>3.49</v>
          </cell>
          <cell r="AA178">
            <v>3.5129999999999999</v>
          </cell>
          <cell r="AB178">
            <v>3.532</v>
          </cell>
          <cell r="AD178">
            <v>4.8493000000000004</v>
          </cell>
          <cell r="AE178">
            <v>4.8259999999999996</v>
          </cell>
          <cell r="AF178">
            <v>4.8475000000000001</v>
          </cell>
          <cell r="AG178">
            <v>4.8870000000000005</v>
          </cell>
          <cell r="AH178">
            <v>4.93</v>
          </cell>
          <cell r="AI178">
            <v>4.9660000000000002</v>
          </cell>
          <cell r="AJ178">
            <v>4.9987000000000004</v>
          </cell>
          <cell r="AK178">
            <v>5.0237999999999996</v>
          </cell>
          <cell r="AL178">
            <v>5.0488</v>
          </cell>
          <cell r="AM178">
            <v>5.0750000000000002</v>
          </cell>
          <cell r="AN178">
            <v>5.0987999999999998</v>
          </cell>
          <cell r="AO178">
            <v>5.1162999999999998</v>
          </cell>
          <cell r="AP178">
            <v>5.1363000000000003</v>
          </cell>
          <cell r="AS178">
            <v>0.25</v>
          </cell>
          <cell r="AT178">
            <v>0.2535</v>
          </cell>
          <cell r="AU178">
            <v>0.25950000000000001</v>
          </cell>
          <cell r="AV178">
            <v>0.27350000000000002</v>
          </cell>
          <cell r="AW178">
            <v>0.29249999999999998</v>
          </cell>
          <cell r="AX178">
            <v>0.3105</v>
          </cell>
          <cell r="AY178">
            <v>0.39200000000000002</v>
          </cell>
          <cell r="AZ178">
            <v>0.41899999999999998</v>
          </cell>
          <cell r="BA178">
            <v>0.3755</v>
          </cell>
          <cell r="BB178">
            <v>0.47499999999999998</v>
          </cell>
          <cell r="BC178">
            <v>0.43</v>
          </cell>
          <cell r="BD178">
            <v>0.4425</v>
          </cell>
          <cell r="BF178">
            <v>5.2450000000000001</v>
          </cell>
          <cell r="BG178">
            <v>5.2649999999999997</v>
          </cell>
          <cell r="BH178">
            <v>5.28</v>
          </cell>
          <cell r="BI178">
            <v>5.31</v>
          </cell>
          <cell r="BJ178">
            <v>5.31</v>
          </cell>
          <cell r="BK178">
            <v>5.3150000000000004</v>
          </cell>
          <cell r="BL178">
            <v>5.26</v>
          </cell>
          <cell r="BM178">
            <v>5.26</v>
          </cell>
          <cell r="BN178">
            <v>5.2149999999999999</v>
          </cell>
          <cell r="BO178">
            <v>5.2149999999999999</v>
          </cell>
          <cell r="BP178">
            <v>5.2149999999999999</v>
          </cell>
          <cell r="BQ178">
            <v>5.08</v>
          </cell>
          <cell r="BS178">
            <v>3.0594999999999999</v>
          </cell>
          <cell r="BT178">
            <v>3.2824999999999998</v>
          </cell>
          <cell r="BU178">
            <v>3.3119999999999998</v>
          </cell>
          <cell r="BV178">
            <v>3.51</v>
          </cell>
          <cell r="BW178">
            <v>3.5140000000000002</v>
          </cell>
          <cell r="BX178">
            <v>3.59</v>
          </cell>
          <cell r="BY178">
            <v>3.6059999999999999</v>
          </cell>
          <cell r="BZ178">
            <v>3.6219999999999999</v>
          </cell>
          <cell r="CA178">
            <v>3.629</v>
          </cell>
          <cell r="CB178" t="str">
            <v>#N/A N.A.</v>
          </cell>
          <cell r="CC178" t="str">
            <v>#N/A N.A.</v>
          </cell>
          <cell r="CD178" t="str">
            <v>#N/A N.A.</v>
          </cell>
          <cell r="CF178">
            <v>5.25</v>
          </cell>
        </row>
        <row r="179">
          <cell r="A179">
            <v>38957</v>
          </cell>
          <cell r="B179">
            <v>5.25</v>
          </cell>
          <cell r="C179">
            <v>5.2549999999999999</v>
          </cell>
          <cell r="D179">
            <v>5.29</v>
          </cell>
          <cell r="E179">
            <v>5.3209999999999997</v>
          </cell>
          <cell r="F179">
            <v>5.3395000000000001</v>
          </cell>
          <cell r="G179">
            <v>5.3555000000000001</v>
          </cell>
          <cell r="H179">
            <v>5.36</v>
          </cell>
          <cell r="I179">
            <v>5.37</v>
          </cell>
          <cell r="J179">
            <v>5.375</v>
          </cell>
          <cell r="K179">
            <v>5.375</v>
          </cell>
          <cell r="L179">
            <v>5.375</v>
          </cell>
          <cell r="M179">
            <v>5.37</v>
          </cell>
          <cell r="N179">
            <v>5.3629999999999995</v>
          </cell>
          <cell r="P179">
            <v>3.01</v>
          </cell>
          <cell r="Q179">
            <v>3.0550000000000002</v>
          </cell>
          <cell r="R179">
            <v>3.129</v>
          </cell>
          <cell r="S179">
            <v>3.194</v>
          </cell>
          <cell r="T179">
            <v>3.2509999999999999</v>
          </cell>
          <cell r="U179">
            <v>3.3149999999999999</v>
          </cell>
          <cell r="V179">
            <v>3.3580000000000001</v>
          </cell>
          <cell r="W179">
            <v>3.4</v>
          </cell>
          <cell r="X179">
            <v>3.4359999999999999</v>
          </cell>
          <cell r="Y179">
            <v>3.4660000000000002</v>
          </cell>
          <cell r="Z179">
            <v>3.492</v>
          </cell>
          <cell r="AA179">
            <v>3.5140000000000002</v>
          </cell>
          <cell r="AB179">
            <v>3.5339999999999998</v>
          </cell>
          <cell r="AD179">
            <v>4.8493000000000004</v>
          </cell>
          <cell r="AE179">
            <v>4.8330000000000002</v>
          </cell>
          <cell r="AF179">
            <v>4.8479999999999999</v>
          </cell>
          <cell r="AG179">
            <v>4.8890000000000002</v>
          </cell>
          <cell r="AH179">
            <v>4.9320000000000004</v>
          </cell>
          <cell r="AI179">
            <v>4.9660000000000002</v>
          </cell>
          <cell r="AJ179">
            <v>4.9930000000000003</v>
          </cell>
          <cell r="AK179">
            <v>5.0209999999999999</v>
          </cell>
          <cell r="AL179">
            <v>5.05</v>
          </cell>
          <cell r="AM179">
            <v>5.0640000000000001</v>
          </cell>
          <cell r="AN179">
            <v>5.0869999999999997</v>
          </cell>
          <cell r="AO179">
            <v>5.1070000000000002</v>
          </cell>
          <cell r="AP179">
            <v>5.1230000000000002</v>
          </cell>
          <cell r="AS179">
            <v>0.2535</v>
          </cell>
          <cell r="AT179">
            <v>0.2535</v>
          </cell>
          <cell r="AU179">
            <v>0.25950000000000001</v>
          </cell>
          <cell r="AV179">
            <v>0.27250000000000002</v>
          </cell>
          <cell r="AW179">
            <v>0.28849999999999998</v>
          </cell>
          <cell r="AX179">
            <v>0.30349999999999999</v>
          </cell>
          <cell r="AY179">
            <v>0.33200000000000002</v>
          </cell>
          <cell r="AZ179">
            <v>0.35399999999999998</v>
          </cell>
          <cell r="BA179">
            <v>0.35849999999999999</v>
          </cell>
          <cell r="BB179">
            <v>0.4</v>
          </cell>
          <cell r="BC179">
            <v>0.42499999999999999</v>
          </cell>
          <cell r="BD179">
            <v>0.42149999999999999</v>
          </cell>
          <cell r="BF179">
            <v>5.2450000000000001</v>
          </cell>
          <cell r="BG179">
            <v>5.2649999999999997</v>
          </cell>
          <cell r="BH179">
            <v>5.28</v>
          </cell>
          <cell r="BI179">
            <v>5.32</v>
          </cell>
          <cell r="BJ179">
            <v>5.32</v>
          </cell>
          <cell r="BK179">
            <v>5.3250000000000002</v>
          </cell>
          <cell r="BL179">
            <v>5.27</v>
          </cell>
          <cell r="BM179">
            <v>5.27</v>
          </cell>
          <cell r="BN179">
            <v>5.2249999999999996</v>
          </cell>
          <cell r="BO179">
            <v>5.2249999999999996</v>
          </cell>
          <cell r="BP179">
            <v>5.2249999999999996</v>
          </cell>
          <cell r="BQ179">
            <v>5.09</v>
          </cell>
          <cell r="BS179">
            <v>3.0594999999999999</v>
          </cell>
          <cell r="BT179">
            <v>3.2824999999999998</v>
          </cell>
          <cell r="BU179">
            <v>3.3109999999999999</v>
          </cell>
          <cell r="BV179">
            <v>3.51</v>
          </cell>
          <cell r="BW179">
            <v>3.5129999999999999</v>
          </cell>
          <cell r="BX179">
            <v>3.5859999999999999</v>
          </cell>
          <cell r="BY179">
            <v>3.6059999999999999</v>
          </cell>
          <cell r="BZ179">
            <v>3.621</v>
          </cell>
          <cell r="CA179">
            <v>3.6280000000000001</v>
          </cell>
          <cell r="CB179" t="str">
            <v>#N/A N.A.</v>
          </cell>
          <cell r="CC179" t="str">
            <v>#N/A N.A.</v>
          </cell>
          <cell r="CD179" t="str">
            <v>#N/A N.A.</v>
          </cell>
          <cell r="CF179">
            <v>5.25</v>
          </cell>
        </row>
        <row r="180">
          <cell r="A180">
            <v>38958</v>
          </cell>
          <cell r="B180">
            <v>5.1875</v>
          </cell>
          <cell r="C180">
            <v>5.258</v>
          </cell>
          <cell r="D180">
            <v>5.2880000000000003</v>
          </cell>
          <cell r="E180">
            <v>5.3209999999999997</v>
          </cell>
          <cell r="F180">
            <v>5.3339999999999996</v>
          </cell>
          <cell r="G180">
            <v>5.3490000000000002</v>
          </cell>
          <cell r="H180">
            <v>5.36</v>
          </cell>
          <cell r="I180">
            <v>5.3520000000000003</v>
          </cell>
          <cell r="J180">
            <v>5.35</v>
          </cell>
          <cell r="K180">
            <v>5.3449999999999998</v>
          </cell>
          <cell r="L180">
            <v>5.3685</v>
          </cell>
          <cell r="M180">
            <v>5.3635000000000002</v>
          </cell>
          <cell r="N180">
            <v>5.3559999999999999</v>
          </cell>
          <cell r="P180">
            <v>3.01</v>
          </cell>
          <cell r="Q180">
            <v>3.0470000000000002</v>
          </cell>
          <cell r="R180">
            <v>3.1310000000000002</v>
          </cell>
          <cell r="S180">
            <v>3.1960000000000002</v>
          </cell>
          <cell r="T180">
            <v>3.2549999999999999</v>
          </cell>
          <cell r="U180">
            <v>3.323</v>
          </cell>
          <cell r="V180">
            <v>3.367</v>
          </cell>
          <cell r="W180">
            <v>3.41</v>
          </cell>
          <cell r="X180">
            <v>3.448</v>
          </cell>
          <cell r="Y180">
            <v>3.48</v>
          </cell>
          <cell r="Z180">
            <v>3.5060000000000002</v>
          </cell>
          <cell r="AA180">
            <v>3.5300000000000002</v>
          </cell>
          <cell r="AB180">
            <v>3.5510000000000002</v>
          </cell>
          <cell r="AD180">
            <v>4.8556999999999997</v>
          </cell>
          <cell r="AE180">
            <v>4.8330000000000002</v>
          </cell>
          <cell r="AF180">
            <v>4.8375000000000004</v>
          </cell>
          <cell r="AG180">
            <v>4.891</v>
          </cell>
          <cell r="AH180">
            <v>4.9350000000000005</v>
          </cell>
          <cell r="AI180">
            <v>4.9719999999999995</v>
          </cell>
          <cell r="AJ180">
            <v>5.0110000000000001</v>
          </cell>
          <cell r="AK180">
            <v>5.0354999999999999</v>
          </cell>
          <cell r="AL180">
            <v>5.0650000000000004</v>
          </cell>
          <cell r="AM180">
            <v>5.0884999999999998</v>
          </cell>
          <cell r="AN180">
            <v>5.1115000000000004</v>
          </cell>
          <cell r="AO180">
            <v>5.1304999999999996</v>
          </cell>
          <cell r="AP180">
            <v>5.1485000000000003</v>
          </cell>
          <cell r="AS180">
            <v>0.2535</v>
          </cell>
          <cell r="AT180">
            <v>0.2555</v>
          </cell>
          <cell r="AU180">
            <v>0.26450000000000001</v>
          </cell>
          <cell r="AV180">
            <v>0.27950000000000003</v>
          </cell>
          <cell r="AW180">
            <v>0.29849999999999999</v>
          </cell>
          <cell r="AX180">
            <v>0.30499999999999999</v>
          </cell>
          <cell r="AY180">
            <v>0.33</v>
          </cell>
          <cell r="AZ180">
            <v>0.35199999999999998</v>
          </cell>
          <cell r="BA180">
            <v>0.3765</v>
          </cell>
          <cell r="BB180">
            <v>0.39600000000000002</v>
          </cell>
          <cell r="BC180">
            <v>0.41749999999999998</v>
          </cell>
          <cell r="BD180">
            <v>0.4415</v>
          </cell>
          <cell r="BF180">
            <v>5.2450000000000001</v>
          </cell>
          <cell r="BG180">
            <v>5.2649999999999997</v>
          </cell>
          <cell r="BH180">
            <v>5.28</v>
          </cell>
          <cell r="BI180">
            <v>5.3150000000000004</v>
          </cell>
          <cell r="BJ180">
            <v>5.3150000000000004</v>
          </cell>
          <cell r="BK180">
            <v>5.32</v>
          </cell>
          <cell r="BL180">
            <v>5.26</v>
          </cell>
          <cell r="BM180">
            <v>5.26</v>
          </cell>
          <cell r="BN180">
            <v>5.2149999999999999</v>
          </cell>
          <cell r="BO180">
            <v>5.2149999999999999</v>
          </cell>
          <cell r="BP180">
            <v>5.2149999999999999</v>
          </cell>
          <cell r="BQ180">
            <v>5.08</v>
          </cell>
          <cell r="BS180">
            <v>3.0644999999999998</v>
          </cell>
          <cell r="BT180">
            <v>3.2894999999999999</v>
          </cell>
          <cell r="BU180">
            <v>3.3220000000000001</v>
          </cell>
          <cell r="BV180">
            <v>3.528</v>
          </cell>
          <cell r="BW180">
            <v>3.5339999999999998</v>
          </cell>
          <cell r="BX180">
            <v>3.609</v>
          </cell>
          <cell r="BY180">
            <v>3.637</v>
          </cell>
          <cell r="BZ180">
            <v>3.6539999999999999</v>
          </cell>
          <cell r="CA180">
            <v>3.6640000000000001</v>
          </cell>
          <cell r="CB180" t="str">
            <v>#N/A N.A.</v>
          </cell>
          <cell r="CC180" t="str">
            <v>#N/A N.A.</v>
          </cell>
          <cell r="CD180" t="str">
            <v>#N/A N.A.</v>
          </cell>
          <cell r="CF180">
            <v>5.25</v>
          </cell>
        </row>
        <row r="181">
          <cell r="A181">
            <v>38959</v>
          </cell>
          <cell r="B181">
            <v>5.1875</v>
          </cell>
          <cell r="C181">
            <v>5.2649999999999997</v>
          </cell>
          <cell r="D181">
            <v>5.2850000000000001</v>
          </cell>
          <cell r="E181">
            <v>5.3109999999999999</v>
          </cell>
          <cell r="F181">
            <v>5.3259999999999996</v>
          </cell>
          <cell r="G181">
            <v>5.3390000000000004</v>
          </cell>
          <cell r="H181">
            <v>5.3380000000000001</v>
          </cell>
          <cell r="I181">
            <v>5.3324999999999996</v>
          </cell>
          <cell r="J181">
            <v>5.3295000000000003</v>
          </cell>
          <cell r="K181">
            <v>5.3380000000000001</v>
          </cell>
          <cell r="L181">
            <v>5.335</v>
          </cell>
          <cell r="M181">
            <v>5.3280000000000003</v>
          </cell>
          <cell r="N181">
            <v>5.3129999999999997</v>
          </cell>
          <cell r="P181">
            <v>3.02</v>
          </cell>
          <cell r="Q181">
            <v>3.056</v>
          </cell>
          <cell r="R181">
            <v>3.1349999999999998</v>
          </cell>
          <cell r="S181">
            <v>3.1960000000000002</v>
          </cell>
          <cell r="T181">
            <v>3.2690000000000001</v>
          </cell>
          <cell r="U181">
            <v>3.3210000000000002</v>
          </cell>
          <cell r="V181">
            <v>3.3650000000000002</v>
          </cell>
          <cell r="W181">
            <v>3.41</v>
          </cell>
          <cell r="X181">
            <v>3.4460000000000002</v>
          </cell>
          <cell r="Y181">
            <v>3.4769999999999999</v>
          </cell>
          <cell r="Z181">
            <v>3.5030000000000001</v>
          </cell>
          <cell r="AA181">
            <v>3.5249999999999999</v>
          </cell>
          <cell r="AB181">
            <v>3.5460000000000003</v>
          </cell>
          <cell r="AD181">
            <v>4.8414000000000001</v>
          </cell>
          <cell r="AE181">
            <v>4.83</v>
          </cell>
          <cell r="AF181">
            <v>4.8594999999999997</v>
          </cell>
          <cell r="AG181">
            <v>4.8949999999999996</v>
          </cell>
          <cell r="AH181">
            <v>4.9375</v>
          </cell>
          <cell r="AI181">
            <v>4.9749999999999996</v>
          </cell>
          <cell r="AJ181">
            <v>5.0049999999999999</v>
          </cell>
          <cell r="AK181">
            <v>5.0350000000000001</v>
          </cell>
          <cell r="AL181">
            <v>5.0625</v>
          </cell>
          <cell r="AM181">
            <v>5.0854999999999997</v>
          </cell>
          <cell r="AN181">
            <v>5.1085000000000003</v>
          </cell>
          <cell r="AO181">
            <v>5.1254999999999997</v>
          </cell>
          <cell r="AP181">
            <v>5.141</v>
          </cell>
          <cell r="AS181">
            <v>0.2475</v>
          </cell>
          <cell r="AT181">
            <v>0.25374999999999998</v>
          </cell>
          <cell r="AU181">
            <v>0.25750000000000001</v>
          </cell>
          <cell r="AV181">
            <v>0.27650000000000002</v>
          </cell>
          <cell r="AW181">
            <v>0.28399999999999997</v>
          </cell>
          <cell r="AX181">
            <v>0.29687999999999998</v>
          </cell>
          <cell r="AY181">
            <v>0.32150000000000001</v>
          </cell>
          <cell r="AZ181">
            <v>0.34150000000000003</v>
          </cell>
          <cell r="BA181">
            <v>0.35799999999999998</v>
          </cell>
          <cell r="BB181">
            <v>0.38200000000000001</v>
          </cell>
          <cell r="BC181">
            <v>0.40100000000000002</v>
          </cell>
          <cell r="BD181">
            <v>0.41375000000000001</v>
          </cell>
          <cell r="BF181">
            <v>5.2450000000000001</v>
          </cell>
          <cell r="BG181">
            <v>5.2649999999999997</v>
          </cell>
          <cell r="BH181">
            <v>5.27</v>
          </cell>
          <cell r="BI181">
            <v>5.3</v>
          </cell>
          <cell r="BJ181">
            <v>5.2949999999999999</v>
          </cell>
          <cell r="BK181">
            <v>5.2949999999999999</v>
          </cell>
          <cell r="BL181">
            <v>5.23</v>
          </cell>
          <cell r="BM181">
            <v>5.23</v>
          </cell>
          <cell r="BN181">
            <v>5.1849999999999996</v>
          </cell>
          <cell r="BO181">
            <v>5.1849999999999996</v>
          </cell>
          <cell r="BP181">
            <v>5.1849999999999996</v>
          </cell>
          <cell r="BQ181">
            <v>5.05</v>
          </cell>
          <cell r="BS181">
            <v>3.0625</v>
          </cell>
          <cell r="BT181">
            <v>3.2894999999999999</v>
          </cell>
          <cell r="BU181">
            <v>3.3125</v>
          </cell>
          <cell r="BV181">
            <v>3.5150000000000001</v>
          </cell>
          <cell r="BW181">
            <v>3.5255000000000001</v>
          </cell>
          <cell r="BX181">
            <v>3.5949999999999998</v>
          </cell>
          <cell r="BY181">
            <v>3.6259999999999999</v>
          </cell>
          <cell r="BZ181">
            <v>3.6429999999999998</v>
          </cell>
          <cell r="CA181">
            <v>3.645</v>
          </cell>
          <cell r="CB181" t="str">
            <v>#N/A N.A.</v>
          </cell>
          <cell r="CC181" t="str">
            <v>#N/A N.A.</v>
          </cell>
          <cell r="CD181" t="str">
            <v>#N/A N.A.</v>
          </cell>
          <cell r="CF181">
            <v>5.25</v>
          </cell>
        </row>
        <row r="182">
          <cell r="A182">
            <v>38960</v>
          </cell>
          <cell r="B182">
            <v>5.375</v>
          </cell>
          <cell r="C182">
            <v>5.2629999999999999</v>
          </cell>
          <cell r="D182">
            <v>5.2830000000000004</v>
          </cell>
          <cell r="E182">
            <v>5.3090000000000002</v>
          </cell>
          <cell r="F182">
            <v>5.3159999999999998</v>
          </cell>
          <cell r="G182">
            <v>5.3215000000000003</v>
          </cell>
          <cell r="H182">
            <v>5.3205</v>
          </cell>
          <cell r="I182">
            <v>5.3159999999999998</v>
          </cell>
          <cell r="J182">
            <v>5.3129999999999997</v>
          </cell>
          <cell r="K182">
            <v>5.3085000000000004</v>
          </cell>
          <cell r="L182">
            <v>5.3025000000000002</v>
          </cell>
          <cell r="M182">
            <v>5.2919999999999998</v>
          </cell>
          <cell r="N182">
            <v>5.2844999999999995</v>
          </cell>
          <cell r="P182">
            <v>3.04</v>
          </cell>
          <cell r="Q182">
            <v>3.0590000000000002</v>
          </cell>
          <cell r="R182">
            <v>3.1589999999999998</v>
          </cell>
          <cell r="S182">
            <v>3.21</v>
          </cell>
          <cell r="T182">
            <v>3.2839999999999998</v>
          </cell>
          <cell r="U182">
            <v>3.3420000000000001</v>
          </cell>
          <cell r="V182">
            <v>3.3879999999999999</v>
          </cell>
          <cell r="W182">
            <v>3.431</v>
          </cell>
          <cell r="X182">
            <v>3.4670000000000001</v>
          </cell>
          <cell r="Y182">
            <v>3.5</v>
          </cell>
          <cell r="Z182">
            <v>3.5259999999999998</v>
          </cell>
          <cell r="AA182">
            <v>3.55</v>
          </cell>
          <cell r="AB182">
            <v>3.5680000000000001</v>
          </cell>
          <cell r="AD182">
            <v>4.8703000000000003</v>
          </cell>
          <cell r="AE182">
            <v>4.8324999999999996</v>
          </cell>
          <cell r="AF182">
            <v>4.8449999999999998</v>
          </cell>
          <cell r="AG182">
            <v>4.8849999999999998</v>
          </cell>
          <cell r="AH182">
            <v>4.9269999999999996</v>
          </cell>
          <cell r="AI182">
            <v>4.97</v>
          </cell>
          <cell r="AJ182">
            <v>5.0019999999999998</v>
          </cell>
          <cell r="AK182">
            <v>5.0309999999999997</v>
          </cell>
          <cell r="AL182">
            <v>5.0590000000000002</v>
          </cell>
          <cell r="AM182">
            <v>5.085</v>
          </cell>
          <cell r="AN182">
            <v>5.1059999999999999</v>
          </cell>
          <cell r="AO182">
            <v>5.1269999999999998</v>
          </cell>
          <cell r="AP182">
            <v>5.1435000000000004</v>
          </cell>
          <cell r="AS182">
            <v>0.2525</v>
          </cell>
          <cell r="AT182">
            <v>0.255</v>
          </cell>
          <cell r="AU182">
            <v>0.26500000000000001</v>
          </cell>
          <cell r="AV182">
            <v>0.27750000000000002</v>
          </cell>
          <cell r="AW182">
            <v>0.28899999999999998</v>
          </cell>
          <cell r="AX182">
            <v>0.30249999999999999</v>
          </cell>
          <cell r="AY182">
            <v>0.32100000000000001</v>
          </cell>
          <cell r="AZ182">
            <v>0.33850000000000002</v>
          </cell>
          <cell r="BA182">
            <v>0.35375000000000001</v>
          </cell>
          <cell r="BB182">
            <v>0.375</v>
          </cell>
          <cell r="BC182">
            <v>0.39300000000000002</v>
          </cell>
          <cell r="BD182">
            <v>0.40625</v>
          </cell>
          <cell r="BF182">
            <v>5.2450000000000001</v>
          </cell>
          <cell r="BG182">
            <v>5.26</v>
          </cell>
          <cell r="BH182">
            <v>5.2649999999999997</v>
          </cell>
          <cell r="BI182">
            <v>5.28</v>
          </cell>
          <cell r="BJ182">
            <v>5.2750000000000004</v>
          </cell>
          <cell r="BK182">
            <v>5.27</v>
          </cell>
          <cell r="BL182">
            <v>5.2</v>
          </cell>
          <cell r="BM182">
            <v>5.18</v>
          </cell>
          <cell r="BN182">
            <v>5.12</v>
          </cell>
          <cell r="BO182">
            <v>5.12</v>
          </cell>
          <cell r="BP182">
            <v>5.12</v>
          </cell>
          <cell r="BQ182">
            <v>4.9800000000000004</v>
          </cell>
          <cell r="BS182">
            <v>3.0545</v>
          </cell>
          <cell r="BT182">
            <v>3.3025000000000002</v>
          </cell>
          <cell r="BU182">
            <v>3.3109999999999999</v>
          </cell>
          <cell r="BV182">
            <v>3.5289999999999999</v>
          </cell>
          <cell r="BW182">
            <v>3.5350000000000001</v>
          </cell>
          <cell r="BX182">
            <v>3.61</v>
          </cell>
          <cell r="BY182">
            <v>3.637</v>
          </cell>
          <cell r="BZ182">
            <v>3.6480000000000001</v>
          </cell>
          <cell r="CA182">
            <v>3.6509999999999998</v>
          </cell>
          <cell r="CB182" t="str">
            <v>#N/A N.A.</v>
          </cell>
          <cell r="CC182" t="str">
            <v>#N/A N.A.</v>
          </cell>
          <cell r="CD182" t="str">
            <v>#N/A N.A.</v>
          </cell>
          <cell r="CF182">
            <v>5.25</v>
          </cell>
        </row>
        <row r="183">
          <cell r="A183">
            <v>38961</v>
          </cell>
          <cell r="B183">
            <v>5.25</v>
          </cell>
          <cell r="C183">
            <v>5.2725</v>
          </cell>
          <cell r="D183">
            <v>5.2880000000000003</v>
          </cell>
          <cell r="E183">
            <v>5.3040000000000003</v>
          </cell>
          <cell r="F183">
            <v>5.3170000000000002</v>
          </cell>
          <cell r="G183">
            <v>5.32</v>
          </cell>
          <cell r="H183">
            <v>5.3170000000000002</v>
          </cell>
          <cell r="I183">
            <v>5.3</v>
          </cell>
          <cell r="J183">
            <v>5.2960000000000003</v>
          </cell>
          <cell r="K183">
            <v>5.3004999999999995</v>
          </cell>
          <cell r="L183">
            <v>5.2919999999999998</v>
          </cell>
          <cell r="M183">
            <v>5.2805</v>
          </cell>
          <cell r="N183">
            <v>5.2685000000000004</v>
          </cell>
          <cell r="P183">
            <v>3.01</v>
          </cell>
          <cell r="Q183">
            <v>3.0579999999999998</v>
          </cell>
          <cell r="R183">
            <v>3.1589999999999998</v>
          </cell>
          <cell r="S183">
            <v>3.2130000000000001</v>
          </cell>
          <cell r="T183">
            <v>3.29</v>
          </cell>
          <cell r="U183">
            <v>3.3460000000000001</v>
          </cell>
          <cell r="V183">
            <v>3.3919999999999999</v>
          </cell>
          <cell r="W183">
            <v>3.4390000000000001</v>
          </cell>
          <cell r="X183">
            <v>3.4779999999999998</v>
          </cell>
          <cell r="Y183">
            <v>3.508</v>
          </cell>
          <cell r="Z183">
            <v>3.5350000000000001</v>
          </cell>
          <cell r="AA183">
            <v>3.5579999999999998</v>
          </cell>
          <cell r="AB183">
            <v>3.577</v>
          </cell>
          <cell r="AD183">
            <v>4.7892999999999999</v>
          </cell>
          <cell r="AE183">
            <v>4.8304999999999998</v>
          </cell>
          <cell r="AF183">
            <v>4.8445</v>
          </cell>
          <cell r="AG183">
            <v>4.8870000000000005</v>
          </cell>
          <cell r="AH183">
            <v>4.9370000000000003</v>
          </cell>
          <cell r="AI183">
            <v>4.9655000000000005</v>
          </cell>
          <cell r="AJ183">
            <v>4.9924999999999997</v>
          </cell>
          <cell r="AK183">
            <v>5.0220000000000002</v>
          </cell>
          <cell r="AL183">
            <v>5.0465</v>
          </cell>
          <cell r="AM183">
            <v>5.0694999999999997</v>
          </cell>
          <cell r="AN183">
            <v>5.0884999999999998</v>
          </cell>
          <cell r="AO183">
            <v>5.1064999999999996</v>
          </cell>
          <cell r="AP183">
            <v>5.1219999999999999</v>
          </cell>
          <cell r="AS183">
            <v>0.25688</v>
          </cell>
          <cell r="AT183">
            <v>0.25650000000000001</v>
          </cell>
          <cell r="AU183">
            <v>0.26750000000000002</v>
          </cell>
          <cell r="AV183">
            <v>0.28149999999999997</v>
          </cell>
          <cell r="AW183">
            <v>0.29749999999999999</v>
          </cell>
          <cell r="AX183">
            <v>0.3115</v>
          </cell>
          <cell r="AY183">
            <v>0.33150000000000002</v>
          </cell>
          <cell r="AZ183">
            <v>0.35049999999999998</v>
          </cell>
          <cell r="BA183">
            <v>0.36449999999999999</v>
          </cell>
          <cell r="BB183">
            <v>0.38900000000000001</v>
          </cell>
          <cell r="BC183">
            <v>0.40350000000000003</v>
          </cell>
          <cell r="BD183">
            <v>0.42125000000000001</v>
          </cell>
          <cell r="BF183">
            <v>5.26</v>
          </cell>
          <cell r="BG183">
            <v>5.2649999999999997</v>
          </cell>
          <cell r="BH183">
            <v>5.28</v>
          </cell>
          <cell r="BI183">
            <v>5.27</v>
          </cell>
          <cell r="BJ183">
            <v>5.2649999999999997</v>
          </cell>
          <cell r="BK183">
            <v>5.19</v>
          </cell>
          <cell r="BL183">
            <v>5.17</v>
          </cell>
          <cell r="BM183">
            <v>5.1100000000000003</v>
          </cell>
          <cell r="BN183">
            <v>5.1100000000000003</v>
          </cell>
          <cell r="BO183">
            <v>5.1100000000000003</v>
          </cell>
          <cell r="BP183">
            <v>4.97</v>
          </cell>
          <cell r="BQ183">
            <v>4.97</v>
          </cell>
          <cell r="BS183">
            <v>3.0474999999999999</v>
          </cell>
          <cell r="BT183">
            <v>3.306</v>
          </cell>
          <cell r="BU183">
            <v>3.3094999999999999</v>
          </cell>
          <cell r="BV183">
            <v>3.5445000000000002</v>
          </cell>
          <cell r="BW183">
            <v>3.5495000000000001</v>
          </cell>
          <cell r="BX183">
            <v>3.6254999999999997</v>
          </cell>
          <cell r="BY183">
            <v>3.6574999999999998</v>
          </cell>
          <cell r="BZ183">
            <v>3.6755</v>
          </cell>
          <cell r="CA183">
            <v>3.6745000000000001</v>
          </cell>
          <cell r="CB183" t="str">
            <v>#N/A N.A.</v>
          </cell>
          <cell r="CC183" t="str">
            <v>#N/A N.A.</v>
          </cell>
          <cell r="CD183" t="str">
            <v>#N/A N.A.</v>
          </cell>
          <cell r="CF183">
            <v>5.25</v>
          </cell>
        </row>
        <row r="184">
          <cell r="A184">
            <v>38964</v>
          </cell>
          <cell r="B184">
            <v>5.25</v>
          </cell>
          <cell r="C184">
            <v>5.2709999999999999</v>
          </cell>
          <cell r="D184">
            <v>5.2859999999999996</v>
          </cell>
          <cell r="E184">
            <v>5.3025000000000002</v>
          </cell>
          <cell r="F184">
            <v>5.319</v>
          </cell>
          <cell r="G184">
            <v>5.32</v>
          </cell>
          <cell r="H184">
            <v>5.3179999999999996</v>
          </cell>
          <cell r="I184">
            <v>5.3129999999999997</v>
          </cell>
          <cell r="J184">
            <v>5.3070000000000004</v>
          </cell>
          <cell r="K184">
            <v>5.2995000000000001</v>
          </cell>
          <cell r="L184">
            <v>5.2910000000000004</v>
          </cell>
          <cell r="M184">
            <v>5.28</v>
          </cell>
          <cell r="N184">
            <v>5.2694999999999999</v>
          </cell>
          <cell r="P184">
            <v>2.98</v>
          </cell>
          <cell r="Q184">
            <v>3.0590000000000002</v>
          </cell>
          <cell r="R184">
            <v>3.16</v>
          </cell>
          <cell r="S184">
            <v>3.2160000000000002</v>
          </cell>
          <cell r="T184">
            <v>3.298</v>
          </cell>
          <cell r="U184">
            <v>3.35</v>
          </cell>
          <cell r="V184">
            <v>3.3970000000000002</v>
          </cell>
          <cell r="W184">
            <v>3.4489999999999998</v>
          </cell>
          <cell r="X184">
            <v>3.4809999999999999</v>
          </cell>
          <cell r="Y184">
            <v>3.5110000000000001</v>
          </cell>
          <cell r="Z184">
            <v>3.5369999999999999</v>
          </cell>
          <cell r="AA184">
            <v>3.5590000000000002</v>
          </cell>
          <cell r="AB184">
            <v>3.5779999999999998</v>
          </cell>
          <cell r="AD184">
            <v>4.7850000000000001</v>
          </cell>
          <cell r="AE184">
            <v>4.8309999999999995</v>
          </cell>
          <cell r="AF184">
            <v>4.8484999999999996</v>
          </cell>
          <cell r="AG184">
            <v>4.8914999999999997</v>
          </cell>
          <cell r="AH184">
            <v>4.9424999999999999</v>
          </cell>
          <cell r="AI184">
            <v>4.9744999999999999</v>
          </cell>
          <cell r="AJ184">
            <v>5.0030000000000001</v>
          </cell>
          <cell r="AK184">
            <v>5.0335000000000001</v>
          </cell>
          <cell r="AL184">
            <v>5.0605000000000002</v>
          </cell>
          <cell r="AM184">
            <v>5.0819999999999999</v>
          </cell>
          <cell r="AN184">
            <v>5.1025</v>
          </cell>
          <cell r="AO184">
            <v>5.1219999999999999</v>
          </cell>
          <cell r="AP184">
            <v>5.1375000000000002</v>
          </cell>
          <cell r="AS184">
            <v>0.25813000000000003</v>
          </cell>
          <cell r="AT184">
            <v>0.26062999999999997</v>
          </cell>
          <cell r="AU184">
            <v>0.27312999999999998</v>
          </cell>
          <cell r="AV184">
            <v>0.29399999999999998</v>
          </cell>
          <cell r="AW184">
            <v>0.30299999999999999</v>
          </cell>
          <cell r="AX184">
            <v>0.32938000000000001</v>
          </cell>
          <cell r="AY184">
            <v>0.34699999999999998</v>
          </cell>
          <cell r="AZ184">
            <v>0.36399999999999999</v>
          </cell>
          <cell r="BA184">
            <v>0.38924999999999998</v>
          </cell>
          <cell r="BB184">
            <v>0.40400000000000003</v>
          </cell>
          <cell r="BC184">
            <v>0.42699999999999999</v>
          </cell>
          <cell r="BD184">
            <v>0.45574999999999999</v>
          </cell>
          <cell r="BF184">
            <v>5.26</v>
          </cell>
          <cell r="BG184">
            <v>5.2649999999999997</v>
          </cell>
          <cell r="BH184">
            <v>5.28</v>
          </cell>
          <cell r="BI184">
            <v>5.27</v>
          </cell>
          <cell r="BJ184">
            <v>5.2649999999999997</v>
          </cell>
          <cell r="BK184">
            <v>5.19</v>
          </cell>
          <cell r="BL184">
            <v>5.17</v>
          </cell>
          <cell r="BM184">
            <v>5.1100000000000003</v>
          </cell>
          <cell r="BN184">
            <v>5.1100000000000003</v>
          </cell>
          <cell r="BO184">
            <v>5.1100000000000003</v>
          </cell>
          <cell r="BP184">
            <v>4.97</v>
          </cell>
          <cell r="BQ184">
            <v>4.97</v>
          </cell>
          <cell r="BS184">
            <v>3.0569999999999999</v>
          </cell>
          <cell r="BT184">
            <v>3.298</v>
          </cell>
          <cell r="BU184">
            <v>3.3185000000000002</v>
          </cell>
          <cell r="BV184">
            <v>3.5434999999999999</v>
          </cell>
          <cell r="BW184">
            <v>3.5514999999999999</v>
          </cell>
          <cell r="BX184">
            <v>3.6194999999999999</v>
          </cell>
          <cell r="BY184">
            <v>3.6564999999999999</v>
          </cell>
          <cell r="BZ184">
            <v>3.6764999999999999</v>
          </cell>
          <cell r="CA184">
            <v>3.6724999999999999</v>
          </cell>
          <cell r="CB184" t="str">
            <v>#N/A N.A.</v>
          </cell>
          <cell r="CC184" t="str">
            <v>#N/A N.A.</v>
          </cell>
          <cell r="CD184" t="str">
            <v>#N/A N.A.</v>
          </cell>
          <cell r="CF184">
            <v>5.25</v>
          </cell>
        </row>
        <row r="185">
          <cell r="A185">
            <v>38965</v>
          </cell>
          <cell r="B185">
            <v>5.25</v>
          </cell>
          <cell r="C185">
            <v>5.2679999999999998</v>
          </cell>
          <cell r="D185">
            <v>5.2850000000000001</v>
          </cell>
          <cell r="E185">
            <v>5.306</v>
          </cell>
          <cell r="F185">
            <v>5.3159999999999998</v>
          </cell>
          <cell r="G185">
            <v>5.3239999999999998</v>
          </cell>
          <cell r="H185">
            <v>5.3280000000000003</v>
          </cell>
          <cell r="I185">
            <v>5.3250000000000002</v>
          </cell>
          <cell r="J185">
            <v>5.2990000000000004</v>
          </cell>
          <cell r="K185">
            <v>5.3194999999999997</v>
          </cell>
          <cell r="L185">
            <v>5.3129999999999997</v>
          </cell>
          <cell r="M185">
            <v>5.3040000000000003</v>
          </cell>
          <cell r="N185">
            <v>5.2969999999999997</v>
          </cell>
          <cell r="P185">
            <v>3.04</v>
          </cell>
          <cell r="Q185">
            <v>3.056</v>
          </cell>
          <cell r="R185">
            <v>3.165</v>
          </cell>
          <cell r="S185">
            <v>3.2229999999999999</v>
          </cell>
          <cell r="T185">
            <v>3.306</v>
          </cell>
          <cell r="U185">
            <v>3.3609999999999998</v>
          </cell>
          <cell r="V185">
            <v>3.4089999999999998</v>
          </cell>
          <cell r="W185">
            <v>3.46</v>
          </cell>
          <cell r="X185">
            <v>3.4939999999999998</v>
          </cell>
          <cell r="Y185">
            <v>3.5270000000000001</v>
          </cell>
          <cell r="Z185">
            <v>3.5550000000000002</v>
          </cell>
          <cell r="AA185">
            <v>3.577</v>
          </cell>
          <cell r="AB185">
            <v>3.597</v>
          </cell>
          <cell r="AD185">
            <v>4.7702</v>
          </cell>
          <cell r="AE185">
            <v>4.8250000000000002</v>
          </cell>
          <cell r="AF185">
            <v>4.8414999999999999</v>
          </cell>
          <cell r="AG185">
            <v>4.8899999999999997</v>
          </cell>
          <cell r="AH185">
            <v>4.9420000000000002</v>
          </cell>
          <cell r="AI185">
            <v>4.9725000000000001</v>
          </cell>
          <cell r="AJ185">
            <v>5.0060000000000002</v>
          </cell>
          <cell r="AK185">
            <v>5.0309999999999997</v>
          </cell>
          <cell r="AL185">
            <v>5.0570000000000004</v>
          </cell>
          <cell r="AM185">
            <v>5.0834999999999999</v>
          </cell>
          <cell r="AN185">
            <v>5.1025</v>
          </cell>
          <cell r="AO185">
            <v>5.1210000000000004</v>
          </cell>
          <cell r="AP185">
            <v>5.1370000000000005</v>
          </cell>
          <cell r="AS185">
            <v>0.2555</v>
          </cell>
          <cell r="AT185">
            <v>0.26550000000000001</v>
          </cell>
          <cell r="AU185">
            <v>0.27688000000000001</v>
          </cell>
          <cell r="AV185">
            <v>0.29849999999999999</v>
          </cell>
          <cell r="AW185">
            <v>0.313</v>
          </cell>
          <cell r="AX185">
            <v>0.33850000000000002</v>
          </cell>
          <cell r="AY185">
            <v>0.35949999999999999</v>
          </cell>
          <cell r="AZ185">
            <v>0.38100000000000001</v>
          </cell>
          <cell r="BA185">
            <v>0.41125</v>
          </cell>
          <cell r="BB185">
            <v>0.42499999999999999</v>
          </cell>
          <cell r="BC185">
            <v>0.44650000000000001</v>
          </cell>
          <cell r="BD185">
            <v>0.47062999999999999</v>
          </cell>
          <cell r="BF185">
            <v>5.26</v>
          </cell>
          <cell r="BG185">
            <v>5.2649999999999997</v>
          </cell>
          <cell r="BH185">
            <v>5.28</v>
          </cell>
          <cell r="BI185">
            <v>5.2750000000000004</v>
          </cell>
          <cell r="BJ185">
            <v>5.27</v>
          </cell>
          <cell r="BK185">
            <v>5.2</v>
          </cell>
          <cell r="BL185">
            <v>5.18</v>
          </cell>
          <cell r="BM185">
            <v>5.12</v>
          </cell>
          <cell r="BN185">
            <v>5.12</v>
          </cell>
          <cell r="BO185">
            <v>5.12</v>
          </cell>
          <cell r="BP185">
            <v>4.9800000000000004</v>
          </cell>
          <cell r="BQ185">
            <v>4.9800000000000004</v>
          </cell>
          <cell r="BS185">
            <v>3.0539999999999998</v>
          </cell>
          <cell r="BT185">
            <v>3.3185000000000002</v>
          </cell>
          <cell r="BU185">
            <v>3.3224999999999998</v>
          </cell>
          <cell r="BV185">
            <v>3.5564999999999998</v>
          </cell>
          <cell r="BW185">
            <v>3.5644999999999998</v>
          </cell>
          <cell r="BX185">
            <v>3.6435</v>
          </cell>
          <cell r="BY185">
            <v>3.6884999999999999</v>
          </cell>
          <cell r="BZ185">
            <v>3.6955</v>
          </cell>
          <cell r="CA185">
            <v>3.7065000000000001</v>
          </cell>
          <cell r="CB185" t="str">
            <v>#N/A N.A.</v>
          </cell>
          <cell r="CC185" t="str">
            <v>#N/A N.A.</v>
          </cell>
          <cell r="CD185" t="str">
            <v>#N/A N.A.</v>
          </cell>
          <cell r="CF185">
            <v>5.25</v>
          </cell>
        </row>
        <row r="186">
          <cell r="A186">
            <v>38966</v>
          </cell>
          <cell r="B186">
            <v>5.1875</v>
          </cell>
          <cell r="C186">
            <v>5.2709999999999999</v>
          </cell>
          <cell r="D186">
            <v>5.282</v>
          </cell>
          <cell r="E186">
            <v>5.306</v>
          </cell>
          <cell r="F186">
            <v>5.32</v>
          </cell>
          <cell r="G186">
            <v>5.3230000000000004</v>
          </cell>
          <cell r="H186">
            <v>5.3220000000000001</v>
          </cell>
          <cell r="I186">
            <v>5.3315000000000001</v>
          </cell>
          <cell r="J186">
            <v>5.33</v>
          </cell>
          <cell r="K186">
            <v>5.3239999999999998</v>
          </cell>
          <cell r="L186">
            <v>5.32</v>
          </cell>
          <cell r="M186">
            <v>5.3140000000000001</v>
          </cell>
          <cell r="N186">
            <v>5.3</v>
          </cell>
          <cell r="P186">
            <v>3.06</v>
          </cell>
          <cell r="Q186">
            <v>3.0569999999999999</v>
          </cell>
          <cell r="R186">
            <v>3.1720000000000002</v>
          </cell>
          <cell r="S186">
            <v>3.2290000000000001</v>
          </cell>
          <cell r="T186">
            <v>3.3119999999999998</v>
          </cell>
          <cell r="U186">
            <v>3.37</v>
          </cell>
          <cell r="V186">
            <v>3.4209999999999998</v>
          </cell>
          <cell r="W186">
            <v>3.4729999999999999</v>
          </cell>
          <cell r="X186">
            <v>3.51</v>
          </cell>
          <cell r="Y186">
            <v>3.5449999999999999</v>
          </cell>
          <cell r="Z186">
            <v>3.5750000000000002</v>
          </cell>
          <cell r="AA186">
            <v>3.6</v>
          </cell>
          <cell r="AB186">
            <v>3.6240000000000001</v>
          </cell>
          <cell r="AD186">
            <v>4.6901999999999999</v>
          </cell>
          <cell r="AE186">
            <v>4.827</v>
          </cell>
          <cell r="AF186">
            <v>4.84</v>
          </cell>
          <cell r="AG186">
            <v>4.8875000000000002</v>
          </cell>
          <cell r="AH186">
            <v>4.9399999999999995</v>
          </cell>
          <cell r="AI186">
            <v>4.9705000000000004</v>
          </cell>
          <cell r="AJ186">
            <v>5.0015000000000001</v>
          </cell>
          <cell r="AK186">
            <v>5.0354999999999999</v>
          </cell>
          <cell r="AL186">
            <v>5.0594999999999999</v>
          </cell>
          <cell r="AM186">
            <v>5.0834999999999999</v>
          </cell>
          <cell r="AN186">
            <v>5.1005000000000003</v>
          </cell>
          <cell r="AO186">
            <v>5.1195000000000004</v>
          </cell>
          <cell r="AP186">
            <v>5.1345000000000001</v>
          </cell>
          <cell r="AS186">
            <v>0.25874999999999998</v>
          </cell>
          <cell r="AT186">
            <v>0.26374999999999998</v>
          </cell>
          <cell r="AU186">
            <v>0.28249999999999997</v>
          </cell>
          <cell r="AV186">
            <v>0.30449999999999999</v>
          </cell>
          <cell r="AW186">
            <v>0.3145</v>
          </cell>
          <cell r="AX186">
            <v>0.34250000000000003</v>
          </cell>
          <cell r="AY186">
            <v>0.36599999999999999</v>
          </cell>
          <cell r="AZ186">
            <v>0.38700000000000001</v>
          </cell>
          <cell r="BA186">
            <v>0.41375000000000001</v>
          </cell>
          <cell r="BB186">
            <v>0.43099999999999999</v>
          </cell>
          <cell r="BC186">
            <v>0.45300000000000001</v>
          </cell>
          <cell r="BD186">
            <v>0.47875000000000001</v>
          </cell>
          <cell r="BF186">
            <v>5.26</v>
          </cell>
          <cell r="BG186">
            <v>5.2649999999999997</v>
          </cell>
          <cell r="BH186">
            <v>5.2850000000000001</v>
          </cell>
          <cell r="BI186">
            <v>5.28</v>
          </cell>
          <cell r="BJ186">
            <v>5.2750000000000004</v>
          </cell>
          <cell r="BK186">
            <v>5.2149999999999999</v>
          </cell>
          <cell r="BL186">
            <v>5.2</v>
          </cell>
          <cell r="BM186">
            <v>5.14</v>
          </cell>
          <cell r="BN186">
            <v>5.14</v>
          </cell>
          <cell r="BO186">
            <v>5.14</v>
          </cell>
          <cell r="BP186">
            <v>5</v>
          </cell>
          <cell r="BQ186">
            <v>5</v>
          </cell>
          <cell r="BS186">
            <v>3.0434999999999999</v>
          </cell>
          <cell r="BT186">
            <v>3.3294999999999999</v>
          </cell>
          <cell r="BU186">
            <v>3.3085</v>
          </cell>
          <cell r="BV186">
            <v>3.5724999999999998</v>
          </cell>
          <cell r="BW186">
            <v>3.5794999999999999</v>
          </cell>
          <cell r="BX186">
            <v>3.6734999999999998</v>
          </cell>
          <cell r="BY186">
            <v>3.7095000000000002</v>
          </cell>
          <cell r="BZ186">
            <v>3.7204999999999999</v>
          </cell>
          <cell r="CA186">
            <v>3.7345000000000002</v>
          </cell>
          <cell r="CB186" t="str">
            <v>#N/A N.A.</v>
          </cell>
          <cell r="CC186" t="str">
            <v>#N/A N.A.</v>
          </cell>
          <cell r="CD186" t="str">
            <v>#N/A N.A.</v>
          </cell>
          <cell r="CF186">
            <v>5.25</v>
          </cell>
        </row>
        <row r="187">
          <cell r="A187">
            <v>38967</v>
          </cell>
          <cell r="B187">
            <v>5.25</v>
          </cell>
          <cell r="C187">
            <v>5.2705000000000002</v>
          </cell>
          <cell r="D187">
            <v>5.2859999999999996</v>
          </cell>
          <cell r="E187">
            <v>5.306</v>
          </cell>
          <cell r="F187">
            <v>5.3170000000000002</v>
          </cell>
          <cell r="G187">
            <v>5.32</v>
          </cell>
          <cell r="H187">
            <v>5.3090000000000002</v>
          </cell>
          <cell r="I187">
            <v>5.319</v>
          </cell>
          <cell r="J187">
            <v>5.2990000000000004</v>
          </cell>
          <cell r="K187">
            <v>5.3140000000000001</v>
          </cell>
          <cell r="L187">
            <v>5.2949999999999999</v>
          </cell>
          <cell r="M187">
            <v>5.3114999999999997</v>
          </cell>
          <cell r="N187">
            <v>5.2919999999999998</v>
          </cell>
          <cell r="P187">
            <v>3.06</v>
          </cell>
          <cell r="Q187">
            <v>3.0529999999999999</v>
          </cell>
          <cell r="R187">
            <v>3.1890000000000001</v>
          </cell>
          <cell r="S187">
            <v>3.2370000000000001</v>
          </cell>
          <cell r="T187">
            <v>3.3279999999999998</v>
          </cell>
          <cell r="U187">
            <v>3.387</v>
          </cell>
          <cell r="V187">
            <v>3.4390000000000001</v>
          </cell>
          <cell r="W187">
            <v>3.4889999999999999</v>
          </cell>
          <cell r="X187">
            <v>3.5289999999999999</v>
          </cell>
          <cell r="Y187">
            <v>3.5649999999999999</v>
          </cell>
          <cell r="Z187">
            <v>3.5949999999999998</v>
          </cell>
          <cell r="AA187">
            <v>3.6230000000000002</v>
          </cell>
          <cell r="AB187">
            <v>3.645</v>
          </cell>
          <cell r="AD187">
            <v>4.7930000000000001</v>
          </cell>
          <cell r="AE187">
            <v>4.8254999999999999</v>
          </cell>
          <cell r="AF187">
            <v>4.8390000000000004</v>
          </cell>
          <cell r="AG187">
            <v>4.8870000000000005</v>
          </cell>
          <cell r="AH187">
            <v>4.9405000000000001</v>
          </cell>
          <cell r="AI187">
            <v>4.9705000000000004</v>
          </cell>
          <cell r="AJ187">
            <v>4.9960000000000004</v>
          </cell>
          <cell r="AK187">
            <v>5.0339999999999998</v>
          </cell>
          <cell r="AL187">
            <v>5.0575000000000001</v>
          </cell>
          <cell r="AM187">
            <v>5.0815000000000001</v>
          </cell>
          <cell r="AN187">
            <v>5.1025</v>
          </cell>
          <cell r="AO187">
            <v>5.1210000000000004</v>
          </cell>
          <cell r="AP187">
            <v>5.1360000000000001</v>
          </cell>
          <cell r="AS187">
            <v>0.25700000000000001</v>
          </cell>
          <cell r="AT187">
            <v>0.26500000000000001</v>
          </cell>
          <cell r="AU187">
            <v>0.28499999999999998</v>
          </cell>
          <cell r="AV187">
            <v>0.30599999999999999</v>
          </cell>
          <cell r="AW187">
            <v>0.317</v>
          </cell>
          <cell r="AX187">
            <v>0.34899999999999998</v>
          </cell>
          <cell r="AY187">
            <v>0.36899999999999999</v>
          </cell>
          <cell r="AZ187">
            <v>0.38900000000000001</v>
          </cell>
          <cell r="BA187">
            <v>0.40899999999999997</v>
          </cell>
          <cell r="BB187">
            <v>0.43</v>
          </cell>
          <cell r="BC187">
            <v>0.45200000000000001</v>
          </cell>
          <cell r="BD187">
            <v>0.47625000000000001</v>
          </cell>
          <cell r="BF187">
            <v>5.26</v>
          </cell>
          <cell r="BG187">
            <v>5.2649999999999997</v>
          </cell>
          <cell r="BH187">
            <v>5.2850000000000001</v>
          </cell>
          <cell r="BI187">
            <v>5.28</v>
          </cell>
          <cell r="BJ187">
            <v>5.2750000000000004</v>
          </cell>
          <cell r="BK187">
            <v>5.22</v>
          </cell>
          <cell r="BL187">
            <v>5.2050000000000001</v>
          </cell>
          <cell r="BM187">
            <v>5.1449999999999996</v>
          </cell>
          <cell r="BN187">
            <v>5.1449999999999996</v>
          </cell>
          <cell r="BO187">
            <v>5.1449999999999996</v>
          </cell>
          <cell r="BP187">
            <v>5.0049999999999999</v>
          </cell>
          <cell r="BQ187">
            <v>5.0049999999999999</v>
          </cell>
          <cell r="BS187">
            <v>3.3064999999999998</v>
          </cell>
          <cell r="BT187">
            <v>3.3245</v>
          </cell>
          <cell r="BU187">
            <v>3.5670000000000002</v>
          </cell>
          <cell r="BV187">
            <v>3.5779999999999998</v>
          </cell>
          <cell r="BW187">
            <v>3.6760000000000002</v>
          </cell>
          <cell r="BX187">
            <v>3.7189999999999999</v>
          </cell>
          <cell r="BY187">
            <v>3.726</v>
          </cell>
          <cell r="BZ187">
            <v>3.7330000000000001</v>
          </cell>
          <cell r="CA187">
            <v>3.7439999999999998</v>
          </cell>
          <cell r="CB187" t="str">
            <v>#N/A N.A.</v>
          </cell>
          <cell r="CC187" t="str">
            <v>#N/A N.A.</v>
          </cell>
          <cell r="CD187" t="str">
            <v>#N/A N.A.</v>
          </cell>
          <cell r="CF187">
            <v>5.25</v>
          </cell>
        </row>
        <row r="188">
          <cell r="A188">
            <v>38968</v>
          </cell>
          <cell r="B188">
            <v>5.25</v>
          </cell>
          <cell r="C188">
            <v>5.2664999999999997</v>
          </cell>
          <cell r="D188">
            <v>5.2859999999999996</v>
          </cell>
          <cell r="E188">
            <v>5.3070000000000004</v>
          </cell>
          <cell r="F188">
            <v>5.3194999999999997</v>
          </cell>
          <cell r="G188">
            <v>5.3215000000000003</v>
          </cell>
          <cell r="H188">
            <v>5.319</v>
          </cell>
          <cell r="I188">
            <v>5.319</v>
          </cell>
          <cell r="J188">
            <v>5.319</v>
          </cell>
          <cell r="K188">
            <v>5.3245000000000005</v>
          </cell>
          <cell r="L188">
            <v>5.3185000000000002</v>
          </cell>
          <cell r="M188">
            <v>5.3109999999999999</v>
          </cell>
          <cell r="N188">
            <v>5.3025000000000002</v>
          </cell>
          <cell r="P188">
            <v>3.06</v>
          </cell>
          <cell r="Q188">
            <v>3.06</v>
          </cell>
          <cell r="R188">
            <v>3.1909999999999998</v>
          </cell>
          <cell r="S188">
            <v>3.2389999999999999</v>
          </cell>
          <cell r="T188">
            <v>3.3290000000000002</v>
          </cell>
          <cell r="U188">
            <v>3.383</v>
          </cell>
          <cell r="V188">
            <v>3.4350000000000001</v>
          </cell>
          <cell r="W188">
            <v>3.484</v>
          </cell>
          <cell r="X188">
            <v>3.5249999999999999</v>
          </cell>
          <cell r="Y188">
            <v>3.5569999999999999</v>
          </cell>
          <cell r="Z188">
            <v>3.5859999999999999</v>
          </cell>
          <cell r="AA188">
            <v>3.613</v>
          </cell>
          <cell r="AB188">
            <v>3.6349999999999998</v>
          </cell>
          <cell r="AD188">
            <v>4.8162000000000003</v>
          </cell>
          <cell r="AE188">
            <v>4.8324999999999996</v>
          </cell>
          <cell r="AF188">
            <v>4.8369999999999997</v>
          </cell>
          <cell r="AG188">
            <v>4.8870000000000005</v>
          </cell>
          <cell r="AH188">
            <v>4.9390000000000001</v>
          </cell>
          <cell r="AI188">
            <v>4.9710000000000001</v>
          </cell>
          <cell r="AJ188">
            <v>5.0010000000000003</v>
          </cell>
          <cell r="AK188">
            <v>5.0330000000000004</v>
          </cell>
          <cell r="AL188">
            <v>5.0570000000000004</v>
          </cell>
          <cell r="AM188">
            <v>5.0810000000000004</v>
          </cell>
          <cell r="AN188">
            <v>5.101</v>
          </cell>
          <cell r="AO188">
            <v>5.1189999999999998</v>
          </cell>
          <cell r="AP188">
            <v>5.1349999999999998</v>
          </cell>
          <cell r="AS188">
            <v>0.2525</v>
          </cell>
          <cell r="AT188">
            <v>0.26500000000000001</v>
          </cell>
          <cell r="AU188">
            <v>0.28249999999999997</v>
          </cell>
          <cell r="AV188">
            <v>0.29549999999999998</v>
          </cell>
          <cell r="AW188">
            <v>0.3165</v>
          </cell>
          <cell r="AX188">
            <v>0.34</v>
          </cell>
          <cell r="AY188">
            <v>0.36199999999999999</v>
          </cell>
          <cell r="AZ188">
            <v>0.38150000000000001</v>
          </cell>
          <cell r="BA188">
            <v>0.40375</v>
          </cell>
          <cell r="BB188">
            <v>0.42449999999999999</v>
          </cell>
          <cell r="BC188">
            <v>0.44750000000000001</v>
          </cell>
          <cell r="BD188">
            <v>0.47125</v>
          </cell>
          <cell r="BF188">
            <v>5.2549999999999999</v>
          </cell>
          <cell r="BG188">
            <v>5.2649999999999997</v>
          </cell>
          <cell r="BH188">
            <v>5.2850000000000001</v>
          </cell>
          <cell r="BI188">
            <v>5.27</v>
          </cell>
          <cell r="BJ188">
            <v>5.27</v>
          </cell>
          <cell r="BK188">
            <v>5.2149999999999999</v>
          </cell>
          <cell r="BL188">
            <v>5.2</v>
          </cell>
          <cell r="BM188">
            <v>5.14</v>
          </cell>
          <cell r="BN188">
            <v>5.14</v>
          </cell>
          <cell r="BO188">
            <v>5.14</v>
          </cell>
          <cell r="BP188">
            <v>5</v>
          </cell>
          <cell r="BQ188">
            <v>5</v>
          </cell>
          <cell r="BS188">
            <v>3.2974999999999999</v>
          </cell>
          <cell r="BT188">
            <v>3.33</v>
          </cell>
          <cell r="BU188">
            <v>3.5739999999999998</v>
          </cell>
          <cell r="BV188">
            <v>3.6070000000000002</v>
          </cell>
          <cell r="BW188">
            <v>3.6669999999999998</v>
          </cell>
          <cell r="BX188">
            <v>3.7039999999999997</v>
          </cell>
          <cell r="BY188">
            <v>3.7439999999999998</v>
          </cell>
          <cell r="BZ188">
            <v>3.7480000000000002</v>
          </cell>
          <cell r="CA188">
            <v>3.754</v>
          </cell>
          <cell r="CB188" t="str">
            <v>#N/A N.A.</v>
          </cell>
          <cell r="CC188" t="str">
            <v>#N/A N.A.</v>
          </cell>
          <cell r="CD188" t="str">
            <v>#N/A N.A.</v>
          </cell>
          <cell r="CF188">
            <v>5.25</v>
          </cell>
        </row>
        <row r="189">
          <cell r="A189">
            <v>38971</v>
          </cell>
          <cell r="B189">
            <v>5.25</v>
          </cell>
          <cell r="C189">
            <v>5.2670000000000003</v>
          </cell>
          <cell r="D189">
            <v>5.29</v>
          </cell>
          <cell r="E189">
            <v>5.3105000000000002</v>
          </cell>
          <cell r="F189">
            <v>5.3224999999999998</v>
          </cell>
          <cell r="G189">
            <v>5.3265000000000002</v>
          </cell>
          <cell r="H189">
            <v>5.3230000000000004</v>
          </cell>
          <cell r="I189">
            <v>5.3150000000000004</v>
          </cell>
          <cell r="J189">
            <v>5.3179999999999996</v>
          </cell>
          <cell r="K189">
            <v>5.3419999999999996</v>
          </cell>
          <cell r="L189">
            <v>5.3345000000000002</v>
          </cell>
          <cell r="M189">
            <v>5.3285</v>
          </cell>
          <cell r="N189">
            <v>5.3265000000000002</v>
          </cell>
          <cell r="P189">
            <v>3.06</v>
          </cell>
          <cell r="Q189">
            <v>3.069</v>
          </cell>
          <cell r="R189">
            <v>3.198</v>
          </cell>
          <cell r="S189">
            <v>3.2480000000000002</v>
          </cell>
          <cell r="T189">
            <v>3.3449999999999998</v>
          </cell>
          <cell r="U189">
            <v>3.3959999999999999</v>
          </cell>
          <cell r="V189">
            <v>3.45</v>
          </cell>
          <cell r="W189">
            <v>3.5009999999999999</v>
          </cell>
          <cell r="X189">
            <v>3.5430000000000001</v>
          </cell>
          <cell r="Y189">
            <v>3.5779999999999998</v>
          </cell>
          <cell r="Z189">
            <v>3.609</v>
          </cell>
          <cell r="AA189">
            <v>3.637</v>
          </cell>
          <cell r="AB189">
            <v>3.661</v>
          </cell>
          <cell r="AD189">
            <v>4.8106</v>
          </cell>
          <cell r="AE189">
            <v>4.8274999999999997</v>
          </cell>
          <cell r="AF189">
            <v>4.8540000000000001</v>
          </cell>
          <cell r="AG189">
            <v>4.8979999999999997</v>
          </cell>
          <cell r="AH189">
            <v>4.9535</v>
          </cell>
          <cell r="AI189">
            <v>4.9894999999999996</v>
          </cell>
          <cell r="AJ189">
            <v>5.0214999999999996</v>
          </cell>
          <cell r="AK189">
            <v>5.0534999999999997</v>
          </cell>
          <cell r="AL189">
            <v>5.0750000000000002</v>
          </cell>
          <cell r="AM189">
            <v>5.1005000000000003</v>
          </cell>
          <cell r="AN189">
            <v>5.1224999999999996</v>
          </cell>
          <cell r="AO189">
            <v>5.1449999999999996</v>
          </cell>
          <cell r="AP189">
            <v>5.1597999999999997</v>
          </cell>
          <cell r="AS189">
            <v>0.2525</v>
          </cell>
          <cell r="AT189">
            <v>0.26250000000000001</v>
          </cell>
          <cell r="AU189">
            <v>0.28000000000000003</v>
          </cell>
          <cell r="AV189">
            <v>0.29249999999999998</v>
          </cell>
          <cell r="AW189">
            <v>0.3105</v>
          </cell>
          <cell r="AX189">
            <v>0.32550000000000001</v>
          </cell>
          <cell r="AY189">
            <v>0.35299999999999998</v>
          </cell>
          <cell r="AZ189">
            <v>0.373</v>
          </cell>
          <cell r="BA189">
            <v>0.38250000000000001</v>
          </cell>
          <cell r="BB189">
            <v>0.41199999999999998</v>
          </cell>
          <cell r="BC189">
            <v>0.432</v>
          </cell>
          <cell r="BD189">
            <v>0.44350000000000001</v>
          </cell>
          <cell r="BF189">
            <v>5.2549999999999999</v>
          </cell>
          <cell r="BG189">
            <v>5.2649999999999997</v>
          </cell>
          <cell r="BH189">
            <v>5.29</v>
          </cell>
          <cell r="BI189">
            <v>5.28</v>
          </cell>
          <cell r="BJ189">
            <v>5.2850000000000001</v>
          </cell>
          <cell r="BK189">
            <v>5.24</v>
          </cell>
          <cell r="BL189">
            <v>5.2249999999999996</v>
          </cell>
          <cell r="BM189">
            <v>5.165</v>
          </cell>
          <cell r="BN189">
            <v>5.165</v>
          </cell>
          <cell r="BO189">
            <v>5.165</v>
          </cell>
          <cell r="BP189">
            <v>5.0250000000000004</v>
          </cell>
          <cell r="BQ189">
            <v>5.0250000000000004</v>
          </cell>
          <cell r="BS189">
            <v>3.3140000000000001</v>
          </cell>
          <cell r="BT189">
            <v>3.3330000000000002</v>
          </cell>
          <cell r="BU189">
            <v>3.5859999999999999</v>
          </cell>
          <cell r="BV189">
            <v>3.5960000000000001</v>
          </cell>
          <cell r="BW189">
            <v>3.6970000000000001</v>
          </cell>
          <cell r="BX189">
            <v>3.7444999999999999</v>
          </cell>
          <cell r="BY189">
            <v>3.7534999999999998</v>
          </cell>
          <cell r="BZ189">
            <v>3.7810000000000001</v>
          </cell>
          <cell r="CA189">
            <v>3.7885</v>
          </cell>
          <cell r="CB189" t="str">
            <v>#N/A N.A.</v>
          </cell>
          <cell r="CC189" t="str">
            <v>#N/A N.A.</v>
          </cell>
          <cell r="CD189" t="str">
            <v>#N/A N.A.</v>
          </cell>
          <cell r="CF189">
            <v>5.25</v>
          </cell>
        </row>
        <row r="190">
          <cell r="A190">
            <v>38972</v>
          </cell>
          <cell r="B190">
            <v>5.1875</v>
          </cell>
          <cell r="C190">
            <v>5.2729999999999997</v>
          </cell>
          <cell r="D190">
            <v>5.2930000000000001</v>
          </cell>
          <cell r="E190">
            <v>5.3120000000000003</v>
          </cell>
          <cell r="F190">
            <v>5.3239999999999998</v>
          </cell>
          <cell r="G190">
            <v>5.327</v>
          </cell>
          <cell r="H190">
            <v>5.33</v>
          </cell>
          <cell r="I190">
            <v>5.335</v>
          </cell>
          <cell r="J190">
            <v>5.335</v>
          </cell>
          <cell r="K190">
            <v>5.3330000000000002</v>
          </cell>
          <cell r="L190">
            <v>5.3295000000000003</v>
          </cell>
          <cell r="M190">
            <v>5.3245000000000005</v>
          </cell>
          <cell r="N190">
            <v>5.298</v>
          </cell>
          <cell r="P190">
            <v>3.06</v>
          </cell>
          <cell r="Q190">
            <v>3.09</v>
          </cell>
          <cell r="R190">
            <v>3.2069999999999999</v>
          </cell>
          <cell r="S190">
            <v>3.2589999999999999</v>
          </cell>
          <cell r="T190">
            <v>3.3519999999999999</v>
          </cell>
          <cell r="U190">
            <v>3.4050000000000002</v>
          </cell>
          <cell r="V190">
            <v>3.4590000000000001</v>
          </cell>
          <cell r="W190">
            <v>3.5140000000000002</v>
          </cell>
          <cell r="X190">
            <v>3.5529999999999999</v>
          </cell>
          <cell r="Y190">
            <v>3.589</v>
          </cell>
          <cell r="Z190">
            <v>3.6219999999999999</v>
          </cell>
          <cell r="AA190">
            <v>3.649</v>
          </cell>
          <cell r="AB190">
            <v>3.673</v>
          </cell>
          <cell r="AD190">
            <v>4.79</v>
          </cell>
          <cell r="AE190">
            <v>4.8375000000000004</v>
          </cell>
          <cell r="AF190">
            <v>4.8624999999999998</v>
          </cell>
          <cell r="AG190">
            <v>4.9124999999999996</v>
          </cell>
          <cell r="AH190">
            <v>4.9734999999999996</v>
          </cell>
          <cell r="AI190">
            <v>5.0075000000000003</v>
          </cell>
          <cell r="AJ190">
            <v>5.04</v>
          </cell>
          <cell r="AK190">
            <v>5.0750000000000002</v>
          </cell>
          <cell r="AL190">
            <v>5.1100000000000003</v>
          </cell>
          <cell r="AM190">
            <v>5.1375000000000002</v>
          </cell>
          <cell r="AN190">
            <v>5.1624999999999996</v>
          </cell>
          <cell r="AO190">
            <v>5.1902999999999997</v>
          </cell>
          <cell r="AP190">
            <v>5.21</v>
          </cell>
          <cell r="AS190">
            <v>0.255</v>
          </cell>
          <cell r="AT190">
            <v>0.26250000000000001</v>
          </cell>
          <cell r="AU190">
            <v>0.28000000000000003</v>
          </cell>
          <cell r="AV190">
            <v>0.29549999999999998</v>
          </cell>
          <cell r="AW190">
            <v>0.3115</v>
          </cell>
          <cell r="AX190">
            <v>0.33438000000000001</v>
          </cell>
          <cell r="AY190">
            <v>0.35</v>
          </cell>
          <cell r="AZ190">
            <v>0.3695</v>
          </cell>
          <cell r="BA190">
            <v>0.3805</v>
          </cell>
          <cell r="BB190">
            <v>0.40600000000000003</v>
          </cell>
          <cell r="BC190">
            <v>0.42499999999999999</v>
          </cell>
          <cell r="BD190">
            <v>0.44500000000000001</v>
          </cell>
          <cell r="BF190">
            <v>5.2549999999999999</v>
          </cell>
          <cell r="BG190">
            <v>5.2649999999999997</v>
          </cell>
          <cell r="BH190">
            <v>5.2850000000000001</v>
          </cell>
          <cell r="BI190">
            <v>5.28</v>
          </cell>
          <cell r="BJ190">
            <v>5.28</v>
          </cell>
          <cell r="BK190">
            <v>5.2350000000000003</v>
          </cell>
          <cell r="BL190">
            <v>5.22</v>
          </cell>
          <cell r="BM190">
            <v>5.16</v>
          </cell>
          <cell r="BN190">
            <v>5.16</v>
          </cell>
          <cell r="BO190">
            <v>5.16</v>
          </cell>
          <cell r="BP190">
            <v>5.0199999999999996</v>
          </cell>
          <cell r="BQ190">
            <v>5.0199999999999996</v>
          </cell>
          <cell r="BS190">
            <v>3.3125</v>
          </cell>
          <cell r="BT190">
            <v>3.3464999999999998</v>
          </cell>
          <cell r="BU190">
            <v>3.5785</v>
          </cell>
          <cell r="BV190">
            <v>3.6025</v>
          </cell>
          <cell r="BW190">
            <v>3.7035</v>
          </cell>
          <cell r="BX190">
            <v>3.7509999999999999</v>
          </cell>
          <cell r="BY190">
            <v>3.7730000000000001</v>
          </cell>
          <cell r="BZ190">
            <v>3.794</v>
          </cell>
          <cell r="CA190">
            <v>3.8029999999999999</v>
          </cell>
          <cell r="CB190" t="str">
            <v>#N/A N.A.</v>
          </cell>
          <cell r="CC190" t="str">
            <v>#N/A N.A.</v>
          </cell>
          <cell r="CD190" t="str">
            <v>#N/A N.A.</v>
          </cell>
          <cell r="CF190">
            <v>5.25</v>
          </cell>
        </row>
        <row r="191">
          <cell r="A191">
            <v>38973</v>
          </cell>
          <cell r="B191">
            <v>5.25</v>
          </cell>
          <cell r="C191">
            <v>5.2705000000000002</v>
          </cell>
          <cell r="D191">
            <v>5.2889999999999997</v>
          </cell>
          <cell r="E191">
            <v>5.3129999999999997</v>
          </cell>
          <cell r="F191">
            <v>5.3179999999999996</v>
          </cell>
          <cell r="G191">
            <v>5.3239999999999998</v>
          </cell>
          <cell r="H191">
            <v>5.3330000000000002</v>
          </cell>
          <cell r="I191">
            <v>5.3330000000000002</v>
          </cell>
          <cell r="J191">
            <v>5.33</v>
          </cell>
          <cell r="K191">
            <v>5.3029999999999999</v>
          </cell>
          <cell r="L191">
            <v>5.32</v>
          </cell>
          <cell r="M191">
            <v>5.3129999999999997</v>
          </cell>
          <cell r="N191">
            <v>5.3</v>
          </cell>
          <cell r="P191">
            <v>3.05</v>
          </cell>
          <cell r="Q191">
            <v>3.089</v>
          </cell>
          <cell r="R191">
            <v>3.2090000000000001</v>
          </cell>
          <cell r="S191">
            <v>3.2610000000000001</v>
          </cell>
          <cell r="T191">
            <v>3.35</v>
          </cell>
          <cell r="U191">
            <v>3.4039999999999999</v>
          </cell>
          <cell r="V191">
            <v>3.4569999999999999</v>
          </cell>
          <cell r="W191">
            <v>3.508</v>
          </cell>
          <cell r="X191">
            <v>3.5470000000000002</v>
          </cell>
          <cell r="Y191">
            <v>3.5830000000000002</v>
          </cell>
          <cell r="Z191">
            <v>3.6139999999999999</v>
          </cell>
          <cell r="AA191">
            <v>3.641</v>
          </cell>
          <cell r="AB191">
            <v>3.6659999999999999</v>
          </cell>
          <cell r="AD191">
            <v>4.7786999999999997</v>
          </cell>
          <cell r="AE191">
            <v>4.8375000000000004</v>
          </cell>
          <cell r="AF191">
            <v>4.8673000000000002</v>
          </cell>
          <cell r="AG191">
            <v>4.9145000000000003</v>
          </cell>
          <cell r="AH191">
            <v>4.97</v>
          </cell>
          <cell r="AI191">
            <v>5.0019999999999998</v>
          </cell>
          <cell r="AJ191">
            <v>5.0350000000000001</v>
          </cell>
          <cell r="AK191">
            <v>5.0674999999999999</v>
          </cell>
          <cell r="AL191">
            <v>5.1029999999999998</v>
          </cell>
          <cell r="AM191">
            <v>5.1310000000000002</v>
          </cell>
          <cell r="AN191">
            <v>5.15</v>
          </cell>
          <cell r="AO191">
            <v>5.1725000000000003</v>
          </cell>
          <cell r="AP191">
            <v>5.1924999999999999</v>
          </cell>
          <cell r="AS191">
            <v>0.25650000000000001</v>
          </cell>
          <cell r="AT191">
            <v>0.26350000000000001</v>
          </cell>
          <cell r="AU191">
            <v>0.28375</v>
          </cell>
          <cell r="AV191">
            <v>0.30149999999999999</v>
          </cell>
          <cell r="AW191">
            <v>0.3105</v>
          </cell>
          <cell r="AX191">
            <v>0.32850000000000001</v>
          </cell>
          <cell r="AY191">
            <v>0.35099999999999998</v>
          </cell>
          <cell r="AZ191">
            <v>0.36899999999999999</v>
          </cell>
          <cell r="BA191">
            <v>0.38550000000000001</v>
          </cell>
          <cell r="BB191">
            <v>0.40699999999999997</v>
          </cell>
          <cell r="BC191">
            <v>0.42599999999999999</v>
          </cell>
          <cell r="BD191">
            <v>0.44850000000000001</v>
          </cell>
          <cell r="BF191">
            <v>5.2549999999999999</v>
          </cell>
          <cell r="BG191">
            <v>5.2649999999999997</v>
          </cell>
          <cell r="BH191">
            <v>5.2850000000000001</v>
          </cell>
          <cell r="BI191">
            <v>5.28</v>
          </cell>
          <cell r="BJ191">
            <v>5.28</v>
          </cell>
          <cell r="BK191">
            <v>5.23</v>
          </cell>
          <cell r="BL191">
            <v>5.21</v>
          </cell>
          <cell r="BM191">
            <v>5.15</v>
          </cell>
          <cell r="BN191">
            <v>5.15</v>
          </cell>
          <cell r="BO191">
            <v>5.15</v>
          </cell>
          <cell r="BP191">
            <v>5.01</v>
          </cell>
          <cell r="BQ191">
            <v>5.01</v>
          </cell>
          <cell r="BS191">
            <v>3.3105000000000002</v>
          </cell>
          <cell r="BT191">
            <v>3.3515000000000001</v>
          </cell>
          <cell r="BU191">
            <v>3.5695000000000001</v>
          </cell>
          <cell r="BV191">
            <v>3.5874999999999999</v>
          </cell>
          <cell r="BW191">
            <v>3.6865000000000001</v>
          </cell>
          <cell r="BX191">
            <v>3.7385000000000002</v>
          </cell>
          <cell r="BY191">
            <v>3.7675000000000001</v>
          </cell>
          <cell r="BZ191">
            <v>3.7715000000000001</v>
          </cell>
          <cell r="CA191">
            <v>3.7875000000000001</v>
          </cell>
          <cell r="CB191" t="str">
            <v>#N/A N.A.</v>
          </cell>
          <cell r="CC191" t="str">
            <v>#N/A N.A.</v>
          </cell>
          <cell r="CD191" t="str">
            <v>#N/A N.A.</v>
          </cell>
          <cell r="CF191">
            <v>5.25</v>
          </cell>
        </row>
        <row r="192">
          <cell r="A192">
            <v>38974</v>
          </cell>
          <cell r="B192">
            <v>5.3125</v>
          </cell>
          <cell r="C192">
            <v>5.2670000000000003</v>
          </cell>
          <cell r="D192">
            <v>5.2960000000000003</v>
          </cell>
          <cell r="E192">
            <v>5.3144999999999998</v>
          </cell>
          <cell r="F192">
            <v>5.3289999999999997</v>
          </cell>
          <cell r="G192">
            <v>5.3375000000000004</v>
          </cell>
          <cell r="H192">
            <v>5.327</v>
          </cell>
          <cell r="I192">
            <v>5.327</v>
          </cell>
          <cell r="J192">
            <v>5.3440000000000003</v>
          </cell>
          <cell r="K192">
            <v>5.327</v>
          </cell>
          <cell r="L192">
            <v>5.3209999999999997</v>
          </cell>
          <cell r="M192">
            <v>5.3129999999999997</v>
          </cell>
          <cell r="N192">
            <v>5.3345000000000002</v>
          </cell>
          <cell r="P192">
            <v>3.05</v>
          </cell>
          <cell r="Q192">
            <v>3.1030000000000002</v>
          </cell>
          <cell r="R192">
            <v>3.2240000000000002</v>
          </cell>
          <cell r="S192">
            <v>3.274</v>
          </cell>
          <cell r="T192">
            <v>3.36</v>
          </cell>
          <cell r="U192">
            <v>3.4159999999999999</v>
          </cell>
          <cell r="V192">
            <v>3.4670000000000001</v>
          </cell>
          <cell r="W192">
            <v>3.5150000000000001</v>
          </cell>
          <cell r="X192">
            <v>3.556</v>
          </cell>
          <cell r="Y192">
            <v>3.5920000000000001</v>
          </cell>
          <cell r="Z192">
            <v>3.621</v>
          </cell>
          <cell r="AA192">
            <v>3.65</v>
          </cell>
          <cell r="AB192">
            <v>3.6720000000000002</v>
          </cell>
          <cell r="AD192">
            <v>4.7801999999999998</v>
          </cell>
          <cell r="AE192">
            <v>4.8425000000000002</v>
          </cell>
          <cell r="AF192">
            <v>4.8715000000000002</v>
          </cell>
          <cell r="AG192">
            <v>4.9314999999999998</v>
          </cell>
          <cell r="AH192">
            <v>4.9855</v>
          </cell>
          <cell r="AI192">
            <v>5.0205000000000002</v>
          </cell>
          <cell r="AJ192">
            <v>5.0564999999999998</v>
          </cell>
          <cell r="AK192">
            <v>5.0824999999999996</v>
          </cell>
          <cell r="AL192">
            <v>5.1224999999999996</v>
          </cell>
          <cell r="AM192">
            <v>5.1529999999999996</v>
          </cell>
          <cell r="AN192">
            <v>5.1775000000000002</v>
          </cell>
          <cell r="AO192">
            <v>5.1985000000000001</v>
          </cell>
          <cell r="AP192">
            <v>5.2195</v>
          </cell>
          <cell r="AS192">
            <v>0.25750000000000001</v>
          </cell>
          <cell r="AT192">
            <v>0.27</v>
          </cell>
          <cell r="AU192">
            <v>0.28938000000000003</v>
          </cell>
          <cell r="AV192">
            <v>0.30349999999999999</v>
          </cell>
          <cell r="AW192">
            <v>0.32050000000000001</v>
          </cell>
          <cell r="AX192">
            <v>0.34125</v>
          </cell>
          <cell r="AY192">
            <v>0.35199999999999998</v>
          </cell>
          <cell r="AZ192">
            <v>0.37</v>
          </cell>
          <cell r="BA192">
            <v>0.39374999999999999</v>
          </cell>
          <cell r="BB192">
            <v>0.40699999999999997</v>
          </cell>
          <cell r="BC192">
            <v>0.42599999999999999</v>
          </cell>
          <cell r="BD192">
            <v>0.45250000000000001</v>
          </cell>
          <cell r="BF192">
            <v>5.2549999999999999</v>
          </cell>
          <cell r="BG192">
            <v>5.2649999999999997</v>
          </cell>
          <cell r="BH192">
            <v>5.2850000000000001</v>
          </cell>
          <cell r="BI192">
            <v>5.2850000000000001</v>
          </cell>
          <cell r="BJ192">
            <v>5.29</v>
          </cell>
          <cell r="BK192">
            <v>5.2450000000000001</v>
          </cell>
          <cell r="BL192">
            <v>5.2249999999999996</v>
          </cell>
          <cell r="BM192">
            <v>5.165</v>
          </cell>
          <cell r="BN192">
            <v>5.165</v>
          </cell>
          <cell r="BO192">
            <v>5.165</v>
          </cell>
          <cell r="BP192">
            <v>5.0250000000000004</v>
          </cell>
          <cell r="BQ192">
            <v>5.0250000000000004</v>
          </cell>
          <cell r="BS192">
            <v>3.3035000000000001</v>
          </cell>
          <cell r="BT192">
            <v>3.3635000000000002</v>
          </cell>
          <cell r="BU192">
            <v>3.5514999999999999</v>
          </cell>
          <cell r="BV192">
            <v>3.5914999999999999</v>
          </cell>
          <cell r="BW192">
            <v>3.6814999999999998</v>
          </cell>
          <cell r="BX192">
            <v>3.7444999999999999</v>
          </cell>
          <cell r="BY192">
            <v>3.7584999999999997</v>
          </cell>
          <cell r="BZ192">
            <v>3.7805</v>
          </cell>
          <cell r="CA192">
            <v>3.7885</v>
          </cell>
          <cell r="CB192" t="str">
            <v>#N/A N.A.</v>
          </cell>
          <cell r="CC192" t="str">
            <v>#N/A N.A.</v>
          </cell>
          <cell r="CD192" t="str">
            <v>#N/A N.A.</v>
          </cell>
          <cell r="CF192">
            <v>5.25</v>
          </cell>
        </row>
        <row r="193">
          <cell r="A193">
            <v>38975</v>
          </cell>
          <cell r="B193">
            <v>5.25</v>
          </cell>
          <cell r="C193">
            <v>5.2729999999999997</v>
          </cell>
          <cell r="D193">
            <v>5.29</v>
          </cell>
          <cell r="E193">
            <v>5.3029999999999999</v>
          </cell>
          <cell r="F193">
            <v>5.3155000000000001</v>
          </cell>
          <cell r="G193">
            <v>5.3259999999999996</v>
          </cell>
          <cell r="H193">
            <v>5.343</v>
          </cell>
          <cell r="I193">
            <v>5.3380000000000001</v>
          </cell>
          <cell r="J193">
            <v>5.3490000000000002</v>
          </cell>
          <cell r="K193">
            <v>5.35</v>
          </cell>
          <cell r="L193">
            <v>5.3579999999999997</v>
          </cell>
          <cell r="M193">
            <v>5.3559999999999999</v>
          </cell>
          <cell r="N193">
            <v>5.3529999999999998</v>
          </cell>
          <cell r="P193">
            <v>3.05</v>
          </cell>
          <cell r="Q193">
            <v>3.109</v>
          </cell>
          <cell r="R193">
            <v>3.22</v>
          </cell>
          <cell r="S193">
            <v>3.274</v>
          </cell>
          <cell r="T193">
            <v>3.3570000000000002</v>
          </cell>
          <cell r="U193">
            <v>3.411</v>
          </cell>
          <cell r="V193">
            <v>3.4609999999999999</v>
          </cell>
          <cell r="W193">
            <v>3.508</v>
          </cell>
          <cell r="X193">
            <v>3.55</v>
          </cell>
          <cell r="Y193">
            <v>3.5830000000000002</v>
          </cell>
          <cell r="Z193">
            <v>3.6120000000000001</v>
          </cell>
          <cell r="AA193">
            <v>3.64</v>
          </cell>
          <cell r="AB193">
            <v>3.6630000000000003</v>
          </cell>
          <cell r="AD193">
            <v>4.7843</v>
          </cell>
          <cell r="AE193">
            <v>4.8425000000000002</v>
          </cell>
          <cell r="AF193">
            <v>4.8704999999999998</v>
          </cell>
          <cell r="AG193">
            <v>4.9405000000000001</v>
          </cell>
          <cell r="AH193">
            <v>4.9950000000000001</v>
          </cell>
          <cell r="AI193">
            <v>5.0315000000000003</v>
          </cell>
          <cell r="AJ193">
            <v>5.069</v>
          </cell>
          <cell r="AK193">
            <v>5.109</v>
          </cell>
          <cell r="AL193">
            <v>5.1405000000000003</v>
          </cell>
          <cell r="AM193">
            <v>5.1715</v>
          </cell>
          <cell r="AN193">
            <v>5.1985000000000001</v>
          </cell>
          <cell r="AO193">
            <v>5.2225000000000001</v>
          </cell>
          <cell r="AP193">
            <v>5.2435</v>
          </cell>
          <cell r="AS193">
            <v>0.25950000000000001</v>
          </cell>
          <cell r="AT193">
            <v>0.26950000000000002</v>
          </cell>
          <cell r="AU193">
            <v>0.28549999999999998</v>
          </cell>
          <cell r="AV193">
            <v>0.30449999999999999</v>
          </cell>
          <cell r="AW193">
            <v>0.32050000000000001</v>
          </cell>
          <cell r="AX193">
            <v>0.33650000000000002</v>
          </cell>
          <cell r="AY193">
            <v>0.35899999999999999</v>
          </cell>
          <cell r="AZ193">
            <v>0.377</v>
          </cell>
          <cell r="BA193">
            <v>0.39300000000000002</v>
          </cell>
          <cell r="BB193">
            <v>0.41399999999999998</v>
          </cell>
          <cell r="BC193">
            <v>0.433</v>
          </cell>
          <cell r="BD193">
            <v>0.45050000000000001</v>
          </cell>
          <cell r="BF193">
            <v>5.2549999999999999</v>
          </cell>
          <cell r="BG193">
            <v>5.26</v>
          </cell>
          <cell r="BH193">
            <v>5.28</v>
          </cell>
          <cell r="BI193">
            <v>5.2850000000000001</v>
          </cell>
          <cell r="BJ193">
            <v>5.29</v>
          </cell>
          <cell r="BK193">
            <v>5.2549999999999999</v>
          </cell>
          <cell r="BL193">
            <v>5.25</v>
          </cell>
          <cell r="BM193">
            <v>5.19</v>
          </cell>
          <cell r="BN193">
            <v>5.19</v>
          </cell>
          <cell r="BO193">
            <v>5.19</v>
          </cell>
          <cell r="BP193">
            <v>5.05</v>
          </cell>
          <cell r="BQ193">
            <v>5.05</v>
          </cell>
          <cell r="BS193">
            <v>3.3155000000000001</v>
          </cell>
          <cell r="BT193">
            <v>3.3315000000000001</v>
          </cell>
          <cell r="BU193">
            <v>3.5640000000000001</v>
          </cell>
          <cell r="BV193">
            <v>3.5869999999999997</v>
          </cell>
          <cell r="BW193">
            <v>3.6760000000000002</v>
          </cell>
          <cell r="BX193">
            <v>3.7320000000000002</v>
          </cell>
          <cell r="BY193">
            <v>3.762</v>
          </cell>
          <cell r="BZ193">
            <v>3.778</v>
          </cell>
          <cell r="CA193">
            <v>3.7869999999999999</v>
          </cell>
          <cell r="CB193" t="str">
            <v>#N/A N.A.</v>
          </cell>
          <cell r="CC193" t="str">
            <v>#N/A N.A.</v>
          </cell>
          <cell r="CD193" t="str">
            <v>#N/A N.A.</v>
          </cell>
          <cell r="CF193">
            <v>5.25</v>
          </cell>
        </row>
        <row r="194">
          <cell r="A194">
            <v>38978</v>
          </cell>
          <cell r="B194">
            <v>5.25</v>
          </cell>
          <cell r="C194">
            <v>5.27</v>
          </cell>
          <cell r="D194">
            <v>5.29</v>
          </cell>
          <cell r="E194">
            <v>5.3049999999999997</v>
          </cell>
          <cell r="F194">
            <v>5.32</v>
          </cell>
          <cell r="G194">
            <v>5.3330000000000002</v>
          </cell>
          <cell r="H194">
            <v>5.343</v>
          </cell>
          <cell r="I194">
            <v>5.35</v>
          </cell>
          <cell r="J194">
            <v>5.3579999999999997</v>
          </cell>
          <cell r="K194">
            <v>5.36</v>
          </cell>
          <cell r="L194">
            <v>5.3629999999999995</v>
          </cell>
          <cell r="M194">
            <v>5.3620000000000001</v>
          </cell>
          <cell r="N194">
            <v>5.3620000000000001</v>
          </cell>
          <cell r="P194">
            <v>3.05</v>
          </cell>
          <cell r="Q194">
            <v>3.117</v>
          </cell>
          <cell r="R194">
            <v>3.2240000000000002</v>
          </cell>
          <cell r="S194">
            <v>3.2850000000000001</v>
          </cell>
          <cell r="T194">
            <v>3.3719999999999999</v>
          </cell>
          <cell r="U194">
            <v>3.4239999999999999</v>
          </cell>
          <cell r="V194">
            <v>3.476</v>
          </cell>
          <cell r="W194">
            <v>3.5270000000000001</v>
          </cell>
          <cell r="X194">
            <v>3.57</v>
          </cell>
          <cell r="Y194">
            <v>3.6070000000000002</v>
          </cell>
          <cell r="Z194">
            <v>3.6379999999999999</v>
          </cell>
          <cell r="AA194">
            <v>3.6669999999999998</v>
          </cell>
          <cell r="AB194">
            <v>3.6920000000000002</v>
          </cell>
          <cell r="AD194">
            <v>4.7904</v>
          </cell>
          <cell r="AE194">
            <v>4.8460000000000001</v>
          </cell>
          <cell r="AF194">
            <v>4.8870000000000005</v>
          </cell>
          <cell r="AG194">
            <v>4.9550000000000001</v>
          </cell>
          <cell r="AH194">
            <v>5.0090000000000003</v>
          </cell>
          <cell r="AI194">
            <v>5.0475000000000003</v>
          </cell>
          <cell r="AJ194">
            <v>5.0860000000000003</v>
          </cell>
          <cell r="AK194">
            <v>5.1254999999999997</v>
          </cell>
          <cell r="AL194">
            <v>5.16</v>
          </cell>
          <cell r="AM194">
            <v>5.1929999999999996</v>
          </cell>
          <cell r="AN194">
            <v>5.2214999999999998</v>
          </cell>
          <cell r="AO194">
            <v>5.2495000000000003</v>
          </cell>
          <cell r="AP194">
            <v>5.2694999999999999</v>
          </cell>
          <cell r="AS194">
            <v>0.26124999999999998</v>
          </cell>
          <cell r="AT194">
            <v>0.27250000000000002</v>
          </cell>
          <cell r="AU194">
            <v>0.29125000000000001</v>
          </cell>
          <cell r="AV194">
            <v>0.3085</v>
          </cell>
          <cell r="AW194">
            <v>0.32450000000000001</v>
          </cell>
          <cell r="AX194">
            <v>0.34499999999999997</v>
          </cell>
          <cell r="AY194">
            <v>0.36199999999999999</v>
          </cell>
          <cell r="AZ194">
            <v>0.38</v>
          </cell>
          <cell r="BA194">
            <v>0.39874999999999999</v>
          </cell>
          <cell r="BB194">
            <v>0.41699999999999998</v>
          </cell>
          <cell r="BC194">
            <v>0.436</v>
          </cell>
          <cell r="BD194">
            <v>0.45374999999999999</v>
          </cell>
          <cell r="BF194">
            <v>5.2549999999999999</v>
          </cell>
          <cell r="BG194">
            <v>5.26</v>
          </cell>
          <cell r="BH194">
            <v>5.28</v>
          </cell>
          <cell r="BI194">
            <v>5.2850000000000001</v>
          </cell>
          <cell r="BJ194">
            <v>5.29</v>
          </cell>
          <cell r="BK194">
            <v>5.2750000000000004</v>
          </cell>
          <cell r="BL194">
            <v>5.2649999999999997</v>
          </cell>
          <cell r="BM194">
            <v>5.2050000000000001</v>
          </cell>
          <cell r="BN194">
            <v>5.2050000000000001</v>
          </cell>
          <cell r="BO194">
            <v>5.2050000000000001</v>
          </cell>
          <cell r="BP194">
            <v>5.0650000000000004</v>
          </cell>
          <cell r="BQ194">
            <v>5.0650000000000004</v>
          </cell>
          <cell r="BS194">
            <v>3.3210000000000002</v>
          </cell>
          <cell r="BT194">
            <v>3.3410000000000002</v>
          </cell>
          <cell r="BU194">
            <v>3.5750000000000002</v>
          </cell>
          <cell r="BV194">
            <v>3.6019999999999999</v>
          </cell>
          <cell r="BW194">
            <v>3.6920000000000002</v>
          </cell>
          <cell r="BX194">
            <v>3.7549999999999999</v>
          </cell>
          <cell r="BY194">
            <v>3.7909999999999999</v>
          </cell>
          <cell r="BZ194">
            <v>3.8115000000000001</v>
          </cell>
          <cell r="CA194">
            <v>3.8209999999999997</v>
          </cell>
          <cell r="CB194" t="str">
            <v>#N/A N.A.</v>
          </cell>
          <cell r="CC194" t="str">
            <v>#N/A N.A.</v>
          </cell>
          <cell r="CD194" t="str">
            <v>#N/A N.A.</v>
          </cell>
          <cell r="CF194">
            <v>5.25</v>
          </cell>
        </row>
        <row r="195">
          <cell r="A195">
            <v>38979</v>
          </cell>
          <cell r="B195">
            <v>5.1875</v>
          </cell>
          <cell r="C195">
            <v>5.26</v>
          </cell>
          <cell r="D195">
            <v>5.2794999999999996</v>
          </cell>
          <cell r="E195">
            <v>5.2945000000000002</v>
          </cell>
          <cell r="F195">
            <v>5.3040000000000003</v>
          </cell>
          <cell r="G195">
            <v>5.3129999999999997</v>
          </cell>
          <cell r="H195">
            <v>5.32</v>
          </cell>
          <cell r="I195">
            <v>5.3230000000000004</v>
          </cell>
          <cell r="J195">
            <v>5.3230000000000004</v>
          </cell>
          <cell r="K195">
            <v>5.3235000000000001</v>
          </cell>
          <cell r="L195">
            <v>5.3170000000000002</v>
          </cell>
          <cell r="M195">
            <v>5.31</v>
          </cell>
          <cell r="N195">
            <v>5.3079999999999998</v>
          </cell>
          <cell r="P195">
            <v>3.04</v>
          </cell>
          <cell r="Q195">
            <v>3.1349999999999998</v>
          </cell>
          <cell r="R195">
            <v>3.2290000000000001</v>
          </cell>
          <cell r="S195">
            <v>3.2879999999999998</v>
          </cell>
          <cell r="T195">
            <v>3.371</v>
          </cell>
          <cell r="U195">
            <v>3.4239999999999999</v>
          </cell>
          <cell r="V195">
            <v>3.4740000000000002</v>
          </cell>
          <cell r="W195">
            <v>3.524</v>
          </cell>
          <cell r="X195">
            <v>3.56</v>
          </cell>
          <cell r="Y195">
            <v>3.5949999999999998</v>
          </cell>
          <cell r="Z195">
            <v>3.625</v>
          </cell>
          <cell r="AA195">
            <v>3.65</v>
          </cell>
          <cell r="AB195">
            <v>3.6720000000000002</v>
          </cell>
          <cell r="AD195">
            <v>4.7912999999999997</v>
          </cell>
          <cell r="AE195">
            <v>4.8479999999999999</v>
          </cell>
          <cell r="AF195">
            <v>4.8934999999999995</v>
          </cell>
          <cell r="AG195">
            <v>4.9515000000000002</v>
          </cell>
          <cell r="AH195">
            <v>5.0105000000000004</v>
          </cell>
          <cell r="AI195">
            <v>5.0460000000000003</v>
          </cell>
          <cell r="AJ195">
            <v>5.0865</v>
          </cell>
          <cell r="AK195">
            <v>5.1180000000000003</v>
          </cell>
          <cell r="AL195">
            <v>5.1509999999999998</v>
          </cell>
          <cell r="AM195">
            <v>5.1784999999999997</v>
          </cell>
          <cell r="AN195">
            <v>5.2015000000000002</v>
          </cell>
          <cell r="AO195">
            <v>5.2294999999999998</v>
          </cell>
          <cell r="AP195">
            <v>5.2404999999999999</v>
          </cell>
          <cell r="AS195">
            <v>0.26218999999999998</v>
          </cell>
          <cell r="AT195">
            <v>0.27500000000000002</v>
          </cell>
          <cell r="AU195">
            <v>0.29649999999999999</v>
          </cell>
          <cell r="AV195">
            <v>0.32250000000000001</v>
          </cell>
          <cell r="AW195">
            <v>0.33050000000000002</v>
          </cell>
          <cell r="AX195">
            <v>0.35749999999999998</v>
          </cell>
          <cell r="AY195">
            <v>0.38</v>
          </cell>
          <cell r="AZ195">
            <v>0.39800000000000002</v>
          </cell>
          <cell r="BA195">
            <v>0.41375000000000001</v>
          </cell>
          <cell r="BB195">
            <v>0.435</v>
          </cell>
          <cell r="BC195">
            <v>0.45500000000000002</v>
          </cell>
          <cell r="BD195">
            <v>0.46375</v>
          </cell>
          <cell r="BF195">
            <v>5.25</v>
          </cell>
          <cell r="BG195">
            <v>5.2549999999999999</v>
          </cell>
          <cell r="BH195">
            <v>5.2649999999999997</v>
          </cell>
          <cell r="BI195">
            <v>5.2649999999999997</v>
          </cell>
          <cell r="BJ195">
            <v>5.2649999999999997</v>
          </cell>
          <cell r="BK195">
            <v>5.2350000000000003</v>
          </cell>
          <cell r="BL195">
            <v>5.22</v>
          </cell>
          <cell r="BM195">
            <v>5.16</v>
          </cell>
          <cell r="BN195">
            <v>5.16</v>
          </cell>
          <cell r="BO195">
            <v>5.16</v>
          </cell>
          <cell r="BP195">
            <v>5.0199999999999996</v>
          </cell>
          <cell r="BQ195">
            <v>5.0199999999999996</v>
          </cell>
          <cell r="BS195">
            <v>3.3134999999999999</v>
          </cell>
          <cell r="BT195">
            <v>3.3345000000000002</v>
          </cell>
          <cell r="BU195">
            <v>3.5735000000000001</v>
          </cell>
          <cell r="BV195">
            <v>3.5884999999999998</v>
          </cell>
          <cell r="BW195">
            <v>3.6724999999999999</v>
          </cell>
          <cell r="BX195">
            <v>3.7315</v>
          </cell>
          <cell r="BY195">
            <v>3.7614999999999998</v>
          </cell>
          <cell r="BZ195">
            <v>3.7685</v>
          </cell>
          <cell r="CA195">
            <v>3.7744999999999997</v>
          </cell>
          <cell r="CB195" t="str">
            <v>#N/A N.A.</v>
          </cell>
          <cell r="CC195" t="str">
            <v>#N/A N.A.</v>
          </cell>
          <cell r="CD195" t="str">
            <v>#N/A N.A.</v>
          </cell>
          <cell r="CF195">
            <v>5.25</v>
          </cell>
        </row>
        <row r="196">
          <cell r="A196">
            <v>38980</v>
          </cell>
          <cell r="B196">
            <v>5.25</v>
          </cell>
          <cell r="C196">
            <v>5.2690000000000001</v>
          </cell>
          <cell r="D196">
            <v>5.2839999999999998</v>
          </cell>
          <cell r="E196">
            <v>5.3004999999999995</v>
          </cell>
          <cell r="F196">
            <v>5.3070000000000004</v>
          </cell>
          <cell r="G196">
            <v>5.3090000000000002</v>
          </cell>
          <cell r="H196">
            <v>5.3129999999999997</v>
          </cell>
          <cell r="I196">
            <v>5.3109999999999999</v>
          </cell>
          <cell r="J196">
            <v>5.3339999999999996</v>
          </cell>
          <cell r="K196">
            <v>5.3339999999999996</v>
          </cell>
          <cell r="L196">
            <v>5.3289999999999997</v>
          </cell>
          <cell r="M196">
            <v>5.3265000000000002</v>
          </cell>
          <cell r="N196">
            <v>5.3150000000000004</v>
          </cell>
          <cell r="P196">
            <v>3.04</v>
          </cell>
          <cell r="Q196">
            <v>3.1349999999999998</v>
          </cell>
          <cell r="R196">
            <v>3.2290000000000001</v>
          </cell>
          <cell r="S196">
            <v>3.2879999999999998</v>
          </cell>
          <cell r="T196">
            <v>3.37</v>
          </cell>
          <cell r="U196">
            <v>3.4239999999999999</v>
          </cell>
          <cell r="V196">
            <v>3.4740000000000002</v>
          </cell>
          <cell r="W196">
            <v>3.524</v>
          </cell>
          <cell r="X196">
            <v>3.5620000000000003</v>
          </cell>
          <cell r="Y196">
            <v>3.597</v>
          </cell>
          <cell r="Z196">
            <v>3.6259999999999999</v>
          </cell>
          <cell r="AA196">
            <v>3.6509999999999998</v>
          </cell>
          <cell r="AB196">
            <v>3.6739999999999999</v>
          </cell>
          <cell r="AD196">
            <v>4.7808999999999999</v>
          </cell>
          <cell r="AE196">
            <v>4.8499999999999996</v>
          </cell>
          <cell r="AF196">
            <v>4.9015000000000004</v>
          </cell>
          <cell r="AG196">
            <v>4.96</v>
          </cell>
          <cell r="AH196">
            <v>5.0199999999999996</v>
          </cell>
          <cell r="AI196">
            <v>5.0540000000000003</v>
          </cell>
          <cell r="AJ196">
            <v>5.0949999999999998</v>
          </cell>
          <cell r="AK196">
            <v>5.1315</v>
          </cell>
          <cell r="AL196">
            <v>5.1639999999999997</v>
          </cell>
          <cell r="AM196">
            <v>5.1905000000000001</v>
          </cell>
          <cell r="AN196">
            <v>5.2160000000000002</v>
          </cell>
          <cell r="AO196">
            <v>5.2394999999999996</v>
          </cell>
          <cell r="AP196">
            <v>5.2565</v>
          </cell>
          <cell r="AS196">
            <v>0.26750000000000002</v>
          </cell>
          <cell r="AT196">
            <v>0.27450000000000002</v>
          </cell>
          <cell r="AU196">
            <v>0.29249999999999998</v>
          </cell>
          <cell r="AV196">
            <v>0.3105</v>
          </cell>
          <cell r="AW196">
            <v>0.32750000000000001</v>
          </cell>
          <cell r="AX196">
            <v>0.34250000000000003</v>
          </cell>
          <cell r="AY196">
            <v>0.36399999999999999</v>
          </cell>
          <cell r="AZ196">
            <v>0.38250000000000001</v>
          </cell>
          <cell r="BA196">
            <v>0.39750000000000002</v>
          </cell>
          <cell r="BB196">
            <v>0.41499999999999998</v>
          </cell>
          <cell r="BC196">
            <v>0.435</v>
          </cell>
          <cell r="BD196">
            <v>0.45400000000000001</v>
          </cell>
          <cell r="BF196">
            <v>5.25</v>
          </cell>
          <cell r="BG196">
            <v>5.2549999999999999</v>
          </cell>
          <cell r="BH196">
            <v>5.2649999999999997</v>
          </cell>
          <cell r="BI196">
            <v>5.2649999999999997</v>
          </cell>
          <cell r="BJ196">
            <v>5.2649999999999997</v>
          </cell>
          <cell r="BK196">
            <v>5.2350000000000003</v>
          </cell>
          <cell r="BL196">
            <v>5.2249999999999996</v>
          </cell>
          <cell r="BM196">
            <v>5.1950000000000003</v>
          </cell>
          <cell r="BN196">
            <v>5.1950000000000003</v>
          </cell>
          <cell r="BO196">
            <v>5.1950000000000003</v>
          </cell>
          <cell r="BP196">
            <v>5.0549999999999997</v>
          </cell>
          <cell r="BQ196">
            <v>5.0549999999999997</v>
          </cell>
          <cell r="BS196">
            <v>3.3045</v>
          </cell>
          <cell r="BT196">
            <v>3.3345000000000002</v>
          </cell>
          <cell r="BU196">
            <v>3.5754999999999999</v>
          </cell>
          <cell r="BV196">
            <v>3.5945</v>
          </cell>
          <cell r="BW196">
            <v>3.6844999999999999</v>
          </cell>
          <cell r="BX196">
            <v>3.7374999999999998</v>
          </cell>
          <cell r="BY196">
            <v>3.7664999999999997</v>
          </cell>
          <cell r="BZ196">
            <v>3.7734999999999999</v>
          </cell>
          <cell r="CA196">
            <v>3.7785000000000002</v>
          </cell>
          <cell r="CB196" t="str">
            <v>#N/A N.A.</v>
          </cell>
          <cell r="CC196" t="str">
            <v>#N/A N.A.</v>
          </cell>
          <cell r="CD196" t="str">
            <v>#N/A N.A.</v>
          </cell>
          <cell r="CF196">
            <v>5.25</v>
          </cell>
        </row>
        <row r="197">
          <cell r="A197">
            <v>38981</v>
          </cell>
          <cell r="B197">
            <v>5.25</v>
          </cell>
          <cell r="C197">
            <v>5.258</v>
          </cell>
          <cell r="D197">
            <v>5.27</v>
          </cell>
          <cell r="E197">
            <v>5.28</v>
          </cell>
          <cell r="F197">
            <v>5.28</v>
          </cell>
          <cell r="G197">
            <v>5.2780000000000005</v>
          </cell>
          <cell r="H197">
            <v>5.2780000000000005</v>
          </cell>
          <cell r="I197">
            <v>5.2729999999999997</v>
          </cell>
          <cell r="J197">
            <v>5.2679999999999998</v>
          </cell>
          <cell r="K197">
            <v>5.26</v>
          </cell>
          <cell r="L197">
            <v>5.2480000000000002</v>
          </cell>
          <cell r="M197">
            <v>5.2305000000000001</v>
          </cell>
          <cell r="N197">
            <v>5.22</v>
          </cell>
          <cell r="P197">
            <v>3.02</v>
          </cell>
          <cell r="Q197">
            <v>3.1549999999999998</v>
          </cell>
          <cell r="R197">
            <v>3.2439999999999998</v>
          </cell>
          <cell r="S197">
            <v>3.31</v>
          </cell>
          <cell r="T197">
            <v>3.3820000000000001</v>
          </cell>
          <cell r="U197">
            <v>3.4390000000000001</v>
          </cell>
          <cell r="V197">
            <v>3.49</v>
          </cell>
          <cell r="W197">
            <v>3.5339999999999998</v>
          </cell>
          <cell r="X197">
            <v>3.573</v>
          </cell>
          <cell r="Y197">
            <v>3.6070000000000002</v>
          </cell>
          <cell r="Z197">
            <v>3.6339999999999999</v>
          </cell>
          <cell r="AA197">
            <v>3.661</v>
          </cell>
          <cell r="AB197">
            <v>3.681</v>
          </cell>
          <cell r="AD197">
            <v>4.7754000000000003</v>
          </cell>
          <cell r="AE197">
            <v>4.8600000000000003</v>
          </cell>
          <cell r="AF197">
            <v>4.907</v>
          </cell>
          <cell r="AG197">
            <v>4.9619999999999997</v>
          </cell>
          <cell r="AH197">
            <v>5.0194999999999999</v>
          </cell>
          <cell r="AI197">
            <v>5.0540000000000003</v>
          </cell>
          <cell r="AJ197">
            <v>5.0945</v>
          </cell>
          <cell r="AK197">
            <v>5.13</v>
          </cell>
          <cell r="AL197">
            <v>5.1580000000000004</v>
          </cell>
          <cell r="AM197">
            <v>5.1835000000000004</v>
          </cell>
          <cell r="AN197">
            <v>5.2089999999999996</v>
          </cell>
          <cell r="AO197">
            <v>5.2314999999999996</v>
          </cell>
          <cell r="AP197">
            <v>5.2489999999999997</v>
          </cell>
          <cell r="AS197">
            <v>0.26350000000000001</v>
          </cell>
          <cell r="AT197">
            <v>0.27550000000000002</v>
          </cell>
          <cell r="AU197">
            <v>0.29149999999999998</v>
          </cell>
          <cell r="AV197">
            <v>0.3125</v>
          </cell>
          <cell r="AW197">
            <v>0.32950000000000002</v>
          </cell>
          <cell r="AX197">
            <v>0.34749999999999998</v>
          </cell>
          <cell r="AY197">
            <v>0.36599999999999999</v>
          </cell>
          <cell r="AZ197">
            <v>0.38300000000000001</v>
          </cell>
          <cell r="BA197">
            <v>0.40450000000000003</v>
          </cell>
          <cell r="BB197">
            <v>0.41899999999999998</v>
          </cell>
          <cell r="BC197">
            <v>0.4405</v>
          </cell>
          <cell r="BD197">
            <v>0.46124999999999999</v>
          </cell>
          <cell r="BF197">
            <v>5.2450000000000001</v>
          </cell>
          <cell r="BG197">
            <v>5.25</v>
          </cell>
          <cell r="BH197">
            <v>5.25</v>
          </cell>
          <cell r="BI197">
            <v>5.24</v>
          </cell>
          <cell r="BJ197">
            <v>5.2350000000000003</v>
          </cell>
          <cell r="BK197">
            <v>5.18</v>
          </cell>
          <cell r="BL197">
            <v>5.15</v>
          </cell>
          <cell r="BM197">
            <v>5.12</v>
          </cell>
          <cell r="BN197">
            <v>5.12</v>
          </cell>
          <cell r="BO197">
            <v>5.12</v>
          </cell>
          <cell r="BP197">
            <v>4.9800000000000004</v>
          </cell>
          <cell r="BQ197">
            <v>4.8650000000000002</v>
          </cell>
          <cell r="BS197">
            <v>3.2919999999999998</v>
          </cell>
          <cell r="BT197">
            <v>3.3330000000000002</v>
          </cell>
          <cell r="BU197">
            <v>3.577</v>
          </cell>
          <cell r="BV197">
            <v>3.5910000000000002</v>
          </cell>
          <cell r="BW197">
            <v>3.6749999999999998</v>
          </cell>
          <cell r="BX197">
            <v>3.7269999999999999</v>
          </cell>
          <cell r="BY197">
            <v>3.7484999999999999</v>
          </cell>
          <cell r="BZ197">
            <v>3.7549999999999999</v>
          </cell>
          <cell r="CA197">
            <v>3.762</v>
          </cell>
          <cell r="CB197" t="str">
            <v>#N/A N.A.</v>
          </cell>
          <cell r="CC197" t="str">
            <v>#N/A N.A.</v>
          </cell>
          <cell r="CD197" t="str">
            <v>#N/A N.A.</v>
          </cell>
          <cell r="CF197">
            <v>5.25</v>
          </cell>
        </row>
        <row r="198">
          <cell r="A198">
            <v>38982</v>
          </cell>
          <cell r="B198">
            <v>5.25</v>
          </cell>
          <cell r="C198">
            <v>5.26</v>
          </cell>
          <cell r="D198">
            <v>5.2655000000000003</v>
          </cell>
          <cell r="E198">
            <v>5.2759999999999998</v>
          </cell>
          <cell r="F198">
            <v>5.2744999999999997</v>
          </cell>
          <cell r="G198">
            <v>5.266</v>
          </cell>
          <cell r="H198">
            <v>5.2725</v>
          </cell>
          <cell r="I198">
            <v>5.2450000000000001</v>
          </cell>
          <cell r="J198">
            <v>5.2510000000000003</v>
          </cell>
          <cell r="K198">
            <v>5.2454999999999998</v>
          </cell>
          <cell r="L198">
            <v>5.2294999999999998</v>
          </cell>
          <cell r="M198">
            <v>5.2134999999999998</v>
          </cell>
          <cell r="N198">
            <v>5.2</v>
          </cell>
          <cell r="P198">
            <v>3.01</v>
          </cell>
          <cell r="Q198">
            <v>3.1669999999999998</v>
          </cell>
          <cell r="R198">
            <v>3.2469999999999999</v>
          </cell>
          <cell r="S198">
            <v>3.3090000000000002</v>
          </cell>
          <cell r="T198">
            <v>3.3769999999999998</v>
          </cell>
          <cell r="U198">
            <v>3.4260000000000002</v>
          </cell>
          <cell r="V198">
            <v>3.4710000000000001</v>
          </cell>
          <cell r="W198">
            <v>3.5110000000000001</v>
          </cell>
          <cell r="X198">
            <v>3.5460000000000003</v>
          </cell>
          <cell r="Y198">
            <v>3.5720000000000001</v>
          </cell>
          <cell r="Z198">
            <v>3.5939999999999999</v>
          </cell>
          <cell r="AA198">
            <v>3.6139999999999999</v>
          </cell>
          <cell r="AB198">
            <v>3.63</v>
          </cell>
          <cell r="AD198">
            <v>4.7816999999999998</v>
          </cell>
          <cell r="AE198">
            <v>4.8574999999999999</v>
          </cell>
          <cell r="AF198">
            <v>4.907</v>
          </cell>
          <cell r="AG198">
            <v>4.9574999999999996</v>
          </cell>
          <cell r="AH198">
            <v>5.0105000000000004</v>
          </cell>
          <cell r="AI198">
            <v>5.0445000000000002</v>
          </cell>
          <cell r="AJ198">
            <v>5.0880000000000001</v>
          </cell>
          <cell r="AK198">
            <v>5.1135000000000002</v>
          </cell>
          <cell r="AL198">
            <v>5.1420000000000003</v>
          </cell>
          <cell r="AM198">
            <v>5.1680000000000001</v>
          </cell>
          <cell r="AN198">
            <v>5.1935000000000002</v>
          </cell>
          <cell r="AO198">
            <v>5.2145000000000001</v>
          </cell>
          <cell r="AP198">
            <v>5.2294999999999998</v>
          </cell>
          <cell r="AS198">
            <v>0.26450000000000001</v>
          </cell>
          <cell r="AT198">
            <v>0.27550000000000002</v>
          </cell>
          <cell r="AU198">
            <v>0.28549999999999998</v>
          </cell>
          <cell r="AV198">
            <v>0.30549999999999999</v>
          </cell>
          <cell r="AW198">
            <v>0.31950000000000001</v>
          </cell>
          <cell r="AX198">
            <v>0.33350000000000002</v>
          </cell>
          <cell r="AY198">
            <v>0.35149999999999998</v>
          </cell>
          <cell r="AZ198">
            <v>0.36749999999999999</v>
          </cell>
          <cell r="BA198">
            <v>0.38350000000000001</v>
          </cell>
          <cell r="BB198">
            <v>0.39400000000000002</v>
          </cell>
          <cell r="BC198">
            <v>0.41399999999999998</v>
          </cell>
          <cell r="BD198">
            <v>0.42949999999999999</v>
          </cell>
          <cell r="BF198">
            <v>5.2450000000000001</v>
          </cell>
          <cell r="BG198">
            <v>5.25</v>
          </cell>
          <cell r="BH198">
            <v>5.2450000000000001</v>
          </cell>
          <cell r="BI198">
            <v>5.23</v>
          </cell>
          <cell r="BJ198">
            <v>5.2149999999999999</v>
          </cell>
          <cell r="BK198">
            <v>5.15</v>
          </cell>
          <cell r="BL198">
            <v>5.12</v>
          </cell>
          <cell r="BM198">
            <v>5.09</v>
          </cell>
          <cell r="BN198">
            <v>5.09</v>
          </cell>
          <cell r="BO198">
            <v>5.09</v>
          </cell>
          <cell r="BP198">
            <v>4.95</v>
          </cell>
          <cell r="BQ198">
            <v>4.835</v>
          </cell>
          <cell r="BS198">
            <v>3.3045</v>
          </cell>
          <cell r="BT198">
            <v>3.3235000000000001</v>
          </cell>
          <cell r="BU198">
            <v>3.5545</v>
          </cell>
          <cell r="BV198">
            <v>3.5525000000000002</v>
          </cell>
          <cell r="BW198">
            <v>3.6254999999999997</v>
          </cell>
          <cell r="BX198">
            <v>3.6684999999999999</v>
          </cell>
          <cell r="BY198">
            <v>3.6795</v>
          </cell>
          <cell r="BZ198">
            <v>3.6814999999999998</v>
          </cell>
          <cell r="CA198">
            <v>3.6804999999999999</v>
          </cell>
          <cell r="CB198" t="str">
            <v>#N/A N.A.</v>
          </cell>
          <cell r="CC198" t="str">
            <v>#N/A N.A.</v>
          </cell>
          <cell r="CD198" t="str">
            <v>#N/A N.A.</v>
          </cell>
          <cell r="CF198">
            <v>5.25</v>
          </cell>
        </row>
        <row r="199">
          <cell r="A199">
            <v>38985</v>
          </cell>
          <cell r="B199">
            <v>5.4375</v>
          </cell>
          <cell r="C199">
            <v>5.2649999999999997</v>
          </cell>
          <cell r="D199">
            <v>5.27</v>
          </cell>
          <cell r="E199">
            <v>5.2720000000000002</v>
          </cell>
          <cell r="F199">
            <v>5.2720000000000002</v>
          </cell>
          <cell r="G199">
            <v>5.26</v>
          </cell>
          <cell r="H199">
            <v>5.2549999999999999</v>
          </cell>
          <cell r="I199">
            <v>5.2279999999999998</v>
          </cell>
          <cell r="J199">
            <v>5.2119999999999997</v>
          </cell>
          <cell r="K199">
            <v>5.2249999999999996</v>
          </cell>
          <cell r="L199">
            <v>5.2115</v>
          </cell>
          <cell r="M199">
            <v>5.194</v>
          </cell>
          <cell r="N199">
            <v>5.1779999999999999</v>
          </cell>
          <cell r="P199">
            <v>3.01</v>
          </cell>
          <cell r="Q199">
            <v>3.1779999999999999</v>
          </cell>
          <cell r="R199">
            <v>3.25</v>
          </cell>
          <cell r="S199">
            <v>3.3069999999999999</v>
          </cell>
          <cell r="T199">
            <v>3.3719999999999999</v>
          </cell>
          <cell r="U199">
            <v>3.411</v>
          </cell>
          <cell r="V199">
            <v>3.4489999999999998</v>
          </cell>
          <cell r="W199">
            <v>3.4820000000000002</v>
          </cell>
          <cell r="X199">
            <v>3.5089999999999999</v>
          </cell>
          <cell r="Y199">
            <v>3.5310000000000001</v>
          </cell>
          <cell r="Z199">
            <v>3.5489999999999999</v>
          </cell>
          <cell r="AA199">
            <v>3.5640000000000001</v>
          </cell>
          <cell r="AB199">
            <v>3.577</v>
          </cell>
          <cell r="AD199">
            <v>4.8037000000000001</v>
          </cell>
          <cell r="AE199">
            <v>4.8774999999999995</v>
          </cell>
          <cell r="AF199">
            <v>4.9399999999999995</v>
          </cell>
          <cell r="AG199">
            <v>4.9829999999999997</v>
          </cell>
          <cell r="AH199">
            <v>5.0345000000000004</v>
          </cell>
          <cell r="AI199">
            <v>5.0625</v>
          </cell>
          <cell r="AJ199">
            <v>5.0940000000000003</v>
          </cell>
          <cell r="AK199">
            <v>5.1204999999999998</v>
          </cell>
          <cell r="AL199">
            <v>5.1435000000000004</v>
          </cell>
          <cell r="AM199">
            <v>5.1639999999999997</v>
          </cell>
          <cell r="AN199">
            <v>5.1805000000000003</v>
          </cell>
          <cell r="AO199">
            <v>5.1995000000000005</v>
          </cell>
          <cell r="AP199">
            <v>5.2110000000000003</v>
          </cell>
          <cell r="AS199">
            <v>0.26200000000000001</v>
          </cell>
          <cell r="AT199">
            <v>0.26800000000000002</v>
          </cell>
          <cell r="AU199">
            <v>0.27900000000000003</v>
          </cell>
          <cell r="AV199">
            <v>0.29899999999999999</v>
          </cell>
          <cell r="AW199">
            <v>0.30649999999999999</v>
          </cell>
          <cell r="AX199">
            <v>0.33150000000000002</v>
          </cell>
          <cell r="AY199">
            <v>0.34649999999999997</v>
          </cell>
          <cell r="AZ199">
            <v>0.36149999999999999</v>
          </cell>
          <cell r="BA199">
            <v>0.3765</v>
          </cell>
          <cell r="BB199">
            <v>0.39150000000000001</v>
          </cell>
          <cell r="BC199">
            <v>0.40350000000000003</v>
          </cell>
          <cell r="BD199">
            <v>0.40812999999999999</v>
          </cell>
          <cell r="BF199">
            <v>5.2450000000000001</v>
          </cell>
          <cell r="BG199">
            <v>5.25</v>
          </cell>
          <cell r="BH199">
            <v>5.2450000000000001</v>
          </cell>
          <cell r="BI199">
            <v>5.22</v>
          </cell>
          <cell r="BJ199">
            <v>5.1950000000000003</v>
          </cell>
          <cell r="BK199">
            <v>5.1349999999999998</v>
          </cell>
          <cell r="BL199">
            <v>5.09</v>
          </cell>
          <cell r="BM199">
            <v>5.0599999999999996</v>
          </cell>
          <cell r="BN199">
            <v>5</v>
          </cell>
          <cell r="BO199">
            <v>5</v>
          </cell>
          <cell r="BP199">
            <v>4.92</v>
          </cell>
          <cell r="BQ199">
            <v>4.8049999999999997</v>
          </cell>
          <cell r="BS199">
            <v>3.3134999999999999</v>
          </cell>
          <cell r="BT199">
            <v>3.3185000000000002</v>
          </cell>
          <cell r="BU199">
            <v>3.5335000000000001</v>
          </cell>
          <cell r="BV199">
            <v>3.5095000000000001</v>
          </cell>
          <cell r="BW199">
            <v>3.5874999999999999</v>
          </cell>
          <cell r="BX199">
            <v>3.6145</v>
          </cell>
          <cell r="BY199">
            <v>3.6194999999999999</v>
          </cell>
          <cell r="BZ199">
            <v>3.6124999999999998</v>
          </cell>
          <cell r="CA199">
            <v>3.6074999999999999</v>
          </cell>
          <cell r="CB199" t="str">
            <v>#N/A N.A.</v>
          </cell>
          <cell r="CC199" t="str">
            <v>#N/A N.A.</v>
          </cell>
          <cell r="CD199" t="str">
            <v>#N/A N.A.</v>
          </cell>
          <cell r="CF199">
            <v>5.25</v>
          </cell>
        </row>
        <row r="200">
          <cell r="A200">
            <v>38986</v>
          </cell>
          <cell r="B200">
            <v>5.125</v>
          </cell>
          <cell r="C200">
            <v>5.2649999999999997</v>
          </cell>
          <cell r="D200">
            <v>5.2755000000000001</v>
          </cell>
          <cell r="E200">
            <v>5.2785000000000002</v>
          </cell>
          <cell r="F200">
            <v>5.2835000000000001</v>
          </cell>
          <cell r="G200">
            <v>5.2755000000000001</v>
          </cell>
          <cell r="H200">
            <v>5.2729999999999997</v>
          </cell>
          <cell r="I200">
            <v>5.2649999999999997</v>
          </cell>
          <cell r="J200">
            <v>5.2554999999999996</v>
          </cell>
          <cell r="K200">
            <v>5.2495000000000003</v>
          </cell>
          <cell r="L200">
            <v>5.2335000000000003</v>
          </cell>
          <cell r="M200">
            <v>5.218</v>
          </cell>
          <cell r="N200">
            <v>5.2030000000000003</v>
          </cell>
          <cell r="P200">
            <v>3.02</v>
          </cell>
          <cell r="Q200">
            <v>3.202</v>
          </cell>
          <cell r="R200">
            <v>3.2610000000000001</v>
          </cell>
          <cell r="S200">
            <v>3.319</v>
          </cell>
          <cell r="T200">
            <v>3.3839999999999999</v>
          </cell>
          <cell r="U200">
            <v>3.4279999999999999</v>
          </cell>
          <cell r="V200">
            <v>3.4670000000000001</v>
          </cell>
          <cell r="W200">
            <v>3.504</v>
          </cell>
          <cell r="X200">
            <v>3.5300000000000002</v>
          </cell>
          <cell r="Y200">
            <v>3.5529999999999999</v>
          </cell>
          <cell r="Z200">
            <v>3.573</v>
          </cell>
          <cell r="AA200">
            <v>3.5880000000000001</v>
          </cell>
          <cell r="AB200">
            <v>3.601</v>
          </cell>
          <cell r="AD200">
            <v>4.7879000000000005</v>
          </cell>
          <cell r="AE200">
            <v>4.883</v>
          </cell>
          <cell r="AF200">
            <v>4.9450000000000003</v>
          </cell>
          <cell r="AG200">
            <v>4.9930000000000003</v>
          </cell>
          <cell r="AH200">
            <v>5.0465</v>
          </cell>
          <cell r="AI200">
            <v>5.0854999999999997</v>
          </cell>
          <cell r="AJ200">
            <v>5.1180000000000003</v>
          </cell>
          <cell r="AK200">
            <v>5.1479999999999997</v>
          </cell>
          <cell r="AL200">
            <v>5.1734999999999998</v>
          </cell>
          <cell r="AM200">
            <v>5.1914999999999996</v>
          </cell>
          <cell r="AN200">
            <v>5.2074999999999996</v>
          </cell>
          <cell r="AO200">
            <v>5.2244999999999999</v>
          </cell>
          <cell r="AP200">
            <v>5.2335000000000003</v>
          </cell>
          <cell r="AS200">
            <v>0.26100000000000001</v>
          </cell>
          <cell r="AT200">
            <v>0.26850000000000002</v>
          </cell>
          <cell r="AU200">
            <v>0.28249999999999997</v>
          </cell>
          <cell r="AV200">
            <v>0.29549999999999998</v>
          </cell>
          <cell r="AW200">
            <v>0.3075</v>
          </cell>
          <cell r="AX200">
            <v>0.31950000000000001</v>
          </cell>
          <cell r="AY200">
            <v>0.33500000000000002</v>
          </cell>
          <cell r="AZ200">
            <v>0.35399999999999998</v>
          </cell>
          <cell r="BA200">
            <v>0.36149999999999999</v>
          </cell>
          <cell r="BB200">
            <v>0.38100000000000001</v>
          </cell>
          <cell r="BC200">
            <v>0.39</v>
          </cell>
          <cell r="BD200">
            <v>0.41</v>
          </cell>
          <cell r="BF200">
            <v>5.25</v>
          </cell>
          <cell r="BG200">
            <v>5.25</v>
          </cell>
          <cell r="BH200">
            <v>5.2450000000000001</v>
          </cell>
          <cell r="BI200">
            <v>5.23</v>
          </cell>
          <cell r="BJ200">
            <v>5.21</v>
          </cell>
          <cell r="BK200">
            <v>5.15</v>
          </cell>
          <cell r="BL200">
            <v>5.1150000000000002</v>
          </cell>
          <cell r="BM200">
            <v>5.085</v>
          </cell>
          <cell r="BN200">
            <v>5.0250000000000004</v>
          </cell>
          <cell r="BO200">
            <v>5.0250000000000004</v>
          </cell>
          <cell r="BP200">
            <v>4.9450000000000003</v>
          </cell>
          <cell r="BQ200">
            <v>4.83</v>
          </cell>
          <cell r="BS200">
            <v>3.3125</v>
          </cell>
          <cell r="BT200">
            <v>3.3185000000000002</v>
          </cell>
          <cell r="BU200">
            <v>3.5505</v>
          </cell>
          <cell r="BV200">
            <v>3.5314999999999999</v>
          </cell>
          <cell r="BW200">
            <v>3.6085000000000003</v>
          </cell>
          <cell r="BX200">
            <v>3.6435</v>
          </cell>
          <cell r="BY200">
            <v>3.6585000000000001</v>
          </cell>
          <cell r="BZ200">
            <v>3.6515</v>
          </cell>
          <cell r="CA200">
            <v>3.6484999999999999</v>
          </cell>
          <cell r="CB200" t="str">
            <v>#N/A N.A.</v>
          </cell>
          <cell r="CC200" t="str">
            <v>#N/A N.A.</v>
          </cell>
          <cell r="CD200" t="str">
            <v>#N/A N.A.</v>
          </cell>
          <cell r="CF200">
            <v>5.25</v>
          </cell>
        </row>
        <row r="201">
          <cell r="A201">
            <v>38987</v>
          </cell>
          <cell r="B201">
            <v>5.5</v>
          </cell>
          <cell r="C201">
            <v>5.2620000000000005</v>
          </cell>
          <cell r="D201">
            <v>5.2725</v>
          </cell>
          <cell r="E201">
            <v>5.28</v>
          </cell>
          <cell r="F201">
            <v>5.2850000000000001</v>
          </cell>
          <cell r="G201">
            <v>5.2744999999999997</v>
          </cell>
          <cell r="H201">
            <v>5.2560000000000002</v>
          </cell>
          <cell r="I201">
            <v>5.2469999999999999</v>
          </cell>
          <cell r="J201">
            <v>5.2359999999999998</v>
          </cell>
          <cell r="K201">
            <v>5.2379999999999995</v>
          </cell>
          <cell r="L201">
            <v>5.2309999999999999</v>
          </cell>
          <cell r="M201">
            <v>5.2149999999999999</v>
          </cell>
          <cell r="N201">
            <v>5.1784999999999997</v>
          </cell>
          <cell r="P201">
            <v>3.04</v>
          </cell>
          <cell r="Q201">
            <v>3.2109999999999999</v>
          </cell>
          <cell r="R201">
            <v>3.2650000000000001</v>
          </cell>
          <cell r="S201">
            <v>3.3250000000000002</v>
          </cell>
          <cell r="T201">
            <v>3.3940000000000001</v>
          </cell>
          <cell r="U201">
            <v>3.4369999999999998</v>
          </cell>
          <cell r="V201">
            <v>3.4809999999999999</v>
          </cell>
          <cell r="W201">
            <v>3.5169999999999999</v>
          </cell>
          <cell r="X201">
            <v>3.5449999999999999</v>
          </cell>
          <cell r="Y201">
            <v>3.569</v>
          </cell>
          <cell r="Z201">
            <v>3.589</v>
          </cell>
          <cell r="AA201">
            <v>3.6059999999999999</v>
          </cell>
          <cell r="AB201">
            <v>3.6179999999999999</v>
          </cell>
          <cell r="AD201">
            <v>4.7794999999999996</v>
          </cell>
          <cell r="AE201">
            <v>4.875</v>
          </cell>
          <cell r="AF201">
            <v>4.9320000000000004</v>
          </cell>
          <cell r="AG201">
            <v>4.984</v>
          </cell>
          <cell r="AH201">
            <v>5.0445000000000002</v>
          </cell>
          <cell r="AI201">
            <v>5.0744999999999996</v>
          </cell>
          <cell r="AJ201">
            <v>5.1064999999999996</v>
          </cell>
          <cell r="AK201">
            <v>5.1254999999999997</v>
          </cell>
          <cell r="AL201">
            <v>5.15</v>
          </cell>
          <cell r="AM201">
            <v>5.17</v>
          </cell>
          <cell r="AN201">
            <v>5.1849999999999996</v>
          </cell>
          <cell r="AO201">
            <v>5.1974999999999998</v>
          </cell>
          <cell r="AP201">
            <v>5.21</v>
          </cell>
          <cell r="AS201">
            <v>0.26250000000000001</v>
          </cell>
          <cell r="AT201">
            <v>0.27450000000000002</v>
          </cell>
          <cell r="AU201">
            <v>0.28625</v>
          </cell>
          <cell r="AV201">
            <v>0.30649999999999999</v>
          </cell>
          <cell r="AW201">
            <v>0.31950000000000001</v>
          </cell>
          <cell r="AX201">
            <v>0.33550000000000002</v>
          </cell>
          <cell r="AY201">
            <v>0.35549999999999998</v>
          </cell>
          <cell r="AZ201">
            <v>0.372</v>
          </cell>
          <cell r="BA201">
            <v>0.38718999999999998</v>
          </cell>
          <cell r="BB201">
            <v>0.40350000000000003</v>
          </cell>
          <cell r="BC201">
            <v>0.41</v>
          </cell>
          <cell r="BD201">
            <v>0.43593999999999999</v>
          </cell>
          <cell r="BF201">
            <v>5.25</v>
          </cell>
          <cell r="BG201">
            <v>5.25</v>
          </cell>
          <cell r="BH201">
            <v>5.2450000000000001</v>
          </cell>
          <cell r="BI201">
            <v>5.23</v>
          </cell>
          <cell r="BJ201">
            <v>5.2149999999999999</v>
          </cell>
          <cell r="BK201">
            <v>5.1550000000000002</v>
          </cell>
          <cell r="BL201">
            <v>5.12</v>
          </cell>
          <cell r="BM201">
            <v>5.0750000000000002</v>
          </cell>
          <cell r="BN201">
            <v>5.01</v>
          </cell>
          <cell r="BO201">
            <v>5.01</v>
          </cell>
          <cell r="BP201">
            <v>4.92</v>
          </cell>
          <cell r="BQ201">
            <v>4.8049999999999997</v>
          </cell>
          <cell r="BS201">
            <v>3.3075000000000001</v>
          </cell>
          <cell r="BT201">
            <v>3.3155000000000001</v>
          </cell>
          <cell r="BU201">
            <v>3.5625</v>
          </cell>
          <cell r="BV201">
            <v>3.5474999999999999</v>
          </cell>
          <cell r="BW201">
            <v>3.6305000000000001</v>
          </cell>
          <cell r="BX201">
            <v>3.6684999999999999</v>
          </cell>
          <cell r="BY201">
            <v>3.6835</v>
          </cell>
          <cell r="BZ201">
            <v>3.6775000000000002</v>
          </cell>
          <cell r="CA201">
            <v>3.6755</v>
          </cell>
          <cell r="CB201" t="str">
            <v>#N/A N.A.</v>
          </cell>
          <cell r="CC201" t="str">
            <v>#N/A N.A.</v>
          </cell>
          <cell r="CD201" t="str">
            <v>#N/A N.A.</v>
          </cell>
          <cell r="CF201">
            <v>5.25</v>
          </cell>
        </row>
        <row r="202">
          <cell r="A202">
            <v>38988</v>
          </cell>
          <cell r="B202">
            <v>5.5</v>
          </cell>
          <cell r="C202">
            <v>5.2614999999999998</v>
          </cell>
          <cell r="D202">
            <v>5.274</v>
          </cell>
          <cell r="E202">
            <v>5.2750000000000004</v>
          </cell>
          <cell r="F202">
            <v>5.2869999999999999</v>
          </cell>
          <cell r="G202">
            <v>5.2815000000000003</v>
          </cell>
          <cell r="H202">
            <v>5.28</v>
          </cell>
          <cell r="I202">
            <v>5.2759999999999998</v>
          </cell>
          <cell r="J202">
            <v>5.2370000000000001</v>
          </cell>
          <cell r="K202">
            <v>5.2489999999999997</v>
          </cell>
          <cell r="L202">
            <v>5.2350000000000003</v>
          </cell>
          <cell r="M202">
            <v>5.2190000000000003</v>
          </cell>
          <cell r="N202">
            <v>5.2045000000000003</v>
          </cell>
          <cell r="P202">
            <v>3.05</v>
          </cell>
          <cell r="Q202">
            <v>3.2309999999999999</v>
          </cell>
          <cell r="R202">
            <v>3.2789999999999999</v>
          </cell>
          <cell r="S202">
            <v>3.3519999999999999</v>
          </cell>
          <cell r="T202">
            <v>3.407</v>
          </cell>
          <cell r="U202">
            <v>3.4510000000000001</v>
          </cell>
          <cell r="V202">
            <v>3.4990000000000001</v>
          </cell>
          <cell r="W202">
            <v>3.5339999999999998</v>
          </cell>
          <cell r="X202">
            <v>3.5649999999999999</v>
          </cell>
          <cell r="Y202">
            <v>3.5880000000000001</v>
          </cell>
          <cell r="Z202">
            <v>3.609</v>
          </cell>
          <cell r="AA202">
            <v>3.6269999999999998</v>
          </cell>
          <cell r="AB202">
            <v>3.641</v>
          </cell>
          <cell r="AD202">
            <v>4.7976000000000001</v>
          </cell>
          <cell r="AE202">
            <v>4.8624999999999998</v>
          </cell>
          <cell r="AF202">
            <v>4.9190000000000005</v>
          </cell>
          <cell r="AG202">
            <v>4.97</v>
          </cell>
          <cell r="AH202">
            <v>5.0235000000000003</v>
          </cell>
          <cell r="AI202">
            <v>5.0525000000000002</v>
          </cell>
          <cell r="AJ202">
            <v>5.0780000000000003</v>
          </cell>
          <cell r="AK202">
            <v>5.1059999999999999</v>
          </cell>
          <cell r="AL202">
            <v>5.1234999999999999</v>
          </cell>
          <cell r="AM202">
            <v>5.1429999999999998</v>
          </cell>
          <cell r="AN202">
            <v>5.1580000000000004</v>
          </cell>
          <cell r="AO202">
            <v>5.1695000000000002</v>
          </cell>
          <cell r="AP202">
            <v>5.1849999999999996</v>
          </cell>
          <cell r="AS202">
            <v>0.25624999999999998</v>
          </cell>
          <cell r="AT202">
            <v>0.27</v>
          </cell>
          <cell r="AU202">
            <v>0.28999999999999998</v>
          </cell>
          <cell r="AV202">
            <v>0.30449999999999999</v>
          </cell>
          <cell r="AW202">
            <v>0.31950000000000001</v>
          </cell>
          <cell r="AX202">
            <v>0.34499999999999997</v>
          </cell>
          <cell r="AY202">
            <v>0.36149999999999999</v>
          </cell>
          <cell r="AZ202">
            <v>0.3775</v>
          </cell>
          <cell r="BA202">
            <v>0.38874999999999998</v>
          </cell>
          <cell r="BB202">
            <v>0.41099999999999998</v>
          </cell>
          <cell r="BC202">
            <v>0.42899999999999999</v>
          </cell>
          <cell r="BD202">
            <v>0.44374999999999998</v>
          </cell>
          <cell r="BF202">
            <v>5.25</v>
          </cell>
          <cell r="BG202">
            <v>5.25</v>
          </cell>
          <cell r="BH202">
            <v>5.2450000000000001</v>
          </cell>
          <cell r="BI202">
            <v>5.23</v>
          </cell>
          <cell r="BJ202">
            <v>5.22</v>
          </cell>
          <cell r="BK202">
            <v>5.17</v>
          </cell>
          <cell r="BL202">
            <v>5.1349999999999998</v>
          </cell>
          <cell r="BM202">
            <v>5.0949999999999998</v>
          </cell>
          <cell r="BN202">
            <v>5.03</v>
          </cell>
          <cell r="BO202">
            <v>5.03</v>
          </cell>
          <cell r="BP202">
            <v>4.9399999999999995</v>
          </cell>
          <cell r="BQ202">
            <v>4.8550000000000004</v>
          </cell>
          <cell r="BS202">
            <v>3.3054999999999999</v>
          </cell>
          <cell r="BT202">
            <v>3.319</v>
          </cell>
          <cell r="BU202">
            <v>3.5649999999999999</v>
          </cell>
          <cell r="BV202">
            <v>3.556</v>
          </cell>
          <cell r="BW202">
            <v>3.6470000000000002</v>
          </cell>
          <cell r="BX202">
            <v>3.6859999999999999</v>
          </cell>
          <cell r="BY202">
            <v>3.6920000000000002</v>
          </cell>
          <cell r="BZ202">
            <v>3.6909999999999998</v>
          </cell>
          <cell r="CA202">
            <v>3.6930000000000001</v>
          </cell>
          <cell r="CB202" t="str">
            <v>#N/A N.A.</v>
          </cell>
          <cell r="CC202" t="str">
            <v>#N/A N.A.</v>
          </cell>
          <cell r="CD202" t="str">
            <v>#N/A N.A.</v>
          </cell>
          <cell r="CF202">
            <v>5.25</v>
          </cell>
        </row>
        <row r="203">
          <cell r="A203">
            <v>38989</v>
          </cell>
          <cell r="B203">
            <v>5.3125</v>
          </cell>
          <cell r="C203">
            <v>5.2569999999999997</v>
          </cell>
          <cell r="D203">
            <v>5.2694999999999999</v>
          </cell>
          <cell r="E203">
            <v>5.2759999999999998</v>
          </cell>
          <cell r="F203">
            <v>5.2889999999999997</v>
          </cell>
          <cell r="G203">
            <v>5.2830000000000004</v>
          </cell>
          <cell r="H203">
            <v>5.2690000000000001</v>
          </cell>
          <cell r="I203">
            <v>5.2469999999999999</v>
          </cell>
          <cell r="J203">
            <v>5.2655000000000003</v>
          </cell>
          <cell r="K203">
            <v>5.2554999999999996</v>
          </cell>
          <cell r="L203">
            <v>5.242</v>
          </cell>
          <cell r="M203">
            <v>5.2279999999999998</v>
          </cell>
          <cell r="N203">
            <v>5.2149999999999999</v>
          </cell>
          <cell r="P203">
            <v>3.1</v>
          </cell>
          <cell r="Q203">
            <v>3.242</v>
          </cell>
          <cell r="R203">
            <v>3.2839999999999998</v>
          </cell>
          <cell r="S203">
            <v>3.36</v>
          </cell>
          <cell r="T203">
            <v>3.4169999999999998</v>
          </cell>
          <cell r="U203">
            <v>3.4609999999999999</v>
          </cell>
          <cell r="V203">
            <v>3.5060000000000002</v>
          </cell>
          <cell r="W203">
            <v>3.5430000000000001</v>
          </cell>
          <cell r="X203">
            <v>3.5739999999999998</v>
          </cell>
          <cell r="Y203">
            <v>3.5990000000000002</v>
          </cell>
          <cell r="Z203">
            <v>3.621</v>
          </cell>
          <cell r="AA203">
            <v>3.6390000000000002</v>
          </cell>
          <cell r="AB203">
            <v>3.653</v>
          </cell>
          <cell r="AD203">
            <v>4.8971999999999998</v>
          </cell>
          <cell r="AE203">
            <v>4.8520000000000003</v>
          </cell>
          <cell r="AF203">
            <v>4.9139999999999997</v>
          </cell>
          <cell r="AG203">
            <v>4.968</v>
          </cell>
          <cell r="AH203">
            <v>5.0190000000000001</v>
          </cell>
          <cell r="AI203">
            <v>5.0575000000000001</v>
          </cell>
          <cell r="AJ203">
            <v>5.0904999999999996</v>
          </cell>
          <cell r="AK203">
            <v>5.1204999999999998</v>
          </cell>
          <cell r="AL203">
            <v>5.1425000000000001</v>
          </cell>
          <cell r="AM203">
            <v>5.1585000000000001</v>
          </cell>
          <cell r="AN203">
            <v>5.1745000000000001</v>
          </cell>
          <cell r="AO203">
            <v>5.1875</v>
          </cell>
          <cell r="AP203">
            <v>5.1970000000000001</v>
          </cell>
          <cell r="AS203">
            <v>0.26050000000000001</v>
          </cell>
          <cell r="AT203">
            <v>0.27250000000000002</v>
          </cell>
          <cell r="AU203">
            <v>0.28949999999999998</v>
          </cell>
          <cell r="AV203">
            <v>0.30649999999999999</v>
          </cell>
          <cell r="AW203">
            <v>0.32150000000000001</v>
          </cell>
          <cell r="AX203">
            <v>0.33750000000000002</v>
          </cell>
          <cell r="AY203">
            <v>0.36099999999999999</v>
          </cell>
          <cell r="AZ203">
            <v>0.377</v>
          </cell>
          <cell r="BA203">
            <v>0.39150000000000001</v>
          </cell>
          <cell r="BB203">
            <v>0.41</v>
          </cell>
          <cell r="BC203">
            <v>0.42799999999999999</v>
          </cell>
          <cell r="BD203">
            <v>0.44750000000000001</v>
          </cell>
          <cell r="BF203">
            <v>5.25</v>
          </cell>
          <cell r="BG203">
            <v>5.25</v>
          </cell>
          <cell r="BH203">
            <v>5.2450000000000001</v>
          </cell>
          <cell r="BI203">
            <v>5.23</v>
          </cell>
          <cell r="BJ203">
            <v>5.2249999999999996</v>
          </cell>
          <cell r="BK203">
            <v>5.1749999999999998</v>
          </cell>
          <cell r="BL203">
            <v>5.14</v>
          </cell>
          <cell r="BM203">
            <v>5.0999999999999996</v>
          </cell>
          <cell r="BN203">
            <v>5.0350000000000001</v>
          </cell>
          <cell r="BO203">
            <v>4.9950000000000001</v>
          </cell>
          <cell r="BP203">
            <v>4.95</v>
          </cell>
          <cell r="BQ203">
            <v>4.8650000000000002</v>
          </cell>
          <cell r="BS203">
            <v>3.3115000000000001</v>
          </cell>
          <cell r="BT203">
            <v>3.3185000000000002</v>
          </cell>
          <cell r="BU203">
            <v>3.5674999999999999</v>
          </cell>
          <cell r="BV203">
            <v>3.5625</v>
          </cell>
          <cell r="BW203">
            <v>3.6625000000000001</v>
          </cell>
          <cell r="BX203">
            <v>3.7054999999999998</v>
          </cell>
          <cell r="BY203">
            <v>3.7164999999999999</v>
          </cell>
          <cell r="BZ203">
            <v>3.7164999999999999</v>
          </cell>
          <cell r="CA203">
            <v>3.7214999999999998</v>
          </cell>
          <cell r="CB203" t="str">
            <v>#N/A N.A.</v>
          </cell>
          <cell r="CC203" t="str">
            <v>#N/A N.A.</v>
          </cell>
          <cell r="CD203" t="str">
            <v>#N/A N.A.</v>
          </cell>
          <cell r="CF203">
            <v>5.25</v>
          </cell>
        </row>
        <row r="204">
          <cell r="A204">
            <v>38992</v>
          </cell>
          <cell r="B204">
            <v>5.25</v>
          </cell>
          <cell r="C204">
            <v>5.2605000000000004</v>
          </cell>
          <cell r="D204">
            <v>5.2725</v>
          </cell>
          <cell r="E204">
            <v>5.2705000000000002</v>
          </cell>
          <cell r="F204">
            <v>5.2765000000000004</v>
          </cell>
          <cell r="G204">
            <v>5.2709999999999999</v>
          </cell>
          <cell r="H204">
            <v>5.2729999999999997</v>
          </cell>
          <cell r="I204">
            <v>5.2649999999999997</v>
          </cell>
          <cell r="J204">
            <v>5.2495000000000003</v>
          </cell>
          <cell r="K204">
            <v>5.2324999999999999</v>
          </cell>
          <cell r="L204">
            <v>5.2149999999999999</v>
          </cell>
          <cell r="M204">
            <v>5.1950000000000003</v>
          </cell>
          <cell r="N204">
            <v>5.1820000000000004</v>
          </cell>
          <cell r="P204">
            <v>3.06</v>
          </cell>
          <cell r="Q204">
            <v>3.26</v>
          </cell>
          <cell r="R204">
            <v>3.2919999999999998</v>
          </cell>
          <cell r="S204">
            <v>3.37</v>
          </cell>
          <cell r="T204">
            <v>3.4239999999999999</v>
          </cell>
          <cell r="U204">
            <v>3.468</v>
          </cell>
          <cell r="V204">
            <v>3.5150000000000001</v>
          </cell>
          <cell r="W204">
            <v>3.552</v>
          </cell>
          <cell r="X204">
            <v>3.5840000000000001</v>
          </cell>
          <cell r="Y204">
            <v>3.61</v>
          </cell>
          <cell r="Z204">
            <v>3.6339999999999999</v>
          </cell>
          <cell r="AA204">
            <v>3.6509999999999998</v>
          </cell>
          <cell r="AB204">
            <v>3.6669999999999998</v>
          </cell>
          <cell r="AD204">
            <v>4.8540999999999999</v>
          </cell>
          <cell r="AE204">
            <v>4.8860000000000001</v>
          </cell>
          <cell r="AF204">
            <v>4.9559999999999995</v>
          </cell>
          <cell r="AG204">
            <v>5.016</v>
          </cell>
          <cell r="AH204">
            <v>5.0545</v>
          </cell>
          <cell r="AI204">
            <v>5.0925000000000002</v>
          </cell>
          <cell r="AJ204">
            <v>5.1219999999999999</v>
          </cell>
          <cell r="AK204">
            <v>5.1509999999999998</v>
          </cell>
          <cell r="AL204">
            <v>5.1764999999999999</v>
          </cell>
          <cell r="AM204">
            <v>5.1920000000000002</v>
          </cell>
          <cell r="AN204">
            <v>5.21</v>
          </cell>
          <cell r="AO204">
            <v>5.226</v>
          </cell>
          <cell r="AP204">
            <v>5.2329999999999997</v>
          </cell>
          <cell r="AS204">
            <v>0.25750000000000001</v>
          </cell>
          <cell r="AT204">
            <v>0.27150000000000002</v>
          </cell>
          <cell r="AU204">
            <v>0.28949999999999998</v>
          </cell>
          <cell r="AV204">
            <v>0.3105</v>
          </cell>
          <cell r="AW204">
            <v>0.32750000000000001</v>
          </cell>
          <cell r="AX204">
            <v>0.34849999999999998</v>
          </cell>
          <cell r="AY204">
            <v>0.36099999999999999</v>
          </cell>
          <cell r="AZ204">
            <v>0.377</v>
          </cell>
          <cell r="BA204">
            <v>0.41249999999999998</v>
          </cell>
          <cell r="BB204">
            <v>0.41</v>
          </cell>
          <cell r="BC204">
            <v>0.42799999999999999</v>
          </cell>
          <cell r="BD204">
            <v>0.46949999999999997</v>
          </cell>
          <cell r="BF204">
            <v>5.25</v>
          </cell>
          <cell r="BG204">
            <v>5.2450000000000001</v>
          </cell>
          <cell r="BH204">
            <v>5.23</v>
          </cell>
          <cell r="BI204">
            <v>5.2249999999999996</v>
          </cell>
          <cell r="BJ204">
            <v>5.17</v>
          </cell>
          <cell r="BK204">
            <v>5.125</v>
          </cell>
          <cell r="BL204">
            <v>5.085</v>
          </cell>
          <cell r="BM204">
            <v>5.0199999999999996</v>
          </cell>
          <cell r="BN204">
            <v>5.0199999999999996</v>
          </cell>
          <cell r="BO204">
            <v>4.9350000000000005</v>
          </cell>
          <cell r="BP204">
            <v>4.8499999999999996</v>
          </cell>
          <cell r="BQ204">
            <v>4.8499999999999996</v>
          </cell>
          <cell r="BS204">
            <v>3.3054999999999999</v>
          </cell>
          <cell r="BT204">
            <v>3.3224999999999998</v>
          </cell>
          <cell r="BU204">
            <v>3.5695000000000001</v>
          </cell>
          <cell r="BV204">
            <v>3.5625</v>
          </cell>
          <cell r="BW204">
            <v>3.6615000000000002</v>
          </cell>
          <cell r="BX204">
            <v>3.7025000000000001</v>
          </cell>
          <cell r="BY204">
            <v>3.7124999999999999</v>
          </cell>
          <cell r="BZ204">
            <v>3.7075</v>
          </cell>
          <cell r="CA204">
            <v>3.7124999999999999</v>
          </cell>
          <cell r="CB204" t="str">
            <v>#N/A N.A.</v>
          </cell>
          <cell r="CC204" t="str">
            <v>#N/A N.A.</v>
          </cell>
          <cell r="CD204" t="str">
            <v>#N/A N.A.</v>
          </cell>
          <cell r="CF204">
            <v>5.25</v>
          </cell>
        </row>
        <row r="205">
          <cell r="A205">
            <v>38993</v>
          </cell>
          <cell r="B205">
            <v>5.25</v>
          </cell>
          <cell r="C205">
            <v>5.2584999999999997</v>
          </cell>
          <cell r="D205">
            <v>5.2705000000000002</v>
          </cell>
          <cell r="E205">
            <v>5.2765000000000004</v>
          </cell>
          <cell r="F205">
            <v>5.2850000000000001</v>
          </cell>
          <cell r="G205">
            <v>5.282</v>
          </cell>
          <cell r="H205">
            <v>5.2750000000000004</v>
          </cell>
          <cell r="I205">
            <v>5.2679999999999998</v>
          </cell>
          <cell r="J205">
            <v>5.2545000000000002</v>
          </cell>
          <cell r="K205">
            <v>5.2359999999999998</v>
          </cell>
          <cell r="L205">
            <v>5.2190000000000003</v>
          </cell>
          <cell r="M205">
            <v>5.2004999999999999</v>
          </cell>
          <cell r="N205">
            <v>5.1849999999999996</v>
          </cell>
          <cell r="P205">
            <v>3.1</v>
          </cell>
          <cell r="Q205">
            <v>3.282</v>
          </cell>
          <cell r="R205">
            <v>3.306</v>
          </cell>
          <cell r="S205">
            <v>3.3839999999999999</v>
          </cell>
          <cell r="T205">
            <v>3.4340000000000002</v>
          </cell>
          <cell r="U205">
            <v>3.4769999999999999</v>
          </cell>
          <cell r="V205">
            <v>3.524</v>
          </cell>
          <cell r="W205">
            <v>3.5629999999999997</v>
          </cell>
          <cell r="X205">
            <v>3.5920000000000001</v>
          </cell>
          <cell r="Y205">
            <v>3.617</v>
          </cell>
          <cell r="Z205">
            <v>3.64</v>
          </cell>
          <cell r="AA205">
            <v>3.6579999999999999</v>
          </cell>
          <cell r="AB205">
            <v>3.673</v>
          </cell>
          <cell r="AD205">
            <v>4.9116999999999997</v>
          </cell>
          <cell r="AE205">
            <v>4.8975</v>
          </cell>
          <cell r="AF205">
            <v>4.9669999999999996</v>
          </cell>
          <cell r="AG205">
            <v>5.03</v>
          </cell>
          <cell r="AH205">
            <v>5.0744999999999996</v>
          </cell>
          <cell r="AI205">
            <v>5.1094999999999997</v>
          </cell>
          <cell r="AJ205">
            <v>5.1435000000000004</v>
          </cell>
          <cell r="AK205">
            <v>5.1719999999999997</v>
          </cell>
          <cell r="AL205">
            <v>5.2004999999999999</v>
          </cell>
          <cell r="AM205">
            <v>5.22</v>
          </cell>
          <cell r="AN205">
            <v>5.2374999999999998</v>
          </cell>
          <cell r="AO205">
            <v>5.2525000000000004</v>
          </cell>
          <cell r="AP205">
            <v>5.2649999999999997</v>
          </cell>
          <cell r="AS205">
            <v>0.25650000000000001</v>
          </cell>
          <cell r="AT205">
            <v>0.27050000000000002</v>
          </cell>
          <cell r="AU205">
            <v>0.28949999999999998</v>
          </cell>
          <cell r="AV205">
            <v>0.3095</v>
          </cell>
          <cell r="AW205">
            <v>0.32550000000000001</v>
          </cell>
          <cell r="AX205">
            <v>0.34449999999999997</v>
          </cell>
          <cell r="AY205">
            <v>0.36099999999999999</v>
          </cell>
          <cell r="AZ205">
            <v>0.377</v>
          </cell>
          <cell r="BA205">
            <v>0.39200000000000002</v>
          </cell>
          <cell r="BB205">
            <v>0.41</v>
          </cell>
          <cell r="BC205">
            <v>0.42799999999999999</v>
          </cell>
          <cell r="BD205">
            <v>0.44600000000000001</v>
          </cell>
          <cell r="BF205">
            <v>5.25</v>
          </cell>
          <cell r="BG205">
            <v>5.2450000000000001</v>
          </cell>
          <cell r="BH205">
            <v>5.23</v>
          </cell>
          <cell r="BI205">
            <v>5.2249999999999996</v>
          </cell>
          <cell r="BJ205">
            <v>5.17</v>
          </cell>
          <cell r="BK205">
            <v>5.125</v>
          </cell>
          <cell r="BL205">
            <v>5.085</v>
          </cell>
          <cell r="BM205">
            <v>5.0199999999999996</v>
          </cell>
          <cell r="BN205">
            <v>5.0199999999999996</v>
          </cell>
          <cell r="BO205">
            <v>4.9350000000000005</v>
          </cell>
          <cell r="BP205">
            <v>4.8499999999999996</v>
          </cell>
          <cell r="BQ205">
            <v>4.8499999999999996</v>
          </cell>
          <cell r="BS205">
            <v>3.3054999999999999</v>
          </cell>
          <cell r="BT205">
            <v>3.3250000000000002</v>
          </cell>
          <cell r="BU205">
            <v>3.5789999999999997</v>
          </cell>
          <cell r="BV205">
            <v>3.5680000000000001</v>
          </cell>
          <cell r="BW205">
            <v>3.6680000000000001</v>
          </cell>
          <cell r="BX205">
            <v>3.714</v>
          </cell>
          <cell r="BY205">
            <v>3.7330000000000001</v>
          </cell>
          <cell r="BZ205">
            <v>3.7250000000000001</v>
          </cell>
          <cell r="CA205">
            <v>3.738</v>
          </cell>
          <cell r="CB205" t="str">
            <v>#N/A N.A.</v>
          </cell>
          <cell r="CC205" t="str">
            <v>#N/A N.A.</v>
          </cell>
          <cell r="CD205" t="str">
            <v>#N/A N.A.</v>
          </cell>
          <cell r="CF205">
            <v>5.25</v>
          </cell>
        </row>
        <row r="206">
          <cell r="A206">
            <v>38994</v>
          </cell>
          <cell r="B206">
            <v>5.1875</v>
          </cell>
          <cell r="C206">
            <v>5.26</v>
          </cell>
          <cell r="D206">
            <v>5.2685000000000004</v>
          </cell>
          <cell r="E206">
            <v>5.2729999999999997</v>
          </cell>
          <cell r="F206">
            <v>5.2705000000000002</v>
          </cell>
          <cell r="G206">
            <v>5.2629999999999999</v>
          </cell>
          <cell r="H206">
            <v>5.2584999999999997</v>
          </cell>
          <cell r="I206">
            <v>5.2480000000000002</v>
          </cell>
          <cell r="J206">
            <v>5.2264999999999997</v>
          </cell>
          <cell r="K206">
            <v>5.2050000000000001</v>
          </cell>
          <cell r="L206">
            <v>5.1764999999999999</v>
          </cell>
          <cell r="M206">
            <v>5.1535000000000002</v>
          </cell>
          <cell r="N206">
            <v>5.1310000000000002</v>
          </cell>
          <cell r="P206">
            <v>3.19</v>
          </cell>
          <cell r="Q206">
            <v>3.2949999999999999</v>
          </cell>
          <cell r="R206">
            <v>3.3149999999999999</v>
          </cell>
          <cell r="S206">
            <v>3.3959999999999999</v>
          </cell>
          <cell r="T206">
            <v>3.4390000000000001</v>
          </cell>
          <cell r="U206">
            <v>3.4820000000000002</v>
          </cell>
          <cell r="V206">
            <v>3.5310000000000001</v>
          </cell>
          <cell r="W206">
            <v>3.5609999999999999</v>
          </cell>
          <cell r="X206">
            <v>3.59</v>
          </cell>
          <cell r="Y206">
            <v>3.6139999999999999</v>
          </cell>
          <cell r="Z206">
            <v>3.6339999999999999</v>
          </cell>
          <cell r="AA206">
            <v>3.6520000000000001</v>
          </cell>
          <cell r="AB206">
            <v>3.6669999999999998</v>
          </cell>
          <cell r="AD206">
            <v>4.7399000000000004</v>
          </cell>
          <cell r="AE206">
            <v>4.8975</v>
          </cell>
          <cell r="AF206">
            <v>4.968</v>
          </cell>
          <cell r="AG206">
            <v>5.0359999999999996</v>
          </cell>
          <cell r="AH206">
            <v>5.0785</v>
          </cell>
          <cell r="AI206">
            <v>5.1124999999999998</v>
          </cell>
          <cell r="AJ206">
            <v>5.1420000000000003</v>
          </cell>
          <cell r="AK206">
            <v>5.1719999999999997</v>
          </cell>
          <cell r="AL206">
            <v>5.1970000000000001</v>
          </cell>
          <cell r="AM206">
            <v>5.2125000000000004</v>
          </cell>
          <cell r="AN206">
            <v>5.2314999999999996</v>
          </cell>
          <cell r="AO206">
            <v>5.2474999999999996</v>
          </cell>
          <cell r="AP206">
            <v>5.258</v>
          </cell>
          <cell r="AS206">
            <v>0.2525</v>
          </cell>
          <cell r="AT206">
            <v>0.26750000000000002</v>
          </cell>
          <cell r="AU206">
            <v>0.28499999999999998</v>
          </cell>
          <cell r="AV206">
            <v>0.3085</v>
          </cell>
          <cell r="AW206">
            <v>0.32450000000000001</v>
          </cell>
          <cell r="AX206">
            <v>0.34749999999999998</v>
          </cell>
          <cell r="AY206">
            <v>0.36099999999999999</v>
          </cell>
          <cell r="AZ206">
            <v>0.377</v>
          </cell>
          <cell r="BA206">
            <v>0.39374999999999999</v>
          </cell>
          <cell r="BB206">
            <v>0.41</v>
          </cell>
          <cell r="BC206">
            <v>0.42799999999999999</v>
          </cell>
          <cell r="BD206">
            <v>0.45124999999999998</v>
          </cell>
          <cell r="BF206">
            <v>5.25</v>
          </cell>
          <cell r="BG206">
            <v>5.2450000000000001</v>
          </cell>
          <cell r="BH206">
            <v>5.23</v>
          </cell>
          <cell r="BI206">
            <v>5.22</v>
          </cell>
          <cell r="BJ206">
            <v>5.16</v>
          </cell>
          <cell r="BK206">
            <v>5.0999999999999996</v>
          </cell>
          <cell r="BL206">
            <v>5.0449999999999999</v>
          </cell>
          <cell r="BM206">
            <v>4.9800000000000004</v>
          </cell>
          <cell r="BN206">
            <v>4.9800000000000004</v>
          </cell>
          <cell r="BO206">
            <v>4.8949999999999996</v>
          </cell>
          <cell r="BP206">
            <v>4.8100000000000005</v>
          </cell>
          <cell r="BQ206">
            <v>4.8100000000000005</v>
          </cell>
          <cell r="BS206">
            <v>3.3174999999999999</v>
          </cell>
          <cell r="BT206">
            <v>3.3285</v>
          </cell>
          <cell r="BU206">
            <v>3.5775000000000001</v>
          </cell>
          <cell r="BV206">
            <v>3.5615000000000001</v>
          </cell>
          <cell r="BW206">
            <v>3.6675</v>
          </cell>
          <cell r="BX206">
            <v>3.7044999999999999</v>
          </cell>
          <cell r="BY206">
            <v>3.7164999999999999</v>
          </cell>
          <cell r="BZ206">
            <v>3.7214999999999998</v>
          </cell>
          <cell r="CA206">
            <v>3.7225000000000001</v>
          </cell>
          <cell r="CB206" t="str">
            <v>#N/A N.A.</v>
          </cell>
          <cell r="CC206" t="str">
            <v>#N/A N.A.</v>
          </cell>
          <cell r="CD206" t="str">
            <v>#N/A N.A.</v>
          </cell>
          <cell r="CF206">
            <v>5.25</v>
          </cell>
        </row>
        <row r="207">
          <cell r="A207">
            <v>38995</v>
          </cell>
          <cell r="B207">
            <v>5.25</v>
          </cell>
          <cell r="C207">
            <v>5.2595000000000001</v>
          </cell>
          <cell r="D207">
            <v>5.27</v>
          </cell>
          <cell r="E207">
            <v>5.2729999999999997</v>
          </cell>
          <cell r="F207">
            <v>5.2830000000000004</v>
          </cell>
          <cell r="G207">
            <v>5.2789999999999999</v>
          </cell>
          <cell r="H207">
            <v>5.2729999999999997</v>
          </cell>
          <cell r="I207">
            <v>5.2679999999999998</v>
          </cell>
          <cell r="J207">
            <v>5.2484999999999999</v>
          </cell>
          <cell r="K207">
            <v>5.2290000000000001</v>
          </cell>
          <cell r="L207">
            <v>5.2104999999999997</v>
          </cell>
          <cell r="M207">
            <v>5.1894999999999998</v>
          </cell>
          <cell r="N207">
            <v>5.1740000000000004</v>
          </cell>
          <cell r="P207">
            <v>3.24</v>
          </cell>
          <cell r="Q207">
            <v>3.3039999999999998</v>
          </cell>
          <cell r="R207">
            <v>3.3170000000000002</v>
          </cell>
          <cell r="S207">
            <v>3.4009999999999998</v>
          </cell>
          <cell r="T207">
            <v>3.4470000000000001</v>
          </cell>
          <cell r="U207">
            <v>3.4910000000000001</v>
          </cell>
          <cell r="V207">
            <v>3.5369999999999999</v>
          </cell>
          <cell r="W207">
            <v>3.57</v>
          </cell>
          <cell r="X207">
            <v>3.6</v>
          </cell>
          <cell r="Y207">
            <v>3.6219999999999999</v>
          </cell>
          <cell r="Z207">
            <v>3.6429999999999998</v>
          </cell>
          <cell r="AA207">
            <v>3.661</v>
          </cell>
          <cell r="AB207">
            <v>3.6749999999999998</v>
          </cell>
          <cell r="AD207">
            <v>4.8257000000000003</v>
          </cell>
          <cell r="AE207">
            <v>4.8090000000000002</v>
          </cell>
          <cell r="AF207">
            <v>4.9050000000000002</v>
          </cell>
          <cell r="AG207">
            <v>4.9870000000000001</v>
          </cell>
          <cell r="AH207">
            <v>5.0359999999999996</v>
          </cell>
          <cell r="AI207">
            <v>5.0765000000000002</v>
          </cell>
          <cell r="AJ207">
            <v>5.1144999999999996</v>
          </cell>
          <cell r="AK207">
            <v>5.1444999999999999</v>
          </cell>
          <cell r="AL207">
            <v>5.1665000000000001</v>
          </cell>
          <cell r="AM207">
            <v>5.1814999999999998</v>
          </cell>
          <cell r="AN207">
            <v>5.1924999999999999</v>
          </cell>
          <cell r="AO207">
            <v>5.2104999999999997</v>
          </cell>
          <cell r="AP207">
            <v>5.2244999999999999</v>
          </cell>
          <cell r="AS207">
            <v>0.2555</v>
          </cell>
          <cell r="AT207">
            <v>0.27250000000000002</v>
          </cell>
          <cell r="AU207">
            <v>0.29149999999999998</v>
          </cell>
          <cell r="AV207">
            <v>0.3155</v>
          </cell>
          <cell r="AW207">
            <v>0.33350000000000002</v>
          </cell>
          <cell r="AX207">
            <v>0.35349999999999998</v>
          </cell>
          <cell r="AY207">
            <v>0.36099999999999999</v>
          </cell>
          <cell r="AZ207">
            <v>0.377</v>
          </cell>
          <cell r="BA207">
            <v>0.41249999999999998</v>
          </cell>
          <cell r="BB207">
            <v>0.41</v>
          </cell>
          <cell r="BC207">
            <v>0.42799999999999999</v>
          </cell>
          <cell r="BD207">
            <v>0.46850000000000003</v>
          </cell>
          <cell r="BF207">
            <v>5.25</v>
          </cell>
          <cell r="BG207">
            <v>5.2450000000000001</v>
          </cell>
          <cell r="BH207">
            <v>5.23</v>
          </cell>
          <cell r="BI207">
            <v>5.22</v>
          </cell>
          <cell r="BJ207">
            <v>5.1749999999999998</v>
          </cell>
          <cell r="BK207">
            <v>5.14</v>
          </cell>
          <cell r="BL207">
            <v>5.085</v>
          </cell>
          <cell r="BM207">
            <v>5.0199999999999996</v>
          </cell>
          <cell r="BN207">
            <v>5.0199999999999996</v>
          </cell>
          <cell r="BO207">
            <v>4.9350000000000005</v>
          </cell>
          <cell r="BP207">
            <v>4.8499999999999996</v>
          </cell>
          <cell r="BQ207">
            <v>4.8499999999999996</v>
          </cell>
          <cell r="BS207">
            <v>3.3159999999999998</v>
          </cell>
          <cell r="BT207">
            <v>3.3170000000000002</v>
          </cell>
          <cell r="BU207">
            <v>3.5709999999999997</v>
          </cell>
          <cell r="BV207">
            <v>3.5705</v>
          </cell>
          <cell r="BW207">
            <v>3.65</v>
          </cell>
          <cell r="BX207">
            <v>3.6949999999999998</v>
          </cell>
          <cell r="BY207">
            <v>3.7149999999999999</v>
          </cell>
          <cell r="BZ207">
            <v>3.7109999999999999</v>
          </cell>
          <cell r="CA207">
            <v>3.714</v>
          </cell>
          <cell r="CB207" t="str">
            <v>#N/A N.A.</v>
          </cell>
          <cell r="CC207" t="str">
            <v>#N/A N.A.</v>
          </cell>
          <cell r="CD207" t="str">
            <v>#N/A N.A.</v>
          </cell>
          <cell r="CF207">
            <v>5.25</v>
          </cell>
        </row>
        <row r="208">
          <cell r="A208">
            <v>38996</v>
          </cell>
          <cell r="B208">
            <v>5.25</v>
          </cell>
          <cell r="C208">
            <v>5.2545000000000002</v>
          </cell>
          <cell r="D208">
            <v>5.2655000000000003</v>
          </cell>
          <cell r="E208">
            <v>5.2725</v>
          </cell>
          <cell r="F208">
            <v>5.2794999999999996</v>
          </cell>
          <cell r="G208">
            <v>5.2835000000000001</v>
          </cell>
          <cell r="H208">
            <v>5.2744999999999997</v>
          </cell>
          <cell r="I208">
            <v>5.2725</v>
          </cell>
          <cell r="J208">
            <v>5.2765000000000004</v>
          </cell>
          <cell r="K208">
            <v>5.2679999999999998</v>
          </cell>
          <cell r="L208">
            <v>5.2545000000000002</v>
          </cell>
          <cell r="M208">
            <v>5.234</v>
          </cell>
          <cell r="N208">
            <v>5.2279999999999998</v>
          </cell>
          <cell r="P208">
            <v>3.25</v>
          </cell>
          <cell r="Q208">
            <v>3.3050000000000002</v>
          </cell>
          <cell r="R208">
            <v>3.3119999999999998</v>
          </cell>
          <cell r="S208">
            <v>3.4020000000000001</v>
          </cell>
          <cell r="T208">
            <v>3.4489999999999998</v>
          </cell>
          <cell r="U208">
            <v>3.492</v>
          </cell>
          <cell r="V208">
            <v>3.5329999999999999</v>
          </cell>
          <cell r="W208">
            <v>3.5670000000000002</v>
          </cell>
          <cell r="X208">
            <v>3.5960000000000001</v>
          </cell>
          <cell r="Y208">
            <v>3.6189999999999998</v>
          </cell>
          <cell r="Z208">
            <v>3.6379999999999999</v>
          </cell>
          <cell r="AA208">
            <v>3.6550000000000002</v>
          </cell>
          <cell r="AB208">
            <v>3.669</v>
          </cell>
          <cell r="AD208">
            <v>4.7888000000000002</v>
          </cell>
          <cell r="AE208">
            <v>4.8010000000000002</v>
          </cell>
          <cell r="AF208">
            <v>4.9089999999999998</v>
          </cell>
          <cell r="AG208">
            <v>4.9889999999999999</v>
          </cell>
          <cell r="AH208">
            <v>5.0339999999999998</v>
          </cell>
          <cell r="AI208">
            <v>5.077</v>
          </cell>
          <cell r="AJ208">
            <v>5.1219999999999999</v>
          </cell>
          <cell r="AK208">
            <v>5.1509999999999998</v>
          </cell>
          <cell r="AL208">
            <v>5.1745000000000001</v>
          </cell>
          <cell r="AM208">
            <v>5.1985000000000001</v>
          </cell>
          <cell r="AN208">
            <v>5.218</v>
          </cell>
          <cell r="AO208">
            <v>5.2415000000000003</v>
          </cell>
          <cell r="AP208">
            <v>5.2549999999999999</v>
          </cell>
          <cell r="AS208">
            <v>0.2555</v>
          </cell>
          <cell r="AT208">
            <v>0.27350000000000002</v>
          </cell>
          <cell r="AU208">
            <v>0.29349999999999998</v>
          </cell>
          <cell r="AV208">
            <v>0.3165</v>
          </cell>
          <cell r="AW208">
            <v>0.32800000000000001</v>
          </cell>
          <cell r="AX208">
            <v>0.35649999999999998</v>
          </cell>
          <cell r="AY208">
            <v>0.36099999999999999</v>
          </cell>
          <cell r="AZ208">
            <v>0.377</v>
          </cell>
          <cell r="BA208">
            <v>0.40699999999999997</v>
          </cell>
          <cell r="BB208">
            <v>0.41</v>
          </cell>
          <cell r="BC208">
            <v>0.42799999999999999</v>
          </cell>
          <cell r="BD208">
            <v>0.46200000000000002</v>
          </cell>
          <cell r="BF208">
            <v>5.25</v>
          </cell>
          <cell r="BG208">
            <v>5.2450000000000001</v>
          </cell>
          <cell r="BH208">
            <v>5.2350000000000003</v>
          </cell>
          <cell r="BI208">
            <v>5.2350000000000003</v>
          </cell>
          <cell r="BJ208">
            <v>5.2050000000000001</v>
          </cell>
          <cell r="BK208">
            <v>5.1849999999999996</v>
          </cell>
          <cell r="BL208">
            <v>5.1349999999999998</v>
          </cell>
          <cell r="BM208">
            <v>5.07</v>
          </cell>
          <cell r="BN208">
            <v>5.07</v>
          </cell>
          <cell r="BO208">
            <v>4.99</v>
          </cell>
          <cell r="BP208">
            <v>4.91</v>
          </cell>
          <cell r="BQ208">
            <v>4.91</v>
          </cell>
          <cell r="BS208">
            <v>3.3149999999999999</v>
          </cell>
          <cell r="BT208">
            <v>3.3144999999999998</v>
          </cell>
          <cell r="BU208">
            <v>3.5779999999999998</v>
          </cell>
          <cell r="BV208">
            <v>3.5620000000000003</v>
          </cell>
          <cell r="BW208">
            <v>3.6475</v>
          </cell>
          <cell r="BX208">
            <v>3.698</v>
          </cell>
          <cell r="BY208">
            <v>3.7160000000000002</v>
          </cell>
          <cell r="BZ208">
            <v>3.7130000000000001</v>
          </cell>
          <cell r="CA208">
            <v>3.7210000000000001</v>
          </cell>
          <cell r="CB208" t="str">
            <v>#N/A N.A.</v>
          </cell>
          <cell r="CC208" t="str">
            <v>#N/A N.A.</v>
          </cell>
          <cell r="CD208" t="str">
            <v>#N/A N.A.</v>
          </cell>
          <cell r="CF208">
            <v>5.25</v>
          </cell>
        </row>
        <row r="209">
          <cell r="A209">
            <v>38999</v>
          </cell>
          <cell r="B209">
            <v>5.25</v>
          </cell>
          <cell r="C209">
            <v>5.2565</v>
          </cell>
          <cell r="D209">
            <v>5.2655000000000003</v>
          </cell>
          <cell r="E209">
            <v>5.2725</v>
          </cell>
          <cell r="F209">
            <v>5.2794999999999996</v>
          </cell>
          <cell r="G209">
            <v>5.2824999999999998</v>
          </cell>
          <cell r="H209">
            <v>5.2744999999999997</v>
          </cell>
          <cell r="I209">
            <v>5.2874999999999996</v>
          </cell>
          <cell r="J209">
            <v>5.2794999999999996</v>
          </cell>
          <cell r="K209">
            <v>5.2714999999999996</v>
          </cell>
          <cell r="L209">
            <v>5.2350000000000003</v>
          </cell>
          <cell r="M209">
            <v>5.226</v>
          </cell>
          <cell r="N209">
            <v>5.2290000000000001</v>
          </cell>
          <cell r="P209">
            <v>3.19</v>
          </cell>
          <cell r="Q209">
            <v>3.31</v>
          </cell>
          <cell r="R209">
            <v>3.3159999999999998</v>
          </cell>
          <cell r="S209">
            <v>3.4079999999999999</v>
          </cell>
          <cell r="T209">
            <v>3.4540000000000002</v>
          </cell>
          <cell r="U209">
            <v>3.4980000000000002</v>
          </cell>
          <cell r="V209">
            <v>3.5409999999999999</v>
          </cell>
          <cell r="W209">
            <v>3.577</v>
          </cell>
          <cell r="X209">
            <v>3.6070000000000002</v>
          </cell>
          <cell r="Y209">
            <v>3.6320000000000001</v>
          </cell>
          <cell r="Z209">
            <v>3.6550000000000002</v>
          </cell>
          <cell r="AA209">
            <v>3.673</v>
          </cell>
          <cell r="AB209">
            <v>3.6890000000000001</v>
          </cell>
          <cell r="AD209">
            <v>4.8063000000000002</v>
          </cell>
          <cell r="AE209">
            <v>4.8090000000000002</v>
          </cell>
          <cell r="AF209">
            <v>4.9269999999999996</v>
          </cell>
          <cell r="AG209">
            <v>4.9930000000000003</v>
          </cell>
          <cell r="AH209">
            <v>5.0380000000000003</v>
          </cell>
          <cell r="AI209">
            <v>5.0810000000000004</v>
          </cell>
          <cell r="AJ209">
            <v>5.1289999999999996</v>
          </cell>
          <cell r="AK209">
            <v>5.1574999999999998</v>
          </cell>
          <cell r="AL209">
            <v>5.1875</v>
          </cell>
          <cell r="AM209">
            <v>5.2080000000000002</v>
          </cell>
          <cell r="AN209">
            <v>5.2285000000000004</v>
          </cell>
          <cell r="AO209">
            <v>5.2469999999999999</v>
          </cell>
          <cell r="AP209">
            <v>5.266</v>
          </cell>
          <cell r="AS209">
            <v>0.25750000000000001</v>
          </cell>
          <cell r="AT209">
            <v>0.27550000000000002</v>
          </cell>
          <cell r="AU209">
            <v>0.29349999999999998</v>
          </cell>
          <cell r="AV209">
            <v>0.3145</v>
          </cell>
          <cell r="AW209">
            <v>0.32300000000000001</v>
          </cell>
          <cell r="AX209">
            <v>0.35249999999999998</v>
          </cell>
          <cell r="AY209">
            <v>0.36099999999999999</v>
          </cell>
          <cell r="AZ209">
            <v>0.377</v>
          </cell>
          <cell r="BA209">
            <v>0.39700000000000002</v>
          </cell>
          <cell r="BB209">
            <v>0.41</v>
          </cell>
          <cell r="BC209">
            <v>0.42799999999999999</v>
          </cell>
          <cell r="BD209">
            <v>0.46750000000000003</v>
          </cell>
          <cell r="BF209">
            <v>5.25</v>
          </cell>
          <cell r="BG209">
            <v>5.2450000000000001</v>
          </cell>
          <cell r="BH209">
            <v>5.2350000000000003</v>
          </cell>
          <cell r="BI209">
            <v>5.2350000000000003</v>
          </cell>
          <cell r="BJ209">
            <v>5.2050000000000001</v>
          </cell>
          <cell r="BK209">
            <v>5.1849999999999996</v>
          </cell>
          <cell r="BL209">
            <v>5.1349999999999998</v>
          </cell>
          <cell r="BM209">
            <v>5.07</v>
          </cell>
          <cell r="BN209">
            <v>5.07</v>
          </cell>
          <cell r="BO209">
            <v>4.99</v>
          </cell>
          <cell r="BP209">
            <v>4.91</v>
          </cell>
          <cell r="BQ209">
            <v>4.91</v>
          </cell>
          <cell r="BS209">
            <v>3.3130000000000002</v>
          </cell>
          <cell r="BT209">
            <v>3.3130000000000002</v>
          </cell>
          <cell r="BU209">
            <v>3.5869999999999997</v>
          </cell>
          <cell r="BV209">
            <v>3.5670000000000002</v>
          </cell>
          <cell r="BW209">
            <v>3.6539999999999999</v>
          </cell>
          <cell r="BX209">
            <v>3.71</v>
          </cell>
          <cell r="BY209">
            <v>3.734</v>
          </cell>
          <cell r="BZ209">
            <v>3.7309999999999999</v>
          </cell>
          <cell r="CA209">
            <v>3.7389999999999999</v>
          </cell>
          <cell r="CB209" t="str">
            <v>#N/A N.A.</v>
          </cell>
          <cell r="CC209" t="str">
            <v>#N/A N.A.</v>
          </cell>
          <cell r="CD209" t="str">
            <v>#N/A N.A.</v>
          </cell>
          <cell r="CF209">
            <v>5.25</v>
          </cell>
        </row>
        <row r="210">
          <cell r="A210">
            <v>39000</v>
          </cell>
          <cell r="B210">
            <v>5.375</v>
          </cell>
          <cell r="C210">
            <v>5.2629999999999999</v>
          </cell>
          <cell r="D210">
            <v>5.2705000000000002</v>
          </cell>
          <cell r="E210">
            <v>5.2774999999999999</v>
          </cell>
          <cell r="F210">
            <v>5.2869999999999999</v>
          </cell>
          <cell r="G210">
            <v>5.2965</v>
          </cell>
          <cell r="H210">
            <v>5.3029999999999999</v>
          </cell>
          <cell r="I210">
            <v>5.3049999999999997</v>
          </cell>
          <cell r="J210">
            <v>5.2839999999999998</v>
          </cell>
          <cell r="K210">
            <v>5.2830000000000004</v>
          </cell>
          <cell r="L210">
            <v>5.2930000000000001</v>
          </cell>
          <cell r="M210">
            <v>5.2850000000000001</v>
          </cell>
          <cell r="N210">
            <v>5.2729999999999997</v>
          </cell>
          <cell r="P210">
            <v>3.09</v>
          </cell>
          <cell r="Q210">
            <v>3.3149999999999999</v>
          </cell>
          <cell r="R210">
            <v>3.319</v>
          </cell>
          <cell r="S210">
            <v>3.4169999999999998</v>
          </cell>
          <cell r="T210">
            <v>3.4609999999999999</v>
          </cell>
          <cell r="U210">
            <v>3.5070000000000001</v>
          </cell>
          <cell r="V210">
            <v>3.5510000000000002</v>
          </cell>
          <cell r="W210">
            <v>3.59</v>
          </cell>
          <cell r="X210">
            <v>3.6189999999999998</v>
          </cell>
          <cell r="Y210">
            <v>3.6459999999999999</v>
          </cell>
          <cell r="Z210">
            <v>3.669</v>
          </cell>
          <cell r="AA210">
            <v>3.6890000000000001</v>
          </cell>
          <cell r="AB210">
            <v>3.706</v>
          </cell>
          <cell r="AD210">
            <v>4.8048000000000002</v>
          </cell>
          <cell r="AE210">
            <v>4.8174999999999999</v>
          </cell>
          <cell r="AF210">
            <v>4.931</v>
          </cell>
          <cell r="AG210">
            <v>5.0019999999999998</v>
          </cell>
          <cell r="AH210">
            <v>5.0465</v>
          </cell>
          <cell r="AI210">
            <v>5.0910000000000002</v>
          </cell>
          <cell r="AJ210">
            <v>5.1304999999999996</v>
          </cell>
          <cell r="AK210">
            <v>5.1654999999999998</v>
          </cell>
          <cell r="AL210">
            <v>5.1959999999999997</v>
          </cell>
          <cell r="AM210">
            <v>5.2210000000000001</v>
          </cell>
          <cell r="AN210">
            <v>5.2430000000000003</v>
          </cell>
          <cell r="AO210">
            <v>5.2649999999999997</v>
          </cell>
          <cell r="AP210">
            <v>5.2805</v>
          </cell>
          <cell r="AS210">
            <v>0.2545</v>
          </cell>
          <cell r="AT210">
            <v>0.26250000000000001</v>
          </cell>
          <cell r="AU210">
            <v>0.29149999999999998</v>
          </cell>
          <cell r="AV210">
            <v>0.3165</v>
          </cell>
          <cell r="AW210">
            <v>0.32300000000000001</v>
          </cell>
          <cell r="AX210">
            <v>0.36437999999999998</v>
          </cell>
          <cell r="AY210">
            <v>0.36099999999999999</v>
          </cell>
          <cell r="AZ210">
            <v>0.377</v>
          </cell>
          <cell r="BA210">
            <v>0.42749999999999999</v>
          </cell>
          <cell r="BB210">
            <v>0.41</v>
          </cell>
          <cell r="BC210">
            <v>0.42799999999999999</v>
          </cell>
          <cell r="BD210">
            <v>0.48125000000000001</v>
          </cell>
          <cell r="BF210">
            <v>5.25</v>
          </cell>
          <cell r="BG210">
            <v>5.2450000000000001</v>
          </cell>
          <cell r="BH210">
            <v>5.2350000000000003</v>
          </cell>
          <cell r="BI210">
            <v>5.2450000000000001</v>
          </cell>
          <cell r="BJ210">
            <v>5.22</v>
          </cell>
          <cell r="BK210">
            <v>5.2</v>
          </cell>
          <cell r="BL210">
            <v>5.18</v>
          </cell>
          <cell r="BM210">
            <v>5.1150000000000002</v>
          </cell>
          <cell r="BN210">
            <v>5.1150000000000002</v>
          </cell>
          <cell r="BO210">
            <v>5.04</v>
          </cell>
          <cell r="BP210">
            <v>4.96</v>
          </cell>
          <cell r="BQ210">
            <v>4.96</v>
          </cell>
          <cell r="BS210">
            <v>3.3105000000000002</v>
          </cell>
          <cell r="BT210">
            <v>3.3134999999999999</v>
          </cell>
          <cell r="BU210">
            <v>3.6040000000000001</v>
          </cell>
          <cell r="BV210">
            <v>3.58</v>
          </cell>
          <cell r="BW210">
            <v>3.6920000000000002</v>
          </cell>
          <cell r="BX210">
            <v>3.742</v>
          </cell>
          <cell r="BY210">
            <v>3.7669999999999999</v>
          </cell>
          <cell r="BZ210">
            <v>3.77</v>
          </cell>
          <cell r="CA210">
            <v>3.7894999999999999</v>
          </cell>
          <cell r="CB210" t="str">
            <v>#N/A N.A.</v>
          </cell>
          <cell r="CC210" t="str">
            <v>#N/A N.A.</v>
          </cell>
          <cell r="CD210" t="str">
            <v>#N/A N.A.</v>
          </cell>
          <cell r="CF210">
            <v>5.25</v>
          </cell>
        </row>
        <row r="211">
          <cell r="A211">
            <v>39001</v>
          </cell>
          <cell r="B211">
            <v>5.1875</v>
          </cell>
          <cell r="C211">
            <v>5.2634999999999996</v>
          </cell>
          <cell r="D211">
            <v>5.2744999999999997</v>
          </cell>
          <cell r="E211">
            <v>5.2865000000000002</v>
          </cell>
          <cell r="F211">
            <v>5.2930000000000001</v>
          </cell>
          <cell r="G211">
            <v>5.3029999999999999</v>
          </cell>
          <cell r="H211">
            <v>5.3079999999999998</v>
          </cell>
          <cell r="I211">
            <v>5.2919999999999998</v>
          </cell>
          <cell r="J211">
            <v>5.3185000000000002</v>
          </cell>
          <cell r="K211">
            <v>5.3135000000000003</v>
          </cell>
          <cell r="L211">
            <v>5.3159999999999998</v>
          </cell>
          <cell r="M211">
            <v>5.31</v>
          </cell>
          <cell r="N211">
            <v>5.3019999999999996</v>
          </cell>
          <cell r="P211">
            <v>3.31</v>
          </cell>
          <cell r="Q211">
            <v>3.3130000000000002</v>
          </cell>
          <cell r="R211">
            <v>3.32</v>
          </cell>
          <cell r="S211">
            <v>3.4239999999999999</v>
          </cell>
          <cell r="T211">
            <v>3.4649999999999999</v>
          </cell>
          <cell r="U211">
            <v>3.5129999999999999</v>
          </cell>
          <cell r="V211">
            <v>3.5590000000000002</v>
          </cell>
          <cell r="W211">
            <v>3.5960000000000001</v>
          </cell>
          <cell r="X211">
            <v>3.6269999999999998</v>
          </cell>
          <cell r="Y211">
            <v>3.6550000000000002</v>
          </cell>
          <cell r="Z211">
            <v>3.6779999999999999</v>
          </cell>
          <cell r="AA211">
            <v>3.6989999999999998</v>
          </cell>
          <cell r="AB211">
            <v>3.7170000000000001</v>
          </cell>
          <cell r="AD211">
            <v>4.8007</v>
          </cell>
          <cell r="AE211">
            <v>4.8375000000000004</v>
          </cell>
          <cell r="AF211">
            <v>4.9329999999999998</v>
          </cell>
          <cell r="AG211">
            <v>5.0049999999999999</v>
          </cell>
          <cell r="AH211">
            <v>5.0460000000000003</v>
          </cell>
          <cell r="AI211">
            <v>5.0884999999999998</v>
          </cell>
          <cell r="AJ211">
            <v>5.1315</v>
          </cell>
          <cell r="AK211">
            <v>5.1630000000000003</v>
          </cell>
          <cell r="AL211">
            <v>5.19</v>
          </cell>
          <cell r="AM211">
            <v>5.2134999999999998</v>
          </cell>
          <cell r="AN211">
            <v>5.2374999999999998</v>
          </cell>
          <cell r="AO211">
            <v>5.2575000000000003</v>
          </cell>
          <cell r="AP211">
            <v>5.2785000000000002</v>
          </cell>
          <cell r="AS211">
            <v>0.25344</v>
          </cell>
          <cell r="AT211">
            <v>0.27150000000000002</v>
          </cell>
          <cell r="AU211">
            <v>0.29449999999999998</v>
          </cell>
          <cell r="AV211">
            <v>0.3175</v>
          </cell>
          <cell r="AW211">
            <v>0.33950000000000002</v>
          </cell>
          <cell r="AX211">
            <v>0.36349999999999999</v>
          </cell>
          <cell r="AY211">
            <v>0.36099999999999999</v>
          </cell>
          <cell r="AZ211">
            <v>0.377</v>
          </cell>
          <cell r="BA211">
            <v>0.42849999999999999</v>
          </cell>
          <cell r="BB211">
            <v>0.41</v>
          </cell>
          <cell r="BC211">
            <v>0.42799999999999999</v>
          </cell>
          <cell r="BD211">
            <v>0.45100000000000001</v>
          </cell>
          <cell r="BF211">
            <v>5.25</v>
          </cell>
          <cell r="BG211">
            <v>5.2450000000000001</v>
          </cell>
          <cell r="BH211">
            <v>5.24</v>
          </cell>
          <cell r="BI211">
            <v>5.25</v>
          </cell>
          <cell r="BJ211">
            <v>5.2350000000000003</v>
          </cell>
          <cell r="BK211">
            <v>5.2249999999999996</v>
          </cell>
          <cell r="BL211">
            <v>5.2050000000000001</v>
          </cell>
          <cell r="BM211">
            <v>5.14</v>
          </cell>
          <cell r="BN211">
            <v>5.14</v>
          </cell>
          <cell r="BO211">
            <v>5.0650000000000004</v>
          </cell>
          <cell r="BP211">
            <v>4.9850000000000003</v>
          </cell>
          <cell r="BQ211">
            <v>4.9850000000000003</v>
          </cell>
          <cell r="BS211">
            <v>3.3144999999999998</v>
          </cell>
          <cell r="BT211">
            <v>3.3155000000000001</v>
          </cell>
          <cell r="BU211">
            <v>3.6015000000000001</v>
          </cell>
          <cell r="BV211">
            <v>3.5765000000000002</v>
          </cell>
          <cell r="BW211">
            <v>3.6855000000000002</v>
          </cell>
          <cell r="BX211">
            <v>3.7435</v>
          </cell>
          <cell r="BY211">
            <v>3.7685</v>
          </cell>
          <cell r="BZ211">
            <v>3.7755000000000001</v>
          </cell>
          <cell r="CA211">
            <v>3.7974999999999999</v>
          </cell>
          <cell r="CB211" t="str">
            <v>#N/A N.A.</v>
          </cell>
          <cell r="CC211" t="str">
            <v>#N/A N.A.</v>
          </cell>
          <cell r="CD211" t="str">
            <v>#N/A N.A.</v>
          </cell>
          <cell r="CF211">
            <v>5.25</v>
          </cell>
        </row>
        <row r="212">
          <cell r="A212">
            <v>39002</v>
          </cell>
          <cell r="B212">
            <v>5.25</v>
          </cell>
          <cell r="C212">
            <v>5.2610000000000001</v>
          </cell>
          <cell r="D212">
            <v>5.2729999999999997</v>
          </cell>
          <cell r="E212">
            <v>5.2850000000000001</v>
          </cell>
          <cell r="F212">
            <v>5.2930000000000001</v>
          </cell>
          <cell r="G212">
            <v>5.3004999999999995</v>
          </cell>
          <cell r="H212">
            <v>5.2934999999999999</v>
          </cell>
          <cell r="I212">
            <v>5.3150000000000004</v>
          </cell>
          <cell r="J212">
            <v>5.3150000000000004</v>
          </cell>
          <cell r="K212">
            <v>5.3129999999999997</v>
          </cell>
          <cell r="L212">
            <v>5.3079999999999998</v>
          </cell>
          <cell r="M212">
            <v>5.3029999999999999</v>
          </cell>
          <cell r="N212">
            <v>5.2949999999999999</v>
          </cell>
          <cell r="P212">
            <v>3.31</v>
          </cell>
          <cell r="Q212">
            <v>3.3180000000000001</v>
          </cell>
          <cell r="R212">
            <v>3.3420000000000001</v>
          </cell>
          <cell r="S212">
            <v>3.43</v>
          </cell>
          <cell r="T212">
            <v>3.472</v>
          </cell>
          <cell r="U212">
            <v>3.52</v>
          </cell>
          <cell r="V212">
            <v>3.5670000000000002</v>
          </cell>
          <cell r="W212">
            <v>3.6029999999999998</v>
          </cell>
          <cell r="X212">
            <v>3.637</v>
          </cell>
          <cell r="Y212">
            <v>3.6619999999999999</v>
          </cell>
          <cell r="Z212">
            <v>3.6840000000000002</v>
          </cell>
          <cell r="AA212">
            <v>3.7050000000000001</v>
          </cell>
          <cell r="AB212">
            <v>3.7210000000000001</v>
          </cell>
          <cell r="AD212">
            <v>4.8027999999999995</v>
          </cell>
          <cell r="AE212">
            <v>4.8449999999999998</v>
          </cell>
          <cell r="AF212">
            <v>4.9409999999999998</v>
          </cell>
          <cell r="AG212">
            <v>5.0069999999999997</v>
          </cell>
          <cell r="AH212">
            <v>5.0505000000000004</v>
          </cell>
          <cell r="AI212">
            <v>5.0934999999999997</v>
          </cell>
          <cell r="AJ212">
            <v>5.1349999999999998</v>
          </cell>
          <cell r="AK212">
            <v>5.165</v>
          </cell>
          <cell r="AL212">
            <v>5.1935000000000002</v>
          </cell>
          <cell r="AM212">
            <v>5.2190000000000003</v>
          </cell>
          <cell r="AN212">
            <v>5.2435</v>
          </cell>
          <cell r="AO212">
            <v>5.2645</v>
          </cell>
          <cell r="AP212">
            <v>5.2869999999999999</v>
          </cell>
          <cell r="AS212">
            <v>0.25563000000000002</v>
          </cell>
          <cell r="AT212">
            <v>0.26700000000000002</v>
          </cell>
          <cell r="AU212">
            <v>0.28938000000000003</v>
          </cell>
          <cell r="AV212">
            <v>0.32150000000000001</v>
          </cell>
          <cell r="AW212">
            <v>0.32300000000000001</v>
          </cell>
          <cell r="AX212">
            <v>0.36875000000000002</v>
          </cell>
          <cell r="AY212">
            <v>0.36099999999999999</v>
          </cell>
          <cell r="AZ212">
            <v>0.377</v>
          </cell>
          <cell r="BA212">
            <v>0.43313000000000001</v>
          </cell>
          <cell r="BB212">
            <v>0.41</v>
          </cell>
          <cell r="BC212">
            <v>0.42799999999999999</v>
          </cell>
          <cell r="BD212">
            <v>0.48875000000000002</v>
          </cell>
          <cell r="BF212">
            <v>5.25</v>
          </cell>
          <cell r="BG212">
            <v>5.2450000000000001</v>
          </cell>
          <cell r="BH212">
            <v>5.24</v>
          </cell>
          <cell r="BI212">
            <v>5.25</v>
          </cell>
          <cell r="BJ212">
            <v>5.2350000000000003</v>
          </cell>
          <cell r="BK212">
            <v>5.2249999999999996</v>
          </cell>
          <cell r="BL212">
            <v>5.2050000000000001</v>
          </cell>
          <cell r="BM212">
            <v>5.14</v>
          </cell>
          <cell r="BN212">
            <v>5.14</v>
          </cell>
          <cell r="BO212">
            <v>5.0650000000000004</v>
          </cell>
          <cell r="BP212">
            <v>4.9850000000000003</v>
          </cell>
          <cell r="BQ212">
            <v>4.9850000000000003</v>
          </cell>
          <cell r="BS212">
            <v>3.3149999999999999</v>
          </cell>
          <cell r="BT212">
            <v>3.5960000000000001</v>
          </cell>
          <cell r="BU212">
            <v>3.581</v>
          </cell>
          <cell r="BV212">
            <v>3.681</v>
          </cell>
          <cell r="BW212">
            <v>3.734</v>
          </cell>
          <cell r="BX212">
            <v>3.7549999999999999</v>
          </cell>
          <cell r="BY212">
            <v>3.766</v>
          </cell>
          <cell r="BZ212">
            <v>3.7759999999999998</v>
          </cell>
          <cell r="CA212">
            <v>3.7800000000000002</v>
          </cell>
          <cell r="CB212" t="str">
            <v>#N/A N.A.</v>
          </cell>
          <cell r="CC212" t="str">
            <v>#N/A N.A.</v>
          </cell>
          <cell r="CD212" t="str">
            <v>#N/A N.A.</v>
          </cell>
          <cell r="CF212">
            <v>5.25</v>
          </cell>
        </row>
        <row r="213">
          <cell r="A213">
            <v>39003</v>
          </cell>
          <cell r="B213">
            <v>5.125</v>
          </cell>
          <cell r="C213">
            <v>5.26</v>
          </cell>
          <cell r="D213">
            <v>5.2750000000000004</v>
          </cell>
          <cell r="E213">
            <v>5.2830000000000004</v>
          </cell>
          <cell r="F213">
            <v>5.298</v>
          </cell>
          <cell r="G213">
            <v>5.3064999999999998</v>
          </cell>
          <cell r="H213">
            <v>5.3150000000000004</v>
          </cell>
          <cell r="I213">
            <v>5.3040000000000003</v>
          </cell>
          <cell r="J213">
            <v>5.3230000000000004</v>
          </cell>
          <cell r="K213">
            <v>5.3230000000000004</v>
          </cell>
          <cell r="L213">
            <v>5.32</v>
          </cell>
          <cell r="M213">
            <v>5.3179999999999996</v>
          </cell>
          <cell r="N213">
            <v>5.31</v>
          </cell>
          <cell r="P213">
            <v>3.31</v>
          </cell>
          <cell r="Q213">
            <v>3.319</v>
          </cell>
          <cell r="R213">
            <v>3.3439999999999999</v>
          </cell>
          <cell r="S213">
            <v>3.4350000000000001</v>
          </cell>
          <cell r="T213">
            <v>3.4820000000000002</v>
          </cell>
          <cell r="U213">
            <v>3.528</v>
          </cell>
          <cell r="V213">
            <v>3.57</v>
          </cell>
          <cell r="W213">
            <v>3.6059999999999999</v>
          </cell>
          <cell r="X213">
            <v>3.6390000000000002</v>
          </cell>
          <cell r="Y213">
            <v>3.6640000000000001</v>
          </cell>
          <cell r="Z213">
            <v>3.6879999999999997</v>
          </cell>
          <cell r="AA213">
            <v>3.7090000000000001</v>
          </cell>
          <cell r="AB213">
            <v>3.726</v>
          </cell>
          <cell r="AD213">
            <v>4.7979000000000003</v>
          </cell>
          <cell r="AE213">
            <v>4.84</v>
          </cell>
          <cell r="AF213">
            <v>4.9424999999999999</v>
          </cell>
          <cell r="AG213">
            <v>5.0125000000000002</v>
          </cell>
          <cell r="AH213">
            <v>5.0495000000000001</v>
          </cell>
          <cell r="AI213">
            <v>5.09</v>
          </cell>
          <cell r="AJ213">
            <v>5.125</v>
          </cell>
          <cell r="AK213">
            <v>5.1704999999999997</v>
          </cell>
          <cell r="AL213">
            <v>5.2045000000000003</v>
          </cell>
          <cell r="AM213">
            <v>5.2309999999999999</v>
          </cell>
          <cell r="AN213">
            <v>5.2565</v>
          </cell>
          <cell r="AO213">
            <v>5.2794999999999996</v>
          </cell>
          <cell r="AP213">
            <v>5.3004999999999995</v>
          </cell>
          <cell r="AS213">
            <v>0.2555</v>
          </cell>
          <cell r="AT213">
            <v>0.27750000000000002</v>
          </cell>
          <cell r="AU213">
            <v>0.29599999999999999</v>
          </cell>
          <cell r="AV213">
            <v>0.314</v>
          </cell>
          <cell r="AW213">
            <v>0.32300000000000001</v>
          </cell>
          <cell r="AX213">
            <v>0.35</v>
          </cell>
          <cell r="AY213">
            <v>0.36099999999999999</v>
          </cell>
          <cell r="AZ213">
            <v>0.377</v>
          </cell>
          <cell r="BA213">
            <v>0.39700000000000002</v>
          </cell>
          <cell r="BB213">
            <v>0.41</v>
          </cell>
          <cell r="BC213">
            <v>0.42799999999999999</v>
          </cell>
          <cell r="BD213">
            <v>0.45100000000000001</v>
          </cell>
          <cell r="BF213">
            <v>5.25</v>
          </cell>
          <cell r="BG213">
            <v>5.2450000000000001</v>
          </cell>
          <cell r="BH213">
            <v>5.2450000000000001</v>
          </cell>
          <cell r="BI213">
            <v>5.2549999999999999</v>
          </cell>
          <cell r="BJ213">
            <v>5.25</v>
          </cell>
          <cell r="BK213">
            <v>5.2450000000000001</v>
          </cell>
          <cell r="BL213">
            <v>5.2249999999999996</v>
          </cell>
          <cell r="BM213">
            <v>5.19</v>
          </cell>
          <cell r="BN213">
            <v>5.19</v>
          </cell>
          <cell r="BO213">
            <v>5.1150000000000002</v>
          </cell>
          <cell r="BP213">
            <v>5.0599999999999996</v>
          </cell>
          <cell r="BQ213">
            <v>5.0599999999999996</v>
          </cell>
          <cell r="BS213">
            <v>3.3205</v>
          </cell>
          <cell r="BT213">
            <v>3.5994999999999999</v>
          </cell>
          <cell r="BU213">
            <v>3.5815000000000001</v>
          </cell>
          <cell r="BV213">
            <v>3.6819999999999999</v>
          </cell>
          <cell r="BW213">
            <v>3.7364999999999999</v>
          </cell>
          <cell r="BX213">
            <v>3.7635000000000001</v>
          </cell>
          <cell r="BY213">
            <v>3.7765</v>
          </cell>
          <cell r="BZ213">
            <v>3.7885</v>
          </cell>
          <cell r="CA213">
            <v>3.7965</v>
          </cell>
          <cell r="CB213" t="str">
            <v>#N/A N.A.</v>
          </cell>
          <cell r="CC213" t="str">
            <v>#N/A N.A.</v>
          </cell>
          <cell r="CD213" t="str">
            <v>#N/A N.A.</v>
          </cell>
          <cell r="CF213">
            <v>5.25</v>
          </cell>
        </row>
        <row r="214">
          <cell r="A214">
            <v>39006</v>
          </cell>
          <cell r="B214">
            <v>5.25</v>
          </cell>
          <cell r="C214">
            <v>5.2620000000000005</v>
          </cell>
          <cell r="D214">
            <v>5.2750000000000004</v>
          </cell>
          <cell r="E214">
            <v>5.2854999999999999</v>
          </cell>
          <cell r="F214">
            <v>5.2975000000000003</v>
          </cell>
          <cell r="G214">
            <v>5.3064999999999998</v>
          </cell>
          <cell r="H214">
            <v>5.3090000000000002</v>
          </cell>
          <cell r="I214">
            <v>5.3079999999999998</v>
          </cell>
          <cell r="J214">
            <v>5.2990000000000004</v>
          </cell>
          <cell r="K214">
            <v>5.2969999999999997</v>
          </cell>
          <cell r="L214">
            <v>5.2850000000000001</v>
          </cell>
          <cell r="M214">
            <v>5.28</v>
          </cell>
          <cell r="N214">
            <v>5.2789999999999999</v>
          </cell>
          <cell r="P214">
            <v>3.32</v>
          </cell>
          <cell r="Q214">
            <v>3.319</v>
          </cell>
          <cell r="R214">
            <v>3.3439999999999999</v>
          </cell>
          <cell r="S214">
            <v>3.4380000000000002</v>
          </cell>
          <cell r="T214">
            <v>3.4830000000000001</v>
          </cell>
          <cell r="U214">
            <v>3.5300000000000002</v>
          </cell>
          <cell r="V214">
            <v>3.573</v>
          </cell>
          <cell r="W214">
            <v>3.609</v>
          </cell>
          <cell r="X214">
            <v>3.641</v>
          </cell>
          <cell r="Y214">
            <v>3.6680000000000001</v>
          </cell>
          <cell r="Z214">
            <v>3.6909999999999998</v>
          </cell>
          <cell r="AA214">
            <v>3.71</v>
          </cell>
          <cell r="AB214">
            <v>3.7279999999999998</v>
          </cell>
          <cell r="AD214">
            <v>4.7911999999999999</v>
          </cell>
          <cell r="AE214">
            <v>4.8594999999999997</v>
          </cell>
          <cell r="AF214">
            <v>4.9559999999999995</v>
          </cell>
          <cell r="AG214">
            <v>5.0149999999999997</v>
          </cell>
          <cell r="AH214">
            <v>5.056</v>
          </cell>
          <cell r="AI214">
            <v>5.101</v>
          </cell>
          <cell r="AJ214">
            <v>5.141</v>
          </cell>
          <cell r="AK214">
            <v>5.173</v>
          </cell>
          <cell r="AL214">
            <v>5.2050000000000001</v>
          </cell>
          <cell r="AM214">
            <v>5.23</v>
          </cell>
          <cell r="AN214">
            <v>5.2549999999999999</v>
          </cell>
          <cell r="AO214">
            <v>5.2770000000000001</v>
          </cell>
          <cell r="AP214">
            <v>5.2960000000000003</v>
          </cell>
          <cell r="AS214">
            <v>0.255</v>
          </cell>
          <cell r="AT214">
            <v>0.26874999999999999</v>
          </cell>
          <cell r="AU214">
            <v>0.29599999999999999</v>
          </cell>
          <cell r="AV214">
            <v>0.314</v>
          </cell>
          <cell r="AW214">
            <v>0.32300000000000001</v>
          </cell>
          <cell r="AX214">
            <v>0.38950000000000001</v>
          </cell>
          <cell r="AY214">
            <v>0.36099999999999999</v>
          </cell>
          <cell r="AZ214">
            <v>0.377</v>
          </cell>
          <cell r="BA214">
            <v>0.45374999999999999</v>
          </cell>
          <cell r="BB214">
            <v>0.41</v>
          </cell>
          <cell r="BC214">
            <v>0.42799999999999999</v>
          </cell>
          <cell r="BD214">
            <v>0.52124999999999999</v>
          </cell>
          <cell r="BF214">
            <v>5.25</v>
          </cell>
          <cell r="BG214">
            <v>5.2450000000000001</v>
          </cell>
          <cell r="BH214">
            <v>5.2450000000000001</v>
          </cell>
          <cell r="BI214">
            <v>5.2549999999999999</v>
          </cell>
          <cell r="BJ214">
            <v>5.2549999999999999</v>
          </cell>
          <cell r="BK214">
            <v>5.2450000000000001</v>
          </cell>
          <cell r="BL214">
            <v>5.2249999999999996</v>
          </cell>
          <cell r="BM214">
            <v>5.1849999999999996</v>
          </cell>
          <cell r="BN214">
            <v>5.1849999999999996</v>
          </cell>
          <cell r="BO214">
            <v>5.1050000000000004</v>
          </cell>
          <cell r="BP214">
            <v>5.05</v>
          </cell>
          <cell r="BQ214">
            <v>5.05</v>
          </cell>
          <cell r="BS214">
            <v>3.3205</v>
          </cell>
          <cell r="BT214">
            <v>3.5985</v>
          </cell>
          <cell r="BU214">
            <v>3.5815000000000001</v>
          </cell>
          <cell r="BV214">
            <v>3.6840000000000002</v>
          </cell>
          <cell r="BW214">
            <v>3.7410000000000001</v>
          </cell>
          <cell r="BX214">
            <v>3.762</v>
          </cell>
          <cell r="BY214">
            <v>3.7709999999999999</v>
          </cell>
          <cell r="BZ214">
            <v>3.7850000000000001</v>
          </cell>
          <cell r="CA214">
            <v>3.7934999999999999</v>
          </cell>
          <cell r="CB214" t="str">
            <v>#N/A N.A.</v>
          </cell>
          <cell r="CC214" t="str">
            <v>#N/A N.A.</v>
          </cell>
          <cell r="CD214" t="str">
            <v>#N/A N.A.</v>
          </cell>
          <cell r="CF214">
            <v>5.25</v>
          </cell>
        </row>
        <row r="215">
          <cell r="A215">
            <v>39007</v>
          </cell>
          <cell r="B215">
            <v>5</v>
          </cell>
          <cell r="C215">
            <v>5.2560000000000002</v>
          </cell>
          <cell r="D215">
            <v>5.2729999999999997</v>
          </cell>
          <cell r="E215">
            <v>5.2850000000000001</v>
          </cell>
          <cell r="F215">
            <v>5.3</v>
          </cell>
          <cell r="G215">
            <v>5.306</v>
          </cell>
          <cell r="H215">
            <v>5.3140000000000001</v>
          </cell>
          <cell r="I215">
            <v>5.3179999999999996</v>
          </cell>
          <cell r="J215">
            <v>5.2965</v>
          </cell>
          <cell r="K215">
            <v>5.3155000000000001</v>
          </cell>
          <cell r="L215">
            <v>5.3129999999999997</v>
          </cell>
          <cell r="M215">
            <v>5.3045</v>
          </cell>
          <cell r="N215">
            <v>5.2975000000000003</v>
          </cell>
          <cell r="P215">
            <v>3.32</v>
          </cell>
          <cell r="Q215">
            <v>3.3250000000000002</v>
          </cell>
          <cell r="R215">
            <v>3.3519999999999999</v>
          </cell>
          <cell r="S215">
            <v>3.444</v>
          </cell>
          <cell r="T215">
            <v>3.4849999999999999</v>
          </cell>
          <cell r="U215">
            <v>3.5310000000000001</v>
          </cell>
          <cell r="V215">
            <v>3.5750000000000002</v>
          </cell>
          <cell r="W215">
            <v>3.6109999999999998</v>
          </cell>
          <cell r="X215">
            <v>3.6379999999999999</v>
          </cell>
          <cell r="Y215">
            <v>3.6630000000000003</v>
          </cell>
          <cell r="Z215">
            <v>3.6840000000000002</v>
          </cell>
          <cell r="AA215">
            <v>3.702</v>
          </cell>
          <cell r="AB215">
            <v>3.7170000000000001</v>
          </cell>
          <cell r="AD215">
            <v>4.7987000000000002</v>
          </cell>
          <cell r="AE215">
            <v>4.8650000000000002</v>
          </cell>
          <cell r="AF215">
            <v>4.96</v>
          </cell>
          <cell r="AG215">
            <v>5.0190000000000001</v>
          </cell>
          <cell r="AH215">
            <v>5.0635000000000003</v>
          </cell>
          <cell r="AI215">
            <v>5.1059999999999999</v>
          </cell>
          <cell r="AJ215">
            <v>5.1429999999999998</v>
          </cell>
          <cell r="AK215">
            <v>5.1638000000000002</v>
          </cell>
          <cell r="AL215">
            <v>5.2030000000000003</v>
          </cell>
          <cell r="AM215">
            <v>5.2320000000000002</v>
          </cell>
          <cell r="AN215">
            <v>5.2539999999999996</v>
          </cell>
          <cell r="AO215">
            <v>5.2755000000000001</v>
          </cell>
          <cell r="AP215">
            <v>5.2939999999999996</v>
          </cell>
          <cell r="AS215">
            <v>0.255</v>
          </cell>
          <cell r="AT215">
            <v>0.26500000000000001</v>
          </cell>
          <cell r="AU215">
            <v>0.3</v>
          </cell>
          <cell r="AV215">
            <v>0.33</v>
          </cell>
          <cell r="AW215">
            <v>0.35799999999999998</v>
          </cell>
          <cell r="AX215">
            <v>0.39250000000000002</v>
          </cell>
          <cell r="AY215">
            <v>0.36099999999999999</v>
          </cell>
          <cell r="AZ215">
            <v>0.377</v>
          </cell>
          <cell r="BA215">
            <v>0.46124999999999999</v>
          </cell>
          <cell r="BB215">
            <v>0.41</v>
          </cell>
          <cell r="BC215">
            <v>0.42799999999999999</v>
          </cell>
          <cell r="BD215">
            <v>0.52375000000000005</v>
          </cell>
          <cell r="BF215">
            <v>5.25</v>
          </cell>
          <cell r="BG215">
            <v>5.2450000000000001</v>
          </cell>
          <cell r="BH215">
            <v>5.2450000000000001</v>
          </cell>
          <cell r="BI215">
            <v>5.2549999999999999</v>
          </cell>
          <cell r="BJ215">
            <v>5.2549999999999999</v>
          </cell>
          <cell r="BK215">
            <v>5.2450000000000001</v>
          </cell>
          <cell r="BL215">
            <v>5.2249999999999996</v>
          </cell>
          <cell r="BM215">
            <v>5.1749999999999998</v>
          </cell>
          <cell r="BN215">
            <v>5.1749999999999998</v>
          </cell>
          <cell r="BO215">
            <v>5.09</v>
          </cell>
          <cell r="BP215">
            <v>5.0350000000000001</v>
          </cell>
          <cell r="BQ215">
            <v>5.0350000000000001</v>
          </cell>
          <cell r="BS215">
            <v>3.3214999999999999</v>
          </cell>
          <cell r="BT215">
            <v>3.6025</v>
          </cell>
          <cell r="BU215">
            <v>3.5825</v>
          </cell>
          <cell r="BV215">
            <v>3.6775000000000002</v>
          </cell>
          <cell r="BW215">
            <v>3.7255000000000003</v>
          </cell>
          <cell r="BX215">
            <v>3.7484999999999999</v>
          </cell>
          <cell r="BY215">
            <v>3.7605</v>
          </cell>
          <cell r="BZ215">
            <v>3.7715000000000001</v>
          </cell>
          <cell r="CA215">
            <v>3.7725</v>
          </cell>
          <cell r="CB215" t="str">
            <v>#N/A N.A.</v>
          </cell>
          <cell r="CC215" t="str">
            <v>#N/A N.A.</v>
          </cell>
          <cell r="CD215" t="str">
            <v>#N/A N.A.</v>
          </cell>
          <cell r="CF215">
            <v>5.25</v>
          </cell>
        </row>
        <row r="216">
          <cell r="A216">
            <v>39008</v>
          </cell>
          <cell r="B216">
            <v>5.25</v>
          </cell>
          <cell r="C216">
            <v>5.26</v>
          </cell>
          <cell r="D216">
            <v>5.2725</v>
          </cell>
          <cell r="E216">
            <v>5.2880000000000003</v>
          </cell>
          <cell r="F216">
            <v>5.2969999999999997</v>
          </cell>
          <cell r="G216">
            <v>5.31</v>
          </cell>
          <cell r="H216">
            <v>5.31</v>
          </cell>
          <cell r="I216">
            <v>5.3179999999999996</v>
          </cell>
          <cell r="J216">
            <v>5.3194999999999997</v>
          </cell>
          <cell r="K216">
            <v>5.3114999999999997</v>
          </cell>
          <cell r="L216">
            <v>5.3064999999999998</v>
          </cell>
          <cell r="M216">
            <v>5.3019999999999996</v>
          </cell>
          <cell r="N216">
            <v>5.2904999999999998</v>
          </cell>
          <cell r="P216">
            <v>3.32</v>
          </cell>
          <cell r="Q216">
            <v>3.327</v>
          </cell>
          <cell r="R216">
            <v>3.3580000000000001</v>
          </cell>
          <cell r="S216">
            <v>3.448</v>
          </cell>
          <cell r="T216">
            <v>3.4859999999999998</v>
          </cell>
          <cell r="U216">
            <v>3.5289999999999999</v>
          </cell>
          <cell r="V216">
            <v>3.57</v>
          </cell>
          <cell r="W216">
            <v>3.601</v>
          </cell>
          <cell r="X216">
            <v>3.6280000000000001</v>
          </cell>
          <cell r="Y216">
            <v>3.6509999999999998</v>
          </cell>
          <cell r="Z216">
            <v>3.6710000000000003</v>
          </cell>
          <cell r="AA216">
            <v>3.6879999999999997</v>
          </cell>
          <cell r="AB216">
            <v>3.7029999999999998</v>
          </cell>
          <cell r="AD216">
            <v>4.8178000000000001</v>
          </cell>
          <cell r="AE216">
            <v>4.8840000000000003</v>
          </cell>
          <cell r="AF216">
            <v>4.9669999999999996</v>
          </cell>
          <cell r="AG216">
            <v>5.0250000000000004</v>
          </cell>
          <cell r="AH216">
            <v>5.0664999999999996</v>
          </cell>
          <cell r="AI216">
            <v>5.1074999999999999</v>
          </cell>
          <cell r="AJ216">
            <v>5.149</v>
          </cell>
          <cell r="AK216">
            <v>5.1805000000000003</v>
          </cell>
          <cell r="AL216">
            <v>5.2095000000000002</v>
          </cell>
          <cell r="AM216">
            <v>5.2359999999999998</v>
          </cell>
          <cell r="AN216">
            <v>5.2620000000000005</v>
          </cell>
          <cell r="AO216">
            <v>5.2824999999999998</v>
          </cell>
          <cell r="AP216">
            <v>5.3010000000000002</v>
          </cell>
          <cell r="AS216">
            <v>0.25800000000000001</v>
          </cell>
          <cell r="AT216">
            <v>0.27100000000000002</v>
          </cell>
          <cell r="AU216">
            <v>0.29599999999999999</v>
          </cell>
          <cell r="AV216">
            <v>0.314</v>
          </cell>
          <cell r="AW216">
            <v>0.32300000000000001</v>
          </cell>
          <cell r="AX216">
            <v>0.35</v>
          </cell>
          <cell r="AY216">
            <v>0.36099999999999999</v>
          </cell>
          <cell r="AZ216">
            <v>0.377</v>
          </cell>
          <cell r="BA216">
            <v>0.47375</v>
          </cell>
          <cell r="BB216">
            <v>0.41</v>
          </cell>
          <cell r="BC216">
            <v>0.42799999999999999</v>
          </cell>
          <cell r="BD216">
            <v>0.54500000000000004</v>
          </cell>
          <cell r="BF216">
            <v>5.25</v>
          </cell>
          <cell r="BG216">
            <v>5.2450000000000001</v>
          </cell>
          <cell r="BH216">
            <v>5.2450000000000001</v>
          </cell>
          <cell r="BI216">
            <v>5.26</v>
          </cell>
          <cell r="BJ216">
            <v>5.26</v>
          </cell>
          <cell r="BK216">
            <v>5.2450000000000001</v>
          </cell>
          <cell r="BL216">
            <v>5.2249999999999996</v>
          </cell>
          <cell r="BM216">
            <v>5.17</v>
          </cell>
          <cell r="BN216">
            <v>5.17</v>
          </cell>
          <cell r="BO216">
            <v>5.085</v>
          </cell>
          <cell r="BP216">
            <v>5.03</v>
          </cell>
          <cell r="BQ216">
            <v>5.03</v>
          </cell>
          <cell r="BS216">
            <v>3.3254999999999999</v>
          </cell>
          <cell r="BT216">
            <v>3.6005000000000003</v>
          </cell>
          <cell r="BU216">
            <v>3.5794999999999999</v>
          </cell>
          <cell r="BV216">
            <v>3.6654999999999998</v>
          </cell>
          <cell r="BW216">
            <v>3.7175000000000002</v>
          </cell>
          <cell r="BX216">
            <v>3.7355</v>
          </cell>
          <cell r="BY216">
            <v>3.7475000000000001</v>
          </cell>
          <cell r="BZ216">
            <v>3.7584999999999997</v>
          </cell>
          <cell r="CA216">
            <v>3.7645</v>
          </cell>
          <cell r="CB216" t="str">
            <v>#N/A N.A.</v>
          </cell>
          <cell r="CC216" t="str">
            <v>#N/A N.A.</v>
          </cell>
          <cell r="CD216" t="str">
            <v>#N/A N.A.</v>
          </cell>
          <cell r="CF216">
            <v>5.25</v>
          </cell>
        </row>
        <row r="217">
          <cell r="A217">
            <v>39009</v>
          </cell>
          <cell r="B217">
            <v>5.25</v>
          </cell>
          <cell r="C217">
            <v>5.26</v>
          </cell>
          <cell r="D217">
            <v>5.2774999999999999</v>
          </cell>
          <cell r="E217">
            <v>5.2880000000000003</v>
          </cell>
          <cell r="F217">
            <v>5.3025000000000002</v>
          </cell>
          <cell r="G217">
            <v>5.3129999999999997</v>
          </cell>
          <cell r="H217">
            <v>5.3179999999999996</v>
          </cell>
          <cell r="I217">
            <v>5.327</v>
          </cell>
          <cell r="J217">
            <v>5.3289999999999997</v>
          </cell>
          <cell r="K217">
            <v>5.3239999999999998</v>
          </cell>
          <cell r="L217">
            <v>5.32</v>
          </cell>
          <cell r="M217">
            <v>5.3140000000000001</v>
          </cell>
          <cell r="N217">
            <v>5.3094999999999999</v>
          </cell>
          <cell r="P217">
            <v>3.33</v>
          </cell>
          <cell r="Q217">
            <v>3.3319999999999999</v>
          </cell>
          <cell r="R217">
            <v>3.3879999999999999</v>
          </cell>
          <cell r="S217">
            <v>3.456</v>
          </cell>
          <cell r="T217">
            <v>3.4980000000000002</v>
          </cell>
          <cell r="U217">
            <v>3.5409999999999999</v>
          </cell>
          <cell r="V217">
            <v>3.5830000000000002</v>
          </cell>
          <cell r="W217">
            <v>3.6160000000000001</v>
          </cell>
          <cell r="X217">
            <v>3.6459999999999999</v>
          </cell>
          <cell r="Y217">
            <v>3.67</v>
          </cell>
          <cell r="Z217">
            <v>3.6909999999999998</v>
          </cell>
          <cell r="AA217">
            <v>3.71</v>
          </cell>
          <cell r="AB217">
            <v>3.7269999999999999</v>
          </cell>
          <cell r="AD217">
            <v>4.8201999999999998</v>
          </cell>
          <cell r="AE217">
            <v>4.8913000000000002</v>
          </cell>
          <cell r="AF217">
            <v>4.9669999999999996</v>
          </cell>
          <cell r="AG217">
            <v>5.0288000000000004</v>
          </cell>
          <cell r="AH217">
            <v>5.0662000000000003</v>
          </cell>
          <cell r="AI217">
            <v>5.1044999999999998</v>
          </cell>
          <cell r="AJ217">
            <v>5.1449999999999996</v>
          </cell>
          <cell r="AK217">
            <v>5.1779999999999999</v>
          </cell>
          <cell r="AL217">
            <v>5.2038000000000002</v>
          </cell>
          <cell r="AM217">
            <v>5.2285000000000004</v>
          </cell>
          <cell r="AN217">
            <v>5.2525000000000004</v>
          </cell>
          <cell r="AO217">
            <v>5.2725</v>
          </cell>
          <cell r="AP217">
            <v>5.2910000000000004</v>
          </cell>
          <cell r="AS217">
            <v>0.26750000000000002</v>
          </cell>
          <cell r="AT217">
            <v>0.28094000000000002</v>
          </cell>
          <cell r="AU217">
            <v>0.29599999999999999</v>
          </cell>
          <cell r="AV217">
            <v>0.35549999999999998</v>
          </cell>
          <cell r="AW217">
            <v>0.38650000000000001</v>
          </cell>
          <cell r="AX217">
            <v>0.41875000000000001</v>
          </cell>
          <cell r="AY217">
            <v>0.36099999999999999</v>
          </cell>
          <cell r="AZ217">
            <v>0.377</v>
          </cell>
          <cell r="BA217">
            <v>0.49125000000000002</v>
          </cell>
          <cell r="BB217">
            <v>0.41</v>
          </cell>
          <cell r="BC217">
            <v>0.42799999999999999</v>
          </cell>
          <cell r="BD217">
            <v>0.56125000000000003</v>
          </cell>
          <cell r="BF217">
            <v>5.25</v>
          </cell>
          <cell r="BG217">
            <v>5.2450000000000001</v>
          </cell>
          <cell r="BH217">
            <v>5.25</v>
          </cell>
          <cell r="BI217">
            <v>5.26</v>
          </cell>
          <cell r="BJ217">
            <v>5.2649999999999997</v>
          </cell>
          <cell r="BK217">
            <v>5.2549999999999999</v>
          </cell>
          <cell r="BL217">
            <v>5.23</v>
          </cell>
          <cell r="BM217">
            <v>5.1849999999999996</v>
          </cell>
          <cell r="BN217">
            <v>5.1849999999999996</v>
          </cell>
          <cell r="BO217">
            <v>5.0999999999999996</v>
          </cell>
          <cell r="BP217">
            <v>5.05</v>
          </cell>
          <cell r="BQ217">
            <v>5.05</v>
          </cell>
          <cell r="BS217">
            <v>3.3265000000000002</v>
          </cell>
          <cell r="BT217">
            <v>3.5985</v>
          </cell>
          <cell r="BU217">
            <v>3.5794999999999999</v>
          </cell>
          <cell r="BV217">
            <v>3.6695000000000002</v>
          </cell>
          <cell r="BW217">
            <v>3.7235</v>
          </cell>
          <cell r="BX217">
            <v>3.7465000000000002</v>
          </cell>
          <cell r="BY217">
            <v>3.7614999999999998</v>
          </cell>
          <cell r="BZ217">
            <v>3.7755000000000001</v>
          </cell>
          <cell r="CA217">
            <v>3.7814999999999999</v>
          </cell>
          <cell r="CB217" t="str">
            <v>#N/A N.A.</v>
          </cell>
          <cell r="CC217" t="str">
            <v>#N/A N.A.</v>
          </cell>
          <cell r="CD217" t="str">
            <v>#N/A N.A.</v>
          </cell>
          <cell r="CF217">
            <v>5.25</v>
          </cell>
        </row>
        <row r="218">
          <cell r="A218">
            <v>39010</v>
          </cell>
          <cell r="B218">
            <v>5.25</v>
          </cell>
          <cell r="C218">
            <v>5.26</v>
          </cell>
          <cell r="D218">
            <v>5.2774999999999999</v>
          </cell>
          <cell r="E218">
            <v>5.2880000000000003</v>
          </cell>
          <cell r="F218">
            <v>5.3</v>
          </cell>
          <cell r="G218">
            <v>5.3125</v>
          </cell>
          <cell r="H218">
            <v>5.3150000000000004</v>
          </cell>
          <cell r="I218">
            <v>5.3109999999999999</v>
          </cell>
          <cell r="J218">
            <v>5.33</v>
          </cell>
          <cell r="K218">
            <v>5.33</v>
          </cell>
          <cell r="L218">
            <v>5.3019999999999996</v>
          </cell>
          <cell r="M218">
            <v>5.32</v>
          </cell>
          <cell r="N218">
            <v>5.3150000000000004</v>
          </cell>
          <cell r="P218">
            <v>3.33</v>
          </cell>
          <cell r="Q218">
            <v>3.3340000000000001</v>
          </cell>
          <cell r="R218">
            <v>3.391</v>
          </cell>
          <cell r="S218">
            <v>3.4620000000000002</v>
          </cell>
          <cell r="T218">
            <v>3.5070000000000001</v>
          </cell>
          <cell r="U218">
            <v>3.55</v>
          </cell>
          <cell r="V218">
            <v>3.59</v>
          </cell>
          <cell r="W218">
            <v>3.6259999999999999</v>
          </cell>
          <cell r="X218">
            <v>3.657</v>
          </cell>
          <cell r="Y218">
            <v>3.6819999999999999</v>
          </cell>
          <cell r="Z218">
            <v>3.7050000000000001</v>
          </cell>
          <cell r="AA218">
            <v>3.7250000000000001</v>
          </cell>
          <cell r="AB218">
            <v>3.742</v>
          </cell>
          <cell r="AD218">
            <v>4.8422999999999998</v>
          </cell>
          <cell r="AE218">
            <v>4.8949999999999996</v>
          </cell>
          <cell r="AF218">
            <v>4.9779999999999998</v>
          </cell>
          <cell r="AG218">
            <v>5.0369999999999999</v>
          </cell>
          <cell r="AH218">
            <v>5.0830000000000002</v>
          </cell>
          <cell r="AI218">
            <v>5.12</v>
          </cell>
          <cell r="AJ218">
            <v>5.1630000000000003</v>
          </cell>
          <cell r="AK218">
            <v>5.1970000000000001</v>
          </cell>
          <cell r="AL218">
            <v>5.2270000000000003</v>
          </cell>
          <cell r="AM218">
            <v>5.2560000000000002</v>
          </cell>
          <cell r="AN218">
            <v>5.2809999999999997</v>
          </cell>
          <cell r="AO218">
            <v>5.3029999999999999</v>
          </cell>
          <cell r="AP218">
            <v>5.3239999999999998</v>
          </cell>
          <cell r="AS218">
            <v>0.26124999999999998</v>
          </cell>
          <cell r="AT218">
            <v>0.28000000000000003</v>
          </cell>
          <cell r="AU218">
            <v>0.3175</v>
          </cell>
          <cell r="AV218">
            <v>0.35549999999999998</v>
          </cell>
          <cell r="AW218">
            <v>0.38550000000000001</v>
          </cell>
          <cell r="AX218">
            <v>0.41499999999999998</v>
          </cell>
          <cell r="AY218">
            <v>0.36099999999999999</v>
          </cell>
          <cell r="AZ218">
            <v>0.377</v>
          </cell>
          <cell r="BA218">
            <v>0.48625000000000002</v>
          </cell>
          <cell r="BB218">
            <v>0.41</v>
          </cell>
          <cell r="BC218">
            <v>0.42799999999999999</v>
          </cell>
          <cell r="BD218">
            <v>0.54874999999999996</v>
          </cell>
          <cell r="BF218">
            <v>5.25</v>
          </cell>
          <cell r="BG218">
            <v>5.2450000000000001</v>
          </cell>
          <cell r="BH218">
            <v>5.25</v>
          </cell>
          <cell r="BI218">
            <v>5.26</v>
          </cell>
          <cell r="BJ218">
            <v>5.2649999999999997</v>
          </cell>
          <cell r="BK218">
            <v>5.2549999999999999</v>
          </cell>
          <cell r="BL218">
            <v>5.23</v>
          </cell>
          <cell r="BM218">
            <v>5.1950000000000003</v>
          </cell>
          <cell r="BN218">
            <v>5.1749999999999998</v>
          </cell>
          <cell r="BO218">
            <v>5.1100000000000003</v>
          </cell>
          <cell r="BP218">
            <v>5.0599999999999996</v>
          </cell>
          <cell r="BQ218">
            <v>5.0599999999999996</v>
          </cell>
          <cell r="BS218">
            <v>3.3325</v>
          </cell>
          <cell r="BT218">
            <v>3.5985</v>
          </cell>
          <cell r="BU218">
            <v>3.5804999999999998</v>
          </cell>
          <cell r="BV218">
            <v>3.6775000000000002</v>
          </cell>
          <cell r="BW218">
            <v>3.7355</v>
          </cell>
          <cell r="BX218">
            <v>3.7614999999999998</v>
          </cell>
          <cell r="BY218">
            <v>3.7765</v>
          </cell>
          <cell r="BZ218">
            <v>3.7925</v>
          </cell>
          <cell r="CA218">
            <v>3.7995000000000001</v>
          </cell>
          <cell r="CB218" t="str">
            <v>#N/A N.A.</v>
          </cell>
          <cell r="CC218" t="str">
            <v>#N/A N.A.</v>
          </cell>
          <cell r="CD218" t="str">
            <v>#N/A N.A.</v>
          </cell>
          <cell r="CF218">
            <v>5.25</v>
          </cell>
        </row>
        <row r="219">
          <cell r="A219">
            <v>39013</v>
          </cell>
          <cell r="B219">
            <v>5.25</v>
          </cell>
          <cell r="C219">
            <v>5.2530000000000001</v>
          </cell>
          <cell r="D219">
            <v>5.274</v>
          </cell>
          <cell r="E219">
            <v>5.2874999999999996</v>
          </cell>
          <cell r="F219">
            <v>5.3079999999999998</v>
          </cell>
          <cell r="G219">
            <v>5.3185000000000002</v>
          </cell>
          <cell r="H219">
            <v>5.3330000000000002</v>
          </cell>
          <cell r="I219">
            <v>5.343</v>
          </cell>
          <cell r="J219">
            <v>5.3479999999999999</v>
          </cell>
          <cell r="K219">
            <v>5.351</v>
          </cell>
          <cell r="L219">
            <v>5.3494999999999999</v>
          </cell>
          <cell r="M219">
            <v>5.3460000000000001</v>
          </cell>
          <cell r="N219">
            <v>5.3410000000000002</v>
          </cell>
          <cell r="P219">
            <v>3.33</v>
          </cell>
          <cell r="Q219">
            <v>3.3359999999999999</v>
          </cell>
          <cell r="R219">
            <v>3.3959999999999999</v>
          </cell>
          <cell r="S219">
            <v>3.468</v>
          </cell>
          <cell r="T219">
            <v>3.5140000000000002</v>
          </cell>
          <cell r="U219">
            <v>3.5590000000000002</v>
          </cell>
          <cell r="V219">
            <v>3.601</v>
          </cell>
          <cell r="W219">
            <v>3.6379999999999999</v>
          </cell>
          <cell r="X219">
            <v>3.67</v>
          </cell>
          <cell r="Y219">
            <v>3.6970000000000001</v>
          </cell>
          <cell r="Z219">
            <v>3.7229999999999999</v>
          </cell>
          <cell r="AA219">
            <v>3.7429999999999999</v>
          </cell>
          <cell r="AB219">
            <v>3.7610000000000001</v>
          </cell>
          <cell r="AD219">
            <v>4.8489000000000004</v>
          </cell>
          <cell r="AE219">
            <v>4.9238</v>
          </cell>
          <cell r="AF219">
            <v>5.0037000000000003</v>
          </cell>
          <cell r="AG219">
            <v>5.0490000000000004</v>
          </cell>
          <cell r="AH219">
            <v>5.0925000000000002</v>
          </cell>
          <cell r="AI219">
            <v>5.1360000000000001</v>
          </cell>
          <cell r="AJ219">
            <v>5.1790000000000003</v>
          </cell>
          <cell r="AK219">
            <v>5.2148000000000003</v>
          </cell>
          <cell r="AL219">
            <v>5.25</v>
          </cell>
          <cell r="AM219">
            <v>5.2788000000000004</v>
          </cell>
          <cell r="AN219">
            <v>5.3049999999999997</v>
          </cell>
          <cell r="AO219">
            <v>5.3337000000000003</v>
          </cell>
          <cell r="AP219">
            <v>5.3540000000000001</v>
          </cell>
          <cell r="AS219">
            <v>0.26150000000000001</v>
          </cell>
          <cell r="AT219">
            <v>0.27850000000000003</v>
          </cell>
          <cell r="AU219">
            <v>0.31950000000000001</v>
          </cell>
          <cell r="AV219">
            <v>0.35649999999999998</v>
          </cell>
          <cell r="AW219">
            <v>0.38650000000000001</v>
          </cell>
          <cell r="AX219">
            <v>0.41649999999999998</v>
          </cell>
          <cell r="AY219">
            <v>0.36099999999999999</v>
          </cell>
          <cell r="AZ219">
            <v>0.377</v>
          </cell>
          <cell r="BA219">
            <v>0.49349999999999999</v>
          </cell>
          <cell r="BB219">
            <v>0.41</v>
          </cell>
          <cell r="BC219">
            <v>0.42799999999999999</v>
          </cell>
          <cell r="BD219">
            <v>0.56125000000000003</v>
          </cell>
          <cell r="BF219">
            <v>5.25</v>
          </cell>
          <cell r="BG219">
            <v>5.2450000000000001</v>
          </cell>
          <cell r="BH219">
            <v>5.25</v>
          </cell>
          <cell r="BI219">
            <v>5.27</v>
          </cell>
          <cell r="BJ219">
            <v>5.2850000000000001</v>
          </cell>
          <cell r="BK219">
            <v>5.2850000000000001</v>
          </cell>
          <cell r="BL219">
            <v>5.27</v>
          </cell>
          <cell r="BM219">
            <v>5.23</v>
          </cell>
          <cell r="BN219">
            <v>5.2149999999999999</v>
          </cell>
          <cell r="BO219">
            <v>5.15</v>
          </cell>
          <cell r="BP219">
            <v>5.1100000000000003</v>
          </cell>
          <cell r="BQ219">
            <v>5.0999999999999996</v>
          </cell>
          <cell r="BS219">
            <v>3.3355000000000001</v>
          </cell>
          <cell r="BT219">
            <v>3.6055000000000001</v>
          </cell>
          <cell r="BU219">
            <v>3.5905</v>
          </cell>
          <cell r="BV219">
            <v>3.6974999999999998</v>
          </cell>
          <cell r="BW219">
            <v>3.7605</v>
          </cell>
          <cell r="BX219">
            <v>3.7925</v>
          </cell>
          <cell r="BY219">
            <v>3.8115000000000001</v>
          </cell>
          <cell r="BZ219">
            <v>3.8315000000000001</v>
          </cell>
          <cell r="CA219">
            <v>3.8414999999999999</v>
          </cell>
          <cell r="CB219" t="str">
            <v>#N/A N.A.</v>
          </cell>
          <cell r="CC219" t="str">
            <v>#N/A N.A.</v>
          </cell>
          <cell r="CD219" t="str">
            <v>#N/A N.A.</v>
          </cell>
          <cell r="CF219">
            <v>5.25</v>
          </cell>
        </row>
        <row r="220">
          <cell r="A220">
            <v>39014</v>
          </cell>
          <cell r="B220">
            <v>5.25</v>
          </cell>
          <cell r="C220">
            <v>5.26</v>
          </cell>
          <cell r="D220">
            <v>5.28</v>
          </cell>
          <cell r="E220">
            <v>5.2930000000000001</v>
          </cell>
          <cell r="F220">
            <v>5.3109999999999999</v>
          </cell>
          <cell r="G220">
            <v>5.3280000000000003</v>
          </cell>
          <cell r="H220">
            <v>5.3380000000000001</v>
          </cell>
          <cell r="I220">
            <v>5.3339999999999996</v>
          </cell>
          <cell r="J220">
            <v>5.3529999999999998</v>
          </cell>
          <cell r="K220">
            <v>5.3555000000000001</v>
          </cell>
          <cell r="L220">
            <v>5.3535000000000004</v>
          </cell>
          <cell r="M220">
            <v>5.3475000000000001</v>
          </cell>
          <cell r="N220">
            <v>5.3440000000000003</v>
          </cell>
          <cell r="P220">
            <v>3.34</v>
          </cell>
          <cell r="Q220">
            <v>3.339</v>
          </cell>
          <cell r="R220">
            <v>3.399</v>
          </cell>
          <cell r="S220">
            <v>3.4740000000000002</v>
          </cell>
          <cell r="T220">
            <v>3.5190000000000001</v>
          </cell>
          <cell r="U220">
            <v>3.5670000000000002</v>
          </cell>
          <cell r="V220">
            <v>3.6109999999999998</v>
          </cell>
          <cell r="W220">
            <v>3.6509999999999998</v>
          </cell>
          <cell r="X220">
            <v>3.6819999999999999</v>
          </cell>
          <cell r="Y220">
            <v>3.7090000000000001</v>
          </cell>
          <cell r="Z220">
            <v>3.734</v>
          </cell>
          <cell r="AA220">
            <v>3.754</v>
          </cell>
          <cell r="AB220">
            <v>3.7720000000000002</v>
          </cell>
          <cell r="AD220">
            <v>4.8451000000000004</v>
          </cell>
          <cell r="AE220">
            <v>4.9362000000000004</v>
          </cell>
          <cell r="AF220">
            <v>5.0149999999999997</v>
          </cell>
          <cell r="AG220">
            <v>5.0625</v>
          </cell>
          <cell r="AH220">
            <v>5.1064999999999996</v>
          </cell>
          <cell r="AI220">
            <v>5.1449999999999996</v>
          </cell>
          <cell r="AJ220">
            <v>5.1859999999999999</v>
          </cell>
          <cell r="AK220">
            <v>5.2249999999999996</v>
          </cell>
          <cell r="AL220">
            <v>5.2590000000000003</v>
          </cell>
          <cell r="AM220">
            <v>5.2874999999999996</v>
          </cell>
          <cell r="AN220">
            <v>5.3150000000000004</v>
          </cell>
          <cell r="AO220">
            <v>5.34</v>
          </cell>
          <cell r="AP220">
            <v>5.3602999999999996</v>
          </cell>
          <cell r="AS220">
            <v>0.25750000000000001</v>
          </cell>
          <cell r="AT220">
            <v>0.27500000000000002</v>
          </cell>
          <cell r="AU220">
            <v>0.3125</v>
          </cell>
          <cell r="AV220">
            <v>0.34549999999999997</v>
          </cell>
          <cell r="AW220">
            <v>0.3725</v>
          </cell>
          <cell r="AX220">
            <v>0.40050000000000002</v>
          </cell>
          <cell r="AY220">
            <v>0.36099999999999999</v>
          </cell>
          <cell r="AZ220">
            <v>0.377</v>
          </cell>
          <cell r="BA220">
            <v>0.47449999999999998</v>
          </cell>
          <cell r="BB220">
            <v>0.41</v>
          </cell>
          <cell r="BC220">
            <v>0.42799999999999999</v>
          </cell>
          <cell r="BD220">
            <v>0.54249999999999998</v>
          </cell>
          <cell r="BF220">
            <v>5.25</v>
          </cell>
          <cell r="BG220">
            <v>5.2450000000000001</v>
          </cell>
          <cell r="BH220">
            <v>5.25</v>
          </cell>
          <cell r="BI220">
            <v>5.27</v>
          </cell>
          <cell r="BJ220">
            <v>5.29</v>
          </cell>
          <cell r="BK220">
            <v>5.2850000000000001</v>
          </cell>
          <cell r="BL220">
            <v>5.2750000000000004</v>
          </cell>
          <cell r="BM220">
            <v>5.24</v>
          </cell>
          <cell r="BN220">
            <v>5.2249999999999996</v>
          </cell>
          <cell r="BO220">
            <v>5.165</v>
          </cell>
          <cell r="BP220">
            <v>5.1150000000000002</v>
          </cell>
          <cell r="BQ220">
            <v>5.08</v>
          </cell>
          <cell r="BS220">
            <v>3.3355000000000001</v>
          </cell>
          <cell r="BT220">
            <v>3.6105</v>
          </cell>
          <cell r="BU220">
            <v>3.5954999999999999</v>
          </cell>
          <cell r="BV220">
            <v>3.7095000000000002</v>
          </cell>
          <cell r="BW220">
            <v>3.7625000000000002</v>
          </cell>
          <cell r="BX220">
            <v>3.8045</v>
          </cell>
          <cell r="BY220">
            <v>3.8195000000000001</v>
          </cell>
          <cell r="BZ220">
            <v>3.8365</v>
          </cell>
          <cell r="CA220">
            <v>3.8435000000000001</v>
          </cell>
          <cell r="CB220" t="str">
            <v>#N/A N.A.</v>
          </cell>
          <cell r="CC220" t="str">
            <v>#N/A N.A.</v>
          </cell>
          <cell r="CD220" t="str">
            <v>#N/A N.A.</v>
          </cell>
          <cell r="CF220">
            <v>5.25</v>
          </cell>
        </row>
        <row r="221">
          <cell r="A221">
            <v>39015</v>
          </cell>
          <cell r="B221">
            <v>5.5</v>
          </cell>
          <cell r="C221">
            <v>5.26</v>
          </cell>
          <cell r="D221">
            <v>5.2780000000000005</v>
          </cell>
          <cell r="E221">
            <v>5.2880000000000003</v>
          </cell>
          <cell r="F221">
            <v>5.2984999999999998</v>
          </cell>
          <cell r="G221">
            <v>5.3105000000000002</v>
          </cell>
          <cell r="H221">
            <v>5.3194999999999997</v>
          </cell>
          <cell r="I221">
            <v>5.3140000000000001</v>
          </cell>
          <cell r="J221">
            <v>5.3114999999999997</v>
          </cell>
          <cell r="K221">
            <v>5.3324999999999996</v>
          </cell>
          <cell r="L221">
            <v>5.3250000000000002</v>
          </cell>
          <cell r="M221">
            <v>5.32</v>
          </cell>
          <cell r="N221">
            <v>5.3114999999999997</v>
          </cell>
          <cell r="P221">
            <v>3.34</v>
          </cell>
          <cell r="Q221">
            <v>3.3439999999999999</v>
          </cell>
          <cell r="R221">
            <v>3.4050000000000002</v>
          </cell>
          <cell r="S221">
            <v>3.4830000000000001</v>
          </cell>
          <cell r="T221">
            <v>3.528</v>
          </cell>
          <cell r="U221">
            <v>3.5760000000000001</v>
          </cell>
          <cell r="V221">
            <v>3.621</v>
          </cell>
          <cell r="W221">
            <v>3.6589999999999998</v>
          </cell>
          <cell r="X221">
            <v>3.6920000000000002</v>
          </cell>
          <cell r="Y221">
            <v>3.7199999999999998</v>
          </cell>
          <cell r="Z221">
            <v>3.7439999999999998</v>
          </cell>
          <cell r="AA221">
            <v>3.766</v>
          </cell>
          <cell r="AB221">
            <v>3.786</v>
          </cell>
          <cell r="AD221">
            <v>4.8388999999999998</v>
          </cell>
          <cell r="AE221">
            <v>4.9587000000000003</v>
          </cell>
          <cell r="AF221">
            <v>5.0163000000000002</v>
          </cell>
          <cell r="AG221">
            <v>5.0612000000000004</v>
          </cell>
          <cell r="AH221">
            <v>5.1062000000000003</v>
          </cell>
          <cell r="AI221">
            <v>5.1515000000000004</v>
          </cell>
          <cell r="AJ221">
            <v>5.1879999999999997</v>
          </cell>
          <cell r="AK221">
            <v>5.2229999999999999</v>
          </cell>
          <cell r="AL221">
            <v>5.2512999999999996</v>
          </cell>
          <cell r="AM221">
            <v>5.2788000000000004</v>
          </cell>
          <cell r="AN221">
            <v>5.3105000000000002</v>
          </cell>
          <cell r="AO221">
            <v>5.3295000000000003</v>
          </cell>
          <cell r="AP221">
            <v>5.3479999999999999</v>
          </cell>
          <cell r="AS221">
            <v>0.25650000000000001</v>
          </cell>
          <cell r="AT221">
            <v>0.27250000000000002</v>
          </cell>
          <cell r="AU221">
            <v>0.31374999999999997</v>
          </cell>
          <cell r="AV221">
            <v>0.34350000000000003</v>
          </cell>
          <cell r="AW221">
            <v>0.3695</v>
          </cell>
          <cell r="AX221">
            <v>0.39844000000000002</v>
          </cell>
          <cell r="AY221">
            <v>0.36099999999999999</v>
          </cell>
          <cell r="AZ221">
            <v>0.377</v>
          </cell>
          <cell r="BA221">
            <v>0.46625</v>
          </cell>
          <cell r="BB221">
            <v>0.41</v>
          </cell>
          <cell r="BC221">
            <v>0.42799999999999999</v>
          </cell>
          <cell r="BD221">
            <v>0.53874999999999995</v>
          </cell>
          <cell r="BF221">
            <v>5.25</v>
          </cell>
          <cell r="BG221">
            <v>5.2450000000000001</v>
          </cell>
          <cell r="BH221">
            <v>5.25</v>
          </cell>
          <cell r="BI221">
            <v>5.26</v>
          </cell>
          <cell r="BJ221">
            <v>5.2750000000000004</v>
          </cell>
          <cell r="BK221">
            <v>5.27</v>
          </cell>
          <cell r="BL221">
            <v>5.2450000000000001</v>
          </cell>
          <cell r="BM221">
            <v>5.21</v>
          </cell>
          <cell r="BN221">
            <v>5.19</v>
          </cell>
          <cell r="BO221">
            <v>5.13</v>
          </cell>
          <cell r="BP221">
            <v>5.08</v>
          </cell>
          <cell r="BQ221">
            <v>5.0350000000000001</v>
          </cell>
          <cell r="BS221">
            <v>3.3414999999999999</v>
          </cell>
          <cell r="BT221">
            <v>3.6135000000000002</v>
          </cell>
          <cell r="BU221">
            <v>3.6005000000000003</v>
          </cell>
          <cell r="BV221">
            <v>3.7175000000000002</v>
          </cell>
          <cell r="BW221">
            <v>3.7734999999999999</v>
          </cell>
          <cell r="BX221">
            <v>3.8155000000000001</v>
          </cell>
          <cell r="BY221">
            <v>3.8315000000000001</v>
          </cell>
          <cell r="BZ221">
            <v>3.8485</v>
          </cell>
          <cell r="CA221">
            <v>3.8585000000000003</v>
          </cell>
          <cell r="CB221" t="str">
            <v>#N/A N.A.</v>
          </cell>
          <cell r="CC221" t="str">
            <v>#N/A N.A.</v>
          </cell>
          <cell r="CD221" t="str">
            <v>#N/A N.A.</v>
          </cell>
          <cell r="CF221">
            <v>5.25</v>
          </cell>
        </row>
        <row r="222">
          <cell r="A222">
            <v>39016</v>
          </cell>
          <cell r="B222">
            <v>5.25</v>
          </cell>
          <cell r="C222">
            <v>5.26</v>
          </cell>
          <cell r="D222">
            <v>5.2750000000000004</v>
          </cell>
          <cell r="E222">
            <v>5.2824999999999998</v>
          </cell>
          <cell r="F222">
            <v>5.2995000000000001</v>
          </cell>
          <cell r="G222">
            <v>5.3055000000000003</v>
          </cell>
          <cell r="H222">
            <v>5.3070000000000004</v>
          </cell>
          <cell r="I222">
            <v>5.3049999999999997</v>
          </cell>
          <cell r="J222">
            <v>5.2869999999999999</v>
          </cell>
          <cell r="K222">
            <v>5.2984999999999998</v>
          </cell>
          <cell r="L222">
            <v>5.2910000000000004</v>
          </cell>
          <cell r="M222">
            <v>5.282</v>
          </cell>
          <cell r="N222">
            <v>5.2705000000000002</v>
          </cell>
          <cell r="P222">
            <v>3.35</v>
          </cell>
          <cell r="Q222">
            <v>3.3449999999999998</v>
          </cell>
          <cell r="R222">
            <v>3.4169999999999998</v>
          </cell>
          <cell r="S222">
            <v>3.4910000000000001</v>
          </cell>
          <cell r="T222">
            <v>3.5369999999999999</v>
          </cell>
          <cell r="U222">
            <v>3.5880000000000001</v>
          </cell>
          <cell r="V222">
            <v>3.6320000000000001</v>
          </cell>
          <cell r="W222">
            <v>3.669</v>
          </cell>
          <cell r="X222">
            <v>3.7</v>
          </cell>
          <cell r="Y222">
            <v>3.7290000000000001</v>
          </cell>
          <cell r="Z222">
            <v>3.7519999999999998</v>
          </cell>
          <cell r="AA222">
            <v>3.7720000000000002</v>
          </cell>
          <cell r="AB222">
            <v>3.7909999999999999</v>
          </cell>
          <cell r="AD222">
            <v>4.8365999999999998</v>
          </cell>
          <cell r="AE222">
            <v>4.9574999999999996</v>
          </cell>
          <cell r="AF222">
            <v>5.0199999999999996</v>
          </cell>
          <cell r="AG222">
            <v>5.0674999999999999</v>
          </cell>
          <cell r="AH222">
            <v>5.1115000000000004</v>
          </cell>
          <cell r="AI222">
            <v>5.149</v>
          </cell>
          <cell r="AJ222">
            <v>5.1920000000000002</v>
          </cell>
          <cell r="AK222">
            <v>5.22</v>
          </cell>
          <cell r="AL222">
            <v>5.2474999999999996</v>
          </cell>
          <cell r="AM222">
            <v>5.2725</v>
          </cell>
          <cell r="AN222">
            <v>5.2975000000000003</v>
          </cell>
          <cell r="AO222">
            <v>5.32</v>
          </cell>
          <cell r="AP222">
            <v>5.34</v>
          </cell>
          <cell r="AS222">
            <v>0.25750000000000001</v>
          </cell>
          <cell r="AT222">
            <v>0.27450000000000002</v>
          </cell>
          <cell r="AU222">
            <v>0.3105</v>
          </cell>
          <cell r="AV222">
            <v>0.33950000000000002</v>
          </cell>
          <cell r="AW222">
            <v>0.36649999999999999</v>
          </cell>
          <cell r="AX222">
            <v>0.39050000000000001</v>
          </cell>
          <cell r="AY222">
            <v>0.36099999999999999</v>
          </cell>
          <cell r="AZ222">
            <v>0.377</v>
          </cell>
          <cell r="BA222">
            <v>0.46800000000000003</v>
          </cell>
          <cell r="BB222">
            <v>0.41</v>
          </cell>
          <cell r="BC222">
            <v>0.42799999999999999</v>
          </cell>
          <cell r="BD222">
            <v>0.52849999999999997</v>
          </cell>
          <cell r="BF222">
            <v>5.25</v>
          </cell>
          <cell r="BG222">
            <v>5.2450000000000001</v>
          </cell>
          <cell r="BH222">
            <v>5.2450000000000001</v>
          </cell>
          <cell r="BI222">
            <v>5.2549999999999999</v>
          </cell>
          <cell r="BJ222">
            <v>5.25</v>
          </cell>
          <cell r="BK222">
            <v>5.24</v>
          </cell>
          <cell r="BL222">
            <v>5.2050000000000001</v>
          </cell>
          <cell r="BM222">
            <v>5.15</v>
          </cell>
          <cell r="BN222">
            <v>5.13</v>
          </cell>
          <cell r="BO222">
            <v>5.0549999999999997</v>
          </cell>
          <cell r="BP222">
            <v>5.0049999999999999</v>
          </cell>
          <cell r="BQ222">
            <v>4.96</v>
          </cell>
          <cell r="BS222">
            <v>3.3454999999999999</v>
          </cell>
          <cell r="BT222">
            <v>3.6145</v>
          </cell>
          <cell r="BU222">
            <v>3.6065</v>
          </cell>
          <cell r="BV222">
            <v>3.7265000000000001</v>
          </cell>
          <cell r="BW222">
            <v>3.7824999999999998</v>
          </cell>
          <cell r="BX222">
            <v>3.8125</v>
          </cell>
          <cell r="BY222">
            <v>3.8334999999999999</v>
          </cell>
          <cell r="BZ222">
            <v>3.8574999999999999</v>
          </cell>
          <cell r="CA222">
            <v>3.8595000000000002</v>
          </cell>
          <cell r="CB222" t="str">
            <v>#N/A N.A.</v>
          </cell>
          <cell r="CC222" t="str">
            <v>#N/A N.A.</v>
          </cell>
          <cell r="CD222" t="str">
            <v>#N/A N.A.</v>
          </cell>
          <cell r="CF222">
            <v>5.25</v>
          </cell>
        </row>
        <row r="223">
          <cell r="A223">
            <v>39017</v>
          </cell>
          <cell r="B223">
            <v>5.25</v>
          </cell>
          <cell r="C223">
            <v>5.26</v>
          </cell>
          <cell r="D223">
            <v>5.2780000000000005</v>
          </cell>
          <cell r="E223">
            <v>5.2880000000000003</v>
          </cell>
          <cell r="F223">
            <v>5.2939999999999996</v>
          </cell>
          <cell r="G223">
            <v>5.3</v>
          </cell>
          <cell r="H223">
            <v>5.298</v>
          </cell>
          <cell r="I223">
            <v>5.2930000000000001</v>
          </cell>
          <cell r="J223">
            <v>5.2880000000000003</v>
          </cell>
          <cell r="K223">
            <v>5.2789999999999999</v>
          </cell>
          <cell r="L223">
            <v>5.2705000000000002</v>
          </cell>
          <cell r="M223">
            <v>5.26</v>
          </cell>
          <cell r="N223">
            <v>5.242</v>
          </cell>
          <cell r="P223">
            <v>3.35</v>
          </cell>
          <cell r="Q223">
            <v>3.3479999999999999</v>
          </cell>
          <cell r="R223">
            <v>3.42</v>
          </cell>
          <cell r="S223">
            <v>3.496</v>
          </cell>
          <cell r="T223">
            <v>3.54</v>
          </cell>
          <cell r="U223">
            <v>3.59</v>
          </cell>
          <cell r="V223">
            <v>3.633</v>
          </cell>
          <cell r="W223">
            <v>3.669</v>
          </cell>
          <cell r="X223">
            <v>3.6989999999999998</v>
          </cell>
          <cell r="Y223">
            <v>3.7279999999999998</v>
          </cell>
          <cell r="Z223">
            <v>3.75</v>
          </cell>
          <cell r="AA223">
            <v>3.7679999999999998</v>
          </cell>
          <cell r="AB223">
            <v>3.786</v>
          </cell>
          <cell r="AD223">
            <v>4.8426</v>
          </cell>
          <cell r="AE223">
            <v>4.9625000000000004</v>
          </cell>
          <cell r="AF223">
            <v>5.0289999999999999</v>
          </cell>
          <cell r="AG223">
            <v>5.0759999999999996</v>
          </cell>
          <cell r="AH223">
            <v>5.117</v>
          </cell>
          <cell r="AI223">
            <v>5.1509999999999998</v>
          </cell>
          <cell r="AJ223">
            <v>5.1870000000000003</v>
          </cell>
          <cell r="AK223">
            <v>5.218</v>
          </cell>
          <cell r="AL223">
            <v>5.2430000000000003</v>
          </cell>
          <cell r="AM223">
            <v>5.27</v>
          </cell>
          <cell r="AN223">
            <v>5.2919999999999998</v>
          </cell>
          <cell r="AO223">
            <v>5.3120000000000003</v>
          </cell>
          <cell r="AP223">
            <v>5.33</v>
          </cell>
          <cell r="AS223">
            <v>0.25624999999999998</v>
          </cell>
          <cell r="AT223">
            <v>0.26250000000000001</v>
          </cell>
          <cell r="AU223">
            <v>0.29625000000000001</v>
          </cell>
          <cell r="AV223">
            <v>0.314</v>
          </cell>
          <cell r="AW223">
            <v>0.34849999999999998</v>
          </cell>
          <cell r="AX223">
            <v>0.36249999999999999</v>
          </cell>
          <cell r="AY223">
            <v>0.36099999999999999</v>
          </cell>
          <cell r="AZ223">
            <v>0.377</v>
          </cell>
          <cell r="BA223">
            <v>0.435</v>
          </cell>
          <cell r="BB223">
            <v>0.41</v>
          </cell>
          <cell r="BC223">
            <v>0.42799999999999999</v>
          </cell>
          <cell r="BD223">
            <v>0.50375000000000003</v>
          </cell>
          <cell r="BF223">
            <v>5.25</v>
          </cell>
          <cell r="BG223">
            <v>5.2450000000000001</v>
          </cell>
          <cell r="BH223">
            <v>5.2450000000000001</v>
          </cell>
          <cell r="BI223">
            <v>5.25</v>
          </cell>
          <cell r="BJ223">
            <v>5.2350000000000003</v>
          </cell>
          <cell r="BK223">
            <v>5.2149999999999999</v>
          </cell>
          <cell r="BL223">
            <v>5.1749999999999998</v>
          </cell>
          <cell r="BM223">
            <v>5.1100000000000003</v>
          </cell>
          <cell r="BN223">
            <v>5.08</v>
          </cell>
          <cell r="BO223">
            <v>5.01</v>
          </cell>
          <cell r="BP223">
            <v>4.9450000000000003</v>
          </cell>
          <cell r="BQ223">
            <v>4.8949999999999996</v>
          </cell>
          <cell r="BS223">
            <v>3.3464999999999998</v>
          </cell>
          <cell r="BT223">
            <v>3.6154999999999999</v>
          </cell>
          <cell r="BU223">
            <v>3.6065</v>
          </cell>
          <cell r="BV223">
            <v>3.7255000000000003</v>
          </cell>
          <cell r="BW223">
            <v>3.7765</v>
          </cell>
          <cell r="BX223">
            <v>3.8014999999999999</v>
          </cell>
          <cell r="BY223">
            <v>3.8205</v>
          </cell>
          <cell r="BZ223">
            <v>3.8565</v>
          </cell>
          <cell r="CA223">
            <v>3.8515000000000001</v>
          </cell>
          <cell r="CB223" t="str">
            <v>#N/A N.A.</v>
          </cell>
          <cell r="CC223" t="str">
            <v>#N/A N.A.</v>
          </cell>
          <cell r="CD223" t="str">
            <v>#N/A N.A.</v>
          </cell>
          <cell r="CF223">
            <v>5.25</v>
          </cell>
        </row>
        <row r="224">
          <cell r="A224">
            <v>39020</v>
          </cell>
          <cell r="B224">
            <v>5.25</v>
          </cell>
          <cell r="C224">
            <v>5.2530000000000001</v>
          </cell>
          <cell r="D224">
            <v>5.2675000000000001</v>
          </cell>
          <cell r="E224">
            <v>5.2815000000000003</v>
          </cell>
          <cell r="F224">
            <v>5.2930000000000001</v>
          </cell>
          <cell r="G224">
            <v>5.2930000000000001</v>
          </cell>
          <cell r="H224">
            <v>5.2889999999999997</v>
          </cell>
          <cell r="I224">
            <v>5.2755000000000001</v>
          </cell>
          <cell r="J224">
            <v>5.2655000000000003</v>
          </cell>
          <cell r="K224">
            <v>5.2569999999999997</v>
          </cell>
          <cell r="L224">
            <v>5.2649999999999997</v>
          </cell>
          <cell r="M224">
            <v>5.2584999999999997</v>
          </cell>
          <cell r="N224">
            <v>5.24</v>
          </cell>
          <cell r="P224">
            <v>3.36</v>
          </cell>
          <cell r="Q224">
            <v>3.335</v>
          </cell>
          <cell r="R224">
            <v>3.4359999999999999</v>
          </cell>
          <cell r="S224">
            <v>3.4910000000000001</v>
          </cell>
          <cell r="T224">
            <v>3.5369999999999999</v>
          </cell>
          <cell r="U224">
            <v>3.5920000000000001</v>
          </cell>
          <cell r="V224">
            <v>3.6339999999999999</v>
          </cell>
          <cell r="W224">
            <v>3.67</v>
          </cell>
          <cell r="X224">
            <v>3.702</v>
          </cell>
          <cell r="Y224">
            <v>3.7290000000000001</v>
          </cell>
          <cell r="Z224">
            <v>3.754</v>
          </cell>
          <cell r="AA224">
            <v>3.7709999999999999</v>
          </cell>
          <cell r="AB224">
            <v>3.7880000000000003</v>
          </cell>
          <cell r="AD224">
            <v>4.8586999999999998</v>
          </cell>
          <cell r="AE224">
            <v>4.9930000000000003</v>
          </cell>
          <cell r="AF224">
            <v>5.0430000000000001</v>
          </cell>
          <cell r="AG224">
            <v>5.0860000000000003</v>
          </cell>
          <cell r="AH224">
            <v>5.1304999999999996</v>
          </cell>
          <cell r="AI224">
            <v>5.17</v>
          </cell>
          <cell r="AJ224">
            <v>5.2115</v>
          </cell>
          <cell r="AK224">
            <v>5.2385000000000002</v>
          </cell>
          <cell r="AL224">
            <v>5.266</v>
          </cell>
          <cell r="AM224">
            <v>5.2939999999999996</v>
          </cell>
          <cell r="AN224">
            <v>5.3164999999999996</v>
          </cell>
          <cell r="AO224">
            <v>5.3360000000000003</v>
          </cell>
          <cell r="AP224">
            <v>5.3544999999999998</v>
          </cell>
          <cell r="AS224">
            <v>0.25850000000000001</v>
          </cell>
          <cell r="AT224">
            <v>0.27350000000000002</v>
          </cell>
          <cell r="AU224">
            <v>0.29849999999999999</v>
          </cell>
          <cell r="AV224">
            <v>0.32150000000000001</v>
          </cell>
          <cell r="AW224">
            <v>0.32300000000000001</v>
          </cell>
          <cell r="AX224">
            <v>0.35</v>
          </cell>
          <cell r="AY224">
            <v>0.36099999999999999</v>
          </cell>
          <cell r="AZ224">
            <v>0.377</v>
          </cell>
          <cell r="BA224">
            <v>0.39700000000000002</v>
          </cell>
          <cell r="BB224">
            <v>0.41</v>
          </cell>
          <cell r="BC224">
            <v>0.42799999999999999</v>
          </cell>
          <cell r="BD224">
            <v>0.45100000000000001</v>
          </cell>
          <cell r="BF224">
            <v>5.2450000000000001</v>
          </cell>
          <cell r="BG224">
            <v>5.2450000000000001</v>
          </cell>
          <cell r="BH224">
            <v>5.2450000000000001</v>
          </cell>
          <cell r="BI224">
            <v>5.25</v>
          </cell>
          <cell r="BJ224">
            <v>5.2350000000000003</v>
          </cell>
          <cell r="BK224">
            <v>5.21</v>
          </cell>
          <cell r="BL224">
            <v>5.1749999999999998</v>
          </cell>
          <cell r="BM224">
            <v>5.1100000000000003</v>
          </cell>
          <cell r="BN224">
            <v>5.085</v>
          </cell>
          <cell r="BO224">
            <v>5.0199999999999996</v>
          </cell>
          <cell r="BP224">
            <v>4.9550000000000001</v>
          </cell>
          <cell r="BQ224">
            <v>4.91</v>
          </cell>
          <cell r="BS224">
            <v>3.3384999999999998</v>
          </cell>
          <cell r="BT224">
            <v>3.6145</v>
          </cell>
          <cell r="BU224">
            <v>3.6005000000000003</v>
          </cell>
          <cell r="BV224">
            <v>3.7195</v>
          </cell>
          <cell r="BW224">
            <v>3.7744999999999997</v>
          </cell>
          <cell r="BX224">
            <v>3.8054999999999999</v>
          </cell>
          <cell r="BY224">
            <v>3.8325</v>
          </cell>
          <cell r="BZ224">
            <v>3.8725000000000001</v>
          </cell>
          <cell r="CA224">
            <v>3.8585000000000003</v>
          </cell>
          <cell r="CB224" t="str">
            <v>#N/A N.A.</v>
          </cell>
          <cell r="CC224" t="str">
            <v>#N/A N.A.</v>
          </cell>
          <cell r="CD224" t="str">
            <v>#N/A N.A.</v>
          </cell>
          <cell r="CF224">
            <v>5.25</v>
          </cell>
        </row>
        <row r="225">
          <cell r="A225">
            <v>39021</v>
          </cell>
          <cell r="B225">
            <v>5.3125</v>
          </cell>
          <cell r="C225">
            <v>5.2569999999999997</v>
          </cell>
          <cell r="D225">
            <v>5.2649999999999997</v>
          </cell>
          <cell r="E225">
            <v>5.2785000000000002</v>
          </cell>
          <cell r="F225">
            <v>5.2880000000000003</v>
          </cell>
          <cell r="G225">
            <v>5.2835000000000001</v>
          </cell>
          <cell r="H225">
            <v>5.2805</v>
          </cell>
          <cell r="I225">
            <v>5.2685000000000004</v>
          </cell>
          <cell r="J225">
            <v>5.2595000000000001</v>
          </cell>
          <cell r="K225">
            <v>5.2465000000000002</v>
          </cell>
          <cell r="L225">
            <v>5.2290000000000001</v>
          </cell>
          <cell r="M225">
            <v>5.2164999999999999</v>
          </cell>
          <cell r="N225">
            <v>5.2015000000000002</v>
          </cell>
          <cell r="P225">
            <v>3.38</v>
          </cell>
          <cell r="Q225">
            <v>3.32</v>
          </cell>
          <cell r="R225">
            <v>3.4289999999999998</v>
          </cell>
          <cell r="S225">
            <v>3.488</v>
          </cell>
          <cell r="T225">
            <v>3.5350000000000001</v>
          </cell>
          <cell r="U225">
            <v>3.5869999999999997</v>
          </cell>
          <cell r="V225">
            <v>3.6280000000000001</v>
          </cell>
          <cell r="W225">
            <v>3.6659999999999999</v>
          </cell>
          <cell r="X225">
            <v>3.694</v>
          </cell>
          <cell r="Y225">
            <v>3.7210000000000001</v>
          </cell>
          <cell r="Z225">
            <v>3.742</v>
          </cell>
          <cell r="AA225">
            <v>3.76</v>
          </cell>
          <cell r="AB225">
            <v>3.7749999999999999</v>
          </cell>
          <cell r="AD225">
            <v>4.8875999999999999</v>
          </cell>
          <cell r="AE225">
            <v>4.9980000000000002</v>
          </cell>
          <cell r="AF225">
            <v>5.0410000000000004</v>
          </cell>
          <cell r="AG225">
            <v>5.0830000000000002</v>
          </cell>
          <cell r="AH225">
            <v>5.1180000000000003</v>
          </cell>
          <cell r="AI225">
            <v>5.1580000000000004</v>
          </cell>
          <cell r="AJ225">
            <v>5.1909999999999998</v>
          </cell>
          <cell r="AK225">
            <v>5.2210000000000001</v>
          </cell>
          <cell r="AL225">
            <v>5.2460000000000004</v>
          </cell>
          <cell r="AM225">
            <v>5.2685000000000004</v>
          </cell>
          <cell r="AN225">
            <v>5.2889999999999997</v>
          </cell>
          <cell r="AO225">
            <v>5.306</v>
          </cell>
          <cell r="AP225">
            <v>5.3224999999999998</v>
          </cell>
          <cell r="AS225">
            <v>0.2535</v>
          </cell>
          <cell r="AT225">
            <v>0.2535</v>
          </cell>
          <cell r="AU225">
            <v>0.2535</v>
          </cell>
          <cell r="AV225">
            <v>0.2535</v>
          </cell>
          <cell r="AW225">
            <v>0.34749999999999998</v>
          </cell>
          <cell r="AX225">
            <v>0.38</v>
          </cell>
          <cell r="AY225">
            <v>0.36099999999999999</v>
          </cell>
          <cell r="AZ225">
            <v>0.377</v>
          </cell>
          <cell r="BA225">
            <v>0.44968999999999998</v>
          </cell>
          <cell r="BB225">
            <v>0.41</v>
          </cell>
          <cell r="BC225">
            <v>0.42799999999999999</v>
          </cell>
          <cell r="BD225">
            <v>0.51624999999999999</v>
          </cell>
          <cell r="BF225">
            <v>5.2450000000000001</v>
          </cell>
          <cell r="BG225">
            <v>5.2450000000000001</v>
          </cell>
          <cell r="BH225">
            <v>5.2450000000000001</v>
          </cell>
          <cell r="BI225">
            <v>5.25</v>
          </cell>
          <cell r="BJ225">
            <v>5.22</v>
          </cell>
          <cell r="BK225">
            <v>5.1849999999999996</v>
          </cell>
          <cell r="BL225">
            <v>5.14</v>
          </cell>
          <cell r="BM225">
            <v>5.07</v>
          </cell>
          <cell r="BN225">
            <v>5.04</v>
          </cell>
          <cell r="BO225">
            <v>4.9649999999999999</v>
          </cell>
          <cell r="BP225">
            <v>4.8899999999999997</v>
          </cell>
          <cell r="BQ225">
            <v>4.84</v>
          </cell>
          <cell r="BS225">
            <v>3.3254999999999999</v>
          </cell>
          <cell r="BT225">
            <v>3.6124999999999998</v>
          </cell>
          <cell r="BU225">
            <v>3.6005000000000003</v>
          </cell>
          <cell r="BV225">
            <v>3.7095000000000002</v>
          </cell>
          <cell r="BW225">
            <v>3.7504999999999997</v>
          </cell>
          <cell r="BX225">
            <v>3.7765</v>
          </cell>
          <cell r="BY225">
            <v>3.7945000000000002</v>
          </cell>
          <cell r="BZ225">
            <v>3.8134999999999999</v>
          </cell>
          <cell r="CA225">
            <v>3.8035000000000001</v>
          </cell>
          <cell r="CB225" t="str">
            <v>#N/A N.A.</v>
          </cell>
          <cell r="CC225" t="str">
            <v>#N/A N.A.</v>
          </cell>
          <cell r="CD225" t="str">
            <v>#N/A N.A.</v>
          </cell>
          <cell r="CF225">
            <v>5.25</v>
          </cell>
        </row>
        <row r="226">
          <cell r="A226">
            <v>39022</v>
          </cell>
          <cell r="B226">
            <v>5.1875</v>
          </cell>
          <cell r="C226">
            <v>5.2549999999999999</v>
          </cell>
          <cell r="D226">
            <v>5.2629999999999999</v>
          </cell>
          <cell r="E226">
            <v>5.2744999999999997</v>
          </cell>
          <cell r="F226">
            <v>5.2735000000000003</v>
          </cell>
          <cell r="G226">
            <v>5.2705000000000002</v>
          </cell>
          <cell r="H226">
            <v>5.2530000000000001</v>
          </cell>
          <cell r="I226">
            <v>5.24</v>
          </cell>
          <cell r="J226">
            <v>5.2249999999999996</v>
          </cell>
          <cell r="K226">
            <v>5.2080000000000002</v>
          </cell>
          <cell r="L226">
            <v>5.1835000000000004</v>
          </cell>
          <cell r="M226">
            <v>5.173</v>
          </cell>
          <cell r="N226">
            <v>5.1449999999999996</v>
          </cell>
          <cell r="P226">
            <v>3.33</v>
          </cell>
          <cell r="Q226">
            <v>3.3319999999999999</v>
          </cell>
          <cell r="R226">
            <v>3.4420000000000002</v>
          </cell>
          <cell r="S226">
            <v>3.4950000000000001</v>
          </cell>
          <cell r="T226">
            <v>3.54</v>
          </cell>
          <cell r="U226">
            <v>3.5859999999999999</v>
          </cell>
          <cell r="V226">
            <v>3.6219999999999999</v>
          </cell>
          <cell r="W226">
            <v>3.6520000000000001</v>
          </cell>
          <cell r="X226">
            <v>3.6760000000000002</v>
          </cell>
          <cell r="Y226">
            <v>3.6970000000000001</v>
          </cell>
          <cell r="Z226">
            <v>3.7149999999999999</v>
          </cell>
          <cell r="AA226">
            <v>3.7290000000000001</v>
          </cell>
          <cell r="AB226">
            <v>3.74</v>
          </cell>
          <cell r="AD226">
            <v>4.8235000000000001</v>
          </cell>
          <cell r="AE226">
            <v>4.9969999999999999</v>
          </cell>
          <cell r="AF226">
            <v>5.0570000000000004</v>
          </cell>
          <cell r="AG226">
            <v>5.0865</v>
          </cell>
          <cell r="AH226">
            <v>5.1195000000000004</v>
          </cell>
          <cell r="AI226">
            <v>5.16</v>
          </cell>
          <cell r="AJ226">
            <v>5.1864999999999997</v>
          </cell>
          <cell r="AK226">
            <v>5.2095000000000002</v>
          </cell>
          <cell r="AL226">
            <v>5.2314999999999996</v>
          </cell>
          <cell r="AM226">
            <v>5.2510000000000003</v>
          </cell>
          <cell r="AN226">
            <v>5.2709999999999999</v>
          </cell>
          <cell r="AO226">
            <v>5.2850000000000001</v>
          </cell>
          <cell r="AP226">
            <v>5.2990000000000004</v>
          </cell>
          <cell r="AS226">
            <v>0.25624999999999998</v>
          </cell>
          <cell r="AT226">
            <v>0.27718999999999999</v>
          </cell>
          <cell r="AU226">
            <v>0.30499999999999999</v>
          </cell>
          <cell r="AV226">
            <v>0.314</v>
          </cell>
          <cell r="AW226">
            <v>0.32300000000000001</v>
          </cell>
          <cell r="AX226">
            <v>0.35</v>
          </cell>
          <cell r="AY226">
            <v>0.36099999999999999</v>
          </cell>
          <cell r="AZ226">
            <v>0.377</v>
          </cell>
          <cell r="BA226">
            <v>0.45124999999999998</v>
          </cell>
          <cell r="BB226">
            <v>0.41</v>
          </cell>
          <cell r="BC226">
            <v>0.42799999999999999</v>
          </cell>
          <cell r="BD226">
            <v>0.51124999999999998</v>
          </cell>
          <cell r="BF226">
            <v>5.2450000000000001</v>
          </cell>
          <cell r="BG226">
            <v>5.24</v>
          </cell>
          <cell r="BH226">
            <v>5.24</v>
          </cell>
          <cell r="BI226">
            <v>5.2</v>
          </cell>
          <cell r="BJ226">
            <v>5.1550000000000002</v>
          </cell>
          <cell r="BK226">
            <v>5.085</v>
          </cell>
          <cell r="BL226">
            <v>5.0049999999999999</v>
          </cell>
          <cell r="BM226">
            <v>4.9550000000000001</v>
          </cell>
          <cell r="BN226">
            <v>4.88</v>
          </cell>
          <cell r="BO226">
            <v>4.8049999999999997</v>
          </cell>
          <cell r="BP226">
            <v>4.76</v>
          </cell>
          <cell r="BQ226">
            <v>4.76</v>
          </cell>
          <cell r="BS226">
            <v>3.3325</v>
          </cell>
          <cell r="BT226">
            <v>3.6145</v>
          </cell>
          <cell r="BU226">
            <v>3.5954999999999999</v>
          </cell>
          <cell r="BV226">
            <v>3.6945000000000001</v>
          </cell>
          <cell r="BW226">
            <v>3.7364999999999999</v>
          </cell>
          <cell r="BX226">
            <v>3.7524999999999999</v>
          </cell>
          <cell r="BY226">
            <v>3.7625000000000002</v>
          </cell>
          <cell r="BZ226">
            <v>3.7894999999999999</v>
          </cell>
          <cell r="CA226">
            <v>3.7675000000000001</v>
          </cell>
          <cell r="CB226" t="str">
            <v>#N/A N.A.</v>
          </cell>
          <cell r="CC226" t="str">
            <v>#N/A N.A.</v>
          </cell>
          <cell r="CD226" t="str">
            <v>#N/A N.A.</v>
          </cell>
          <cell r="CF226">
            <v>5.25</v>
          </cell>
        </row>
        <row r="227">
          <cell r="A227">
            <v>39023</v>
          </cell>
          <cell r="B227">
            <v>5.0625</v>
          </cell>
          <cell r="C227">
            <v>5.2530000000000001</v>
          </cell>
          <cell r="D227">
            <v>5.27</v>
          </cell>
          <cell r="E227">
            <v>5.2780000000000005</v>
          </cell>
          <cell r="F227">
            <v>5.2805</v>
          </cell>
          <cell r="G227">
            <v>5.2765000000000004</v>
          </cell>
          <cell r="H227">
            <v>5.258</v>
          </cell>
          <cell r="I227">
            <v>5.23</v>
          </cell>
          <cell r="J227">
            <v>5.2210000000000001</v>
          </cell>
          <cell r="K227">
            <v>5.2249999999999996</v>
          </cell>
          <cell r="L227">
            <v>5.2050000000000001</v>
          </cell>
          <cell r="M227">
            <v>5.1849999999999996</v>
          </cell>
          <cell r="N227">
            <v>5.1529999999999996</v>
          </cell>
          <cell r="P227">
            <v>3.36</v>
          </cell>
          <cell r="Q227">
            <v>3.3359999999999999</v>
          </cell>
          <cell r="R227">
            <v>3.4630000000000001</v>
          </cell>
          <cell r="S227">
            <v>3.5060000000000002</v>
          </cell>
          <cell r="T227">
            <v>3.552</v>
          </cell>
          <cell r="U227">
            <v>3.6070000000000002</v>
          </cell>
          <cell r="V227">
            <v>3.64</v>
          </cell>
          <cell r="W227">
            <v>3.6710000000000003</v>
          </cell>
          <cell r="X227">
            <v>3.698</v>
          </cell>
          <cell r="Y227">
            <v>3.7210000000000001</v>
          </cell>
          <cell r="Z227">
            <v>3.7410000000000001</v>
          </cell>
          <cell r="AA227">
            <v>3.7560000000000002</v>
          </cell>
          <cell r="AB227">
            <v>3.7679999999999998</v>
          </cell>
          <cell r="AD227">
            <v>4.7965999999999998</v>
          </cell>
          <cell r="AE227">
            <v>5.0060000000000002</v>
          </cell>
          <cell r="AF227">
            <v>5.0640000000000001</v>
          </cell>
          <cell r="AG227">
            <v>5.0910000000000002</v>
          </cell>
          <cell r="AH227">
            <v>5.1289999999999996</v>
          </cell>
          <cell r="AI227">
            <v>5.165</v>
          </cell>
          <cell r="AJ227">
            <v>5.1970000000000001</v>
          </cell>
          <cell r="AK227">
            <v>5.2234999999999996</v>
          </cell>
          <cell r="AL227">
            <v>5.2460000000000004</v>
          </cell>
          <cell r="AM227">
            <v>5.2705000000000002</v>
          </cell>
          <cell r="AN227">
            <v>5.2915000000000001</v>
          </cell>
          <cell r="AO227">
            <v>5.3094999999999999</v>
          </cell>
          <cell r="AP227">
            <v>5.3209999999999997</v>
          </cell>
          <cell r="AS227">
            <v>0.25374999999999998</v>
          </cell>
          <cell r="AT227">
            <v>0.27374999999999999</v>
          </cell>
          <cell r="AU227">
            <v>0.3</v>
          </cell>
          <cell r="AV227">
            <v>0.314</v>
          </cell>
          <cell r="AW227">
            <v>0.32300000000000001</v>
          </cell>
          <cell r="AX227">
            <v>0.35</v>
          </cell>
          <cell r="AY227">
            <v>0.36099999999999999</v>
          </cell>
          <cell r="AZ227">
            <v>0.377</v>
          </cell>
          <cell r="BA227">
            <v>0.39700000000000002</v>
          </cell>
          <cell r="BB227">
            <v>0.41</v>
          </cell>
          <cell r="BC227">
            <v>0.42799999999999999</v>
          </cell>
          <cell r="BD227">
            <v>0.50624999999999998</v>
          </cell>
          <cell r="BF227">
            <v>5.2450000000000001</v>
          </cell>
          <cell r="BG227">
            <v>5.24</v>
          </cell>
          <cell r="BH227">
            <v>5.2450000000000001</v>
          </cell>
          <cell r="BI227">
            <v>5.21</v>
          </cell>
          <cell r="BJ227">
            <v>5.17</v>
          </cell>
          <cell r="BK227">
            <v>5.1100000000000003</v>
          </cell>
          <cell r="BL227">
            <v>5.03</v>
          </cell>
          <cell r="BM227">
            <v>4.9950000000000001</v>
          </cell>
          <cell r="BN227">
            <v>4.915</v>
          </cell>
          <cell r="BO227">
            <v>4.84</v>
          </cell>
          <cell r="BP227">
            <v>4.79</v>
          </cell>
          <cell r="BQ227">
            <v>4.79</v>
          </cell>
          <cell r="BS227">
            <v>3.3355000000000001</v>
          </cell>
          <cell r="BT227">
            <v>3.6194999999999999</v>
          </cell>
          <cell r="BU227">
            <v>3.5945</v>
          </cell>
          <cell r="BV227">
            <v>3.7084999999999999</v>
          </cell>
          <cell r="BW227">
            <v>3.7444999999999999</v>
          </cell>
          <cell r="BX227">
            <v>3.7835000000000001</v>
          </cell>
          <cell r="BY227">
            <v>3.7965</v>
          </cell>
          <cell r="BZ227">
            <v>3.8254999999999999</v>
          </cell>
          <cell r="CA227">
            <v>3.8064999999999998</v>
          </cell>
          <cell r="CB227" t="str">
            <v>#N/A N.A.</v>
          </cell>
          <cell r="CC227" t="str">
            <v>#N/A N.A.</v>
          </cell>
          <cell r="CD227" t="str">
            <v>#N/A N.A.</v>
          </cell>
          <cell r="CF227">
            <v>5.25</v>
          </cell>
        </row>
        <row r="228">
          <cell r="A228">
            <v>39024</v>
          </cell>
          <cell r="B228">
            <v>5.25</v>
          </cell>
          <cell r="C228">
            <v>5.2549999999999999</v>
          </cell>
          <cell r="D228">
            <v>5.2694999999999999</v>
          </cell>
          <cell r="E228">
            <v>5.2830000000000004</v>
          </cell>
          <cell r="F228">
            <v>5.2975000000000003</v>
          </cell>
          <cell r="G228">
            <v>5.3040000000000003</v>
          </cell>
          <cell r="H228">
            <v>5.3109999999999999</v>
          </cell>
          <cell r="I228">
            <v>5.2984999999999998</v>
          </cell>
          <cell r="J228">
            <v>5.2869999999999999</v>
          </cell>
          <cell r="K228">
            <v>5.3079999999999998</v>
          </cell>
          <cell r="L228">
            <v>5.298</v>
          </cell>
          <cell r="M228">
            <v>5.2880000000000003</v>
          </cell>
          <cell r="N228">
            <v>5.28</v>
          </cell>
          <cell r="P228">
            <v>3.35</v>
          </cell>
          <cell r="Q228">
            <v>3.335</v>
          </cell>
          <cell r="R228">
            <v>3.464</v>
          </cell>
          <cell r="S228">
            <v>3.5089999999999999</v>
          </cell>
          <cell r="T228">
            <v>3.5579999999999998</v>
          </cell>
          <cell r="U228">
            <v>3.6139999999999999</v>
          </cell>
          <cell r="V228">
            <v>3.6509999999999998</v>
          </cell>
          <cell r="W228">
            <v>3.6859999999999999</v>
          </cell>
          <cell r="X228">
            <v>3.718</v>
          </cell>
          <cell r="Y228">
            <v>3.742</v>
          </cell>
          <cell r="Z228">
            <v>3.7640000000000002</v>
          </cell>
          <cell r="AA228">
            <v>3.782</v>
          </cell>
          <cell r="AB228">
            <v>3.7960000000000003</v>
          </cell>
          <cell r="AD228">
            <v>4.7922000000000002</v>
          </cell>
          <cell r="AE228">
            <v>5.0090000000000003</v>
          </cell>
          <cell r="AF228">
            <v>5.0674999999999999</v>
          </cell>
          <cell r="AG228">
            <v>5.0984999999999996</v>
          </cell>
          <cell r="AH228">
            <v>5.1420000000000003</v>
          </cell>
          <cell r="AI228">
            <v>5.1805000000000003</v>
          </cell>
          <cell r="AJ228">
            <v>5.2164999999999999</v>
          </cell>
          <cell r="AK228">
            <v>5.2460000000000004</v>
          </cell>
          <cell r="AL228">
            <v>5.2720000000000002</v>
          </cell>
          <cell r="AM228">
            <v>5.3</v>
          </cell>
          <cell r="AN228">
            <v>5.3224999999999998</v>
          </cell>
          <cell r="AO228">
            <v>5.3434999999999997</v>
          </cell>
          <cell r="AP228">
            <v>5.3615000000000004</v>
          </cell>
          <cell r="AS228">
            <v>0.255</v>
          </cell>
          <cell r="AT228">
            <v>0.27150000000000002</v>
          </cell>
          <cell r="AU228">
            <v>0.30563000000000001</v>
          </cell>
          <cell r="AV228">
            <v>0.314</v>
          </cell>
          <cell r="AW228">
            <v>0.32300000000000001</v>
          </cell>
          <cell r="AX228">
            <v>0.38562999999999997</v>
          </cell>
          <cell r="AY228">
            <v>0.36099999999999999</v>
          </cell>
          <cell r="AZ228">
            <v>0.377</v>
          </cell>
          <cell r="BA228">
            <v>0.45124999999999998</v>
          </cell>
          <cell r="BB228">
            <v>0.41</v>
          </cell>
          <cell r="BC228">
            <v>0.42799999999999999</v>
          </cell>
          <cell r="BD228">
            <v>0.51375000000000004</v>
          </cell>
          <cell r="BF228">
            <v>5.2450000000000001</v>
          </cell>
          <cell r="BG228">
            <v>5.2450000000000001</v>
          </cell>
          <cell r="BH228">
            <v>5.25</v>
          </cell>
          <cell r="BI228">
            <v>5.2549999999999999</v>
          </cell>
          <cell r="BJ228">
            <v>5.2350000000000003</v>
          </cell>
          <cell r="BK228">
            <v>5.21</v>
          </cell>
          <cell r="BL228">
            <v>5.165</v>
          </cell>
          <cell r="BM228">
            <v>5.1449999999999996</v>
          </cell>
          <cell r="BN228">
            <v>5.085</v>
          </cell>
          <cell r="BO228">
            <v>5.0250000000000004</v>
          </cell>
          <cell r="BP228">
            <v>4.9800000000000004</v>
          </cell>
          <cell r="BQ228">
            <v>4.9800000000000004</v>
          </cell>
          <cell r="BS228">
            <v>3.3355000000000001</v>
          </cell>
          <cell r="BT228">
            <v>3.6185</v>
          </cell>
          <cell r="BU228">
            <v>3.5964999999999998</v>
          </cell>
          <cell r="BV228">
            <v>3.7305000000000001</v>
          </cell>
          <cell r="BW228">
            <v>3.7795000000000001</v>
          </cell>
          <cell r="BX228">
            <v>3.8185000000000002</v>
          </cell>
          <cell r="BY228">
            <v>3.8355000000000001</v>
          </cell>
          <cell r="BZ228">
            <v>3.8725000000000001</v>
          </cell>
          <cell r="CA228">
            <v>3.8555000000000001</v>
          </cell>
          <cell r="CB228" t="str">
            <v>#N/A N.A.</v>
          </cell>
          <cell r="CC228" t="str">
            <v>#N/A N.A.</v>
          </cell>
          <cell r="CD228" t="str">
            <v>#N/A N.A.</v>
          </cell>
          <cell r="CF228">
            <v>5.25</v>
          </cell>
        </row>
        <row r="229">
          <cell r="A229">
            <v>39027</v>
          </cell>
          <cell r="B229">
            <v>5.25</v>
          </cell>
          <cell r="C229">
            <v>5.2554999999999996</v>
          </cell>
          <cell r="D229">
            <v>5.2670000000000003</v>
          </cell>
          <cell r="E229">
            <v>5.282</v>
          </cell>
          <cell r="F229">
            <v>5.3</v>
          </cell>
          <cell r="G229">
            <v>5.3079999999999998</v>
          </cell>
          <cell r="H229">
            <v>5.306</v>
          </cell>
          <cell r="I229">
            <v>5.2975000000000003</v>
          </cell>
          <cell r="J229">
            <v>5.2880000000000003</v>
          </cell>
          <cell r="K229">
            <v>5.2830000000000004</v>
          </cell>
          <cell r="L229">
            <v>5.2850000000000001</v>
          </cell>
          <cell r="M229">
            <v>5.2869999999999999</v>
          </cell>
          <cell r="N229">
            <v>5.2569999999999997</v>
          </cell>
          <cell r="P229">
            <v>3.33</v>
          </cell>
          <cell r="Q229">
            <v>3.3290000000000002</v>
          </cell>
          <cell r="R229">
            <v>3.4630000000000001</v>
          </cell>
          <cell r="S229">
            <v>3.51</v>
          </cell>
          <cell r="T229">
            <v>3.5620000000000003</v>
          </cell>
          <cell r="U229">
            <v>3.6189999999999998</v>
          </cell>
          <cell r="V229">
            <v>3.657</v>
          </cell>
          <cell r="W229">
            <v>3.694</v>
          </cell>
          <cell r="X229">
            <v>3.726</v>
          </cell>
          <cell r="Y229">
            <v>3.7530000000000001</v>
          </cell>
          <cell r="Z229">
            <v>3.778</v>
          </cell>
          <cell r="AA229">
            <v>3.7960000000000003</v>
          </cell>
          <cell r="AB229">
            <v>3.8120000000000003</v>
          </cell>
          <cell r="AD229">
            <v>4.7975000000000003</v>
          </cell>
          <cell r="AE229">
            <v>5.0350000000000001</v>
          </cell>
          <cell r="AF229">
            <v>5.0804999999999998</v>
          </cell>
          <cell r="AG229">
            <v>5.1074999999999999</v>
          </cell>
          <cell r="AH229">
            <v>5.1539999999999999</v>
          </cell>
          <cell r="AI229">
            <v>5.1974999999999998</v>
          </cell>
          <cell r="AJ229">
            <v>5.226</v>
          </cell>
          <cell r="AK229">
            <v>5.2554999999999996</v>
          </cell>
          <cell r="AL229">
            <v>5.2830000000000004</v>
          </cell>
          <cell r="AM229">
            <v>5.3079999999999998</v>
          </cell>
          <cell r="AN229">
            <v>5.33</v>
          </cell>
          <cell r="AO229">
            <v>5.3505000000000003</v>
          </cell>
          <cell r="AP229">
            <v>5.3689999999999998</v>
          </cell>
          <cell r="AS229">
            <v>0.25800000000000001</v>
          </cell>
          <cell r="AT229">
            <v>0.27100000000000002</v>
          </cell>
          <cell r="AU229">
            <v>0.31125000000000003</v>
          </cell>
          <cell r="AV229">
            <v>0.309</v>
          </cell>
          <cell r="AW229">
            <v>0.318</v>
          </cell>
          <cell r="AX229">
            <v>0.34499999999999997</v>
          </cell>
          <cell r="AY229">
            <v>0.36099999999999999</v>
          </cell>
          <cell r="AZ229">
            <v>0.377</v>
          </cell>
          <cell r="BA229">
            <v>0.39200000000000002</v>
          </cell>
          <cell r="BB229">
            <v>0.41</v>
          </cell>
          <cell r="BC229">
            <v>0.42799999999999999</v>
          </cell>
          <cell r="BD229">
            <v>0.53344000000000003</v>
          </cell>
          <cell r="BF229">
            <v>5.2450000000000001</v>
          </cell>
          <cell r="BG229">
            <v>5.2450000000000001</v>
          </cell>
          <cell r="BH229">
            <v>5.25</v>
          </cell>
          <cell r="BI229">
            <v>5.2549999999999999</v>
          </cell>
          <cell r="BJ229">
            <v>5.24</v>
          </cell>
          <cell r="BK229">
            <v>5.21</v>
          </cell>
          <cell r="BL229">
            <v>5.17</v>
          </cell>
          <cell r="BM229">
            <v>5.15</v>
          </cell>
          <cell r="BN229">
            <v>5.09</v>
          </cell>
          <cell r="BO229">
            <v>5.03</v>
          </cell>
          <cell r="BP229">
            <v>4.9850000000000003</v>
          </cell>
          <cell r="BQ229">
            <v>4.9850000000000003</v>
          </cell>
          <cell r="BS229">
            <v>3.3334999999999999</v>
          </cell>
          <cell r="BT229">
            <v>3.6295000000000002</v>
          </cell>
          <cell r="BU229">
            <v>3.6034999999999999</v>
          </cell>
          <cell r="BV229">
            <v>3.7404999999999999</v>
          </cell>
          <cell r="BW229">
            <v>3.7925</v>
          </cell>
          <cell r="BX229">
            <v>3.8355000000000001</v>
          </cell>
          <cell r="BY229">
            <v>3.8115000000000001</v>
          </cell>
          <cell r="BZ229">
            <v>3.8834999999999997</v>
          </cell>
          <cell r="CA229">
            <v>3.8745000000000003</v>
          </cell>
          <cell r="CB229" t="str">
            <v>#N/A N.A.</v>
          </cell>
          <cell r="CC229" t="str">
            <v>#N/A N.A.</v>
          </cell>
          <cell r="CD229" t="str">
            <v>#N/A N.A.</v>
          </cell>
          <cell r="CF229">
            <v>5.25</v>
          </cell>
        </row>
        <row r="230">
          <cell r="A230">
            <v>39028</v>
          </cell>
          <cell r="B230">
            <v>5.25</v>
          </cell>
          <cell r="C230">
            <v>5.2565</v>
          </cell>
          <cell r="D230">
            <v>5.2670000000000003</v>
          </cell>
          <cell r="E230">
            <v>5.2865000000000002</v>
          </cell>
          <cell r="F230">
            <v>5.2949999999999999</v>
          </cell>
          <cell r="G230">
            <v>5.2939999999999996</v>
          </cell>
          <cell r="H230">
            <v>5.2930000000000001</v>
          </cell>
          <cell r="I230">
            <v>5.2785000000000002</v>
          </cell>
          <cell r="J230">
            <v>5.2725</v>
          </cell>
          <cell r="K230">
            <v>5.26</v>
          </cell>
          <cell r="L230">
            <v>5.2489999999999997</v>
          </cell>
          <cell r="M230">
            <v>5.2379999999999995</v>
          </cell>
          <cell r="N230">
            <v>5.2275</v>
          </cell>
          <cell r="P230">
            <v>3.32</v>
          </cell>
          <cell r="Q230">
            <v>3.3290000000000002</v>
          </cell>
          <cell r="R230">
            <v>3.4660000000000002</v>
          </cell>
          <cell r="S230">
            <v>3.51</v>
          </cell>
          <cell r="T230">
            <v>3.5649999999999999</v>
          </cell>
          <cell r="U230">
            <v>3.621</v>
          </cell>
          <cell r="V230">
            <v>3.661</v>
          </cell>
          <cell r="W230">
            <v>3.7</v>
          </cell>
          <cell r="X230">
            <v>3.7290000000000001</v>
          </cell>
          <cell r="Y230">
            <v>3.754</v>
          </cell>
          <cell r="Z230">
            <v>3.7770000000000001</v>
          </cell>
          <cell r="AA230">
            <v>3.794</v>
          </cell>
          <cell r="AB230">
            <v>3.8090000000000002</v>
          </cell>
          <cell r="AD230">
            <v>4.7983000000000002</v>
          </cell>
          <cell r="AE230">
            <v>5.0425000000000004</v>
          </cell>
          <cell r="AF230">
            <v>5.0960000000000001</v>
          </cell>
          <cell r="AG230">
            <v>5.1130000000000004</v>
          </cell>
          <cell r="AH230">
            <v>5.1609999999999996</v>
          </cell>
          <cell r="AI230">
            <v>5.2024999999999997</v>
          </cell>
          <cell r="AJ230">
            <v>5.2264999999999997</v>
          </cell>
          <cell r="AK230">
            <v>5.26</v>
          </cell>
          <cell r="AL230">
            <v>5.2859999999999996</v>
          </cell>
          <cell r="AM230">
            <v>5.3075000000000001</v>
          </cell>
          <cell r="AN230">
            <v>5.3274999999999997</v>
          </cell>
          <cell r="AO230">
            <v>5.3440000000000003</v>
          </cell>
          <cell r="AP230">
            <v>5.3605</v>
          </cell>
          <cell r="AS230">
            <v>0.25624999999999998</v>
          </cell>
          <cell r="AT230">
            <v>0.27600000000000002</v>
          </cell>
          <cell r="AU230">
            <v>0.32</v>
          </cell>
          <cell r="AV230">
            <v>0.314</v>
          </cell>
          <cell r="AW230">
            <v>0.32300000000000001</v>
          </cell>
          <cell r="AX230">
            <v>0.35</v>
          </cell>
          <cell r="AY230">
            <v>0.36099999999999999</v>
          </cell>
          <cell r="AZ230">
            <v>0.377</v>
          </cell>
          <cell r="BA230">
            <v>0.39700000000000002</v>
          </cell>
          <cell r="BB230">
            <v>0.41</v>
          </cell>
          <cell r="BC230">
            <v>0.42799999999999999</v>
          </cell>
          <cell r="BD230">
            <v>0.53749999999999998</v>
          </cell>
          <cell r="BF230">
            <v>5.2450000000000001</v>
          </cell>
          <cell r="BG230">
            <v>5.2450000000000001</v>
          </cell>
          <cell r="BH230">
            <v>5.25</v>
          </cell>
          <cell r="BI230">
            <v>5.25</v>
          </cell>
          <cell r="BJ230">
            <v>5.23</v>
          </cell>
          <cell r="BK230">
            <v>5.1950000000000003</v>
          </cell>
          <cell r="BL230">
            <v>5.125</v>
          </cell>
          <cell r="BM230">
            <v>5.1050000000000004</v>
          </cell>
          <cell r="BN230">
            <v>5.04</v>
          </cell>
          <cell r="BO230">
            <v>4.9749999999999996</v>
          </cell>
          <cell r="BP230">
            <v>4.93</v>
          </cell>
          <cell r="BQ230">
            <v>4.93</v>
          </cell>
          <cell r="BS230">
            <v>3.3325</v>
          </cell>
          <cell r="BT230">
            <v>3.6284999999999998</v>
          </cell>
          <cell r="BU230">
            <v>3.6025</v>
          </cell>
          <cell r="BV230">
            <v>3.7435</v>
          </cell>
          <cell r="BW230">
            <v>3.7925</v>
          </cell>
          <cell r="BX230">
            <v>3.8445</v>
          </cell>
          <cell r="BY230">
            <v>3.8505000000000003</v>
          </cell>
          <cell r="BZ230">
            <v>3.8784999999999998</v>
          </cell>
          <cell r="CA230">
            <v>3.8694999999999999</v>
          </cell>
          <cell r="CB230" t="str">
            <v>#N/A N.A.</v>
          </cell>
          <cell r="CC230" t="str">
            <v>#N/A N.A.</v>
          </cell>
          <cell r="CD230" t="str">
            <v>#N/A N.A.</v>
          </cell>
          <cell r="CF230">
            <v>5.25</v>
          </cell>
        </row>
        <row r="231">
          <cell r="A231">
            <v>39029</v>
          </cell>
          <cell r="B231">
            <v>5.25</v>
          </cell>
          <cell r="C231">
            <v>5.2590000000000003</v>
          </cell>
          <cell r="D231">
            <v>5.2690000000000001</v>
          </cell>
          <cell r="E231">
            <v>5.2835000000000001</v>
          </cell>
          <cell r="F231">
            <v>5.2965</v>
          </cell>
          <cell r="G231">
            <v>5.2990000000000004</v>
          </cell>
          <cell r="H231">
            <v>5.298</v>
          </cell>
          <cell r="I231">
            <v>5.2910000000000004</v>
          </cell>
          <cell r="J231">
            <v>5.2830000000000004</v>
          </cell>
          <cell r="K231">
            <v>5.2729999999999997</v>
          </cell>
          <cell r="L231">
            <v>5.2614999999999998</v>
          </cell>
          <cell r="M231">
            <v>5.2480000000000002</v>
          </cell>
          <cell r="N231">
            <v>5.23</v>
          </cell>
          <cell r="P231">
            <v>3.33</v>
          </cell>
          <cell r="Q231">
            <v>3.33</v>
          </cell>
          <cell r="R231">
            <v>3.4699999999999998</v>
          </cell>
          <cell r="S231">
            <v>3.5150000000000001</v>
          </cell>
          <cell r="T231">
            <v>3.5739999999999998</v>
          </cell>
          <cell r="U231">
            <v>3.6259999999999999</v>
          </cell>
          <cell r="V231">
            <v>3.669</v>
          </cell>
          <cell r="W231">
            <v>3.7069999999999999</v>
          </cell>
          <cell r="X231">
            <v>3.738</v>
          </cell>
          <cell r="Y231">
            <v>3.766</v>
          </cell>
          <cell r="Z231">
            <v>3.7890000000000001</v>
          </cell>
          <cell r="AA231">
            <v>3.8079999999999998</v>
          </cell>
          <cell r="AB231">
            <v>3.8239999999999998</v>
          </cell>
          <cell r="AD231">
            <v>4.7426000000000004</v>
          </cell>
          <cell r="AE231">
            <v>5.0475000000000003</v>
          </cell>
          <cell r="AF231">
            <v>5.0984999999999996</v>
          </cell>
          <cell r="AG231">
            <v>5.1185</v>
          </cell>
          <cell r="AH231">
            <v>5.1680000000000001</v>
          </cell>
          <cell r="AI231">
            <v>5.2110000000000003</v>
          </cell>
          <cell r="AJ231">
            <v>5.2355</v>
          </cell>
          <cell r="AK231">
            <v>5.2705000000000002</v>
          </cell>
          <cell r="AL231">
            <v>5.2969999999999997</v>
          </cell>
          <cell r="AM231">
            <v>5.3209999999999997</v>
          </cell>
          <cell r="AN231">
            <v>5.3434999999999997</v>
          </cell>
          <cell r="AO231">
            <v>5.36</v>
          </cell>
          <cell r="AP231">
            <v>5.3784999999999998</v>
          </cell>
          <cell r="AS231">
            <v>0.25750000000000001</v>
          </cell>
          <cell r="AT231">
            <v>0.27900000000000003</v>
          </cell>
          <cell r="AU231">
            <v>0.32550000000000001</v>
          </cell>
          <cell r="AV231">
            <v>0.34499999999999997</v>
          </cell>
          <cell r="AW231">
            <v>0.372</v>
          </cell>
          <cell r="AX231">
            <v>0.40100000000000002</v>
          </cell>
          <cell r="AY231">
            <v>0.36099999999999999</v>
          </cell>
          <cell r="AZ231">
            <v>0.377</v>
          </cell>
          <cell r="BA231">
            <v>0.47313</v>
          </cell>
          <cell r="BB231">
            <v>0.41</v>
          </cell>
          <cell r="BC231">
            <v>0.42799999999999999</v>
          </cell>
          <cell r="BD231">
            <v>0.53374999999999995</v>
          </cell>
          <cell r="BF231">
            <v>5.2450000000000001</v>
          </cell>
          <cell r="BG231">
            <v>5.2450000000000001</v>
          </cell>
          <cell r="BH231">
            <v>5.25</v>
          </cell>
          <cell r="BI231">
            <v>5.25</v>
          </cell>
          <cell r="BJ231">
            <v>5.2249999999999996</v>
          </cell>
          <cell r="BK231">
            <v>5.1849999999999996</v>
          </cell>
          <cell r="BL231">
            <v>5.12</v>
          </cell>
          <cell r="BM231">
            <v>5.085</v>
          </cell>
          <cell r="BN231">
            <v>5.0149999999999997</v>
          </cell>
          <cell r="BO231">
            <v>4.9450000000000003</v>
          </cell>
          <cell r="BP231">
            <v>4.8949999999999996</v>
          </cell>
          <cell r="BQ231">
            <v>4.8949999999999996</v>
          </cell>
          <cell r="BS231">
            <v>3.3325</v>
          </cell>
          <cell r="BT231">
            <v>3.6274999999999999</v>
          </cell>
          <cell r="BU231">
            <v>3.6055000000000001</v>
          </cell>
          <cell r="BV231">
            <v>3.7534999999999998</v>
          </cell>
          <cell r="BW231">
            <v>3.8045</v>
          </cell>
          <cell r="BX231">
            <v>3.8605</v>
          </cell>
          <cell r="BY231">
            <v>3.8715000000000002</v>
          </cell>
          <cell r="BZ231">
            <v>3.8984999999999999</v>
          </cell>
          <cell r="CA231">
            <v>3.9015</v>
          </cell>
          <cell r="CB231" t="str">
            <v>#N/A N.A.</v>
          </cell>
          <cell r="CC231" t="str">
            <v>#N/A N.A.</v>
          </cell>
          <cell r="CD231" t="str">
            <v>#N/A N.A.</v>
          </cell>
          <cell r="CF231">
            <v>5.25</v>
          </cell>
        </row>
        <row r="232">
          <cell r="A232">
            <v>39030</v>
          </cell>
          <cell r="B232">
            <v>5.25</v>
          </cell>
          <cell r="C232">
            <v>5.2549999999999999</v>
          </cell>
          <cell r="D232">
            <v>5.2729999999999997</v>
          </cell>
          <cell r="E232">
            <v>5.2830000000000004</v>
          </cell>
          <cell r="F232">
            <v>5.2949999999999999</v>
          </cell>
          <cell r="G232">
            <v>5.3</v>
          </cell>
          <cell r="H232">
            <v>5.2930000000000001</v>
          </cell>
          <cell r="I232">
            <v>5.2854999999999999</v>
          </cell>
          <cell r="J232">
            <v>5.2780000000000005</v>
          </cell>
          <cell r="K232">
            <v>5.2480000000000002</v>
          </cell>
          <cell r="L232">
            <v>5.26</v>
          </cell>
          <cell r="M232">
            <v>5.2454999999999998</v>
          </cell>
          <cell r="N232">
            <v>5.2050000000000001</v>
          </cell>
          <cell r="P232">
            <v>3.33</v>
          </cell>
          <cell r="Q232">
            <v>3.3279999999999998</v>
          </cell>
          <cell r="R232">
            <v>3.4849999999999999</v>
          </cell>
          <cell r="S232">
            <v>3.5209999999999999</v>
          </cell>
          <cell r="T232">
            <v>3.5830000000000002</v>
          </cell>
          <cell r="U232">
            <v>3.637</v>
          </cell>
          <cell r="V232">
            <v>3.68</v>
          </cell>
          <cell r="W232">
            <v>3.7160000000000002</v>
          </cell>
          <cell r="X232">
            <v>3.7469999999999999</v>
          </cell>
          <cell r="Y232">
            <v>3.774</v>
          </cell>
          <cell r="Z232">
            <v>3.7970000000000002</v>
          </cell>
          <cell r="AA232">
            <v>3.8159999999999998</v>
          </cell>
          <cell r="AB232">
            <v>3.83</v>
          </cell>
          <cell r="AD232">
            <v>5.0628000000000002</v>
          </cell>
          <cell r="AE232">
            <v>5.0774999999999997</v>
          </cell>
          <cell r="AF232">
            <v>5.1079999999999997</v>
          </cell>
          <cell r="AG232">
            <v>5.1159999999999997</v>
          </cell>
          <cell r="AH232">
            <v>5.1539999999999999</v>
          </cell>
          <cell r="AI232">
            <v>5.1905000000000001</v>
          </cell>
          <cell r="AJ232">
            <v>5.22</v>
          </cell>
          <cell r="AK232">
            <v>5.2489999999999997</v>
          </cell>
          <cell r="AL232">
            <v>5.27</v>
          </cell>
          <cell r="AM232">
            <v>5.2919999999999998</v>
          </cell>
          <cell r="AN232">
            <v>5.3079999999999998</v>
          </cell>
          <cell r="AO232">
            <v>5.3220000000000001</v>
          </cell>
          <cell r="AP232">
            <v>5.3369999999999997</v>
          </cell>
          <cell r="AS232">
            <v>0.26250000000000001</v>
          </cell>
          <cell r="AT232">
            <v>0.27600000000000002</v>
          </cell>
          <cell r="AU232">
            <v>0.32124999999999998</v>
          </cell>
          <cell r="AV232">
            <v>0.314</v>
          </cell>
          <cell r="AW232">
            <v>0.32300000000000001</v>
          </cell>
          <cell r="AX232">
            <v>0.40125</v>
          </cell>
          <cell r="AY232">
            <v>0.36099999999999999</v>
          </cell>
          <cell r="AZ232">
            <v>0.377</v>
          </cell>
          <cell r="BA232">
            <v>0.42725000000000002</v>
          </cell>
          <cell r="BB232">
            <v>0.41</v>
          </cell>
          <cell r="BC232">
            <v>0.42799999999999999</v>
          </cell>
          <cell r="BD232">
            <v>0.53063000000000005</v>
          </cell>
          <cell r="BF232">
            <v>5.2450000000000001</v>
          </cell>
          <cell r="BG232">
            <v>5.2450000000000001</v>
          </cell>
          <cell r="BH232">
            <v>5.25</v>
          </cell>
          <cell r="BI232">
            <v>5.25</v>
          </cell>
          <cell r="BJ232">
            <v>5.2249999999999996</v>
          </cell>
          <cell r="BK232">
            <v>5.1849999999999996</v>
          </cell>
          <cell r="BL232">
            <v>5.12</v>
          </cell>
          <cell r="BM232">
            <v>5.085</v>
          </cell>
          <cell r="BN232">
            <v>5.0149999999999997</v>
          </cell>
          <cell r="BO232">
            <v>4.9450000000000003</v>
          </cell>
          <cell r="BP232">
            <v>4.8949999999999996</v>
          </cell>
          <cell r="BQ232">
            <v>4.8949999999999996</v>
          </cell>
          <cell r="BS232">
            <v>3.6185</v>
          </cell>
          <cell r="BT232">
            <v>3.6074999999999999</v>
          </cell>
          <cell r="BU232">
            <v>3.7574999999999998</v>
          </cell>
          <cell r="BV232">
            <v>3.8054999999999999</v>
          </cell>
          <cell r="BW232">
            <v>3.8425000000000002</v>
          </cell>
          <cell r="BX232">
            <v>3.8665000000000003</v>
          </cell>
          <cell r="BY232">
            <v>3.8904999999999998</v>
          </cell>
          <cell r="BZ232">
            <v>3.8914999999999997</v>
          </cell>
          <cell r="CA232">
            <v>3.8914999999999997</v>
          </cell>
          <cell r="CB232" t="str">
            <v>#N/A N.A.</v>
          </cell>
          <cell r="CC232" t="str">
            <v>#N/A N.A.</v>
          </cell>
          <cell r="CD232" t="str">
            <v>#N/A N.A.</v>
          </cell>
          <cell r="CF232">
            <v>5.25</v>
          </cell>
        </row>
        <row r="233">
          <cell r="A233">
            <v>39031</v>
          </cell>
          <cell r="B233">
            <v>5.25</v>
          </cell>
          <cell r="C233">
            <v>5.2534999999999998</v>
          </cell>
          <cell r="D233">
            <v>5.2664999999999997</v>
          </cell>
          <cell r="E233">
            <v>5.2815000000000003</v>
          </cell>
          <cell r="F233">
            <v>5.2904999999999998</v>
          </cell>
          <cell r="G233">
            <v>5.2919999999999998</v>
          </cell>
          <cell r="H233">
            <v>5.2770000000000001</v>
          </cell>
          <cell r="I233">
            <v>5.2595000000000001</v>
          </cell>
          <cell r="J233">
            <v>5.258</v>
          </cell>
          <cell r="K233">
            <v>5.2469999999999999</v>
          </cell>
          <cell r="L233">
            <v>5.2415000000000003</v>
          </cell>
          <cell r="M233">
            <v>5.2270000000000003</v>
          </cell>
          <cell r="N233">
            <v>5.2115</v>
          </cell>
          <cell r="P233">
            <v>3.33</v>
          </cell>
          <cell r="Q233">
            <v>3.3359999999999999</v>
          </cell>
          <cell r="R233">
            <v>3.484</v>
          </cell>
          <cell r="S233">
            <v>3.52</v>
          </cell>
          <cell r="T233">
            <v>3.58</v>
          </cell>
          <cell r="U233">
            <v>3.6320000000000001</v>
          </cell>
          <cell r="V233">
            <v>3.6669999999999998</v>
          </cell>
          <cell r="W233">
            <v>3.7010000000000001</v>
          </cell>
          <cell r="X233">
            <v>3.73</v>
          </cell>
          <cell r="Y233">
            <v>3.7519999999999998</v>
          </cell>
          <cell r="Z233">
            <v>3.7720000000000002</v>
          </cell>
          <cell r="AA233">
            <v>3.7880000000000003</v>
          </cell>
          <cell r="AB233">
            <v>3.8</v>
          </cell>
          <cell r="AD233">
            <v>5.1016000000000004</v>
          </cell>
          <cell r="AE233">
            <v>5.0774999999999997</v>
          </cell>
          <cell r="AF233">
            <v>5.1139999999999999</v>
          </cell>
          <cell r="AG233">
            <v>5.1269999999999998</v>
          </cell>
          <cell r="AH233">
            <v>5.1660000000000004</v>
          </cell>
          <cell r="AI233">
            <v>5.1965000000000003</v>
          </cell>
          <cell r="AJ233">
            <v>5.2240000000000002</v>
          </cell>
          <cell r="AK233">
            <v>5.2495000000000003</v>
          </cell>
          <cell r="AL233">
            <v>5.2694999999999999</v>
          </cell>
          <cell r="AM233">
            <v>5.2895000000000003</v>
          </cell>
          <cell r="AN233">
            <v>5.3064999999999998</v>
          </cell>
          <cell r="AO233">
            <v>5.32</v>
          </cell>
          <cell r="AP233">
            <v>5.3339999999999996</v>
          </cell>
          <cell r="AS233">
            <v>0.25750000000000001</v>
          </cell>
          <cell r="AT233">
            <v>0.27600000000000002</v>
          </cell>
          <cell r="AU233">
            <v>0.33500000000000002</v>
          </cell>
          <cell r="AV233">
            <v>0.314</v>
          </cell>
          <cell r="AW233">
            <v>0.32300000000000001</v>
          </cell>
          <cell r="AX233">
            <v>0.41499999999999998</v>
          </cell>
          <cell r="AY233">
            <v>0.36099999999999999</v>
          </cell>
          <cell r="AZ233">
            <v>0.377</v>
          </cell>
          <cell r="BA233">
            <v>0.47375</v>
          </cell>
          <cell r="BB233">
            <v>0.41</v>
          </cell>
          <cell r="BC233">
            <v>0.42799999999999999</v>
          </cell>
          <cell r="BD233">
            <v>0.53500000000000003</v>
          </cell>
          <cell r="BF233">
            <v>5.2450000000000001</v>
          </cell>
          <cell r="BG233">
            <v>5.2450000000000001</v>
          </cell>
          <cell r="BH233">
            <v>5.25</v>
          </cell>
          <cell r="BI233">
            <v>5.2450000000000001</v>
          </cell>
          <cell r="BJ233">
            <v>5.22</v>
          </cell>
          <cell r="BK233">
            <v>5.18</v>
          </cell>
          <cell r="BL233">
            <v>5.1050000000000004</v>
          </cell>
          <cell r="BM233">
            <v>5.0650000000000004</v>
          </cell>
          <cell r="BN233">
            <v>4.99</v>
          </cell>
          <cell r="BO233">
            <v>4.915</v>
          </cell>
          <cell r="BP233">
            <v>4.875</v>
          </cell>
          <cell r="BQ233">
            <v>4.83</v>
          </cell>
          <cell r="BS233">
            <v>3.6154999999999999</v>
          </cell>
          <cell r="BT233">
            <v>3.5985</v>
          </cell>
          <cell r="BU233">
            <v>3.7305000000000001</v>
          </cell>
          <cell r="BV233">
            <v>3.7744999999999997</v>
          </cell>
          <cell r="BW233">
            <v>3.7984999999999998</v>
          </cell>
          <cell r="BX233">
            <v>3.8174999999999999</v>
          </cell>
          <cell r="BY233">
            <v>3.8435000000000001</v>
          </cell>
          <cell r="BZ233">
            <v>3.8365</v>
          </cell>
          <cell r="CA233">
            <v>3.8365</v>
          </cell>
          <cell r="CB233" t="str">
            <v>#N/A N.A.</v>
          </cell>
          <cell r="CC233" t="str">
            <v>#N/A N.A.</v>
          </cell>
          <cell r="CD233" t="str">
            <v>#N/A N.A.</v>
          </cell>
          <cell r="CF233">
            <v>5.25</v>
          </cell>
        </row>
        <row r="234">
          <cell r="A234">
            <v>39034</v>
          </cell>
          <cell r="B234">
            <v>5.25</v>
          </cell>
          <cell r="C234">
            <v>5.2525000000000004</v>
          </cell>
          <cell r="D234">
            <v>5.2649999999999997</v>
          </cell>
          <cell r="E234">
            <v>5.2805</v>
          </cell>
          <cell r="F234">
            <v>5.2984999999999998</v>
          </cell>
          <cell r="G234">
            <v>5.3034999999999997</v>
          </cell>
          <cell r="H234">
            <v>5.2969999999999997</v>
          </cell>
          <cell r="I234">
            <v>5.2930000000000001</v>
          </cell>
          <cell r="J234">
            <v>5.2854999999999999</v>
          </cell>
          <cell r="K234">
            <v>5.2770000000000001</v>
          </cell>
          <cell r="L234">
            <v>5.2640000000000002</v>
          </cell>
          <cell r="M234">
            <v>5.25</v>
          </cell>
          <cell r="N234">
            <v>5.2344999999999997</v>
          </cell>
          <cell r="P234">
            <v>3.33</v>
          </cell>
          <cell r="Q234">
            <v>3.3410000000000002</v>
          </cell>
          <cell r="R234">
            <v>3.484</v>
          </cell>
          <cell r="S234">
            <v>3.5209999999999999</v>
          </cell>
          <cell r="T234">
            <v>3.5750000000000002</v>
          </cell>
          <cell r="U234">
            <v>3.6259999999999999</v>
          </cell>
          <cell r="V234">
            <v>3.6630000000000003</v>
          </cell>
          <cell r="W234">
            <v>3.698</v>
          </cell>
          <cell r="X234">
            <v>3.7269999999999999</v>
          </cell>
          <cell r="Y234">
            <v>3.7509999999999999</v>
          </cell>
          <cell r="Z234">
            <v>3.7720000000000002</v>
          </cell>
          <cell r="AA234">
            <v>3.7880000000000003</v>
          </cell>
          <cell r="AB234">
            <v>3.8010000000000002</v>
          </cell>
          <cell r="AD234">
            <v>5.0926999999999998</v>
          </cell>
          <cell r="AE234">
            <v>5.0694999999999997</v>
          </cell>
          <cell r="AF234">
            <v>5.1100000000000003</v>
          </cell>
          <cell r="AG234">
            <v>5.1275000000000004</v>
          </cell>
          <cell r="AH234">
            <v>5.173</v>
          </cell>
          <cell r="AI234">
            <v>5.2084999999999999</v>
          </cell>
          <cell r="AJ234">
            <v>5.2355</v>
          </cell>
          <cell r="AK234">
            <v>5.2675000000000001</v>
          </cell>
          <cell r="AL234">
            <v>5.2910000000000004</v>
          </cell>
          <cell r="AM234">
            <v>5.3164999999999996</v>
          </cell>
          <cell r="AN234">
            <v>5.3354999999999997</v>
          </cell>
          <cell r="AO234">
            <v>5.3535000000000004</v>
          </cell>
          <cell r="AP234">
            <v>5.3620000000000001</v>
          </cell>
          <cell r="AS234">
            <v>0.25900000000000001</v>
          </cell>
          <cell r="AT234">
            <v>0.28625</v>
          </cell>
          <cell r="AU234">
            <v>0.32750000000000001</v>
          </cell>
          <cell r="AV234">
            <v>0.314</v>
          </cell>
          <cell r="AW234">
            <v>0.32300000000000001</v>
          </cell>
          <cell r="AX234">
            <v>0.4</v>
          </cell>
          <cell r="AY234">
            <v>0.36099999999999999</v>
          </cell>
          <cell r="AZ234">
            <v>0.377</v>
          </cell>
          <cell r="BA234">
            <v>0.46250000000000002</v>
          </cell>
          <cell r="BB234">
            <v>0.41</v>
          </cell>
          <cell r="BC234">
            <v>0.42799999999999999</v>
          </cell>
          <cell r="BD234">
            <v>0.51875000000000004</v>
          </cell>
          <cell r="BF234">
            <v>5.2450000000000001</v>
          </cell>
          <cell r="BG234">
            <v>5.2450000000000001</v>
          </cell>
          <cell r="BH234">
            <v>5.25</v>
          </cell>
          <cell r="BI234">
            <v>5.25</v>
          </cell>
          <cell r="BJ234">
            <v>5.23</v>
          </cell>
          <cell r="BK234">
            <v>5.1950000000000003</v>
          </cell>
          <cell r="BL234">
            <v>5.13</v>
          </cell>
          <cell r="BM234">
            <v>5.0949999999999998</v>
          </cell>
          <cell r="BN234">
            <v>5.0250000000000004</v>
          </cell>
          <cell r="BO234">
            <v>4.95</v>
          </cell>
          <cell r="BP234">
            <v>4.9050000000000002</v>
          </cell>
          <cell r="BQ234">
            <v>4.9050000000000002</v>
          </cell>
          <cell r="BS234">
            <v>3.6074999999999999</v>
          </cell>
          <cell r="BT234">
            <v>3.5935000000000001</v>
          </cell>
          <cell r="BU234">
            <v>3.7204999999999999</v>
          </cell>
          <cell r="BV234">
            <v>3.7734999999999999</v>
          </cell>
          <cell r="BW234">
            <v>3.8035000000000001</v>
          </cell>
          <cell r="BX234">
            <v>3.8325</v>
          </cell>
          <cell r="BY234">
            <v>3.8505000000000003</v>
          </cell>
          <cell r="BZ234">
            <v>3.8445</v>
          </cell>
          <cell r="CA234">
            <v>3.8445</v>
          </cell>
          <cell r="CB234" t="str">
            <v>#N/A N.A.</v>
          </cell>
          <cell r="CC234" t="str">
            <v>#N/A N.A.</v>
          </cell>
          <cell r="CD234" t="str">
            <v>#N/A N.A.</v>
          </cell>
          <cell r="CF234">
            <v>5.25</v>
          </cell>
        </row>
        <row r="235">
          <cell r="A235">
            <v>39035</v>
          </cell>
          <cell r="B235">
            <v>5.25</v>
          </cell>
          <cell r="C235">
            <v>5.2605000000000004</v>
          </cell>
          <cell r="D235">
            <v>5.2664999999999997</v>
          </cell>
          <cell r="E235">
            <v>5.2824999999999998</v>
          </cell>
          <cell r="F235">
            <v>5.2954999999999997</v>
          </cell>
          <cell r="G235">
            <v>5.2965</v>
          </cell>
          <cell r="H235">
            <v>5.2789999999999999</v>
          </cell>
          <cell r="I235">
            <v>5.2645</v>
          </cell>
          <cell r="J235">
            <v>5.2504999999999997</v>
          </cell>
          <cell r="K235">
            <v>5.2480000000000002</v>
          </cell>
          <cell r="L235">
            <v>5.2229999999999999</v>
          </cell>
          <cell r="M235">
            <v>5.226</v>
          </cell>
          <cell r="N235">
            <v>5.1909999999999998</v>
          </cell>
          <cell r="P235">
            <v>3.33</v>
          </cell>
          <cell r="Q235">
            <v>3.363</v>
          </cell>
          <cell r="R235">
            <v>3.4870000000000001</v>
          </cell>
          <cell r="S235">
            <v>3.524</v>
          </cell>
          <cell r="T235">
            <v>3.577</v>
          </cell>
          <cell r="U235">
            <v>3.625</v>
          </cell>
          <cell r="V235">
            <v>3.6630000000000003</v>
          </cell>
          <cell r="W235">
            <v>3.6989999999999998</v>
          </cell>
          <cell r="X235">
            <v>3.7240000000000002</v>
          </cell>
          <cell r="Y235">
            <v>3.7480000000000002</v>
          </cell>
          <cell r="Z235">
            <v>3.7690000000000001</v>
          </cell>
          <cell r="AA235">
            <v>3.7829999999999999</v>
          </cell>
          <cell r="AB235">
            <v>3.7960000000000003</v>
          </cell>
          <cell r="AD235">
            <v>5.09</v>
          </cell>
          <cell r="AE235">
            <v>5.0724999999999998</v>
          </cell>
          <cell r="AF235">
            <v>5.1150000000000002</v>
          </cell>
          <cell r="AG235">
            <v>5.1189999999999998</v>
          </cell>
          <cell r="AH235">
            <v>5.1580000000000004</v>
          </cell>
          <cell r="AI235">
            <v>5.19</v>
          </cell>
          <cell r="AJ235">
            <v>5.2110000000000003</v>
          </cell>
          <cell r="AK235">
            <v>5.234</v>
          </cell>
          <cell r="AL235">
            <v>5.2539999999999996</v>
          </cell>
          <cell r="AM235">
            <v>5.2709999999999999</v>
          </cell>
          <cell r="AN235">
            <v>5.2859999999999996</v>
          </cell>
          <cell r="AO235">
            <v>5.2990000000000004</v>
          </cell>
          <cell r="AP235">
            <v>5.3109999999999999</v>
          </cell>
          <cell r="AS235">
            <v>0.26</v>
          </cell>
          <cell r="AT235">
            <v>0.3125</v>
          </cell>
          <cell r="AU235">
            <v>0.36499999999999999</v>
          </cell>
          <cell r="AV235">
            <v>0.314</v>
          </cell>
          <cell r="AW235">
            <v>0.32300000000000001</v>
          </cell>
          <cell r="AX235">
            <v>0.44500000000000001</v>
          </cell>
          <cell r="AY235">
            <v>0.36099999999999999</v>
          </cell>
          <cell r="AZ235">
            <v>0.377</v>
          </cell>
          <cell r="BA235">
            <v>0.51124999999999998</v>
          </cell>
          <cell r="BB235">
            <v>0.41</v>
          </cell>
          <cell r="BC235">
            <v>0.42799999999999999</v>
          </cell>
          <cell r="BD235">
            <v>0.56125000000000003</v>
          </cell>
          <cell r="BF235">
            <v>5.2450000000000001</v>
          </cell>
          <cell r="BG235">
            <v>5.2450000000000001</v>
          </cell>
          <cell r="BH235">
            <v>5.25</v>
          </cell>
          <cell r="BI235">
            <v>5.24</v>
          </cell>
          <cell r="BJ235">
            <v>5.22</v>
          </cell>
          <cell r="BK235">
            <v>5.18</v>
          </cell>
          <cell r="BL235">
            <v>5.1100000000000003</v>
          </cell>
          <cell r="BM235">
            <v>5.0750000000000002</v>
          </cell>
          <cell r="BN235">
            <v>4.9950000000000001</v>
          </cell>
          <cell r="BO235">
            <v>4.915</v>
          </cell>
          <cell r="BP235">
            <v>4.87</v>
          </cell>
          <cell r="BQ235">
            <v>4.87</v>
          </cell>
          <cell r="BS235">
            <v>3.6085000000000003</v>
          </cell>
          <cell r="BT235">
            <v>3.5935000000000001</v>
          </cell>
          <cell r="BU235">
            <v>3.7145000000000001</v>
          </cell>
          <cell r="BV235">
            <v>3.7725</v>
          </cell>
          <cell r="BW235">
            <v>3.7974999999999999</v>
          </cell>
          <cell r="BX235">
            <v>3.8265000000000002</v>
          </cell>
          <cell r="BY235">
            <v>3.8435000000000001</v>
          </cell>
          <cell r="BZ235">
            <v>3.8414999999999999</v>
          </cell>
          <cell r="CA235">
            <v>3.8414999999999999</v>
          </cell>
          <cell r="CB235" t="str">
            <v>#N/A N.A.</v>
          </cell>
          <cell r="CC235" t="str">
            <v>#N/A N.A.</v>
          </cell>
          <cell r="CD235" t="str">
            <v>#N/A N.A.</v>
          </cell>
          <cell r="CF235">
            <v>5.25</v>
          </cell>
        </row>
        <row r="236">
          <cell r="A236">
            <v>39036</v>
          </cell>
          <cell r="B236">
            <v>5.3125</v>
          </cell>
          <cell r="C236">
            <v>5.2595000000000001</v>
          </cell>
          <cell r="D236">
            <v>5.2675000000000001</v>
          </cell>
          <cell r="E236">
            <v>5.2844999999999995</v>
          </cell>
          <cell r="F236">
            <v>5.3034999999999997</v>
          </cell>
          <cell r="G236">
            <v>5.3085000000000004</v>
          </cell>
          <cell r="H236">
            <v>5.3025000000000002</v>
          </cell>
          <cell r="I236">
            <v>5.2874999999999996</v>
          </cell>
          <cell r="J236">
            <v>5.2770000000000001</v>
          </cell>
          <cell r="K236">
            <v>5.2685000000000004</v>
          </cell>
          <cell r="L236">
            <v>5.258</v>
          </cell>
          <cell r="M236">
            <v>5.2474999999999996</v>
          </cell>
          <cell r="N236">
            <v>5.2285000000000004</v>
          </cell>
          <cell r="P236">
            <v>3.33</v>
          </cell>
          <cell r="Q236">
            <v>3.36</v>
          </cell>
          <cell r="R236">
            <v>3.488</v>
          </cell>
          <cell r="S236">
            <v>3.532</v>
          </cell>
          <cell r="T236">
            <v>3.585</v>
          </cell>
          <cell r="U236">
            <v>3.6310000000000002</v>
          </cell>
          <cell r="V236">
            <v>3.669</v>
          </cell>
          <cell r="W236">
            <v>3.7039999999999997</v>
          </cell>
          <cell r="X236">
            <v>3.7309999999999999</v>
          </cell>
          <cell r="Y236">
            <v>3.7560000000000002</v>
          </cell>
          <cell r="Z236">
            <v>3.7770000000000001</v>
          </cell>
          <cell r="AA236">
            <v>3.7930000000000001</v>
          </cell>
          <cell r="AB236">
            <v>3.8090000000000002</v>
          </cell>
          <cell r="AD236">
            <v>5.0707000000000004</v>
          </cell>
          <cell r="AE236">
            <v>5.0739999999999998</v>
          </cell>
          <cell r="AF236">
            <v>5.1105</v>
          </cell>
          <cell r="AG236">
            <v>5.1224999999999996</v>
          </cell>
          <cell r="AH236">
            <v>5.1585000000000001</v>
          </cell>
          <cell r="AI236">
            <v>5.1870000000000003</v>
          </cell>
          <cell r="AJ236">
            <v>5.2104999999999997</v>
          </cell>
          <cell r="AK236">
            <v>5.2294999999999998</v>
          </cell>
          <cell r="AL236">
            <v>5.2469999999999999</v>
          </cell>
          <cell r="AM236">
            <v>5.2605000000000004</v>
          </cell>
          <cell r="AN236">
            <v>5.2785000000000002</v>
          </cell>
          <cell r="AO236">
            <v>5.2895000000000003</v>
          </cell>
          <cell r="AP236">
            <v>5.3034999999999997</v>
          </cell>
          <cell r="AS236">
            <v>0.25813000000000003</v>
          </cell>
          <cell r="AT236">
            <v>0.30499999999999999</v>
          </cell>
          <cell r="AU236">
            <v>0.36</v>
          </cell>
          <cell r="AV236">
            <v>0.314</v>
          </cell>
          <cell r="AW236">
            <v>0.32300000000000001</v>
          </cell>
          <cell r="AX236">
            <v>0.43969000000000003</v>
          </cell>
          <cell r="AY236">
            <v>0.36099999999999999</v>
          </cell>
          <cell r="AZ236">
            <v>0.377</v>
          </cell>
          <cell r="BA236">
            <v>0.50624999999999998</v>
          </cell>
          <cell r="BB236">
            <v>0.41</v>
          </cell>
          <cell r="BC236">
            <v>0.42799999999999999</v>
          </cell>
          <cell r="BD236">
            <v>0.57374999999999998</v>
          </cell>
          <cell r="BF236">
            <v>5.2450000000000001</v>
          </cell>
          <cell r="BG236">
            <v>5.2450000000000001</v>
          </cell>
          <cell r="BH236">
            <v>5.25</v>
          </cell>
          <cell r="BI236">
            <v>5.25</v>
          </cell>
          <cell r="BJ236">
            <v>5.2350000000000003</v>
          </cell>
          <cell r="BK236">
            <v>5.2149999999999999</v>
          </cell>
          <cell r="BL236">
            <v>5.16</v>
          </cell>
          <cell r="BM236">
            <v>5.1349999999999998</v>
          </cell>
          <cell r="BN236">
            <v>5.0599999999999996</v>
          </cell>
          <cell r="BO236">
            <v>4.9850000000000003</v>
          </cell>
          <cell r="BP236">
            <v>4.9399999999999995</v>
          </cell>
          <cell r="BQ236">
            <v>4.9399999999999995</v>
          </cell>
          <cell r="BS236">
            <v>3.6055000000000001</v>
          </cell>
          <cell r="BT236">
            <v>3.5954999999999999</v>
          </cell>
          <cell r="BU236">
            <v>3.7225000000000001</v>
          </cell>
          <cell r="BV236">
            <v>3.7785000000000002</v>
          </cell>
          <cell r="BW236">
            <v>3.8035000000000001</v>
          </cell>
          <cell r="BX236">
            <v>3.8365</v>
          </cell>
          <cell r="BY236">
            <v>3.8574999999999999</v>
          </cell>
          <cell r="BZ236">
            <v>3.8565</v>
          </cell>
          <cell r="CA236">
            <v>3.8565</v>
          </cell>
          <cell r="CB236" t="str">
            <v>#N/A N.A.</v>
          </cell>
          <cell r="CC236" t="str">
            <v>#N/A N.A.</v>
          </cell>
          <cell r="CD236" t="str">
            <v>#N/A N.A.</v>
          </cell>
          <cell r="CF236">
            <v>5.25</v>
          </cell>
        </row>
        <row r="237">
          <cell r="A237">
            <v>39037</v>
          </cell>
          <cell r="B237">
            <v>5.25</v>
          </cell>
          <cell r="C237">
            <v>5.2549999999999999</v>
          </cell>
          <cell r="D237">
            <v>5.2620000000000005</v>
          </cell>
          <cell r="E237">
            <v>5.2780000000000005</v>
          </cell>
          <cell r="F237">
            <v>5.2949999999999999</v>
          </cell>
          <cell r="G237">
            <v>5.306</v>
          </cell>
          <cell r="H237">
            <v>5.2975000000000003</v>
          </cell>
          <cell r="I237">
            <v>5.2925000000000004</v>
          </cell>
          <cell r="J237">
            <v>5.2850000000000001</v>
          </cell>
          <cell r="K237">
            <v>5.2759999999999998</v>
          </cell>
          <cell r="L237">
            <v>5.2664999999999997</v>
          </cell>
          <cell r="M237">
            <v>5.258</v>
          </cell>
          <cell r="N237">
            <v>5.2460000000000004</v>
          </cell>
          <cell r="P237">
            <v>3.32</v>
          </cell>
          <cell r="Q237">
            <v>3.3769999999999998</v>
          </cell>
          <cell r="R237">
            <v>3.5009999999999999</v>
          </cell>
          <cell r="S237">
            <v>3.5380000000000003</v>
          </cell>
          <cell r="T237">
            <v>3.59</v>
          </cell>
          <cell r="U237">
            <v>3.6379999999999999</v>
          </cell>
          <cell r="V237">
            <v>3.677</v>
          </cell>
          <cell r="W237">
            <v>3.7090000000000001</v>
          </cell>
          <cell r="X237">
            <v>3.7370000000000001</v>
          </cell>
          <cell r="Y237">
            <v>3.762</v>
          </cell>
          <cell r="Z237">
            <v>3.782</v>
          </cell>
          <cell r="AA237">
            <v>3.8</v>
          </cell>
          <cell r="AB237">
            <v>3.8140000000000001</v>
          </cell>
          <cell r="AD237">
            <v>5.0579999999999998</v>
          </cell>
          <cell r="AE237">
            <v>5.0599999999999996</v>
          </cell>
          <cell r="AF237">
            <v>5.1064999999999996</v>
          </cell>
          <cell r="AG237">
            <v>5.1265000000000001</v>
          </cell>
          <cell r="AH237">
            <v>5.1669999999999998</v>
          </cell>
          <cell r="AI237">
            <v>5.2009999999999996</v>
          </cell>
          <cell r="AJ237">
            <v>5.2270000000000003</v>
          </cell>
          <cell r="AK237">
            <v>5.25</v>
          </cell>
          <cell r="AL237">
            <v>5.2694999999999999</v>
          </cell>
          <cell r="AM237">
            <v>5.2885</v>
          </cell>
          <cell r="AN237">
            <v>5.3090000000000002</v>
          </cell>
          <cell r="AO237">
            <v>5.3235000000000001</v>
          </cell>
          <cell r="AP237">
            <v>5.3339999999999996</v>
          </cell>
          <cell r="AS237">
            <v>0.28899999999999998</v>
          </cell>
          <cell r="AT237">
            <v>0.34150000000000003</v>
          </cell>
          <cell r="AU237">
            <v>0.35749999999999998</v>
          </cell>
          <cell r="AV237">
            <v>0.40250000000000002</v>
          </cell>
          <cell r="AW237">
            <v>0.41799999999999998</v>
          </cell>
          <cell r="AX237">
            <v>0.44950000000000001</v>
          </cell>
          <cell r="AY237">
            <v>0.47399999999999998</v>
          </cell>
          <cell r="AZ237">
            <v>0.48899999999999999</v>
          </cell>
          <cell r="BA237">
            <v>0.50900000000000001</v>
          </cell>
          <cell r="BB237">
            <v>0.51800000000000002</v>
          </cell>
          <cell r="BC237">
            <v>0.53300000000000003</v>
          </cell>
          <cell r="BD237">
            <v>0.58125000000000004</v>
          </cell>
          <cell r="BF237">
            <v>5.2450000000000001</v>
          </cell>
          <cell r="BG237">
            <v>5.2450000000000001</v>
          </cell>
          <cell r="BH237">
            <v>5.25</v>
          </cell>
          <cell r="BI237">
            <v>5.25</v>
          </cell>
          <cell r="BJ237">
            <v>5.24</v>
          </cell>
          <cell r="BK237">
            <v>5.2149999999999999</v>
          </cell>
          <cell r="BL237">
            <v>5.17</v>
          </cell>
          <cell r="BM237">
            <v>5.1449999999999996</v>
          </cell>
          <cell r="BN237">
            <v>5.07</v>
          </cell>
          <cell r="BO237">
            <v>5</v>
          </cell>
          <cell r="BP237">
            <v>4.96</v>
          </cell>
          <cell r="BQ237">
            <v>4.96</v>
          </cell>
          <cell r="BS237">
            <v>3.6055000000000001</v>
          </cell>
          <cell r="BT237">
            <v>3.5954999999999999</v>
          </cell>
          <cell r="BU237">
            <v>3.7225000000000001</v>
          </cell>
          <cell r="BV237">
            <v>3.7785000000000002</v>
          </cell>
          <cell r="BW237">
            <v>3.8035000000000001</v>
          </cell>
          <cell r="BX237">
            <v>3.8365</v>
          </cell>
          <cell r="BY237">
            <v>3.8574999999999999</v>
          </cell>
          <cell r="BZ237">
            <v>3.8565</v>
          </cell>
          <cell r="CA237">
            <v>3.8565</v>
          </cell>
          <cell r="CB237" t="str">
            <v>#N/A N.A.</v>
          </cell>
          <cell r="CC237" t="str">
            <v>#N/A N.A.</v>
          </cell>
          <cell r="CD237" t="str">
            <v>#N/A N.A.</v>
          </cell>
          <cell r="CF237">
            <v>5.25</v>
          </cell>
        </row>
        <row r="238">
          <cell r="A238">
            <v>39038</v>
          </cell>
          <cell r="B238">
            <v>5.125</v>
          </cell>
          <cell r="C238">
            <v>5.2545000000000002</v>
          </cell>
          <cell r="D238">
            <v>5.2614999999999998</v>
          </cell>
          <cell r="E238">
            <v>5.2720000000000002</v>
          </cell>
          <cell r="F238">
            <v>5.2865000000000002</v>
          </cell>
          <cell r="G238">
            <v>5.2874999999999996</v>
          </cell>
          <cell r="H238">
            <v>5.2780000000000005</v>
          </cell>
          <cell r="I238">
            <v>5.2729999999999997</v>
          </cell>
          <cell r="J238">
            <v>5.2620000000000005</v>
          </cell>
          <cell r="K238">
            <v>5.2504999999999997</v>
          </cell>
          <cell r="L238">
            <v>5.2379999999999995</v>
          </cell>
          <cell r="M238">
            <v>5.2225000000000001</v>
          </cell>
          <cell r="N238">
            <v>5.2074999999999996</v>
          </cell>
          <cell r="P238">
            <v>3.32</v>
          </cell>
          <cell r="Q238">
            <v>3.38</v>
          </cell>
          <cell r="R238">
            <v>3.5</v>
          </cell>
          <cell r="S238">
            <v>3.5380000000000003</v>
          </cell>
          <cell r="T238">
            <v>3.5859999999999999</v>
          </cell>
          <cell r="U238">
            <v>3.6339999999999999</v>
          </cell>
          <cell r="V238">
            <v>3.6680000000000001</v>
          </cell>
          <cell r="W238">
            <v>3.7010000000000001</v>
          </cell>
          <cell r="X238">
            <v>3.73</v>
          </cell>
          <cell r="Y238">
            <v>3.7530000000000001</v>
          </cell>
          <cell r="Z238">
            <v>3.774</v>
          </cell>
          <cell r="AA238">
            <v>3.7909999999999999</v>
          </cell>
          <cell r="AB238">
            <v>3.8050000000000002</v>
          </cell>
          <cell r="AD238">
            <v>5.0686</v>
          </cell>
          <cell r="AE238">
            <v>5.07</v>
          </cell>
          <cell r="AF238">
            <v>5.0975000000000001</v>
          </cell>
          <cell r="AG238">
            <v>5.1185</v>
          </cell>
          <cell r="AH238">
            <v>5.1559999999999997</v>
          </cell>
          <cell r="AI238">
            <v>5.1859999999999999</v>
          </cell>
          <cell r="AJ238">
            <v>5.2134999999999998</v>
          </cell>
          <cell r="AK238">
            <v>5.2309999999999999</v>
          </cell>
          <cell r="AL238">
            <v>5.2489999999999997</v>
          </cell>
          <cell r="AM238">
            <v>5.2664999999999997</v>
          </cell>
          <cell r="AN238">
            <v>5.2830000000000004</v>
          </cell>
          <cell r="AO238">
            <v>5.2965</v>
          </cell>
          <cell r="AP238">
            <v>5.3079999999999998</v>
          </cell>
          <cell r="AS238">
            <v>0.26450000000000001</v>
          </cell>
          <cell r="AT238">
            <v>0.30449999999999999</v>
          </cell>
          <cell r="AU238">
            <v>0.35349999999999998</v>
          </cell>
          <cell r="AV238">
            <v>0.38550000000000001</v>
          </cell>
          <cell r="AW238">
            <v>0.41349999999999998</v>
          </cell>
          <cell r="AX238">
            <v>0.4405</v>
          </cell>
          <cell r="AY238">
            <v>0.46899999999999997</v>
          </cell>
          <cell r="AZ238">
            <v>0.48499999999999999</v>
          </cell>
          <cell r="BA238">
            <v>0.51149999999999995</v>
          </cell>
          <cell r="BB238">
            <v>0.51500000000000001</v>
          </cell>
          <cell r="BC238">
            <v>0.53</v>
          </cell>
          <cell r="BD238">
            <v>0.57850000000000001</v>
          </cell>
          <cell r="BF238">
            <v>5.2450000000000001</v>
          </cell>
          <cell r="BG238">
            <v>5.24</v>
          </cell>
          <cell r="BH238">
            <v>5.2450000000000001</v>
          </cell>
          <cell r="BI238">
            <v>5.24</v>
          </cell>
          <cell r="BJ238">
            <v>5.22</v>
          </cell>
          <cell r="BK238">
            <v>5.1749999999999998</v>
          </cell>
          <cell r="BL238">
            <v>5.12</v>
          </cell>
          <cell r="BM238">
            <v>5.09</v>
          </cell>
          <cell r="BN238">
            <v>5.01</v>
          </cell>
          <cell r="BO238">
            <v>4.9399999999999995</v>
          </cell>
          <cell r="BP238">
            <v>4.9000000000000004</v>
          </cell>
          <cell r="BQ238">
            <v>4.9000000000000004</v>
          </cell>
          <cell r="BS238">
            <v>3.6034999999999999</v>
          </cell>
          <cell r="BT238">
            <v>3.5865</v>
          </cell>
          <cell r="BU238">
            <v>3.6835</v>
          </cell>
          <cell r="BV238">
            <v>3.7524999999999999</v>
          </cell>
          <cell r="BW238">
            <v>3.7774999999999999</v>
          </cell>
          <cell r="BX238">
            <v>3.8105000000000002</v>
          </cell>
          <cell r="BY238">
            <v>3.8315000000000001</v>
          </cell>
          <cell r="BZ238">
            <v>3.8275000000000001</v>
          </cell>
          <cell r="CA238">
            <v>3.8275000000000001</v>
          </cell>
          <cell r="CB238" t="str">
            <v>#N/A N.A.</v>
          </cell>
          <cell r="CC238" t="str">
            <v>#N/A N.A.</v>
          </cell>
          <cell r="CD238" t="str">
            <v>#N/A N.A.</v>
          </cell>
          <cell r="CF238">
            <v>5.25</v>
          </cell>
        </row>
        <row r="239">
          <cell r="A239">
            <v>39041</v>
          </cell>
          <cell r="B239">
            <v>5.25</v>
          </cell>
          <cell r="C239">
            <v>5.2549999999999999</v>
          </cell>
          <cell r="D239">
            <v>5.2629999999999999</v>
          </cell>
          <cell r="E239">
            <v>5.2750000000000004</v>
          </cell>
          <cell r="F239">
            <v>5.2850000000000001</v>
          </cell>
          <cell r="G239">
            <v>5.2830000000000004</v>
          </cell>
          <cell r="H239">
            <v>5.2780000000000005</v>
          </cell>
          <cell r="I239">
            <v>5.2729999999999997</v>
          </cell>
          <cell r="J239">
            <v>5.2629999999999999</v>
          </cell>
          <cell r="K239">
            <v>5.25</v>
          </cell>
          <cell r="L239">
            <v>5.2350000000000003</v>
          </cell>
          <cell r="M239">
            <v>5.2229999999999999</v>
          </cell>
          <cell r="N239">
            <v>5.2050000000000001</v>
          </cell>
          <cell r="P239">
            <v>3.32</v>
          </cell>
          <cell r="Q239">
            <v>3.383</v>
          </cell>
          <cell r="R239">
            <v>3.4990000000000001</v>
          </cell>
          <cell r="S239">
            <v>3.5369999999999999</v>
          </cell>
          <cell r="T239">
            <v>3.577</v>
          </cell>
          <cell r="U239">
            <v>3.62</v>
          </cell>
          <cell r="V239">
            <v>3.6520000000000001</v>
          </cell>
          <cell r="W239">
            <v>3.68</v>
          </cell>
          <cell r="X239">
            <v>3.7050000000000001</v>
          </cell>
          <cell r="Y239">
            <v>3.726</v>
          </cell>
          <cell r="Z239">
            <v>3.7450000000000001</v>
          </cell>
          <cell r="AA239">
            <v>3.7589999999999999</v>
          </cell>
          <cell r="AB239">
            <v>3.7720000000000002</v>
          </cell>
          <cell r="AD239">
            <v>5.0671999999999997</v>
          </cell>
          <cell r="AE239">
            <v>5.07</v>
          </cell>
          <cell r="AF239">
            <v>5.1025</v>
          </cell>
          <cell r="AG239">
            <v>5.1245000000000003</v>
          </cell>
          <cell r="AH239">
            <v>5.1604999999999999</v>
          </cell>
          <cell r="AI239">
            <v>5.19</v>
          </cell>
          <cell r="AJ239">
            <v>5.2125000000000004</v>
          </cell>
          <cell r="AK239">
            <v>5.2350000000000003</v>
          </cell>
          <cell r="AL239">
            <v>5.2525000000000004</v>
          </cell>
          <cell r="AM239">
            <v>5.27</v>
          </cell>
          <cell r="AN239">
            <v>5.2865000000000002</v>
          </cell>
          <cell r="AO239">
            <v>5.3025000000000002</v>
          </cell>
          <cell r="AP239">
            <v>5.31</v>
          </cell>
          <cell r="AS239">
            <v>0.26650000000000001</v>
          </cell>
          <cell r="AT239">
            <v>0.30349999999999999</v>
          </cell>
          <cell r="AU239">
            <v>0.34849999999999998</v>
          </cell>
          <cell r="AV239">
            <v>0.3765</v>
          </cell>
          <cell r="AW239">
            <v>0.40250000000000002</v>
          </cell>
          <cell r="AX239">
            <v>0.42949999999999999</v>
          </cell>
          <cell r="AY239">
            <v>0.45400000000000001</v>
          </cell>
          <cell r="AZ239">
            <v>0.47</v>
          </cell>
          <cell r="BA239">
            <v>0.4965</v>
          </cell>
          <cell r="BB239">
            <v>0.502</v>
          </cell>
          <cell r="BC239">
            <v>0.51800000000000002</v>
          </cell>
          <cell r="BD239">
            <v>0.53900000000000003</v>
          </cell>
          <cell r="BF239">
            <v>5.2450000000000001</v>
          </cell>
          <cell r="BG239">
            <v>5.24</v>
          </cell>
          <cell r="BH239">
            <v>5.2450000000000001</v>
          </cell>
          <cell r="BI239">
            <v>5.2350000000000003</v>
          </cell>
          <cell r="BJ239">
            <v>5.2149999999999999</v>
          </cell>
          <cell r="BK239">
            <v>5.17</v>
          </cell>
          <cell r="BL239">
            <v>5.1100000000000003</v>
          </cell>
          <cell r="BM239">
            <v>5.08</v>
          </cell>
          <cell r="BN239">
            <v>5</v>
          </cell>
          <cell r="BO239">
            <v>4.93</v>
          </cell>
          <cell r="BP239">
            <v>4.8899999999999997</v>
          </cell>
          <cell r="BQ239">
            <v>4.9000000000000004</v>
          </cell>
          <cell r="BS239">
            <v>3.6034999999999999</v>
          </cell>
          <cell r="BT239">
            <v>3.5804999999999998</v>
          </cell>
          <cell r="BU239">
            <v>3.6665000000000001</v>
          </cell>
          <cell r="BV239">
            <v>3.7355</v>
          </cell>
          <cell r="BW239">
            <v>3.7555000000000001</v>
          </cell>
          <cell r="BX239">
            <v>3.7824999999999998</v>
          </cell>
          <cell r="BY239">
            <v>3.7984999999999998</v>
          </cell>
          <cell r="BZ239">
            <v>3.7934999999999999</v>
          </cell>
          <cell r="CA239">
            <v>3.7934999999999999</v>
          </cell>
          <cell r="CB239" t="str">
            <v>#N/A N.A.</v>
          </cell>
          <cell r="CC239" t="str">
            <v>#N/A N.A.</v>
          </cell>
          <cell r="CD239" t="str">
            <v>#N/A N.A.</v>
          </cell>
          <cell r="CF239">
            <v>5.25</v>
          </cell>
        </row>
        <row r="240">
          <cell r="A240">
            <v>39042</v>
          </cell>
          <cell r="B240">
            <v>5.25</v>
          </cell>
          <cell r="C240">
            <v>5.2549999999999999</v>
          </cell>
          <cell r="D240">
            <v>5.2629999999999999</v>
          </cell>
          <cell r="E240">
            <v>5.2750000000000004</v>
          </cell>
          <cell r="F240">
            <v>5.2859999999999996</v>
          </cell>
          <cell r="G240">
            <v>5.2770000000000001</v>
          </cell>
          <cell r="H240">
            <v>5.2725</v>
          </cell>
          <cell r="I240">
            <v>5.2679999999999998</v>
          </cell>
          <cell r="J240">
            <v>5.2450000000000001</v>
          </cell>
          <cell r="K240">
            <v>5.23</v>
          </cell>
          <cell r="L240">
            <v>5.24</v>
          </cell>
          <cell r="M240">
            <v>5.2249999999999996</v>
          </cell>
          <cell r="N240">
            <v>5.2004999999999999</v>
          </cell>
          <cell r="P240">
            <v>3.32</v>
          </cell>
          <cell r="Q240">
            <v>3.4180000000000001</v>
          </cell>
          <cell r="R240">
            <v>3.5060000000000002</v>
          </cell>
          <cell r="S240">
            <v>3.5449999999999999</v>
          </cell>
          <cell r="T240">
            <v>3.585</v>
          </cell>
          <cell r="U240">
            <v>3.6269999999999998</v>
          </cell>
          <cell r="V240">
            <v>3.6589999999999998</v>
          </cell>
          <cell r="W240">
            <v>3.69</v>
          </cell>
          <cell r="X240">
            <v>3.7130000000000001</v>
          </cell>
          <cell r="Y240">
            <v>3.7349999999999999</v>
          </cell>
          <cell r="Z240">
            <v>3.754</v>
          </cell>
          <cell r="AA240">
            <v>3.7690000000000001</v>
          </cell>
          <cell r="AB240">
            <v>3.7829999999999999</v>
          </cell>
          <cell r="AD240">
            <v>5.0651999999999999</v>
          </cell>
          <cell r="AE240">
            <v>5.07</v>
          </cell>
          <cell r="AF240">
            <v>5.1055000000000001</v>
          </cell>
          <cell r="AG240">
            <v>5.1254999999999997</v>
          </cell>
          <cell r="AH240">
            <v>5.1635</v>
          </cell>
          <cell r="AI240">
            <v>5.1959999999999997</v>
          </cell>
          <cell r="AJ240">
            <v>5.2134999999999998</v>
          </cell>
          <cell r="AK240">
            <v>5.2365000000000004</v>
          </cell>
          <cell r="AL240">
            <v>5.26</v>
          </cell>
          <cell r="AM240">
            <v>5.2765000000000004</v>
          </cell>
          <cell r="AN240">
            <v>5.2934999999999999</v>
          </cell>
          <cell r="AO240">
            <v>5.3079999999999998</v>
          </cell>
          <cell r="AP240">
            <v>5.3159999999999998</v>
          </cell>
          <cell r="AS240">
            <v>0.28000000000000003</v>
          </cell>
          <cell r="AT240">
            <v>0.33050000000000002</v>
          </cell>
          <cell r="AU240">
            <v>0.35375000000000001</v>
          </cell>
          <cell r="AV240">
            <v>0.38450000000000001</v>
          </cell>
          <cell r="AW240">
            <v>0.40949999999999998</v>
          </cell>
          <cell r="AX240">
            <v>0.44850000000000001</v>
          </cell>
          <cell r="AY240">
            <v>0.46</v>
          </cell>
          <cell r="AZ240">
            <v>0.47599999999999998</v>
          </cell>
          <cell r="BA240">
            <v>0.49313000000000001</v>
          </cell>
          <cell r="BB240">
            <v>0.50800000000000001</v>
          </cell>
          <cell r="BC240">
            <v>0.52500000000000002</v>
          </cell>
          <cell r="BD240">
            <v>0.53900000000000003</v>
          </cell>
          <cell r="BF240">
            <v>5.2450000000000001</v>
          </cell>
          <cell r="BG240">
            <v>5.24</v>
          </cell>
          <cell r="BH240">
            <v>5.2450000000000001</v>
          </cell>
          <cell r="BI240">
            <v>5.2350000000000003</v>
          </cell>
          <cell r="BJ240">
            <v>5.2149999999999999</v>
          </cell>
          <cell r="BK240">
            <v>5.17</v>
          </cell>
          <cell r="BL240">
            <v>5.1100000000000003</v>
          </cell>
          <cell r="BM240">
            <v>5.0750000000000002</v>
          </cell>
          <cell r="BN240">
            <v>5</v>
          </cell>
          <cell r="BO240">
            <v>4.9350000000000005</v>
          </cell>
          <cell r="BP240">
            <v>4.8899999999999997</v>
          </cell>
          <cell r="BQ240">
            <v>4.8899999999999997</v>
          </cell>
          <cell r="BS240">
            <v>3.6005000000000003</v>
          </cell>
          <cell r="BT240">
            <v>3.5785</v>
          </cell>
          <cell r="BU240">
            <v>3.6535000000000002</v>
          </cell>
          <cell r="BV240">
            <v>3.7265000000000001</v>
          </cell>
          <cell r="BW240">
            <v>3.7454999999999998</v>
          </cell>
          <cell r="BX240">
            <v>3.7734999999999999</v>
          </cell>
          <cell r="BY240">
            <v>3.7915000000000001</v>
          </cell>
          <cell r="BZ240">
            <v>3.7854999999999999</v>
          </cell>
          <cell r="CA240">
            <v>3.7854999999999999</v>
          </cell>
          <cell r="CB240" t="str">
            <v>#N/A N.A.</v>
          </cell>
          <cell r="CC240" t="str">
            <v>#N/A N.A.</v>
          </cell>
          <cell r="CD240" t="str">
            <v>#N/A N.A.</v>
          </cell>
          <cell r="CF240">
            <v>5.25</v>
          </cell>
        </row>
        <row r="241">
          <cell r="A241">
            <v>39043</v>
          </cell>
          <cell r="B241">
            <v>5.25</v>
          </cell>
          <cell r="C241">
            <v>5.2575000000000003</v>
          </cell>
          <cell r="D241">
            <v>5.2625000000000002</v>
          </cell>
          <cell r="E241">
            <v>5.2735000000000003</v>
          </cell>
          <cell r="F241">
            <v>5.2874999999999996</v>
          </cell>
          <cell r="G241">
            <v>5.2835000000000001</v>
          </cell>
          <cell r="H241">
            <v>5.2625000000000002</v>
          </cell>
          <cell r="I241">
            <v>5.2495000000000003</v>
          </cell>
          <cell r="J241">
            <v>5.2365000000000004</v>
          </cell>
          <cell r="K241">
            <v>5.2210000000000001</v>
          </cell>
          <cell r="L241">
            <v>5.2054999999999998</v>
          </cell>
          <cell r="M241">
            <v>5.1905000000000001</v>
          </cell>
          <cell r="N241">
            <v>5.173</v>
          </cell>
          <cell r="P241">
            <v>3.32</v>
          </cell>
          <cell r="Q241">
            <v>3.4279999999999999</v>
          </cell>
          <cell r="R241">
            <v>3.512</v>
          </cell>
          <cell r="S241">
            <v>3.55</v>
          </cell>
          <cell r="T241">
            <v>3.5869999999999997</v>
          </cell>
          <cell r="U241">
            <v>3.6219999999999999</v>
          </cell>
          <cell r="V241">
            <v>3.6520000000000001</v>
          </cell>
          <cell r="W241">
            <v>3.681</v>
          </cell>
          <cell r="X241">
            <v>3.7039999999999997</v>
          </cell>
          <cell r="Y241">
            <v>3.7250000000000001</v>
          </cell>
          <cell r="Z241">
            <v>3.742</v>
          </cell>
          <cell r="AA241">
            <v>3.7560000000000002</v>
          </cell>
          <cell r="AB241">
            <v>3.7709999999999999</v>
          </cell>
          <cell r="AD241">
            <v>5.0679999999999996</v>
          </cell>
          <cell r="AE241">
            <v>5.0774999999999997</v>
          </cell>
          <cell r="AF241">
            <v>5.1059999999999999</v>
          </cell>
          <cell r="AG241">
            <v>5.1289999999999996</v>
          </cell>
          <cell r="AH241">
            <v>5.1609999999999996</v>
          </cell>
          <cell r="AI241">
            <v>5.1929999999999996</v>
          </cell>
          <cell r="AJ241">
            <v>5.2140000000000004</v>
          </cell>
          <cell r="AK241">
            <v>5.2350000000000003</v>
          </cell>
          <cell r="AL241">
            <v>5.2539999999999996</v>
          </cell>
          <cell r="AM241">
            <v>5.2690000000000001</v>
          </cell>
          <cell r="AN241">
            <v>5.2859999999999996</v>
          </cell>
          <cell r="AO241">
            <v>5.298</v>
          </cell>
          <cell r="AP241">
            <v>5.3090000000000002</v>
          </cell>
          <cell r="AS241">
            <v>0.26250000000000001</v>
          </cell>
          <cell r="AT241">
            <v>0.315</v>
          </cell>
          <cell r="AU241">
            <v>0.36625000000000002</v>
          </cell>
          <cell r="AV241">
            <v>0.39750000000000002</v>
          </cell>
          <cell r="AW241">
            <v>0.42549999999999999</v>
          </cell>
          <cell r="AX241">
            <v>0.45</v>
          </cell>
          <cell r="AY241">
            <v>0.47899999999999998</v>
          </cell>
          <cell r="AZ241">
            <v>0.49299999999999999</v>
          </cell>
          <cell r="BA241">
            <v>0.51249999999999996</v>
          </cell>
          <cell r="BB241">
            <v>0.52100000000000002</v>
          </cell>
          <cell r="BC241">
            <v>0.53600000000000003</v>
          </cell>
          <cell r="BD241">
            <v>0.57250000000000001</v>
          </cell>
          <cell r="BF241">
            <v>5.2450000000000001</v>
          </cell>
          <cell r="BG241">
            <v>5.24</v>
          </cell>
          <cell r="BH241">
            <v>5.2450000000000001</v>
          </cell>
          <cell r="BI241">
            <v>5.2350000000000003</v>
          </cell>
          <cell r="BJ241">
            <v>5.2149999999999999</v>
          </cell>
          <cell r="BK241">
            <v>5.17</v>
          </cell>
          <cell r="BL241">
            <v>5.1050000000000004</v>
          </cell>
          <cell r="BM241">
            <v>5.0750000000000002</v>
          </cell>
          <cell r="BN241">
            <v>5</v>
          </cell>
          <cell r="BO241">
            <v>4.92</v>
          </cell>
          <cell r="BP241">
            <v>4.88</v>
          </cell>
          <cell r="BQ241">
            <v>4.88</v>
          </cell>
          <cell r="BS241">
            <v>3.6055000000000001</v>
          </cell>
          <cell r="BT241">
            <v>3.5815000000000001</v>
          </cell>
          <cell r="BU241">
            <v>3.6375000000000002</v>
          </cell>
          <cell r="BV241">
            <v>3.7214999999999998</v>
          </cell>
          <cell r="BW241">
            <v>3.7435</v>
          </cell>
          <cell r="BX241">
            <v>3.7744999999999997</v>
          </cell>
          <cell r="BY241">
            <v>3.7955000000000001</v>
          </cell>
          <cell r="BZ241">
            <v>3.7965</v>
          </cell>
          <cell r="CA241">
            <v>3.7965</v>
          </cell>
          <cell r="CB241" t="str">
            <v>#N/A N.A.</v>
          </cell>
          <cell r="CC241" t="str">
            <v>#N/A N.A.</v>
          </cell>
          <cell r="CD241" t="str">
            <v>#N/A N.A.</v>
          </cell>
          <cell r="CF241">
            <v>5.25</v>
          </cell>
        </row>
        <row r="242">
          <cell r="A242">
            <v>39044</v>
          </cell>
          <cell r="B242">
            <v>5.25</v>
          </cell>
          <cell r="C242">
            <v>5.2534999999999998</v>
          </cell>
          <cell r="D242">
            <v>5.2625000000000002</v>
          </cell>
          <cell r="E242">
            <v>5.2714999999999996</v>
          </cell>
          <cell r="F242">
            <v>5.2854999999999999</v>
          </cell>
          <cell r="G242">
            <v>5.2824999999999998</v>
          </cell>
          <cell r="H242">
            <v>5.2595000000000001</v>
          </cell>
          <cell r="I242">
            <v>5.2504999999999997</v>
          </cell>
          <cell r="J242">
            <v>5.2404999999999999</v>
          </cell>
          <cell r="K242">
            <v>5.2270000000000003</v>
          </cell>
          <cell r="L242">
            <v>5.2115</v>
          </cell>
          <cell r="M242">
            <v>5.1965000000000003</v>
          </cell>
          <cell r="N242">
            <v>5.18</v>
          </cell>
          <cell r="P242">
            <v>3.32</v>
          </cell>
          <cell r="Q242">
            <v>3.44</v>
          </cell>
          <cell r="R242">
            <v>3.5289999999999999</v>
          </cell>
          <cell r="S242">
            <v>3.5620000000000003</v>
          </cell>
          <cell r="T242">
            <v>3.6019999999999999</v>
          </cell>
          <cell r="U242">
            <v>3.6419999999999999</v>
          </cell>
          <cell r="V242">
            <v>3.6749999999999998</v>
          </cell>
          <cell r="W242">
            <v>3.7029999999999998</v>
          </cell>
          <cell r="X242">
            <v>3.7290000000000001</v>
          </cell>
          <cell r="Y242">
            <v>3.7509999999999999</v>
          </cell>
          <cell r="Z242">
            <v>3.77</v>
          </cell>
          <cell r="AA242">
            <v>3.7869999999999999</v>
          </cell>
          <cell r="AB242">
            <v>3.8</v>
          </cell>
          <cell r="AD242">
            <v>5.0736999999999997</v>
          </cell>
          <cell r="AE242">
            <v>5.0789999999999997</v>
          </cell>
          <cell r="AF242">
            <v>5.1059999999999999</v>
          </cell>
          <cell r="AG242">
            <v>5.1289999999999996</v>
          </cell>
          <cell r="AH242">
            <v>5.1630000000000003</v>
          </cell>
          <cell r="AI242">
            <v>5.194</v>
          </cell>
          <cell r="AJ242">
            <v>5.2190000000000003</v>
          </cell>
          <cell r="AK242">
            <v>5.2439999999999998</v>
          </cell>
          <cell r="AL242">
            <v>5.2620000000000005</v>
          </cell>
          <cell r="AM242">
            <v>5.2794999999999996</v>
          </cell>
          <cell r="AN242">
            <v>5.2975000000000003</v>
          </cell>
          <cell r="AO242">
            <v>5.3114999999999997</v>
          </cell>
          <cell r="AP242">
            <v>5.3209999999999997</v>
          </cell>
          <cell r="AS242">
            <v>0.26500000000000001</v>
          </cell>
          <cell r="AT242">
            <v>0.3175</v>
          </cell>
          <cell r="AU242">
            <v>0.3695</v>
          </cell>
          <cell r="AV242">
            <v>0.39950000000000002</v>
          </cell>
          <cell r="AW242">
            <v>0.42649999999999999</v>
          </cell>
          <cell r="AX242">
            <v>0.45550000000000002</v>
          </cell>
          <cell r="AY242">
            <v>0.47799999999999998</v>
          </cell>
          <cell r="AZ242">
            <v>0.49199999999999999</v>
          </cell>
          <cell r="BA242">
            <v>0.51200000000000001</v>
          </cell>
          <cell r="BB242">
            <v>0.52100000000000002</v>
          </cell>
          <cell r="BC242">
            <v>0.53500000000000003</v>
          </cell>
          <cell r="BD242">
            <v>0.55500000000000005</v>
          </cell>
          <cell r="BF242">
            <v>5.2450000000000001</v>
          </cell>
          <cell r="BG242">
            <v>5.24</v>
          </cell>
          <cell r="BH242">
            <v>5.2450000000000001</v>
          </cell>
          <cell r="BI242">
            <v>5.2350000000000003</v>
          </cell>
          <cell r="BJ242">
            <v>5.2149999999999999</v>
          </cell>
          <cell r="BK242">
            <v>5.17</v>
          </cell>
          <cell r="BL242">
            <v>5.1050000000000004</v>
          </cell>
          <cell r="BM242">
            <v>5.0750000000000002</v>
          </cell>
          <cell r="BN242">
            <v>5</v>
          </cell>
          <cell r="BO242">
            <v>4.92</v>
          </cell>
          <cell r="BP242">
            <v>4.88</v>
          </cell>
          <cell r="BQ242">
            <v>4.88</v>
          </cell>
          <cell r="BS242">
            <v>3.6065</v>
          </cell>
          <cell r="BT242">
            <v>3.5834999999999999</v>
          </cell>
          <cell r="BU242">
            <v>3.6505000000000001</v>
          </cell>
          <cell r="BV242">
            <v>3.7454999999999998</v>
          </cell>
          <cell r="BW242">
            <v>3.7705000000000002</v>
          </cell>
          <cell r="BX242">
            <v>3.8094999999999999</v>
          </cell>
          <cell r="BY242">
            <v>3.8365</v>
          </cell>
          <cell r="BZ242">
            <v>3.8384999999999998</v>
          </cell>
          <cell r="CA242">
            <v>3.8384999999999998</v>
          </cell>
          <cell r="CB242" t="str">
            <v>#N/A N.A.</v>
          </cell>
          <cell r="CC242" t="str">
            <v>#N/A N.A.</v>
          </cell>
          <cell r="CD242" t="str">
            <v>#N/A N.A.</v>
          </cell>
          <cell r="CF242">
            <v>5.25</v>
          </cell>
        </row>
        <row r="243">
          <cell r="A243">
            <v>39045</v>
          </cell>
          <cell r="B243">
            <v>5.25</v>
          </cell>
          <cell r="C243">
            <v>5.2445000000000004</v>
          </cell>
          <cell r="D243">
            <v>5.2554999999999996</v>
          </cell>
          <cell r="E243">
            <v>5.2675000000000001</v>
          </cell>
          <cell r="F243">
            <v>5.2815000000000003</v>
          </cell>
          <cell r="G243">
            <v>5.2755000000000001</v>
          </cell>
          <cell r="H243">
            <v>5.2525000000000004</v>
          </cell>
          <cell r="I243">
            <v>5.2480000000000002</v>
          </cell>
          <cell r="J243">
            <v>5.2264999999999997</v>
          </cell>
          <cell r="K243">
            <v>5.2089999999999996</v>
          </cell>
          <cell r="L243">
            <v>5.1914999999999996</v>
          </cell>
          <cell r="M243">
            <v>5.1754999999999995</v>
          </cell>
          <cell r="N243">
            <v>5.1580000000000004</v>
          </cell>
          <cell r="P243">
            <v>3.32</v>
          </cell>
          <cell r="Q243">
            <v>3.4489999999999998</v>
          </cell>
          <cell r="R243">
            <v>3.532</v>
          </cell>
          <cell r="S243">
            <v>3.5609999999999999</v>
          </cell>
          <cell r="T243">
            <v>3.5979999999999999</v>
          </cell>
          <cell r="U243">
            <v>3.637</v>
          </cell>
          <cell r="V243">
            <v>3.665</v>
          </cell>
          <cell r="W243">
            <v>3.6930000000000001</v>
          </cell>
          <cell r="X243">
            <v>3.7170000000000001</v>
          </cell>
          <cell r="Y243">
            <v>3.7359999999999998</v>
          </cell>
          <cell r="Z243">
            <v>3.7530000000000001</v>
          </cell>
          <cell r="AA243">
            <v>3.7669999999999999</v>
          </cell>
          <cell r="AB243">
            <v>3.778</v>
          </cell>
          <cell r="AD243">
            <v>5.0750000000000002</v>
          </cell>
          <cell r="AE243">
            <v>5.08</v>
          </cell>
          <cell r="AF243">
            <v>5.1109999999999998</v>
          </cell>
          <cell r="AG243">
            <v>5.133</v>
          </cell>
          <cell r="AH243">
            <v>5.1615000000000002</v>
          </cell>
          <cell r="AI243">
            <v>5.1890000000000001</v>
          </cell>
          <cell r="AJ243">
            <v>5.2160000000000002</v>
          </cell>
          <cell r="AK243">
            <v>5.2335000000000003</v>
          </cell>
          <cell r="AL243">
            <v>5.2504999999999997</v>
          </cell>
          <cell r="AM243">
            <v>5.266</v>
          </cell>
          <cell r="AN243">
            <v>5.28</v>
          </cell>
          <cell r="AO243">
            <v>5.2930000000000001</v>
          </cell>
          <cell r="AP243">
            <v>5.31</v>
          </cell>
          <cell r="AS243">
            <v>0.26500000000000001</v>
          </cell>
          <cell r="AT243">
            <v>0.32124999999999998</v>
          </cell>
          <cell r="AU243">
            <v>0.36499999999999999</v>
          </cell>
          <cell r="AV243">
            <v>0.39250000000000002</v>
          </cell>
          <cell r="AW243">
            <v>0.41849999999999998</v>
          </cell>
          <cell r="AX243">
            <v>0.44500000000000001</v>
          </cell>
          <cell r="AY243">
            <v>0.47449999999999998</v>
          </cell>
          <cell r="AZ243">
            <v>0.48949999999999999</v>
          </cell>
          <cell r="BA243">
            <v>0.51124999999999998</v>
          </cell>
          <cell r="BB243">
            <v>0.51900000000000002</v>
          </cell>
          <cell r="BC243">
            <v>0.53549999999999998</v>
          </cell>
          <cell r="BD243">
            <v>0.55049999999999999</v>
          </cell>
          <cell r="BF243">
            <v>5.2450000000000001</v>
          </cell>
          <cell r="BG243">
            <v>5.24</v>
          </cell>
          <cell r="BH243">
            <v>5.2450000000000001</v>
          </cell>
          <cell r="BI243">
            <v>5.2350000000000003</v>
          </cell>
          <cell r="BJ243">
            <v>5.2050000000000001</v>
          </cell>
          <cell r="BK243">
            <v>5.16</v>
          </cell>
          <cell r="BL243">
            <v>5.0949999999999998</v>
          </cell>
          <cell r="BM243">
            <v>5.0549999999999997</v>
          </cell>
          <cell r="BN243">
            <v>4.9800000000000004</v>
          </cell>
          <cell r="BO243">
            <v>4.9050000000000002</v>
          </cell>
          <cell r="BP243">
            <v>4.8650000000000002</v>
          </cell>
          <cell r="BQ243">
            <v>4.8250000000000002</v>
          </cell>
          <cell r="BS243">
            <v>3.6065</v>
          </cell>
          <cell r="BT243">
            <v>3.5815000000000001</v>
          </cell>
          <cell r="BU243">
            <v>3.6425000000000001</v>
          </cell>
          <cell r="BV243">
            <v>3.7275</v>
          </cell>
          <cell r="BW243">
            <v>3.7475000000000001</v>
          </cell>
          <cell r="BX243">
            <v>3.7875000000000001</v>
          </cell>
          <cell r="BY243">
            <v>3.8054999999999999</v>
          </cell>
          <cell r="BZ243">
            <v>3.8025000000000002</v>
          </cell>
          <cell r="CA243">
            <v>3.8025000000000002</v>
          </cell>
          <cell r="CB243" t="str">
            <v>#N/A N.A.</v>
          </cell>
          <cell r="CC243" t="str">
            <v>#N/A N.A.</v>
          </cell>
          <cell r="CD243" t="str">
            <v>#N/A N.A.</v>
          </cell>
          <cell r="CF243">
            <v>5.25</v>
          </cell>
        </row>
        <row r="244">
          <cell r="A244">
            <v>39048</v>
          </cell>
          <cell r="B244">
            <v>5.5</v>
          </cell>
          <cell r="C244">
            <v>5.2560000000000002</v>
          </cell>
          <cell r="D244">
            <v>5.26</v>
          </cell>
          <cell r="E244">
            <v>5.2729999999999997</v>
          </cell>
          <cell r="F244">
            <v>5.2815000000000003</v>
          </cell>
          <cell r="G244">
            <v>5.2750000000000004</v>
          </cell>
          <cell r="H244">
            <v>5.2614999999999998</v>
          </cell>
          <cell r="I244">
            <v>5.2480000000000002</v>
          </cell>
          <cell r="J244">
            <v>5.2329999999999997</v>
          </cell>
          <cell r="K244">
            <v>5.1965000000000003</v>
          </cell>
          <cell r="L244">
            <v>5.2050000000000001</v>
          </cell>
          <cell r="M244">
            <v>5.1879999999999997</v>
          </cell>
          <cell r="N244">
            <v>5.165</v>
          </cell>
          <cell r="P244">
            <v>3.32</v>
          </cell>
          <cell r="Q244">
            <v>3.4609999999999999</v>
          </cell>
          <cell r="R244">
            <v>3.5350000000000001</v>
          </cell>
          <cell r="S244">
            <v>3.5629999999999997</v>
          </cell>
          <cell r="T244">
            <v>3.5990000000000002</v>
          </cell>
          <cell r="U244">
            <v>3.6360000000000001</v>
          </cell>
          <cell r="V244">
            <v>3.6640000000000001</v>
          </cell>
          <cell r="W244">
            <v>3.6920000000000002</v>
          </cell>
          <cell r="X244">
            <v>3.7160000000000002</v>
          </cell>
          <cell r="Y244">
            <v>3.7359999999999998</v>
          </cell>
          <cell r="Z244">
            <v>3.7519999999999998</v>
          </cell>
          <cell r="AA244">
            <v>3.7669999999999999</v>
          </cell>
          <cell r="AB244">
            <v>3.7800000000000002</v>
          </cell>
          <cell r="AD244">
            <v>5.0755999999999997</v>
          </cell>
          <cell r="AE244">
            <v>5.08</v>
          </cell>
          <cell r="AF244">
            <v>5.1139999999999999</v>
          </cell>
          <cell r="AG244">
            <v>5.1379999999999999</v>
          </cell>
          <cell r="AH244">
            <v>5.1684999999999999</v>
          </cell>
          <cell r="AI244">
            <v>5.1965000000000003</v>
          </cell>
          <cell r="AJ244">
            <v>5.2220000000000004</v>
          </cell>
          <cell r="AK244">
            <v>5.2409999999999997</v>
          </cell>
          <cell r="AL244">
            <v>5.2590000000000003</v>
          </cell>
          <cell r="AM244">
            <v>5.2725</v>
          </cell>
          <cell r="AN244">
            <v>5.2865000000000002</v>
          </cell>
          <cell r="AO244">
            <v>5.3</v>
          </cell>
          <cell r="AP244">
            <v>5.3109999999999999</v>
          </cell>
          <cell r="AS244">
            <v>0.27850000000000003</v>
          </cell>
          <cell r="AT244">
            <v>0.32250000000000001</v>
          </cell>
          <cell r="AU244">
            <v>0.36049999999999999</v>
          </cell>
          <cell r="AV244">
            <v>0.38850000000000001</v>
          </cell>
          <cell r="AW244">
            <v>0.41249999999999998</v>
          </cell>
          <cell r="AX244">
            <v>0.4405</v>
          </cell>
          <cell r="AY244">
            <v>0.47199999999999998</v>
          </cell>
          <cell r="AZ244">
            <v>0.48699999999999999</v>
          </cell>
          <cell r="BA244">
            <v>0.50949999999999995</v>
          </cell>
          <cell r="BB244">
            <v>0.51700000000000002</v>
          </cell>
          <cell r="BC244">
            <v>0.53200000000000003</v>
          </cell>
          <cell r="BD244">
            <v>0.55200000000000005</v>
          </cell>
          <cell r="BF244">
            <v>5.2450000000000001</v>
          </cell>
          <cell r="BG244">
            <v>5.24</v>
          </cell>
          <cell r="BH244">
            <v>5.2450000000000001</v>
          </cell>
          <cell r="BI244">
            <v>5.23</v>
          </cell>
          <cell r="BJ244">
            <v>5.2</v>
          </cell>
          <cell r="BK244">
            <v>5.1550000000000002</v>
          </cell>
          <cell r="BL244">
            <v>5.085</v>
          </cell>
          <cell r="BM244">
            <v>5.05</v>
          </cell>
          <cell r="BN244">
            <v>4.97</v>
          </cell>
          <cell r="BO244">
            <v>4.8949999999999996</v>
          </cell>
          <cell r="BP244">
            <v>4.8600000000000003</v>
          </cell>
          <cell r="BQ244">
            <v>4.8049999999999997</v>
          </cell>
          <cell r="BS244">
            <v>3.6074999999999999</v>
          </cell>
          <cell r="BT244">
            <v>3.5754999999999999</v>
          </cell>
          <cell r="BU244">
            <v>3.6284999999999998</v>
          </cell>
          <cell r="BV244">
            <v>3.7155</v>
          </cell>
          <cell r="BW244">
            <v>3.7345000000000002</v>
          </cell>
          <cell r="BX244">
            <v>3.7685</v>
          </cell>
          <cell r="BY244">
            <v>3.7814999999999999</v>
          </cell>
          <cell r="BZ244">
            <v>3.7845</v>
          </cell>
          <cell r="CA244">
            <v>3.7845</v>
          </cell>
          <cell r="CB244" t="str">
            <v>#N/A N.A.</v>
          </cell>
          <cell r="CC244" t="str">
            <v>#N/A N.A.</v>
          </cell>
          <cell r="CD244" t="str">
            <v>#N/A N.A.</v>
          </cell>
          <cell r="CF244">
            <v>5.25</v>
          </cell>
        </row>
        <row r="245">
          <cell r="A245">
            <v>39049</v>
          </cell>
          <cell r="B245">
            <v>5.1875</v>
          </cell>
          <cell r="C245">
            <v>5.2534999999999998</v>
          </cell>
          <cell r="D245">
            <v>5.2629999999999999</v>
          </cell>
          <cell r="E245">
            <v>5.27</v>
          </cell>
          <cell r="F245">
            <v>5.2744999999999997</v>
          </cell>
          <cell r="G245">
            <v>5.2605000000000004</v>
          </cell>
          <cell r="H245">
            <v>5.2430000000000003</v>
          </cell>
          <cell r="I245">
            <v>5.2344999999999997</v>
          </cell>
          <cell r="J245">
            <v>5.2069999999999999</v>
          </cell>
          <cell r="K245">
            <v>5.1870000000000003</v>
          </cell>
          <cell r="L245">
            <v>5.18</v>
          </cell>
          <cell r="M245">
            <v>5.1624999999999996</v>
          </cell>
          <cell r="N245">
            <v>5.1420000000000003</v>
          </cell>
          <cell r="P245">
            <v>3.32</v>
          </cell>
          <cell r="Q245">
            <v>3.4660000000000002</v>
          </cell>
          <cell r="R245">
            <v>3.54</v>
          </cell>
          <cell r="S245">
            <v>3.5620000000000003</v>
          </cell>
          <cell r="T245">
            <v>3.5949999999999998</v>
          </cell>
          <cell r="U245">
            <v>3.629</v>
          </cell>
          <cell r="V245">
            <v>3.657</v>
          </cell>
          <cell r="W245">
            <v>3.6819999999999999</v>
          </cell>
          <cell r="X245">
            <v>3.7050000000000001</v>
          </cell>
          <cell r="Y245">
            <v>3.7240000000000002</v>
          </cell>
          <cell r="Z245">
            <v>3.738</v>
          </cell>
          <cell r="AA245">
            <v>3.7509999999999999</v>
          </cell>
          <cell r="AB245">
            <v>3.762</v>
          </cell>
          <cell r="AD245">
            <v>5.0688000000000004</v>
          </cell>
          <cell r="AE245">
            <v>5.0810000000000004</v>
          </cell>
          <cell r="AF245">
            <v>5.1124999999999998</v>
          </cell>
          <cell r="AG245">
            <v>5.14</v>
          </cell>
          <cell r="AH245">
            <v>5.1695000000000002</v>
          </cell>
          <cell r="AI245">
            <v>5.2004999999999999</v>
          </cell>
          <cell r="AJ245">
            <v>5.2234999999999996</v>
          </cell>
          <cell r="AK245">
            <v>5.242</v>
          </cell>
          <cell r="AL245">
            <v>5.26</v>
          </cell>
          <cell r="AM245">
            <v>5.274</v>
          </cell>
          <cell r="AN245">
            <v>5.2880000000000003</v>
          </cell>
          <cell r="AO245">
            <v>5.3014999999999999</v>
          </cell>
          <cell r="AP245">
            <v>5.3164999999999996</v>
          </cell>
          <cell r="AS245">
            <v>0.27124999999999999</v>
          </cell>
          <cell r="AT245">
            <v>0.31125000000000003</v>
          </cell>
          <cell r="AU245">
            <v>0.35125000000000001</v>
          </cell>
          <cell r="AV245">
            <v>0.38350000000000001</v>
          </cell>
          <cell r="AW245">
            <v>0.40649999999999997</v>
          </cell>
          <cell r="AX245">
            <v>0.43</v>
          </cell>
          <cell r="AY245">
            <v>0.45800000000000002</v>
          </cell>
          <cell r="AZ245">
            <v>0.47049999999999997</v>
          </cell>
          <cell r="BA245">
            <v>0.48875000000000002</v>
          </cell>
          <cell r="BB245">
            <v>0.502</v>
          </cell>
          <cell r="BC245">
            <v>0.51700000000000002</v>
          </cell>
          <cell r="BD245">
            <v>0.53600000000000003</v>
          </cell>
          <cell r="BF245">
            <v>5.2450000000000001</v>
          </cell>
          <cell r="BG245">
            <v>5.24</v>
          </cell>
          <cell r="BH245">
            <v>5.2450000000000001</v>
          </cell>
          <cell r="BI245">
            <v>5.2249999999999996</v>
          </cell>
          <cell r="BJ245">
            <v>5.19</v>
          </cell>
          <cell r="BK245">
            <v>5.14</v>
          </cell>
          <cell r="BL245">
            <v>5.0599999999999996</v>
          </cell>
          <cell r="BM245">
            <v>5.0199999999999996</v>
          </cell>
          <cell r="BN245">
            <v>4.93</v>
          </cell>
          <cell r="BO245">
            <v>4.8550000000000004</v>
          </cell>
          <cell r="BP245">
            <v>4.8100000000000005</v>
          </cell>
          <cell r="BQ245">
            <v>4.76</v>
          </cell>
          <cell r="BS245">
            <v>3.6074999999999999</v>
          </cell>
          <cell r="BT245">
            <v>3.5745</v>
          </cell>
          <cell r="BU245">
            <v>3.6175000000000002</v>
          </cell>
          <cell r="BV245">
            <v>3.7145000000000001</v>
          </cell>
          <cell r="BW245">
            <v>3.7345000000000002</v>
          </cell>
          <cell r="BX245">
            <v>3.7694999999999999</v>
          </cell>
          <cell r="BY245">
            <v>3.7845</v>
          </cell>
          <cell r="BZ245">
            <v>3.7865000000000002</v>
          </cell>
          <cell r="CA245">
            <v>3.7865000000000002</v>
          </cell>
          <cell r="CB245" t="str">
            <v>#N/A N.A.</v>
          </cell>
          <cell r="CC245" t="str">
            <v>#N/A N.A.</v>
          </cell>
          <cell r="CD245" t="str">
            <v>#N/A N.A.</v>
          </cell>
          <cell r="CF245">
            <v>5.25</v>
          </cell>
        </row>
        <row r="246">
          <cell r="A246">
            <v>39050</v>
          </cell>
          <cell r="B246">
            <v>5.25</v>
          </cell>
          <cell r="C246">
            <v>5.2460000000000004</v>
          </cell>
          <cell r="D246">
            <v>5.2629999999999999</v>
          </cell>
          <cell r="E246">
            <v>5.2679999999999998</v>
          </cell>
          <cell r="F246">
            <v>5.2830000000000004</v>
          </cell>
          <cell r="G246">
            <v>5.27</v>
          </cell>
          <cell r="H246">
            <v>5.2504999999999997</v>
          </cell>
          <cell r="I246">
            <v>5.2350000000000003</v>
          </cell>
          <cell r="J246">
            <v>5.22</v>
          </cell>
          <cell r="K246">
            <v>5.1985000000000001</v>
          </cell>
          <cell r="L246">
            <v>5.1879999999999997</v>
          </cell>
          <cell r="M246">
            <v>5.17</v>
          </cell>
          <cell r="N246">
            <v>5.141</v>
          </cell>
          <cell r="P246">
            <v>3.32</v>
          </cell>
          <cell r="Q246">
            <v>3.5089999999999999</v>
          </cell>
          <cell r="R246">
            <v>3.544</v>
          </cell>
          <cell r="S246">
            <v>3.5649999999999999</v>
          </cell>
          <cell r="T246">
            <v>3.601</v>
          </cell>
          <cell r="U246">
            <v>3.6339999999999999</v>
          </cell>
          <cell r="V246">
            <v>3.6619999999999999</v>
          </cell>
          <cell r="W246">
            <v>3.6890000000000001</v>
          </cell>
          <cell r="X246">
            <v>3.71</v>
          </cell>
          <cell r="Y246">
            <v>3.73</v>
          </cell>
          <cell r="Z246">
            <v>3.7439999999999998</v>
          </cell>
          <cell r="AA246">
            <v>3.758</v>
          </cell>
          <cell r="AB246">
            <v>3.7679999999999998</v>
          </cell>
          <cell r="AD246">
            <v>5.0621999999999998</v>
          </cell>
          <cell r="AE246">
            <v>5.0819999999999999</v>
          </cell>
          <cell r="AF246">
            <v>5.1139999999999999</v>
          </cell>
          <cell r="AG246">
            <v>5.1425000000000001</v>
          </cell>
          <cell r="AH246">
            <v>5.1760000000000002</v>
          </cell>
          <cell r="AI246">
            <v>5.2065000000000001</v>
          </cell>
          <cell r="AJ246">
            <v>5.2294999999999998</v>
          </cell>
          <cell r="AK246">
            <v>5.2545000000000002</v>
          </cell>
          <cell r="AL246">
            <v>5.2744999999999997</v>
          </cell>
          <cell r="AM246">
            <v>5.2915000000000001</v>
          </cell>
          <cell r="AN246">
            <v>5.3094999999999999</v>
          </cell>
          <cell r="AO246">
            <v>5.3235000000000001</v>
          </cell>
          <cell r="AP246">
            <v>5.3330000000000002</v>
          </cell>
          <cell r="AS246">
            <v>0.309</v>
          </cell>
          <cell r="AT246">
            <v>0.34499999999999997</v>
          </cell>
          <cell r="AU246">
            <v>0.36749999999999999</v>
          </cell>
          <cell r="AV246">
            <v>0.39650000000000002</v>
          </cell>
          <cell r="AW246">
            <v>0.41349999999999998</v>
          </cell>
          <cell r="AX246">
            <v>0.45600000000000002</v>
          </cell>
          <cell r="AY246">
            <v>0.46500000000000002</v>
          </cell>
          <cell r="AZ246">
            <v>0.47949999999999998</v>
          </cell>
          <cell r="BA246">
            <v>0.50875000000000004</v>
          </cell>
          <cell r="BB246">
            <v>0.50949999999999995</v>
          </cell>
          <cell r="BC246">
            <v>0.52549999999999997</v>
          </cell>
          <cell r="BD246">
            <v>0.55600000000000005</v>
          </cell>
          <cell r="BF246">
            <v>5.2450000000000001</v>
          </cell>
          <cell r="BG246">
            <v>5.24</v>
          </cell>
          <cell r="BH246">
            <v>5.2450000000000001</v>
          </cell>
          <cell r="BI246">
            <v>5.2249999999999996</v>
          </cell>
          <cell r="BJ246">
            <v>5.19</v>
          </cell>
          <cell r="BK246">
            <v>5.1449999999999996</v>
          </cell>
          <cell r="BL246">
            <v>5.0650000000000004</v>
          </cell>
          <cell r="BM246">
            <v>5.04</v>
          </cell>
          <cell r="BN246">
            <v>4.95</v>
          </cell>
          <cell r="BO246">
            <v>4.875</v>
          </cell>
          <cell r="BP246">
            <v>4.83</v>
          </cell>
          <cell r="BQ246">
            <v>4.78</v>
          </cell>
          <cell r="BS246">
            <v>3.6074999999999999</v>
          </cell>
          <cell r="BT246">
            <v>3.5745</v>
          </cell>
          <cell r="BU246">
            <v>3.6175000000000002</v>
          </cell>
          <cell r="BV246">
            <v>3.7145000000000001</v>
          </cell>
          <cell r="BW246">
            <v>3.7345000000000002</v>
          </cell>
          <cell r="BX246">
            <v>3.7694999999999999</v>
          </cell>
          <cell r="BY246">
            <v>3.7845</v>
          </cell>
          <cell r="BZ246">
            <v>3.7865000000000002</v>
          </cell>
          <cell r="CA246">
            <v>3.7865000000000002</v>
          </cell>
          <cell r="CB246" t="str">
            <v>#N/A N.A.</v>
          </cell>
          <cell r="CC246" t="str">
            <v>#N/A N.A.</v>
          </cell>
          <cell r="CD246" t="str">
            <v>#N/A N.A.</v>
          </cell>
          <cell r="CF246">
            <v>5.25</v>
          </cell>
        </row>
        <row r="247">
          <cell r="A247">
            <v>39051</v>
          </cell>
          <cell r="B247">
            <v>5.375</v>
          </cell>
          <cell r="C247">
            <v>5.2439999999999998</v>
          </cell>
          <cell r="D247">
            <v>5.26</v>
          </cell>
          <cell r="E247">
            <v>5.2649999999999997</v>
          </cell>
          <cell r="F247">
            <v>5.2759999999999998</v>
          </cell>
          <cell r="G247">
            <v>5.2590000000000003</v>
          </cell>
          <cell r="H247">
            <v>5.2365000000000004</v>
          </cell>
          <cell r="I247">
            <v>5.2</v>
          </cell>
          <cell r="J247">
            <v>5.1820000000000004</v>
          </cell>
          <cell r="K247">
            <v>5.1609999999999996</v>
          </cell>
          <cell r="L247">
            <v>5.1529999999999996</v>
          </cell>
          <cell r="M247">
            <v>5.133</v>
          </cell>
          <cell r="N247">
            <v>5.1025</v>
          </cell>
          <cell r="P247">
            <v>3.34</v>
          </cell>
          <cell r="Q247">
            <v>3.5310000000000001</v>
          </cell>
          <cell r="R247">
            <v>3.5550000000000002</v>
          </cell>
          <cell r="S247">
            <v>3.5779999999999998</v>
          </cell>
          <cell r="T247">
            <v>3.613</v>
          </cell>
          <cell r="U247">
            <v>3.6440000000000001</v>
          </cell>
          <cell r="V247">
            <v>3.673</v>
          </cell>
          <cell r="W247">
            <v>3.6989999999999998</v>
          </cell>
          <cell r="X247">
            <v>3.7210000000000001</v>
          </cell>
          <cell r="Y247">
            <v>3.7389999999999999</v>
          </cell>
          <cell r="Z247">
            <v>3.754</v>
          </cell>
          <cell r="AA247">
            <v>3.7669999999999999</v>
          </cell>
          <cell r="AB247">
            <v>3.7770000000000001</v>
          </cell>
          <cell r="AD247">
            <v>5.0780000000000003</v>
          </cell>
          <cell r="AE247">
            <v>5.08</v>
          </cell>
          <cell r="AF247">
            <v>5.1085000000000003</v>
          </cell>
          <cell r="AG247">
            <v>5.1390000000000002</v>
          </cell>
          <cell r="AH247">
            <v>5.1749999999999998</v>
          </cell>
          <cell r="AI247">
            <v>5.2030000000000003</v>
          </cell>
          <cell r="AJ247">
            <v>5.2294999999999998</v>
          </cell>
          <cell r="AK247">
            <v>5.2460000000000004</v>
          </cell>
          <cell r="AL247">
            <v>5.2645</v>
          </cell>
          <cell r="AM247">
            <v>5.2844999999999995</v>
          </cell>
          <cell r="AN247">
            <v>5.2960000000000003</v>
          </cell>
          <cell r="AO247">
            <v>5.3085000000000004</v>
          </cell>
          <cell r="AP247">
            <v>5.32</v>
          </cell>
          <cell r="AS247">
            <v>0.32950000000000002</v>
          </cell>
          <cell r="AT247">
            <v>0.35</v>
          </cell>
          <cell r="AU247">
            <v>0.38500000000000001</v>
          </cell>
          <cell r="AV247">
            <v>0.42249999999999999</v>
          </cell>
          <cell r="AW247">
            <v>0.433</v>
          </cell>
          <cell r="AX247">
            <v>0.45250000000000001</v>
          </cell>
          <cell r="AY247">
            <v>0.48099999999999998</v>
          </cell>
          <cell r="AZ247">
            <v>0.495</v>
          </cell>
          <cell r="BA247">
            <v>0.51375000000000004</v>
          </cell>
          <cell r="BB247">
            <v>0.52200000000000002</v>
          </cell>
          <cell r="BC247">
            <v>0.53500000000000003</v>
          </cell>
          <cell r="BD247">
            <v>0.55200000000000005</v>
          </cell>
          <cell r="BF247">
            <v>5.2450000000000001</v>
          </cell>
          <cell r="BG247">
            <v>5.24</v>
          </cell>
          <cell r="BH247">
            <v>5.24</v>
          </cell>
          <cell r="BI247">
            <v>5.2149999999999999</v>
          </cell>
          <cell r="BJ247">
            <v>5.18</v>
          </cell>
          <cell r="BK247">
            <v>5.125</v>
          </cell>
          <cell r="BL247">
            <v>5.04</v>
          </cell>
          <cell r="BM247">
            <v>4.9950000000000001</v>
          </cell>
          <cell r="BN247">
            <v>4.9000000000000004</v>
          </cell>
          <cell r="BO247">
            <v>4.8149999999999995</v>
          </cell>
          <cell r="BP247">
            <v>4.7649999999999997</v>
          </cell>
          <cell r="BQ247">
            <v>4.71</v>
          </cell>
          <cell r="BS247">
            <v>3.6065</v>
          </cell>
          <cell r="BT247">
            <v>3.5745</v>
          </cell>
          <cell r="BU247">
            <v>3.6185</v>
          </cell>
          <cell r="BV247">
            <v>3.7115</v>
          </cell>
          <cell r="BW247">
            <v>3.7315</v>
          </cell>
          <cell r="BX247">
            <v>3.7595000000000001</v>
          </cell>
          <cell r="BY247">
            <v>3.7865000000000002</v>
          </cell>
          <cell r="BZ247">
            <v>3.7875000000000001</v>
          </cell>
          <cell r="CA247">
            <v>3.7875000000000001</v>
          </cell>
          <cell r="CB247" t="str">
            <v>#N/A N.A.</v>
          </cell>
          <cell r="CC247" t="str">
            <v>#N/A N.A.</v>
          </cell>
          <cell r="CD247" t="str">
            <v>#N/A N.A.</v>
          </cell>
          <cell r="CF247">
            <v>5.25</v>
          </cell>
        </row>
        <row r="248">
          <cell r="A248">
            <v>39052</v>
          </cell>
          <cell r="B248">
            <v>5.25</v>
          </cell>
          <cell r="C248">
            <v>5.2439999999999998</v>
          </cell>
          <cell r="D248">
            <v>5.2549999999999999</v>
          </cell>
          <cell r="E248">
            <v>5.25</v>
          </cell>
          <cell r="F248">
            <v>5.2394999999999996</v>
          </cell>
          <cell r="G248">
            <v>5.2240000000000002</v>
          </cell>
          <cell r="H248">
            <v>5.1864999999999997</v>
          </cell>
          <cell r="I248">
            <v>5.1595000000000004</v>
          </cell>
          <cell r="J248">
            <v>5.14</v>
          </cell>
          <cell r="K248">
            <v>5.1059999999999999</v>
          </cell>
          <cell r="L248">
            <v>5.0750000000000002</v>
          </cell>
          <cell r="M248">
            <v>5.0454999999999997</v>
          </cell>
          <cell r="N248">
            <v>5.0060000000000002</v>
          </cell>
          <cell r="P248">
            <v>3.32</v>
          </cell>
          <cell r="Q248">
            <v>3.5380000000000003</v>
          </cell>
          <cell r="R248">
            <v>3.5569999999999999</v>
          </cell>
          <cell r="S248">
            <v>3.577</v>
          </cell>
          <cell r="T248">
            <v>3.61</v>
          </cell>
          <cell r="U248">
            <v>3.6390000000000002</v>
          </cell>
          <cell r="V248">
            <v>3.6630000000000003</v>
          </cell>
          <cell r="W248">
            <v>3.6840000000000002</v>
          </cell>
          <cell r="X248">
            <v>3.7050000000000001</v>
          </cell>
          <cell r="Y248">
            <v>3.7210000000000001</v>
          </cell>
          <cell r="Z248">
            <v>3.7330000000000001</v>
          </cell>
          <cell r="AA248">
            <v>3.7439999999999998</v>
          </cell>
          <cell r="AB248">
            <v>3.7519999999999998</v>
          </cell>
          <cell r="AD248">
            <v>5.0578000000000003</v>
          </cell>
          <cell r="AE248">
            <v>5.1100000000000003</v>
          </cell>
          <cell r="AF248">
            <v>5.1085000000000003</v>
          </cell>
          <cell r="AG248">
            <v>5.1379999999999999</v>
          </cell>
          <cell r="AH248">
            <v>5.17</v>
          </cell>
          <cell r="AI248">
            <v>5.194</v>
          </cell>
          <cell r="AJ248">
            <v>5.2154999999999996</v>
          </cell>
          <cell r="AK248">
            <v>5.23</v>
          </cell>
          <cell r="AL248">
            <v>5.2430000000000003</v>
          </cell>
          <cell r="AM248">
            <v>5.2575000000000003</v>
          </cell>
          <cell r="AN248">
            <v>5.2675000000000001</v>
          </cell>
          <cell r="AO248">
            <v>5.2785000000000002</v>
          </cell>
          <cell r="AP248">
            <v>5.2850000000000001</v>
          </cell>
          <cell r="AS248">
            <v>0.30249999999999999</v>
          </cell>
          <cell r="AT248">
            <v>0.33438000000000001</v>
          </cell>
          <cell r="AU248">
            <v>0.3725</v>
          </cell>
          <cell r="AV248">
            <v>0.41399999999999998</v>
          </cell>
          <cell r="AW248">
            <v>0.42399999999999999</v>
          </cell>
          <cell r="AX248">
            <v>0.45</v>
          </cell>
          <cell r="AY248">
            <v>0.46800000000000003</v>
          </cell>
          <cell r="AZ248">
            <v>0.48049999999999998</v>
          </cell>
          <cell r="BA248">
            <v>0.49375000000000002</v>
          </cell>
          <cell r="BB248">
            <v>0.50849999999999995</v>
          </cell>
          <cell r="BC248">
            <v>0.52049999999999996</v>
          </cell>
          <cell r="BD248">
            <v>0.53800000000000003</v>
          </cell>
          <cell r="BF248">
            <v>5.2350000000000003</v>
          </cell>
          <cell r="BG248">
            <v>5.2350000000000003</v>
          </cell>
          <cell r="BH248">
            <v>5.19</v>
          </cell>
          <cell r="BI248">
            <v>5.15</v>
          </cell>
          <cell r="BJ248">
            <v>5.0750000000000002</v>
          </cell>
          <cell r="BK248">
            <v>4.9450000000000003</v>
          </cell>
          <cell r="BL248">
            <v>4.8849999999999998</v>
          </cell>
          <cell r="BM248">
            <v>4.7549999999999999</v>
          </cell>
          <cell r="BN248">
            <v>4.6500000000000004</v>
          </cell>
          <cell r="BO248">
            <v>4.6050000000000004</v>
          </cell>
          <cell r="BP248">
            <v>4.55</v>
          </cell>
          <cell r="BQ248">
            <v>4.4749999999999996</v>
          </cell>
          <cell r="BS248">
            <v>3.6065</v>
          </cell>
          <cell r="BT248">
            <v>3.5735000000000001</v>
          </cell>
          <cell r="BU248">
            <v>3.6095000000000002</v>
          </cell>
          <cell r="BV248">
            <v>3.6865000000000001</v>
          </cell>
          <cell r="BW248">
            <v>3.7035</v>
          </cell>
          <cell r="BX248">
            <v>3.7255000000000003</v>
          </cell>
          <cell r="BY248">
            <v>3.7435</v>
          </cell>
          <cell r="BZ248">
            <v>3.7404999999999999</v>
          </cell>
          <cell r="CA248">
            <v>3.7404999999999999</v>
          </cell>
          <cell r="CB248" t="str">
            <v>#N/A N.A.</v>
          </cell>
          <cell r="CC248" t="str">
            <v>#N/A N.A.</v>
          </cell>
          <cell r="CD248" t="str">
            <v>#N/A N.A.</v>
          </cell>
          <cell r="CF248">
            <v>5.25</v>
          </cell>
        </row>
        <row r="249">
          <cell r="A249">
            <v>39055</v>
          </cell>
          <cell r="B249">
            <v>5.25</v>
          </cell>
          <cell r="C249">
            <v>5.2430000000000003</v>
          </cell>
          <cell r="D249">
            <v>5.2549999999999999</v>
          </cell>
          <cell r="E249">
            <v>5.2530000000000001</v>
          </cell>
          <cell r="F249">
            <v>5.2469999999999999</v>
          </cell>
          <cell r="G249">
            <v>5.2275</v>
          </cell>
          <cell r="H249">
            <v>5.2030000000000003</v>
          </cell>
          <cell r="I249">
            <v>5.18</v>
          </cell>
          <cell r="J249">
            <v>5.1479999999999997</v>
          </cell>
          <cell r="K249">
            <v>5.1055000000000001</v>
          </cell>
          <cell r="L249">
            <v>5.0659999999999998</v>
          </cell>
          <cell r="M249">
            <v>5.05</v>
          </cell>
          <cell r="N249">
            <v>5.0084999999999997</v>
          </cell>
          <cell r="P249">
            <v>3.32</v>
          </cell>
          <cell r="Q249">
            <v>3.5489999999999999</v>
          </cell>
          <cell r="R249">
            <v>3.5620000000000003</v>
          </cell>
          <cell r="S249">
            <v>3.58</v>
          </cell>
          <cell r="T249">
            <v>3.61</v>
          </cell>
          <cell r="U249">
            <v>3.63</v>
          </cell>
          <cell r="V249">
            <v>3.649</v>
          </cell>
          <cell r="W249">
            <v>3.6680000000000001</v>
          </cell>
          <cell r="X249">
            <v>3.6840000000000002</v>
          </cell>
          <cell r="Y249">
            <v>3.698</v>
          </cell>
          <cell r="Z249">
            <v>3.71</v>
          </cell>
          <cell r="AA249">
            <v>3.718</v>
          </cell>
          <cell r="AB249">
            <v>3.726</v>
          </cell>
          <cell r="AD249">
            <v>5.0552999999999999</v>
          </cell>
          <cell r="AE249">
            <v>5.1150000000000002</v>
          </cell>
          <cell r="AF249">
            <v>5.1079999999999997</v>
          </cell>
          <cell r="AG249">
            <v>5.1420000000000003</v>
          </cell>
          <cell r="AH249">
            <v>5.16</v>
          </cell>
          <cell r="AI249">
            <v>5.1849999999999996</v>
          </cell>
          <cell r="AJ249">
            <v>5.2015000000000002</v>
          </cell>
          <cell r="AK249">
            <v>5.2175000000000002</v>
          </cell>
          <cell r="AL249">
            <v>5.2275</v>
          </cell>
          <cell r="AM249">
            <v>5.2629999999999999</v>
          </cell>
          <cell r="AN249">
            <v>5.2785000000000002</v>
          </cell>
          <cell r="AO249">
            <v>5.2525000000000004</v>
          </cell>
          <cell r="AP249">
            <v>5.2939999999999996</v>
          </cell>
          <cell r="AS249">
            <v>0.3105</v>
          </cell>
          <cell r="AT249">
            <v>0.35549999999999998</v>
          </cell>
          <cell r="AU249">
            <v>0.38650000000000001</v>
          </cell>
          <cell r="AV249">
            <v>0.41349999999999998</v>
          </cell>
          <cell r="AW249">
            <v>0.4375</v>
          </cell>
          <cell r="AX249">
            <v>0.45650000000000002</v>
          </cell>
          <cell r="AY249">
            <v>0.47099999999999997</v>
          </cell>
          <cell r="AZ249">
            <v>0.48399999999999999</v>
          </cell>
          <cell r="BA249">
            <v>0.4985</v>
          </cell>
          <cell r="BB249">
            <v>0.51149999999999995</v>
          </cell>
          <cell r="BC249">
            <v>0.52300000000000002</v>
          </cell>
          <cell r="BD249">
            <v>0.53749999999999998</v>
          </cell>
          <cell r="BF249">
            <v>5.2350000000000003</v>
          </cell>
          <cell r="BG249">
            <v>5.2350000000000003</v>
          </cell>
          <cell r="BH249">
            <v>5.19</v>
          </cell>
          <cell r="BI249">
            <v>5.1550000000000002</v>
          </cell>
          <cell r="BJ249">
            <v>5.08</v>
          </cell>
          <cell r="BK249">
            <v>4.96</v>
          </cell>
          <cell r="BL249">
            <v>4.9000000000000004</v>
          </cell>
          <cell r="BM249">
            <v>4.7699999999999996</v>
          </cell>
          <cell r="BN249">
            <v>4.665</v>
          </cell>
          <cell r="BO249">
            <v>4.62</v>
          </cell>
          <cell r="BP249">
            <v>4.5649999999999995</v>
          </cell>
          <cell r="BQ249">
            <v>4.49</v>
          </cell>
          <cell r="BS249">
            <v>3.6065</v>
          </cell>
          <cell r="BT249">
            <v>3.5735000000000001</v>
          </cell>
          <cell r="BU249">
            <v>3.6085000000000003</v>
          </cell>
          <cell r="BV249">
            <v>3.6745000000000001</v>
          </cell>
          <cell r="BW249">
            <v>3.6894999999999998</v>
          </cell>
          <cell r="BX249">
            <v>3.7084999999999999</v>
          </cell>
          <cell r="BY249">
            <v>3.7305000000000001</v>
          </cell>
          <cell r="BZ249">
            <v>3.7225000000000001</v>
          </cell>
          <cell r="CA249">
            <v>3.7225000000000001</v>
          </cell>
          <cell r="CB249" t="str">
            <v>#N/A N.A.</v>
          </cell>
          <cell r="CC249" t="str">
            <v>#N/A N.A.</v>
          </cell>
          <cell r="CD249" t="str">
            <v>#N/A N.A.</v>
          </cell>
          <cell r="CF249">
            <v>5.25</v>
          </cell>
        </row>
        <row r="250">
          <cell r="A250">
            <v>39056</v>
          </cell>
          <cell r="B250">
            <v>5.0625</v>
          </cell>
          <cell r="C250">
            <v>5.2379999999999995</v>
          </cell>
          <cell r="D250">
            <v>5.2530000000000001</v>
          </cell>
          <cell r="E250">
            <v>5.2530000000000001</v>
          </cell>
          <cell r="F250">
            <v>5.2445000000000004</v>
          </cell>
          <cell r="G250">
            <v>5.2279999999999998</v>
          </cell>
          <cell r="H250">
            <v>5.2024999999999997</v>
          </cell>
          <cell r="I250">
            <v>5.1764999999999999</v>
          </cell>
          <cell r="J250">
            <v>5.1470000000000002</v>
          </cell>
          <cell r="K250">
            <v>5.0970000000000004</v>
          </cell>
          <cell r="L250">
            <v>5.0730000000000004</v>
          </cell>
          <cell r="M250">
            <v>5.048</v>
          </cell>
          <cell r="N250">
            <v>5</v>
          </cell>
          <cell r="P250">
            <v>3.32</v>
          </cell>
          <cell r="Q250">
            <v>3.556</v>
          </cell>
          <cell r="R250">
            <v>3.569</v>
          </cell>
          <cell r="S250">
            <v>3.589</v>
          </cell>
          <cell r="T250">
            <v>3.62</v>
          </cell>
          <cell r="U250">
            <v>3.6429999999999998</v>
          </cell>
          <cell r="V250">
            <v>3.6640000000000001</v>
          </cell>
          <cell r="W250">
            <v>3.6850000000000001</v>
          </cell>
          <cell r="X250">
            <v>3.7010000000000001</v>
          </cell>
          <cell r="Y250">
            <v>3.7160000000000002</v>
          </cell>
          <cell r="Z250">
            <v>3.7269999999999999</v>
          </cell>
          <cell r="AA250">
            <v>3.7359999999999998</v>
          </cell>
          <cell r="AB250">
            <v>3.7450000000000001</v>
          </cell>
          <cell r="AD250">
            <v>5.0448000000000004</v>
          </cell>
          <cell r="AE250">
            <v>5.1115000000000004</v>
          </cell>
          <cell r="AF250">
            <v>5.1109999999999998</v>
          </cell>
          <cell r="AG250">
            <v>5.1449999999999996</v>
          </cell>
          <cell r="AH250">
            <v>5.1725000000000003</v>
          </cell>
          <cell r="AI250">
            <v>5.1974999999999998</v>
          </cell>
          <cell r="AJ250">
            <v>5.2169999999999996</v>
          </cell>
          <cell r="AK250">
            <v>5.2350000000000003</v>
          </cell>
          <cell r="AL250">
            <v>5.2469999999999999</v>
          </cell>
          <cell r="AM250">
            <v>5.2565</v>
          </cell>
          <cell r="AN250">
            <v>5.2690000000000001</v>
          </cell>
          <cell r="AO250">
            <v>5.2729999999999997</v>
          </cell>
          <cell r="AP250">
            <v>5.28</v>
          </cell>
          <cell r="AS250">
            <v>0.3145</v>
          </cell>
          <cell r="AT250">
            <v>0.37</v>
          </cell>
          <cell r="AU250">
            <v>0.39350000000000002</v>
          </cell>
          <cell r="AV250">
            <v>0.42149999999999999</v>
          </cell>
          <cell r="AW250">
            <v>0.4415</v>
          </cell>
          <cell r="AX250">
            <v>0.46500000000000002</v>
          </cell>
          <cell r="AY250">
            <v>0.48199999999999998</v>
          </cell>
          <cell r="AZ250">
            <v>0.495</v>
          </cell>
          <cell r="BA250">
            <v>0.51400000000000001</v>
          </cell>
          <cell r="BB250">
            <v>0.52</v>
          </cell>
          <cell r="BC250">
            <v>0.53200000000000003</v>
          </cell>
          <cell r="BD250">
            <v>0.55249999999999999</v>
          </cell>
          <cell r="BF250">
            <v>5.2350000000000003</v>
          </cell>
          <cell r="BG250">
            <v>5.2350000000000003</v>
          </cell>
          <cell r="BH250">
            <v>5.1950000000000003</v>
          </cell>
          <cell r="BI250">
            <v>5.16</v>
          </cell>
          <cell r="BJ250">
            <v>5.085</v>
          </cell>
          <cell r="BK250">
            <v>4.9649999999999999</v>
          </cell>
          <cell r="BL250">
            <v>4.91</v>
          </cell>
          <cell r="BM250">
            <v>4.78</v>
          </cell>
          <cell r="BN250">
            <v>4.6749999999999998</v>
          </cell>
          <cell r="BO250">
            <v>4.63</v>
          </cell>
          <cell r="BP250">
            <v>4.5750000000000002</v>
          </cell>
          <cell r="BQ250">
            <v>4.5</v>
          </cell>
          <cell r="BS250">
            <v>3.6065</v>
          </cell>
          <cell r="BT250">
            <v>3.5754999999999999</v>
          </cell>
          <cell r="BU250">
            <v>3.6254999999999997</v>
          </cell>
          <cell r="BV250">
            <v>3.6865000000000001</v>
          </cell>
          <cell r="BW250">
            <v>3.7004999999999999</v>
          </cell>
          <cell r="BX250">
            <v>3.7235</v>
          </cell>
          <cell r="BY250">
            <v>3.7465000000000002</v>
          </cell>
          <cell r="BZ250">
            <v>3.7454999999999998</v>
          </cell>
          <cell r="CA250">
            <v>3.7454999999999998</v>
          </cell>
          <cell r="CB250" t="str">
            <v>#N/A N.A.</v>
          </cell>
          <cell r="CC250" t="str">
            <v>#N/A N.A.</v>
          </cell>
          <cell r="CD250" t="str">
            <v>#N/A N.A.</v>
          </cell>
          <cell r="CF250">
            <v>5.25</v>
          </cell>
        </row>
        <row r="251">
          <cell r="A251">
            <v>39057</v>
          </cell>
          <cell r="B251">
            <v>5.25</v>
          </cell>
          <cell r="C251">
            <v>5.2379999999999995</v>
          </cell>
          <cell r="D251">
            <v>5.2549999999999999</v>
          </cell>
          <cell r="E251">
            <v>5.2620000000000005</v>
          </cell>
          <cell r="F251">
            <v>5.2530000000000001</v>
          </cell>
          <cell r="G251">
            <v>5.2495000000000003</v>
          </cell>
          <cell r="H251">
            <v>5.226</v>
          </cell>
          <cell r="I251">
            <v>5.2110000000000003</v>
          </cell>
          <cell r="J251">
            <v>5.1829999999999998</v>
          </cell>
          <cell r="K251">
            <v>5.1505000000000001</v>
          </cell>
          <cell r="L251">
            <v>5.1284999999999998</v>
          </cell>
          <cell r="M251">
            <v>5.0979999999999999</v>
          </cell>
          <cell r="N251">
            <v>5.0694999999999997</v>
          </cell>
          <cell r="P251">
            <v>3.31</v>
          </cell>
          <cell r="Q251">
            <v>3.5590000000000002</v>
          </cell>
          <cell r="R251">
            <v>3.57</v>
          </cell>
          <cell r="S251">
            <v>3.59</v>
          </cell>
          <cell r="T251">
            <v>3.6230000000000002</v>
          </cell>
          <cell r="U251">
            <v>3.6459999999999999</v>
          </cell>
          <cell r="V251">
            <v>3.6680000000000001</v>
          </cell>
          <cell r="W251">
            <v>3.6890000000000001</v>
          </cell>
          <cell r="X251">
            <v>3.7069999999999999</v>
          </cell>
          <cell r="Y251">
            <v>3.7240000000000002</v>
          </cell>
          <cell r="Z251">
            <v>3.7359999999999998</v>
          </cell>
          <cell r="AA251">
            <v>3.7469999999999999</v>
          </cell>
          <cell r="AB251">
            <v>3.7570000000000001</v>
          </cell>
          <cell r="AD251">
            <v>5.0159000000000002</v>
          </cell>
          <cell r="AE251">
            <v>5.1150000000000002</v>
          </cell>
          <cell r="AF251">
            <v>5.1105</v>
          </cell>
          <cell r="AG251">
            <v>5.1405000000000003</v>
          </cell>
          <cell r="AH251">
            <v>5.1754999999999995</v>
          </cell>
          <cell r="AI251">
            <v>5.1974999999999998</v>
          </cell>
          <cell r="AJ251">
            <v>5.2125000000000004</v>
          </cell>
          <cell r="AK251">
            <v>5.2329999999999997</v>
          </cell>
          <cell r="AL251">
            <v>5.2439999999999998</v>
          </cell>
          <cell r="AM251">
            <v>5.2575000000000003</v>
          </cell>
          <cell r="AN251">
            <v>5.2664999999999997</v>
          </cell>
          <cell r="AO251">
            <v>5.2725</v>
          </cell>
          <cell r="AP251">
            <v>5.2809999999999997</v>
          </cell>
          <cell r="AS251">
            <v>0.3785</v>
          </cell>
          <cell r="AT251">
            <v>0.41649999999999998</v>
          </cell>
          <cell r="AU251">
            <v>0.435</v>
          </cell>
          <cell r="AV251">
            <v>0.46750000000000003</v>
          </cell>
          <cell r="AW251">
            <v>0.47749999999999998</v>
          </cell>
          <cell r="AX251">
            <v>0.501</v>
          </cell>
          <cell r="AY251">
            <v>0.51649999999999996</v>
          </cell>
          <cell r="AZ251">
            <v>0.53349999999999997</v>
          </cell>
          <cell r="BA251">
            <v>0.54762999999999995</v>
          </cell>
          <cell r="BB251">
            <v>0.5585</v>
          </cell>
          <cell r="BC251">
            <v>0.5675</v>
          </cell>
          <cell r="BD251">
            <v>0.58799999999999997</v>
          </cell>
          <cell r="BF251">
            <v>5.2350000000000003</v>
          </cell>
          <cell r="BG251">
            <v>5.2350000000000003</v>
          </cell>
          <cell r="BH251">
            <v>5.21</v>
          </cell>
          <cell r="BI251">
            <v>5.18</v>
          </cell>
          <cell r="BJ251">
            <v>5.1150000000000002</v>
          </cell>
          <cell r="BK251">
            <v>5.0199999999999996</v>
          </cell>
          <cell r="BL251">
            <v>4.9749999999999996</v>
          </cell>
          <cell r="BM251">
            <v>4.8499999999999996</v>
          </cell>
          <cell r="BN251">
            <v>4.7450000000000001</v>
          </cell>
          <cell r="BO251">
            <v>4.6950000000000003</v>
          </cell>
          <cell r="BP251">
            <v>4.6349999999999998</v>
          </cell>
          <cell r="BQ251">
            <v>4.5549999999999997</v>
          </cell>
          <cell r="BS251">
            <v>3.6034999999999999</v>
          </cell>
          <cell r="BT251">
            <v>3.5775000000000001</v>
          </cell>
          <cell r="BU251">
            <v>3.6254999999999997</v>
          </cell>
          <cell r="BV251">
            <v>3.6894999999999998</v>
          </cell>
          <cell r="BW251">
            <v>3.7065000000000001</v>
          </cell>
          <cell r="BX251">
            <v>3.7324999999999999</v>
          </cell>
          <cell r="BY251">
            <v>3.7565</v>
          </cell>
          <cell r="BZ251">
            <v>3.7605</v>
          </cell>
          <cell r="CA251">
            <v>3.7605</v>
          </cell>
          <cell r="CB251" t="str">
            <v>#N/A N.A.</v>
          </cell>
          <cell r="CC251" t="str">
            <v>#N/A N.A.</v>
          </cell>
          <cell r="CD251" t="str">
            <v>#N/A N.A.</v>
          </cell>
          <cell r="CF251">
            <v>5.25</v>
          </cell>
        </row>
        <row r="252">
          <cell r="A252">
            <v>39058</v>
          </cell>
          <cell r="B252">
            <v>5.5</v>
          </cell>
          <cell r="C252">
            <v>5.2469999999999999</v>
          </cell>
          <cell r="D252">
            <v>5.26</v>
          </cell>
          <cell r="E252">
            <v>5.2645</v>
          </cell>
          <cell r="F252">
            <v>5.2634999999999996</v>
          </cell>
          <cell r="G252">
            <v>5.2525000000000004</v>
          </cell>
          <cell r="H252">
            <v>5.2285000000000004</v>
          </cell>
          <cell r="I252">
            <v>5.2119999999999997</v>
          </cell>
          <cell r="J252">
            <v>5.1840000000000002</v>
          </cell>
          <cell r="K252">
            <v>5.1585000000000001</v>
          </cell>
          <cell r="L252">
            <v>5.1310000000000002</v>
          </cell>
          <cell r="M252">
            <v>5.1040000000000001</v>
          </cell>
          <cell r="N252">
            <v>5.0815000000000001</v>
          </cell>
          <cell r="P252">
            <v>3.2800000000000002</v>
          </cell>
          <cell r="Q252">
            <v>3.581</v>
          </cell>
          <cell r="R252">
            <v>3.581</v>
          </cell>
          <cell r="S252">
            <v>3.6029999999999998</v>
          </cell>
          <cell r="T252">
            <v>3.64</v>
          </cell>
          <cell r="U252">
            <v>3.6669999999999998</v>
          </cell>
          <cell r="V252">
            <v>3.6930000000000001</v>
          </cell>
          <cell r="W252">
            <v>3.718</v>
          </cell>
          <cell r="X252">
            <v>3.7410000000000001</v>
          </cell>
          <cell r="Y252">
            <v>3.758</v>
          </cell>
          <cell r="Z252">
            <v>3.7730000000000001</v>
          </cell>
          <cell r="AA252">
            <v>3.7850000000000001</v>
          </cell>
          <cell r="AB252">
            <v>3.7960000000000003</v>
          </cell>
          <cell r="AD252">
            <v>5.0812999999999997</v>
          </cell>
          <cell r="AE252">
            <v>5.1224999999999996</v>
          </cell>
          <cell r="AF252">
            <v>5.1144999999999996</v>
          </cell>
          <cell r="AG252">
            <v>5.1459999999999999</v>
          </cell>
          <cell r="AH252">
            <v>5.1849999999999996</v>
          </cell>
          <cell r="AI252">
            <v>5.2095000000000002</v>
          </cell>
          <cell r="AJ252">
            <v>5.2264999999999997</v>
          </cell>
          <cell r="AK252">
            <v>5.2454999999999998</v>
          </cell>
          <cell r="AL252">
            <v>5.2645</v>
          </cell>
          <cell r="AM252">
            <v>5.28</v>
          </cell>
          <cell r="AN252">
            <v>5.2880000000000003</v>
          </cell>
          <cell r="AO252">
            <v>5.2975000000000003</v>
          </cell>
          <cell r="AP252">
            <v>5.3049999999999997</v>
          </cell>
          <cell r="AS252">
            <v>0.33600000000000002</v>
          </cell>
          <cell r="AT252">
            <v>0.374</v>
          </cell>
          <cell r="AU252">
            <v>0.44350000000000001</v>
          </cell>
          <cell r="AV252">
            <v>0.42299999999999999</v>
          </cell>
          <cell r="AW252">
            <v>0.433</v>
          </cell>
          <cell r="AX252">
            <v>0.46500000000000002</v>
          </cell>
          <cell r="AY252">
            <v>0.47799999999999998</v>
          </cell>
          <cell r="AZ252">
            <v>0.49099999999999999</v>
          </cell>
          <cell r="BA252">
            <v>0.503</v>
          </cell>
          <cell r="BB252">
            <v>0.51600000000000001</v>
          </cell>
          <cell r="BC252">
            <v>0.53</v>
          </cell>
          <cell r="BD252">
            <v>0.54300000000000004</v>
          </cell>
          <cell r="BF252">
            <v>5.2350000000000003</v>
          </cell>
          <cell r="BG252">
            <v>5.2350000000000003</v>
          </cell>
          <cell r="BH252">
            <v>5.2149999999999999</v>
          </cell>
          <cell r="BI252">
            <v>5.1950000000000003</v>
          </cell>
          <cell r="BJ252">
            <v>5.13</v>
          </cell>
          <cell r="BK252">
            <v>5.04</v>
          </cell>
          <cell r="BL252">
            <v>4.9950000000000001</v>
          </cell>
          <cell r="BM252">
            <v>4.87</v>
          </cell>
          <cell r="BN252">
            <v>4.7649999999999997</v>
          </cell>
          <cell r="BO252">
            <v>4.7149999999999999</v>
          </cell>
          <cell r="BP252">
            <v>4.6550000000000002</v>
          </cell>
          <cell r="BQ252">
            <v>4.5750000000000002</v>
          </cell>
          <cell r="BS252">
            <v>3.6005000000000003</v>
          </cell>
          <cell r="BT252">
            <v>3.5785</v>
          </cell>
          <cell r="BU252">
            <v>3.6395</v>
          </cell>
          <cell r="BV252">
            <v>3.7214999999999998</v>
          </cell>
          <cell r="BW252">
            <v>3.7385000000000002</v>
          </cell>
          <cell r="BX252">
            <v>3.7734999999999999</v>
          </cell>
          <cell r="BY252">
            <v>3.8035000000000001</v>
          </cell>
          <cell r="BZ252">
            <v>3.8094999999999999</v>
          </cell>
          <cell r="CA252">
            <v>3.8094999999999999</v>
          </cell>
          <cell r="CB252" t="str">
            <v>#N/A N.A.</v>
          </cell>
          <cell r="CC252" t="str">
            <v>#N/A N.A.</v>
          </cell>
          <cell r="CD252" t="str">
            <v>#N/A N.A.</v>
          </cell>
          <cell r="CF252">
            <v>5.25</v>
          </cell>
        </row>
        <row r="253">
          <cell r="A253">
            <v>39059</v>
          </cell>
          <cell r="B253">
            <v>5.25</v>
          </cell>
          <cell r="C253">
            <v>5.2474999999999996</v>
          </cell>
          <cell r="D253">
            <v>5.2640000000000002</v>
          </cell>
          <cell r="E253">
            <v>5.2744999999999997</v>
          </cell>
          <cell r="F253">
            <v>5.2780000000000005</v>
          </cell>
          <cell r="G253">
            <v>5.2750000000000004</v>
          </cell>
          <cell r="H253">
            <v>5.2649999999999997</v>
          </cell>
          <cell r="I253">
            <v>5.2549999999999999</v>
          </cell>
          <cell r="J253">
            <v>5.2374999999999998</v>
          </cell>
          <cell r="K253">
            <v>5.2164999999999999</v>
          </cell>
          <cell r="L253">
            <v>5.1955</v>
          </cell>
          <cell r="M253">
            <v>5.165</v>
          </cell>
          <cell r="N253">
            <v>5.1535000000000002</v>
          </cell>
          <cell r="P253">
            <v>3.29</v>
          </cell>
          <cell r="Q253">
            <v>3.5949999999999998</v>
          </cell>
          <cell r="R253">
            <v>3.5869999999999997</v>
          </cell>
          <cell r="S253">
            <v>3.61</v>
          </cell>
          <cell r="T253">
            <v>3.6470000000000002</v>
          </cell>
          <cell r="U253">
            <v>3.6739999999999999</v>
          </cell>
          <cell r="V253">
            <v>3.698</v>
          </cell>
          <cell r="W253">
            <v>3.722</v>
          </cell>
          <cell r="X253">
            <v>3.7429999999999999</v>
          </cell>
          <cell r="Y253">
            <v>3.762</v>
          </cell>
          <cell r="Z253">
            <v>3.7759999999999998</v>
          </cell>
          <cell r="AA253">
            <v>3.7880000000000003</v>
          </cell>
          <cell r="AB253">
            <v>3.7989999999999999</v>
          </cell>
          <cell r="AD253">
            <v>5.1172000000000004</v>
          </cell>
          <cell r="AE253">
            <v>5.1349999999999998</v>
          </cell>
          <cell r="AF253">
            <v>5.1210000000000004</v>
          </cell>
          <cell r="AG253">
            <v>5.1559999999999997</v>
          </cell>
          <cell r="AH253">
            <v>5.1929999999999996</v>
          </cell>
          <cell r="AI253">
            <v>5.2210000000000001</v>
          </cell>
          <cell r="AJ253">
            <v>5.2389999999999999</v>
          </cell>
          <cell r="AK253">
            <v>5.2560000000000002</v>
          </cell>
          <cell r="AL253">
            <v>5.2794999999999996</v>
          </cell>
          <cell r="AM253">
            <v>5.2934999999999999</v>
          </cell>
          <cell r="AN253">
            <v>5.3040000000000003</v>
          </cell>
          <cell r="AO253">
            <v>5.3144999999999998</v>
          </cell>
          <cell r="AP253">
            <v>5.3250000000000002</v>
          </cell>
          <cell r="AS253">
            <v>0.379</v>
          </cell>
          <cell r="AT253">
            <v>0.442</v>
          </cell>
          <cell r="AU253">
            <v>0.45750000000000002</v>
          </cell>
          <cell r="AV253">
            <v>0.47699999999999998</v>
          </cell>
          <cell r="AW253">
            <v>0.48699999999999999</v>
          </cell>
          <cell r="AX253">
            <v>0.50900000000000001</v>
          </cell>
          <cell r="AY253">
            <v>0.52700000000000002</v>
          </cell>
          <cell r="AZ253">
            <v>0.54</v>
          </cell>
          <cell r="BA253">
            <v>0.55349999999999999</v>
          </cell>
          <cell r="BB253">
            <v>0.5665</v>
          </cell>
          <cell r="BC253">
            <v>0.57899999999999996</v>
          </cell>
          <cell r="BD253">
            <v>0.59199999999999997</v>
          </cell>
          <cell r="BF253">
            <v>5.2350000000000003</v>
          </cell>
          <cell r="BG253">
            <v>5.24</v>
          </cell>
          <cell r="BH253">
            <v>5.23</v>
          </cell>
          <cell r="BI253">
            <v>5.2149999999999999</v>
          </cell>
          <cell r="BJ253">
            <v>5.18</v>
          </cell>
          <cell r="BK253">
            <v>5.125</v>
          </cell>
          <cell r="BL253">
            <v>5.08</v>
          </cell>
          <cell r="BM253">
            <v>4.96</v>
          </cell>
          <cell r="BN253">
            <v>4.8650000000000002</v>
          </cell>
          <cell r="BO253">
            <v>4.8149999999999995</v>
          </cell>
          <cell r="BP253">
            <v>4.7549999999999999</v>
          </cell>
          <cell r="BQ253">
            <v>4.6749999999999998</v>
          </cell>
          <cell r="BS253">
            <v>3.6015000000000001</v>
          </cell>
          <cell r="BT253">
            <v>3.5804999999999998</v>
          </cell>
          <cell r="BU253">
            <v>3.6515</v>
          </cell>
          <cell r="BV253">
            <v>3.7364999999999999</v>
          </cell>
          <cell r="BW253">
            <v>3.7545000000000002</v>
          </cell>
          <cell r="BX253">
            <v>3.7885</v>
          </cell>
          <cell r="BY253">
            <v>3.8235000000000001</v>
          </cell>
          <cell r="BZ253">
            <v>3.8294999999999999</v>
          </cell>
          <cell r="CA253">
            <v>3.8294999999999999</v>
          </cell>
          <cell r="CB253" t="str">
            <v>#N/A N.A.</v>
          </cell>
          <cell r="CC253" t="str">
            <v>#N/A N.A.</v>
          </cell>
          <cell r="CD253" t="str">
            <v>#N/A N.A.</v>
          </cell>
          <cell r="CF253">
            <v>5.25</v>
          </cell>
        </row>
        <row r="254">
          <cell r="A254">
            <v>39062</v>
          </cell>
          <cell r="B254">
            <v>5.25</v>
          </cell>
          <cell r="C254">
            <v>5.2445000000000004</v>
          </cell>
          <cell r="D254">
            <v>5.258</v>
          </cell>
          <cell r="E254">
            <v>5.2720000000000002</v>
          </cell>
          <cell r="F254">
            <v>5.2785000000000002</v>
          </cell>
          <cell r="G254">
            <v>5.2780000000000005</v>
          </cell>
          <cell r="H254">
            <v>5.266</v>
          </cell>
          <cell r="I254">
            <v>5.2620000000000005</v>
          </cell>
          <cell r="J254">
            <v>5.2394999999999996</v>
          </cell>
          <cell r="K254">
            <v>5.2225000000000001</v>
          </cell>
          <cell r="L254">
            <v>5.2035</v>
          </cell>
          <cell r="M254">
            <v>5.1844999999999999</v>
          </cell>
          <cell r="N254">
            <v>5.1604999999999999</v>
          </cell>
          <cell r="P254">
            <v>3.35</v>
          </cell>
          <cell r="Q254">
            <v>3.6</v>
          </cell>
          <cell r="R254">
            <v>3.59</v>
          </cell>
          <cell r="S254">
            <v>3.6139999999999999</v>
          </cell>
          <cell r="T254">
            <v>3.653</v>
          </cell>
          <cell r="U254">
            <v>3.6819999999999999</v>
          </cell>
          <cell r="V254">
            <v>3.7090000000000001</v>
          </cell>
          <cell r="W254">
            <v>3.7359999999999998</v>
          </cell>
          <cell r="X254">
            <v>3.7589999999999999</v>
          </cell>
          <cell r="Y254">
            <v>3.7789999999999999</v>
          </cell>
          <cell r="Z254">
            <v>3.798</v>
          </cell>
          <cell r="AA254">
            <v>3.81</v>
          </cell>
          <cell r="AB254">
            <v>3.8220000000000001</v>
          </cell>
          <cell r="AD254">
            <v>5.1120999999999999</v>
          </cell>
          <cell r="AE254">
            <v>5.13</v>
          </cell>
          <cell r="AF254">
            <v>5.1254999999999997</v>
          </cell>
          <cell r="AG254">
            <v>5.1669999999999998</v>
          </cell>
          <cell r="AH254">
            <v>5.1950000000000003</v>
          </cell>
          <cell r="AI254">
            <v>5.2255000000000003</v>
          </cell>
          <cell r="AJ254">
            <v>5.2525000000000004</v>
          </cell>
          <cell r="AK254">
            <v>5.2725</v>
          </cell>
          <cell r="AL254">
            <v>5.2930000000000001</v>
          </cell>
          <cell r="AM254">
            <v>5.3109999999999999</v>
          </cell>
          <cell r="AN254">
            <v>5.3239999999999998</v>
          </cell>
          <cell r="AO254">
            <v>5.3324999999999996</v>
          </cell>
          <cell r="AP254">
            <v>5.35</v>
          </cell>
          <cell r="AS254">
            <v>0.34399999999999997</v>
          </cell>
          <cell r="AT254">
            <v>0.40350000000000003</v>
          </cell>
          <cell r="AU254">
            <v>0.42949999999999999</v>
          </cell>
          <cell r="AV254">
            <v>0.45150000000000001</v>
          </cell>
          <cell r="AW254">
            <v>0.47149999999999997</v>
          </cell>
          <cell r="AX254">
            <v>0.48949999999999999</v>
          </cell>
          <cell r="AY254">
            <v>0.51100000000000001</v>
          </cell>
          <cell r="AZ254">
            <v>0.52400000000000002</v>
          </cell>
          <cell r="BA254">
            <v>0.54200000000000004</v>
          </cell>
          <cell r="BB254">
            <v>0.55000000000000004</v>
          </cell>
          <cell r="BC254">
            <v>0.56200000000000006</v>
          </cell>
          <cell r="BD254">
            <v>0.60750000000000004</v>
          </cell>
          <cell r="BF254">
            <v>5.2350000000000003</v>
          </cell>
          <cell r="BG254">
            <v>5.24</v>
          </cell>
          <cell r="BH254">
            <v>5.2350000000000003</v>
          </cell>
          <cell r="BI254">
            <v>5.22</v>
          </cell>
          <cell r="BJ254">
            <v>5.1849999999999996</v>
          </cell>
          <cell r="BK254">
            <v>5.14</v>
          </cell>
          <cell r="BL254">
            <v>5.1050000000000004</v>
          </cell>
          <cell r="BM254">
            <v>4.9850000000000003</v>
          </cell>
          <cell r="BN254">
            <v>4.8899999999999997</v>
          </cell>
          <cell r="BO254">
            <v>4.84</v>
          </cell>
          <cell r="BP254">
            <v>4.78</v>
          </cell>
          <cell r="BQ254">
            <v>4.7</v>
          </cell>
          <cell r="BS254">
            <v>3.6005000000000003</v>
          </cell>
          <cell r="BT254">
            <v>3.5815000000000001</v>
          </cell>
          <cell r="BU254">
            <v>3.6364999999999998</v>
          </cell>
          <cell r="BV254">
            <v>3.7385000000000002</v>
          </cell>
          <cell r="BW254">
            <v>3.7584999999999997</v>
          </cell>
          <cell r="BX254">
            <v>3.7915000000000001</v>
          </cell>
          <cell r="BY254">
            <v>3.8294999999999999</v>
          </cell>
          <cell r="BZ254">
            <v>3.8405</v>
          </cell>
          <cell r="CA254">
            <v>3.8405</v>
          </cell>
          <cell r="CB254" t="str">
            <v>#N/A N.A.</v>
          </cell>
          <cell r="CC254" t="str">
            <v>#N/A N.A.</v>
          </cell>
          <cell r="CD254" t="str">
            <v>#N/A N.A.</v>
          </cell>
          <cell r="CF254">
            <v>5.25</v>
          </cell>
        </row>
        <row r="255">
          <cell r="A255">
            <v>39063</v>
          </cell>
          <cell r="B255">
            <v>5.25</v>
          </cell>
          <cell r="C255">
            <v>5.2430000000000003</v>
          </cell>
          <cell r="D255">
            <v>5.26</v>
          </cell>
          <cell r="E255">
            <v>5.2750000000000004</v>
          </cell>
          <cell r="F255">
            <v>5.27</v>
          </cell>
          <cell r="G255">
            <v>5.2729999999999997</v>
          </cell>
          <cell r="H255">
            <v>5.2625000000000002</v>
          </cell>
          <cell r="I255">
            <v>5.2474999999999996</v>
          </cell>
          <cell r="J255">
            <v>5.2275</v>
          </cell>
          <cell r="K255">
            <v>5.2030000000000003</v>
          </cell>
          <cell r="L255">
            <v>5.1829999999999998</v>
          </cell>
          <cell r="M255">
            <v>5.1509999999999998</v>
          </cell>
          <cell r="N255">
            <v>5.1280000000000001</v>
          </cell>
          <cell r="P255">
            <v>3.36</v>
          </cell>
          <cell r="Q255">
            <v>3.6</v>
          </cell>
          <cell r="R255">
            <v>3.5910000000000002</v>
          </cell>
          <cell r="S255">
            <v>3.613</v>
          </cell>
          <cell r="T255">
            <v>3.6560000000000001</v>
          </cell>
          <cell r="U255">
            <v>3.6819999999999999</v>
          </cell>
          <cell r="V255">
            <v>3.7109999999999999</v>
          </cell>
          <cell r="W255">
            <v>3.74</v>
          </cell>
          <cell r="X255">
            <v>3.762</v>
          </cell>
          <cell r="Y255">
            <v>3.782</v>
          </cell>
          <cell r="Z255">
            <v>3.7989999999999999</v>
          </cell>
          <cell r="AA255">
            <v>3.8140000000000001</v>
          </cell>
          <cell r="AB255">
            <v>3.8260000000000001</v>
          </cell>
          <cell r="AD255">
            <v>5.09</v>
          </cell>
          <cell r="AE255">
            <v>5.1269999999999998</v>
          </cell>
          <cell r="AF255">
            <v>5.1260000000000003</v>
          </cell>
          <cell r="AG255">
            <v>5.1639999999999997</v>
          </cell>
          <cell r="AH255">
            <v>5.2125000000000004</v>
          </cell>
          <cell r="AI255">
            <v>5.2359999999999998</v>
          </cell>
          <cell r="AJ255">
            <v>5.2675000000000001</v>
          </cell>
          <cell r="AK255">
            <v>5.2910000000000004</v>
          </cell>
          <cell r="AL255">
            <v>5.3125</v>
          </cell>
          <cell r="AM255">
            <v>5.3369999999999997</v>
          </cell>
          <cell r="AN255">
            <v>5.3469999999999995</v>
          </cell>
          <cell r="AO255">
            <v>5.3704999999999998</v>
          </cell>
          <cell r="AP255">
            <v>5.3815</v>
          </cell>
          <cell r="AS255">
            <v>0.32450000000000001</v>
          </cell>
          <cell r="AT255">
            <v>0.3765</v>
          </cell>
          <cell r="AU255">
            <v>0.40450000000000003</v>
          </cell>
          <cell r="AV255">
            <v>0.42649999999999999</v>
          </cell>
          <cell r="AW255">
            <v>0.44450000000000001</v>
          </cell>
          <cell r="AX255">
            <v>0.46550000000000002</v>
          </cell>
          <cell r="AY255">
            <v>0.4965</v>
          </cell>
          <cell r="AZ255">
            <v>0.50900000000000001</v>
          </cell>
          <cell r="BA255">
            <v>0.52149999999999996</v>
          </cell>
          <cell r="BB255">
            <v>0.53349999999999997</v>
          </cell>
          <cell r="BC255">
            <v>0.54649999999999999</v>
          </cell>
          <cell r="BD255">
            <v>0.56950000000000001</v>
          </cell>
          <cell r="BF255">
            <v>5.2350000000000003</v>
          </cell>
          <cell r="BG255">
            <v>5.24</v>
          </cell>
          <cell r="BH255">
            <v>5.2350000000000003</v>
          </cell>
          <cell r="BI255">
            <v>5.2149999999999999</v>
          </cell>
          <cell r="BJ255">
            <v>5.18</v>
          </cell>
          <cell r="BK255">
            <v>5.125</v>
          </cell>
          <cell r="BL255">
            <v>5.085</v>
          </cell>
          <cell r="BM255">
            <v>4.9649999999999999</v>
          </cell>
          <cell r="BN255">
            <v>4.875</v>
          </cell>
          <cell r="BO255">
            <v>4.8149999999999995</v>
          </cell>
          <cell r="BP255">
            <v>4.7549999999999999</v>
          </cell>
          <cell r="BQ255">
            <v>4.6749999999999998</v>
          </cell>
          <cell r="BS255">
            <v>3.6005000000000003</v>
          </cell>
          <cell r="BT255">
            <v>3.5794999999999999</v>
          </cell>
          <cell r="BU255">
            <v>3.6404999999999998</v>
          </cell>
          <cell r="BV255">
            <v>3.7454999999999998</v>
          </cell>
          <cell r="BW255">
            <v>3.7664999999999997</v>
          </cell>
          <cell r="BX255">
            <v>3.8115000000000001</v>
          </cell>
          <cell r="BY255">
            <v>3.8454999999999999</v>
          </cell>
          <cell r="BZ255">
            <v>3.8485</v>
          </cell>
          <cell r="CA255">
            <v>3.8485</v>
          </cell>
          <cell r="CB255" t="str">
            <v>#N/A N.A.</v>
          </cell>
          <cell r="CC255" t="str">
            <v>#N/A N.A.</v>
          </cell>
          <cell r="CD255" t="str">
            <v>#N/A N.A.</v>
          </cell>
          <cell r="CF255">
            <v>5.25</v>
          </cell>
        </row>
        <row r="256">
          <cell r="A256">
            <v>39064</v>
          </cell>
          <cell r="B256">
            <v>5.25</v>
          </cell>
          <cell r="C256">
            <v>5.2430000000000003</v>
          </cell>
          <cell r="D256">
            <v>5.2565</v>
          </cell>
          <cell r="E256">
            <v>5.2705000000000002</v>
          </cell>
          <cell r="F256">
            <v>5.2765000000000004</v>
          </cell>
          <cell r="G256">
            <v>5.28</v>
          </cell>
          <cell r="H256">
            <v>5.2794999999999996</v>
          </cell>
          <cell r="I256">
            <v>5.2720000000000002</v>
          </cell>
          <cell r="J256">
            <v>5.2649999999999997</v>
          </cell>
          <cell r="K256">
            <v>5.2480000000000002</v>
          </cell>
          <cell r="L256">
            <v>5.23</v>
          </cell>
          <cell r="M256">
            <v>5.2104999999999997</v>
          </cell>
          <cell r="N256">
            <v>5.1914999999999996</v>
          </cell>
          <cell r="P256">
            <v>3.57</v>
          </cell>
          <cell r="Q256">
            <v>3.5990000000000002</v>
          </cell>
          <cell r="R256">
            <v>3.59</v>
          </cell>
          <cell r="S256">
            <v>3.6120000000000001</v>
          </cell>
          <cell r="T256">
            <v>3.6539999999999999</v>
          </cell>
          <cell r="U256">
            <v>3.6819999999999999</v>
          </cell>
          <cell r="V256">
            <v>3.7119999999999997</v>
          </cell>
          <cell r="W256">
            <v>3.7410000000000001</v>
          </cell>
          <cell r="X256">
            <v>3.7640000000000002</v>
          </cell>
          <cell r="Y256">
            <v>3.7880000000000003</v>
          </cell>
          <cell r="Z256">
            <v>3.8040000000000003</v>
          </cell>
          <cell r="AA256">
            <v>3.819</v>
          </cell>
          <cell r="AB256">
            <v>3.8330000000000002</v>
          </cell>
          <cell r="AD256">
            <v>5.0842000000000001</v>
          </cell>
          <cell r="AE256">
            <v>5.1269999999999998</v>
          </cell>
          <cell r="AF256">
            <v>5.133</v>
          </cell>
          <cell r="AG256">
            <v>5.1779999999999999</v>
          </cell>
          <cell r="AH256">
            <v>5.2190000000000003</v>
          </cell>
          <cell r="AI256">
            <v>5.2489999999999997</v>
          </cell>
          <cell r="AJ256">
            <v>5.2789999999999999</v>
          </cell>
          <cell r="AK256">
            <v>5.3010000000000002</v>
          </cell>
          <cell r="AL256">
            <v>5.3239999999999998</v>
          </cell>
          <cell r="AM256">
            <v>5.3460000000000001</v>
          </cell>
          <cell r="AN256">
            <v>5.3674999999999997</v>
          </cell>
          <cell r="AO256">
            <v>5.3819999999999997</v>
          </cell>
          <cell r="AP256">
            <v>5.3970000000000002</v>
          </cell>
          <cell r="AS256">
            <v>0.33900000000000002</v>
          </cell>
          <cell r="AT256">
            <v>0.38300000000000001</v>
          </cell>
          <cell r="AU256">
            <v>0.4</v>
          </cell>
          <cell r="AV256">
            <v>0.42749999999999999</v>
          </cell>
          <cell r="AW256">
            <v>0.44650000000000001</v>
          </cell>
          <cell r="AX256">
            <v>0.46750000000000003</v>
          </cell>
          <cell r="AY256">
            <v>0.48899999999999999</v>
          </cell>
          <cell r="AZ256">
            <v>0.502</v>
          </cell>
          <cell r="BA256">
            <v>0.51900000000000002</v>
          </cell>
          <cell r="BB256">
            <v>0.52700000000000002</v>
          </cell>
          <cell r="BC256">
            <v>0.54</v>
          </cell>
          <cell r="BD256">
            <v>0.55200000000000005</v>
          </cell>
          <cell r="BF256">
            <v>5.2350000000000003</v>
          </cell>
          <cell r="BG256">
            <v>5.24</v>
          </cell>
          <cell r="BH256">
            <v>5.24</v>
          </cell>
          <cell r="BI256">
            <v>5.2249999999999996</v>
          </cell>
          <cell r="BJ256">
            <v>5.2</v>
          </cell>
          <cell r="BK256">
            <v>5.165</v>
          </cell>
          <cell r="BL256">
            <v>5.1349999999999998</v>
          </cell>
          <cell r="BM256">
            <v>5.0449999999999999</v>
          </cell>
          <cell r="BN256">
            <v>4.9550000000000001</v>
          </cell>
          <cell r="BO256">
            <v>4.8949999999999996</v>
          </cell>
          <cell r="BP256">
            <v>4.835</v>
          </cell>
          <cell r="BQ256">
            <v>4.7549999999999999</v>
          </cell>
          <cell r="BS256">
            <v>3.6015000000000001</v>
          </cell>
          <cell r="BT256">
            <v>3.5794999999999999</v>
          </cell>
          <cell r="BU256">
            <v>3.6345000000000001</v>
          </cell>
          <cell r="BV256">
            <v>3.7475000000000001</v>
          </cell>
          <cell r="BW256">
            <v>3.7694999999999999</v>
          </cell>
          <cell r="BX256">
            <v>3.8235000000000001</v>
          </cell>
          <cell r="BY256">
            <v>3.8654999999999999</v>
          </cell>
          <cell r="BZ256">
            <v>3.8725000000000001</v>
          </cell>
          <cell r="CA256">
            <v>3.8725000000000001</v>
          </cell>
          <cell r="CB256" t="str">
            <v>#N/A N.A.</v>
          </cell>
          <cell r="CC256" t="str">
            <v>#N/A N.A.</v>
          </cell>
          <cell r="CD256" t="str">
            <v>#N/A N.A.</v>
          </cell>
          <cell r="CF256">
            <v>5.25</v>
          </cell>
        </row>
        <row r="257">
          <cell r="A257">
            <v>39065</v>
          </cell>
          <cell r="B257">
            <v>5.3125</v>
          </cell>
          <cell r="C257">
            <v>5.2435</v>
          </cell>
          <cell r="D257">
            <v>5.2634999999999996</v>
          </cell>
          <cell r="E257">
            <v>5.274</v>
          </cell>
          <cell r="F257">
            <v>5.2904999999999998</v>
          </cell>
          <cell r="G257">
            <v>5.2915000000000001</v>
          </cell>
          <cell r="H257">
            <v>5.2839999999999998</v>
          </cell>
          <cell r="I257">
            <v>5.2729999999999997</v>
          </cell>
          <cell r="J257">
            <v>5.2709999999999999</v>
          </cell>
          <cell r="K257">
            <v>5.2610000000000001</v>
          </cell>
          <cell r="L257">
            <v>5.2385000000000002</v>
          </cell>
          <cell r="M257">
            <v>5.2270000000000003</v>
          </cell>
          <cell r="N257">
            <v>5.2110000000000003</v>
          </cell>
          <cell r="P257">
            <v>3.58</v>
          </cell>
          <cell r="Q257">
            <v>3.5990000000000002</v>
          </cell>
          <cell r="R257">
            <v>3.5939999999999999</v>
          </cell>
          <cell r="S257">
            <v>3.621</v>
          </cell>
          <cell r="T257">
            <v>3.66</v>
          </cell>
          <cell r="U257">
            <v>3.6909999999999998</v>
          </cell>
          <cell r="V257">
            <v>3.7229999999999999</v>
          </cell>
          <cell r="W257">
            <v>3.7530000000000001</v>
          </cell>
          <cell r="X257">
            <v>3.7800000000000002</v>
          </cell>
          <cell r="Y257">
            <v>3.802</v>
          </cell>
          <cell r="Z257">
            <v>3.8220000000000001</v>
          </cell>
          <cell r="AA257">
            <v>3.839</v>
          </cell>
          <cell r="AB257">
            <v>3.8540000000000001</v>
          </cell>
          <cell r="AD257">
            <v>5.0829000000000004</v>
          </cell>
          <cell r="AE257">
            <v>5.125</v>
          </cell>
          <cell r="AF257">
            <v>5.1370000000000005</v>
          </cell>
          <cell r="AG257">
            <v>5.1829999999999998</v>
          </cell>
          <cell r="AH257">
            <v>5.2279999999999998</v>
          </cell>
          <cell r="AI257">
            <v>5.258</v>
          </cell>
          <cell r="AJ257">
            <v>5.2919999999999998</v>
          </cell>
          <cell r="AK257">
            <v>5.3194999999999997</v>
          </cell>
          <cell r="AL257">
            <v>5.3425000000000002</v>
          </cell>
          <cell r="AM257">
            <v>5.3644999999999996</v>
          </cell>
          <cell r="AN257">
            <v>5.3840000000000003</v>
          </cell>
          <cell r="AO257">
            <v>5.4024999999999999</v>
          </cell>
          <cell r="AP257">
            <v>5.4175000000000004</v>
          </cell>
          <cell r="AS257">
            <v>0.29349999999999998</v>
          </cell>
          <cell r="AT257">
            <v>0.36749999999999999</v>
          </cell>
          <cell r="AU257">
            <v>0.39550000000000002</v>
          </cell>
          <cell r="AV257">
            <v>0.41949999999999998</v>
          </cell>
          <cell r="AW257">
            <v>0.4395</v>
          </cell>
          <cell r="AX257">
            <v>0.46050000000000002</v>
          </cell>
          <cell r="AY257">
            <v>0.48199999999999998</v>
          </cell>
          <cell r="AZ257">
            <v>0.49399999999999999</v>
          </cell>
          <cell r="BA257">
            <v>0.51849999999999996</v>
          </cell>
          <cell r="BB257">
            <v>0.52</v>
          </cell>
          <cell r="BC257">
            <v>0.53300000000000003</v>
          </cell>
          <cell r="BD257">
            <v>0.55000000000000004</v>
          </cell>
          <cell r="BF257">
            <v>5.2350000000000003</v>
          </cell>
          <cell r="BG257">
            <v>5.2450000000000001</v>
          </cell>
          <cell r="BH257">
            <v>5.24</v>
          </cell>
          <cell r="BI257">
            <v>5.24</v>
          </cell>
          <cell r="BJ257">
            <v>5.22</v>
          </cell>
          <cell r="BK257">
            <v>5.1849999999999996</v>
          </cell>
          <cell r="BL257">
            <v>5.16</v>
          </cell>
          <cell r="BM257">
            <v>5.08</v>
          </cell>
          <cell r="BN257">
            <v>4.9950000000000001</v>
          </cell>
          <cell r="BO257">
            <v>4.9450000000000003</v>
          </cell>
          <cell r="BP257">
            <v>4.8899999999999997</v>
          </cell>
          <cell r="BQ257">
            <v>4.8</v>
          </cell>
          <cell r="BS257">
            <v>3.6015000000000001</v>
          </cell>
          <cell r="BT257">
            <v>3.5794999999999999</v>
          </cell>
          <cell r="BU257">
            <v>3.6395</v>
          </cell>
          <cell r="BV257">
            <v>3.7534999999999998</v>
          </cell>
          <cell r="BW257">
            <v>3.7755000000000001</v>
          </cell>
          <cell r="BX257">
            <v>3.8205</v>
          </cell>
          <cell r="BY257">
            <v>3.8734999999999999</v>
          </cell>
          <cell r="BZ257">
            <v>3.8815</v>
          </cell>
          <cell r="CA257">
            <v>3.8815</v>
          </cell>
          <cell r="CB257" t="str">
            <v>#N/A N.A.</v>
          </cell>
          <cell r="CC257" t="str">
            <v>#N/A N.A.</v>
          </cell>
          <cell r="CD257" t="str">
            <v>#N/A N.A.</v>
          </cell>
          <cell r="CF257">
            <v>5.25</v>
          </cell>
        </row>
        <row r="258">
          <cell r="A258">
            <v>39066</v>
          </cell>
          <cell r="B258">
            <v>5.25</v>
          </cell>
          <cell r="C258">
            <v>5.2379999999999995</v>
          </cell>
          <cell r="D258">
            <v>5.258</v>
          </cell>
          <cell r="E258">
            <v>5.2729999999999997</v>
          </cell>
          <cell r="F258">
            <v>5.2910000000000004</v>
          </cell>
          <cell r="G258">
            <v>5.28</v>
          </cell>
          <cell r="H258">
            <v>5.2850000000000001</v>
          </cell>
          <cell r="I258">
            <v>5.2774999999999999</v>
          </cell>
          <cell r="J258">
            <v>5.2664999999999997</v>
          </cell>
          <cell r="K258">
            <v>5.2519999999999998</v>
          </cell>
          <cell r="L258">
            <v>5.2379999999999995</v>
          </cell>
          <cell r="M258">
            <v>5.22</v>
          </cell>
          <cell r="N258">
            <v>5.2050000000000001</v>
          </cell>
          <cell r="P258">
            <v>3.59</v>
          </cell>
          <cell r="Q258">
            <v>3.601</v>
          </cell>
          <cell r="R258">
            <v>3.5960000000000001</v>
          </cell>
          <cell r="S258">
            <v>3.6230000000000002</v>
          </cell>
          <cell r="T258">
            <v>3.6619999999999999</v>
          </cell>
          <cell r="U258">
            <v>3.6930000000000001</v>
          </cell>
          <cell r="V258">
            <v>3.7210000000000001</v>
          </cell>
          <cell r="W258">
            <v>3.75</v>
          </cell>
          <cell r="X258">
            <v>3.7749999999999999</v>
          </cell>
          <cell r="Y258">
            <v>3.7960000000000003</v>
          </cell>
          <cell r="Z258">
            <v>3.8149999999999999</v>
          </cell>
          <cell r="AA258">
            <v>3.8330000000000002</v>
          </cell>
          <cell r="AB258">
            <v>3.8479999999999999</v>
          </cell>
          <cell r="AD258">
            <v>5.0979000000000001</v>
          </cell>
          <cell r="AE258">
            <v>5.1260000000000003</v>
          </cell>
          <cell r="AF258">
            <v>5.1429999999999998</v>
          </cell>
          <cell r="AG258">
            <v>5.1959999999999997</v>
          </cell>
          <cell r="AH258">
            <v>5.2324999999999999</v>
          </cell>
          <cell r="AI258">
            <v>5.2755000000000001</v>
          </cell>
          <cell r="AJ258">
            <v>5.3049999999999997</v>
          </cell>
          <cell r="AK258">
            <v>5.34</v>
          </cell>
          <cell r="AL258">
            <v>5.3639999999999999</v>
          </cell>
          <cell r="AM258">
            <v>5.3825000000000003</v>
          </cell>
          <cell r="AN258">
            <v>5.4089999999999998</v>
          </cell>
          <cell r="AO258">
            <v>5.43</v>
          </cell>
          <cell r="AP258">
            <v>5.4444999999999997</v>
          </cell>
          <cell r="AS258">
            <v>0.3075</v>
          </cell>
          <cell r="AT258">
            <v>0.38350000000000001</v>
          </cell>
          <cell r="AU258">
            <v>0.41549999999999998</v>
          </cell>
          <cell r="AV258">
            <v>0.4395</v>
          </cell>
          <cell r="AW258">
            <v>0.46150000000000002</v>
          </cell>
          <cell r="AX258">
            <v>0.48149999999999998</v>
          </cell>
          <cell r="AY258">
            <v>0.49299999999999999</v>
          </cell>
          <cell r="AZ258">
            <v>0.50600000000000001</v>
          </cell>
          <cell r="BA258">
            <v>0.54049999999999998</v>
          </cell>
          <cell r="BB258">
            <v>0.53100000000000003</v>
          </cell>
          <cell r="BC258">
            <v>0.54400000000000004</v>
          </cell>
          <cell r="BD258">
            <v>0.60050000000000003</v>
          </cell>
          <cell r="BF258">
            <v>5.2350000000000003</v>
          </cell>
          <cell r="BG258">
            <v>5.2450000000000001</v>
          </cell>
          <cell r="BH258">
            <v>5.24</v>
          </cell>
          <cell r="BI258">
            <v>5.24</v>
          </cell>
          <cell r="BJ258">
            <v>5.22</v>
          </cell>
          <cell r="BK258">
            <v>5.1749999999999998</v>
          </cell>
          <cell r="BL258">
            <v>5.1449999999999996</v>
          </cell>
          <cell r="BM258">
            <v>5.0650000000000004</v>
          </cell>
          <cell r="BN258">
            <v>4.9800000000000004</v>
          </cell>
          <cell r="BO258">
            <v>4.93</v>
          </cell>
          <cell r="BP258">
            <v>4.875</v>
          </cell>
          <cell r="BQ258">
            <v>4.7850000000000001</v>
          </cell>
          <cell r="BS258">
            <v>3.6015000000000001</v>
          </cell>
          <cell r="BT258">
            <v>3.5785</v>
          </cell>
          <cell r="BU258">
            <v>3.6375000000000002</v>
          </cell>
          <cell r="BV258">
            <v>3.7584999999999997</v>
          </cell>
          <cell r="BW258">
            <v>3.7785000000000002</v>
          </cell>
          <cell r="BX258">
            <v>3.8214999999999999</v>
          </cell>
          <cell r="BY258">
            <v>3.8715000000000002</v>
          </cell>
          <cell r="BZ258">
            <v>3.8875000000000002</v>
          </cell>
          <cell r="CA258">
            <v>3.8875000000000002</v>
          </cell>
          <cell r="CB258" t="str">
            <v>#N/A N.A.</v>
          </cell>
          <cell r="CC258" t="str">
            <v>#N/A N.A.</v>
          </cell>
          <cell r="CD258" t="str">
            <v>#N/A N.A.</v>
          </cell>
          <cell r="CF258">
            <v>5.25</v>
          </cell>
        </row>
        <row r="259">
          <cell r="A259">
            <v>39069</v>
          </cell>
          <cell r="B259">
            <v>5.21875</v>
          </cell>
          <cell r="C259">
            <v>5.2365000000000004</v>
          </cell>
          <cell r="D259">
            <v>5.2554999999999996</v>
          </cell>
          <cell r="E259">
            <v>5.2705000000000002</v>
          </cell>
          <cell r="F259">
            <v>5.282</v>
          </cell>
          <cell r="G259">
            <v>5.2830000000000004</v>
          </cell>
          <cell r="H259">
            <v>5.2750000000000004</v>
          </cell>
          <cell r="I259">
            <v>5.2729999999999997</v>
          </cell>
          <cell r="J259">
            <v>5.26</v>
          </cell>
          <cell r="K259">
            <v>5.2474999999999996</v>
          </cell>
          <cell r="L259">
            <v>5.2275</v>
          </cell>
          <cell r="M259">
            <v>5.2145000000000001</v>
          </cell>
          <cell r="N259">
            <v>5.2009999999999996</v>
          </cell>
          <cell r="P259">
            <v>3.6</v>
          </cell>
          <cell r="Q259">
            <v>3.6019999999999999</v>
          </cell>
          <cell r="R259">
            <v>3.6</v>
          </cell>
          <cell r="S259">
            <v>3.629</v>
          </cell>
          <cell r="T259">
            <v>3.6710000000000003</v>
          </cell>
          <cell r="U259">
            <v>3.7039999999999997</v>
          </cell>
          <cell r="V259">
            <v>3.734</v>
          </cell>
          <cell r="W259">
            <v>3.766</v>
          </cell>
          <cell r="X259">
            <v>3.794</v>
          </cell>
          <cell r="Y259">
            <v>3.8180000000000001</v>
          </cell>
          <cell r="Z259">
            <v>3.8410000000000002</v>
          </cell>
          <cell r="AA259">
            <v>3.8609999999999998</v>
          </cell>
          <cell r="AB259">
            <v>3.8780000000000001</v>
          </cell>
          <cell r="AD259">
            <v>5.0887000000000002</v>
          </cell>
          <cell r="AE259">
            <v>5.1280000000000001</v>
          </cell>
          <cell r="AF259">
            <v>5.15</v>
          </cell>
          <cell r="AG259">
            <v>5.1989999999999998</v>
          </cell>
          <cell r="AH259">
            <v>5.242</v>
          </cell>
          <cell r="AI259">
            <v>5.2774999999999999</v>
          </cell>
          <cell r="AJ259">
            <v>5.3129999999999997</v>
          </cell>
          <cell r="AK259">
            <v>5.3375000000000004</v>
          </cell>
          <cell r="AL259">
            <v>5.3689999999999998</v>
          </cell>
          <cell r="AM259">
            <v>5.391</v>
          </cell>
          <cell r="AN259">
            <v>5.4119999999999999</v>
          </cell>
          <cell r="AO259">
            <v>5.4275000000000002</v>
          </cell>
          <cell r="AP259">
            <v>5.45</v>
          </cell>
          <cell r="AS259">
            <v>0.34100000000000003</v>
          </cell>
          <cell r="AT259">
            <v>0.39</v>
          </cell>
          <cell r="AU259">
            <v>0.41</v>
          </cell>
          <cell r="AV259">
            <v>0.4375</v>
          </cell>
          <cell r="AW259">
            <v>0.45650000000000002</v>
          </cell>
          <cell r="AX259">
            <v>0.48399999999999999</v>
          </cell>
          <cell r="AY259">
            <v>0.49299999999999999</v>
          </cell>
          <cell r="AZ259">
            <v>0.50600000000000001</v>
          </cell>
          <cell r="BA259">
            <v>0.53325</v>
          </cell>
          <cell r="BB259">
            <v>0.53149999999999997</v>
          </cell>
          <cell r="BC259">
            <v>0.54449999999999998</v>
          </cell>
          <cell r="BD259">
            <v>0.57399999999999995</v>
          </cell>
          <cell r="BF259">
            <v>5.2350000000000003</v>
          </cell>
          <cell r="BG259">
            <v>5.2450000000000001</v>
          </cell>
          <cell r="BH259">
            <v>5.24</v>
          </cell>
          <cell r="BI259">
            <v>5.2350000000000003</v>
          </cell>
          <cell r="BJ259">
            <v>5.2149999999999999</v>
          </cell>
          <cell r="BK259">
            <v>5.165</v>
          </cell>
          <cell r="BL259">
            <v>5.1349999999999998</v>
          </cell>
          <cell r="BM259">
            <v>5.0549999999999997</v>
          </cell>
          <cell r="BN259">
            <v>4.9749999999999996</v>
          </cell>
          <cell r="BO259">
            <v>4.9399999999999995</v>
          </cell>
          <cell r="BP259">
            <v>4.88</v>
          </cell>
          <cell r="BQ259">
            <v>4.8</v>
          </cell>
          <cell r="BS259">
            <v>3.5834999999999999</v>
          </cell>
          <cell r="BT259">
            <v>3.6435</v>
          </cell>
          <cell r="BU259">
            <v>3.7635000000000001</v>
          </cell>
          <cell r="BV259">
            <v>3.7845</v>
          </cell>
          <cell r="BW259">
            <v>3.8235000000000001</v>
          </cell>
          <cell r="BX259">
            <v>3.8875000000000002</v>
          </cell>
          <cell r="BY259">
            <v>3.9064999999999999</v>
          </cell>
          <cell r="BZ259">
            <v>3.9165000000000001</v>
          </cell>
          <cell r="CA259">
            <v>3.9325000000000001</v>
          </cell>
          <cell r="CB259" t="str">
            <v>#N/A N.A.</v>
          </cell>
          <cell r="CC259" t="str">
            <v>#N/A N.A.</v>
          </cell>
          <cell r="CD259" t="str">
            <v>#N/A N.A.</v>
          </cell>
          <cell r="CF259">
            <v>5.25</v>
          </cell>
        </row>
        <row r="260">
          <cell r="A260">
            <v>39070</v>
          </cell>
          <cell r="B260">
            <v>5.25</v>
          </cell>
          <cell r="C260">
            <v>5.2484999999999999</v>
          </cell>
          <cell r="D260">
            <v>5.2625000000000002</v>
          </cell>
          <cell r="E260">
            <v>5.2744999999999997</v>
          </cell>
          <cell r="F260">
            <v>5.2839999999999998</v>
          </cell>
          <cell r="G260">
            <v>5.2859999999999996</v>
          </cell>
          <cell r="H260">
            <v>5.2794999999999996</v>
          </cell>
          <cell r="I260">
            <v>5.2649999999999997</v>
          </cell>
          <cell r="J260">
            <v>5.2605000000000004</v>
          </cell>
          <cell r="K260">
            <v>5.2460000000000004</v>
          </cell>
          <cell r="L260">
            <v>5.2255000000000003</v>
          </cell>
          <cell r="M260">
            <v>5.2125000000000004</v>
          </cell>
          <cell r="N260">
            <v>5.1950000000000003</v>
          </cell>
          <cell r="P260">
            <v>3.61</v>
          </cell>
          <cell r="Q260">
            <v>3.6</v>
          </cell>
          <cell r="R260">
            <v>3.6019999999999999</v>
          </cell>
          <cell r="S260">
            <v>3.6339999999999999</v>
          </cell>
          <cell r="T260">
            <v>3.68</v>
          </cell>
          <cell r="U260">
            <v>3.7119999999999997</v>
          </cell>
          <cell r="V260">
            <v>3.7450000000000001</v>
          </cell>
          <cell r="W260">
            <v>3.7810000000000001</v>
          </cell>
          <cell r="X260">
            <v>3.8090000000000002</v>
          </cell>
          <cell r="Y260">
            <v>3.835</v>
          </cell>
          <cell r="Z260">
            <v>3.859</v>
          </cell>
          <cell r="AA260">
            <v>3.879</v>
          </cell>
          <cell r="AB260">
            <v>3.8980000000000001</v>
          </cell>
          <cell r="AD260">
            <v>5.0806000000000004</v>
          </cell>
          <cell r="AE260">
            <v>5.1289999999999996</v>
          </cell>
          <cell r="AF260">
            <v>5.1509999999999998</v>
          </cell>
          <cell r="AG260">
            <v>5.1974999999999998</v>
          </cell>
          <cell r="AH260">
            <v>5.242</v>
          </cell>
          <cell r="AI260">
            <v>5.2780000000000005</v>
          </cell>
          <cell r="AJ260">
            <v>5.31</v>
          </cell>
          <cell r="AK260">
            <v>5.3390000000000004</v>
          </cell>
          <cell r="AL260">
            <v>5.3659999999999997</v>
          </cell>
          <cell r="AM260">
            <v>5.39</v>
          </cell>
          <cell r="AN260">
            <v>5.4109999999999996</v>
          </cell>
          <cell r="AO260">
            <v>5.43</v>
          </cell>
          <cell r="AP260">
            <v>5.4480000000000004</v>
          </cell>
          <cell r="AS260">
            <v>0.3145</v>
          </cell>
          <cell r="AT260">
            <v>0.35849999999999999</v>
          </cell>
          <cell r="AU260">
            <v>0.3735</v>
          </cell>
          <cell r="AV260">
            <v>0.41399999999999998</v>
          </cell>
          <cell r="AW260">
            <v>0.41799999999999998</v>
          </cell>
          <cell r="AX260">
            <v>0.44500000000000001</v>
          </cell>
          <cell r="AY260">
            <v>0.46700000000000003</v>
          </cell>
          <cell r="AZ260">
            <v>0.47899999999999998</v>
          </cell>
          <cell r="BA260">
            <v>0.49199999999999999</v>
          </cell>
          <cell r="BB260">
            <v>0.50349999999999995</v>
          </cell>
          <cell r="BC260">
            <v>0.51400000000000001</v>
          </cell>
          <cell r="BD260">
            <v>0.52500000000000002</v>
          </cell>
          <cell r="BF260">
            <v>5.2350000000000003</v>
          </cell>
          <cell r="BG260">
            <v>5.2450000000000001</v>
          </cell>
          <cell r="BH260">
            <v>5.24</v>
          </cell>
          <cell r="BI260">
            <v>5.2350000000000003</v>
          </cell>
          <cell r="BJ260">
            <v>5.2149999999999999</v>
          </cell>
          <cell r="BK260">
            <v>5.165</v>
          </cell>
          <cell r="BL260">
            <v>5.1349999999999998</v>
          </cell>
          <cell r="BM260">
            <v>5.0549999999999997</v>
          </cell>
          <cell r="BN260">
            <v>4.9749999999999996</v>
          </cell>
          <cell r="BO260">
            <v>4.9399999999999995</v>
          </cell>
          <cell r="BP260">
            <v>4.88</v>
          </cell>
          <cell r="BQ260">
            <v>4.8</v>
          </cell>
          <cell r="BS260">
            <v>3.5845000000000002</v>
          </cell>
          <cell r="BT260">
            <v>3.6545000000000001</v>
          </cell>
          <cell r="BU260">
            <v>3.7734999999999999</v>
          </cell>
          <cell r="BV260">
            <v>3.7974999999999999</v>
          </cell>
          <cell r="BW260">
            <v>3.8395000000000001</v>
          </cell>
          <cell r="BX260">
            <v>3.9085000000000001</v>
          </cell>
          <cell r="BY260">
            <v>3.9275000000000002</v>
          </cell>
          <cell r="BZ260">
            <v>3.9384999999999999</v>
          </cell>
          <cell r="CA260">
            <v>3.9595000000000002</v>
          </cell>
          <cell r="CB260" t="str">
            <v>#N/A N.A.</v>
          </cell>
          <cell r="CC260" t="str">
            <v>#N/A N.A.</v>
          </cell>
          <cell r="CD260" t="str">
            <v>#N/A N.A.</v>
          </cell>
          <cell r="CF260">
            <v>5.25</v>
          </cell>
        </row>
        <row r="261">
          <cell r="A261">
            <v>39071</v>
          </cell>
          <cell r="B261">
            <v>5.5</v>
          </cell>
          <cell r="C261">
            <v>5.24</v>
          </cell>
          <cell r="D261">
            <v>5.258</v>
          </cell>
          <cell r="E261">
            <v>5.2709999999999999</v>
          </cell>
          <cell r="F261">
            <v>5.2794999999999996</v>
          </cell>
          <cell r="G261">
            <v>5.282</v>
          </cell>
          <cell r="H261">
            <v>5.2789999999999999</v>
          </cell>
          <cell r="I261">
            <v>5.2694999999999999</v>
          </cell>
          <cell r="J261">
            <v>5.2565</v>
          </cell>
          <cell r="K261">
            <v>5.2454999999999998</v>
          </cell>
          <cell r="L261">
            <v>5.2314999999999996</v>
          </cell>
          <cell r="M261">
            <v>5.2164999999999999</v>
          </cell>
          <cell r="N261">
            <v>5.1974999999999998</v>
          </cell>
          <cell r="P261">
            <v>3.63</v>
          </cell>
          <cell r="Q261">
            <v>3.605</v>
          </cell>
          <cell r="R261">
            <v>3.6040000000000001</v>
          </cell>
          <cell r="S261">
            <v>3.6379999999999999</v>
          </cell>
          <cell r="T261">
            <v>3.6840000000000002</v>
          </cell>
          <cell r="U261">
            <v>3.718</v>
          </cell>
          <cell r="V261">
            <v>3.7509999999999999</v>
          </cell>
          <cell r="W261">
            <v>3.786</v>
          </cell>
          <cell r="X261">
            <v>3.8149999999999999</v>
          </cell>
          <cell r="Y261">
            <v>3.8420000000000001</v>
          </cell>
          <cell r="Z261">
            <v>3.863</v>
          </cell>
          <cell r="AA261">
            <v>3.8839999999999999</v>
          </cell>
          <cell r="AB261">
            <v>3.903</v>
          </cell>
          <cell r="AD261">
            <v>5.0784000000000002</v>
          </cell>
          <cell r="AE261">
            <v>5.1189999999999998</v>
          </cell>
          <cell r="AF261">
            <v>5.15</v>
          </cell>
          <cell r="AG261">
            <v>5.2</v>
          </cell>
          <cell r="AH261">
            <v>5.2439999999999998</v>
          </cell>
          <cell r="AI261">
            <v>5.282</v>
          </cell>
          <cell r="AJ261">
            <v>5.3135000000000003</v>
          </cell>
          <cell r="AK261">
            <v>5.3475000000000001</v>
          </cell>
          <cell r="AL261">
            <v>5.3715000000000002</v>
          </cell>
          <cell r="AM261">
            <v>5.3955000000000002</v>
          </cell>
          <cell r="AN261">
            <v>5.4175000000000004</v>
          </cell>
          <cell r="AO261">
            <v>5.4364999999999997</v>
          </cell>
          <cell r="AP261">
            <v>5.452</v>
          </cell>
          <cell r="AS261">
            <v>0.28999999999999998</v>
          </cell>
          <cell r="AT261">
            <v>0.35</v>
          </cell>
          <cell r="AU261">
            <v>0.38250000000000001</v>
          </cell>
          <cell r="AV261">
            <v>0.40550000000000003</v>
          </cell>
          <cell r="AW261">
            <v>0.42449999999999999</v>
          </cell>
          <cell r="AX261">
            <v>0.44350000000000001</v>
          </cell>
          <cell r="AY261">
            <v>0.46700000000000003</v>
          </cell>
          <cell r="AZ261">
            <v>0.47899999999999998</v>
          </cell>
          <cell r="BA261">
            <v>0.50349999999999995</v>
          </cell>
          <cell r="BB261">
            <v>0.505</v>
          </cell>
          <cell r="BC261">
            <v>0.51700000000000002</v>
          </cell>
          <cell r="BD261">
            <v>0.5585</v>
          </cell>
          <cell r="BF261">
            <v>5.2350000000000003</v>
          </cell>
          <cell r="BG261">
            <v>5.2450000000000001</v>
          </cell>
          <cell r="BH261">
            <v>5.24</v>
          </cell>
          <cell r="BI261">
            <v>5.2350000000000003</v>
          </cell>
          <cell r="BJ261">
            <v>5.2149999999999999</v>
          </cell>
          <cell r="BK261">
            <v>5.165</v>
          </cell>
          <cell r="BL261">
            <v>5.14</v>
          </cell>
          <cell r="BM261">
            <v>5.0650000000000004</v>
          </cell>
          <cell r="BN261">
            <v>4.9950000000000001</v>
          </cell>
          <cell r="BO261">
            <v>4.95</v>
          </cell>
          <cell r="BP261">
            <v>4.8899999999999997</v>
          </cell>
          <cell r="BQ261">
            <v>4.8100000000000005</v>
          </cell>
          <cell r="BS261">
            <v>3.5845000000000002</v>
          </cell>
          <cell r="BT261">
            <v>3.6564999999999999</v>
          </cell>
          <cell r="BU261">
            <v>3.7755000000000001</v>
          </cell>
          <cell r="BV261">
            <v>3.8005</v>
          </cell>
          <cell r="BW261">
            <v>3.8395000000000001</v>
          </cell>
          <cell r="BX261">
            <v>3.9074999999999998</v>
          </cell>
          <cell r="BY261">
            <v>3.9264999999999999</v>
          </cell>
          <cell r="BZ261">
            <v>3.9365000000000001</v>
          </cell>
          <cell r="CA261">
            <v>3.9535</v>
          </cell>
          <cell r="CB261" t="str">
            <v>#N/A N.A.</v>
          </cell>
          <cell r="CC261" t="str">
            <v>#N/A N.A.</v>
          </cell>
          <cell r="CD261" t="str">
            <v>#N/A N.A.</v>
          </cell>
          <cell r="CF261">
            <v>5.25</v>
          </cell>
        </row>
        <row r="262">
          <cell r="A262">
            <v>39072</v>
          </cell>
          <cell r="B262">
            <v>5.25</v>
          </cell>
          <cell r="C262">
            <v>5.2450000000000001</v>
          </cell>
          <cell r="D262">
            <v>5.258</v>
          </cell>
          <cell r="E262">
            <v>5.2679999999999998</v>
          </cell>
          <cell r="F262">
            <v>5.2729999999999997</v>
          </cell>
          <cell r="G262">
            <v>5.2774999999999999</v>
          </cell>
          <cell r="H262">
            <v>5.2690000000000001</v>
          </cell>
          <cell r="I262">
            <v>5.2545000000000002</v>
          </cell>
          <cell r="J262">
            <v>5.2370000000000001</v>
          </cell>
          <cell r="K262">
            <v>5.2225000000000001</v>
          </cell>
          <cell r="L262">
            <v>5.2009999999999996</v>
          </cell>
          <cell r="M262">
            <v>5.1835000000000004</v>
          </cell>
          <cell r="N262">
            <v>5.1624999999999996</v>
          </cell>
          <cell r="P262">
            <v>3.67</v>
          </cell>
          <cell r="Q262">
            <v>3.6</v>
          </cell>
          <cell r="R262">
            <v>3.61</v>
          </cell>
          <cell r="S262">
            <v>3.6480000000000001</v>
          </cell>
          <cell r="T262">
            <v>3.6930000000000001</v>
          </cell>
          <cell r="U262">
            <v>3.7290000000000001</v>
          </cell>
          <cell r="V262">
            <v>3.7640000000000002</v>
          </cell>
          <cell r="W262">
            <v>3.798</v>
          </cell>
          <cell r="X262">
            <v>3.8279999999999998</v>
          </cell>
          <cell r="Y262">
            <v>3.855</v>
          </cell>
          <cell r="Z262">
            <v>3.88</v>
          </cell>
          <cell r="AA262">
            <v>3.9</v>
          </cell>
          <cell r="AB262">
            <v>3.9180000000000001</v>
          </cell>
          <cell r="AD262">
            <v>5.0780000000000003</v>
          </cell>
          <cell r="AE262">
            <v>5.12</v>
          </cell>
          <cell r="AF262">
            <v>5.1509999999999998</v>
          </cell>
          <cell r="AG262">
            <v>5.2004999999999999</v>
          </cell>
          <cell r="AH262">
            <v>5.25</v>
          </cell>
          <cell r="AI262">
            <v>5.2850000000000001</v>
          </cell>
          <cell r="AJ262">
            <v>5.3209999999999997</v>
          </cell>
          <cell r="AK262">
            <v>5.3520000000000003</v>
          </cell>
          <cell r="AL262">
            <v>5.3760000000000003</v>
          </cell>
          <cell r="AM262">
            <v>5.4030000000000005</v>
          </cell>
          <cell r="AN262">
            <v>5.4269999999999996</v>
          </cell>
          <cell r="AO262">
            <v>5.4450000000000003</v>
          </cell>
          <cell r="AP262">
            <v>5.4640000000000004</v>
          </cell>
          <cell r="AS262">
            <v>0.30249999999999999</v>
          </cell>
          <cell r="AT262">
            <v>0.35749999999999998</v>
          </cell>
          <cell r="AU262">
            <v>0.38550000000000001</v>
          </cell>
          <cell r="AV262">
            <v>0.41049999999999998</v>
          </cell>
          <cell r="AW262">
            <v>0.42949999999999999</v>
          </cell>
          <cell r="AX262">
            <v>0.44950000000000001</v>
          </cell>
          <cell r="AY262">
            <v>0.47099999999999997</v>
          </cell>
          <cell r="AZ262">
            <v>0.48299999999999998</v>
          </cell>
          <cell r="BA262">
            <v>0.50749999999999995</v>
          </cell>
          <cell r="BB262">
            <v>0.50900000000000001</v>
          </cell>
          <cell r="BC262">
            <v>0.52100000000000002</v>
          </cell>
          <cell r="BD262">
            <v>0.53900000000000003</v>
          </cell>
          <cell r="BF262">
            <v>5.2350000000000003</v>
          </cell>
          <cell r="BG262">
            <v>5.2450000000000001</v>
          </cell>
          <cell r="BH262">
            <v>5.24</v>
          </cell>
          <cell r="BI262">
            <v>5.2249999999999996</v>
          </cell>
          <cell r="BJ262">
            <v>5.2050000000000001</v>
          </cell>
          <cell r="BK262">
            <v>5.1550000000000002</v>
          </cell>
          <cell r="BL262">
            <v>5.12</v>
          </cell>
          <cell r="BM262">
            <v>5.0199999999999996</v>
          </cell>
          <cell r="BN262">
            <v>4.9350000000000005</v>
          </cell>
          <cell r="BO262">
            <v>4.8849999999999998</v>
          </cell>
          <cell r="BP262">
            <v>4.8250000000000002</v>
          </cell>
          <cell r="BQ262">
            <v>4.74</v>
          </cell>
          <cell r="BS262">
            <v>3.5845000000000002</v>
          </cell>
          <cell r="BT262">
            <v>3.6564999999999999</v>
          </cell>
          <cell r="BU262">
            <v>3.7785000000000002</v>
          </cell>
          <cell r="BV262">
            <v>3.8094999999999999</v>
          </cell>
          <cell r="BW262">
            <v>3.8515000000000001</v>
          </cell>
          <cell r="BX262">
            <v>3.9184999999999999</v>
          </cell>
          <cell r="BY262">
            <v>3.9394999999999998</v>
          </cell>
          <cell r="BZ262">
            <v>3.9495</v>
          </cell>
          <cell r="CA262">
            <v>3.9744999999999999</v>
          </cell>
          <cell r="CB262" t="str">
            <v>#N/A N.A.</v>
          </cell>
          <cell r="CC262" t="str">
            <v>#N/A N.A.</v>
          </cell>
          <cell r="CD262" t="str">
            <v>#N/A N.A.</v>
          </cell>
          <cell r="CF262">
            <v>5.25</v>
          </cell>
        </row>
        <row r="263">
          <cell r="A263">
            <v>39073</v>
          </cell>
          <cell r="B263">
            <v>5.1875</v>
          </cell>
          <cell r="C263">
            <v>5.2515000000000001</v>
          </cell>
          <cell r="D263">
            <v>5.2605000000000004</v>
          </cell>
          <cell r="E263">
            <v>5.2685000000000004</v>
          </cell>
          <cell r="F263">
            <v>5.2824999999999998</v>
          </cell>
          <cell r="G263">
            <v>5.2839999999999998</v>
          </cell>
          <cell r="H263">
            <v>5.2770000000000001</v>
          </cell>
          <cell r="I263">
            <v>5.2634999999999996</v>
          </cell>
          <cell r="J263">
            <v>5.2545000000000002</v>
          </cell>
          <cell r="K263">
            <v>5.2430000000000003</v>
          </cell>
          <cell r="L263">
            <v>5.226</v>
          </cell>
          <cell r="M263">
            <v>5.2104999999999997</v>
          </cell>
          <cell r="N263">
            <v>5.1914999999999996</v>
          </cell>
          <cell r="P263">
            <v>3.67</v>
          </cell>
          <cell r="Q263">
            <v>3.6</v>
          </cell>
          <cell r="R263">
            <v>3.6109999999999998</v>
          </cell>
          <cell r="S263">
            <v>3.653</v>
          </cell>
          <cell r="T263">
            <v>3.702</v>
          </cell>
          <cell r="U263">
            <v>3.7359999999999998</v>
          </cell>
          <cell r="V263">
            <v>3.7730000000000001</v>
          </cell>
          <cell r="W263">
            <v>3.8090000000000002</v>
          </cell>
          <cell r="X263">
            <v>3.8380000000000001</v>
          </cell>
          <cell r="Y263">
            <v>3.8660000000000001</v>
          </cell>
          <cell r="Z263">
            <v>3.89</v>
          </cell>
          <cell r="AA263">
            <v>3.911</v>
          </cell>
          <cell r="AB263">
            <v>3.93</v>
          </cell>
          <cell r="AD263">
            <v>5.0713999999999997</v>
          </cell>
          <cell r="AE263">
            <v>5.1120000000000001</v>
          </cell>
          <cell r="AF263">
            <v>5.1509999999999998</v>
          </cell>
          <cell r="AG263">
            <v>5.2030000000000003</v>
          </cell>
          <cell r="AH263">
            <v>5.25</v>
          </cell>
          <cell r="AI263">
            <v>5.2869999999999999</v>
          </cell>
          <cell r="AJ263">
            <v>5.3274999999999997</v>
          </cell>
          <cell r="AK263">
            <v>5.3550000000000004</v>
          </cell>
          <cell r="AL263">
            <v>5.38</v>
          </cell>
          <cell r="AM263">
            <v>5.4044999999999996</v>
          </cell>
          <cell r="AN263">
            <v>5.4249999999999998</v>
          </cell>
          <cell r="AO263">
            <v>5.4474999999999998</v>
          </cell>
          <cell r="AP263">
            <v>5.4675000000000002</v>
          </cell>
          <cell r="AS263">
            <v>0.3155</v>
          </cell>
          <cell r="AT263">
            <v>0.36299999999999999</v>
          </cell>
          <cell r="AU263">
            <v>0.38650000000000001</v>
          </cell>
          <cell r="AV263">
            <v>0.41049999999999998</v>
          </cell>
          <cell r="AW263">
            <v>0.43049999999999999</v>
          </cell>
          <cell r="AX263">
            <v>0.44850000000000001</v>
          </cell>
          <cell r="AY263">
            <v>0.46899999999999997</v>
          </cell>
          <cell r="AZ263">
            <v>0.48199999999999998</v>
          </cell>
          <cell r="BA263">
            <v>0.50549999999999995</v>
          </cell>
          <cell r="BB263">
            <v>0.50700000000000001</v>
          </cell>
          <cell r="BC263">
            <v>0.52</v>
          </cell>
          <cell r="BD263">
            <v>0.53700000000000003</v>
          </cell>
          <cell r="BF263">
            <v>5.2350000000000003</v>
          </cell>
          <cell r="BG263">
            <v>5.2450000000000001</v>
          </cell>
          <cell r="BH263">
            <v>5.24</v>
          </cell>
          <cell r="BI263">
            <v>5.2249999999999996</v>
          </cell>
          <cell r="BJ263">
            <v>5.2050000000000001</v>
          </cell>
          <cell r="BK263">
            <v>5.165</v>
          </cell>
          <cell r="BL263">
            <v>5.1449999999999996</v>
          </cell>
          <cell r="BM263">
            <v>5.0449999999999999</v>
          </cell>
          <cell r="BN263">
            <v>4.9950000000000001</v>
          </cell>
          <cell r="BO263">
            <v>4.95</v>
          </cell>
          <cell r="BP263">
            <v>4.8949999999999996</v>
          </cell>
          <cell r="BQ263">
            <v>4.8149999999999995</v>
          </cell>
          <cell r="BS263">
            <v>3.5865</v>
          </cell>
          <cell r="BT263">
            <v>3.6564999999999999</v>
          </cell>
          <cell r="BU263">
            <v>3.7904999999999998</v>
          </cell>
          <cell r="BV263">
            <v>3.8205</v>
          </cell>
          <cell r="BW263">
            <v>3.8654999999999999</v>
          </cell>
          <cell r="BX263">
            <v>3.9344999999999999</v>
          </cell>
          <cell r="BY263">
            <v>3.9554999999999998</v>
          </cell>
          <cell r="BZ263">
            <v>3.9664999999999999</v>
          </cell>
          <cell r="CA263">
            <v>3.9915000000000003</v>
          </cell>
          <cell r="CB263" t="str">
            <v>#N/A N.A.</v>
          </cell>
          <cell r="CC263" t="str">
            <v>#N/A N.A.</v>
          </cell>
          <cell r="CD263" t="str">
            <v>#N/A N.A.</v>
          </cell>
          <cell r="CF263">
            <v>5.25</v>
          </cell>
        </row>
        <row r="264">
          <cell r="A264">
            <v>39076</v>
          </cell>
          <cell r="B264">
            <v>5.1875</v>
          </cell>
          <cell r="C264">
            <v>5.2474999999999996</v>
          </cell>
          <cell r="D264">
            <v>5.2584999999999997</v>
          </cell>
          <cell r="E264">
            <v>5.2675000000000001</v>
          </cell>
          <cell r="F264">
            <v>5.2815000000000003</v>
          </cell>
          <cell r="G264">
            <v>5.2839999999999998</v>
          </cell>
          <cell r="H264">
            <v>5.2750000000000004</v>
          </cell>
          <cell r="I264">
            <v>5.2634999999999996</v>
          </cell>
          <cell r="J264">
            <v>5.2545000000000002</v>
          </cell>
          <cell r="K264">
            <v>5.2430000000000003</v>
          </cell>
          <cell r="L264">
            <v>5.226</v>
          </cell>
          <cell r="M264">
            <v>5.2104999999999997</v>
          </cell>
          <cell r="N264">
            <v>5.1914999999999996</v>
          </cell>
          <cell r="P264">
            <v>3.67</v>
          </cell>
          <cell r="Q264">
            <v>3.6</v>
          </cell>
          <cell r="R264">
            <v>3.6109999999999998</v>
          </cell>
          <cell r="S264">
            <v>3.653</v>
          </cell>
          <cell r="T264">
            <v>3.702</v>
          </cell>
          <cell r="U264">
            <v>3.7359999999999998</v>
          </cell>
          <cell r="V264">
            <v>3.7730000000000001</v>
          </cell>
          <cell r="W264">
            <v>3.8090000000000002</v>
          </cell>
          <cell r="X264">
            <v>3.8380000000000001</v>
          </cell>
          <cell r="Y264">
            <v>3.8660000000000001</v>
          </cell>
          <cell r="Z264">
            <v>3.89</v>
          </cell>
          <cell r="AA264">
            <v>3.911</v>
          </cell>
          <cell r="AB264">
            <v>3.93</v>
          </cell>
          <cell r="AD264">
            <v>5.0713999999999997</v>
          </cell>
          <cell r="AE264">
            <v>5.1109999999999998</v>
          </cell>
          <cell r="AF264">
            <v>5.1609999999999996</v>
          </cell>
          <cell r="AG264">
            <v>5.2110000000000003</v>
          </cell>
          <cell r="AH264">
            <v>5.2530000000000001</v>
          </cell>
          <cell r="AI264">
            <v>5.2910000000000004</v>
          </cell>
          <cell r="AJ264">
            <v>5.3289999999999997</v>
          </cell>
          <cell r="AK264">
            <v>5.3570000000000002</v>
          </cell>
          <cell r="AL264">
            <v>5.3870000000000005</v>
          </cell>
          <cell r="AM264">
            <v>5.4109999999999996</v>
          </cell>
          <cell r="AN264">
            <v>5.4329999999999998</v>
          </cell>
          <cell r="AO264">
            <v>5.4539999999999997</v>
          </cell>
          <cell r="AP264">
            <v>5.4710000000000001</v>
          </cell>
          <cell r="AS264">
            <v>0.3155</v>
          </cell>
          <cell r="AT264">
            <v>0.36299999999999999</v>
          </cell>
          <cell r="AU264">
            <v>0.38650000000000001</v>
          </cell>
          <cell r="AV264">
            <v>0.41049999999999998</v>
          </cell>
          <cell r="AW264">
            <v>0.43049999999999999</v>
          </cell>
          <cell r="AX264">
            <v>0.44850000000000001</v>
          </cell>
          <cell r="AY264">
            <v>0.46899999999999997</v>
          </cell>
          <cell r="AZ264">
            <v>0.48199999999999998</v>
          </cell>
          <cell r="BA264">
            <v>0.50549999999999995</v>
          </cell>
          <cell r="BB264">
            <v>0.50700000000000001</v>
          </cell>
          <cell r="BC264">
            <v>0.52</v>
          </cell>
          <cell r="BD264">
            <v>0.53700000000000003</v>
          </cell>
          <cell r="BF264">
            <v>5.2350000000000003</v>
          </cell>
          <cell r="BG264">
            <v>5.2450000000000001</v>
          </cell>
          <cell r="BH264">
            <v>5.24</v>
          </cell>
          <cell r="BI264">
            <v>5.2249999999999996</v>
          </cell>
          <cell r="BJ264">
            <v>5.2050000000000001</v>
          </cell>
          <cell r="BK264">
            <v>5.165</v>
          </cell>
          <cell r="BL264">
            <v>5.1449999999999996</v>
          </cell>
          <cell r="BM264">
            <v>5.0449999999999999</v>
          </cell>
          <cell r="BN264">
            <v>4.9950000000000001</v>
          </cell>
          <cell r="BO264">
            <v>4.95</v>
          </cell>
          <cell r="BP264">
            <v>4.8949999999999996</v>
          </cell>
          <cell r="BQ264">
            <v>4.8149999999999995</v>
          </cell>
          <cell r="BS264">
            <v>3.5865</v>
          </cell>
          <cell r="BT264">
            <v>3.6564999999999999</v>
          </cell>
          <cell r="BU264">
            <v>3.7904999999999998</v>
          </cell>
          <cell r="BV264">
            <v>3.8205</v>
          </cell>
          <cell r="BW264">
            <v>3.8654999999999999</v>
          </cell>
          <cell r="BX264">
            <v>3.9344999999999999</v>
          </cell>
          <cell r="BY264">
            <v>3.9554999999999998</v>
          </cell>
          <cell r="BZ264">
            <v>3.9664999999999999</v>
          </cell>
          <cell r="CA264">
            <v>3.9915000000000003</v>
          </cell>
          <cell r="CB264" t="str">
            <v>#N/A N.A.</v>
          </cell>
          <cell r="CC264" t="str">
            <v>#N/A N.A.</v>
          </cell>
          <cell r="CD264" t="str">
            <v>#N/A N.A.</v>
          </cell>
          <cell r="CF264">
            <v>5.25</v>
          </cell>
        </row>
        <row r="265">
          <cell r="A265">
            <v>39077</v>
          </cell>
          <cell r="B265">
            <v>5.3125</v>
          </cell>
          <cell r="C265">
            <v>5.2379999999999995</v>
          </cell>
          <cell r="D265">
            <v>5.258</v>
          </cell>
          <cell r="E265">
            <v>5.27</v>
          </cell>
          <cell r="F265">
            <v>5.2844999999999995</v>
          </cell>
          <cell r="G265">
            <v>5.2809999999999997</v>
          </cell>
          <cell r="H265">
            <v>5.2774999999999999</v>
          </cell>
          <cell r="I265">
            <v>5.2670000000000003</v>
          </cell>
          <cell r="J265">
            <v>5.2569999999999997</v>
          </cell>
          <cell r="K265">
            <v>5.2439999999999998</v>
          </cell>
          <cell r="L265">
            <v>5.2290000000000001</v>
          </cell>
          <cell r="M265">
            <v>5.2125000000000004</v>
          </cell>
          <cell r="N265">
            <v>5.1944999999999997</v>
          </cell>
          <cell r="P265">
            <v>3.67</v>
          </cell>
          <cell r="Q265">
            <v>3.6</v>
          </cell>
          <cell r="R265">
            <v>3.6109999999999998</v>
          </cell>
          <cell r="S265">
            <v>3.653</v>
          </cell>
          <cell r="T265">
            <v>3.702</v>
          </cell>
          <cell r="U265">
            <v>3.7359999999999998</v>
          </cell>
          <cell r="V265">
            <v>3.7730000000000001</v>
          </cell>
          <cell r="W265">
            <v>3.8090000000000002</v>
          </cell>
          <cell r="X265">
            <v>3.8380000000000001</v>
          </cell>
          <cell r="Y265">
            <v>3.8660000000000001</v>
          </cell>
          <cell r="Z265">
            <v>3.89</v>
          </cell>
          <cell r="AA265">
            <v>3.911</v>
          </cell>
          <cell r="AB265">
            <v>3.93</v>
          </cell>
          <cell r="AD265">
            <v>5.0713999999999997</v>
          </cell>
          <cell r="AE265">
            <v>5.1105</v>
          </cell>
          <cell r="AF265">
            <v>5.1520000000000001</v>
          </cell>
          <cell r="AG265">
            <v>5.2119999999999997</v>
          </cell>
          <cell r="AH265">
            <v>5.2545000000000002</v>
          </cell>
          <cell r="AI265">
            <v>5.2954999999999997</v>
          </cell>
          <cell r="AJ265">
            <v>5.33</v>
          </cell>
          <cell r="AK265">
            <v>5.3579999999999997</v>
          </cell>
          <cell r="AL265">
            <v>5.3879999999999999</v>
          </cell>
          <cell r="AM265">
            <v>5.4124999999999996</v>
          </cell>
          <cell r="AN265">
            <v>5.4359999999999999</v>
          </cell>
          <cell r="AO265">
            <v>5.4550000000000001</v>
          </cell>
          <cell r="AP265">
            <v>5.4729999999999999</v>
          </cell>
          <cell r="AS265">
            <v>0.3155</v>
          </cell>
          <cell r="AT265">
            <v>0.36249999999999999</v>
          </cell>
          <cell r="AU265">
            <v>0.38750000000000001</v>
          </cell>
          <cell r="AV265">
            <v>0.41149999999999998</v>
          </cell>
          <cell r="AW265">
            <v>0.42949999999999999</v>
          </cell>
          <cell r="AX265">
            <v>0.44850000000000001</v>
          </cell>
          <cell r="AY265">
            <v>0.46899999999999997</v>
          </cell>
          <cell r="AZ265">
            <v>0.48199999999999998</v>
          </cell>
          <cell r="BA265">
            <v>0.50149999999999995</v>
          </cell>
          <cell r="BB265">
            <v>0.50700000000000001</v>
          </cell>
          <cell r="BC265">
            <v>0.52</v>
          </cell>
          <cell r="BD265">
            <v>0.55249999999999999</v>
          </cell>
          <cell r="BF265">
            <v>5.2350000000000003</v>
          </cell>
          <cell r="BG265">
            <v>5.2450000000000001</v>
          </cell>
          <cell r="BH265">
            <v>5.24</v>
          </cell>
          <cell r="BI265">
            <v>5.2249999999999996</v>
          </cell>
          <cell r="BJ265">
            <v>5.2050000000000001</v>
          </cell>
          <cell r="BK265">
            <v>5.165</v>
          </cell>
          <cell r="BL265">
            <v>5.1349999999999998</v>
          </cell>
          <cell r="BM265">
            <v>5.07</v>
          </cell>
          <cell r="BN265">
            <v>4.9950000000000001</v>
          </cell>
          <cell r="BO265">
            <v>4.95</v>
          </cell>
          <cell r="BP265">
            <v>4.8949999999999996</v>
          </cell>
          <cell r="BQ265">
            <v>4.8149999999999995</v>
          </cell>
          <cell r="BS265">
            <v>3.5865</v>
          </cell>
          <cell r="BT265">
            <v>3.6564999999999999</v>
          </cell>
          <cell r="BU265">
            <v>3.7904999999999998</v>
          </cell>
          <cell r="BV265">
            <v>3.8205</v>
          </cell>
          <cell r="BW265">
            <v>3.8654999999999999</v>
          </cell>
          <cell r="BX265">
            <v>3.9344999999999999</v>
          </cell>
          <cell r="BY265">
            <v>3.9554999999999998</v>
          </cell>
          <cell r="BZ265">
            <v>3.9664999999999999</v>
          </cell>
          <cell r="CA265">
            <v>3.9915000000000003</v>
          </cell>
          <cell r="CB265" t="str">
            <v>#N/A N.A.</v>
          </cell>
          <cell r="CC265" t="str">
            <v>#N/A N.A.</v>
          </cell>
          <cell r="CD265" t="str">
            <v>#N/A N.A.</v>
          </cell>
          <cell r="CF265">
            <v>5.25</v>
          </cell>
        </row>
        <row r="266">
          <cell r="A266">
            <v>39078</v>
          </cell>
          <cell r="B266">
            <v>4.75</v>
          </cell>
          <cell r="C266">
            <v>5.2379999999999995</v>
          </cell>
          <cell r="D266">
            <v>5.2530000000000001</v>
          </cell>
          <cell r="E266">
            <v>5.2679999999999998</v>
          </cell>
          <cell r="F266">
            <v>5.2780000000000005</v>
          </cell>
          <cell r="G266">
            <v>5.2755000000000001</v>
          </cell>
          <cell r="H266">
            <v>5.2824999999999998</v>
          </cell>
          <cell r="I266">
            <v>5.2759999999999998</v>
          </cell>
          <cell r="J266">
            <v>5.2679999999999998</v>
          </cell>
          <cell r="K266">
            <v>5.258</v>
          </cell>
          <cell r="L266">
            <v>5.2525000000000004</v>
          </cell>
          <cell r="M266">
            <v>5.2355</v>
          </cell>
          <cell r="N266">
            <v>5.2249999999999996</v>
          </cell>
          <cell r="P266">
            <v>3.69</v>
          </cell>
          <cell r="Q266">
            <v>3.5990000000000002</v>
          </cell>
          <cell r="R266">
            <v>3.6109999999999998</v>
          </cell>
          <cell r="S266">
            <v>3.6560000000000001</v>
          </cell>
          <cell r="T266">
            <v>3.702</v>
          </cell>
          <cell r="U266">
            <v>3.7410000000000001</v>
          </cell>
          <cell r="V266">
            <v>3.778</v>
          </cell>
          <cell r="W266">
            <v>3.8149999999999999</v>
          </cell>
          <cell r="X266">
            <v>3.8460000000000001</v>
          </cell>
          <cell r="Y266">
            <v>3.8719999999999999</v>
          </cell>
          <cell r="Z266">
            <v>3.899</v>
          </cell>
          <cell r="AA266">
            <v>3.9210000000000003</v>
          </cell>
          <cell r="AB266">
            <v>3.9409999999999998</v>
          </cell>
          <cell r="AD266">
            <v>5.0804</v>
          </cell>
          <cell r="AE266">
            <v>5.1139999999999999</v>
          </cell>
          <cell r="AF266">
            <v>5.1710000000000003</v>
          </cell>
          <cell r="AG266">
            <v>5.2229999999999999</v>
          </cell>
          <cell r="AH266">
            <v>5.2670000000000003</v>
          </cell>
          <cell r="AI266">
            <v>5.3070000000000004</v>
          </cell>
          <cell r="AJ266">
            <v>5.3419999999999996</v>
          </cell>
          <cell r="AK266">
            <v>5.3624999999999998</v>
          </cell>
          <cell r="AL266">
            <v>5.4059999999999997</v>
          </cell>
          <cell r="AM266">
            <v>5.4269999999999996</v>
          </cell>
          <cell r="AN266">
            <v>5.452</v>
          </cell>
          <cell r="AO266">
            <v>5.4809999999999999</v>
          </cell>
          <cell r="AP266">
            <v>5.5034999999999998</v>
          </cell>
          <cell r="AS266">
            <v>0.33250000000000002</v>
          </cell>
          <cell r="AT266">
            <v>0.3795</v>
          </cell>
          <cell r="AU266">
            <v>0.40849999999999997</v>
          </cell>
          <cell r="AV266">
            <v>0.43149999999999999</v>
          </cell>
          <cell r="AW266">
            <v>0.441</v>
          </cell>
          <cell r="AX266">
            <v>0.47249999999999998</v>
          </cell>
          <cell r="AY266">
            <v>0.48299999999999998</v>
          </cell>
          <cell r="AZ266">
            <v>0.496</v>
          </cell>
          <cell r="BA266">
            <v>0.51400000000000001</v>
          </cell>
          <cell r="BB266">
            <v>0.52100000000000002</v>
          </cell>
          <cell r="BC266">
            <v>0.53400000000000003</v>
          </cell>
          <cell r="BD266">
            <v>0.55200000000000005</v>
          </cell>
          <cell r="BF266">
            <v>5.2350000000000003</v>
          </cell>
          <cell r="BG266">
            <v>5.2450000000000001</v>
          </cell>
          <cell r="BH266">
            <v>5.24</v>
          </cell>
          <cell r="BI266">
            <v>5.23</v>
          </cell>
          <cell r="BJ266">
            <v>5.2149999999999999</v>
          </cell>
          <cell r="BK266">
            <v>5.18</v>
          </cell>
          <cell r="BL266">
            <v>5.16</v>
          </cell>
          <cell r="BM266">
            <v>5.1050000000000004</v>
          </cell>
          <cell r="BN266">
            <v>5.0449999999999999</v>
          </cell>
          <cell r="BO266">
            <v>5</v>
          </cell>
          <cell r="BP266">
            <v>4.9450000000000003</v>
          </cell>
          <cell r="BQ266">
            <v>4.8650000000000002</v>
          </cell>
          <cell r="BS266">
            <v>3.5865</v>
          </cell>
          <cell r="BT266">
            <v>3.6564999999999999</v>
          </cell>
          <cell r="BU266">
            <v>3.7904999999999998</v>
          </cell>
          <cell r="BV266">
            <v>3.8205</v>
          </cell>
          <cell r="BW266">
            <v>3.8654999999999999</v>
          </cell>
          <cell r="BX266">
            <v>3.9344999999999999</v>
          </cell>
          <cell r="BY266">
            <v>3.9554999999999998</v>
          </cell>
          <cell r="BZ266">
            <v>3.9664999999999999</v>
          </cell>
          <cell r="CA266">
            <v>3.9915000000000003</v>
          </cell>
          <cell r="CB266" t="str">
            <v>#N/A N.A.</v>
          </cell>
          <cell r="CC266" t="str">
            <v>#N/A N.A.</v>
          </cell>
          <cell r="CD266" t="str">
            <v>#N/A N.A.</v>
          </cell>
          <cell r="CF266">
            <v>5.25</v>
          </cell>
        </row>
        <row r="267">
          <cell r="A267">
            <v>39079</v>
          </cell>
          <cell r="B267">
            <v>5.25</v>
          </cell>
          <cell r="C267">
            <v>5.25</v>
          </cell>
          <cell r="D267">
            <v>5.26</v>
          </cell>
          <cell r="E267">
            <v>5.2729999999999997</v>
          </cell>
          <cell r="F267">
            <v>5.2850000000000001</v>
          </cell>
          <cell r="G267">
            <v>5.2869999999999999</v>
          </cell>
          <cell r="H267">
            <v>5.2839999999999998</v>
          </cell>
          <cell r="I267">
            <v>5.2780000000000005</v>
          </cell>
          <cell r="J267">
            <v>5.2735000000000003</v>
          </cell>
          <cell r="K267">
            <v>5.2729999999999997</v>
          </cell>
          <cell r="L267">
            <v>5.2645</v>
          </cell>
          <cell r="M267">
            <v>5.2480000000000002</v>
          </cell>
          <cell r="N267">
            <v>5.2379999999999995</v>
          </cell>
          <cell r="P267">
            <v>3.67</v>
          </cell>
          <cell r="Q267">
            <v>3.5779999999999998</v>
          </cell>
          <cell r="R267">
            <v>3.6029999999999998</v>
          </cell>
          <cell r="S267">
            <v>3.6579999999999999</v>
          </cell>
          <cell r="T267">
            <v>3.7050000000000001</v>
          </cell>
          <cell r="U267">
            <v>3.746</v>
          </cell>
          <cell r="V267">
            <v>3.7839999999999998</v>
          </cell>
          <cell r="W267">
            <v>3.8209999999999997</v>
          </cell>
          <cell r="X267">
            <v>3.855</v>
          </cell>
          <cell r="Y267">
            <v>3.8820000000000001</v>
          </cell>
          <cell r="Z267">
            <v>3.9089999999999998</v>
          </cell>
          <cell r="AA267">
            <v>3.9319999999999999</v>
          </cell>
          <cell r="AB267">
            <v>3.952</v>
          </cell>
          <cell r="AD267">
            <v>5.0848000000000004</v>
          </cell>
          <cell r="AE267">
            <v>5.1130000000000004</v>
          </cell>
          <cell r="AF267">
            <v>5.17</v>
          </cell>
          <cell r="AG267">
            <v>5.2190000000000003</v>
          </cell>
          <cell r="AH267">
            <v>5.2649999999999997</v>
          </cell>
          <cell r="AI267">
            <v>5.3</v>
          </cell>
          <cell r="AJ267">
            <v>5.3330000000000002</v>
          </cell>
          <cell r="AK267">
            <v>5.3525</v>
          </cell>
          <cell r="AL267">
            <v>5.391</v>
          </cell>
          <cell r="AM267">
            <v>5.4050000000000002</v>
          </cell>
          <cell r="AN267">
            <v>5.4344999999999999</v>
          </cell>
          <cell r="AO267">
            <v>5.4535</v>
          </cell>
          <cell r="AP267">
            <v>5.476</v>
          </cell>
          <cell r="AS267">
            <v>0.35</v>
          </cell>
          <cell r="AT267">
            <v>0.39250000000000002</v>
          </cell>
          <cell r="AU267">
            <v>0.42449999999999999</v>
          </cell>
          <cell r="AV267">
            <v>0.44750000000000001</v>
          </cell>
          <cell r="AW267">
            <v>0.46550000000000002</v>
          </cell>
          <cell r="AX267">
            <v>0.48649999999999999</v>
          </cell>
          <cell r="AY267">
            <v>0.503</v>
          </cell>
          <cell r="AZ267">
            <v>0.51500000000000001</v>
          </cell>
          <cell r="BA267">
            <v>0.54349999999999998</v>
          </cell>
          <cell r="BB267">
            <v>0.53900000000000003</v>
          </cell>
          <cell r="BC267">
            <v>0.55300000000000005</v>
          </cell>
          <cell r="BD267">
            <v>0.59850000000000003</v>
          </cell>
          <cell r="BF267">
            <v>5.2350000000000003</v>
          </cell>
          <cell r="BG267">
            <v>5.2450000000000001</v>
          </cell>
          <cell r="BH267">
            <v>5.24</v>
          </cell>
          <cell r="BI267">
            <v>5.2350000000000003</v>
          </cell>
          <cell r="BJ267">
            <v>5.22</v>
          </cell>
          <cell r="BK267">
            <v>5.1849999999999996</v>
          </cell>
          <cell r="BL267">
            <v>5.17</v>
          </cell>
          <cell r="BM267">
            <v>5.1349999999999998</v>
          </cell>
          <cell r="BN267">
            <v>5.08</v>
          </cell>
          <cell r="BO267">
            <v>5.04</v>
          </cell>
          <cell r="BP267">
            <v>4.9950000000000001</v>
          </cell>
          <cell r="BQ267">
            <v>4.92</v>
          </cell>
          <cell r="BS267">
            <v>3.5865</v>
          </cell>
          <cell r="BT267">
            <v>3.6564999999999999</v>
          </cell>
          <cell r="BU267">
            <v>3.7904999999999998</v>
          </cell>
          <cell r="BV267">
            <v>3.8205</v>
          </cell>
          <cell r="BW267">
            <v>3.8654999999999999</v>
          </cell>
          <cell r="BX267">
            <v>3.9344999999999999</v>
          </cell>
          <cell r="BY267">
            <v>3.9554999999999998</v>
          </cell>
          <cell r="BZ267">
            <v>3.9664999999999999</v>
          </cell>
          <cell r="CA267">
            <v>3.9915000000000003</v>
          </cell>
          <cell r="CB267" t="str">
            <v>#N/A N.A.</v>
          </cell>
          <cell r="CC267" t="str">
            <v>#N/A N.A.</v>
          </cell>
          <cell r="CD267" t="str">
            <v>#N/A N.A.</v>
          </cell>
          <cell r="CF267">
            <v>5.25</v>
          </cell>
        </row>
        <row r="268">
          <cell r="A268">
            <v>39080</v>
          </cell>
          <cell r="B268">
            <v>5.375</v>
          </cell>
          <cell r="C268">
            <v>5.2565</v>
          </cell>
          <cell r="D268">
            <v>5.2705000000000002</v>
          </cell>
          <cell r="E268">
            <v>5.2755000000000001</v>
          </cell>
          <cell r="F268">
            <v>5.2915000000000001</v>
          </cell>
          <cell r="G268">
            <v>5.29</v>
          </cell>
          <cell r="H268">
            <v>5.2865000000000002</v>
          </cell>
          <cell r="I268">
            <v>5.2789999999999999</v>
          </cell>
          <cell r="J268">
            <v>5.2789999999999999</v>
          </cell>
          <cell r="K268">
            <v>5.2750000000000004</v>
          </cell>
          <cell r="L268">
            <v>5.2709999999999999</v>
          </cell>
          <cell r="M268">
            <v>5.2625000000000002</v>
          </cell>
          <cell r="N268">
            <v>5.2489999999999997</v>
          </cell>
          <cell r="P268">
            <v>3.69</v>
          </cell>
          <cell r="Q268">
            <v>3.5760000000000001</v>
          </cell>
          <cell r="R268">
            <v>3.6059999999999999</v>
          </cell>
          <cell r="S268">
            <v>3.661</v>
          </cell>
          <cell r="T268">
            <v>3.7090000000000001</v>
          </cell>
          <cell r="U268">
            <v>3.75</v>
          </cell>
          <cell r="V268">
            <v>3.7890000000000001</v>
          </cell>
          <cell r="W268">
            <v>3.827</v>
          </cell>
          <cell r="X268">
            <v>3.859</v>
          </cell>
          <cell r="Y268">
            <v>3.887</v>
          </cell>
          <cell r="Z268">
            <v>3.915</v>
          </cell>
          <cell r="AA268">
            <v>3.9350000000000001</v>
          </cell>
          <cell r="AB268">
            <v>3.956</v>
          </cell>
          <cell r="AD268">
            <v>5.2009999999999996</v>
          </cell>
          <cell r="AE268">
            <v>5.1025</v>
          </cell>
          <cell r="AF268">
            <v>5.1660000000000004</v>
          </cell>
          <cell r="AG268">
            <v>5.2220000000000004</v>
          </cell>
          <cell r="AH268">
            <v>5.26</v>
          </cell>
          <cell r="AI268">
            <v>5.2990000000000004</v>
          </cell>
          <cell r="AJ268">
            <v>5.33</v>
          </cell>
          <cell r="AK268">
            <v>5.3570000000000002</v>
          </cell>
          <cell r="AL268">
            <v>5.3840000000000003</v>
          </cell>
          <cell r="AM268">
            <v>5.4030000000000005</v>
          </cell>
          <cell r="AN268">
            <v>5.423</v>
          </cell>
          <cell r="AO268">
            <v>5.4409999999999998</v>
          </cell>
          <cell r="AP268">
            <v>5.4630000000000001</v>
          </cell>
          <cell r="AS268">
            <v>0.35449999999999998</v>
          </cell>
          <cell r="AT268">
            <v>0.39850000000000002</v>
          </cell>
          <cell r="AU268">
            <v>0.42849999999999999</v>
          </cell>
          <cell r="AV268">
            <v>0.45150000000000001</v>
          </cell>
          <cell r="AW268">
            <v>0.46850000000000003</v>
          </cell>
          <cell r="AX268">
            <v>0.48949999999999999</v>
          </cell>
          <cell r="AY268">
            <v>0.50900000000000001</v>
          </cell>
          <cell r="AZ268">
            <v>0.52</v>
          </cell>
          <cell r="BA268">
            <v>0.54249999999999998</v>
          </cell>
          <cell r="BB268">
            <v>0.54500000000000004</v>
          </cell>
          <cell r="BC268">
            <v>0.55900000000000005</v>
          </cell>
          <cell r="BD268">
            <v>0.57699999999999996</v>
          </cell>
          <cell r="BF268">
            <v>5.2350000000000003</v>
          </cell>
          <cell r="BG268">
            <v>5.2450000000000001</v>
          </cell>
          <cell r="BH268">
            <v>5.24</v>
          </cell>
          <cell r="BI268">
            <v>5.2350000000000003</v>
          </cell>
          <cell r="BJ268">
            <v>5.22</v>
          </cell>
          <cell r="BK268">
            <v>5.1849999999999996</v>
          </cell>
          <cell r="BL268">
            <v>5.17</v>
          </cell>
          <cell r="BM268">
            <v>5.13</v>
          </cell>
          <cell r="BN268">
            <v>5.09</v>
          </cell>
          <cell r="BO268">
            <v>5.05</v>
          </cell>
          <cell r="BP268">
            <v>5.0049999999999999</v>
          </cell>
          <cell r="BQ268">
            <v>4.93</v>
          </cell>
          <cell r="BS268">
            <v>3.5884999999999998</v>
          </cell>
          <cell r="BT268">
            <v>3.6555</v>
          </cell>
          <cell r="BU268">
            <v>3.7945000000000002</v>
          </cell>
          <cell r="BV268">
            <v>3.8254999999999999</v>
          </cell>
          <cell r="BW268">
            <v>3.8665000000000003</v>
          </cell>
          <cell r="BX268">
            <v>3.9565000000000001</v>
          </cell>
          <cell r="BY268">
            <v>3.9704999999999999</v>
          </cell>
          <cell r="BZ268">
            <v>3.9805000000000001</v>
          </cell>
          <cell r="CA268">
            <v>3.9965000000000002</v>
          </cell>
          <cell r="CB268" t="str">
            <v>#N/A N.A.</v>
          </cell>
          <cell r="CC268" t="str">
            <v>#N/A N.A.</v>
          </cell>
          <cell r="CD268" t="str">
            <v>#N/A N.A.</v>
          </cell>
          <cell r="CF268">
            <v>5.25</v>
          </cell>
        </row>
        <row r="269">
          <cell r="A269">
            <v>39083</v>
          </cell>
          <cell r="B269">
            <v>5.375</v>
          </cell>
          <cell r="C269">
            <v>5.2645</v>
          </cell>
          <cell r="D269">
            <v>5.2744999999999997</v>
          </cell>
          <cell r="E269">
            <v>5.2785000000000002</v>
          </cell>
          <cell r="F269">
            <v>5.2934999999999999</v>
          </cell>
          <cell r="G269">
            <v>5.2919999999999998</v>
          </cell>
          <cell r="H269">
            <v>5.2865000000000002</v>
          </cell>
          <cell r="I269">
            <v>5.2789999999999999</v>
          </cell>
          <cell r="J269">
            <v>5.2789999999999999</v>
          </cell>
          <cell r="K269">
            <v>5.2750000000000004</v>
          </cell>
          <cell r="L269">
            <v>5.2709999999999999</v>
          </cell>
          <cell r="M269">
            <v>5.2625000000000002</v>
          </cell>
          <cell r="N269">
            <v>5.2489999999999997</v>
          </cell>
          <cell r="P269">
            <v>3.69</v>
          </cell>
          <cell r="Q269">
            <v>3.5760000000000001</v>
          </cell>
          <cell r="R269">
            <v>3.6059999999999999</v>
          </cell>
          <cell r="S269">
            <v>3.661</v>
          </cell>
          <cell r="T269">
            <v>3.7090000000000001</v>
          </cell>
          <cell r="U269">
            <v>3.75</v>
          </cell>
          <cell r="V269">
            <v>3.7890000000000001</v>
          </cell>
          <cell r="W269">
            <v>3.827</v>
          </cell>
          <cell r="X269">
            <v>3.859</v>
          </cell>
          <cell r="Y269">
            <v>3.887</v>
          </cell>
          <cell r="Z269">
            <v>3.915</v>
          </cell>
          <cell r="AA269">
            <v>3.9350000000000001</v>
          </cell>
          <cell r="AB269">
            <v>3.956</v>
          </cell>
          <cell r="AD269">
            <v>5.2009999999999996</v>
          </cell>
          <cell r="AE269">
            <v>5.0789999999999997</v>
          </cell>
          <cell r="AF269">
            <v>5.157</v>
          </cell>
          <cell r="AG269">
            <v>5.2169999999999996</v>
          </cell>
          <cell r="AH269">
            <v>5.2569999999999997</v>
          </cell>
          <cell r="AI269">
            <v>5.2969999999999997</v>
          </cell>
          <cell r="AJ269">
            <v>5.33</v>
          </cell>
          <cell r="AK269">
            <v>5.3579999999999997</v>
          </cell>
          <cell r="AL269">
            <v>5.3819999999999997</v>
          </cell>
          <cell r="AM269">
            <v>5.4059999999999997</v>
          </cell>
          <cell r="AN269">
            <v>5.4245000000000001</v>
          </cell>
          <cell r="AO269">
            <v>5.4420000000000002</v>
          </cell>
          <cell r="AP269">
            <v>5.4580000000000002</v>
          </cell>
          <cell r="AS269">
            <v>0.35449999999999998</v>
          </cell>
          <cell r="AT269">
            <v>0.39850000000000002</v>
          </cell>
          <cell r="AU269">
            <v>0.42849999999999999</v>
          </cell>
          <cell r="AV269">
            <v>0.45150000000000001</v>
          </cell>
          <cell r="AW269">
            <v>0.46850000000000003</v>
          </cell>
          <cell r="AX269">
            <v>0.48949999999999999</v>
          </cell>
          <cell r="AY269">
            <v>0.50900000000000001</v>
          </cell>
          <cell r="AZ269">
            <v>0.52</v>
          </cell>
          <cell r="BA269">
            <v>0.54249999999999998</v>
          </cell>
          <cell r="BB269">
            <v>0.54500000000000004</v>
          </cell>
          <cell r="BC269">
            <v>0.55900000000000005</v>
          </cell>
          <cell r="BD269">
            <v>0.59750000000000003</v>
          </cell>
          <cell r="BF269">
            <v>5.2350000000000003</v>
          </cell>
          <cell r="BG269">
            <v>5.2450000000000001</v>
          </cell>
          <cell r="BH269">
            <v>5.24</v>
          </cell>
          <cell r="BI269">
            <v>5.2350000000000003</v>
          </cell>
          <cell r="BJ269">
            <v>5.22</v>
          </cell>
          <cell r="BK269">
            <v>5.1849999999999996</v>
          </cell>
          <cell r="BL269">
            <v>5.17</v>
          </cell>
          <cell r="BM269">
            <v>5.13</v>
          </cell>
          <cell r="BN269">
            <v>5.09</v>
          </cell>
          <cell r="BO269">
            <v>5.05</v>
          </cell>
          <cell r="BP269">
            <v>5.0049999999999999</v>
          </cell>
          <cell r="BQ269">
            <v>4.93</v>
          </cell>
          <cell r="BS269">
            <v>3.5884999999999998</v>
          </cell>
          <cell r="BT269">
            <v>3.6555</v>
          </cell>
          <cell r="BU269">
            <v>3.7945000000000002</v>
          </cell>
          <cell r="BV269">
            <v>3.8254999999999999</v>
          </cell>
          <cell r="BW269">
            <v>3.8665000000000003</v>
          </cell>
          <cell r="BX269">
            <v>3.9565000000000001</v>
          </cell>
          <cell r="BY269">
            <v>3.9704999999999999</v>
          </cell>
          <cell r="BZ269">
            <v>3.9805000000000001</v>
          </cell>
          <cell r="CA269">
            <v>3.9965000000000002</v>
          </cell>
          <cell r="CB269" t="str">
            <v>#N/A N.A.</v>
          </cell>
          <cell r="CC269" t="str">
            <v>#N/A N.A.</v>
          </cell>
          <cell r="CD269" t="str">
            <v>#N/A N.A.</v>
          </cell>
          <cell r="CF269">
            <v>5.25</v>
          </cell>
        </row>
        <row r="270">
          <cell r="A270">
            <v>39084</v>
          </cell>
          <cell r="B270">
            <v>5.375</v>
          </cell>
          <cell r="C270">
            <v>5.25</v>
          </cell>
          <cell r="D270">
            <v>5.2629999999999999</v>
          </cell>
          <cell r="E270">
            <v>5.2729999999999997</v>
          </cell>
          <cell r="F270">
            <v>5.28</v>
          </cell>
          <cell r="G270">
            <v>5.28</v>
          </cell>
          <cell r="H270">
            <v>5.28</v>
          </cell>
          <cell r="I270">
            <v>5.2750000000000004</v>
          </cell>
          <cell r="J270">
            <v>5.2679999999999998</v>
          </cell>
          <cell r="K270">
            <v>5.26</v>
          </cell>
          <cell r="L270">
            <v>5.25</v>
          </cell>
          <cell r="M270">
            <v>5.24</v>
          </cell>
          <cell r="N270">
            <v>5.2249999999999996</v>
          </cell>
          <cell r="P270">
            <v>3.6</v>
          </cell>
          <cell r="Q270">
            <v>3.5760000000000001</v>
          </cell>
          <cell r="R270">
            <v>3.605</v>
          </cell>
          <cell r="S270">
            <v>3.6630000000000003</v>
          </cell>
          <cell r="T270">
            <v>3.71</v>
          </cell>
          <cell r="U270">
            <v>3.7490000000000001</v>
          </cell>
          <cell r="V270">
            <v>3.7880000000000003</v>
          </cell>
          <cell r="W270">
            <v>3.8260000000000001</v>
          </cell>
          <cell r="X270">
            <v>3.855</v>
          </cell>
          <cell r="Y270">
            <v>3.883</v>
          </cell>
          <cell r="Z270">
            <v>3.9089999999999998</v>
          </cell>
          <cell r="AA270">
            <v>3.9290000000000003</v>
          </cell>
          <cell r="AB270">
            <v>3.95</v>
          </cell>
          <cell r="AD270">
            <v>5.0782999999999996</v>
          </cell>
          <cell r="AE270">
            <v>5.0910000000000002</v>
          </cell>
          <cell r="AF270">
            <v>5.1680000000000001</v>
          </cell>
          <cell r="AG270">
            <v>5.226</v>
          </cell>
          <cell r="AH270">
            <v>5.2614999999999998</v>
          </cell>
          <cell r="AI270">
            <v>5.2910000000000004</v>
          </cell>
          <cell r="AJ270">
            <v>5.3274999999999997</v>
          </cell>
          <cell r="AK270">
            <v>5.3609999999999998</v>
          </cell>
          <cell r="AL270">
            <v>5.3864999999999998</v>
          </cell>
          <cell r="AM270">
            <v>5.4074999999999998</v>
          </cell>
          <cell r="AN270">
            <v>5.43</v>
          </cell>
          <cell r="AO270">
            <v>5.4550000000000001</v>
          </cell>
          <cell r="AP270">
            <v>5.4710000000000001</v>
          </cell>
          <cell r="AS270">
            <v>0.34649999999999997</v>
          </cell>
          <cell r="AT270">
            <v>0.39750000000000002</v>
          </cell>
          <cell r="AU270">
            <v>0.43149999999999999</v>
          </cell>
          <cell r="AV270">
            <v>0.45650000000000002</v>
          </cell>
          <cell r="AW270">
            <v>0.47549999999999998</v>
          </cell>
          <cell r="AX270">
            <v>0.4975</v>
          </cell>
          <cell r="AY270">
            <v>0.50900000000000001</v>
          </cell>
          <cell r="AZ270">
            <v>0.52</v>
          </cell>
          <cell r="BA270">
            <v>0.53700000000000003</v>
          </cell>
          <cell r="BB270">
            <v>0.54500000000000004</v>
          </cell>
          <cell r="BC270">
            <v>0.55900000000000005</v>
          </cell>
          <cell r="BD270">
            <v>0.57699999999999996</v>
          </cell>
          <cell r="BF270">
            <v>5.2450000000000001</v>
          </cell>
          <cell r="BG270">
            <v>5.24</v>
          </cell>
          <cell r="BH270">
            <v>5.2350000000000003</v>
          </cell>
          <cell r="BI270">
            <v>5.22</v>
          </cell>
          <cell r="BJ270">
            <v>5.1849999999999996</v>
          </cell>
          <cell r="BK270">
            <v>5.165</v>
          </cell>
          <cell r="BL270">
            <v>5.1100000000000003</v>
          </cell>
          <cell r="BM270">
            <v>5.05</v>
          </cell>
          <cell r="BN270">
            <v>5.0149999999999997</v>
          </cell>
          <cell r="BO270">
            <v>4.9749999999999996</v>
          </cell>
          <cell r="BP270">
            <v>4.9050000000000002</v>
          </cell>
          <cell r="BQ270">
            <v>4.8449999999999998</v>
          </cell>
          <cell r="BS270">
            <v>3.5855000000000001</v>
          </cell>
          <cell r="BT270">
            <v>3.6545000000000001</v>
          </cell>
          <cell r="BU270">
            <v>3.7945000000000002</v>
          </cell>
          <cell r="BV270">
            <v>3.8304999999999998</v>
          </cell>
          <cell r="BW270">
            <v>3.8725000000000001</v>
          </cell>
          <cell r="BX270">
            <v>3.9504999999999999</v>
          </cell>
          <cell r="BY270">
            <v>3.9685000000000001</v>
          </cell>
          <cell r="BZ270">
            <v>3.9784999999999999</v>
          </cell>
          <cell r="CA270">
            <v>4.0025000000000004</v>
          </cell>
          <cell r="CB270" t="str">
            <v>#N/A N.A.</v>
          </cell>
          <cell r="CC270" t="str">
            <v>#N/A N.A.</v>
          </cell>
          <cell r="CD270" t="str">
            <v>#N/A N.A.</v>
          </cell>
          <cell r="CF270">
            <v>5.25</v>
          </cell>
        </row>
        <row r="271">
          <cell r="A271">
            <v>39085</v>
          </cell>
          <cell r="B271">
            <v>5</v>
          </cell>
          <cell r="C271">
            <v>5.2549999999999999</v>
          </cell>
          <cell r="D271">
            <v>5.2679999999999998</v>
          </cell>
          <cell r="E271">
            <v>5.2780000000000005</v>
          </cell>
          <cell r="F271">
            <v>5.2830000000000004</v>
          </cell>
          <cell r="G271">
            <v>5.2780000000000005</v>
          </cell>
          <cell r="H271">
            <v>5.2729999999999997</v>
          </cell>
          <cell r="I271">
            <v>5.2484999999999999</v>
          </cell>
          <cell r="J271">
            <v>5.2465000000000002</v>
          </cell>
          <cell r="K271">
            <v>5.2389999999999999</v>
          </cell>
          <cell r="L271">
            <v>5.2270000000000003</v>
          </cell>
          <cell r="M271">
            <v>5.2169999999999996</v>
          </cell>
          <cell r="N271">
            <v>5.194</v>
          </cell>
          <cell r="P271">
            <v>3.6</v>
          </cell>
          <cell r="Q271">
            <v>3.5750000000000002</v>
          </cell>
          <cell r="R271">
            <v>3.6040000000000001</v>
          </cell>
          <cell r="S271">
            <v>3.6640000000000001</v>
          </cell>
          <cell r="T271">
            <v>3.714</v>
          </cell>
          <cell r="U271">
            <v>3.7509999999999999</v>
          </cell>
          <cell r="V271">
            <v>3.7909999999999999</v>
          </cell>
          <cell r="W271">
            <v>3.8279999999999998</v>
          </cell>
          <cell r="X271">
            <v>3.8580000000000001</v>
          </cell>
          <cell r="Y271">
            <v>3.8849999999999998</v>
          </cell>
          <cell r="Z271">
            <v>3.91</v>
          </cell>
          <cell r="AA271">
            <v>3.931</v>
          </cell>
          <cell r="AB271">
            <v>3.952</v>
          </cell>
          <cell r="AD271">
            <v>5.0780000000000003</v>
          </cell>
          <cell r="AE271">
            <v>5.0880000000000001</v>
          </cell>
          <cell r="AF271">
            <v>5.1719999999999997</v>
          </cell>
          <cell r="AG271">
            <v>5.2249999999999996</v>
          </cell>
          <cell r="AH271">
            <v>5.2614999999999998</v>
          </cell>
          <cell r="AI271">
            <v>5.298</v>
          </cell>
          <cell r="AJ271">
            <v>5.3319999999999999</v>
          </cell>
          <cell r="AK271">
            <v>5.3635000000000002</v>
          </cell>
          <cell r="AL271">
            <v>5.3920000000000003</v>
          </cell>
          <cell r="AM271">
            <v>5.4180000000000001</v>
          </cell>
          <cell r="AN271">
            <v>5.4390000000000001</v>
          </cell>
          <cell r="AO271">
            <v>5.4569999999999999</v>
          </cell>
          <cell r="AP271">
            <v>5.476</v>
          </cell>
          <cell r="AS271">
            <v>0.34449999999999997</v>
          </cell>
          <cell r="AT271">
            <v>0.39550000000000002</v>
          </cell>
          <cell r="AU271">
            <v>0.42949999999999999</v>
          </cell>
          <cell r="AV271">
            <v>0.45450000000000002</v>
          </cell>
          <cell r="AW271">
            <v>0.47349999999999998</v>
          </cell>
          <cell r="AX271">
            <v>0.4955</v>
          </cell>
          <cell r="AY271">
            <v>0.50900000000000001</v>
          </cell>
          <cell r="AZ271">
            <v>0.52</v>
          </cell>
          <cell r="BA271">
            <v>0.53700000000000003</v>
          </cell>
          <cell r="BB271">
            <v>0.54500000000000004</v>
          </cell>
          <cell r="BC271">
            <v>0.55900000000000005</v>
          </cell>
          <cell r="BD271">
            <v>0.60399999999999998</v>
          </cell>
          <cell r="BF271">
            <v>5.2450000000000001</v>
          </cell>
          <cell r="BG271">
            <v>5.24</v>
          </cell>
          <cell r="BH271">
            <v>5.2350000000000003</v>
          </cell>
          <cell r="BI271">
            <v>5.22</v>
          </cell>
          <cell r="BJ271">
            <v>5.1749999999999998</v>
          </cell>
          <cell r="BK271">
            <v>5.1449999999999996</v>
          </cell>
          <cell r="BL271">
            <v>5.07</v>
          </cell>
          <cell r="BM271">
            <v>5</v>
          </cell>
          <cell r="BN271">
            <v>4.96</v>
          </cell>
          <cell r="BO271">
            <v>4.9249999999999998</v>
          </cell>
          <cell r="BP271">
            <v>4.8550000000000004</v>
          </cell>
          <cell r="BQ271">
            <v>4.8</v>
          </cell>
          <cell r="BS271">
            <v>3.5845000000000002</v>
          </cell>
          <cell r="BT271">
            <v>3.6515</v>
          </cell>
          <cell r="BU271">
            <v>3.7955000000000001</v>
          </cell>
          <cell r="BV271">
            <v>3.8345000000000002</v>
          </cell>
          <cell r="BW271">
            <v>3.8765000000000001</v>
          </cell>
          <cell r="BX271">
            <v>3.9464999999999999</v>
          </cell>
          <cell r="BY271">
            <v>3.9655</v>
          </cell>
          <cell r="BZ271">
            <v>3.9765000000000001</v>
          </cell>
          <cell r="CA271">
            <v>3.9935</v>
          </cell>
          <cell r="CB271" t="str">
            <v>#N/A N.A.</v>
          </cell>
          <cell r="CC271" t="str">
            <v>#N/A N.A.</v>
          </cell>
          <cell r="CD271" t="str">
            <v>#N/A N.A.</v>
          </cell>
          <cell r="CF271">
            <v>5.25</v>
          </cell>
        </row>
        <row r="272">
          <cell r="A272">
            <v>39086</v>
          </cell>
          <cell r="B272">
            <v>5.25</v>
          </cell>
          <cell r="C272">
            <v>5.2549999999999999</v>
          </cell>
          <cell r="D272">
            <v>5.2649999999999997</v>
          </cell>
          <cell r="E272">
            <v>5.2750000000000004</v>
          </cell>
          <cell r="F272">
            <v>5.274</v>
          </cell>
          <cell r="G272">
            <v>5.2729999999999997</v>
          </cell>
          <cell r="H272">
            <v>5.2560000000000002</v>
          </cell>
          <cell r="I272">
            <v>5.2385000000000002</v>
          </cell>
          <cell r="J272">
            <v>5.2229999999999999</v>
          </cell>
          <cell r="K272">
            <v>5.2080000000000002</v>
          </cell>
          <cell r="L272">
            <v>5.19</v>
          </cell>
          <cell r="M272">
            <v>5.1745000000000001</v>
          </cell>
          <cell r="N272">
            <v>5.1585000000000001</v>
          </cell>
          <cell r="P272">
            <v>3.6</v>
          </cell>
          <cell r="Q272">
            <v>3.5750000000000002</v>
          </cell>
          <cell r="R272">
            <v>3.6040000000000001</v>
          </cell>
          <cell r="S272">
            <v>3.6720000000000002</v>
          </cell>
          <cell r="T272">
            <v>3.7149999999999999</v>
          </cell>
          <cell r="U272">
            <v>3.754</v>
          </cell>
          <cell r="V272">
            <v>3.7949999999999999</v>
          </cell>
          <cell r="W272">
            <v>3.83</v>
          </cell>
          <cell r="X272">
            <v>3.8620000000000001</v>
          </cell>
          <cell r="Y272">
            <v>3.887</v>
          </cell>
          <cell r="Z272">
            <v>3.9119999999999999</v>
          </cell>
          <cell r="AA272">
            <v>3.9340000000000002</v>
          </cell>
          <cell r="AB272">
            <v>3.952</v>
          </cell>
          <cell r="AD272">
            <v>5.0721999999999996</v>
          </cell>
          <cell r="AE272">
            <v>5.0919999999999996</v>
          </cell>
          <cell r="AF272">
            <v>5.18</v>
          </cell>
          <cell r="AG272">
            <v>5.2379999999999995</v>
          </cell>
          <cell r="AH272">
            <v>5.2729999999999997</v>
          </cell>
          <cell r="AI272">
            <v>5.3140000000000001</v>
          </cell>
          <cell r="AJ272">
            <v>5.3479999999999999</v>
          </cell>
          <cell r="AK272">
            <v>5.3819999999999997</v>
          </cell>
          <cell r="AL272">
            <v>5.4059999999999997</v>
          </cell>
          <cell r="AM272">
            <v>5.4359999999999999</v>
          </cell>
          <cell r="AN272">
            <v>5.4550000000000001</v>
          </cell>
          <cell r="AO272">
            <v>5.4740000000000002</v>
          </cell>
          <cell r="AP272">
            <v>5.4904999999999999</v>
          </cell>
          <cell r="AS272">
            <v>0.39750000000000002</v>
          </cell>
          <cell r="AT272">
            <v>0.42749999999999999</v>
          </cell>
          <cell r="AU272">
            <v>0.45750000000000002</v>
          </cell>
          <cell r="AV272">
            <v>0.47949999999999998</v>
          </cell>
          <cell r="AW272">
            <v>0.50249999999999995</v>
          </cell>
          <cell r="AX272">
            <v>0.52449999999999997</v>
          </cell>
          <cell r="AY272">
            <v>0.52</v>
          </cell>
          <cell r="AZ272">
            <v>0.53100000000000003</v>
          </cell>
          <cell r="BA272">
            <v>0.58650000000000002</v>
          </cell>
          <cell r="BB272">
            <v>0.55600000000000005</v>
          </cell>
          <cell r="BC272">
            <v>0.56999999999999995</v>
          </cell>
          <cell r="BD272">
            <v>0.64449999999999996</v>
          </cell>
          <cell r="BF272">
            <v>5.2450000000000001</v>
          </cell>
          <cell r="BG272">
            <v>5.24</v>
          </cell>
          <cell r="BH272">
            <v>5.2350000000000003</v>
          </cell>
          <cell r="BI272">
            <v>5.2149999999999999</v>
          </cell>
          <cell r="BJ272">
            <v>5.165</v>
          </cell>
          <cell r="BK272">
            <v>5.13</v>
          </cell>
          <cell r="BL272">
            <v>5.0350000000000001</v>
          </cell>
          <cell r="BM272">
            <v>4.9550000000000001</v>
          </cell>
          <cell r="BN272">
            <v>4.9050000000000002</v>
          </cell>
          <cell r="BO272">
            <v>4.8600000000000003</v>
          </cell>
          <cell r="BP272">
            <v>4.7949999999999999</v>
          </cell>
          <cell r="BQ272">
            <v>4.74</v>
          </cell>
          <cell r="BS272">
            <v>3.5855000000000001</v>
          </cell>
          <cell r="BT272">
            <v>3.6414999999999997</v>
          </cell>
          <cell r="BU272">
            <v>3.7945000000000002</v>
          </cell>
          <cell r="BV272">
            <v>3.8304999999999998</v>
          </cell>
          <cell r="BW272">
            <v>3.8694999999999999</v>
          </cell>
          <cell r="BX272">
            <v>3.9474999999999998</v>
          </cell>
          <cell r="BY272">
            <v>3.9655</v>
          </cell>
          <cell r="BZ272">
            <v>3.9755000000000003</v>
          </cell>
          <cell r="CA272">
            <v>4.0015000000000001</v>
          </cell>
          <cell r="CB272" t="str">
            <v>#N/A N.A.</v>
          </cell>
          <cell r="CC272" t="str">
            <v>#N/A N.A.</v>
          </cell>
          <cell r="CD272" t="str">
            <v>#N/A N.A.</v>
          </cell>
          <cell r="CF272">
            <v>5.25</v>
          </cell>
        </row>
        <row r="273">
          <cell r="A273">
            <v>39087</v>
          </cell>
          <cell r="B273">
            <v>5.125</v>
          </cell>
          <cell r="C273">
            <v>5.2560000000000002</v>
          </cell>
          <cell r="D273">
            <v>5.2634999999999996</v>
          </cell>
          <cell r="E273">
            <v>5.2735000000000003</v>
          </cell>
          <cell r="F273">
            <v>5.2830000000000004</v>
          </cell>
          <cell r="G273">
            <v>5.2839999999999998</v>
          </cell>
          <cell r="H273">
            <v>5.2759999999999998</v>
          </cell>
          <cell r="I273">
            <v>5.2610000000000001</v>
          </cell>
          <cell r="J273">
            <v>5.2549999999999999</v>
          </cell>
          <cell r="K273">
            <v>5.2495000000000003</v>
          </cell>
          <cell r="L273">
            <v>5.2370000000000001</v>
          </cell>
          <cell r="M273">
            <v>5.2210000000000001</v>
          </cell>
          <cell r="N273">
            <v>5.2039999999999997</v>
          </cell>
          <cell r="P273">
            <v>3.59</v>
          </cell>
          <cell r="Q273">
            <v>3.5739999999999998</v>
          </cell>
          <cell r="R273">
            <v>3.61</v>
          </cell>
          <cell r="S273">
            <v>3.68</v>
          </cell>
          <cell r="T273">
            <v>3.726</v>
          </cell>
          <cell r="U273">
            <v>3.7669999999999999</v>
          </cell>
          <cell r="V273">
            <v>3.8079999999999998</v>
          </cell>
          <cell r="W273">
            <v>3.8449999999999998</v>
          </cell>
          <cell r="X273">
            <v>3.8780000000000001</v>
          </cell>
          <cell r="Y273">
            <v>3.9060000000000001</v>
          </cell>
          <cell r="Z273">
            <v>3.9319999999999999</v>
          </cell>
          <cell r="AA273">
            <v>3.956</v>
          </cell>
          <cell r="AB273">
            <v>3.976</v>
          </cell>
          <cell r="AD273">
            <v>5.0678000000000001</v>
          </cell>
          <cell r="AE273">
            <v>5.0910000000000002</v>
          </cell>
          <cell r="AF273">
            <v>5.1820000000000004</v>
          </cell>
          <cell r="AG273">
            <v>5.24</v>
          </cell>
          <cell r="AH273">
            <v>5.28</v>
          </cell>
          <cell r="AI273">
            <v>5.3239999999999998</v>
          </cell>
          <cell r="AJ273">
            <v>5.3550000000000004</v>
          </cell>
          <cell r="AK273">
            <v>5.3905000000000003</v>
          </cell>
          <cell r="AL273">
            <v>5.42</v>
          </cell>
          <cell r="AM273">
            <v>5.4450000000000003</v>
          </cell>
          <cell r="AN273">
            <v>5.4710000000000001</v>
          </cell>
          <cell r="AO273">
            <v>5.4909999999999997</v>
          </cell>
          <cell r="AP273">
            <v>5.5120000000000005</v>
          </cell>
          <cell r="AS273">
            <v>0.39750000000000002</v>
          </cell>
          <cell r="AT273">
            <v>0.42949999999999999</v>
          </cell>
          <cell r="AU273">
            <v>0.45350000000000001</v>
          </cell>
          <cell r="AV273">
            <v>0.47699999999999998</v>
          </cell>
          <cell r="AW273">
            <v>0.49299999999999999</v>
          </cell>
          <cell r="AX273">
            <v>0.51949999999999996</v>
          </cell>
          <cell r="AY273">
            <v>0.53500000000000003</v>
          </cell>
          <cell r="AZ273">
            <v>0.54800000000000004</v>
          </cell>
          <cell r="BA273">
            <v>0.58050000000000002</v>
          </cell>
          <cell r="BB273">
            <v>0.57499999999999996</v>
          </cell>
          <cell r="BC273">
            <v>0.58899999999999997</v>
          </cell>
          <cell r="BD273">
            <v>0.63849999999999996</v>
          </cell>
          <cell r="BF273">
            <v>5.2450000000000001</v>
          </cell>
          <cell r="BG273">
            <v>5.24</v>
          </cell>
          <cell r="BH273">
            <v>5.24</v>
          </cell>
          <cell r="BI273">
            <v>5.23</v>
          </cell>
          <cell r="BJ273">
            <v>5.19</v>
          </cell>
          <cell r="BK273">
            <v>5.165</v>
          </cell>
          <cell r="BL273">
            <v>5.085</v>
          </cell>
          <cell r="BM273">
            <v>5.0149999999999997</v>
          </cell>
          <cell r="BN273">
            <v>4.9649999999999999</v>
          </cell>
          <cell r="BO273">
            <v>4.92</v>
          </cell>
          <cell r="BP273">
            <v>4.8499999999999996</v>
          </cell>
          <cell r="BQ273">
            <v>4.8</v>
          </cell>
          <cell r="BS273">
            <v>3.5855000000000001</v>
          </cell>
          <cell r="BT273">
            <v>3.6535000000000002</v>
          </cell>
          <cell r="BU273">
            <v>3.8085</v>
          </cell>
          <cell r="BV273">
            <v>3.8425000000000002</v>
          </cell>
          <cell r="BW273">
            <v>3.8805000000000001</v>
          </cell>
          <cell r="BX273">
            <v>3.9744999999999999</v>
          </cell>
          <cell r="BY273">
            <v>3.9965000000000002</v>
          </cell>
          <cell r="BZ273">
            <v>4.0054999999999996</v>
          </cell>
          <cell r="CA273">
            <v>4.0365000000000002</v>
          </cell>
          <cell r="CB273" t="str">
            <v>#N/A N.A.</v>
          </cell>
          <cell r="CC273" t="str">
            <v>#N/A N.A.</v>
          </cell>
          <cell r="CD273" t="str">
            <v>#N/A N.A.</v>
          </cell>
          <cell r="CF273">
            <v>5.25</v>
          </cell>
        </row>
        <row r="274">
          <cell r="A274">
            <v>39090</v>
          </cell>
          <cell r="B274">
            <v>5.1875</v>
          </cell>
          <cell r="C274">
            <v>5.2549999999999999</v>
          </cell>
          <cell r="D274">
            <v>5.2649999999999997</v>
          </cell>
          <cell r="E274">
            <v>5.2780000000000005</v>
          </cell>
          <cell r="F274">
            <v>5.2880000000000003</v>
          </cell>
          <cell r="G274">
            <v>5.3029999999999999</v>
          </cell>
          <cell r="H274">
            <v>5.27</v>
          </cell>
          <cell r="I274">
            <v>5.2725</v>
          </cell>
          <cell r="J274">
            <v>5.2709999999999999</v>
          </cell>
          <cell r="K274">
            <v>5.2714999999999996</v>
          </cell>
          <cell r="L274">
            <v>5.2605000000000004</v>
          </cell>
          <cell r="M274">
            <v>5.2469999999999999</v>
          </cell>
          <cell r="N274">
            <v>5.2290000000000001</v>
          </cell>
          <cell r="P274">
            <v>3.58</v>
          </cell>
          <cell r="Q274">
            <v>3.5709999999999997</v>
          </cell>
          <cell r="R274">
            <v>3.6120000000000001</v>
          </cell>
          <cell r="S274">
            <v>3.681</v>
          </cell>
          <cell r="T274">
            <v>3.7269999999999999</v>
          </cell>
          <cell r="U274">
            <v>3.766</v>
          </cell>
          <cell r="V274">
            <v>3.8069999999999999</v>
          </cell>
          <cell r="W274">
            <v>3.8439999999999999</v>
          </cell>
          <cell r="X274">
            <v>3.875</v>
          </cell>
          <cell r="Y274">
            <v>3.903</v>
          </cell>
          <cell r="Z274">
            <v>3.93</v>
          </cell>
          <cell r="AA274">
            <v>3.95</v>
          </cell>
          <cell r="AB274">
            <v>3.9710000000000001</v>
          </cell>
          <cell r="AD274">
            <v>5.0526</v>
          </cell>
          <cell r="AE274">
            <v>5.0960000000000001</v>
          </cell>
          <cell r="AF274">
            <v>5.1970000000000001</v>
          </cell>
          <cell r="AG274">
            <v>5.2560000000000002</v>
          </cell>
          <cell r="AH274">
            <v>5.2880000000000003</v>
          </cell>
          <cell r="AI274">
            <v>5.3319999999999999</v>
          </cell>
          <cell r="AJ274">
            <v>5.37</v>
          </cell>
          <cell r="AK274">
            <v>5.4030000000000005</v>
          </cell>
          <cell r="AL274">
            <v>5.4349999999999996</v>
          </cell>
          <cell r="AM274">
            <v>5.4649999999999999</v>
          </cell>
          <cell r="AN274">
            <v>5.4859999999999998</v>
          </cell>
          <cell r="AO274">
            <v>5.508</v>
          </cell>
          <cell r="AP274">
            <v>5.5280000000000005</v>
          </cell>
          <cell r="AS274">
            <v>0.39750000000000002</v>
          </cell>
          <cell r="AT274">
            <v>0.42849999999999999</v>
          </cell>
          <cell r="AU274">
            <v>0.45250000000000001</v>
          </cell>
          <cell r="AV274">
            <v>0.47349999999999998</v>
          </cell>
          <cell r="AW274">
            <v>0.4955</v>
          </cell>
          <cell r="AX274">
            <v>0.51749999999999996</v>
          </cell>
          <cell r="AY274">
            <v>0.53500000000000003</v>
          </cell>
          <cell r="AZ274">
            <v>0.54800000000000004</v>
          </cell>
          <cell r="BA274">
            <v>0.57550000000000001</v>
          </cell>
          <cell r="BB274">
            <v>0.57499999999999996</v>
          </cell>
          <cell r="BC274">
            <v>0.58799999999999997</v>
          </cell>
          <cell r="BD274">
            <v>0.63249999999999995</v>
          </cell>
          <cell r="BF274">
            <v>5.2450000000000001</v>
          </cell>
          <cell r="BG274">
            <v>5.24</v>
          </cell>
          <cell r="BH274">
            <v>5.24</v>
          </cell>
          <cell r="BI274">
            <v>5.2350000000000003</v>
          </cell>
          <cell r="BJ274">
            <v>5.2</v>
          </cell>
          <cell r="BK274">
            <v>5.1849999999999996</v>
          </cell>
          <cell r="BL274">
            <v>5.12</v>
          </cell>
          <cell r="BM274">
            <v>5.05</v>
          </cell>
          <cell r="BN274">
            <v>5</v>
          </cell>
          <cell r="BO274">
            <v>4.9550000000000001</v>
          </cell>
          <cell r="BP274">
            <v>4.8849999999999998</v>
          </cell>
          <cell r="BQ274">
            <v>4.835</v>
          </cell>
          <cell r="BS274">
            <v>3.5865</v>
          </cell>
          <cell r="BT274">
            <v>3.6515</v>
          </cell>
          <cell r="BU274">
            <v>3.8125</v>
          </cell>
          <cell r="BV274">
            <v>3.8425000000000002</v>
          </cell>
          <cell r="BW274">
            <v>3.8774999999999999</v>
          </cell>
          <cell r="BX274">
            <v>3.9685000000000001</v>
          </cell>
          <cell r="BY274">
            <v>3.9904999999999999</v>
          </cell>
          <cell r="BZ274">
            <v>3.9995000000000003</v>
          </cell>
          <cell r="CA274">
            <v>4.0315000000000003</v>
          </cell>
          <cell r="CB274" t="str">
            <v>#N/A N.A.</v>
          </cell>
          <cell r="CC274" t="str">
            <v>#N/A N.A.</v>
          </cell>
          <cell r="CD274" t="str">
            <v>#N/A N.A.</v>
          </cell>
          <cell r="CF274">
            <v>5.25</v>
          </cell>
        </row>
        <row r="275">
          <cell r="A275">
            <v>39091</v>
          </cell>
          <cell r="B275">
            <v>5.1875</v>
          </cell>
          <cell r="C275">
            <v>5.2549999999999999</v>
          </cell>
          <cell r="D275">
            <v>5.2649999999999997</v>
          </cell>
          <cell r="E275">
            <v>5.274</v>
          </cell>
          <cell r="F275">
            <v>5.2865000000000002</v>
          </cell>
          <cell r="G275">
            <v>5.2874999999999996</v>
          </cell>
          <cell r="H275">
            <v>5.2889999999999997</v>
          </cell>
          <cell r="I275">
            <v>5.282</v>
          </cell>
          <cell r="J275">
            <v>5.2780000000000005</v>
          </cell>
          <cell r="K275">
            <v>5.2729999999999997</v>
          </cell>
          <cell r="L275">
            <v>5.2640000000000002</v>
          </cell>
          <cell r="M275">
            <v>5.2539999999999996</v>
          </cell>
          <cell r="N275">
            <v>5.2374999999999998</v>
          </cell>
          <cell r="P275">
            <v>3.56</v>
          </cell>
          <cell r="Q275">
            <v>3.5680000000000001</v>
          </cell>
          <cell r="R275">
            <v>3.6109999999999998</v>
          </cell>
          <cell r="S275">
            <v>3.6829999999999998</v>
          </cell>
          <cell r="T275">
            <v>3.7320000000000002</v>
          </cell>
          <cell r="U275">
            <v>3.7709999999999999</v>
          </cell>
          <cell r="V275">
            <v>3.8140000000000001</v>
          </cell>
          <cell r="W275">
            <v>3.8529999999999998</v>
          </cell>
          <cell r="X275">
            <v>3.883</v>
          </cell>
          <cell r="Y275">
            <v>3.911</v>
          </cell>
          <cell r="Z275">
            <v>3.9379999999999997</v>
          </cell>
          <cell r="AA275">
            <v>3.9590000000000001</v>
          </cell>
          <cell r="AB275">
            <v>3.98</v>
          </cell>
          <cell r="AD275">
            <v>5.0419</v>
          </cell>
          <cell r="AE275">
            <v>5.109</v>
          </cell>
          <cell r="AF275">
            <v>5.2119999999999997</v>
          </cell>
          <cell r="AG275">
            <v>5.27</v>
          </cell>
          <cell r="AH275">
            <v>5.3049999999999997</v>
          </cell>
          <cell r="AI275">
            <v>5.3540000000000001</v>
          </cell>
          <cell r="AJ275">
            <v>5.383</v>
          </cell>
          <cell r="AK275">
            <v>5.4189999999999996</v>
          </cell>
          <cell r="AL275">
            <v>5.4489999999999998</v>
          </cell>
          <cell r="AM275">
            <v>5.4779999999999998</v>
          </cell>
          <cell r="AN275">
            <v>5.4980000000000002</v>
          </cell>
          <cell r="AO275">
            <v>5.5190000000000001</v>
          </cell>
          <cell r="AP275">
            <v>5.5389999999999997</v>
          </cell>
          <cell r="AS275">
            <v>0.40649999999999997</v>
          </cell>
          <cell r="AT275">
            <v>0.4345</v>
          </cell>
          <cell r="AU275">
            <v>0.46050000000000002</v>
          </cell>
          <cell r="AV275">
            <v>0.48049999999999998</v>
          </cell>
          <cell r="AW275">
            <v>0.4995</v>
          </cell>
          <cell r="AX275">
            <v>0.52349999999999997</v>
          </cell>
          <cell r="AY275">
            <v>0.54</v>
          </cell>
          <cell r="AZ275">
            <v>0.55400000000000005</v>
          </cell>
          <cell r="BA275">
            <v>0.58550000000000002</v>
          </cell>
          <cell r="BB275">
            <v>0.58099999999999996</v>
          </cell>
          <cell r="BC275">
            <v>0.59499999999999997</v>
          </cell>
          <cell r="BD275">
            <v>0.64449999999999996</v>
          </cell>
          <cell r="BF275">
            <v>5.2450000000000001</v>
          </cell>
          <cell r="BG275">
            <v>5.24</v>
          </cell>
          <cell r="BH275">
            <v>5.24</v>
          </cell>
          <cell r="BI275">
            <v>5.2350000000000003</v>
          </cell>
          <cell r="BJ275">
            <v>5.2050000000000001</v>
          </cell>
          <cell r="BK275">
            <v>5.19</v>
          </cell>
          <cell r="BL275">
            <v>5.13</v>
          </cell>
          <cell r="BM275">
            <v>5.0599999999999996</v>
          </cell>
          <cell r="BN275">
            <v>5.01</v>
          </cell>
          <cell r="BO275">
            <v>4.9649999999999999</v>
          </cell>
          <cell r="BP275">
            <v>4.8949999999999996</v>
          </cell>
          <cell r="BQ275">
            <v>4.8449999999999998</v>
          </cell>
          <cell r="BS275">
            <v>3.5874999999999999</v>
          </cell>
          <cell r="BT275">
            <v>3.6555</v>
          </cell>
          <cell r="BU275">
            <v>3.8144999999999998</v>
          </cell>
          <cell r="BV275">
            <v>3.8574999999999999</v>
          </cell>
          <cell r="BW275">
            <v>3.8935</v>
          </cell>
          <cell r="BX275">
            <v>3.9904999999999999</v>
          </cell>
          <cell r="BY275">
            <v>4.0145</v>
          </cell>
          <cell r="BZ275">
            <v>4.0235000000000003</v>
          </cell>
          <cell r="CA275">
            <v>4.0534999999999997</v>
          </cell>
          <cell r="CB275" t="str">
            <v>#N/A N.A.</v>
          </cell>
          <cell r="CC275" t="str">
            <v>#N/A N.A.</v>
          </cell>
          <cell r="CD275" t="str">
            <v>#N/A N.A.</v>
          </cell>
          <cell r="CF275">
            <v>5.25</v>
          </cell>
        </row>
        <row r="276">
          <cell r="A276">
            <v>39092</v>
          </cell>
          <cell r="B276">
            <v>5.375</v>
          </cell>
          <cell r="C276">
            <v>5.2554999999999996</v>
          </cell>
          <cell r="D276">
            <v>5.2670000000000003</v>
          </cell>
          <cell r="E276">
            <v>5.2755000000000001</v>
          </cell>
          <cell r="F276">
            <v>5.2859999999999996</v>
          </cell>
          <cell r="G276">
            <v>5.29</v>
          </cell>
          <cell r="H276">
            <v>5.2895000000000003</v>
          </cell>
          <cell r="I276">
            <v>5.2815000000000003</v>
          </cell>
          <cell r="J276">
            <v>5.2794999999999996</v>
          </cell>
          <cell r="K276">
            <v>5.2770000000000001</v>
          </cell>
          <cell r="L276">
            <v>5.2714999999999996</v>
          </cell>
          <cell r="M276">
            <v>5.26</v>
          </cell>
          <cell r="N276">
            <v>5.2474999999999996</v>
          </cell>
          <cell r="P276">
            <v>3.5300000000000002</v>
          </cell>
          <cell r="Q276">
            <v>3.5680000000000001</v>
          </cell>
          <cell r="R276">
            <v>3.613</v>
          </cell>
          <cell r="S276">
            <v>3.6879999999999997</v>
          </cell>
          <cell r="T276">
            <v>3.74</v>
          </cell>
          <cell r="U276">
            <v>3.778</v>
          </cell>
          <cell r="V276">
            <v>3.8239999999999998</v>
          </cell>
          <cell r="W276">
            <v>3.8639999999999999</v>
          </cell>
          <cell r="X276">
            <v>3.8980000000000001</v>
          </cell>
          <cell r="Y276">
            <v>3.9279999999999999</v>
          </cell>
          <cell r="Z276">
            <v>3.9550000000000001</v>
          </cell>
          <cell r="AA276">
            <v>3.9779999999999998</v>
          </cell>
          <cell r="AB276">
            <v>4.0010000000000003</v>
          </cell>
          <cell r="AD276">
            <v>4.9824999999999999</v>
          </cell>
          <cell r="AE276">
            <v>5.133</v>
          </cell>
          <cell r="AF276">
            <v>5.2220000000000004</v>
          </cell>
          <cell r="AG276">
            <v>5.2720000000000002</v>
          </cell>
          <cell r="AH276">
            <v>5.3090000000000002</v>
          </cell>
          <cell r="AI276">
            <v>5.3570000000000002</v>
          </cell>
          <cell r="AJ276">
            <v>5.3920000000000003</v>
          </cell>
          <cell r="AK276">
            <v>5.4260000000000002</v>
          </cell>
          <cell r="AL276">
            <v>5.4569999999999999</v>
          </cell>
          <cell r="AM276">
            <v>5.484</v>
          </cell>
          <cell r="AN276">
            <v>5.508</v>
          </cell>
          <cell r="AO276">
            <v>5.5274999999999999</v>
          </cell>
          <cell r="AP276">
            <v>5.5490000000000004</v>
          </cell>
          <cell r="AS276">
            <v>0.38700000000000001</v>
          </cell>
          <cell r="AT276">
            <v>0.41699999999999998</v>
          </cell>
          <cell r="AU276">
            <v>0.44</v>
          </cell>
          <cell r="AV276">
            <v>0.46949999999999997</v>
          </cell>
          <cell r="AW276">
            <v>0.49149999999999999</v>
          </cell>
          <cell r="AX276">
            <v>0.51749999999999996</v>
          </cell>
          <cell r="AY276">
            <v>0.52549999999999997</v>
          </cell>
          <cell r="AZ276">
            <v>0.54449999999999998</v>
          </cell>
          <cell r="BA276">
            <v>0.57299999999999995</v>
          </cell>
          <cell r="BB276">
            <v>0.57199999999999995</v>
          </cell>
          <cell r="BC276">
            <v>0.58599999999999997</v>
          </cell>
          <cell r="BD276">
            <v>0.63300000000000001</v>
          </cell>
          <cell r="BF276">
            <v>5.2450000000000001</v>
          </cell>
          <cell r="BG276">
            <v>5.24</v>
          </cell>
          <cell r="BH276">
            <v>5.24</v>
          </cell>
          <cell r="BI276">
            <v>5.2350000000000003</v>
          </cell>
          <cell r="BJ276">
            <v>5.21</v>
          </cell>
          <cell r="BK276">
            <v>5.1950000000000003</v>
          </cell>
          <cell r="BL276">
            <v>5.14</v>
          </cell>
          <cell r="BM276">
            <v>5.09</v>
          </cell>
          <cell r="BN276">
            <v>5.0449999999999999</v>
          </cell>
          <cell r="BO276">
            <v>5.0049999999999999</v>
          </cell>
          <cell r="BP276">
            <v>4.9450000000000003</v>
          </cell>
          <cell r="BQ276">
            <v>4.8849999999999998</v>
          </cell>
          <cell r="BS276">
            <v>3.5869999999999997</v>
          </cell>
          <cell r="BT276">
            <v>3.6560000000000001</v>
          </cell>
          <cell r="BU276">
            <v>3.8170000000000002</v>
          </cell>
          <cell r="BV276">
            <v>3.8620000000000001</v>
          </cell>
          <cell r="BW276">
            <v>3.8970000000000002</v>
          </cell>
          <cell r="BX276">
            <v>3.9990000000000001</v>
          </cell>
          <cell r="BY276">
            <v>4.0250000000000004</v>
          </cell>
          <cell r="BZ276">
            <v>4.0350000000000001</v>
          </cell>
          <cell r="CA276">
            <v>4.0679999999999996</v>
          </cell>
          <cell r="CB276" t="str">
            <v>#N/A N.A.</v>
          </cell>
          <cell r="CC276" t="str">
            <v>#N/A N.A.</v>
          </cell>
          <cell r="CD276" t="str">
            <v>#N/A N.A.</v>
          </cell>
          <cell r="CF276">
            <v>5.25</v>
          </cell>
        </row>
        <row r="277">
          <cell r="A277">
            <v>39093</v>
          </cell>
          <cell r="B277">
            <v>5.3125</v>
          </cell>
          <cell r="C277">
            <v>5.2530000000000001</v>
          </cell>
          <cell r="D277">
            <v>5.2675000000000001</v>
          </cell>
          <cell r="E277">
            <v>5.2774999999999999</v>
          </cell>
          <cell r="F277">
            <v>5.2889999999999997</v>
          </cell>
          <cell r="G277">
            <v>5.298</v>
          </cell>
          <cell r="H277">
            <v>5.2984999999999998</v>
          </cell>
          <cell r="I277">
            <v>5.2954999999999997</v>
          </cell>
          <cell r="J277">
            <v>5.2925000000000004</v>
          </cell>
          <cell r="K277">
            <v>5.2945000000000002</v>
          </cell>
          <cell r="L277">
            <v>5.2904999999999998</v>
          </cell>
          <cell r="M277">
            <v>5.2839999999999998</v>
          </cell>
          <cell r="N277">
            <v>5.2729999999999997</v>
          </cell>
          <cell r="P277">
            <v>3.52</v>
          </cell>
          <cell r="Q277">
            <v>3.5750000000000002</v>
          </cell>
          <cell r="R277">
            <v>3.5910000000000002</v>
          </cell>
          <cell r="S277">
            <v>3.677</v>
          </cell>
          <cell r="T277">
            <v>3.7210000000000001</v>
          </cell>
          <cell r="U277">
            <v>3.76</v>
          </cell>
          <cell r="V277">
            <v>3.806</v>
          </cell>
          <cell r="W277">
            <v>3.843</v>
          </cell>
          <cell r="X277">
            <v>3.8759999999999999</v>
          </cell>
          <cell r="Y277">
            <v>3.9020000000000001</v>
          </cell>
          <cell r="Z277">
            <v>3.9279999999999999</v>
          </cell>
          <cell r="AA277">
            <v>3.95</v>
          </cell>
          <cell r="AB277">
            <v>3.9689999999999999</v>
          </cell>
          <cell r="AD277">
            <v>5.2351999999999999</v>
          </cell>
          <cell r="AE277">
            <v>5.3360000000000003</v>
          </cell>
          <cell r="AF277">
            <v>5.3890000000000002</v>
          </cell>
          <cell r="AG277">
            <v>5.444</v>
          </cell>
          <cell r="AH277">
            <v>5.492</v>
          </cell>
          <cell r="AI277">
            <v>5.5449999999999999</v>
          </cell>
          <cell r="AJ277">
            <v>5.5839999999999996</v>
          </cell>
          <cell r="AK277">
            <v>5.6189999999999998</v>
          </cell>
          <cell r="AL277">
            <v>5.6459999999999999</v>
          </cell>
          <cell r="AM277">
            <v>5.6749999999999998</v>
          </cell>
          <cell r="AN277">
            <v>5.694</v>
          </cell>
          <cell r="AO277">
            <v>5.7149999999999999</v>
          </cell>
          <cell r="AP277">
            <v>5.7324999999999999</v>
          </cell>
          <cell r="AS277">
            <v>0.38900000000000001</v>
          </cell>
          <cell r="AT277">
            <v>0.41699999999999998</v>
          </cell>
          <cell r="AU277">
            <v>0.4385</v>
          </cell>
          <cell r="AV277">
            <v>0.45550000000000002</v>
          </cell>
          <cell r="AW277">
            <v>0.47649999999999998</v>
          </cell>
          <cell r="AX277">
            <v>0.4995</v>
          </cell>
          <cell r="AY277">
            <v>0.52200000000000002</v>
          </cell>
          <cell r="AZ277">
            <v>0.53449999999999998</v>
          </cell>
          <cell r="BA277">
            <v>0.55000000000000004</v>
          </cell>
          <cell r="BB277">
            <v>0.56299999999999994</v>
          </cell>
          <cell r="BC277">
            <v>0.57499999999999996</v>
          </cell>
          <cell r="BD277">
            <v>0.60299999999999998</v>
          </cell>
          <cell r="BF277">
            <v>5.2450000000000001</v>
          </cell>
          <cell r="BG277">
            <v>5.24</v>
          </cell>
          <cell r="BH277">
            <v>5.2450000000000001</v>
          </cell>
          <cell r="BI277">
            <v>5.2450000000000001</v>
          </cell>
          <cell r="BJ277">
            <v>5.2249999999999996</v>
          </cell>
          <cell r="BK277">
            <v>5.22</v>
          </cell>
          <cell r="BL277">
            <v>5.1749999999999998</v>
          </cell>
          <cell r="BM277">
            <v>5.13</v>
          </cell>
          <cell r="BN277">
            <v>5.085</v>
          </cell>
          <cell r="BO277">
            <v>5.0449999999999999</v>
          </cell>
          <cell r="BP277">
            <v>4.9850000000000003</v>
          </cell>
          <cell r="BQ277">
            <v>4.9249999999999998</v>
          </cell>
          <cell r="BS277">
            <v>3.5789999999999997</v>
          </cell>
          <cell r="BT277">
            <v>3.5869999999999997</v>
          </cell>
          <cell r="BU277">
            <v>3.8149999999999999</v>
          </cell>
          <cell r="BV277">
            <v>3.8289999999999997</v>
          </cell>
          <cell r="BW277">
            <v>3.87</v>
          </cell>
          <cell r="BX277">
            <v>3.968</v>
          </cell>
          <cell r="BY277">
            <v>3.9929999999999999</v>
          </cell>
          <cell r="BZ277">
            <v>4.0039999999999996</v>
          </cell>
          <cell r="CA277">
            <v>4.0289999999999999</v>
          </cell>
          <cell r="CB277" t="str">
            <v>#N/A N.A.</v>
          </cell>
          <cell r="CC277" t="str">
            <v>#N/A N.A.</v>
          </cell>
          <cell r="CD277" t="str">
            <v>#N/A N.A.</v>
          </cell>
          <cell r="CF277">
            <v>5.25</v>
          </cell>
        </row>
        <row r="278">
          <cell r="A278">
            <v>39094</v>
          </cell>
          <cell r="B278">
            <v>5.1875</v>
          </cell>
          <cell r="C278">
            <v>5.2584999999999997</v>
          </cell>
          <cell r="D278">
            <v>5.2690000000000001</v>
          </cell>
          <cell r="E278">
            <v>5.2755000000000001</v>
          </cell>
          <cell r="F278">
            <v>5.29</v>
          </cell>
          <cell r="G278">
            <v>5.2990000000000004</v>
          </cell>
          <cell r="H278">
            <v>5.2995000000000001</v>
          </cell>
          <cell r="I278">
            <v>5.2990000000000004</v>
          </cell>
          <cell r="J278">
            <v>5.2990000000000004</v>
          </cell>
          <cell r="K278">
            <v>5.3</v>
          </cell>
          <cell r="L278">
            <v>5.3010000000000002</v>
          </cell>
          <cell r="M278">
            <v>5.2960000000000003</v>
          </cell>
          <cell r="N278">
            <v>5.2880000000000003</v>
          </cell>
          <cell r="P278">
            <v>3.5</v>
          </cell>
          <cell r="Q278">
            <v>3.5760000000000001</v>
          </cell>
          <cell r="R278">
            <v>3.5939999999999999</v>
          </cell>
          <cell r="S278">
            <v>3.6790000000000003</v>
          </cell>
          <cell r="T278">
            <v>3.7240000000000002</v>
          </cell>
          <cell r="U278">
            <v>3.766</v>
          </cell>
          <cell r="V278">
            <v>3.81</v>
          </cell>
          <cell r="W278">
            <v>3.85</v>
          </cell>
          <cell r="X278">
            <v>3.8849999999999998</v>
          </cell>
          <cell r="Y278">
            <v>3.915</v>
          </cell>
          <cell r="Z278">
            <v>3.9420000000000002</v>
          </cell>
          <cell r="AA278">
            <v>3.9660000000000002</v>
          </cell>
          <cell r="AB278">
            <v>3.988</v>
          </cell>
          <cell r="AD278">
            <v>5.3051000000000004</v>
          </cell>
          <cell r="AE278">
            <v>5.3330000000000002</v>
          </cell>
          <cell r="AF278">
            <v>5.3940000000000001</v>
          </cell>
          <cell r="AG278">
            <v>5.4569999999999999</v>
          </cell>
          <cell r="AH278">
            <v>5.5129999999999999</v>
          </cell>
          <cell r="AI278">
            <v>5.5609999999999999</v>
          </cell>
          <cell r="AJ278">
            <v>5.6</v>
          </cell>
          <cell r="AK278">
            <v>5.633</v>
          </cell>
          <cell r="AL278">
            <v>5.6619999999999999</v>
          </cell>
          <cell r="AM278">
            <v>5.6929999999999996</v>
          </cell>
          <cell r="AN278">
            <v>5.7140000000000004</v>
          </cell>
          <cell r="AO278">
            <v>5.7275</v>
          </cell>
          <cell r="AP278">
            <v>5.7475000000000005</v>
          </cell>
          <cell r="AS278">
            <v>0.41399999999999998</v>
          </cell>
          <cell r="AT278">
            <v>0.44</v>
          </cell>
          <cell r="AU278">
            <v>0.45850000000000002</v>
          </cell>
          <cell r="AV278">
            <v>0.47349999999999998</v>
          </cell>
          <cell r="AW278">
            <v>0.4945</v>
          </cell>
          <cell r="AX278">
            <v>0.51449999999999996</v>
          </cell>
          <cell r="AY278">
            <v>0.53649999999999998</v>
          </cell>
          <cell r="AZ278">
            <v>0.55149999999999999</v>
          </cell>
          <cell r="BA278">
            <v>0.56850000000000001</v>
          </cell>
          <cell r="BB278">
            <v>0.57999999999999996</v>
          </cell>
          <cell r="BC278">
            <v>0.59199999999999997</v>
          </cell>
          <cell r="BD278">
            <v>0.62450000000000006</v>
          </cell>
          <cell r="BF278">
            <v>5.2450000000000001</v>
          </cell>
          <cell r="BG278">
            <v>5.24</v>
          </cell>
          <cell r="BH278">
            <v>5.2450000000000001</v>
          </cell>
          <cell r="BI278">
            <v>5.2450000000000001</v>
          </cell>
          <cell r="BJ278">
            <v>5.2249999999999996</v>
          </cell>
          <cell r="BK278">
            <v>5.22</v>
          </cell>
          <cell r="BL278">
            <v>5.18</v>
          </cell>
          <cell r="BM278">
            <v>5.14</v>
          </cell>
          <cell r="BN278">
            <v>5.1150000000000002</v>
          </cell>
          <cell r="BO278">
            <v>5.0750000000000002</v>
          </cell>
          <cell r="BP278">
            <v>5.0149999999999997</v>
          </cell>
          <cell r="BQ278">
            <v>4.9550000000000001</v>
          </cell>
          <cell r="BS278">
            <v>3.577</v>
          </cell>
          <cell r="BT278">
            <v>3.5880000000000001</v>
          </cell>
          <cell r="BU278">
            <v>3.8170000000000002</v>
          </cell>
          <cell r="BV278">
            <v>3.827</v>
          </cell>
          <cell r="BW278">
            <v>3.8689999999999998</v>
          </cell>
          <cell r="BX278">
            <v>3.9820000000000002</v>
          </cell>
          <cell r="BY278">
            <v>4.0129999999999999</v>
          </cell>
          <cell r="BZ278">
            <v>4.0250000000000004</v>
          </cell>
          <cell r="CA278">
            <v>4.0599999999999996</v>
          </cell>
          <cell r="CB278" t="str">
            <v>#N/A N.A.</v>
          </cell>
          <cell r="CC278" t="str">
            <v>#N/A N.A.</v>
          </cell>
          <cell r="CD278" t="str">
            <v>#N/A N.A.</v>
          </cell>
          <cell r="CF278">
            <v>5.25</v>
          </cell>
        </row>
        <row r="279">
          <cell r="A279">
            <v>39097</v>
          </cell>
          <cell r="B279">
            <v>5.1875</v>
          </cell>
          <cell r="C279">
            <v>5.2595000000000001</v>
          </cell>
          <cell r="D279">
            <v>5.27</v>
          </cell>
          <cell r="E279">
            <v>5.2755000000000001</v>
          </cell>
          <cell r="F279">
            <v>5.29</v>
          </cell>
          <cell r="G279">
            <v>5.2990000000000004</v>
          </cell>
          <cell r="H279">
            <v>5.2995000000000001</v>
          </cell>
          <cell r="I279">
            <v>5.3010000000000002</v>
          </cell>
          <cell r="J279">
            <v>5.306</v>
          </cell>
          <cell r="K279">
            <v>5.31</v>
          </cell>
          <cell r="L279">
            <v>5.3129999999999997</v>
          </cell>
          <cell r="M279">
            <v>5.3079999999999998</v>
          </cell>
          <cell r="N279">
            <v>5.3010000000000002</v>
          </cell>
          <cell r="P279">
            <v>3.52</v>
          </cell>
          <cell r="Q279">
            <v>3.5779999999999998</v>
          </cell>
          <cell r="R279">
            <v>3.6059999999999999</v>
          </cell>
          <cell r="S279">
            <v>3.6819999999999999</v>
          </cell>
          <cell r="T279">
            <v>3.7269999999999999</v>
          </cell>
          <cell r="U279">
            <v>3.7679999999999998</v>
          </cell>
          <cell r="V279">
            <v>3.8140000000000001</v>
          </cell>
          <cell r="W279">
            <v>3.8540000000000001</v>
          </cell>
          <cell r="X279">
            <v>3.8890000000000002</v>
          </cell>
          <cell r="Y279">
            <v>3.92</v>
          </cell>
          <cell r="Z279">
            <v>3.95</v>
          </cell>
          <cell r="AA279">
            <v>3.972</v>
          </cell>
          <cell r="AB279">
            <v>3.9939999999999998</v>
          </cell>
          <cell r="AD279">
            <v>5.3123000000000005</v>
          </cell>
          <cell r="AE279">
            <v>5.3490000000000002</v>
          </cell>
          <cell r="AF279">
            <v>5.4080000000000004</v>
          </cell>
          <cell r="AG279">
            <v>5.4719999999999995</v>
          </cell>
          <cell r="AH279">
            <v>5.5209999999999999</v>
          </cell>
          <cell r="AI279">
            <v>5.5730000000000004</v>
          </cell>
          <cell r="AJ279">
            <v>5.6120000000000001</v>
          </cell>
          <cell r="AK279">
            <v>5.6444999999999999</v>
          </cell>
          <cell r="AL279">
            <v>5.6749999999999998</v>
          </cell>
          <cell r="AM279">
            <v>5.7045000000000003</v>
          </cell>
          <cell r="AN279">
            <v>5.7264999999999997</v>
          </cell>
          <cell r="AO279">
            <v>5.7469999999999999</v>
          </cell>
          <cell r="AP279">
            <v>5.7640000000000002</v>
          </cell>
          <cell r="AS279">
            <v>0.435</v>
          </cell>
          <cell r="AT279">
            <v>0.45750000000000002</v>
          </cell>
          <cell r="AU279">
            <v>0.47749999999999998</v>
          </cell>
          <cell r="AV279">
            <v>0.4945</v>
          </cell>
          <cell r="AW279">
            <v>0.50849999999999995</v>
          </cell>
          <cell r="AX279">
            <v>0.52500000000000002</v>
          </cell>
          <cell r="AY279">
            <v>0.54700000000000004</v>
          </cell>
          <cell r="AZ279">
            <v>0.55900000000000005</v>
          </cell>
          <cell r="BA279">
            <v>0.57650000000000001</v>
          </cell>
          <cell r="BB279">
            <v>0.58499999999999996</v>
          </cell>
          <cell r="BC279">
            <v>0.59799999999999998</v>
          </cell>
          <cell r="BD279">
            <v>0.63949999999999996</v>
          </cell>
          <cell r="BF279">
            <v>5.2450000000000001</v>
          </cell>
          <cell r="BG279">
            <v>5.24</v>
          </cell>
          <cell r="BH279">
            <v>5.2450000000000001</v>
          </cell>
          <cell r="BI279">
            <v>5.2450000000000001</v>
          </cell>
          <cell r="BJ279">
            <v>5.2249999999999996</v>
          </cell>
          <cell r="BK279">
            <v>5.22</v>
          </cell>
          <cell r="BL279">
            <v>5.18</v>
          </cell>
          <cell r="BM279">
            <v>5.14</v>
          </cell>
          <cell r="BN279">
            <v>5.1150000000000002</v>
          </cell>
          <cell r="BO279">
            <v>5.0750000000000002</v>
          </cell>
          <cell r="BP279">
            <v>5.0149999999999997</v>
          </cell>
          <cell r="BQ279">
            <v>4.9550000000000001</v>
          </cell>
          <cell r="BS279">
            <v>3.577</v>
          </cell>
          <cell r="BT279">
            <v>3.5880000000000001</v>
          </cell>
          <cell r="BU279">
            <v>3.8220000000000001</v>
          </cell>
          <cell r="BV279">
            <v>3.831</v>
          </cell>
          <cell r="BW279">
            <v>3.8730000000000002</v>
          </cell>
          <cell r="BX279">
            <v>3.98</v>
          </cell>
          <cell r="BY279">
            <v>4.0129999999999999</v>
          </cell>
          <cell r="BZ279">
            <v>4.024</v>
          </cell>
          <cell r="CA279">
            <v>4.056</v>
          </cell>
          <cell r="CB279" t="str">
            <v>#N/A N.A.</v>
          </cell>
          <cell r="CC279" t="str">
            <v>#N/A N.A.</v>
          </cell>
          <cell r="CD279" t="str">
            <v>#N/A N.A.</v>
          </cell>
          <cell r="CF279">
            <v>5.25</v>
          </cell>
        </row>
        <row r="280">
          <cell r="A280">
            <v>39098</v>
          </cell>
          <cell r="B280">
            <v>5.25</v>
          </cell>
          <cell r="C280">
            <v>5.2549999999999999</v>
          </cell>
          <cell r="D280">
            <v>5.2679999999999998</v>
          </cell>
          <cell r="E280">
            <v>5.2830000000000004</v>
          </cell>
          <cell r="F280">
            <v>5.2919999999999998</v>
          </cell>
          <cell r="G280">
            <v>5.2990000000000004</v>
          </cell>
          <cell r="H280">
            <v>5.3010000000000002</v>
          </cell>
          <cell r="I280">
            <v>5.3029999999999999</v>
          </cell>
          <cell r="J280">
            <v>5.3029999999999999</v>
          </cell>
          <cell r="K280">
            <v>5.298</v>
          </cell>
          <cell r="L280">
            <v>5.2945000000000002</v>
          </cell>
          <cell r="M280">
            <v>5.29</v>
          </cell>
          <cell r="N280">
            <v>5.2809999999999997</v>
          </cell>
          <cell r="P280">
            <v>3.5</v>
          </cell>
          <cell r="Q280">
            <v>3.5750000000000002</v>
          </cell>
          <cell r="R280">
            <v>3.605</v>
          </cell>
          <cell r="S280">
            <v>3.6859999999999999</v>
          </cell>
          <cell r="T280">
            <v>3.7309999999999999</v>
          </cell>
          <cell r="U280">
            <v>3.77</v>
          </cell>
          <cell r="V280">
            <v>3.8159999999999998</v>
          </cell>
          <cell r="W280">
            <v>3.8580000000000001</v>
          </cell>
          <cell r="X280">
            <v>3.89</v>
          </cell>
          <cell r="Y280">
            <v>3.92</v>
          </cell>
          <cell r="Z280">
            <v>3.948</v>
          </cell>
          <cell r="AA280">
            <v>3.9699999999999998</v>
          </cell>
          <cell r="AB280">
            <v>3.9910000000000001</v>
          </cell>
          <cell r="AD280">
            <v>5.3097000000000003</v>
          </cell>
          <cell r="AE280">
            <v>5.351</v>
          </cell>
          <cell r="AF280">
            <v>5.41</v>
          </cell>
          <cell r="AG280">
            <v>5.4770000000000003</v>
          </cell>
          <cell r="AH280">
            <v>5.524</v>
          </cell>
          <cell r="AI280">
            <v>5.5754999999999999</v>
          </cell>
          <cell r="AJ280">
            <v>5.6139999999999999</v>
          </cell>
          <cell r="AK280">
            <v>5.649</v>
          </cell>
          <cell r="AL280">
            <v>5.6775000000000002</v>
          </cell>
          <cell r="AM280">
            <v>5.7050000000000001</v>
          </cell>
          <cell r="AN280">
            <v>5.7279999999999998</v>
          </cell>
          <cell r="AO280">
            <v>5.7480000000000002</v>
          </cell>
          <cell r="AP280">
            <v>5.7649999999999997</v>
          </cell>
          <cell r="AS280">
            <v>0.439</v>
          </cell>
          <cell r="AT280">
            <v>0.46300000000000002</v>
          </cell>
          <cell r="AU280">
            <v>0.47</v>
          </cell>
          <cell r="AV280">
            <v>0.4975</v>
          </cell>
          <cell r="AW280">
            <v>0.51549999999999996</v>
          </cell>
          <cell r="AX280">
            <v>0.52300000000000002</v>
          </cell>
          <cell r="AY280">
            <v>0.54700000000000004</v>
          </cell>
          <cell r="AZ280">
            <v>0.5605</v>
          </cell>
          <cell r="BA280">
            <v>0.5675</v>
          </cell>
          <cell r="BB280">
            <v>0.58499999999999996</v>
          </cell>
          <cell r="BC280">
            <v>0.59199999999999997</v>
          </cell>
          <cell r="BD280">
            <v>0.60299999999999998</v>
          </cell>
          <cell r="BF280">
            <v>5.2450000000000001</v>
          </cell>
          <cell r="BG280">
            <v>5.24</v>
          </cell>
          <cell r="BH280">
            <v>5.2450000000000001</v>
          </cell>
          <cell r="BI280">
            <v>5.2450000000000001</v>
          </cell>
          <cell r="BJ280">
            <v>5.2249999999999996</v>
          </cell>
          <cell r="BK280">
            <v>5.22</v>
          </cell>
          <cell r="BL280">
            <v>5.18</v>
          </cell>
          <cell r="BM280">
            <v>5.1449999999999996</v>
          </cell>
          <cell r="BN280">
            <v>5.1150000000000002</v>
          </cell>
          <cell r="BO280">
            <v>5.08</v>
          </cell>
          <cell r="BP280">
            <v>5.0199999999999996</v>
          </cell>
          <cell r="BQ280">
            <v>4.9649999999999999</v>
          </cell>
          <cell r="BS280">
            <v>3.5779999999999998</v>
          </cell>
          <cell r="BT280">
            <v>3.585</v>
          </cell>
          <cell r="BU280">
            <v>3.8220000000000001</v>
          </cell>
          <cell r="BV280">
            <v>3.8260000000000001</v>
          </cell>
          <cell r="BW280">
            <v>3.8679999999999999</v>
          </cell>
          <cell r="BX280">
            <v>3.9859999999999998</v>
          </cell>
          <cell r="BY280">
            <v>4.0129999999999999</v>
          </cell>
          <cell r="BZ280">
            <v>4.024</v>
          </cell>
          <cell r="CA280">
            <v>4.0599999999999996</v>
          </cell>
          <cell r="CB280" t="str">
            <v>#N/A N.A.</v>
          </cell>
          <cell r="CC280" t="str">
            <v>#N/A N.A.</v>
          </cell>
          <cell r="CD280" t="str">
            <v>#N/A N.A.</v>
          </cell>
          <cell r="CF280">
            <v>5.25</v>
          </cell>
        </row>
        <row r="281">
          <cell r="A281">
            <v>39099</v>
          </cell>
          <cell r="B281">
            <v>5.1875</v>
          </cell>
          <cell r="C281">
            <v>5.2565</v>
          </cell>
          <cell r="D281">
            <v>5.2685000000000004</v>
          </cell>
          <cell r="E281">
            <v>5.2815000000000003</v>
          </cell>
          <cell r="F281">
            <v>5.2925000000000004</v>
          </cell>
          <cell r="G281">
            <v>5.3040000000000003</v>
          </cell>
          <cell r="H281">
            <v>5.31</v>
          </cell>
          <cell r="I281">
            <v>5.3135000000000003</v>
          </cell>
          <cell r="J281">
            <v>5.3170000000000002</v>
          </cell>
          <cell r="K281">
            <v>5.319</v>
          </cell>
          <cell r="L281">
            <v>5.3179999999999996</v>
          </cell>
          <cell r="M281">
            <v>5.3164999999999996</v>
          </cell>
          <cell r="N281">
            <v>5.31</v>
          </cell>
          <cell r="P281">
            <v>3.57</v>
          </cell>
          <cell r="Q281">
            <v>3.5760000000000001</v>
          </cell>
          <cell r="R281">
            <v>3.6040000000000001</v>
          </cell>
          <cell r="S281">
            <v>3.6870000000000003</v>
          </cell>
          <cell r="T281">
            <v>3.734</v>
          </cell>
          <cell r="U281">
            <v>3.7709999999999999</v>
          </cell>
          <cell r="V281">
            <v>3.8159999999999998</v>
          </cell>
          <cell r="W281">
            <v>3.8570000000000002</v>
          </cell>
          <cell r="X281">
            <v>3.8890000000000002</v>
          </cell>
          <cell r="Y281">
            <v>3.919</v>
          </cell>
          <cell r="Z281">
            <v>3.9459999999999997</v>
          </cell>
          <cell r="AA281">
            <v>3.968</v>
          </cell>
          <cell r="AB281">
            <v>3.99</v>
          </cell>
          <cell r="AD281">
            <v>5.3071000000000002</v>
          </cell>
          <cell r="AE281">
            <v>5.36</v>
          </cell>
          <cell r="AF281">
            <v>5.4240000000000004</v>
          </cell>
          <cell r="AG281">
            <v>5.4879999999999995</v>
          </cell>
          <cell r="AH281">
            <v>5.5419999999999998</v>
          </cell>
          <cell r="AI281">
            <v>5.5969999999999995</v>
          </cell>
          <cell r="AJ281">
            <v>5.6379999999999999</v>
          </cell>
          <cell r="AK281">
            <v>5.6760000000000002</v>
          </cell>
          <cell r="AL281">
            <v>5.7080000000000002</v>
          </cell>
          <cell r="AM281">
            <v>5.7370000000000001</v>
          </cell>
          <cell r="AN281">
            <v>5.7645</v>
          </cell>
          <cell r="AO281">
            <v>5.7770000000000001</v>
          </cell>
          <cell r="AP281">
            <v>5.7984999999999998</v>
          </cell>
          <cell r="AS281">
            <v>0.30599999999999999</v>
          </cell>
          <cell r="AT281">
            <v>0.39250000000000002</v>
          </cell>
          <cell r="AU281">
            <v>0.40749999999999997</v>
          </cell>
          <cell r="AV281">
            <v>0.43149999999999999</v>
          </cell>
          <cell r="AW281">
            <v>0.45250000000000001</v>
          </cell>
          <cell r="AX281">
            <v>0.47449999999999998</v>
          </cell>
          <cell r="AY281">
            <v>0.49199999999999999</v>
          </cell>
          <cell r="AZ281">
            <v>0.504</v>
          </cell>
          <cell r="BA281">
            <v>0.52849999999999997</v>
          </cell>
          <cell r="BB281">
            <v>0.52900000000000003</v>
          </cell>
          <cell r="BC281">
            <v>0.54100000000000004</v>
          </cell>
          <cell r="BD281">
            <v>0.58250000000000002</v>
          </cell>
          <cell r="BF281">
            <v>5.2450000000000001</v>
          </cell>
          <cell r="BG281">
            <v>5.24</v>
          </cell>
          <cell r="BH281">
            <v>5.25</v>
          </cell>
          <cell r="BI281">
            <v>5.25</v>
          </cell>
          <cell r="BJ281">
            <v>5.23</v>
          </cell>
          <cell r="BK281">
            <v>5.23</v>
          </cell>
          <cell r="BL281">
            <v>5.2050000000000001</v>
          </cell>
          <cell r="BM281">
            <v>5.18</v>
          </cell>
          <cell r="BN281">
            <v>5.1550000000000002</v>
          </cell>
          <cell r="BO281">
            <v>5.13</v>
          </cell>
          <cell r="BP281">
            <v>5.08</v>
          </cell>
          <cell r="BQ281">
            <v>5.0350000000000001</v>
          </cell>
          <cell r="BS281">
            <v>3.5789999999999997</v>
          </cell>
          <cell r="BT281">
            <v>3.5830000000000002</v>
          </cell>
          <cell r="BU281">
            <v>3.8220000000000001</v>
          </cell>
          <cell r="BV281">
            <v>3.8250000000000002</v>
          </cell>
          <cell r="BW281">
            <v>3.8650000000000002</v>
          </cell>
          <cell r="BX281">
            <v>3.9750000000000001</v>
          </cell>
          <cell r="BY281">
            <v>4.0069999999999997</v>
          </cell>
          <cell r="BZ281">
            <v>4.0220000000000002</v>
          </cell>
          <cell r="CA281">
            <v>4.0540000000000003</v>
          </cell>
          <cell r="CB281" t="str">
            <v>#N/A N.A.</v>
          </cell>
          <cell r="CC281" t="str">
            <v>#N/A N.A.</v>
          </cell>
          <cell r="CD281" t="str">
            <v>#N/A N.A.</v>
          </cell>
          <cell r="CF281">
            <v>5.25</v>
          </cell>
        </row>
        <row r="282">
          <cell r="A282">
            <v>39100</v>
          </cell>
          <cell r="B282">
            <v>5.25</v>
          </cell>
          <cell r="C282">
            <v>5.2549999999999999</v>
          </cell>
          <cell r="D282">
            <v>5.2679999999999998</v>
          </cell>
          <cell r="E282">
            <v>5.2809999999999997</v>
          </cell>
          <cell r="F282">
            <v>5.29</v>
          </cell>
          <cell r="G282">
            <v>5.3014999999999999</v>
          </cell>
          <cell r="H282">
            <v>5.3</v>
          </cell>
          <cell r="I282">
            <v>5.3040000000000003</v>
          </cell>
          <cell r="J282">
            <v>5.3034999999999997</v>
          </cell>
          <cell r="K282">
            <v>5.3055000000000003</v>
          </cell>
          <cell r="L282">
            <v>5.298</v>
          </cell>
          <cell r="M282">
            <v>5.2939999999999996</v>
          </cell>
          <cell r="N282">
            <v>5.2859999999999996</v>
          </cell>
          <cell r="P282">
            <v>3.57</v>
          </cell>
          <cell r="Q282">
            <v>3.573</v>
          </cell>
          <cell r="R282">
            <v>3.6150000000000002</v>
          </cell>
          <cell r="S282">
            <v>3.6959999999999997</v>
          </cell>
          <cell r="T282">
            <v>3.738</v>
          </cell>
          <cell r="U282">
            <v>3.7800000000000002</v>
          </cell>
          <cell r="V282">
            <v>3.8289999999999997</v>
          </cell>
          <cell r="W282">
            <v>3.867</v>
          </cell>
          <cell r="X282">
            <v>3.9039999999999999</v>
          </cell>
          <cell r="Y282">
            <v>3.9329999999999998</v>
          </cell>
          <cell r="Z282">
            <v>3.9619999999999997</v>
          </cell>
          <cell r="AA282">
            <v>3.9859999999999998</v>
          </cell>
          <cell r="AB282">
            <v>4.008</v>
          </cell>
          <cell r="AD282">
            <v>5.3082000000000003</v>
          </cell>
          <cell r="AE282">
            <v>5.3650000000000002</v>
          </cell>
          <cell r="AF282">
            <v>5.4340000000000002</v>
          </cell>
          <cell r="AG282">
            <v>5.5030000000000001</v>
          </cell>
          <cell r="AH282">
            <v>5.5579999999999998</v>
          </cell>
          <cell r="AI282">
            <v>5.61</v>
          </cell>
          <cell r="AJ282">
            <v>5.6475</v>
          </cell>
          <cell r="AK282">
            <v>5.6870000000000003</v>
          </cell>
          <cell r="AL282">
            <v>5.7149999999999999</v>
          </cell>
          <cell r="AM282">
            <v>5.7415000000000003</v>
          </cell>
          <cell r="AN282">
            <v>5.7655000000000003</v>
          </cell>
          <cell r="AO282">
            <v>5.7859999999999996</v>
          </cell>
          <cell r="AP282">
            <v>5.8070000000000004</v>
          </cell>
          <cell r="AS282">
            <v>0.26950000000000002</v>
          </cell>
          <cell r="AT282">
            <v>0.33550000000000002</v>
          </cell>
          <cell r="AU282">
            <v>0.38150000000000001</v>
          </cell>
          <cell r="AV282">
            <v>0.41149999999999998</v>
          </cell>
          <cell r="AW282">
            <v>0.4415</v>
          </cell>
          <cell r="AX282">
            <v>0.46350000000000002</v>
          </cell>
          <cell r="AY282">
            <v>0.47399999999999998</v>
          </cell>
          <cell r="AZ282">
            <v>0.48799999999999999</v>
          </cell>
          <cell r="BA282">
            <v>0.51600000000000001</v>
          </cell>
          <cell r="BB282">
            <v>0.51149999999999995</v>
          </cell>
          <cell r="BC282">
            <v>0.52600000000000002</v>
          </cell>
          <cell r="BD282">
            <v>0.57499999999999996</v>
          </cell>
          <cell r="BF282">
            <v>5.2450000000000001</v>
          </cell>
          <cell r="BG282">
            <v>5.24</v>
          </cell>
          <cell r="BH282">
            <v>5.25</v>
          </cell>
          <cell r="BI282">
            <v>5.25</v>
          </cell>
          <cell r="BJ282">
            <v>5.23</v>
          </cell>
          <cell r="BK282">
            <v>5.23</v>
          </cell>
          <cell r="BL282">
            <v>5.2050000000000001</v>
          </cell>
          <cell r="BM282">
            <v>5.165</v>
          </cell>
          <cell r="BN282">
            <v>5.14</v>
          </cell>
          <cell r="BO282">
            <v>5.1150000000000002</v>
          </cell>
          <cell r="BP282">
            <v>5.0650000000000004</v>
          </cell>
          <cell r="BQ282">
            <v>5.0199999999999996</v>
          </cell>
          <cell r="BS282">
            <v>3.5789999999999997</v>
          </cell>
          <cell r="BT282">
            <v>3.58</v>
          </cell>
          <cell r="BU282">
            <v>3.8220000000000001</v>
          </cell>
          <cell r="BV282">
            <v>3.8260000000000001</v>
          </cell>
          <cell r="BW282">
            <v>3.867</v>
          </cell>
          <cell r="BX282">
            <v>3.984</v>
          </cell>
          <cell r="BY282">
            <v>4.0170000000000003</v>
          </cell>
          <cell r="BZ282">
            <v>4.032</v>
          </cell>
          <cell r="CA282">
            <v>4.0659999999999998</v>
          </cell>
          <cell r="CB282" t="str">
            <v>#N/A N.A.</v>
          </cell>
          <cell r="CC282" t="str">
            <v>#N/A N.A.</v>
          </cell>
          <cell r="CD282" t="str">
            <v>#N/A N.A.</v>
          </cell>
          <cell r="CF282">
            <v>5.25</v>
          </cell>
        </row>
        <row r="283">
          <cell r="A283">
            <v>39101</v>
          </cell>
          <cell r="B283">
            <v>5.25</v>
          </cell>
          <cell r="C283">
            <v>5.2549999999999999</v>
          </cell>
          <cell r="D283">
            <v>5.2679999999999998</v>
          </cell>
          <cell r="E283">
            <v>5.28</v>
          </cell>
          <cell r="F283">
            <v>5.2925000000000004</v>
          </cell>
          <cell r="G283">
            <v>5.306</v>
          </cell>
          <cell r="H283">
            <v>5.31</v>
          </cell>
          <cell r="I283">
            <v>5.3155000000000001</v>
          </cell>
          <cell r="J283">
            <v>5.3164999999999996</v>
          </cell>
          <cell r="K283">
            <v>5.3194999999999997</v>
          </cell>
          <cell r="L283">
            <v>5.319</v>
          </cell>
          <cell r="M283">
            <v>5.3179999999999996</v>
          </cell>
          <cell r="N283">
            <v>5.3140000000000001</v>
          </cell>
          <cell r="P283">
            <v>3.57</v>
          </cell>
          <cell r="Q283">
            <v>3.573</v>
          </cell>
          <cell r="R283">
            <v>3.6179999999999999</v>
          </cell>
          <cell r="S283">
            <v>3.6970000000000001</v>
          </cell>
          <cell r="T283">
            <v>3.7410000000000001</v>
          </cell>
          <cell r="U283">
            <v>3.7869999999999999</v>
          </cell>
          <cell r="V283">
            <v>3.83</v>
          </cell>
          <cell r="W283">
            <v>3.87</v>
          </cell>
          <cell r="X283">
            <v>3.9039999999999999</v>
          </cell>
          <cell r="Y283">
            <v>3.9340000000000002</v>
          </cell>
          <cell r="Z283">
            <v>3.96</v>
          </cell>
          <cell r="AA283">
            <v>3.9830000000000001</v>
          </cell>
          <cell r="AB283">
            <v>4.0039999999999996</v>
          </cell>
          <cell r="AD283">
            <v>5.3087</v>
          </cell>
          <cell r="AE283">
            <v>5.3680000000000003</v>
          </cell>
          <cell r="AF283">
            <v>5.4420000000000002</v>
          </cell>
          <cell r="AG283">
            <v>5.5140000000000002</v>
          </cell>
          <cell r="AH283">
            <v>5.5730000000000004</v>
          </cell>
          <cell r="AI283">
            <v>5.6230000000000002</v>
          </cell>
          <cell r="AJ283">
            <v>5.6654999999999998</v>
          </cell>
          <cell r="AK283">
            <v>5.7039999999999997</v>
          </cell>
          <cell r="AL283">
            <v>5.7359999999999998</v>
          </cell>
          <cell r="AM283">
            <v>5.7640000000000002</v>
          </cell>
          <cell r="AN283">
            <v>5.7889999999999997</v>
          </cell>
          <cell r="AO283">
            <v>5.8090000000000002</v>
          </cell>
          <cell r="AP283">
            <v>5.8309999999999995</v>
          </cell>
          <cell r="AS283">
            <v>0.26</v>
          </cell>
          <cell r="AT283">
            <v>0.34100000000000003</v>
          </cell>
          <cell r="AU283">
            <v>0.36</v>
          </cell>
          <cell r="AV283">
            <v>0.4</v>
          </cell>
          <cell r="AW283">
            <v>0.40949999999999998</v>
          </cell>
          <cell r="AX283">
            <v>0.436</v>
          </cell>
          <cell r="AY283">
            <v>0.46100000000000002</v>
          </cell>
          <cell r="AZ283">
            <v>0.47399999999999998</v>
          </cell>
          <cell r="BA283">
            <v>0.48149999999999998</v>
          </cell>
          <cell r="BB283">
            <v>0.49049999999999999</v>
          </cell>
          <cell r="BC283">
            <v>0.50349999999999995</v>
          </cell>
          <cell r="BD283">
            <v>0.51500000000000001</v>
          </cell>
          <cell r="BF283">
            <v>5.2450000000000001</v>
          </cell>
          <cell r="BG283">
            <v>5.24</v>
          </cell>
          <cell r="BH283">
            <v>5.25</v>
          </cell>
          <cell r="BI283">
            <v>5.25</v>
          </cell>
          <cell r="BJ283">
            <v>5.2350000000000003</v>
          </cell>
          <cell r="BK283">
            <v>5.2350000000000003</v>
          </cell>
          <cell r="BL283">
            <v>5.2149999999999999</v>
          </cell>
          <cell r="BM283">
            <v>5.19</v>
          </cell>
          <cell r="BN283">
            <v>5.165</v>
          </cell>
          <cell r="BO283">
            <v>5.14</v>
          </cell>
          <cell r="BP283">
            <v>5.08</v>
          </cell>
          <cell r="BQ283">
            <v>5.0350000000000001</v>
          </cell>
          <cell r="BS283">
            <v>3.5789999999999997</v>
          </cell>
          <cell r="BT283">
            <v>3.58</v>
          </cell>
          <cell r="BU283">
            <v>3.8250000000000002</v>
          </cell>
          <cell r="BV283">
            <v>3.831</v>
          </cell>
          <cell r="BW283">
            <v>3.8769999999999998</v>
          </cell>
          <cell r="BX283">
            <v>3.9929999999999999</v>
          </cell>
          <cell r="BY283">
            <v>4.0279999999999996</v>
          </cell>
          <cell r="BZ283">
            <v>4.04</v>
          </cell>
          <cell r="CA283">
            <v>4.0810000000000004</v>
          </cell>
          <cell r="CB283" t="str">
            <v>#N/A N.A.</v>
          </cell>
          <cell r="CC283" t="str">
            <v>#N/A N.A.</v>
          </cell>
          <cell r="CD283" t="str">
            <v>#N/A N.A.</v>
          </cell>
          <cell r="CF283">
            <v>5.25</v>
          </cell>
        </row>
        <row r="284">
          <cell r="A284">
            <v>39104</v>
          </cell>
          <cell r="B284">
            <v>5.25</v>
          </cell>
          <cell r="C284">
            <v>5.2484999999999999</v>
          </cell>
          <cell r="D284">
            <v>5.266</v>
          </cell>
          <cell r="E284">
            <v>5.2794999999999996</v>
          </cell>
          <cell r="F284">
            <v>5.2925000000000004</v>
          </cell>
          <cell r="G284">
            <v>5.3064999999999998</v>
          </cell>
          <cell r="H284">
            <v>5.3075000000000001</v>
          </cell>
          <cell r="I284">
            <v>5.3144999999999998</v>
          </cell>
          <cell r="J284">
            <v>5.3155000000000001</v>
          </cell>
          <cell r="K284">
            <v>5.3170000000000002</v>
          </cell>
          <cell r="L284">
            <v>5.3150000000000004</v>
          </cell>
          <cell r="M284">
            <v>5.3109999999999999</v>
          </cell>
          <cell r="N284">
            <v>5.3125</v>
          </cell>
          <cell r="P284">
            <v>3.57</v>
          </cell>
          <cell r="Q284">
            <v>3.573</v>
          </cell>
          <cell r="R284">
            <v>3.629</v>
          </cell>
          <cell r="S284">
            <v>3.7</v>
          </cell>
          <cell r="T284">
            <v>3.742</v>
          </cell>
          <cell r="U284">
            <v>3.7869999999999999</v>
          </cell>
          <cell r="V284">
            <v>3.83</v>
          </cell>
          <cell r="W284">
            <v>3.8689999999999998</v>
          </cell>
          <cell r="X284">
            <v>3.9020000000000001</v>
          </cell>
          <cell r="Y284">
            <v>3.931</v>
          </cell>
          <cell r="Z284">
            <v>3.9580000000000002</v>
          </cell>
          <cell r="AA284">
            <v>3.9769999999999999</v>
          </cell>
          <cell r="AB284">
            <v>3.9969999999999999</v>
          </cell>
          <cell r="AD284">
            <v>5.3121</v>
          </cell>
          <cell r="AE284">
            <v>5.3875000000000002</v>
          </cell>
          <cell r="AF284">
            <v>5.4604999999999997</v>
          </cell>
          <cell r="AG284">
            <v>5.5324999999999998</v>
          </cell>
          <cell r="AH284">
            <v>5.5860000000000003</v>
          </cell>
          <cell r="AI284">
            <v>5.6375000000000002</v>
          </cell>
          <cell r="AJ284">
            <v>5.6864999999999997</v>
          </cell>
          <cell r="AK284">
            <v>5.7164999999999999</v>
          </cell>
          <cell r="AL284">
            <v>5.7489999999999997</v>
          </cell>
          <cell r="AM284">
            <v>5.78</v>
          </cell>
          <cell r="AN284">
            <v>5.8014999999999999</v>
          </cell>
          <cell r="AO284">
            <v>5.8254999999999999</v>
          </cell>
          <cell r="AP284">
            <v>5.8479999999999999</v>
          </cell>
          <cell r="AS284">
            <v>0.27124999999999999</v>
          </cell>
          <cell r="AT284">
            <v>0.32750000000000001</v>
          </cell>
          <cell r="AU284">
            <v>0.36349999999999999</v>
          </cell>
          <cell r="AV284">
            <v>0.38850000000000001</v>
          </cell>
          <cell r="AW284">
            <v>0.41249999999999998</v>
          </cell>
          <cell r="AX284">
            <v>0.43049999999999999</v>
          </cell>
          <cell r="AY284">
            <v>0.441</v>
          </cell>
          <cell r="AZ284">
            <v>0.45300000000000001</v>
          </cell>
          <cell r="BA284">
            <v>0.48049999999999998</v>
          </cell>
          <cell r="BB284">
            <v>0.47599999999999998</v>
          </cell>
          <cell r="BC284">
            <v>0.48649999999999999</v>
          </cell>
          <cell r="BD284">
            <v>0.53149999999999997</v>
          </cell>
          <cell r="BF284">
            <v>5.2450000000000001</v>
          </cell>
          <cell r="BG284">
            <v>5.24</v>
          </cell>
          <cell r="BH284">
            <v>5.25</v>
          </cell>
          <cell r="BI284">
            <v>5.25</v>
          </cell>
          <cell r="BJ284">
            <v>5.2350000000000003</v>
          </cell>
          <cell r="BK284">
            <v>5.2350000000000003</v>
          </cell>
          <cell r="BL284">
            <v>5.2149999999999999</v>
          </cell>
          <cell r="BM284">
            <v>5.19</v>
          </cell>
          <cell r="BN284">
            <v>5.165</v>
          </cell>
          <cell r="BO284">
            <v>5.13</v>
          </cell>
          <cell r="BP284">
            <v>5.07</v>
          </cell>
          <cell r="BQ284">
            <v>5.0250000000000004</v>
          </cell>
          <cell r="BS284">
            <v>3.5789999999999997</v>
          </cell>
          <cell r="BT284">
            <v>3.58</v>
          </cell>
          <cell r="BU284">
            <v>3.8250000000000002</v>
          </cell>
          <cell r="BV284">
            <v>3.831</v>
          </cell>
          <cell r="BW284">
            <v>3.8740000000000001</v>
          </cell>
          <cell r="BX284">
            <v>3.988</v>
          </cell>
          <cell r="BY284">
            <v>4.0209999999999999</v>
          </cell>
          <cell r="BZ284">
            <v>4.0330000000000004</v>
          </cell>
          <cell r="CA284">
            <v>4.0659999999999998</v>
          </cell>
          <cell r="CB284" t="str">
            <v>#N/A N.A.</v>
          </cell>
          <cell r="CC284" t="str">
            <v>#N/A N.A.</v>
          </cell>
          <cell r="CD284" t="str">
            <v>#N/A N.A.</v>
          </cell>
          <cell r="CF284">
            <v>5.25</v>
          </cell>
        </row>
        <row r="285">
          <cell r="A285">
            <v>39105</v>
          </cell>
          <cell r="B285">
            <v>5.25</v>
          </cell>
          <cell r="C285">
            <v>5.25</v>
          </cell>
          <cell r="D285">
            <v>5.2664999999999997</v>
          </cell>
          <cell r="E285">
            <v>5.2815000000000003</v>
          </cell>
          <cell r="F285">
            <v>5.2930000000000001</v>
          </cell>
          <cell r="G285">
            <v>5.306</v>
          </cell>
          <cell r="H285">
            <v>5.3125</v>
          </cell>
          <cell r="I285">
            <v>5.3254999999999999</v>
          </cell>
          <cell r="J285">
            <v>5.3330000000000002</v>
          </cell>
          <cell r="K285">
            <v>5.3360000000000003</v>
          </cell>
          <cell r="L285">
            <v>5.33</v>
          </cell>
          <cell r="M285">
            <v>5.3310000000000004</v>
          </cell>
          <cell r="N285">
            <v>5.3315000000000001</v>
          </cell>
          <cell r="P285">
            <v>3.57</v>
          </cell>
          <cell r="Q285">
            <v>3.573</v>
          </cell>
          <cell r="R285">
            <v>3.63</v>
          </cell>
          <cell r="S285">
            <v>3.7029999999999998</v>
          </cell>
          <cell r="T285">
            <v>3.746</v>
          </cell>
          <cell r="U285">
            <v>3.79</v>
          </cell>
          <cell r="V285">
            <v>3.8369999999999997</v>
          </cell>
          <cell r="W285">
            <v>3.8780000000000001</v>
          </cell>
          <cell r="X285">
            <v>3.9089999999999998</v>
          </cell>
          <cell r="Y285">
            <v>3.9379999999999997</v>
          </cell>
          <cell r="Z285">
            <v>3.9649999999999999</v>
          </cell>
          <cell r="AA285">
            <v>3.9859999999999998</v>
          </cell>
          <cell r="AB285">
            <v>4.0049999999999999</v>
          </cell>
          <cell r="AD285">
            <v>5.3090999999999999</v>
          </cell>
          <cell r="AE285">
            <v>5.3879999999999999</v>
          </cell>
          <cell r="AF285">
            <v>5.4630000000000001</v>
          </cell>
          <cell r="AG285">
            <v>5.5350000000000001</v>
          </cell>
          <cell r="AH285">
            <v>5.59</v>
          </cell>
          <cell r="AI285">
            <v>5.6440000000000001</v>
          </cell>
          <cell r="AJ285">
            <v>5.6850000000000005</v>
          </cell>
          <cell r="AK285">
            <v>5.7229999999999999</v>
          </cell>
          <cell r="AL285">
            <v>5.7569999999999997</v>
          </cell>
          <cell r="AM285">
            <v>5.7850000000000001</v>
          </cell>
          <cell r="AN285">
            <v>5.8109999999999999</v>
          </cell>
          <cell r="AO285">
            <v>5.8309999999999995</v>
          </cell>
          <cell r="AP285">
            <v>5.8490000000000002</v>
          </cell>
          <cell r="AS285">
            <v>0.28249999999999997</v>
          </cell>
          <cell r="AT285">
            <v>0.33750000000000002</v>
          </cell>
          <cell r="AU285">
            <v>0.36649999999999999</v>
          </cell>
          <cell r="AV285">
            <v>0.39050000000000001</v>
          </cell>
          <cell r="AW285">
            <v>0.41349999999999998</v>
          </cell>
          <cell r="AX285">
            <v>0.43149999999999999</v>
          </cell>
          <cell r="AY285">
            <v>0.45550000000000002</v>
          </cell>
          <cell r="AZ285">
            <v>0.46750000000000003</v>
          </cell>
          <cell r="BA285">
            <v>0.48149999999999998</v>
          </cell>
          <cell r="BB285">
            <v>0.49049999999999999</v>
          </cell>
          <cell r="BC285">
            <v>0.50249999999999995</v>
          </cell>
          <cell r="BD285">
            <v>0.53249999999999997</v>
          </cell>
          <cell r="BF285">
            <v>5.2450000000000001</v>
          </cell>
          <cell r="BG285">
            <v>5.24</v>
          </cell>
          <cell r="BH285">
            <v>5.25</v>
          </cell>
          <cell r="BI285">
            <v>5.25</v>
          </cell>
          <cell r="BJ285">
            <v>5.24</v>
          </cell>
          <cell r="BK285">
            <v>5.2450000000000001</v>
          </cell>
          <cell r="BL285">
            <v>5.2350000000000003</v>
          </cell>
          <cell r="BM285">
            <v>5.2149999999999999</v>
          </cell>
          <cell r="BN285">
            <v>5.19</v>
          </cell>
          <cell r="BO285">
            <v>5.1550000000000002</v>
          </cell>
          <cell r="BP285">
            <v>5.0949999999999998</v>
          </cell>
          <cell r="BQ285">
            <v>5.05</v>
          </cell>
          <cell r="BS285">
            <v>3.5789999999999997</v>
          </cell>
          <cell r="BT285">
            <v>3.58</v>
          </cell>
          <cell r="BU285">
            <v>3.8250000000000002</v>
          </cell>
          <cell r="BV285">
            <v>3.831</v>
          </cell>
          <cell r="BW285">
            <v>3.8780000000000001</v>
          </cell>
          <cell r="BX285">
            <v>3.988</v>
          </cell>
          <cell r="BY285">
            <v>4.0190000000000001</v>
          </cell>
          <cell r="BZ285">
            <v>4.032</v>
          </cell>
          <cell r="CA285">
            <v>4.0570000000000004</v>
          </cell>
          <cell r="CB285" t="str">
            <v>#N/A N.A.</v>
          </cell>
          <cell r="CC285" t="str">
            <v>#N/A N.A.</v>
          </cell>
          <cell r="CD285" t="str">
            <v>#N/A N.A.</v>
          </cell>
          <cell r="CF285">
            <v>5.25</v>
          </cell>
        </row>
        <row r="286">
          <cell r="A286">
            <v>39106</v>
          </cell>
          <cell r="B286">
            <v>5.25</v>
          </cell>
          <cell r="C286">
            <v>5.25</v>
          </cell>
          <cell r="D286">
            <v>5.2629999999999999</v>
          </cell>
          <cell r="E286">
            <v>5.2780000000000005</v>
          </cell>
          <cell r="F286">
            <v>5.2939999999999996</v>
          </cell>
          <cell r="G286">
            <v>5.3055000000000003</v>
          </cell>
          <cell r="H286">
            <v>5.3140000000000001</v>
          </cell>
          <cell r="I286">
            <v>5.3209999999999997</v>
          </cell>
          <cell r="J286">
            <v>5.3254999999999999</v>
          </cell>
          <cell r="K286">
            <v>5.33</v>
          </cell>
          <cell r="L286">
            <v>5.3280000000000003</v>
          </cell>
          <cell r="M286">
            <v>5.3280000000000003</v>
          </cell>
          <cell r="N286">
            <v>5.3215000000000003</v>
          </cell>
          <cell r="P286">
            <v>3.57</v>
          </cell>
          <cell r="Q286">
            <v>3.573</v>
          </cell>
          <cell r="R286">
            <v>3.63</v>
          </cell>
          <cell r="S286">
            <v>3.7050000000000001</v>
          </cell>
          <cell r="T286">
            <v>3.7509999999999999</v>
          </cell>
          <cell r="U286">
            <v>3.7930000000000001</v>
          </cell>
          <cell r="V286">
            <v>3.84</v>
          </cell>
          <cell r="W286">
            <v>3.8810000000000002</v>
          </cell>
          <cell r="X286">
            <v>3.9140000000000001</v>
          </cell>
          <cell r="Y286">
            <v>3.944</v>
          </cell>
          <cell r="Z286">
            <v>3.9710000000000001</v>
          </cell>
          <cell r="AA286">
            <v>3.9929999999999999</v>
          </cell>
          <cell r="AB286">
            <v>4.0149999999999997</v>
          </cell>
          <cell r="AD286">
            <v>5.3007999999999997</v>
          </cell>
          <cell r="AE286">
            <v>5.3529999999999998</v>
          </cell>
          <cell r="AF286">
            <v>5.415</v>
          </cell>
          <cell r="AG286">
            <v>5.4790000000000001</v>
          </cell>
          <cell r="AH286">
            <v>5.5309999999999997</v>
          </cell>
          <cell r="AI286">
            <v>5.5809999999999995</v>
          </cell>
          <cell r="AJ286">
            <v>5.6210000000000004</v>
          </cell>
          <cell r="AK286">
            <v>5.657</v>
          </cell>
          <cell r="AL286">
            <v>5.6899999999999995</v>
          </cell>
          <cell r="AM286">
            <v>5.718</v>
          </cell>
          <cell r="AN286">
            <v>5.7430000000000003</v>
          </cell>
          <cell r="AO286">
            <v>5.7610000000000001</v>
          </cell>
          <cell r="AP286">
            <v>5.7789999999999999</v>
          </cell>
          <cell r="AS286">
            <v>0.28249999999999997</v>
          </cell>
          <cell r="AT286">
            <v>0.33750000000000002</v>
          </cell>
          <cell r="AU286">
            <v>0.38250000000000001</v>
          </cell>
          <cell r="AV286">
            <v>0.40749999999999997</v>
          </cell>
          <cell r="AW286">
            <v>0.42549999999999999</v>
          </cell>
          <cell r="AX286">
            <v>0.4395</v>
          </cell>
          <cell r="AY286">
            <v>0.45800000000000002</v>
          </cell>
          <cell r="AZ286">
            <v>0.46800000000000003</v>
          </cell>
          <cell r="BA286">
            <v>0.48625000000000002</v>
          </cell>
          <cell r="BB286">
            <v>0.48899999999999999</v>
          </cell>
          <cell r="BC286">
            <v>0.5</v>
          </cell>
          <cell r="BD286">
            <v>0.53749999999999998</v>
          </cell>
          <cell r="BF286">
            <v>5.2450000000000001</v>
          </cell>
          <cell r="BG286">
            <v>5.24</v>
          </cell>
          <cell r="BH286">
            <v>5.25</v>
          </cell>
          <cell r="BI286">
            <v>5.25</v>
          </cell>
          <cell r="BJ286">
            <v>5.24</v>
          </cell>
          <cell r="BK286">
            <v>5.2450000000000001</v>
          </cell>
          <cell r="BL286">
            <v>5.2350000000000003</v>
          </cell>
          <cell r="BM286">
            <v>5.2149999999999999</v>
          </cell>
          <cell r="BN286">
            <v>5.19</v>
          </cell>
          <cell r="BO286">
            <v>5.1550000000000002</v>
          </cell>
          <cell r="BP286">
            <v>5.0949999999999998</v>
          </cell>
          <cell r="BQ286">
            <v>5.05</v>
          </cell>
          <cell r="BS286">
            <v>3.5789999999999997</v>
          </cell>
          <cell r="BT286">
            <v>3.5819999999999999</v>
          </cell>
          <cell r="BU286">
            <v>3.823</v>
          </cell>
          <cell r="BV286">
            <v>3.835</v>
          </cell>
          <cell r="BW286">
            <v>3.8740000000000001</v>
          </cell>
          <cell r="BX286">
            <v>3.9990000000000001</v>
          </cell>
          <cell r="BY286">
            <v>4.03</v>
          </cell>
          <cell r="BZ286">
            <v>4.0419999999999998</v>
          </cell>
          <cell r="CA286">
            <v>4.0759999999999996</v>
          </cell>
          <cell r="CB286" t="str">
            <v>#N/A N.A.</v>
          </cell>
          <cell r="CC286" t="str">
            <v>#N/A N.A.</v>
          </cell>
          <cell r="CD286" t="str">
            <v>#N/A N.A.</v>
          </cell>
          <cell r="CF286">
            <v>5.25</v>
          </cell>
        </row>
        <row r="287">
          <cell r="A287">
            <v>39107</v>
          </cell>
          <cell r="B287">
            <v>5.25</v>
          </cell>
          <cell r="C287">
            <v>5.2480000000000002</v>
          </cell>
          <cell r="D287">
            <v>5.2629999999999999</v>
          </cell>
          <cell r="E287">
            <v>5.28</v>
          </cell>
          <cell r="F287">
            <v>5.2945000000000002</v>
          </cell>
          <cell r="G287">
            <v>5.3085000000000004</v>
          </cell>
          <cell r="H287">
            <v>5.3179999999999996</v>
          </cell>
          <cell r="I287">
            <v>5.3259999999999996</v>
          </cell>
          <cell r="J287">
            <v>5.3345000000000002</v>
          </cell>
          <cell r="K287">
            <v>5.3405000000000005</v>
          </cell>
          <cell r="L287">
            <v>5.3395000000000001</v>
          </cell>
          <cell r="M287">
            <v>5.3455000000000004</v>
          </cell>
          <cell r="N287">
            <v>5.3449999999999998</v>
          </cell>
          <cell r="P287">
            <v>3.57</v>
          </cell>
          <cell r="Q287">
            <v>3.573</v>
          </cell>
          <cell r="R287">
            <v>3.6429999999999998</v>
          </cell>
          <cell r="S287">
            <v>3.7149999999999999</v>
          </cell>
          <cell r="T287">
            <v>3.7549999999999999</v>
          </cell>
          <cell r="U287">
            <v>3.8010000000000002</v>
          </cell>
          <cell r="V287">
            <v>3.847</v>
          </cell>
          <cell r="W287">
            <v>3.8849999999999998</v>
          </cell>
          <cell r="X287">
            <v>3.9169999999999998</v>
          </cell>
          <cell r="Y287">
            <v>3.948</v>
          </cell>
          <cell r="Z287">
            <v>3.9750000000000001</v>
          </cell>
          <cell r="AA287">
            <v>3.9990000000000001</v>
          </cell>
          <cell r="AB287">
            <v>4.0190000000000001</v>
          </cell>
          <cell r="AD287">
            <v>5.3000999999999996</v>
          </cell>
          <cell r="AE287">
            <v>5.3529999999999998</v>
          </cell>
          <cell r="AF287">
            <v>5.4184999999999999</v>
          </cell>
          <cell r="AG287">
            <v>5.4790000000000001</v>
          </cell>
          <cell r="AH287">
            <v>5.5350000000000001</v>
          </cell>
          <cell r="AI287">
            <v>5.5830000000000002</v>
          </cell>
          <cell r="AJ287">
            <v>5.6280000000000001</v>
          </cell>
          <cell r="AK287">
            <v>5.6719999999999997</v>
          </cell>
          <cell r="AL287">
            <v>5.7030000000000003</v>
          </cell>
          <cell r="AM287">
            <v>5.7329999999999997</v>
          </cell>
          <cell r="AN287">
            <v>5.76</v>
          </cell>
          <cell r="AO287">
            <v>5.7809999999999997</v>
          </cell>
          <cell r="AP287">
            <v>5.7990000000000004</v>
          </cell>
          <cell r="AS287">
            <v>0.28249999999999997</v>
          </cell>
          <cell r="AT287">
            <v>0.33750000000000002</v>
          </cell>
          <cell r="AU287">
            <v>0.3695</v>
          </cell>
          <cell r="AV287">
            <v>0.39650000000000002</v>
          </cell>
          <cell r="AW287">
            <v>0.41649999999999998</v>
          </cell>
          <cell r="AX287">
            <v>0.4325</v>
          </cell>
          <cell r="AY287">
            <v>0.45450000000000002</v>
          </cell>
          <cell r="AZ287">
            <v>0.46700000000000003</v>
          </cell>
          <cell r="BA287">
            <v>0.48149999999999998</v>
          </cell>
          <cell r="BB287">
            <v>0.48249999999999998</v>
          </cell>
          <cell r="BC287">
            <v>0.4945</v>
          </cell>
          <cell r="BD287">
            <v>0.52949999999999997</v>
          </cell>
          <cell r="BF287">
            <v>5.2450000000000001</v>
          </cell>
          <cell r="BG287">
            <v>5.2450000000000001</v>
          </cell>
          <cell r="BH287">
            <v>5.25</v>
          </cell>
          <cell r="BI287">
            <v>5.25</v>
          </cell>
          <cell r="BJ287">
            <v>5.25</v>
          </cell>
          <cell r="BK287">
            <v>5.2549999999999999</v>
          </cell>
          <cell r="BL287">
            <v>5.24</v>
          </cell>
          <cell r="BM287">
            <v>5.23</v>
          </cell>
          <cell r="BN287">
            <v>5.21</v>
          </cell>
          <cell r="BO287">
            <v>5.1849999999999996</v>
          </cell>
          <cell r="BP287">
            <v>5.1449999999999996</v>
          </cell>
          <cell r="BQ287">
            <v>5.1050000000000004</v>
          </cell>
          <cell r="BS287">
            <v>3.5789999999999997</v>
          </cell>
          <cell r="BT287">
            <v>3.581</v>
          </cell>
          <cell r="BU287">
            <v>3.8220000000000001</v>
          </cell>
          <cell r="BV287">
            <v>3.8340000000000001</v>
          </cell>
          <cell r="BW287">
            <v>3.8730000000000002</v>
          </cell>
          <cell r="BX287">
            <v>3.9939999999999998</v>
          </cell>
          <cell r="BY287">
            <v>4.0229999999999997</v>
          </cell>
          <cell r="BZ287">
            <v>4.0350000000000001</v>
          </cell>
          <cell r="CA287">
            <v>4.0810000000000004</v>
          </cell>
          <cell r="CB287" t="str">
            <v>#N/A N.A.</v>
          </cell>
          <cell r="CC287" t="str">
            <v>#N/A N.A.</v>
          </cell>
          <cell r="CD287" t="str">
            <v>#N/A N.A.</v>
          </cell>
          <cell r="CF287">
            <v>5.25</v>
          </cell>
        </row>
        <row r="288">
          <cell r="A288">
            <v>39108</v>
          </cell>
          <cell r="B288">
            <v>5.25</v>
          </cell>
          <cell r="C288">
            <v>5.2584999999999997</v>
          </cell>
          <cell r="D288">
            <v>5.2664999999999997</v>
          </cell>
          <cell r="E288">
            <v>5.2815000000000003</v>
          </cell>
          <cell r="F288">
            <v>5.2934999999999999</v>
          </cell>
          <cell r="G288">
            <v>5.3075000000000001</v>
          </cell>
          <cell r="H288">
            <v>5.3155000000000001</v>
          </cell>
          <cell r="I288">
            <v>5.3215000000000003</v>
          </cell>
          <cell r="J288">
            <v>5.327</v>
          </cell>
          <cell r="K288">
            <v>5.3289999999999997</v>
          </cell>
          <cell r="L288">
            <v>5.3369999999999997</v>
          </cell>
          <cell r="M288">
            <v>5.3334999999999999</v>
          </cell>
          <cell r="N288">
            <v>5.3360000000000003</v>
          </cell>
          <cell r="P288">
            <v>3.57</v>
          </cell>
          <cell r="Q288">
            <v>3.573</v>
          </cell>
          <cell r="R288">
            <v>3.6480000000000001</v>
          </cell>
          <cell r="S288">
            <v>3.7170000000000001</v>
          </cell>
          <cell r="T288">
            <v>3.7570000000000001</v>
          </cell>
          <cell r="U288">
            <v>3.802</v>
          </cell>
          <cell r="V288">
            <v>3.8479999999999999</v>
          </cell>
          <cell r="W288">
            <v>3.8860000000000001</v>
          </cell>
          <cell r="X288">
            <v>3.9180000000000001</v>
          </cell>
          <cell r="Y288">
            <v>3.95</v>
          </cell>
          <cell r="Z288">
            <v>3.9779999999999998</v>
          </cell>
          <cell r="AA288">
            <v>4.0010000000000003</v>
          </cell>
          <cell r="AB288">
            <v>4.0220000000000002</v>
          </cell>
          <cell r="AD288">
            <v>5.3003999999999998</v>
          </cell>
          <cell r="AE288">
            <v>5.3529999999999998</v>
          </cell>
          <cell r="AF288">
            <v>5.4169999999999998</v>
          </cell>
          <cell r="AG288">
            <v>5.484</v>
          </cell>
          <cell r="AH288">
            <v>5.5430000000000001</v>
          </cell>
          <cell r="AI288">
            <v>5.5890000000000004</v>
          </cell>
          <cell r="AJ288">
            <v>5.633</v>
          </cell>
          <cell r="AK288">
            <v>5.6740000000000004</v>
          </cell>
          <cell r="AL288">
            <v>5.7059999999999995</v>
          </cell>
          <cell r="AM288">
            <v>5.7359999999999998</v>
          </cell>
          <cell r="AN288">
            <v>5.7610000000000001</v>
          </cell>
          <cell r="AO288">
            <v>5.782</v>
          </cell>
          <cell r="AP288">
            <v>5.8010000000000002</v>
          </cell>
          <cell r="AS288">
            <v>0.28249999999999997</v>
          </cell>
          <cell r="AT288">
            <v>0.3175</v>
          </cell>
          <cell r="AU288">
            <v>0.34749999999999998</v>
          </cell>
          <cell r="AV288">
            <v>0.38750000000000001</v>
          </cell>
          <cell r="AW288">
            <v>0.39700000000000002</v>
          </cell>
          <cell r="AX288">
            <v>0.41799999999999998</v>
          </cell>
          <cell r="AY288">
            <v>0.436</v>
          </cell>
          <cell r="AZ288">
            <v>0.44500000000000001</v>
          </cell>
          <cell r="BA288">
            <v>0.44750000000000001</v>
          </cell>
          <cell r="BB288">
            <v>0.46800000000000003</v>
          </cell>
          <cell r="BC288">
            <v>0.48849999999999999</v>
          </cell>
          <cell r="BD288">
            <v>0.499</v>
          </cell>
          <cell r="BF288">
            <v>5.2450000000000001</v>
          </cell>
          <cell r="BG288">
            <v>5.2450000000000001</v>
          </cell>
          <cell r="BH288">
            <v>5.25</v>
          </cell>
          <cell r="BI288">
            <v>5.25</v>
          </cell>
          <cell r="BJ288">
            <v>5.25</v>
          </cell>
          <cell r="BK288">
            <v>5.2549999999999999</v>
          </cell>
          <cell r="BL288">
            <v>5.24</v>
          </cell>
          <cell r="BM288">
            <v>5.2249999999999996</v>
          </cell>
          <cell r="BN288">
            <v>5.2</v>
          </cell>
          <cell r="BO288">
            <v>5.1849999999999996</v>
          </cell>
          <cell r="BP288">
            <v>5.1449999999999996</v>
          </cell>
          <cell r="BQ288">
            <v>5.1150000000000002</v>
          </cell>
          <cell r="BS288">
            <v>3.5789999999999997</v>
          </cell>
          <cell r="BT288">
            <v>3.581</v>
          </cell>
          <cell r="BU288">
            <v>3.8239999999999998</v>
          </cell>
          <cell r="BV288">
            <v>3.83</v>
          </cell>
          <cell r="BW288">
            <v>3.8719999999999999</v>
          </cell>
          <cell r="BX288">
            <v>3.988</v>
          </cell>
          <cell r="BY288">
            <v>4.0199999999999996</v>
          </cell>
          <cell r="BZ288">
            <v>4.032</v>
          </cell>
          <cell r="CA288">
            <v>4.0739999999999998</v>
          </cell>
          <cell r="CB288" t="str">
            <v>#N/A N.A.</v>
          </cell>
          <cell r="CC288" t="str">
            <v>#N/A N.A.</v>
          </cell>
          <cell r="CD288" t="str">
            <v>#N/A N.A.</v>
          </cell>
          <cell r="CF288">
            <v>5.25</v>
          </cell>
        </row>
        <row r="289">
          <cell r="A289">
            <v>39111</v>
          </cell>
          <cell r="B289">
            <v>5.5</v>
          </cell>
          <cell r="C289">
            <v>5.2480000000000002</v>
          </cell>
          <cell r="D289">
            <v>5.2629999999999999</v>
          </cell>
          <cell r="E289">
            <v>5.28</v>
          </cell>
          <cell r="F289">
            <v>5.2965</v>
          </cell>
          <cell r="G289">
            <v>5.3094999999999999</v>
          </cell>
          <cell r="H289">
            <v>5.3194999999999997</v>
          </cell>
          <cell r="I289">
            <v>5.3295000000000003</v>
          </cell>
          <cell r="J289">
            <v>5.3369999999999997</v>
          </cell>
          <cell r="K289">
            <v>5.3455000000000004</v>
          </cell>
          <cell r="L289">
            <v>5.3449999999999998</v>
          </cell>
          <cell r="M289">
            <v>5.3525</v>
          </cell>
          <cell r="N289">
            <v>5.3550000000000004</v>
          </cell>
          <cell r="P289">
            <v>3.57</v>
          </cell>
          <cell r="Q289">
            <v>3.5720000000000001</v>
          </cell>
          <cell r="R289">
            <v>3.6480000000000001</v>
          </cell>
          <cell r="S289">
            <v>3.718</v>
          </cell>
          <cell r="T289">
            <v>3.7589999999999999</v>
          </cell>
          <cell r="U289">
            <v>3.8029999999999999</v>
          </cell>
          <cell r="V289">
            <v>3.851</v>
          </cell>
          <cell r="W289">
            <v>3.89</v>
          </cell>
          <cell r="X289">
            <v>3.9210000000000003</v>
          </cell>
          <cell r="Y289">
            <v>3.956</v>
          </cell>
          <cell r="Z289">
            <v>3.9830000000000001</v>
          </cell>
          <cell r="AA289">
            <v>4.0069999999999997</v>
          </cell>
          <cell r="AB289">
            <v>4.0289999999999999</v>
          </cell>
          <cell r="AD289">
            <v>5.3002000000000002</v>
          </cell>
          <cell r="AE289">
            <v>5.3579999999999997</v>
          </cell>
          <cell r="AF289">
            <v>5.4210000000000003</v>
          </cell>
          <cell r="AG289">
            <v>5.4909999999999997</v>
          </cell>
          <cell r="AH289">
            <v>5.5440000000000005</v>
          </cell>
          <cell r="AI289">
            <v>5.5890000000000004</v>
          </cell>
          <cell r="AJ289">
            <v>5.6375000000000002</v>
          </cell>
          <cell r="AK289">
            <v>5.6779999999999999</v>
          </cell>
          <cell r="AL289">
            <v>5.7119999999999997</v>
          </cell>
          <cell r="AM289">
            <v>5.7385000000000002</v>
          </cell>
          <cell r="AN289">
            <v>5.7679999999999998</v>
          </cell>
          <cell r="AO289">
            <v>5.7889999999999997</v>
          </cell>
          <cell r="AP289">
            <v>5.8109999999999999</v>
          </cell>
          <cell r="AS289">
            <v>0.28249999999999997</v>
          </cell>
          <cell r="AT289">
            <v>0.32750000000000001</v>
          </cell>
          <cell r="AU289">
            <v>0.36</v>
          </cell>
          <cell r="AV289">
            <v>0.38950000000000001</v>
          </cell>
          <cell r="AW289">
            <v>0.40749999999999997</v>
          </cell>
          <cell r="AX289">
            <v>0.41749999999999998</v>
          </cell>
          <cell r="AY289">
            <v>0.434</v>
          </cell>
          <cell r="AZ289">
            <v>0.443</v>
          </cell>
          <cell r="BA289">
            <v>0.47549999999999998</v>
          </cell>
          <cell r="BB289">
            <v>0.46600000000000003</v>
          </cell>
          <cell r="BC289">
            <v>0.48099999999999998</v>
          </cell>
          <cell r="BD289">
            <v>0.52449999999999997</v>
          </cell>
          <cell r="BF289">
            <v>5.2450000000000001</v>
          </cell>
          <cell r="BG289">
            <v>5.2450000000000001</v>
          </cell>
          <cell r="BH289">
            <v>5.25</v>
          </cell>
          <cell r="BI289">
            <v>5.25</v>
          </cell>
          <cell r="BJ289">
            <v>5.25</v>
          </cell>
          <cell r="BK289">
            <v>5.2450000000000001</v>
          </cell>
          <cell r="BL289">
            <v>5.2350000000000003</v>
          </cell>
          <cell r="BM289">
            <v>5.2350000000000003</v>
          </cell>
          <cell r="BN289">
            <v>5.2149999999999999</v>
          </cell>
          <cell r="BO289">
            <v>5.1950000000000003</v>
          </cell>
          <cell r="BP289">
            <v>5.165</v>
          </cell>
          <cell r="BQ289">
            <v>5.1449999999999996</v>
          </cell>
          <cell r="BS289">
            <v>3.581</v>
          </cell>
          <cell r="BT289">
            <v>3.819</v>
          </cell>
          <cell r="BU289">
            <v>3.83</v>
          </cell>
          <cell r="BV289">
            <v>3.8719999999999999</v>
          </cell>
          <cell r="BW289">
            <v>3.99</v>
          </cell>
          <cell r="BX289">
            <v>4.0220000000000002</v>
          </cell>
          <cell r="BY289">
            <v>4.0339999999999998</v>
          </cell>
          <cell r="BZ289">
            <v>4.0720000000000001</v>
          </cell>
          <cell r="CA289">
            <v>4.0869999999999997</v>
          </cell>
          <cell r="CB289" t="str">
            <v>#N/A N.A.</v>
          </cell>
          <cell r="CC289" t="str">
            <v>#N/A N.A.</v>
          </cell>
          <cell r="CD289" t="str">
            <v>#N/A N.A.</v>
          </cell>
          <cell r="CF289">
            <v>5.25</v>
          </cell>
        </row>
        <row r="290">
          <cell r="A290">
            <v>39112</v>
          </cell>
          <cell r="B290">
            <v>5.1875</v>
          </cell>
          <cell r="C290">
            <v>5.25</v>
          </cell>
          <cell r="D290">
            <v>5.2679999999999998</v>
          </cell>
          <cell r="E290">
            <v>5.28</v>
          </cell>
          <cell r="F290">
            <v>5.2975000000000003</v>
          </cell>
          <cell r="G290">
            <v>5.3109999999999999</v>
          </cell>
          <cell r="H290">
            <v>5.3179999999999996</v>
          </cell>
          <cell r="I290">
            <v>5.3280000000000003</v>
          </cell>
          <cell r="J290">
            <v>5.3324999999999996</v>
          </cell>
          <cell r="K290">
            <v>5.3375000000000004</v>
          </cell>
          <cell r="L290">
            <v>5.3375000000000004</v>
          </cell>
          <cell r="M290">
            <v>5.3375000000000004</v>
          </cell>
          <cell r="N290">
            <v>5.3460000000000001</v>
          </cell>
          <cell r="P290">
            <v>3.57</v>
          </cell>
          <cell r="Q290">
            <v>3.5720000000000001</v>
          </cell>
          <cell r="R290">
            <v>3.6589999999999998</v>
          </cell>
          <cell r="S290">
            <v>3.7210000000000001</v>
          </cell>
          <cell r="T290">
            <v>3.7610000000000001</v>
          </cell>
          <cell r="U290">
            <v>3.8079999999999998</v>
          </cell>
          <cell r="V290">
            <v>3.851</v>
          </cell>
          <cell r="W290">
            <v>3.891</v>
          </cell>
          <cell r="X290">
            <v>3.9220000000000002</v>
          </cell>
          <cell r="Y290">
            <v>3.9529999999999998</v>
          </cell>
          <cell r="Z290">
            <v>3.9809999999999999</v>
          </cell>
          <cell r="AA290">
            <v>4.0039999999999996</v>
          </cell>
          <cell r="AB290">
            <v>4.0250000000000004</v>
          </cell>
          <cell r="AD290">
            <v>5.3015999999999996</v>
          </cell>
          <cell r="AE290">
            <v>5.3479999999999999</v>
          </cell>
          <cell r="AF290">
            <v>5.4139999999999997</v>
          </cell>
          <cell r="AG290">
            <v>5.4749999999999996</v>
          </cell>
          <cell r="AH290">
            <v>5.5250000000000004</v>
          </cell>
          <cell r="AI290">
            <v>5.5709999999999997</v>
          </cell>
          <cell r="AJ290">
            <v>5.6139999999999999</v>
          </cell>
          <cell r="AK290">
            <v>5.6509999999999998</v>
          </cell>
          <cell r="AL290">
            <v>5.681</v>
          </cell>
          <cell r="AM290">
            <v>5.7110000000000003</v>
          </cell>
          <cell r="AN290">
            <v>5.734</v>
          </cell>
          <cell r="AO290">
            <v>5.7530000000000001</v>
          </cell>
          <cell r="AP290">
            <v>5.77</v>
          </cell>
          <cell r="AS290">
            <v>0.29799999999999999</v>
          </cell>
          <cell r="AT290">
            <v>0.34250000000000003</v>
          </cell>
          <cell r="AU290">
            <v>0.36449999999999999</v>
          </cell>
          <cell r="AV290">
            <v>0.38750000000000001</v>
          </cell>
          <cell r="AW290">
            <v>0.40649999999999997</v>
          </cell>
          <cell r="AX290">
            <v>0.42249999999999999</v>
          </cell>
          <cell r="AY290">
            <v>0.4385</v>
          </cell>
          <cell r="AZ290">
            <v>0.44650000000000001</v>
          </cell>
          <cell r="BA290">
            <v>0.47249999999999998</v>
          </cell>
          <cell r="BB290">
            <v>0.47299999999999998</v>
          </cell>
          <cell r="BC290">
            <v>0.48149999999999998</v>
          </cell>
          <cell r="BD290">
            <v>0.52249999999999996</v>
          </cell>
          <cell r="BF290">
            <v>5.2450000000000001</v>
          </cell>
          <cell r="BG290">
            <v>5.2450000000000001</v>
          </cell>
          <cell r="BH290">
            <v>5.25</v>
          </cell>
          <cell r="BI290">
            <v>5.25</v>
          </cell>
          <cell r="BJ290">
            <v>5.25</v>
          </cell>
          <cell r="BK290">
            <v>5.2549999999999999</v>
          </cell>
          <cell r="BL290">
            <v>5.2450000000000001</v>
          </cell>
          <cell r="BM290">
            <v>5.23</v>
          </cell>
          <cell r="BN290">
            <v>5.21</v>
          </cell>
          <cell r="BO290">
            <v>5.1849999999999996</v>
          </cell>
          <cell r="BP290">
            <v>5.1550000000000002</v>
          </cell>
          <cell r="BQ290">
            <v>5.1349999999999998</v>
          </cell>
          <cell r="BS290">
            <v>3.581</v>
          </cell>
          <cell r="BT290">
            <v>3.8239999999999998</v>
          </cell>
          <cell r="BU290">
            <v>3.82</v>
          </cell>
          <cell r="BV290">
            <v>3.86</v>
          </cell>
          <cell r="BW290">
            <v>3.9889999999999999</v>
          </cell>
          <cell r="BX290">
            <v>4.0149999999999997</v>
          </cell>
          <cell r="BY290">
            <v>4.03</v>
          </cell>
          <cell r="BZ290">
            <v>4.07</v>
          </cell>
          <cell r="CA290">
            <v>4.0869999999999997</v>
          </cell>
          <cell r="CB290" t="str">
            <v>#N/A N.A.</v>
          </cell>
          <cell r="CC290" t="str">
            <v>#N/A N.A.</v>
          </cell>
          <cell r="CD290" t="str">
            <v>#N/A N.A.</v>
          </cell>
          <cell r="CF290">
            <v>5.25</v>
          </cell>
        </row>
        <row r="291">
          <cell r="A291">
            <v>39113</v>
          </cell>
          <cell r="B291">
            <v>5.375</v>
          </cell>
          <cell r="C291">
            <v>5.25</v>
          </cell>
          <cell r="D291">
            <v>5.2679999999999998</v>
          </cell>
          <cell r="E291">
            <v>5.28</v>
          </cell>
          <cell r="F291">
            <v>5.2930000000000001</v>
          </cell>
          <cell r="G291">
            <v>5.3049999999999997</v>
          </cell>
          <cell r="H291">
            <v>5.3174999999999999</v>
          </cell>
          <cell r="I291">
            <v>5.3179999999999996</v>
          </cell>
          <cell r="J291">
            <v>5.32</v>
          </cell>
          <cell r="K291">
            <v>5.3230000000000004</v>
          </cell>
          <cell r="L291">
            <v>5.3185000000000002</v>
          </cell>
          <cell r="M291">
            <v>5.3174999999999999</v>
          </cell>
          <cell r="N291">
            <v>5.3140000000000001</v>
          </cell>
          <cell r="P291">
            <v>3.59</v>
          </cell>
          <cell r="Q291">
            <v>3.5709999999999997</v>
          </cell>
          <cell r="R291">
            <v>3.6589999999999998</v>
          </cell>
          <cell r="S291">
            <v>3.7210000000000001</v>
          </cell>
          <cell r="T291">
            <v>3.7640000000000002</v>
          </cell>
          <cell r="U291">
            <v>3.8079999999999998</v>
          </cell>
          <cell r="V291">
            <v>3.8519999999999999</v>
          </cell>
          <cell r="W291">
            <v>3.89</v>
          </cell>
          <cell r="X291">
            <v>3.923</v>
          </cell>
          <cell r="Y291">
            <v>3.9529999999999998</v>
          </cell>
          <cell r="Z291">
            <v>3.98</v>
          </cell>
          <cell r="AA291">
            <v>4.0030000000000001</v>
          </cell>
          <cell r="AB291">
            <v>4.0250000000000004</v>
          </cell>
          <cell r="AD291">
            <v>5.3236999999999997</v>
          </cell>
          <cell r="AE291">
            <v>5.3479999999999999</v>
          </cell>
          <cell r="AF291">
            <v>5.4160000000000004</v>
          </cell>
          <cell r="AG291">
            <v>5.4790000000000001</v>
          </cell>
          <cell r="AH291">
            <v>5.5330000000000004</v>
          </cell>
          <cell r="AI291">
            <v>5.5780000000000003</v>
          </cell>
          <cell r="AJ291">
            <v>5.6210000000000004</v>
          </cell>
          <cell r="AK291">
            <v>5.6589999999999998</v>
          </cell>
          <cell r="AL291">
            <v>5.6890000000000001</v>
          </cell>
          <cell r="AM291">
            <v>5.72</v>
          </cell>
          <cell r="AN291">
            <v>5.742</v>
          </cell>
          <cell r="AO291">
            <v>5.7620000000000005</v>
          </cell>
          <cell r="AP291">
            <v>5.78</v>
          </cell>
          <cell r="AS291">
            <v>0.30399999999999999</v>
          </cell>
          <cell r="AT291">
            <v>0.34</v>
          </cell>
          <cell r="AU291">
            <v>0.36049999999999999</v>
          </cell>
          <cell r="AV291">
            <v>0.38350000000000001</v>
          </cell>
          <cell r="AW291">
            <v>0.39950000000000002</v>
          </cell>
          <cell r="AX291">
            <v>0.41549999999999998</v>
          </cell>
          <cell r="AY291">
            <v>0.432</v>
          </cell>
          <cell r="AZ291">
            <v>0.443</v>
          </cell>
          <cell r="BA291">
            <v>0.46350000000000002</v>
          </cell>
          <cell r="BB291">
            <v>0.46700000000000003</v>
          </cell>
          <cell r="BC291">
            <v>0.47749999999999998</v>
          </cell>
          <cell r="BD291">
            <v>0.51249999999999996</v>
          </cell>
          <cell r="BF291">
            <v>5.2450000000000001</v>
          </cell>
          <cell r="BG291">
            <v>5.2450000000000001</v>
          </cell>
          <cell r="BH291">
            <v>5.25</v>
          </cell>
          <cell r="BI291">
            <v>5.25</v>
          </cell>
          <cell r="BJ291">
            <v>5.25</v>
          </cell>
          <cell r="BK291">
            <v>5.2549999999999999</v>
          </cell>
          <cell r="BL291">
            <v>5.24</v>
          </cell>
          <cell r="BM291">
            <v>5.22</v>
          </cell>
          <cell r="BN291">
            <v>5.19</v>
          </cell>
          <cell r="BO291">
            <v>5.16</v>
          </cell>
          <cell r="BP291">
            <v>5.1100000000000003</v>
          </cell>
          <cell r="BQ291">
            <v>5.09</v>
          </cell>
          <cell r="BS291">
            <v>3.581</v>
          </cell>
          <cell r="BT291">
            <v>3.8209999999999997</v>
          </cell>
          <cell r="BU291">
            <v>3.8220000000000001</v>
          </cell>
          <cell r="BV291">
            <v>3.8580000000000001</v>
          </cell>
          <cell r="BW291">
            <v>3.9939999999999998</v>
          </cell>
          <cell r="BX291">
            <v>4.0199999999999996</v>
          </cell>
          <cell r="BY291">
            <v>4.0330000000000004</v>
          </cell>
          <cell r="BZ291">
            <v>4.0789999999999997</v>
          </cell>
          <cell r="CA291">
            <v>4.0960000000000001</v>
          </cell>
          <cell r="CB291" t="str">
            <v>#N/A N.A.</v>
          </cell>
          <cell r="CC291" t="str">
            <v>#N/A N.A.</v>
          </cell>
          <cell r="CD291" t="str">
            <v>#N/A N.A.</v>
          </cell>
          <cell r="CF291">
            <v>5.25</v>
          </cell>
        </row>
        <row r="292">
          <cell r="A292">
            <v>39114</v>
          </cell>
          <cell r="B292">
            <v>5.3125</v>
          </cell>
          <cell r="C292">
            <v>5.2530000000000001</v>
          </cell>
          <cell r="D292">
            <v>5.27</v>
          </cell>
          <cell r="E292">
            <v>5.2850000000000001</v>
          </cell>
          <cell r="F292">
            <v>5.2984999999999998</v>
          </cell>
          <cell r="G292">
            <v>5.3120000000000003</v>
          </cell>
          <cell r="H292">
            <v>5.3245000000000005</v>
          </cell>
          <cell r="I292">
            <v>5.3295000000000003</v>
          </cell>
          <cell r="J292">
            <v>5.3330000000000002</v>
          </cell>
          <cell r="K292">
            <v>5.3405000000000005</v>
          </cell>
          <cell r="L292">
            <v>5.343</v>
          </cell>
          <cell r="M292">
            <v>5.3434999999999997</v>
          </cell>
          <cell r="N292">
            <v>5.3390000000000004</v>
          </cell>
          <cell r="P292">
            <v>3.57</v>
          </cell>
          <cell r="Q292">
            <v>3.5709999999999997</v>
          </cell>
          <cell r="R292">
            <v>3.67</v>
          </cell>
          <cell r="S292">
            <v>3.7309999999999999</v>
          </cell>
          <cell r="T292">
            <v>3.7669999999999999</v>
          </cell>
          <cell r="U292">
            <v>3.8140000000000001</v>
          </cell>
          <cell r="V292">
            <v>3.8570000000000002</v>
          </cell>
          <cell r="W292">
            <v>3.89</v>
          </cell>
          <cell r="X292">
            <v>3.9210000000000003</v>
          </cell>
          <cell r="Y292">
            <v>3.9489999999999998</v>
          </cell>
          <cell r="Z292">
            <v>3.972</v>
          </cell>
          <cell r="AA292">
            <v>3.9950000000000001</v>
          </cell>
          <cell r="AB292">
            <v>4.0119999999999996</v>
          </cell>
          <cell r="AD292">
            <v>5.3041</v>
          </cell>
          <cell r="AE292">
            <v>5.3639999999999999</v>
          </cell>
          <cell r="AF292">
            <v>5.4390000000000001</v>
          </cell>
          <cell r="AG292">
            <v>5.4989999999999997</v>
          </cell>
          <cell r="AH292">
            <v>5.5540000000000003</v>
          </cell>
          <cell r="AI292">
            <v>5.6029999999999998</v>
          </cell>
          <cell r="AJ292">
            <v>5.6459999999999999</v>
          </cell>
          <cell r="AK292">
            <v>5.6859999999999999</v>
          </cell>
          <cell r="AL292">
            <v>5.7160000000000002</v>
          </cell>
          <cell r="AM292">
            <v>5.7460000000000004</v>
          </cell>
          <cell r="AN292">
            <v>5.7709999999999999</v>
          </cell>
          <cell r="AO292">
            <v>5.7910000000000004</v>
          </cell>
          <cell r="AP292">
            <v>5.8079999999999998</v>
          </cell>
          <cell r="AS292">
            <v>0.3</v>
          </cell>
          <cell r="AT292">
            <v>0.34</v>
          </cell>
          <cell r="AU292">
            <v>0.36849999999999999</v>
          </cell>
          <cell r="AV292">
            <v>0.38950000000000001</v>
          </cell>
          <cell r="AW292">
            <v>0.40749999999999997</v>
          </cell>
          <cell r="AX292">
            <v>0.42449999999999999</v>
          </cell>
          <cell r="AY292">
            <v>0.4385</v>
          </cell>
          <cell r="AZ292">
            <v>0.45550000000000002</v>
          </cell>
          <cell r="BA292">
            <v>0.47249999999999998</v>
          </cell>
          <cell r="BB292">
            <v>0.47749999999999998</v>
          </cell>
          <cell r="BC292">
            <v>0.48849999999999999</v>
          </cell>
          <cell r="BD292">
            <v>0.52049999999999996</v>
          </cell>
          <cell r="BF292">
            <v>5.2450000000000001</v>
          </cell>
          <cell r="BG292">
            <v>5.25</v>
          </cell>
          <cell r="BH292">
            <v>5.25</v>
          </cell>
          <cell r="BI292">
            <v>5.25</v>
          </cell>
          <cell r="BJ292">
            <v>5.2549999999999999</v>
          </cell>
          <cell r="BK292">
            <v>5.2450000000000001</v>
          </cell>
          <cell r="BL292">
            <v>5.2350000000000003</v>
          </cell>
          <cell r="BM292">
            <v>5.2050000000000001</v>
          </cell>
          <cell r="BN292">
            <v>5.18</v>
          </cell>
          <cell r="BO292">
            <v>5.13</v>
          </cell>
          <cell r="BP292">
            <v>5.1100000000000003</v>
          </cell>
          <cell r="BQ292">
            <v>5.09</v>
          </cell>
          <cell r="BS292">
            <v>3.5789999999999997</v>
          </cell>
          <cell r="BT292">
            <v>3.8209999999999997</v>
          </cell>
          <cell r="BU292">
            <v>3.8209999999999997</v>
          </cell>
          <cell r="BV292">
            <v>3.8559999999999999</v>
          </cell>
          <cell r="BW292">
            <v>3.9849999999999999</v>
          </cell>
          <cell r="BX292">
            <v>4.01</v>
          </cell>
          <cell r="BY292">
            <v>4.0229999999999997</v>
          </cell>
          <cell r="BZ292">
            <v>4.0659999999999998</v>
          </cell>
          <cell r="CA292">
            <v>4.0739999999999998</v>
          </cell>
          <cell r="CB292" t="str">
            <v>#N/A N.A.</v>
          </cell>
          <cell r="CC292" t="str">
            <v>#N/A N.A.</v>
          </cell>
          <cell r="CD292" t="str">
            <v>#N/A N.A.</v>
          </cell>
          <cell r="CF292">
            <v>5.25</v>
          </cell>
        </row>
        <row r="293">
          <cell r="A293">
            <v>39115</v>
          </cell>
          <cell r="B293">
            <v>5.25</v>
          </cell>
          <cell r="C293">
            <v>5.2530000000000001</v>
          </cell>
          <cell r="D293">
            <v>5.2729999999999997</v>
          </cell>
          <cell r="E293">
            <v>5.2850000000000001</v>
          </cell>
          <cell r="F293">
            <v>5.2995000000000001</v>
          </cell>
          <cell r="G293">
            <v>5.3129999999999997</v>
          </cell>
          <cell r="H293">
            <v>5.3235000000000001</v>
          </cell>
          <cell r="I293">
            <v>5.3254999999999999</v>
          </cell>
          <cell r="J293">
            <v>5.33</v>
          </cell>
          <cell r="K293">
            <v>5.3354999999999997</v>
          </cell>
          <cell r="L293">
            <v>5.3324999999999996</v>
          </cell>
          <cell r="M293">
            <v>5.3274999999999997</v>
          </cell>
          <cell r="N293">
            <v>5.3209999999999997</v>
          </cell>
          <cell r="P293">
            <v>3.56</v>
          </cell>
          <cell r="Q293">
            <v>3.5709999999999997</v>
          </cell>
          <cell r="R293">
            <v>3.6749999999999998</v>
          </cell>
          <cell r="S293">
            <v>3.7229999999999999</v>
          </cell>
          <cell r="T293">
            <v>3.7589999999999999</v>
          </cell>
          <cell r="U293">
            <v>3.8010000000000002</v>
          </cell>
          <cell r="V293">
            <v>3.8380000000000001</v>
          </cell>
          <cell r="W293">
            <v>3.8689999999999998</v>
          </cell>
          <cell r="X293">
            <v>3.8980000000000001</v>
          </cell>
          <cell r="Y293">
            <v>3.9210000000000003</v>
          </cell>
          <cell r="Z293">
            <v>3.9420000000000002</v>
          </cell>
          <cell r="AA293">
            <v>3.9630000000000001</v>
          </cell>
          <cell r="AB293">
            <v>3.98</v>
          </cell>
          <cell r="AD293">
            <v>5.3024000000000004</v>
          </cell>
          <cell r="AE293">
            <v>5.37</v>
          </cell>
          <cell r="AF293">
            <v>5.4420000000000002</v>
          </cell>
          <cell r="AG293">
            <v>5.5039999999999996</v>
          </cell>
          <cell r="AH293">
            <v>5.5629999999999997</v>
          </cell>
          <cell r="AI293">
            <v>5.6079999999999997</v>
          </cell>
          <cell r="AJ293">
            <v>5.6530000000000005</v>
          </cell>
          <cell r="AK293">
            <v>5.6924999999999999</v>
          </cell>
          <cell r="AL293">
            <v>5.7184999999999997</v>
          </cell>
          <cell r="AM293">
            <v>5.7489999999999997</v>
          </cell>
          <cell r="AN293">
            <v>5.7714999999999996</v>
          </cell>
          <cell r="AO293">
            <v>5.7934999999999999</v>
          </cell>
          <cell r="AP293">
            <v>5.8179999999999996</v>
          </cell>
          <cell r="AS293">
            <v>0.32300000000000001</v>
          </cell>
          <cell r="AT293">
            <v>0.36599999999999999</v>
          </cell>
          <cell r="AU293">
            <v>0.38450000000000001</v>
          </cell>
          <cell r="AV293">
            <v>0.40550000000000003</v>
          </cell>
          <cell r="AW293">
            <v>0.42249999999999999</v>
          </cell>
          <cell r="AX293">
            <v>0.436</v>
          </cell>
          <cell r="AY293">
            <v>0.44900000000000001</v>
          </cell>
          <cell r="AZ293">
            <v>0.46</v>
          </cell>
          <cell r="BA293">
            <v>0.48549999999999999</v>
          </cell>
          <cell r="BB293">
            <v>0.48299999999999998</v>
          </cell>
          <cell r="BC293">
            <v>0.49399999999999999</v>
          </cell>
          <cell r="BD293">
            <v>0.51700000000000002</v>
          </cell>
          <cell r="BF293">
            <v>5.2450000000000001</v>
          </cell>
          <cell r="BG293">
            <v>5.25</v>
          </cell>
          <cell r="BH293">
            <v>5.25</v>
          </cell>
          <cell r="BI293">
            <v>5.25</v>
          </cell>
          <cell r="BJ293">
            <v>5.2549999999999999</v>
          </cell>
          <cell r="BK293">
            <v>5.2450000000000001</v>
          </cell>
          <cell r="BL293">
            <v>5.23</v>
          </cell>
          <cell r="BM293">
            <v>5.2</v>
          </cell>
          <cell r="BN293">
            <v>5.17</v>
          </cell>
          <cell r="BO293">
            <v>5.1100000000000003</v>
          </cell>
          <cell r="BP293">
            <v>5.08</v>
          </cell>
          <cell r="BQ293">
            <v>5.0599999999999996</v>
          </cell>
          <cell r="BS293">
            <v>3.5789999999999997</v>
          </cell>
          <cell r="BT293">
            <v>3.7989999999999999</v>
          </cell>
          <cell r="BU293">
            <v>3.82</v>
          </cell>
          <cell r="BV293">
            <v>3.843</v>
          </cell>
          <cell r="BW293">
            <v>3.9470000000000001</v>
          </cell>
          <cell r="BX293">
            <v>3.9699999999999998</v>
          </cell>
          <cell r="BY293">
            <v>3.9830000000000001</v>
          </cell>
          <cell r="BZ293">
            <v>4.008</v>
          </cell>
          <cell r="CA293">
            <v>4.0179999999999998</v>
          </cell>
          <cell r="CB293" t="str">
            <v>#N/A N.A.</v>
          </cell>
          <cell r="CC293" t="str">
            <v>#N/A N.A.</v>
          </cell>
          <cell r="CD293" t="str">
            <v>#N/A N.A.</v>
          </cell>
          <cell r="CF293">
            <v>5.25</v>
          </cell>
        </row>
        <row r="294">
          <cell r="A294">
            <v>39118</v>
          </cell>
          <cell r="B294">
            <v>5.3125</v>
          </cell>
          <cell r="C294">
            <v>5.2530000000000001</v>
          </cell>
          <cell r="D294">
            <v>5.27</v>
          </cell>
          <cell r="E294">
            <v>5.2830000000000004</v>
          </cell>
          <cell r="F294">
            <v>5.2949999999999999</v>
          </cell>
          <cell r="G294">
            <v>5.3079999999999998</v>
          </cell>
          <cell r="H294">
            <v>5.3194999999999997</v>
          </cell>
          <cell r="I294">
            <v>5.3224999999999998</v>
          </cell>
          <cell r="J294">
            <v>5.3265000000000002</v>
          </cell>
          <cell r="K294">
            <v>5.3280000000000003</v>
          </cell>
          <cell r="L294">
            <v>5.3250000000000002</v>
          </cell>
          <cell r="M294">
            <v>5.3179999999999996</v>
          </cell>
          <cell r="N294">
            <v>5.3150000000000004</v>
          </cell>
          <cell r="P294">
            <v>3.56</v>
          </cell>
          <cell r="Q294">
            <v>3.5680000000000001</v>
          </cell>
          <cell r="R294">
            <v>3.677</v>
          </cell>
          <cell r="S294">
            <v>3.7250000000000001</v>
          </cell>
          <cell r="T294">
            <v>3.762</v>
          </cell>
          <cell r="U294">
            <v>3.8069999999999999</v>
          </cell>
          <cell r="V294">
            <v>3.8410000000000002</v>
          </cell>
          <cell r="W294">
            <v>3.87</v>
          </cell>
          <cell r="X294">
            <v>3.8980000000000001</v>
          </cell>
          <cell r="Y294">
            <v>3.9210000000000003</v>
          </cell>
          <cell r="Z294">
            <v>3.9409999999999998</v>
          </cell>
          <cell r="AA294">
            <v>3.9590000000000001</v>
          </cell>
          <cell r="AB294">
            <v>3.9740000000000002</v>
          </cell>
          <cell r="AD294">
            <v>5.3018999999999998</v>
          </cell>
          <cell r="AE294">
            <v>5.3789999999999996</v>
          </cell>
          <cell r="AF294">
            <v>5.4539999999999997</v>
          </cell>
          <cell r="AG294">
            <v>5.5220000000000002</v>
          </cell>
          <cell r="AH294">
            <v>5.5730000000000004</v>
          </cell>
          <cell r="AI294">
            <v>5.6219999999999999</v>
          </cell>
          <cell r="AJ294">
            <v>5.6680000000000001</v>
          </cell>
          <cell r="AK294">
            <v>5.7050000000000001</v>
          </cell>
          <cell r="AL294">
            <v>5.7389999999999999</v>
          </cell>
          <cell r="AM294">
            <v>5.7690000000000001</v>
          </cell>
          <cell r="AN294">
            <v>5.7919999999999998</v>
          </cell>
          <cell r="AO294">
            <v>5.8140000000000001</v>
          </cell>
          <cell r="AP294">
            <v>5.8319999999999999</v>
          </cell>
          <cell r="AS294">
            <v>0.30813000000000001</v>
          </cell>
          <cell r="AT294">
            <v>0.34350000000000003</v>
          </cell>
          <cell r="AU294">
            <v>0.3715</v>
          </cell>
          <cell r="AV294">
            <v>0.39350000000000002</v>
          </cell>
          <cell r="AW294">
            <v>0.41149999999999998</v>
          </cell>
          <cell r="AX294">
            <v>0.42549999999999999</v>
          </cell>
          <cell r="AY294">
            <v>0.45400000000000001</v>
          </cell>
          <cell r="AZ294">
            <v>0.46600000000000003</v>
          </cell>
          <cell r="BA294">
            <v>0.47549999999999998</v>
          </cell>
          <cell r="BB294">
            <v>0.48899999999999999</v>
          </cell>
          <cell r="BC294">
            <v>0.5</v>
          </cell>
          <cell r="BD294">
            <v>0.52449999999999997</v>
          </cell>
          <cell r="BF294">
            <v>5.2450000000000001</v>
          </cell>
          <cell r="BG294">
            <v>5.25</v>
          </cell>
          <cell r="BH294">
            <v>5.25</v>
          </cell>
          <cell r="BI294">
            <v>5.25</v>
          </cell>
          <cell r="BJ294">
            <v>5.2549999999999999</v>
          </cell>
          <cell r="BK294">
            <v>5.2450000000000001</v>
          </cell>
          <cell r="BL294">
            <v>5.22</v>
          </cell>
          <cell r="BM294">
            <v>5.19</v>
          </cell>
          <cell r="BN294">
            <v>5.15</v>
          </cell>
          <cell r="BO294">
            <v>5.085</v>
          </cell>
          <cell r="BP294">
            <v>5.0549999999999997</v>
          </cell>
          <cell r="BQ294">
            <v>5.0350000000000001</v>
          </cell>
          <cell r="BS294">
            <v>3.577</v>
          </cell>
          <cell r="BT294">
            <v>3.8069999999999999</v>
          </cell>
          <cell r="BU294">
            <v>3.8209999999999997</v>
          </cell>
          <cell r="BV294">
            <v>3.847</v>
          </cell>
          <cell r="BW294">
            <v>3.9459999999999997</v>
          </cell>
          <cell r="BX294">
            <v>3.9670000000000001</v>
          </cell>
          <cell r="BY294">
            <v>3.98</v>
          </cell>
          <cell r="BZ294">
            <v>4.0060000000000002</v>
          </cell>
          <cell r="CA294">
            <v>4.0110000000000001</v>
          </cell>
          <cell r="CB294" t="str">
            <v>#N/A N.A.</v>
          </cell>
          <cell r="CC294" t="str">
            <v>#N/A N.A.</v>
          </cell>
          <cell r="CD294" t="str">
            <v>#N/A N.A.</v>
          </cell>
          <cell r="CF294">
            <v>5.25</v>
          </cell>
        </row>
        <row r="295">
          <cell r="A295">
            <v>39119</v>
          </cell>
          <cell r="B295">
            <v>5.25</v>
          </cell>
          <cell r="C295">
            <v>5.2530000000000001</v>
          </cell>
          <cell r="D295">
            <v>5.27</v>
          </cell>
          <cell r="E295">
            <v>5.2830000000000004</v>
          </cell>
          <cell r="F295">
            <v>5.298</v>
          </cell>
          <cell r="G295">
            <v>5.3079999999999998</v>
          </cell>
          <cell r="H295">
            <v>5.3179999999999996</v>
          </cell>
          <cell r="I295">
            <v>5.3245000000000005</v>
          </cell>
          <cell r="J295">
            <v>5.3239999999999998</v>
          </cell>
          <cell r="K295">
            <v>5.3280000000000003</v>
          </cell>
          <cell r="L295">
            <v>5.3250000000000002</v>
          </cell>
          <cell r="M295">
            <v>5.3179999999999996</v>
          </cell>
          <cell r="N295">
            <v>5.31</v>
          </cell>
          <cell r="P295">
            <v>3.55</v>
          </cell>
          <cell r="Q295">
            <v>3.5659999999999998</v>
          </cell>
          <cell r="R295">
            <v>3.6819999999999999</v>
          </cell>
          <cell r="S295">
            <v>3.7320000000000002</v>
          </cell>
          <cell r="T295">
            <v>3.77</v>
          </cell>
          <cell r="U295">
            <v>3.8149999999999999</v>
          </cell>
          <cell r="V295">
            <v>3.851</v>
          </cell>
          <cell r="W295">
            <v>3.883</v>
          </cell>
          <cell r="X295">
            <v>3.9089999999999998</v>
          </cell>
          <cell r="Y295">
            <v>3.9340000000000002</v>
          </cell>
          <cell r="Z295">
            <v>3.956</v>
          </cell>
          <cell r="AA295">
            <v>3.9740000000000002</v>
          </cell>
          <cell r="AB295">
            <v>3.99</v>
          </cell>
          <cell r="AD295">
            <v>5.2869999999999999</v>
          </cell>
          <cell r="AE295">
            <v>5.3890000000000002</v>
          </cell>
          <cell r="AF295">
            <v>5.4809999999999999</v>
          </cell>
          <cell r="AG295">
            <v>5.5305</v>
          </cell>
          <cell r="AH295">
            <v>5.585</v>
          </cell>
          <cell r="AI295">
            <v>5.6315</v>
          </cell>
          <cell r="AJ295">
            <v>5.6719999999999997</v>
          </cell>
          <cell r="AK295">
            <v>5.7115</v>
          </cell>
          <cell r="AL295">
            <v>5.7415000000000003</v>
          </cell>
          <cell r="AM295">
            <v>5.7690000000000001</v>
          </cell>
          <cell r="AN295">
            <v>5.7930000000000001</v>
          </cell>
          <cell r="AO295">
            <v>5.8109999999999999</v>
          </cell>
          <cell r="AP295">
            <v>5.8304999999999998</v>
          </cell>
          <cell r="AS295">
            <v>0.31594</v>
          </cell>
          <cell r="AT295">
            <v>0.36249999999999999</v>
          </cell>
          <cell r="AU295">
            <v>0.39</v>
          </cell>
          <cell r="AV295">
            <v>0.41349999999999998</v>
          </cell>
          <cell r="AW295">
            <v>0.43149999999999999</v>
          </cell>
          <cell r="AX295">
            <v>0.44650000000000001</v>
          </cell>
          <cell r="AY295">
            <v>0.45400000000000001</v>
          </cell>
          <cell r="AZ295">
            <v>0.46600000000000003</v>
          </cell>
          <cell r="BA295">
            <v>0.4985</v>
          </cell>
          <cell r="BB295">
            <v>0.48899999999999999</v>
          </cell>
          <cell r="BC295">
            <v>0.5</v>
          </cell>
          <cell r="BD295">
            <v>0.54500000000000004</v>
          </cell>
          <cell r="BF295">
            <v>5.2450000000000001</v>
          </cell>
          <cell r="BG295">
            <v>5.25</v>
          </cell>
          <cell r="BH295">
            <v>5.25</v>
          </cell>
          <cell r="BI295">
            <v>5.25</v>
          </cell>
          <cell r="BJ295">
            <v>5.2549999999999999</v>
          </cell>
          <cell r="BK295">
            <v>5.2450000000000001</v>
          </cell>
          <cell r="BL295">
            <v>5.22</v>
          </cell>
          <cell r="BM295">
            <v>5.19</v>
          </cell>
          <cell r="BN295">
            <v>5.15</v>
          </cell>
          <cell r="BO295">
            <v>5.085</v>
          </cell>
          <cell r="BP295">
            <v>5.04</v>
          </cell>
          <cell r="BQ295">
            <v>5</v>
          </cell>
          <cell r="BS295">
            <v>3.5760000000000001</v>
          </cell>
          <cell r="BT295">
            <v>3.8140000000000001</v>
          </cell>
          <cell r="BU295">
            <v>3.8220000000000001</v>
          </cell>
          <cell r="BV295">
            <v>3.847</v>
          </cell>
          <cell r="BW295">
            <v>3.9550000000000001</v>
          </cell>
          <cell r="BX295">
            <v>3.9729999999999999</v>
          </cell>
          <cell r="BY295">
            <v>3.9859999999999998</v>
          </cell>
          <cell r="BZ295">
            <v>4.0149999999999997</v>
          </cell>
          <cell r="CA295">
            <v>4.0250000000000004</v>
          </cell>
          <cell r="CB295" t="str">
            <v>#N/A N.A.</v>
          </cell>
          <cell r="CC295" t="str">
            <v>#N/A N.A.</v>
          </cell>
          <cell r="CD295" t="str">
            <v>#N/A N.A.</v>
          </cell>
          <cell r="CF295">
            <v>5.25</v>
          </cell>
        </row>
        <row r="296">
          <cell r="A296">
            <v>39120</v>
          </cell>
          <cell r="B296">
            <v>5.25</v>
          </cell>
          <cell r="C296">
            <v>5.2530000000000001</v>
          </cell>
          <cell r="D296">
            <v>5.27</v>
          </cell>
          <cell r="E296">
            <v>5.2830000000000004</v>
          </cell>
          <cell r="F296">
            <v>5.2965</v>
          </cell>
          <cell r="G296">
            <v>5.3094999999999999</v>
          </cell>
          <cell r="H296">
            <v>5.3185000000000002</v>
          </cell>
          <cell r="I296">
            <v>5.3230000000000004</v>
          </cell>
          <cell r="J296">
            <v>5.3250000000000002</v>
          </cell>
          <cell r="K296">
            <v>5.3250000000000002</v>
          </cell>
          <cell r="L296">
            <v>5.3230000000000004</v>
          </cell>
          <cell r="M296">
            <v>5.3150000000000004</v>
          </cell>
          <cell r="N296">
            <v>5.2930000000000001</v>
          </cell>
          <cell r="P296">
            <v>3.5300000000000002</v>
          </cell>
          <cell r="Q296">
            <v>3.5709999999999997</v>
          </cell>
          <cell r="R296">
            <v>3.6870000000000003</v>
          </cell>
          <cell r="S296">
            <v>3.738</v>
          </cell>
          <cell r="T296">
            <v>3.7770000000000001</v>
          </cell>
          <cell r="U296">
            <v>3.8209999999999997</v>
          </cell>
          <cell r="V296">
            <v>3.8609999999999998</v>
          </cell>
          <cell r="W296">
            <v>3.8929999999999998</v>
          </cell>
          <cell r="X296">
            <v>3.9210000000000003</v>
          </cell>
          <cell r="Y296">
            <v>3.948</v>
          </cell>
          <cell r="Z296">
            <v>3.9699999999999998</v>
          </cell>
          <cell r="AA296">
            <v>3.99</v>
          </cell>
          <cell r="AB296">
            <v>4.0069999999999997</v>
          </cell>
          <cell r="AD296">
            <v>5.2267000000000001</v>
          </cell>
          <cell r="AE296">
            <v>5.3689999999999998</v>
          </cell>
          <cell r="AF296">
            <v>5.4619999999999997</v>
          </cell>
          <cell r="AG296">
            <v>5.516</v>
          </cell>
          <cell r="AH296">
            <v>5.57</v>
          </cell>
          <cell r="AI296">
            <v>5.62</v>
          </cell>
          <cell r="AJ296">
            <v>5.6609999999999996</v>
          </cell>
          <cell r="AK296">
            <v>5.6970000000000001</v>
          </cell>
          <cell r="AL296">
            <v>5.7290000000000001</v>
          </cell>
          <cell r="AM296">
            <v>5.7560000000000002</v>
          </cell>
          <cell r="AN296">
            <v>5.7770000000000001</v>
          </cell>
          <cell r="AO296">
            <v>5.7960000000000003</v>
          </cell>
          <cell r="AP296">
            <v>5.8140000000000001</v>
          </cell>
          <cell r="AS296">
            <v>0.3175</v>
          </cell>
          <cell r="AT296">
            <v>0.36625000000000002</v>
          </cell>
          <cell r="AU296">
            <v>0.39250000000000002</v>
          </cell>
          <cell r="AV296">
            <v>0.41749999999999998</v>
          </cell>
          <cell r="AW296">
            <v>0.43149999999999999</v>
          </cell>
          <cell r="AX296">
            <v>0.44550000000000001</v>
          </cell>
          <cell r="AY296">
            <v>0.45400000000000001</v>
          </cell>
          <cell r="AZ296">
            <v>0.46600000000000003</v>
          </cell>
          <cell r="BA296">
            <v>0.4945</v>
          </cell>
          <cell r="BB296">
            <v>0.48899999999999999</v>
          </cell>
          <cell r="BC296">
            <v>0.5</v>
          </cell>
          <cell r="BD296">
            <v>0.52600000000000002</v>
          </cell>
          <cell r="BF296">
            <v>5.2450000000000001</v>
          </cell>
          <cell r="BG296">
            <v>5.25</v>
          </cell>
          <cell r="BH296">
            <v>5.25</v>
          </cell>
          <cell r="BI296">
            <v>5.25</v>
          </cell>
          <cell r="BJ296">
            <v>5.2549999999999999</v>
          </cell>
          <cell r="BK296">
            <v>5.24</v>
          </cell>
          <cell r="BL296">
            <v>5.22</v>
          </cell>
          <cell r="BM296">
            <v>5.19</v>
          </cell>
          <cell r="BN296">
            <v>5.15</v>
          </cell>
          <cell r="BO296">
            <v>5.0750000000000002</v>
          </cell>
          <cell r="BP296">
            <v>5.0250000000000004</v>
          </cell>
          <cell r="BQ296">
            <v>4.9850000000000003</v>
          </cell>
          <cell r="BS296">
            <v>3.5760000000000001</v>
          </cell>
          <cell r="BT296">
            <v>3.8129999999999997</v>
          </cell>
          <cell r="BU296">
            <v>3.819</v>
          </cell>
          <cell r="BV296">
            <v>3.847</v>
          </cell>
          <cell r="BW296">
            <v>3.9689999999999999</v>
          </cell>
          <cell r="BX296">
            <v>3.9939999999999998</v>
          </cell>
          <cell r="BY296">
            <v>4.0060000000000002</v>
          </cell>
          <cell r="BZ296">
            <v>4.0430000000000001</v>
          </cell>
          <cell r="CA296">
            <v>4.048</v>
          </cell>
          <cell r="CB296" t="str">
            <v>#N/A N.A.</v>
          </cell>
          <cell r="CC296" t="str">
            <v>#N/A N.A.</v>
          </cell>
          <cell r="CD296" t="str">
            <v>#N/A N.A.</v>
          </cell>
          <cell r="CF296">
            <v>5.25</v>
          </cell>
        </row>
        <row r="297">
          <cell r="A297">
            <v>39121</v>
          </cell>
          <cell r="B297">
            <v>5.25</v>
          </cell>
          <cell r="C297">
            <v>5.2530000000000001</v>
          </cell>
          <cell r="D297">
            <v>5.27</v>
          </cell>
          <cell r="E297">
            <v>5.2830000000000004</v>
          </cell>
          <cell r="F297">
            <v>5.2965</v>
          </cell>
          <cell r="G297">
            <v>5.3064999999999998</v>
          </cell>
          <cell r="H297">
            <v>5.3135000000000003</v>
          </cell>
          <cell r="I297">
            <v>5.3185000000000002</v>
          </cell>
          <cell r="J297">
            <v>5.3150000000000004</v>
          </cell>
          <cell r="K297">
            <v>5.3174999999999999</v>
          </cell>
          <cell r="L297">
            <v>5.3179999999999996</v>
          </cell>
          <cell r="M297">
            <v>5.3075000000000001</v>
          </cell>
          <cell r="N297">
            <v>5.3019999999999996</v>
          </cell>
          <cell r="P297">
            <v>3.5300000000000002</v>
          </cell>
          <cell r="Q297">
            <v>3.57</v>
          </cell>
          <cell r="R297">
            <v>3.7</v>
          </cell>
          <cell r="S297">
            <v>3.7509999999999999</v>
          </cell>
          <cell r="T297">
            <v>3.7839999999999998</v>
          </cell>
          <cell r="U297">
            <v>3.8340000000000001</v>
          </cell>
          <cell r="V297">
            <v>3.8759999999999999</v>
          </cell>
          <cell r="W297">
            <v>3.907</v>
          </cell>
          <cell r="X297">
            <v>3.9379999999999997</v>
          </cell>
          <cell r="Y297">
            <v>3.9649999999999999</v>
          </cell>
          <cell r="Z297">
            <v>3.9870000000000001</v>
          </cell>
          <cell r="AA297">
            <v>4.01</v>
          </cell>
          <cell r="AB297">
            <v>4.0259999999999998</v>
          </cell>
          <cell r="AD297">
            <v>5.3501000000000003</v>
          </cell>
          <cell r="AE297">
            <v>5.3220000000000001</v>
          </cell>
          <cell r="AF297">
            <v>5.42</v>
          </cell>
          <cell r="AG297">
            <v>5.4690000000000003</v>
          </cell>
          <cell r="AH297">
            <v>5.5220000000000002</v>
          </cell>
          <cell r="AI297">
            <v>5.5694999999999997</v>
          </cell>
          <cell r="AJ297">
            <v>5.6044999999999998</v>
          </cell>
          <cell r="AK297">
            <v>5.6355000000000004</v>
          </cell>
          <cell r="AL297">
            <v>5.6630000000000003</v>
          </cell>
          <cell r="AM297">
            <v>5.6885000000000003</v>
          </cell>
          <cell r="AN297">
            <v>5.7089999999999996</v>
          </cell>
          <cell r="AO297">
            <v>5.7294999999999998</v>
          </cell>
          <cell r="AP297">
            <v>5.7480000000000002</v>
          </cell>
          <cell r="AS297">
            <v>0.34</v>
          </cell>
          <cell r="AT297">
            <v>0.372</v>
          </cell>
          <cell r="AU297">
            <v>0.39</v>
          </cell>
          <cell r="AV297">
            <v>0.41549999999999998</v>
          </cell>
          <cell r="AW297">
            <v>0.43149999999999999</v>
          </cell>
          <cell r="AX297">
            <v>0.44550000000000001</v>
          </cell>
          <cell r="AY297">
            <v>0.46150000000000002</v>
          </cell>
          <cell r="AZ297">
            <v>0.47149999999999997</v>
          </cell>
          <cell r="BA297">
            <v>0.49349999999999999</v>
          </cell>
          <cell r="BB297">
            <v>0.49349999999999999</v>
          </cell>
          <cell r="BC297">
            <v>0.504</v>
          </cell>
          <cell r="BD297">
            <v>0.54149999999999998</v>
          </cell>
          <cell r="BF297">
            <v>5.2450000000000001</v>
          </cell>
          <cell r="BG297">
            <v>5.25</v>
          </cell>
          <cell r="BH297">
            <v>5.25</v>
          </cell>
          <cell r="BI297">
            <v>5.25</v>
          </cell>
          <cell r="BJ297">
            <v>5.2549999999999999</v>
          </cell>
          <cell r="BK297">
            <v>5.24</v>
          </cell>
          <cell r="BL297">
            <v>5.2149999999999999</v>
          </cell>
          <cell r="BM297">
            <v>5.1849999999999996</v>
          </cell>
          <cell r="BN297">
            <v>5.1449999999999996</v>
          </cell>
          <cell r="BO297">
            <v>5.0750000000000002</v>
          </cell>
          <cell r="BP297">
            <v>5.0250000000000004</v>
          </cell>
          <cell r="BQ297">
            <v>4.99</v>
          </cell>
          <cell r="BS297">
            <v>3.569</v>
          </cell>
          <cell r="BT297">
            <v>3.8260000000000001</v>
          </cell>
          <cell r="BU297">
            <v>3.8220000000000001</v>
          </cell>
          <cell r="BV297">
            <v>3.85</v>
          </cell>
          <cell r="BW297">
            <v>3.9870000000000001</v>
          </cell>
          <cell r="BX297">
            <v>4.0039999999999996</v>
          </cell>
          <cell r="BY297">
            <v>4.016</v>
          </cell>
          <cell r="BZ297">
            <v>4.0590000000000002</v>
          </cell>
          <cell r="CA297">
            <v>4.0679999999999996</v>
          </cell>
          <cell r="CB297" t="str">
            <v>#N/A N.A.</v>
          </cell>
          <cell r="CC297" t="str">
            <v>#N/A N.A.</v>
          </cell>
          <cell r="CD297" t="str">
            <v>#N/A N.A.</v>
          </cell>
          <cell r="CF297">
            <v>5.25</v>
          </cell>
        </row>
        <row r="298">
          <cell r="A298">
            <v>39122</v>
          </cell>
          <cell r="B298">
            <v>5.25</v>
          </cell>
          <cell r="C298">
            <v>5.25</v>
          </cell>
          <cell r="D298">
            <v>5.2709999999999999</v>
          </cell>
          <cell r="E298">
            <v>5.2830000000000004</v>
          </cell>
          <cell r="F298">
            <v>5.2954999999999997</v>
          </cell>
          <cell r="G298">
            <v>5.3064999999999998</v>
          </cell>
          <cell r="H298">
            <v>5.3144999999999998</v>
          </cell>
          <cell r="I298">
            <v>5.3224999999999998</v>
          </cell>
          <cell r="J298">
            <v>5.3205</v>
          </cell>
          <cell r="K298">
            <v>5.3185000000000002</v>
          </cell>
          <cell r="L298">
            <v>5.3164999999999996</v>
          </cell>
          <cell r="M298">
            <v>5.3135000000000003</v>
          </cell>
          <cell r="N298">
            <v>5.3109999999999999</v>
          </cell>
          <cell r="P298">
            <v>3.54</v>
          </cell>
          <cell r="Q298">
            <v>3.57</v>
          </cell>
          <cell r="R298">
            <v>3.7050000000000001</v>
          </cell>
          <cell r="S298">
            <v>3.7530000000000001</v>
          </cell>
          <cell r="T298">
            <v>3.786</v>
          </cell>
          <cell r="U298">
            <v>3.8359999999999999</v>
          </cell>
          <cell r="V298">
            <v>3.8759999999999999</v>
          </cell>
          <cell r="W298">
            <v>3.9089999999999998</v>
          </cell>
          <cell r="X298">
            <v>3.9420000000000002</v>
          </cell>
          <cell r="Y298">
            <v>3.968</v>
          </cell>
          <cell r="Z298">
            <v>3.9910000000000001</v>
          </cell>
          <cell r="AA298">
            <v>4.0140000000000002</v>
          </cell>
          <cell r="AB298">
            <v>4.032</v>
          </cell>
          <cell r="AD298">
            <v>5.3314000000000004</v>
          </cell>
          <cell r="AE298">
            <v>5.3274999999999997</v>
          </cell>
          <cell r="AF298">
            <v>5.42</v>
          </cell>
          <cell r="AG298">
            <v>5.47</v>
          </cell>
          <cell r="AH298">
            <v>5.53</v>
          </cell>
          <cell r="AI298">
            <v>5.5750000000000002</v>
          </cell>
          <cell r="AJ298">
            <v>5.6180000000000003</v>
          </cell>
          <cell r="AK298">
            <v>5.6550000000000002</v>
          </cell>
          <cell r="AL298">
            <v>5.6850000000000005</v>
          </cell>
          <cell r="AM298">
            <v>5.7119999999999997</v>
          </cell>
          <cell r="AN298">
            <v>5.734</v>
          </cell>
          <cell r="AO298">
            <v>5.7519999999999998</v>
          </cell>
          <cell r="AP298">
            <v>5.77</v>
          </cell>
          <cell r="AS298">
            <v>0.32150000000000001</v>
          </cell>
          <cell r="AT298">
            <v>0.3725</v>
          </cell>
          <cell r="AU298">
            <v>0.38</v>
          </cell>
          <cell r="AV298">
            <v>0.40649999999999997</v>
          </cell>
          <cell r="AW298">
            <v>0.42149999999999999</v>
          </cell>
          <cell r="AX298">
            <v>0.4335</v>
          </cell>
          <cell r="AY298">
            <v>0.44450000000000001</v>
          </cell>
          <cell r="AZ298">
            <v>0.45550000000000002</v>
          </cell>
          <cell r="BA298">
            <v>0.47849999999999998</v>
          </cell>
          <cell r="BB298">
            <v>0.47549999999999998</v>
          </cell>
          <cell r="BC298">
            <v>0.48699999999999999</v>
          </cell>
          <cell r="BD298">
            <v>0.52349999999999997</v>
          </cell>
          <cell r="BF298">
            <v>5.2450000000000001</v>
          </cell>
          <cell r="BG298">
            <v>5.25</v>
          </cell>
          <cell r="BH298">
            <v>5.25</v>
          </cell>
          <cell r="BI298">
            <v>5.25</v>
          </cell>
          <cell r="BJ298">
            <v>5.2549999999999999</v>
          </cell>
          <cell r="BK298">
            <v>5.24</v>
          </cell>
          <cell r="BL298">
            <v>5.23</v>
          </cell>
          <cell r="BM298">
            <v>5.2050000000000001</v>
          </cell>
          <cell r="BN298">
            <v>5.1749999999999998</v>
          </cell>
          <cell r="BO298">
            <v>5.12</v>
          </cell>
          <cell r="BP298">
            <v>5.0750000000000002</v>
          </cell>
          <cell r="BQ298">
            <v>5.04</v>
          </cell>
          <cell r="BS298">
            <v>3.5709999999999997</v>
          </cell>
          <cell r="BT298">
            <v>3.8260000000000001</v>
          </cell>
          <cell r="BU298">
            <v>3.8220000000000001</v>
          </cell>
          <cell r="BV298">
            <v>3.85</v>
          </cell>
          <cell r="BW298">
            <v>3.9859999999999998</v>
          </cell>
          <cell r="BX298">
            <v>4.0039999999999996</v>
          </cell>
          <cell r="BY298">
            <v>4.0199999999999996</v>
          </cell>
          <cell r="BZ298">
            <v>4.0709999999999997</v>
          </cell>
          <cell r="CA298">
            <v>4.0810000000000004</v>
          </cell>
          <cell r="CB298" t="str">
            <v>#N/A N.A.</v>
          </cell>
          <cell r="CC298" t="str">
            <v>#N/A N.A.</v>
          </cell>
          <cell r="CD298" t="str">
            <v>#N/A N.A.</v>
          </cell>
          <cell r="CF298">
            <v>5.25</v>
          </cell>
        </row>
        <row r="299">
          <cell r="A299">
            <v>39125</v>
          </cell>
          <cell r="B299">
            <v>5.3125</v>
          </cell>
          <cell r="C299">
            <v>5.2534999999999998</v>
          </cell>
          <cell r="D299">
            <v>5.2755000000000001</v>
          </cell>
          <cell r="E299">
            <v>5.2859999999999996</v>
          </cell>
          <cell r="F299">
            <v>5.2984999999999998</v>
          </cell>
          <cell r="G299">
            <v>5.3114999999999997</v>
          </cell>
          <cell r="H299">
            <v>5.3194999999999997</v>
          </cell>
          <cell r="I299">
            <v>5.3265000000000002</v>
          </cell>
          <cell r="J299">
            <v>5.3274999999999997</v>
          </cell>
          <cell r="K299">
            <v>5.3324999999999996</v>
          </cell>
          <cell r="L299">
            <v>5.3365</v>
          </cell>
          <cell r="M299">
            <v>5.3324999999999996</v>
          </cell>
          <cell r="N299">
            <v>5.3324999999999996</v>
          </cell>
          <cell r="P299">
            <v>3.55</v>
          </cell>
          <cell r="Q299">
            <v>3.569</v>
          </cell>
          <cell r="R299">
            <v>3.7130000000000001</v>
          </cell>
          <cell r="S299">
            <v>3.754</v>
          </cell>
          <cell r="T299">
            <v>3.7869999999999999</v>
          </cell>
          <cell r="U299">
            <v>3.8380000000000001</v>
          </cell>
          <cell r="V299">
            <v>3.8740000000000001</v>
          </cell>
          <cell r="W299">
            <v>3.9050000000000002</v>
          </cell>
          <cell r="X299">
            <v>3.9359999999999999</v>
          </cell>
          <cell r="Y299">
            <v>3.9609999999999999</v>
          </cell>
          <cell r="Z299">
            <v>3.9830000000000001</v>
          </cell>
          <cell r="AA299">
            <v>4.0049999999999999</v>
          </cell>
          <cell r="AB299">
            <v>4.0229999999999997</v>
          </cell>
          <cell r="AD299">
            <v>5.3227000000000002</v>
          </cell>
          <cell r="AE299">
            <v>5.3449999999999998</v>
          </cell>
          <cell r="AF299">
            <v>5.4279999999999999</v>
          </cell>
          <cell r="AG299">
            <v>5.4835000000000003</v>
          </cell>
          <cell r="AH299">
            <v>5.5315000000000003</v>
          </cell>
          <cell r="AI299">
            <v>5.58</v>
          </cell>
          <cell r="AJ299">
            <v>5.6185</v>
          </cell>
          <cell r="AK299">
            <v>5.65</v>
          </cell>
          <cell r="AL299">
            <v>5.6795</v>
          </cell>
          <cell r="AM299">
            <v>5.7059999999999995</v>
          </cell>
          <cell r="AN299">
            <v>5.7249999999999996</v>
          </cell>
          <cell r="AO299">
            <v>5.7435</v>
          </cell>
          <cell r="AP299">
            <v>5.7620000000000005</v>
          </cell>
          <cell r="AS299">
            <v>0.32150000000000001</v>
          </cell>
          <cell r="AT299">
            <v>0.36349999999999999</v>
          </cell>
          <cell r="AU299">
            <v>0.38750000000000001</v>
          </cell>
          <cell r="AV299">
            <v>0.40649999999999997</v>
          </cell>
          <cell r="AW299">
            <v>0.42149999999999999</v>
          </cell>
          <cell r="AX299">
            <v>0.4335</v>
          </cell>
          <cell r="AY299">
            <v>0.44500000000000001</v>
          </cell>
          <cell r="AZ299">
            <v>0.45500000000000002</v>
          </cell>
          <cell r="BA299">
            <v>0.47</v>
          </cell>
          <cell r="BB299">
            <v>0.47499999999999998</v>
          </cell>
          <cell r="BC299">
            <v>0.48599999999999999</v>
          </cell>
          <cell r="BD299">
            <v>0.501</v>
          </cell>
          <cell r="BF299">
            <v>5.2450000000000001</v>
          </cell>
          <cell r="BG299">
            <v>5.25</v>
          </cell>
          <cell r="BH299">
            <v>5.25</v>
          </cell>
          <cell r="BI299">
            <v>5.25</v>
          </cell>
          <cell r="BJ299">
            <v>5.2549999999999999</v>
          </cell>
          <cell r="BK299">
            <v>5.24</v>
          </cell>
          <cell r="BL299">
            <v>5.2350000000000003</v>
          </cell>
          <cell r="BM299">
            <v>5.2149999999999999</v>
          </cell>
          <cell r="BN299">
            <v>5.1950000000000003</v>
          </cell>
          <cell r="BO299">
            <v>5.1449999999999996</v>
          </cell>
          <cell r="BP299">
            <v>5.1050000000000004</v>
          </cell>
          <cell r="BQ299">
            <v>5.0750000000000002</v>
          </cell>
          <cell r="BS299">
            <v>3.5709999999999997</v>
          </cell>
          <cell r="BT299">
            <v>3.8260000000000001</v>
          </cell>
          <cell r="BU299">
            <v>3.8220000000000001</v>
          </cell>
          <cell r="BV299">
            <v>3.8410000000000002</v>
          </cell>
          <cell r="BW299">
            <v>3.9740000000000002</v>
          </cell>
          <cell r="BX299">
            <v>3.992</v>
          </cell>
          <cell r="BY299">
            <v>4.008</v>
          </cell>
          <cell r="BZ299">
            <v>4.0519999999999996</v>
          </cell>
          <cell r="CA299">
            <v>4.0629999999999997</v>
          </cell>
          <cell r="CB299" t="str">
            <v>#N/A N.A.</v>
          </cell>
          <cell r="CC299" t="str">
            <v>#N/A N.A.</v>
          </cell>
          <cell r="CD299" t="str">
            <v>#N/A N.A.</v>
          </cell>
          <cell r="CF299">
            <v>5.25</v>
          </cell>
        </row>
        <row r="300">
          <cell r="A300">
            <v>39126</v>
          </cell>
          <cell r="B300">
            <v>5.25</v>
          </cell>
          <cell r="C300">
            <v>5.2565</v>
          </cell>
          <cell r="D300">
            <v>5.27</v>
          </cell>
          <cell r="E300">
            <v>5.2824999999999998</v>
          </cell>
          <cell r="F300">
            <v>5.2939999999999996</v>
          </cell>
          <cell r="G300">
            <v>5.3070000000000004</v>
          </cell>
          <cell r="H300">
            <v>5.3174999999999999</v>
          </cell>
          <cell r="I300">
            <v>5.3274999999999997</v>
          </cell>
          <cell r="J300">
            <v>5.3330000000000002</v>
          </cell>
          <cell r="K300">
            <v>5.3369999999999997</v>
          </cell>
          <cell r="L300">
            <v>5.3405000000000005</v>
          </cell>
          <cell r="M300">
            <v>5.3395000000000001</v>
          </cell>
          <cell r="N300">
            <v>5.3380000000000001</v>
          </cell>
          <cell r="P300">
            <v>3.71</v>
          </cell>
          <cell r="Q300">
            <v>3.5750000000000002</v>
          </cell>
          <cell r="R300">
            <v>3.7149999999999999</v>
          </cell>
          <cell r="S300">
            <v>3.7570000000000001</v>
          </cell>
          <cell r="T300">
            <v>3.79</v>
          </cell>
          <cell r="U300">
            <v>3.8420000000000001</v>
          </cell>
          <cell r="V300">
            <v>3.879</v>
          </cell>
          <cell r="W300">
            <v>3.9140000000000001</v>
          </cell>
          <cell r="X300">
            <v>3.9430000000000001</v>
          </cell>
          <cell r="Y300">
            <v>3.9699999999999998</v>
          </cell>
          <cell r="Z300">
            <v>3.996</v>
          </cell>
          <cell r="AA300">
            <v>4.0170000000000003</v>
          </cell>
          <cell r="AB300">
            <v>4.0359999999999996</v>
          </cell>
          <cell r="AD300">
            <v>5.3227000000000002</v>
          </cell>
          <cell r="AE300">
            <v>5.3369999999999997</v>
          </cell>
          <cell r="AF300">
            <v>5.4009999999999998</v>
          </cell>
          <cell r="AG300">
            <v>5.4459999999999997</v>
          </cell>
          <cell r="AH300">
            <v>5.4820000000000002</v>
          </cell>
          <cell r="AI300">
            <v>5.5209999999999999</v>
          </cell>
          <cell r="AJ300">
            <v>5.5570000000000004</v>
          </cell>
          <cell r="AK300">
            <v>5.5880000000000001</v>
          </cell>
          <cell r="AL300">
            <v>5.6159999999999997</v>
          </cell>
          <cell r="AM300">
            <v>5.6379999999999999</v>
          </cell>
          <cell r="AN300">
            <v>5.6559999999999997</v>
          </cell>
          <cell r="AO300">
            <v>5.6775000000000002</v>
          </cell>
          <cell r="AP300">
            <v>5.694</v>
          </cell>
          <cell r="AS300">
            <v>0.33450000000000002</v>
          </cell>
          <cell r="AT300">
            <v>0.3775</v>
          </cell>
          <cell r="AU300">
            <v>0.40150000000000002</v>
          </cell>
          <cell r="AV300">
            <v>0.41949999999999998</v>
          </cell>
          <cell r="AW300">
            <v>0.4335</v>
          </cell>
          <cell r="AX300">
            <v>0.44650000000000001</v>
          </cell>
          <cell r="AY300">
            <v>0.46400000000000002</v>
          </cell>
          <cell r="AZ300">
            <v>0.47399999999999998</v>
          </cell>
          <cell r="BA300">
            <v>0.49149999999999999</v>
          </cell>
          <cell r="BB300">
            <v>0.495</v>
          </cell>
          <cell r="BC300">
            <v>0.50600000000000001</v>
          </cell>
          <cell r="BD300">
            <v>0.53649999999999998</v>
          </cell>
          <cell r="BF300">
            <v>5.2450000000000001</v>
          </cell>
          <cell r="BG300">
            <v>5.25</v>
          </cell>
          <cell r="BH300">
            <v>5.25</v>
          </cell>
          <cell r="BI300">
            <v>5.25</v>
          </cell>
          <cell r="BJ300">
            <v>5.2549999999999999</v>
          </cell>
          <cell r="BK300">
            <v>5.2450000000000001</v>
          </cell>
          <cell r="BL300">
            <v>5.2350000000000003</v>
          </cell>
          <cell r="BM300">
            <v>5.23</v>
          </cell>
          <cell r="BN300">
            <v>5.2</v>
          </cell>
          <cell r="BO300">
            <v>5.15</v>
          </cell>
          <cell r="BP300">
            <v>5.1100000000000003</v>
          </cell>
          <cell r="BQ300">
            <v>5.085</v>
          </cell>
          <cell r="BS300">
            <v>3.569</v>
          </cell>
          <cell r="BT300">
            <v>3.8260000000000001</v>
          </cell>
          <cell r="BU300">
            <v>3.8220000000000001</v>
          </cell>
          <cell r="BV300">
            <v>3.8420000000000001</v>
          </cell>
          <cell r="BW300">
            <v>3.9809999999999999</v>
          </cell>
          <cell r="BX300">
            <v>3.9990000000000001</v>
          </cell>
          <cell r="BY300">
            <v>4.0149999999999997</v>
          </cell>
          <cell r="BZ300">
            <v>4.0640000000000001</v>
          </cell>
          <cell r="CA300">
            <v>4.0789999999999997</v>
          </cell>
          <cell r="CB300" t="str">
            <v>#N/A N.A.</v>
          </cell>
          <cell r="CC300" t="str">
            <v>#N/A N.A.</v>
          </cell>
          <cell r="CD300" t="str">
            <v>#N/A N.A.</v>
          </cell>
          <cell r="CF300">
            <v>5.25</v>
          </cell>
        </row>
        <row r="301">
          <cell r="A301">
            <v>39127</v>
          </cell>
          <cell r="B301">
            <v>5.25</v>
          </cell>
          <cell r="C301">
            <v>5.2584999999999997</v>
          </cell>
          <cell r="D301">
            <v>5.2755000000000001</v>
          </cell>
          <cell r="E301">
            <v>5.2824999999999998</v>
          </cell>
          <cell r="F301">
            <v>5.2975000000000003</v>
          </cell>
          <cell r="G301">
            <v>5.3</v>
          </cell>
          <cell r="H301">
            <v>5.3085000000000004</v>
          </cell>
          <cell r="I301">
            <v>5.3159999999999998</v>
          </cell>
          <cell r="J301">
            <v>5.3164999999999996</v>
          </cell>
          <cell r="K301">
            <v>5.3159999999999998</v>
          </cell>
          <cell r="L301">
            <v>5.3094999999999999</v>
          </cell>
          <cell r="M301">
            <v>5.3070000000000004</v>
          </cell>
          <cell r="N301">
            <v>5.3</v>
          </cell>
          <cell r="P301">
            <v>3.57</v>
          </cell>
          <cell r="Q301">
            <v>3.5840000000000001</v>
          </cell>
          <cell r="R301">
            <v>3.7160000000000002</v>
          </cell>
          <cell r="S301">
            <v>3.7589999999999999</v>
          </cell>
          <cell r="T301">
            <v>3.7960000000000003</v>
          </cell>
          <cell r="U301">
            <v>3.8410000000000002</v>
          </cell>
          <cell r="V301">
            <v>3.88</v>
          </cell>
          <cell r="W301">
            <v>3.9119999999999999</v>
          </cell>
          <cell r="X301">
            <v>3.9420000000000002</v>
          </cell>
          <cell r="Y301">
            <v>3.9689999999999999</v>
          </cell>
          <cell r="Z301">
            <v>3.992</v>
          </cell>
          <cell r="AA301">
            <v>4.0140000000000002</v>
          </cell>
          <cell r="AB301">
            <v>4.0330000000000004</v>
          </cell>
          <cell r="AD301">
            <v>5.3231999999999999</v>
          </cell>
          <cell r="AE301">
            <v>5.3390000000000004</v>
          </cell>
          <cell r="AF301">
            <v>5.3949999999999996</v>
          </cell>
          <cell r="AG301">
            <v>5.4349999999999996</v>
          </cell>
          <cell r="AH301">
            <v>5.4829999999999997</v>
          </cell>
          <cell r="AI301">
            <v>5.5250000000000004</v>
          </cell>
          <cell r="AJ301">
            <v>5.5600000000000005</v>
          </cell>
          <cell r="AK301">
            <v>5.5940000000000003</v>
          </cell>
          <cell r="AL301">
            <v>5.6230000000000002</v>
          </cell>
          <cell r="AM301">
            <v>5.6470000000000002</v>
          </cell>
          <cell r="AN301">
            <v>5.6660000000000004</v>
          </cell>
          <cell r="AO301">
            <v>5.6850000000000005</v>
          </cell>
          <cell r="AP301">
            <v>5.7009999999999996</v>
          </cell>
          <cell r="AS301">
            <v>0.36249999999999999</v>
          </cell>
          <cell r="AT301">
            <v>0.38250000000000001</v>
          </cell>
          <cell r="AU301">
            <v>0.40550000000000003</v>
          </cell>
          <cell r="AV301">
            <v>0.42149999999999999</v>
          </cell>
          <cell r="AW301">
            <v>0.4345</v>
          </cell>
          <cell r="AX301">
            <v>0.44850000000000001</v>
          </cell>
          <cell r="AY301">
            <v>0.46500000000000002</v>
          </cell>
          <cell r="AZ301">
            <v>0.47499999999999998</v>
          </cell>
          <cell r="BA301">
            <v>0.49349999999999999</v>
          </cell>
          <cell r="BB301">
            <v>0.497</v>
          </cell>
          <cell r="BC301">
            <v>0.50700000000000001</v>
          </cell>
          <cell r="BD301">
            <v>0.53949999999999998</v>
          </cell>
          <cell r="BF301">
            <v>5.2450000000000001</v>
          </cell>
          <cell r="BG301">
            <v>5.25</v>
          </cell>
          <cell r="BH301">
            <v>5.25</v>
          </cell>
          <cell r="BI301">
            <v>5.25</v>
          </cell>
          <cell r="BJ301">
            <v>5.2549999999999999</v>
          </cell>
          <cell r="BK301">
            <v>5.2350000000000003</v>
          </cell>
          <cell r="BL301">
            <v>5.21</v>
          </cell>
          <cell r="BM301">
            <v>5.1849999999999996</v>
          </cell>
          <cell r="BN301">
            <v>5.15</v>
          </cell>
          <cell r="BO301">
            <v>5.08</v>
          </cell>
          <cell r="BP301">
            <v>5.0350000000000001</v>
          </cell>
          <cell r="BQ301">
            <v>4.9950000000000001</v>
          </cell>
          <cell r="BS301">
            <v>3.57</v>
          </cell>
          <cell r="BT301">
            <v>3.8239999999999998</v>
          </cell>
          <cell r="BU301">
            <v>3.819</v>
          </cell>
          <cell r="BV301">
            <v>3.8369999999999997</v>
          </cell>
          <cell r="BW301">
            <v>3.9809999999999999</v>
          </cell>
          <cell r="BX301">
            <v>3.9990000000000001</v>
          </cell>
          <cell r="BY301">
            <v>4.0149999999999997</v>
          </cell>
          <cell r="BZ301">
            <v>4.0640000000000001</v>
          </cell>
          <cell r="CA301">
            <v>4.0789999999999997</v>
          </cell>
          <cell r="CB301" t="str">
            <v>#N/A N.A.</v>
          </cell>
          <cell r="CC301" t="str">
            <v>#N/A N.A.</v>
          </cell>
          <cell r="CD301" t="str">
            <v>#N/A N.A.</v>
          </cell>
          <cell r="CF301">
            <v>5.25</v>
          </cell>
        </row>
        <row r="302">
          <cell r="A302">
            <v>39128</v>
          </cell>
          <cell r="B302">
            <v>5.25</v>
          </cell>
          <cell r="C302">
            <v>5.2595000000000001</v>
          </cell>
          <cell r="D302">
            <v>5.2755000000000001</v>
          </cell>
          <cell r="E302">
            <v>5.2844999999999995</v>
          </cell>
          <cell r="F302">
            <v>5.2934999999999999</v>
          </cell>
          <cell r="G302">
            <v>5.3034999999999997</v>
          </cell>
          <cell r="H302">
            <v>5.3075000000000001</v>
          </cell>
          <cell r="I302">
            <v>5.3040000000000003</v>
          </cell>
          <cell r="J302">
            <v>5.3014999999999999</v>
          </cell>
          <cell r="K302">
            <v>5.3010000000000002</v>
          </cell>
          <cell r="L302">
            <v>5.2934999999999999</v>
          </cell>
          <cell r="M302">
            <v>5.2889999999999997</v>
          </cell>
          <cell r="N302">
            <v>5.2714999999999996</v>
          </cell>
          <cell r="P302">
            <v>3.57</v>
          </cell>
          <cell r="Q302">
            <v>3.61</v>
          </cell>
          <cell r="R302">
            <v>3.7279999999999998</v>
          </cell>
          <cell r="S302">
            <v>3.7690000000000001</v>
          </cell>
          <cell r="T302">
            <v>3.8010000000000002</v>
          </cell>
          <cell r="U302">
            <v>3.8479999999999999</v>
          </cell>
          <cell r="V302">
            <v>3.8839999999999999</v>
          </cell>
          <cell r="W302">
            <v>3.9130000000000003</v>
          </cell>
          <cell r="X302">
            <v>3.9409999999999998</v>
          </cell>
          <cell r="Y302">
            <v>3.9660000000000002</v>
          </cell>
          <cell r="Z302">
            <v>3.9859999999999998</v>
          </cell>
          <cell r="AA302">
            <v>4.0060000000000002</v>
          </cell>
          <cell r="AB302">
            <v>4.0209999999999999</v>
          </cell>
          <cell r="AD302">
            <v>5.3234000000000004</v>
          </cell>
          <cell r="AE302">
            <v>5.335</v>
          </cell>
          <cell r="AF302">
            <v>5.3780000000000001</v>
          </cell>
          <cell r="AG302">
            <v>5.415</v>
          </cell>
          <cell r="AH302">
            <v>5.4580000000000002</v>
          </cell>
          <cell r="AI302">
            <v>5.4980000000000002</v>
          </cell>
          <cell r="AJ302">
            <v>5.5315000000000003</v>
          </cell>
          <cell r="AK302">
            <v>5.5590000000000002</v>
          </cell>
          <cell r="AL302">
            <v>5.5839999999999996</v>
          </cell>
          <cell r="AM302">
            <v>5.6065000000000005</v>
          </cell>
          <cell r="AN302">
            <v>5.6234999999999999</v>
          </cell>
          <cell r="AO302">
            <v>5.6390000000000002</v>
          </cell>
          <cell r="AP302">
            <v>5.6550000000000002</v>
          </cell>
          <cell r="AS302">
            <v>0.3805</v>
          </cell>
          <cell r="AT302">
            <v>0.41549999999999998</v>
          </cell>
          <cell r="AU302">
            <v>0.4345</v>
          </cell>
          <cell r="AV302">
            <v>0.44550000000000001</v>
          </cell>
          <cell r="AW302">
            <v>0.45550000000000002</v>
          </cell>
          <cell r="AX302">
            <v>0.46650000000000003</v>
          </cell>
          <cell r="AY302">
            <v>0.48949999999999999</v>
          </cell>
          <cell r="AZ302">
            <v>0.4995</v>
          </cell>
          <cell r="BA302">
            <v>0.51049999999999995</v>
          </cell>
          <cell r="BB302">
            <v>0.51600000000000001</v>
          </cell>
          <cell r="BC302">
            <v>0.52649999999999997</v>
          </cell>
          <cell r="BD302">
            <v>0.5575</v>
          </cell>
          <cell r="BF302">
            <v>5.2450000000000001</v>
          </cell>
          <cell r="BG302">
            <v>5.25</v>
          </cell>
          <cell r="BH302">
            <v>5.25</v>
          </cell>
          <cell r="BI302">
            <v>5.2450000000000001</v>
          </cell>
          <cell r="BJ302">
            <v>5.25</v>
          </cell>
          <cell r="BK302">
            <v>5.2149999999999999</v>
          </cell>
          <cell r="BL302">
            <v>5.1849999999999996</v>
          </cell>
          <cell r="BM302">
            <v>5.16</v>
          </cell>
          <cell r="BN302">
            <v>5.12</v>
          </cell>
          <cell r="BO302">
            <v>5.0449999999999999</v>
          </cell>
          <cell r="BP302">
            <v>4.9950000000000001</v>
          </cell>
          <cell r="BQ302">
            <v>4.95</v>
          </cell>
          <cell r="BS302">
            <v>3.57</v>
          </cell>
          <cell r="BT302">
            <v>3.8239999999999998</v>
          </cell>
          <cell r="BU302">
            <v>3.819</v>
          </cell>
          <cell r="BV302">
            <v>3.843</v>
          </cell>
          <cell r="BW302">
            <v>3.9750000000000001</v>
          </cell>
          <cell r="BX302">
            <v>3.9929999999999999</v>
          </cell>
          <cell r="BY302">
            <v>4.0090000000000003</v>
          </cell>
          <cell r="BZ302">
            <v>4.0510000000000002</v>
          </cell>
          <cell r="CA302">
            <v>4.0659999999999998</v>
          </cell>
          <cell r="CB302" t="str">
            <v>#N/A N.A.</v>
          </cell>
          <cell r="CC302" t="str">
            <v>#N/A N.A.</v>
          </cell>
          <cell r="CD302" t="str">
            <v>#N/A N.A.</v>
          </cell>
          <cell r="CF302">
            <v>5.25</v>
          </cell>
        </row>
        <row r="303">
          <cell r="A303">
            <v>39129</v>
          </cell>
          <cell r="B303">
            <v>5.1875</v>
          </cell>
          <cell r="C303">
            <v>5.2545000000000002</v>
          </cell>
          <cell r="D303">
            <v>5.2725</v>
          </cell>
          <cell r="E303">
            <v>5.2835000000000001</v>
          </cell>
          <cell r="F303">
            <v>5.2934999999999999</v>
          </cell>
          <cell r="G303">
            <v>5.3025000000000002</v>
          </cell>
          <cell r="H303">
            <v>5.3025000000000002</v>
          </cell>
          <cell r="I303">
            <v>5.3040000000000003</v>
          </cell>
          <cell r="J303">
            <v>5.2984999999999998</v>
          </cell>
          <cell r="K303">
            <v>5.2949999999999999</v>
          </cell>
          <cell r="L303">
            <v>5.2874999999999996</v>
          </cell>
          <cell r="M303">
            <v>5.2755000000000001</v>
          </cell>
          <cell r="N303">
            <v>5.2675000000000001</v>
          </cell>
          <cell r="P303">
            <v>3.57</v>
          </cell>
          <cell r="Q303">
            <v>3.6179999999999999</v>
          </cell>
          <cell r="R303">
            <v>3.7320000000000002</v>
          </cell>
          <cell r="S303">
            <v>3.7709999999999999</v>
          </cell>
          <cell r="T303">
            <v>3.8040000000000003</v>
          </cell>
          <cell r="U303">
            <v>3.8519999999999999</v>
          </cell>
          <cell r="V303">
            <v>3.8879999999999999</v>
          </cell>
          <cell r="W303">
            <v>3.919</v>
          </cell>
          <cell r="X303">
            <v>3.95</v>
          </cell>
          <cell r="Y303">
            <v>3.9740000000000002</v>
          </cell>
          <cell r="Z303">
            <v>3.9950000000000001</v>
          </cell>
          <cell r="AA303">
            <v>4.016</v>
          </cell>
          <cell r="AB303">
            <v>4.0309999999999997</v>
          </cell>
          <cell r="AD303">
            <v>5.3234000000000004</v>
          </cell>
          <cell r="AE303">
            <v>5.34</v>
          </cell>
          <cell r="AF303">
            <v>5.3870000000000005</v>
          </cell>
          <cell r="AG303">
            <v>5.4260000000000002</v>
          </cell>
          <cell r="AH303">
            <v>5.4749999999999996</v>
          </cell>
          <cell r="AI303">
            <v>5.51</v>
          </cell>
          <cell r="AJ303">
            <v>5.5449999999999999</v>
          </cell>
          <cell r="AK303">
            <v>5.5780000000000003</v>
          </cell>
          <cell r="AL303">
            <v>5.6040000000000001</v>
          </cell>
          <cell r="AM303">
            <v>5.6269999999999998</v>
          </cell>
          <cell r="AN303">
            <v>5.6449999999999996</v>
          </cell>
          <cell r="AO303">
            <v>5.6609999999999996</v>
          </cell>
          <cell r="AP303">
            <v>5.6760000000000002</v>
          </cell>
          <cell r="AS303">
            <v>0.40250000000000002</v>
          </cell>
          <cell r="AT303">
            <v>0.4325</v>
          </cell>
          <cell r="AU303">
            <v>0.45</v>
          </cell>
          <cell r="AV303">
            <v>0.46150000000000002</v>
          </cell>
          <cell r="AW303">
            <v>0.47249999999999998</v>
          </cell>
          <cell r="AX303">
            <v>0.48399999999999999</v>
          </cell>
          <cell r="AY303">
            <v>0.49399999999999999</v>
          </cell>
          <cell r="AZ303">
            <v>0.505</v>
          </cell>
          <cell r="BA303">
            <v>0.52275000000000005</v>
          </cell>
          <cell r="BB303">
            <v>0.52500000000000002</v>
          </cell>
          <cell r="BC303">
            <v>0.53549999999999998</v>
          </cell>
          <cell r="BD303">
            <v>0.55300000000000005</v>
          </cell>
          <cell r="BF303">
            <v>5.2450000000000001</v>
          </cell>
          <cell r="BG303">
            <v>5.25</v>
          </cell>
          <cell r="BH303">
            <v>5.25</v>
          </cell>
          <cell r="BI303">
            <v>5.2450000000000001</v>
          </cell>
          <cell r="BJ303">
            <v>5.25</v>
          </cell>
          <cell r="BK303">
            <v>5.2149999999999999</v>
          </cell>
          <cell r="BL303">
            <v>5.1849999999999996</v>
          </cell>
          <cell r="BM303">
            <v>5.16</v>
          </cell>
          <cell r="BN303">
            <v>5.12</v>
          </cell>
          <cell r="BO303">
            <v>5.0449999999999999</v>
          </cell>
          <cell r="BP303">
            <v>4.9950000000000001</v>
          </cell>
          <cell r="BQ303">
            <v>4.95</v>
          </cell>
          <cell r="BS303">
            <v>3.8250000000000002</v>
          </cell>
          <cell r="BT303">
            <v>3.8180000000000001</v>
          </cell>
          <cell r="BU303">
            <v>3.8449999999999998</v>
          </cell>
          <cell r="BV303">
            <v>3.9809999999999999</v>
          </cell>
          <cell r="BW303">
            <v>3.9990000000000001</v>
          </cell>
          <cell r="BX303">
            <v>4.0129999999999999</v>
          </cell>
          <cell r="BY303">
            <v>4.0629999999999997</v>
          </cell>
          <cell r="BZ303">
            <v>4.0739999999999998</v>
          </cell>
          <cell r="CA303">
            <v>4.0780000000000003</v>
          </cell>
          <cell r="CB303" t="str">
            <v>#N/A N.A.</v>
          </cell>
          <cell r="CC303" t="str">
            <v>#N/A N.A.</v>
          </cell>
          <cell r="CD303" t="str">
            <v>#N/A N.A.</v>
          </cell>
          <cell r="CF303">
            <v>5.25</v>
          </cell>
        </row>
        <row r="304">
          <cell r="A304">
            <v>39132</v>
          </cell>
          <cell r="B304">
            <v>5.1875</v>
          </cell>
          <cell r="C304">
            <v>5.2545000000000002</v>
          </cell>
          <cell r="D304">
            <v>5.2725</v>
          </cell>
          <cell r="E304">
            <v>5.2835000000000001</v>
          </cell>
          <cell r="F304">
            <v>5.2934999999999999</v>
          </cell>
          <cell r="G304">
            <v>5.3025000000000002</v>
          </cell>
          <cell r="H304">
            <v>5.3025000000000002</v>
          </cell>
          <cell r="I304">
            <v>5.3040000000000003</v>
          </cell>
          <cell r="J304">
            <v>5.2995000000000001</v>
          </cell>
          <cell r="K304">
            <v>5.2960000000000003</v>
          </cell>
          <cell r="L304">
            <v>5.2874999999999996</v>
          </cell>
          <cell r="M304">
            <v>5.2755000000000001</v>
          </cell>
          <cell r="N304">
            <v>5.2685000000000004</v>
          </cell>
          <cell r="P304">
            <v>3.57</v>
          </cell>
          <cell r="Q304">
            <v>3.6269999999999998</v>
          </cell>
          <cell r="R304">
            <v>3.74</v>
          </cell>
          <cell r="S304">
            <v>3.774</v>
          </cell>
          <cell r="T304">
            <v>3.8090000000000002</v>
          </cell>
          <cell r="U304">
            <v>3.86</v>
          </cell>
          <cell r="V304">
            <v>3.895</v>
          </cell>
          <cell r="W304">
            <v>3.927</v>
          </cell>
          <cell r="X304">
            <v>3.9590000000000001</v>
          </cell>
          <cell r="Y304">
            <v>3.9849999999999999</v>
          </cell>
          <cell r="Z304">
            <v>4.0069999999999997</v>
          </cell>
          <cell r="AA304">
            <v>4.0289999999999999</v>
          </cell>
          <cell r="AB304">
            <v>4.0460000000000003</v>
          </cell>
          <cell r="AD304">
            <v>5.3235999999999999</v>
          </cell>
          <cell r="AE304">
            <v>5.3490000000000002</v>
          </cell>
          <cell r="AF304">
            <v>5.4009999999999998</v>
          </cell>
          <cell r="AG304">
            <v>5.4509999999999996</v>
          </cell>
          <cell r="AH304">
            <v>5.4960000000000004</v>
          </cell>
          <cell r="AI304">
            <v>5.5339999999999998</v>
          </cell>
          <cell r="AJ304">
            <v>5.5709999999999997</v>
          </cell>
          <cell r="AK304">
            <v>5.601</v>
          </cell>
          <cell r="AL304">
            <v>5.6269999999999998</v>
          </cell>
          <cell r="AM304">
            <v>5.65</v>
          </cell>
          <cell r="AN304">
            <v>5.6669999999999998</v>
          </cell>
          <cell r="AO304">
            <v>5.6840000000000002</v>
          </cell>
          <cell r="AP304">
            <v>5.6970000000000001</v>
          </cell>
          <cell r="AS304">
            <v>0.40749999999999997</v>
          </cell>
          <cell r="AT304">
            <v>0.44400000000000001</v>
          </cell>
          <cell r="AU304">
            <v>0.45124999999999998</v>
          </cell>
          <cell r="AV304">
            <v>0.46750000000000003</v>
          </cell>
          <cell r="AW304">
            <v>0.47499999999999998</v>
          </cell>
          <cell r="AX304">
            <v>0.48649999999999999</v>
          </cell>
          <cell r="AY304">
            <v>0.501</v>
          </cell>
          <cell r="AZ304">
            <v>0.51200000000000001</v>
          </cell>
          <cell r="BA304">
            <v>0.52949999999999997</v>
          </cell>
          <cell r="BB304">
            <v>0.53449999999999998</v>
          </cell>
          <cell r="BC304">
            <v>0.54500000000000004</v>
          </cell>
          <cell r="BD304">
            <v>0.57450000000000001</v>
          </cell>
          <cell r="BF304">
            <v>5.2450000000000001</v>
          </cell>
          <cell r="BG304">
            <v>5.25</v>
          </cell>
          <cell r="BH304">
            <v>5.25</v>
          </cell>
          <cell r="BI304">
            <v>5.2450000000000001</v>
          </cell>
          <cell r="BJ304">
            <v>5.25</v>
          </cell>
          <cell r="BK304">
            <v>5.2149999999999999</v>
          </cell>
          <cell r="BL304">
            <v>5.1849999999999996</v>
          </cell>
          <cell r="BM304">
            <v>5.16</v>
          </cell>
          <cell r="BN304">
            <v>5.12</v>
          </cell>
          <cell r="BO304">
            <v>5.0449999999999999</v>
          </cell>
          <cell r="BP304">
            <v>4.9950000000000001</v>
          </cell>
          <cell r="BQ304">
            <v>4.95</v>
          </cell>
          <cell r="BS304">
            <v>3.8250000000000002</v>
          </cell>
          <cell r="BT304">
            <v>3.8180000000000001</v>
          </cell>
          <cell r="BU304">
            <v>3.8449999999999998</v>
          </cell>
          <cell r="BV304">
            <v>3.9889999999999999</v>
          </cell>
          <cell r="BW304">
            <v>4.0069999999999997</v>
          </cell>
          <cell r="BX304">
            <v>4.0209999999999999</v>
          </cell>
          <cell r="BY304">
            <v>4.0759999999999996</v>
          </cell>
          <cell r="BZ304">
            <v>4.0869999999999997</v>
          </cell>
          <cell r="CA304">
            <v>4.0919999999999996</v>
          </cell>
          <cell r="CB304" t="str">
            <v>#N/A N.A.</v>
          </cell>
          <cell r="CC304" t="str">
            <v>#N/A N.A.</v>
          </cell>
          <cell r="CD304" t="str">
            <v>#N/A N.A.</v>
          </cell>
          <cell r="CF304">
            <v>5.25</v>
          </cell>
        </row>
        <row r="305">
          <cell r="A305">
            <v>39133</v>
          </cell>
          <cell r="B305">
            <v>5.3125</v>
          </cell>
          <cell r="C305">
            <v>5.25</v>
          </cell>
          <cell r="D305">
            <v>5.27</v>
          </cell>
          <cell r="E305">
            <v>5.2830000000000004</v>
          </cell>
          <cell r="F305">
            <v>5.2954999999999997</v>
          </cell>
          <cell r="G305">
            <v>5.3</v>
          </cell>
          <cell r="H305">
            <v>5.3049999999999997</v>
          </cell>
          <cell r="I305">
            <v>5.3029999999999999</v>
          </cell>
          <cell r="J305">
            <v>5.2934999999999999</v>
          </cell>
          <cell r="K305">
            <v>5.3029999999999999</v>
          </cell>
          <cell r="L305">
            <v>5.2949999999999999</v>
          </cell>
          <cell r="M305">
            <v>5.2880000000000003</v>
          </cell>
          <cell r="N305">
            <v>5.2598000000000003</v>
          </cell>
          <cell r="P305">
            <v>3.57</v>
          </cell>
          <cell r="Q305">
            <v>3.6349999999999998</v>
          </cell>
          <cell r="R305">
            <v>3.7429999999999999</v>
          </cell>
          <cell r="S305">
            <v>3.7770000000000001</v>
          </cell>
          <cell r="T305">
            <v>3.8129999999999997</v>
          </cell>
          <cell r="U305">
            <v>3.8609999999999998</v>
          </cell>
          <cell r="V305">
            <v>3.8970000000000002</v>
          </cell>
          <cell r="W305">
            <v>3.931</v>
          </cell>
          <cell r="X305">
            <v>3.96</v>
          </cell>
          <cell r="Y305">
            <v>3.9870000000000001</v>
          </cell>
          <cell r="Z305">
            <v>4.0110000000000001</v>
          </cell>
          <cell r="AA305">
            <v>4.0309999999999997</v>
          </cell>
          <cell r="AB305">
            <v>4.0490000000000004</v>
          </cell>
          <cell r="AD305">
            <v>5.3285</v>
          </cell>
          <cell r="AE305">
            <v>5.3550000000000004</v>
          </cell>
          <cell r="AF305">
            <v>5.407</v>
          </cell>
          <cell r="AG305">
            <v>5.4560000000000004</v>
          </cell>
          <cell r="AH305">
            <v>5.5039999999999996</v>
          </cell>
          <cell r="AI305">
            <v>5.5440000000000005</v>
          </cell>
          <cell r="AJ305">
            <v>5.58</v>
          </cell>
          <cell r="AK305">
            <v>5.6055000000000001</v>
          </cell>
          <cell r="AL305">
            <v>5.633</v>
          </cell>
          <cell r="AM305">
            <v>5.6585000000000001</v>
          </cell>
          <cell r="AN305">
            <v>5.6725000000000003</v>
          </cell>
          <cell r="AO305">
            <v>5.6879999999999997</v>
          </cell>
          <cell r="AP305">
            <v>5.7030000000000003</v>
          </cell>
          <cell r="AS305">
            <v>0.41749999999999998</v>
          </cell>
          <cell r="AT305">
            <v>0.4415</v>
          </cell>
          <cell r="AU305">
            <v>0.45450000000000002</v>
          </cell>
          <cell r="AV305">
            <v>0.46550000000000002</v>
          </cell>
          <cell r="AW305">
            <v>0.47449999999999998</v>
          </cell>
          <cell r="AX305">
            <v>0.48349999999999999</v>
          </cell>
          <cell r="AY305">
            <v>0.504</v>
          </cell>
          <cell r="AZ305">
            <v>0.51500000000000001</v>
          </cell>
          <cell r="BA305">
            <v>0.52549999999999997</v>
          </cell>
          <cell r="BB305">
            <v>0.53500000000000003</v>
          </cell>
          <cell r="BC305">
            <v>0.54600000000000004</v>
          </cell>
          <cell r="BD305">
            <v>0.57250000000000001</v>
          </cell>
          <cell r="BF305">
            <v>5.25</v>
          </cell>
          <cell r="BG305">
            <v>5.25</v>
          </cell>
          <cell r="BH305">
            <v>5.25</v>
          </cell>
          <cell r="BI305">
            <v>5.2450000000000001</v>
          </cell>
          <cell r="BJ305">
            <v>5.2450000000000001</v>
          </cell>
          <cell r="BK305">
            <v>5.2149999999999999</v>
          </cell>
          <cell r="BL305">
            <v>5.1849999999999996</v>
          </cell>
          <cell r="BM305">
            <v>5.16</v>
          </cell>
          <cell r="BN305">
            <v>5.1050000000000004</v>
          </cell>
          <cell r="BO305">
            <v>5.03</v>
          </cell>
          <cell r="BP305">
            <v>4.9800000000000004</v>
          </cell>
          <cell r="BQ305">
            <v>4.9350000000000005</v>
          </cell>
          <cell r="BS305">
            <v>3.8250000000000002</v>
          </cell>
          <cell r="BT305">
            <v>3.8180000000000001</v>
          </cell>
          <cell r="BU305">
            <v>3.8439999999999999</v>
          </cell>
          <cell r="BV305">
            <v>3.984</v>
          </cell>
          <cell r="BW305">
            <v>4.0039999999999996</v>
          </cell>
          <cell r="BX305">
            <v>4.0179999999999998</v>
          </cell>
          <cell r="BY305">
            <v>4.0620000000000003</v>
          </cell>
          <cell r="BZ305">
            <v>4.077</v>
          </cell>
          <cell r="CA305">
            <v>4.0789999999999997</v>
          </cell>
          <cell r="CB305" t="str">
            <v>#N/A N.A.</v>
          </cell>
          <cell r="CC305" t="str">
            <v>#N/A N.A.</v>
          </cell>
          <cell r="CD305" t="str">
            <v>#N/A N.A.</v>
          </cell>
          <cell r="CF305">
            <v>5.25</v>
          </cell>
        </row>
        <row r="306">
          <cell r="A306">
            <v>39134</v>
          </cell>
          <cell r="B306">
            <v>5.1875</v>
          </cell>
          <cell r="C306">
            <v>5.2595000000000001</v>
          </cell>
          <cell r="D306">
            <v>5.2744999999999997</v>
          </cell>
          <cell r="E306">
            <v>5.2854999999999999</v>
          </cell>
          <cell r="F306">
            <v>5.3014999999999999</v>
          </cell>
          <cell r="G306">
            <v>5.3045</v>
          </cell>
          <cell r="H306">
            <v>5.3034999999999997</v>
          </cell>
          <cell r="I306">
            <v>5.3085000000000004</v>
          </cell>
          <cell r="J306">
            <v>5.3064999999999998</v>
          </cell>
          <cell r="K306">
            <v>5.3070000000000004</v>
          </cell>
          <cell r="L306">
            <v>5.3019999999999996</v>
          </cell>
          <cell r="M306">
            <v>5.2925000000000004</v>
          </cell>
          <cell r="N306">
            <v>5.2830000000000004</v>
          </cell>
          <cell r="P306">
            <v>3.57</v>
          </cell>
          <cell r="Q306">
            <v>3.645</v>
          </cell>
          <cell r="R306">
            <v>3.746</v>
          </cell>
          <cell r="S306">
            <v>3.7800000000000002</v>
          </cell>
          <cell r="T306">
            <v>3.819</v>
          </cell>
          <cell r="U306">
            <v>3.8609999999999998</v>
          </cell>
          <cell r="V306">
            <v>3.8980000000000001</v>
          </cell>
          <cell r="W306">
            <v>3.93</v>
          </cell>
          <cell r="X306">
            <v>3.9580000000000002</v>
          </cell>
          <cell r="Y306">
            <v>3.984</v>
          </cell>
          <cell r="Z306">
            <v>4.0060000000000002</v>
          </cell>
          <cell r="AA306">
            <v>4.0259999999999998</v>
          </cell>
          <cell r="AB306">
            <v>4.0430000000000001</v>
          </cell>
          <cell r="AD306">
            <v>5.3247999999999998</v>
          </cell>
          <cell r="AE306">
            <v>5.3550000000000004</v>
          </cell>
          <cell r="AF306">
            <v>5.4039999999999999</v>
          </cell>
          <cell r="AG306">
            <v>5.4459999999999997</v>
          </cell>
          <cell r="AH306">
            <v>5.4960000000000004</v>
          </cell>
          <cell r="AI306">
            <v>5.5339999999999998</v>
          </cell>
          <cell r="AJ306">
            <v>5.5730000000000004</v>
          </cell>
          <cell r="AK306">
            <v>5.6059999999999999</v>
          </cell>
          <cell r="AL306">
            <v>5.6269999999999998</v>
          </cell>
          <cell r="AM306">
            <v>5.6559999999999997</v>
          </cell>
          <cell r="AN306">
            <v>5.67</v>
          </cell>
          <cell r="AO306">
            <v>5.6850000000000005</v>
          </cell>
          <cell r="AP306">
            <v>5.7004999999999999</v>
          </cell>
          <cell r="AS306">
            <v>0.50900000000000001</v>
          </cell>
          <cell r="AT306">
            <v>0.51449999999999996</v>
          </cell>
          <cell r="AU306">
            <v>0.51449999999999996</v>
          </cell>
          <cell r="AV306">
            <v>0.51749999999999996</v>
          </cell>
          <cell r="AW306">
            <v>0.52249999999999996</v>
          </cell>
          <cell r="AX306">
            <v>0.52949999999999997</v>
          </cell>
          <cell r="AY306">
            <v>0.54300000000000004</v>
          </cell>
          <cell r="AZ306">
            <v>0.55000000000000004</v>
          </cell>
          <cell r="BA306">
            <v>0.5655</v>
          </cell>
          <cell r="BB306">
            <v>0.56499999999999995</v>
          </cell>
          <cell r="BC306">
            <v>0.57299999999999995</v>
          </cell>
          <cell r="BD306">
            <v>0.60750000000000004</v>
          </cell>
          <cell r="BF306">
            <v>5.25</v>
          </cell>
          <cell r="BG306">
            <v>5.25</v>
          </cell>
          <cell r="BH306">
            <v>5.25</v>
          </cell>
          <cell r="BI306">
            <v>5.2450000000000001</v>
          </cell>
          <cell r="BJ306">
            <v>5.2450000000000001</v>
          </cell>
          <cell r="BK306">
            <v>5.22</v>
          </cell>
          <cell r="BL306">
            <v>5.1950000000000003</v>
          </cell>
          <cell r="BM306">
            <v>5.1749999999999998</v>
          </cell>
          <cell r="BN306">
            <v>5.125</v>
          </cell>
          <cell r="BO306">
            <v>5.0549999999999997</v>
          </cell>
          <cell r="BP306">
            <v>5.01</v>
          </cell>
          <cell r="BQ306">
            <v>4.9649999999999999</v>
          </cell>
          <cell r="BS306">
            <v>3.8250000000000002</v>
          </cell>
          <cell r="BT306">
            <v>3.8180000000000001</v>
          </cell>
          <cell r="BU306">
            <v>3.839</v>
          </cell>
          <cell r="BV306">
            <v>3.9859999999999998</v>
          </cell>
          <cell r="BW306">
            <v>4.0039999999999996</v>
          </cell>
          <cell r="BX306">
            <v>4.0140000000000002</v>
          </cell>
          <cell r="BY306">
            <v>4.0629999999999997</v>
          </cell>
          <cell r="BZ306">
            <v>4.0739999999999998</v>
          </cell>
          <cell r="CA306">
            <v>4.0759999999999996</v>
          </cell>
          <cell r="CB306" t="str">
            <v>#N/A N.A.</v>
          </cell>
          <cell r="CC306" t="str">
            <v>#N/A N.A.</v>
          </cell>
          <cell r="CD306" t="str">
            <v>#N/A N.A.</v>
          </cell>
          <cell r="CF306">
            <v>5.25</v>
          </cell>
        </row>
        <row r="307">
          <cell r="A307">
            <v>39135</v>
          </cell>
          <cell r="B307">
            <v>5.3125</v>
          </cell>
          <cell r="C307">
            <v>5.2565</v>
          </cell>
          <cell r="D307">
            <v>5.2714999999999996</v>
          </cell>
          <cell r="E307">
            <v>5.2835000000000001</v>
          </cell>
          <cell r="F307">
            <v>5.2965</v>
          </cell>
          <cell r="G307">
            <v>5.3055000000000003</v>
          </cell>
          <cell r="H307">
            <v>5.306</v>
          </cell>
          <cell r="I307">
            <v>5.3164999999999996</v>
          </cell>
          <cell r="J307">
            <v>5.3185000000000002</v>
          </cell>
          <cell r="K307">
            <v>5.3174999999999999</v>
          </cell>
          <cell r="L307">
            <v>5.3164999999999996</v>
          </cell>
          <cell r="M307">
            <v>5.3090000000000002</v>
          </cell>
          <cell r="N307">
            <v>5.3014999999999999</v>
          </cell>
          <cell r="P307">
            <v>3.57</v>
          </cell>
          <cell r="Q307">
            <v>3.6710000000000003</v>
          </cell>
          <cell r="R307">
            <v>3.758</v>
          </cell>
          <cell r="S307">
            <v>3.79</v>
          </cell>
          <cell r="T307">
            <v>3.8260000000000001</v>
          </cell>
          <cell r="U307">
            <v>3.87</v>
          </cell>
          <cell r="V307">
            <v>3.9060000000000001</v>
          </cell>
          <cell r="W307">
            <v>3.9370000000000003</v>
          </cell>
          <cell r="X307">
            <v>3.9660000000000002</v>
          </cell>
          <cell r="Y307">
            <v>3.9910000000000001</v>
          </cell>
          <cell r="Z307">
            <v>4.0129999999999999</v>
          </cell>
          <cell r="AA307">
            <v>4.0339999999999998</v>
          </cell>
          <cell r="AB307">
            <v>4.05</v>
          </cell>
          <cell r="AD307">
            <v>5.3201999999999998</v>
          </cell>
          <cell r="AE307">
            <v>5.351</v>
          </cell>
          <cell r="AF307">
            <v>5.3975</v>
          </cell>
          <cell r="AG307">
            <v>5.4409999999999998</v>
          </cell>
          <cell r="AH307">
            <v>5.4879999999999995</v>
          </cell>
          <cell r="AI307">
            <v>5.5315000000000003</v>
          </cell>
          <cell r="AJ307">
            <v>5.5730000000000004</v>
          </cell>
          <cell r="AK307">
            <v>5.5979999999999999</v>
          </cell>
          <cell r="AL307">
            <v>5.6269999999999998</v>
          </cell>
          <cell r="AM307">
            <v>5.6555</v>
          </cell>
          <cell r="AN307">
            <v>5.6725000000000003</v>
          </cell>
          <cell r="AO307">
            <v>5.6894999999999998</v>
          </cell>
          <cell r="AP307">
            <v>5.7059999999999995</v>
          </cell>
          <cell r="AS307">
            <v>0.50749999999999995</v>
          </cell>
          <cell r="AT307">
            <v>0.51649999999999996</v>
          </cell>
          <cell r="AU307">
            <v>0.51749999999999996</v>
          </cell>
          <cell r="AV307">
            <v>0.52049999999999996</v>
          </cell>
          <cell r="AW307">
            <v>0.52649999999999997</v>
          </cell>
          <cell r="AX307">
            <v>0.53349999999999997</v>
          </cell>
          <cell r="AY307">
            <v>0.55400000000000005</v>
          </cell>
          <cell r="AZ307">
            <v>0.56399999999999995</v>
          </cell>
          <cell r="BA307">
            <v>0.57250000000000001</v>
          </cell>
          <cell r="BB307">
            <v>0.58199999999999996</v>
          </cell>
          <cell r="BC307">
            <v>0.59199999999999997</v>
          </cell>
          <cell r="BD307">
            <v>0.61650000000000005</v>
          </cell>
          <cell r="BF307">
            <v>5.25</v>
          </cell>
          <cell r="BG307">
            <v>5.25</v>
          </cell>
          <cell r="BH307">
            <v>5.25</v>
          </cell>
          <cell r="BI307">
            <v>5.2450000000000001</v>
          </cell>
          <cell r="BJ307">
            <v>5.25</v>
          </cell>
          <cell r="BK307">
            <v>5.2249999999999996</v>
          </cell>
          <cell r="BL307">
            <v>5.21</v>
          </cell>
          <cell r="BM307">
            <v>5.1950000000000003</v>
          </cell>
          <cell r="BN307">
            <v>5.16</v>
          </cell>
          <cell r="BO307">
            <v>5.0999999999999996</v>
          </cell>
          <cell r="BP307">
            <v>5.0549999999999997</v>
          </cell>
          <cell r="BQ307">
            <v>5.01</v>
          </cell>
          <cell r="BS307">
            <v>3.8250000000000002</v>
          </cell>
          <cell r="BT307">
            <v>3.8180000000000001</v>
          </cell>
          <cell r="BU307">
            <v>3.839</v>
          </cell>
          <cell r="BV307">
            <v>3.988</v>
          </cell>
          <cell r="BW307">
            <v>4.0060000000000002</v>
          </cell>
          <cell r="BX307">
            <v>4.0170000000000003</v>
          </cell>
          <cell r="BY307">
            <v>4.0759999999999996</v>
          </cell>
          <cell r="BZ307">
            <v>4.0890000000000004</v>
          </cell>
          <cell r="CA307">
            <v>4.0949999999999998</v>
          </cell>
          <cell r="CB307" t="str">
            <v>#N/A N.A.</v>
          </cell>
          <cell r="CC307" t="str">
            <v>#N/A N.A.</v>
          </cell>
          <cell r="CD307" t="str">
            <v>#N/A N.A.</v>
          </cell>
          <cell r="CF307">
            <v>5.25</v>
          </cell>
        </row>
        <row r="308">
          <cell r="A308">
            <v>39136</v>
          </cell>
          <cell r="B308">
            <v>5.25</v>
          </cell>
          <cell r="C308">
            <v>5.258</v>
          </cell>
          <cell r="D308">
            <v>5.2725</v>
          </cell>
          <cell r="E308">
            <v>5.2835000000000001</v>
          </cell>
          <cell r="F308">
            <v>5.2930000000000001</v>
          </cell>
          <cell r="G308">
            <v>5.2975000000000003</v>
          </cell>
          <cell r="H308">
            <v>5.3</v>
          </cell>
          <cell r="I308">
            <v>5.298</v>
          </cell>
          <cell r="J308">
            <v>5.298</v>
          </cell>
          <cell r="K308">
            <v>5.2939999999999996</v>
          </cell>
          <cell r="L308">
            <v>5.2885</v>
          </cell>
          <cell r="M308">
            <v>5.282</v>
          </cell>
          <cell r="N308">
            <v>5.2655000000000003</v>
          </cell>
          <cell r="P308">
            <v>3.57</v>
          </cell>
          <cell r="Q308">
            <v>3.6790000000000003</v>
          </cell>
          <cell r="R308">
            <v>3.762</v>
          </cell>
          <cell r="S308">
            <v>3.7930000000000001</v>
          </cell>
          <cell r="T308">
            <v>3.83</v>
          </cell>
          <cell r="U308">
            <v>3.8740000000000001</v>
          </cell>
          <cell r="V308">
            <v>3.9089999999999998</v>
          </cell>
          <cell r="W308">
            <v>3.94</v>
          </cell>
          <cell r="X308">
            <v>3.9699999999999998</v>
          </cell>
          <cell r="Y308">
            <v>3.9939999999999998</v>
          </cell>
          <cell r="Z308">
            <v>4.0149999999999997</v>
          </cell>
          <cell r="AA308">
            <v>4.0359999999999996</v>
          </cell>
          <cell r="AB308">
            <v>4.0510000000000002</v>
          </cell>
          <cell r="AD308">
            <v>5.3205</v>
          </cell>
          <cell r="AE308">
            <v>5.3479999999999999</v>
          </cell>
          <cell r="AF308">
            <v>5.3879999999999999</v>
          </cell>
          <cell r="AG308">
            <v>5.4279999999999999</v>
          </cell>
          <cell r="AH308">
            <v>5.4770000000000003</v>
          </cell>
          <cell r="AI308">
            <v>5.5194999999999999</v>
          </cell>
          <cell r="AJ308">
            <v>5.5570000000000004</v>
          </cell>
          <cell r="AK308">
            <v>5.585</v>
          </cell>
          <cell r="AL308">
            <v>5.6129999999999995</v>
          </cell>
          <cell r="AM308">
            <v>5.641</v>
          </cell>
          <cell r="AN308">
            <v>5.6574999999999998</v>
          </cell>
          <cell r="AO308">
            <v>5.6734999999999998</v>
          </cell>
          <cell r="AP308">
            <v>5.6899999999999995</v>
          </cell>
          <cell r="AS308">
            <v>0.51349999999999996</v>
          </cell>
          <cell r="AT308">
            <v>0.52124999999999999</v>
          </cell>
          <cell r="AU308">
            <v>0.52375000000000005</v>
          </cell>
          <cell r="AV308">
            <v>0.52649999999999997</v>
          </cell>
          <cell r="AW308">
            <v>0.53249999999999997</v>
          </cell>
          <cell r="AX308">
            <v>0.53781000000000001</v>
          </cell>
          <cell r="AY308">
            <v>0.55600000000000005</v>
          </cell>
          <cell r="AZ308">
            <v>0.56599999999999995</v>
          </cell>
          <cell r="BA308">
            <v>0.57750000000000001</v>
          </cell>
          <cell r="BB308">
            <v>0.58599999999999997</v>
          </cell>
          <cell r="BC308">
            <v>0.59599999999999997</v>
          </cell>
          <cell r="BD308">
            <v>0.62350000000000005</v>
          </cell>
          <cell r="BF308">
            <v>5.25</v>
          </cell>
          <cell r="BG308">
            <v>5.25</v>
          </cell>
          <cell r="BH308">
            <v>5.25</v>
          </cell>
          <cell r="BI308">
            <v>5.2450000000000001</v>
          </cell>
          <cell r="BJ308">
            <v>5.2450000000000001</v>
          </cell>
          <cell r="BK308">
            <v>5.2149999999999999</v>
          </cell>
          <cell r="BL308">
            <v>5.19</v>
          </cell>
          <cell r="BM308">
            <v>5.1749999999999998</v>
          </cell>
          <cell r="BN308">
            <v>5.13</v>
          </cell>
          <cell r="BO308">
            <v>5.0650000000000004</v>
          </cell>
          <cell r="BP308">
            <v>5.0199999999999996</v>
          </cell>
          <cell r="BQ308">
            <v>4.9749999999999996</v>
          </cell>
          <cell r="BS308">
            <v>3.8260000000000001</v>
          </cell>
          <cell r="BT308">
            <v>3.819</v>
          </cell>
          <cell r="BU308">
            <v>3.8380000000000001</v>
          </cell>
          <cell r="BV308">
            <v>3.9870000000000001</v>
          </cell>
          <cell r="BW308">
            <v>4.0049999999999999</v>
          </cell>
          <cell r="BX308">
            <v>4.016</v>
          </cell>
          <cell r="BY308">
            <v>4.0640000000000001</v>
          </cell>
          <cell r="BZ308">
            <v>4.077</v>
          </cell>
          <cell r="CA308">
            <v>4.0839999999999996</v>
          </cell>
          <cell r="CB308" t="str">
            <v>#N/A N.A.</v>
          </cell>
          <cell r="CC308" t="str">
            <v>#N/A N.A.</v>
          </cell>
          <cell r="CD308" t="str">
            <v>#N/A N.A.</v>
          </cell>
          <cell r="CF308">
            <v>5.25</v>
          </cell>
        </row>
        <row r="309">
          <cell r="A309">
            <v>39139</v>
          </cell>
          <cell r="B309">
            <v>5.4375</v>
          </cell>
          <cell r="C309">
            <v>5.25</v>
          </cell>
          <cell r="D309">
            <v>5.27</v>
          </cell>
          <cell r="E309">
            <v>5.2830000000000004</v>
          </cell>
          <cell r="F309">
            <v>5.29</v>
          </cell>
          <cell r="G309">
            <v>5.2949999999999999</v>
          </cell>
          <cell r="H309">
            <v>5.2949999999999999</v>
          </cell>
          <cell r="I309">
            <v>5.2930000000000001</v>
          </cell>
          <cell r="J309">
            <v>5.2930000000000001</v>
          </cell>
          <cell r="K309">
            <v>5.2850000000000001</v>
          </cell>
          <cell r="L309">
            <v>5.2780000000000005</v>
          </cell>
          <cell r="M309">
            <v>5.27</v>
          </cell>
          <cell r="N309">
            <v>5.2510000000000003</v>
          </cell>
          <cell r="P309">
            <v>3.57</v>
          </cell>
          <cell r="Q309">
            <v>3.6959999999999997</v>
          </cell>
          <cell r="R309">
            <v>3.7679999999999998</v>
          </cell>
          <cell r="S309">
            <v>3.7949999999999999</v>
          </cell>
          <cell r="T309">
            <v>3.8330000000000002</v>
          </cell>
          <cell r="U309">
            <v>3.8780000000000001</v>
          </cell>
          <cell r="V309">
            <v>3.91</v>
          </cell>
          <cell r="W309">
            <v>3.9370000000000003</v>
          </cell>
          <cell r="X309">
            <v>3.9660000000000002</v>
          </cell>
          <cell r="Y309">
            <v>3.988</v>
          </cell>
          <cell r="Z309">
            <v>4.008</v>
          </cell>
          <cell r="AA309">
            <v>4.0270000000000001</v>
          </cell>
          <cell r="AB309">
            <v>4.0389999999999997</v>
          </cell>
          <cell r="AD309">
            <v>5.3185000000000002</v>
          </cell>
          <cell r="AE309">
            <v>5.3564999999999996</v>
          </cell>
          <cell r="AF309">
            <v>5.3944999999999999</v>
          </cell>
          <cell r="AG309">
            <v>5.4390000000000001</v>
          </cell>
          <cell r="AH309">
            <v>5.4779999999999998</v>
          </cell>
          <cell r="AI309">
            <v>5.5149999999999997</v>
          </cell>
          <cell r="AJ309">
            <v>5.5529999999999999</v>
          </cell>
          <cell r="AK309">
            <v>5.5819999999999999</v>
          </cell>
          <cell r="AL309">
            <v>5.609</v>
          </cell>
          <cell r="AM309">
            <v>5.6315</v>
          </cell>
          <cell r="AN309">
            <v>5.65</v>
          </cell>
          <cell r="AO309">
            <v>5.6660000000000004</v>
          </cell>
          <cell r="AP309">
            <v>5.6769999999999996</v>
          </cell>
          <cell r="AS309">
            <v>0.51800000000000002</v>
          </cell>
          <cell r="AT309">
            <v>0.52249999999999996</v>
          </cell>
          <cell r="AU309">
            <v>0.52449999999999997</v>
          </cell>
          <cell r="AV309">
            <v>0.52749999999999997</v>
          </cell>
          <cell r="AW309">
            <v>0.53349999999999997</v>
          </cell>
          <cell r="AX309">
            <v>0.53949999999999998</v>
          </cell>
          <cell r="AY309">
            <v>0.55500000000000005</v>
          </cell>
          <cell r="AZ309">
            <v>0.56499999999999995</v>
          </cell>
          <cell r="BA309">
            <v>0.58050000000000002</v>
          </cell>
          <cell r="BB309">
            <v>0.58599999999999997</v>
          </cell>
          <cell r="BC309">
            <v>0.59599999999999997</v>
          </cell>
          <cell r="BD309">
            <v>0.62549999999999994</v>
          </cell>
          <cell r="BF309">
            <v>5.25</v>
          </cell>
          <cell r="BG309">
            <v>5.25</v>
          </cell>
          <cell r="BH309">
            <v>5.25</v>
          </cell>
          <cell r="BI309">
            <v>5.24</v>
          </cell>
          <cell r="BJ309">
            <v>5.24</v>
          </cell>
          <cell r="BK309">
            <v>5.2</v>
          </cell>
          <cell r="BL309">
            <v>5.165</v>
          </cell>
          <cell r="BM309">
            <v>5.15</v>
          </cell>
          <cell r="BN309">
            <v>5.0949999999999998</v>
          </cell>
          <cell r="BO309">
            <v>5.0199999999999996</v>
          </cell>
          <cell r="BP309">
            <v>4.9749999999999996</v>
          </cell>
          <cell r="BQ309">
            <v>4.93</v>
          </cell>
          <cell r="BS309">
            <v>3.8260000000000001</v>
          </cell>
          <cell r="BT309">
            <v>3.819</v>
          </cell>
          <cell r="BU309">
            <v>3.8380000000000001</v>
          </cell>
          <cell r="BV309">
            <v>3.9870000000000001</v>
          </cell>
          <cell r="BW309">
            <v>4.0049999999999999</v>
          </cell>
          <cell r="BX309">
            <v>4.016</v>
          </cell>
          <cell r="BY309">
            <v>4.0640000000000001</v>
          </cell>
          <cell r="BZ309">
            <v>4.077</v>
          </cell>
          <cell r="CA309">
            <v>4.0839999999999996</v>
          </cell>
          <cell r="CB309" t="str">
            <v>#N/A N.A.</v>
          </cell>
          <cell r="CC309" t="str">
            <v>#N/A N.A.</v>
          </cell>
          <cell r="CD309" t="str">
            <v>#N/A N.A.</v>
          </cell>
          <cell r="CF309">
            <v>5.25</v>
          </cell>
        </row>
        <row r="310">
          <cell r="A310">
            <v>39140</v>
          </cell>
          <cell r="B310">
            <v>5.3125</v>
          </cell>
          <cell r="C310">
            <v>5.2530000000000001</v>
          </cell>
          <cell r="D310">
            <v>5.2545000000000002</v>
          </cell>
          <cell r="E310">
            <v>5.2469999999999999</v>
          </cell>
          <cell r="F310">
            <v>5.2460000000000004</v>
          </cell>
          <cell r="G310">
            <v>5.2275</v>
          </cell>
          <cell r="H310">
            <v>5.2104999999999997</v>
          </cell>
          <cell r="I310">
            <v>5.1955</v>
          </cell>
          <cell r="J310">
            <v>5.1775000000000002</v>
          </cell>
          <cell r="K310">
            <v>5.1565000000000003</v>
          </cell>
          <cell r="L310">
            <v>5.1370000000000005</v>
          </cell>
          <cell r="M310">
            <v>5.1189999999999998</v>
          </cell>
          <cell r="N310">
            <v>5.0975000000000001</v>
          </cell>
          <cell r="P310">
            <v>3.56</v>
          </cell>
          <cell r="Q310">
            <v>3.714</v>
          </cell>
          <cell r="R310">
            <v>3.7720000000000002</v>
          </cell>
          <cell r="S310">
            <v>3.7960000000000003</v>
          </cell>
          <cell r="T310">
            <v>3.835</v>
          </cell>
          <cell r="U310">
            <v>3.8719999999999999</v>
          </cell>
          <cell r="V310">
            <v>3.903</v>
          </cell>
          <cell r="W310">
            <v>3.9279999999999999</v>
          </cell>
          <cell r="X310">
            <v>3.9529999999999998</v>
          </cell>
          <cell r="Y310">
            <v>3.9750000000000001</v>
          </cell>
          <cell r="Z310">
            <v>3.9939999999999998</v>
          </cell>
          <cell r="AA310">
            <v>4.0090000000000003</v>
          </cell>
          <cell r="AB310">
            <v>4.0209999999999999</v>
          </cell>
          <cell r="AD310">
            <v>5.3162000000000003</v>
          </cell>
          <cell r="AE310">
            <v>5.351</v>
          </cell>
          <cell r="AF310">
            <v>5.3875000000000002</v>
          </cell>
          <cell r="AG310">
            <v>5.4320000000000004</v>
          </cell>
          <cell r="AH310">
            <v>5.468</v>
          </cell>
          <cell r="AI310">
            <v>5.5019999999999998</v>
          </cell>
          <cell r="AJ310">
            <v>5.5359999999999996</v>
          </cell>
          <cell r="AK310">
            <v>5.5640000000000001</v>
          </cell>
          <cell r="AL310">
            <v>5.5910000000000002</v>
          </cell>
          <cell r="AM310">
            <v>5.6109999999999998</v>
          </cell>
          <cell r="AN310">
            <v>5.6269999999999998</v>
          </cell>
          <cell r="AO310">
            <v>5.6420000000000003</v>
          </cell>
          <cell r="AP310">
            <v>5.6530000000000005</v>
          </cell>
          <cell r="AS310">
            <v>0.52400000000000002</v>
          </cell>
          <cell r="AT310">
            <v>0.52637999999999996</v>
          </cell>
          <cell r="AU310">
            <v>0.52625</v>
          </cell>
          <cell r="AV310">
            <v>0.52849999999999997</v>
          </cell>
          <cell r="AW310">
            <v>0.53449999999999998</v>
          </cell>
          <cell r="AX310">
            <v>0.54149999999999998</v>
          </cell>
          <cell r="AY310">
            <v>0.5575</v>
          </cell>
          <cell r="AZ310">
            <v>0.5665</v>
          </cell>
          <cell r="BA310">
            <v>0.58150000000000002</v>
          </cell>
          <cell r="BB310">
            <v>0.58499999999999996</v>
          </cell>
          <cell r="BC310">
            <v>0.59450000000000003</v>
          </cell>
          <cell r="BD310">
            <v>0.62649999999999995</v>
          </cell>
          <cell r="BF310">
            <v>5.25</v>
          </cell>
          <cell r="BG310">
            <v>5.2450000000000001</v>
          </cell>
          <cell r="BH310">
            <v>5.2350000000000003</v>
          </cell>
          <cell r="BI310">
            <v>5.2050000000000001</v>
          </cell>
          <cell r="BJ310">
            <v>5.1749999999999998</v>
          </cell>
          <cell r="BK310">
            <v>5.0750000000000002</v>
          </cell>
          <cell r="BL310">
            <v>5.0250000000000004</v>
          </cell>
          <cell r="BM310">
            <v>4.97</v>
          </cell>
          <cell r="BN310">
            <v>4.9000000000000004</v>
          </cell>
          <cell r="BO310">
            <v>4.8250000000000002</v>
          </cell>
          <cell r="BP310">
            <v>4.78</v>
          </cell>
          <cell r="BQ310">
            <v>4.7350000000000003</v>
          </cell>
          <cell r="BS310">
            <v>3.8250000000000002</v>
          </cell>
          <cell r="BT310">
            <v>3.8170000000000002</v>
          </cell>
          <cell r="BU310">
            <v>3.835</v>
          </cell>
          <cell r="BV310">
            <v>3.9539999999999997</v>
          </cell>
          <cell r="BW310">
            <v>3.9710000000000001</v>
          </cell>
          <cell r="BX310">
            <v>3.9779999999999998</v>
          </cell>
          <cell r="BY310">
            <v>4.0110000000000001</v>
          </cell>
          <cell r="BZ310">
            <v>4.0190000000000001</v>
          </cell>
          <cell r="CA310">
            <v>4.0229999999999997</v>
          </cell>
          <cell r="CB310" t="str">
            <v>#N/A N.A.</v>
          </cell>
          <cell r="CC310" t="str">
            <v>#N/A N.A.</v>
          </cell>
          <cell r="CD310" t="str">
            <v>#N/A N.A.</v>
          </cell>
          <cell r="CF310">
            <v>5.25</v>
          </cell>
        </row>
        <row r="311">
          <cell r="A311">
            <v>39141</v>
          </cell>
          <cell r="B311">
            <v>5.4375</v>
          </cell>
          <cell r="C311">
            <v>5.2554999999999996</v>
          </cell>
          <cell r="D311">
            <v>5.2675000000000001</v>
          </cell>
          <cell r="E311">
            <v>5.266</v>
          </cell>
          <cell r="F311">
            <v>5.2685000000000004</v>
          </cell>
          <cell r="G311">
            <v>5.2584999999999997</v>
          </cell>
          <cell r="H311">
            <v>5.2469999999999999</v>
          </cell>
          <cell r="I311">
            <v>5.2285000000000004</v>
          </cell>
          <cell r="J311">
            <v>5.2140000000000004</v>
          </cell>
          <cell r="K311">
            <v>5.1985000000000001</v>
          </cell>
          <cell r="L311">
            <v>5.1844999999999999</v>
          </cell>
          <cell r="M311">
            <v>5.1639999999999997</v>
          </cell>
          <cell r="N311">
            <v>5.1464999999999996</v>
          </cell>
          <cell r="P311">
            <v>3.6</v>
          </cell>
          <cell r="Q311">
            <v>3.718</v>
          </cell>
          <cell r="R311">
            <v>3.774</v>
          </cell>
          <cell r="S311">
            <v>3.7970000000000002</v>
          </cell>
          <cell r="T311">
            <v>3.8279999999999998</v>
          </cell>
          <cell r="U311">
            <v>3.86</v>
          </cell>
          <cell r="V311">
            <v>3.8860000000000001</v>
          </cell>
          <cell r="W311">
            <v>3.907</v>
          </cell>
          <cell r="X311">
            <v>3.9279999999999999</v>
          </cell>
          <cell r="Y311">
            <v>3.9459999999999997</v>
          </cell>
          <cell r="Z311">
            <v>3.9619999999999997</v>
          </cell>
          <cell r="AA311">
            <v>3.9750000000000001</v>
          </cell>
          <cell r="AB311">
            <v>3.984</v>
          </cell>
          <cell r="AD311">
            <v>5.3178000000000001</v>
          </cell>
          <cell r="AE311">
            <v>5.3520000000000003</v>
          </cell>
          <cell r="AF311">
            <v>5.391</v>
          </cell>
          <cell r="AG311">
            <v>5.4295</v>
          </cell>
          <cell r="AH311">
            <v>5.4740000000000002</v>
          </cell>
          <cell r="AI311">
            <v>5.5129999999999999</v>
          </cell>
          <cell r="AJ311">
            <v>5.5490000000000004</v>
          </cell>
          <cell r="AK311">
            <v>5.5759999999999996</v>
          </cell>
          <cell r="AL311">
            <v>5.6050000000000004</v>
          </cell>
          <cell r="AM311">
            <v>5.625</v>
          </cell>
          <cell r="AN311">
            <v>5.6420000000000003</v>
          </cell>
          <cell r="AO311">
            <v>5.657</v>
          </cell>
          <cell r="AP311">
            <v>5.6680000000000001</v>
          </cell>
          <cell r="AS311">
            <v>0.53349999999999997</v>
          </cell>
          <cell r="AT311">
            <v>0.52849999999999997</v>
          </cell>
          <cell r="AU311">
            <v>0.52949999999999997</v>
          </cell>
          <cell r="AV311">
            <v>0.53149999999999997</v>
          </cell>
          <cell r="AW311">
            <v>0.53449999999999998</v>
          </cell>
          <cell r="AX311">
            <v>0.54049999999999998</v>
          </cell>
          <cell r="AY311">
            <v>0.55500000000000005</v>
          </cell>
          <cell r="AZ311">
            <v>0.56299999999999994</v>
          </cell>
          <cell r="BA311">
            <v>0.57350000000000001</v>
          </cell>
          <cell r="BB311">
            <v>0.57999999999999996</v>
          </cell>
          <cell r="BC311">
            <v>0.58799999999999997</v>
          </cell>
          <cell r="BD311">
            <v>0.61350000000000005</v>
          </cell>
          <cell r="BF311">
            <v>5.25</v>
          </cell>
          <cell r="BG311">
            <v>5.2450000000000001</v>
          </cell>
          <cell r="BH311">
            <v>5.24</v>
          </cell>
          <cell r="BI311">
            <v>5.2050000000000001</v>
          </cell>
          <cell r="BJ311">
            <v>5.18</v>
          </cell>
          <cell r="BK311">
            <v>5.1050000000000004</v>
          </cell>
          <cell r="BL311">
            <v>5.05</v>
          </cell>
          <cell r="BM311">
            <v>4.9950000000000001</v>
          </cell>
          <cell r="BN311">
            <v>4.9249999999999998</v>
          </cell>
          <cell r="BO311">
            <v>4.8499999999999996</v>
          </cell>
          <cell r="BP311">
            <v>4.8049999999999997</v>
          </cell>
          <cell r="BQ311">
            <v>4.76</v>
          </cell>
          <cell r="BS311">
            <v>3.8250000000000002</v>
          </cell>
          <cell r="BT311">
            <v>3.819</v>
          </cell>
          <cell r="BU311">
            <v>3.8330000000000002</v>
          </cell>
          <cell r="BV311">
            <v>3.9279999999999999</v>
          </cell>
          <cell r="BW311">
            <v>3.94</v>
          </cell>
          <cell r="BX311">
            <v>3.9470000000000001</v>
          </cell>
          <cell r="BY311">
            <v>3.9779999999999998</v>
          </cell>
          <cell r="BZ311">
            <v>3.9809999999999999</v>
          </cell>
          <cell r="CA311">
            <v>3.9809999999999999</v>
          </cell>
          <cell r="CB311" t="str">
            <v>#N/A N.A.</v>
          </cell>
          <cell r="CC311" t="str">
            <v>#N/A N.A.</v>
          </cell>
          <cell r="CD311" t="str">
            <v>#N/A N.A.</v>
          </cell>
          <cell r="CF311">
            <v>5.25</v>
          </cell>
        </row>
        <row r="312">
          <cell r="A312">
            <v>39142</v>
          </cell>
          <cell r="B312">
            <v>5.25</v>
          </cell>
          <cell r="C312">
            <v>5.2545000000000002</v>
          </cell>
          <cell r="D312">
            <v>5.2584999999999997</v>
          </cell>
          <cell r="E312">
            <v>5.2560000000000002</v>
          </cell>
          <cell r="F312">
            <v>5.2549999999999999</v>
          </cell>
          <cell r="G312">
            <v>5.2409999999999997</v>
          </cell>
          <cell r="H312">
            <v>5.2249999999999996</v>
          </cell>
          <cell r="I312">
            <v>5.2095000000000002</v>
          </cell>
          <cell r="J312">
            <v>5.1924999999999999</v>
          </cell>
          <cell r="K312">
            <v>5.1784999999999997</v>
          </cell>
          <cell r="L312">
            <v>5.1520000000000001</v>
          </cell>
          <cell r="M312">
            <v>5.1379999999999999</v>
          </cell>
          <cell r="N312">
            <v>5.1195000000000004</v>
          </cell>
          <cell r="P312">
            <v>3.57</v>
          </cell>
          <cell r="Q312">
            <v>3.7410000000000001</v>
          </cell>
          <cell r="R312">
            <v>3.786</v>
          </cell>
          <cell r="S312">
            <v>3.8029999999999999</v>
          </cell>
          <cell r="T312">
            <v>3.835</v>
          </cell>
          <cell r="U312">
            <v>3.8650000000000002</v>
          </cell>
          <cell r="V312">
            <v>3.8860000000000001</v>
          </cell>
          <cell r="W312">
            <v>3.907</v>
          </cell>
          <cell r="X312">
            <v>3.9260000000000002</v>
          </cell>
          <cell r="Y312">
            <v>3.9420000000000002</v>
          </cell>
          <cell r="Z312">
            <v>3.9590000000000001</v>
          </cell>
          <cell r="AA312">
            <v>3.9699999999999998</v>
          </cell>
          <cell r="AB312">
            <v>3.9790000000000001</v>
          </cell>
          <cell r="AD312">
            <v>5.3108000000000004</v>
          </cell>
          <cell r="AE312">
            <v>5.3579999999999997</v>
          </cell>
          <cell r="AF312">
            <v>5.391</v>
          </cell>
          <cell r="AG312">
            <v>5.4344999999999999</v>
          </cell>
          <cell r="AH312">
            <v>5.4740000000000002</v>
          </cell>
          <cell r="AI312">
            <v>5.5084999999999997</v>
          </cell>
          <cell r="AJ312">
            <v>5.5460000000000003</v>
          </cell>
          <cell r="AK312">
            <v>5.5715000000000003</v>
          </cell>
          <cell r="AL312">
            <v>5.5976999999999997</v>
          </cell>
          <cell r="AM312">
            <v>5.6174999999999997</v>
          </cell>
          <cell r="AN312">
            <v>5.6349999999999998</v>
          </cell>
          <cell r="AO312">
            <v>5.65</v>
          </cell>
          <cell r="AP312">
            <v>5.6615000000000002</v>
          </cell>
          <cell r="AS312">
            <v>0.53349999999999997</v>
          </cell>
          <cell r="AT312">
            <v>0.52949999999999997</v>
          </cell>
          <cell r="AU312">
            <v>0.53049999999999997</v>
          </cell>
          <cell r="AV312">
            <v>0.53349999999999997</v>
          </cell>
          <cell r="AW312">
            <v>0.53649999999999998</v>
          </cell>
          <cell r="AX312">
            <v>0.54549999999999998</v>
          </cell>
          <cell r="AY312">
            <v>0.56499999999999995</v>
          </cell>
          <cell r="AZ312">
            <v>0.57399999999999995</v>
          </cell>
          <cell r="BA312">
            <v>0.58250000000000002</v>
          </cell>
          <cell r="BB312">
            <v>0.59199999999999997</v>
          </cell>
          <cell r="BC312">
            <v>0.6</v>
          </cell>
          <cell r="BD312">
            <v>0.62549999999999994</v>
          </cell>
          <cell r="BF312">
            <v>5.2450000000000001</v>
          </cell>
          <cell r="BG312">
            <v>5.24</v>
          </cell>
          <cell r="BH312">
            <v>5.2050000000000001</v>
          </cell>
          <cell r="BI312">
            <v>5.18</v>
          </cell>
          <cell r="BJ312">
            <v>5.1050000000000004</v>
          </cell>
          <cell r="BK312">
            <v>5.0449999999999999</v>
          </cell>
          <cell r="BL312">
            <v>4.9850000000000003</v>
          </cell>
          <cell r="BM312">
            <v>4.915</v>
          </cell>
          <cell r="BN312">
            <v>4.84</v>
          </cell>
          <cell r="BO312">
            <v>4.8049999999999997</v>
          </cell>
          <cell r="BP312">
            <v>4.76</v>
          </cell>
          <cell r="BQ312">
            <v>4.6950000000000003</v>
          </cell>
          <cell r="BS312">
            <v>3.823</v>
          </cell>
          <cell r="BT312">
            <v>3.8149999999999999</v>
          </cell>
          <cell r="BU312">
            <v>3.823</v>
          </cell>
          <cell r="BV312">
            <v>3.9249999999999998</v>
          </cell>
          <cell r="BW312">
            <v>3.9370000000000003</v>
          </cell>
          <cell r="BX312">
            <v>3.944</v>
          </cell>
          <cell r="BY312">
            <v>3.9729999999999999</v>
          </cell>
          <cell r="BZ312">
            <v>3.976</v>
          </cell>
          <cell r="CA312">
            <v>3.9750000000000001</v>
          </cell>
          <cell r="CB312" t="str">
            <v>#N/A N.A.</v>
          </cell>
          <cell r="CC312" t="str">
            <v>#N/A N.A.</v>
          </cell>
          <cell r="CD312" t="str">
            <v>#N/A N.A.</v>
          </cell>
          <cell r="CF312">
            <v>5.25</v>
          </cell>
        </row>
        <row r="313">
          <cell r="A313">
            <v>39143</v>
          </cell>
          <cell r="B313">
            <v>5</v>
          </cell>
          <cell r="C313">
            <v>5.2519999999999998</v>
          </cell>
          <cell r="D313">
            <v>5.2649999999999997</v>
          </cell>
          <cell r="E313">
            <v>5.258</v>
          </cell>
          <cell r="F313">
            <v>5.2415000000000003</v>
          </cell>
          <cell r="G313">
            <v>5.2205000000000004</v>
          </cell>
          <cell r="H313">
            <v>5.1989999999999998</v>
          </cell>
          <cell r="I313">
            <v>5.1734999999999998</v>
          </cell>
          <cell r="J313">
            <v>5.1539999999999999</v>
          </cell>
          <cell r="K313">
            <v>5.1295000000000002</v>
          </cell>
          <cell r="L313">
            <v>5.1105</v>
          </cell>
          <cell r="M313">
            <v>5.0880000000000001</v>
          </cell>
          <cell r="N313">
            <v>5.0644999999999998</v>
          </cell>
          <cell r="P313">
            <v>3.57</v>
          </cell>
          <cell r="Q313">
            <v>3.76</v>
          </cell>
          <cell r="R313">
            <v>3.7880000000000003</v>
          </cell>
          <cell r="S313">
            <v>3.8040000000000003</v>
          </cell>
          <cell r="T313">
            <v>3.8340000000000001</v>
          </cell>
          <cell r="U313">
            <v>3.86</v>
          </cell>
          <cell r="V313">
            <v>3.8810000000000002</v>
          </cell>
          <cell r="W313">
            <v>3.9009999999999998</v>
          </cell>
          <cell r="X313">
            <v>3.9159999999999999</v>
          </cell>
          <cell r="Y313">
            <v>3.931</v>
          </cell>
          <cell r="Z313">
            <v>3.9449999999999998</v>
          </cell>
          <cell r="AA313">
            <v>3.9550000000000001</v>
          </cell>
          <cell r="AB313">
            <v>3.964</v>
          </cell>
          <cell r="AD313">
            <v>5.298</v>
          </cell>
          <cell r="AE313">
            <v>5.3570000000000002</v>
          </cell>
          <cell r="AF313">
            <v>5.3890000000000002</v>
          </cell>
          <cell r="AG313">
            <v>5.4375</v>
          </cell>
          <cell r="AH313">
            <v>5.4690000000000003</v>
          </cell>
          <cell r="AI313">
            <v>5.4965000000000002</v>
          </cell>
          <cell r="AJ313">
            <v>5.5305</v>
          </cell>
          <cell r="AK313">
            <v>5.5555000000000003</v>
          </cell>
          <cell r="AL313">
            <v>5.5759999999999996</v>
          </cell>
          <cell r="AM313">
            <v>5.5975000000000001</v>
          </cell>
          <cell r="AN313">
            <v>5.6105</v>
          </cell>
          <cell r="AO313">
            <v>5.6230000000000002</v>
          </cell>
          <cell r="AP313">
            <v>5.6360000000000001</v>
          </cell>
          <cell r="AS313">
            <v>0.53249999999999997</v>
          </cell>
          <cell r="AT313">
            <v>0.53249999999999997</v>
          </cell>
          <cell r="AU313">
            <v>0.53349999999999997</v>
          </cell>
          <cell r="AV313">
            <v>0.53649999999999998</v>
          </cell>
          <cell r="AW313">
            <v>0.53949999999999998</v>
          </cell>
          <cell r="AX313">
            <v>0.54849999999999999</v>
          </cell>
          <cell r="AY313">
            <v>0.56299999999999994</v>
          </cell>
          <cell r="AZ313">
            <v>0.57099999999999995</v>
          </cell>
          <cell r="BA313">
            <v>0.58350000000000002</v>
          </cell>
          <cell r="BB313">
            <v>0.58599999999999997</v>
          </cell>
          <cell r="BC313">
            <v>0.59399999999999997</v>
          </cell>
          <cell r="BD313">
            <v>0.62350000000000005</v>
          </cell>
          <cell r="BF313">
            <v>5.2450000000000001</v>
          </cell>
          <cell r="BG313">
            <v>5.23</v>
          </cell>
          <cell r="BH313">
            <v>5.1849999999999996</v>
          </cell>
          <cell r="BI313">
            <v>5.16</v>
          </cell>
          <cell r="BJ313">
            <v>5.0599999999999996</v>
          </cell>
          <cell r="BK313">
            <v>4.9800000000000004</v>
          </cell>
          <cell r="BL313">
            <v>4.92</v>
          </cell>
          <cell r="BM313">
            <v>4.8499999999999996</v>
          </cell>
          <cell r="BN313">
            <v>4.7750000000000004</v>
          </cell>
          <cell r="BO313">
            <v>4.74</v>
          </cell>
          <cell r="BP313">
            <v>4.6950000000000003</v>
          </cell>
          <cell r="BQ313">
            <v>4.63</v>
          </cell>
          <cell r="BS313">
            <v>3.8180000000000001</v>
          </cell>
          <cell r="BT313">
            <v>3.8170000000000002</v>
          </cell>
          <cell r="BU313">
            <v>3.8209999999999997</v>
          </cell>
          <cell r="BV313">
            <v>3.9</v>
          </cell>
          <cell r="BW313">
            <v>3.91</v>
          </cell>
          <cell r="BX313">
            <v>3.9180000000000001</v>
          </cell>
          <cell r="BY313">
            <v>3.9359999999999999</v>
          </cell>
          <cell r="BZ313">
            <v>3.9370000000000003</v>
          </cell>
          <cell r="CA313">
            <v>3.9359999999999999</v>
          </cell>
          <cell r="CB313" t="str">
            <v>#N/A N.A.</v>
          </cell>
          <cell r="CC313" t="str">
            <v>#N/A N.A.</v>
          </cell>
          <cell r="CD313" t="str">
            <v>#N/A N.A.</v>
          </cell>
          <cell r="CF313">
            <v>5.25</v>
          </cell>
        </row>
        <row r="314">
          <cell r="A314">
            <v>39146</v>
          </cell>
          <cell r="B314">
            <v>5.3125</v>
          </cell>
          <cell r="C314">
            <v>5.2549999999999999</v>
          </cell>
          <cell r="D314">
            <v>5.26</v>
          </cell>
          <cell r="E314">
            <v>5.2480000000000002</v>
          </cell>
          <cell r="F314">
            <v>5.2424999999999997</v>
          </cell>
          <cell r="G314">
            <v>5.218</v>
          </cell>
          <cell r="H314">
            <v>5.1909999999999998</v>
          </cell>
          <cell r="I314">
            <v>5.165</v>
          </cell>
          <cell r="J314">
            <v>5.1429999999999998</v>
          </cell>
          <cell r="K314">
            <v>5.1185</v>
          </cell>
          <cell r="L314">
            <v>5.0940000000000003</v>
          </cell>
          <cell r="M314">
            <v>5.077</v>
          </cell>
          <cell r="N314">
            <v>5.0529999999999999</v>
          </cell>
          <cell r="P314">
            <v>3.56</v>
          </cell>
          <cell r="Q314">
            <v>3.758</v>
          </cell>
          <cell r="R314">
            <v>3.7850000000000001</v>
          </cell>
          <cell r="S314">
            <v>3.8029999999999999</v>
          </cell>
          <cell r="T314">
            <v>3.8330000000000002</v>
          </cell>
          <cell r="U314">
            <v>3.855</v>
          </cell>
          <cell r="V314">
            <v>3.8740000000000001</v>
          </cell>
          <cell r="W314">
            <v>3.891</v>
          </cell>
          <cell r="X314">
            <v>3.9050000000000002</v>
          </cell>
          <cell r="Y314">
            <v>3.9180000000000001</v>
          </cell>
          <cell r="Z314">
            <v>3.931</v>
          </cell>
          <cell r="AA314">
            <v>3.9390000000000001</v>
          </cell>
          <cell r="AB314">
            <v>3.9470000000000001</v>
          </cell>
          <cell r="AD314">
            <v>5.2881</v>
          </cell>
          <cell r="AE314">
            <v>5.3574999999999999</v>
          </cell>
          <cell r="AF314">
            <v>5.3879999999999999</v>
          </cell>
          <cell r="AG314">
            <v>5.4290000000000003</v>
          </cell>
          <cell r="AH314">
            <v>5.4630000000000001</v>
          </cell>
          <cell r="AI314">
            <v>5.4939999999999998</v>
          </cell>
          <cell r="AJ314">
            <v>5.5220000000000002</v>
          </cell>
          <cell r="AK314">
            <v>5.5440000000000005</v>
          </cell>
          <cell r="AL314">
            <v>5.5640000000000001</v>
          </cell>
          <cell r="AM314">
            <v>5.5789999999999997</v>
          </cell>
          <cell r="AN314">
            <v>5.6159999999999997</v>
          </cell>
          <cell r="AO314">
            <v>5.6020000000000003</v>
          </cell>
          <cell r="AP314">
            <v>5.6120000000000001</v>
          </cell>
          <cell r="AS314">
            <v>0.52949999999999997</v>
          </cell>
          <cell r="AT314">
            <v>0.52549999999999997</v>
          </cell>
          <cell r="AU314">
            <v>0.52549999999999997</v>
          </cell>
          <cell r="AV314">
            <v>0.52849999999999997</v>
          </cell>
          <cell r="AW314">
            <v>0.53049999999999997</v>
          </cell>
          <cell r="AX314">
            <v>0.53849999999999998</v>
          </cell>
          <cell r="AY314">
            <v>0.55100000000000005</v>
          </cell>
          <cell r="AZ314">
            <v>0.55700000000000005</v>
          </cell>
          <cell r="BA314">
            <v>0.5665</v>
          </cell>
          <cell r="BB314">
            <v>0.56999999999999995</v>
          </cell>
          <cell r="BC314">
            <v>0.57599999999999996</v>
          </cell>
          <cell r="BD314">
            <v>0.59299999999999997</v>
          </cell>
          <cell r="BF314">
            <v>5.2450000000000001</v>
          </cell>
          <cell r="BG314">
            <v>5.23</v>
          </cell>
          <cell r="BH314">
            <v>5.1950000000000003</v>
          </cell>
          <cell r="BI314">
            <v>5.1749999999999998</v>
          </cell>
          <cell r="BJ314">
            <v>5.0650000000000004</v>
          </cell>
          <cell r="BK314">
            <v>4.9850000000000003</v>
          </cell>
          <cell r="BL314">
            <v>4.9249999999999998</v>
          </cell>
          <cell r="BM314">
            <v>4.8550000000000004</v>
          </cell>
          <cell r="BN314">
            <v>4.78</v>
          </cell>
          <cell r="BO314">
            <v>4.7450000000000001</v>
          </cell>
          <cell r="BP314">
            <v>4.7</v>
          </cell>
          <cell r="BQ314">
            <v>4.6349999999999998</v>
          </cell>
          <cell r="BS314">
            <v>3.8149999999999999</v>
          </cell>
          <cell r="BT314">
            <v>3.8159999999999998</v>
          </cell>
          <cell r="BU314">
            <v>3.8220000000000001</v>
          </cell>
          <cell r="BV314">
            <v>3.887</v>
          </cell>
          <cell r="BW314">
            <v>3.8970000000000002</v>
          </cell>
          <cell r="BX314">
            <v>3.903</v>
          </cell>
          <cell r="BY314">
            <v>3.9220000000000002</v>
          </cell>
          <cell r="BZ314">
            <v>3.92</v>
          </cell>
          <cell r="CA314">
            <v>3.919</v>
          </cell>
          <cell r="CB314" t="str">
            <v>#N/A N.A.</v>
          </cell>
          <cell r="CC314" t="str">
            <v>#N/A N.A.</v>
          </cell>
          <cell r="CD314" t="str">
            <v>#N/A N.A.</v>
          </cell>
          <cell r="CF314">
            <v>5.25</v>
          </cell>
        </row>
        <row r="315">
          <cell r="A315">
            <v>39147</v>
          </cell>
          <cell r="B315">
            <v>5.1875</v>
          </cell>
          <cell r="C315">
            <v>5.2530000000000001</v>
          </cell>
          <cell r="D315">
            <v>5.26</v>
          </cell>
          <cell r="E315">
            <v>5.258</v>
          </cell>
          <cell r="F315">
            <v>5.2549999999999999</v>
          </cell>
          <cell r="G315">
            <v>5.2379999999999995</v>
          </cell>
          <cell r="H315">
            <v>5.21</v>
          </cell>
          <cell r="I315">
            <v>5.1879999999999997</v>
          </cell>
          <cell r="J315">
            <v>5.165</v>
          </cell>
          <cell r="K315">
            <v>5.1429999999999998</v>
          </cell>
          <cell r="L315">
            <v>5.12</v>
          </cell>
          <cell r="M315">
            <v>5.1029999999999998</v>
          </cell>
          <cell r="N315">
            <v>5.0780000000000003</v>
          </cell>
          <cell r="P315">
            <v>3.56</v>
          </cell>
          <cell r="Q315">
            <v>3.774</v>
          </cell>
          <cell r="R315">
            <v>3.8</v>
          </cell>
          <cell r="S315">
            <v>3.8159999999999998</v>
          </cell>
          <cell r="T315">
            <v>3.8479999999999999</v>
          </cell>
          <cell r="U315">
            <v>3.8719999999999999</v>
          </cell>
          <cell r="V315">
            <v>3.8919999999999999</v>
          </cell>
          <cell r="W315">
            <v>3.9089999999999998</v>
          </cell>
          <cell r="X315">
            <v>3.9260000000000002</v>
          </cell>
          <cell r="Y315">
            <v>3.9420000000000002</v>
          </cell>
          <cell r="Z315">
            <v>3.9550000000000001</v>
          </cell>
          <cell r="AA315">
            <v>3.9649999999999999</v>
          </cell>
          <cell r="AB315">
            <v>3.9729999999999999</v>
          </cell>
          <cell r="AD315">
            <v>5.2638999999999996</v>
          </cell>
          <cell r="AE315">
            <v>5.3659999999999997</v>
          </cell>
          <cell r="AF315">
            <v>5.3940000000000001</v>
          </cell>
          <cell r="AG315">
            <v>5.4429999999999996</v>
          </cell>
          <cell r="AH315">
            <v>5.4729999999999999</v>
          </cell>
          <cell r="AI315">
            <v>5.5019999999999998</v>
          </cell>
          <cell r="AJ315">
            <v>5.5289999999999999</v>
          </cell>
          <cell r="AK315">
            <v>5.5540000000000003</v>
          </cell>
          <cell r="AL315">
            <v>5.5730000000000004</v>
          </cell>
          <cell r="AM315">
            <v>5.5860000000000003</v>
          </cell>
          <cell r="AN315">
            <v>5.6</v>
          </cell>
          <cell r="AO315">
            <v>5.61</v>
          </cell>
          <cell r="AP315">
            <v>5.6189999999999998</v>
          </cell>
          <cell r="AS315">
            <v>0.52249999999999996</v>
          </cell>
          <cell r="AT315">
            <v>0.51749999999999996</v>
          </cell>
          <cell r="AU315">
            <v>0.52549999999999997</v>
          </cell>
          <cell r="AV315">
            <v>0.52749999999999997</v>
          </cell>
          <cell r="AW315">
            <v>0.52949999999999997</v>
          </cell>
          <cell r="AX315">
            <v>0.53849999999999998</v>
          </cell>
          <cell r="AY315">
            <v>0.55000000000000004</v>
          </cell>
          <cell r="AZ315">
            <v>0.55600000000000005</v>
          </cell>
          <cell r="BA315">
            <v>0.57050000000000001</v>
          </cell>
          <cell r="BB315">
            <v>0.56999999999999995</v>
          </cell>
          <cell r="BC315">
            <v>0.57599999999999996</v>
          </cell>
          <cell r="BD315">
            <v>0.60850000000000004</v>
          </cell>
          <cell r="BF315">
            <v>5.2450000000000001</v>
          </cell>
          <cell r="BG315">
            <v>5.2350000000000003</v>
          </cell>
          <cell r="BH315">
            <v>5.2</v>
          </cell>
          <cell r="BI315">
            <v>5.1849999999999996</v>
          </cell>
          <cell r="BJ315">
            <v>5.08</v>
          </cell>
          <cell r="BK315">
            <v>4.9850000000000003</v>
          </cell>
          <cell r="BL315">
            <v>4.9249999999999998</v>
          </cell>
          <cell r="BM315">
            <v>4.8550000000000004</v>
          </cell>
          <cell r="BN315">
            <v>4.78</v>
          </cell>
          <cell r="BO315">
            <v>4.7450000000000001</v>
          </cell>
          <cell r="BP315">
            <v>4.7</v>
          </cell>
          <cell r="BQ315">
            <v>4.6349999999999998</v>
          </cell>
          <cell r="BS315">
            <v>3.8250000000000002</v>
          </cell>
          <cell r="BT315">
            <v>3.819</v>
          </cell>
          <cell r="BU315">
            <v>3.8279999999999998</v>
          </cell>
          <cell r="BV315">
            <v>3.9089999999999998</v>
          </cell>
          <cell r="BW315">
            <v>3.919</v>
          </cell>
          <cell r="BX315">
            <v>3.9249999999999998</v>
          </cell>
          <cell r="BY315">
            <v>3.9550000000000001</v>
          </cell>
          <cell r="BZ315">
            <v>3.9550000000000001</v>
          </cell>
          <cell r="CA315">
            <v>3.9539999999999997</v>
          </cell>
          <cell r="CB315" t="str">
            <v>#N/A N.A.</v>
          </cell>
          <cell r="CC315" t="str">
            <v>#N/A N.A.</v>
          </cell>
          <cell r="CD315" t="str">
            <v>#N/A N.A.</v>
          </cell>
          <cell r="CF315">
            <v>5.25</v>
          </cell>
        </row>
        <row r="316">
          <cell r="A316">
            <v>39148</v>
          </cell>
          <cell r="B316">
            <v>5.1875</v>
          </cell>
          <cell r="C316">
            <v>5.258</v>
          </cell>
          <cell r="D316">
            <v>5.2649999999999997</v>
          </cell>
          <cell r="E316">
            <v>5.2629999999999999</v>
          </cell>
          <cell r="F316">
            <v>5.2519999999999998</v>
          </cell>
          <cell r="G316">
            <v>5.23</v>
          </cell>
          <cell r="H316">
            <v>5.1980000000000004</v>
          </cell>
          <cell r="I316">
            <v>5.1680000000000001</v>
          </cell>
          <cell r="J316">
            <v>5.141</v>
          </cell>
          <cell r="K316">
            <v>5.1115000000000004</v>
          </cell>
          <cell r="L316">
            <v>5.0845000000000002</v>
          </cell>
          <cell r="M316">
            <v>5.0599999999999996</v>
          </cell>
          <cell r="N316">
            <v>5.04</v>
          </cell>
          <cell r="P316">
            <v>3.55</v>
          </cell>
          <cell r="Q316">
            <v>3.7839999999999998</v>
          </cell>
          <cell r="R316">
            <v>3.806</v>
          </cell>
          <cell r="S316">
            <v>3.8220000000000001</v>
          </cell>
          <cell r="T316">
            <v>3.8529999999999998</v>
          </cell>
          <cell r="U316">
            <v>3.879</v>
          </cell>
          <cell r="V316">
            <v>3.899</v>
          </cell>
          <cell r="W316">
            <v>3.9169999999999998</v>
          </cell>
          <cell r="X316">
            <v>3.9350000000000001</v>
          </cell>
          <cell r="Y316">
            <v>3.95</v>
          </cell>
          <cell r="Z316">
            <v>3.964</v>
          </cell>
          <cell r="AA316">
            <v>3.9750000000000001</v>
          </cell>
          <cell r="AB316">
            <v>3.9830000000000001</v>
          </cell>
          <cell r="AD316">
            <v>5.2268999999999997</v>
          </cell>
          <cell r="AE316">
            <v>5.3739999999999997</v>
          </cell>
          <cell r="AF316">
            <v>5.4020000000000001</v>
          </cell>
          <cell r="AG316">
            <v>5.4470000000000001</v>
          </cell>
          <cell r="AH316">
            <v>5.4859999999999998</v>
          </cell>
          <cell r="AI316">
            <v>5.5140000000000002</v>
          </cell>
          <cell r="AJ316">
            <v>5.5410000000000004</v>
          </cell>
          <cell r="AK316">
            <v>5.5649999999999995</v>
          </cell>
          <cell r="AL316">
            <v>5.585</v>
          </cell>
          <cell r="AM316">
            <v>5.5964999999999998</v>
          </cell>
          <cell r="AN316">
            <v>5.6085000000000003</v>
          </cell>
          <cell r="AO316">
            <v>5.6185</v>
          </cell>
          <cell r="AP316">
            <v>5.63</v>
          </cell>
          <cell r="AS316">
            <v>0.53549999999999998</v>
          </cell>
          <cell r="AT316">
            <v>0.52449999999999997</v>
          </cell>
          <cell r="AU316">
            <v>0.52249999999999996</v>
          </cell>
          <cell r="AV316">
            <v>0.52449999999999997</v>
          </cell>
          <cell r="AW316">
            <v>0.52749999999999997</v>
          </cell>
          <cell r="AX316">
            <v>0.53749999999999998</v>
          </cell>
          <cell r="AY316">
            <v>0.54800000000000004</v>
          </cell>
          <cell r="AZ316">
            <v>0.55500000000000005</v>
          </cell>
          <cell r="BA316">
            <v>0.51649999999999996</v>
          </cell>
          <cell r="BB316">
            <v>0.56899999999999995</v>
          </cell>
          <cell r="BC316">
            <v>0.57699999999999996</v>
          </cell>
          <cell r="BD316">
            <v>0.60850000000000004</v>
          </cell>
          <cell r="BF316">
            <v>5.2450000000000001</v>
          </cell>
          <cell r="BG316">
            <v>5.2350000000000003</v>
          </cell>
          <cell r="BH316">
            <v>5.2</v>
          </cell>
          <cell r="BI316">
            <v>5.1849999999999996</v>
          </cell>
          <cell r="BJ316">
            <v>5.0650000000000004</v>
          </cell>
          <cell r="BK316">
            <v>4.96</v>
          </cell>
          <cell r="BL316">
            <v>4.9000000000000004</v>
          </cell>
          <cell r="BM316">
            <v>4.83</v>
          </cell>
          <cell r="BN316">
            <v>4.7549999999999999</v>
          </cell>
          <cell r="BO316">
            <v>4.6950000000000003</v>
          </cell>
          <cell r="BP316">
            <v>4.6500000000000004</v>
          </cell>
          <cell r="BQ316">
            <v>4.585</v>
          </cell>
          <cell r="BS316">
            <v>3.8250000000000002</v>
          </cell>
          <cell r="BT316">
            <v>3.8170000000000002</v>
          </cell>
          <cell r="BU316">
            <v>3.8289999999999997</v>
          </cell>
          <cell r="BV316">
            <v>3.9159999999999999</v>
          </cell>
          <cell r="BW316">
            <v>3.9210000000000003</v>
          </cell>
          <cell r="BX316">
            <v>3.927</v>
          </cell>
          <cell r="BY316">
            <v>3.96</v>
          </cell>
          <cell r="BZ316">
            <v>3.9630000000000001</v>
          </cell>
          <cell r="CA316">
            <v>3.9619999999999997</v>
          </cell>
          <cell r="CB316" t="str">
            <v>#N/A N.A.</v>
          </cell>
          <cell r="CC316" t="str">
            <v>#N/A N.A.</v>
          </cell>
          <cell r="CD316" t="str">
            <v>#N/A N.A.</v>
          </cell>
          <cell r="CF316">
            <v>5.25</v>
          </cell>
        </row>
        <row r="317">
          <cell r="A317">
            <v>39149</v>
          </cell>
          <cell r="B317">
            <v>5.25</v>
          </cell>
          <cell r="C317">
            <v>5.2575000000000003</v>
          </cell>
          <cell r="D317">
            <v>5.2614999999999998</v>
          </cell>
          <cell r="E317">
            <v>5.2614999999999998</v>
          </cell>
          <cell r="F317">
            <v>5.2554999999999996</v>
          </cell>
          <cell r="G317">
            <v>5.2385000000000002</v>
          </cell>
          <cell r="H317">
            <v>5.2039999999999997</v>
          </cell>
          <cell r="I317">
            <v>5.1814999999999998</v>
          </cell>
          <cell r="J317">
            <v>5.1645000000000003</v>
          </cell>
          <cell r="K317">
            <v>5.141</v>
          </cell>
          <cell r="L317">
            <v>5.1154999999999999</v>
          </cell>
          <cell r="M317">
            <v>5.0970000000000004</v>
          </cell>
          <cell r="N317">
            <v>5.077</v>
          </cell>
          <cell r="P317">
            <v>3.54</v>
          </cell>
          <cell r="Q317">
            <v>3.8120000000000003</v>
          </cell>
          <cell r="R317">
            <v>3.823</v>
          </cell>
          <cell r="S317">
            <v>3.8330000000000002</v>
          </cell>
          <cell r="T317">
            <v>3.8719999999999999</v>
          </cell>
          <cell r="U317">
            <v>3.9020000000000001</v>
          </cell>
          <cell r="V317">
            <v>3.9239999999999999</v>
          </cell>
          <cell r="W317">
            <v>3.9459999999999997</v>
          </cell>
          <cell r="X317">
            <v>3.9649999999999999</v>
          </cell>
          <cell r="Y317">
            <v>3.9809999999999999</v>
          </cell>
          <cell r="Z317">
            <v>3.9980000000000002</v>
          </cell>
          <cell r="AA317">
            <v>4.008</v>
          </cell>
          <cell r="AB317">
            <v>4.0170000000000003</v>
          </cell>
          <cell r="AD317">
            <v>5.3396999999999997</v>
          </cell>
          <cell r="AE317">
            <v>5.3410000000000002</v>
          </cell>
          <cell r="AF317">
            <v>5.3769999999999998</v>
          </cell>
          <cell r="AG317">
            <v>5.4260000000000002</v>
          </cell>
          <cell r="AH317">
            <v>5.4640000000000004</v>
          </cell>
          <cell r="AI317">
            <v>5.4960000000000004</v>
          </cell>
          <cell r="AJ317">
            <v>5.53</v>
          </cell>
          <cell r="AK317">
            <v>5.5540000000000003</v>
          </cell>
          <cell r="AL317">
            <v>5.577</v>
          </cell>
          <cell r="AM317">
            <v>5.593</v>
          </cell>
          <cell r="AN317">
            <v>5.6050000000000004</v>
          </cell>
          <cell r="AO317">
            <v>5.6159999999999997</v>
          </cell>
          <cell r="AP317">
            <v>5.6265000000000001</v>
          </cell>
          <cell r="AS317">
            <v>0.53049999999999997</v>
          </cell>
          <cell r="AT317">
            <v>0.52149999999999996</v>
          </cell>
          <cell r="AU317">
            <v>0.52149999999999996</v>
          </cell>
          <cell r="AV317">
            <v>0.52349999999999997</v>
          </cell>
          <cell r="AW317">
            <v>0.52849999999999997</v>
          </cell>
          <cell r="AX317">
            <v>0.53849999999999998</v>
          </cell>
          <cell r="AY317">
            <v>0.55000000000000004</v>
          </cell>
          <cell r="AZ317">
            <v>0.55700000000000005</v>
          </cell>
          <cell r="BA317">
            <v>0.56950000000000001</v>
          </cell>
          <cell r="BB317">
            <v>0.57099999999999995</v>
          </cell>
          <cell r="BC317">
            <v>0.57799999999999996</v>
          </cell>
          <cell r="BD317">
            <v>0.60550000000000004</v>
          </cell>
          <cell r="BF317">
            <v>5.2450000000000001</v>
          </cell>
          <cell r="BG317">
            <v>5.24</v>
          </cell>
          <cell r="BH317">
            <v>5.21</v>
          </cell>
          <cell r="BI317">
            <v>5.1950000000000003</v>
          </cell>
          <cell r="BJ317">
            <v>5.085</v>
          </cell>
          <cell r="BK317">
            <v>4.99</v>
          </cell>
          <cell r="BL317">
            <v>4.93</v>
          </cell>
          <cell r="BM317">
            <v>4.8600000000000003</v>
          </cell>
          <cell r="BN317">
            <v>4.78</v>
          </cell>
          <cell r="BO317">
            <v>4.72</v>
          </cell>
          <cell r="BP317">
            <v>4.6749999999999998</v>
          </cell>
          <cell r="BQ317">
            <v>4.6100000000000003</v>
          </cell>
          <cell r="BS317">
            <v>3.8279999999999998</v>
          </cell>
          <cell r="BT317">
            <v>3.82</v>
          </cell>
          <cell r="BU317">
            <v>3.8250000000000002</v>
          </cell>
          <cell r="BV317">
            <v>3.9569999999999999</v>
          </cell>
          <cell r="BW317">
            <v>3.9649999999999999</v>
          </cell>
          <cell r="BX317">
            <v>3.9729999999999999</v>
          </cell>
          <cell r="BY317">
            <v>4</v>
          </cell>
          <cell r="BZ317">
            <v>4.0030000000000001</v>
          </cell>
          <cell r="CA317">
            <v>4.0019999999999998</v>
          </cell>
          <cell r="CB317" t="str">
            <v>#N/A N.A.</v>
          </cell>
          <cell r="CC317" t="str">
            <v>#N/A N.A.</v>
          </cell>
          <cell r="CD317" t="str">
            <v>#N/A N.A.</v>
          </cell>
          <cell r="CF317">
            <v>5.25</v>
          </cell>
        </row>
        <row r="318">
          <cell r="A318">
            <v>39150</v>
          </cell>
          <cell r="B318">
            <v>5.3125</v>
          </cell>
          <cell r="C318">
            <v>5.2584999999999997</v>
          </cell>
          <cell r="D318">
            <v>5.2694999999999999</v>
          </cell>
          <cell r="E318">
            <v>5.2750000000000004</v>
          </cell>
          <cell r="F318">
            <v>5.2854999999999999</v>
          </cell>
          <cell r="G318">
            <v>5.2774999999999999</v>
          </cell>
          <cell r="H318">
            <v>5.26</v>
          </cell>
          <cell r="I318">
            <v>5.2450000000000001</v>
          </cell>
          <cell r="J318">
            <v>5.2365000000000004</v>
          </cell>
          <cell r="K318">
            <v>5.218</v>
          </cell>
          <cell r="L318">
            <v>5.2</v>
          </cell>
          <cell r="M318">
            <v>5.1840000000000002</v>
          </cell>
          <cell r="N318">
            <v>5.17</v>
          </cell>
          <cell r="P318">
            <v>3.52</v>
          </cell>
          <cell r="Q318">
            <v>3.8209999999999997</v>
          </cell>
          <cell r="R318">
            <v>3.827</v>
          </cell>
          <cell r="S318">
            <v>3.8369999999999997</v>
          </cell>
          <cell r="T318">
            <v>3.8810000000000002</v>
          </cell>
          <cell r="U318">
            <v>3.9140000000000001</v>
          </cell>
          <cell r="V318">
            <v>3.9390000000000001</v>
          </cell>
          <cell r="W318">
            <v>3.9630000000000001</v>
          </cell>
          <cell r="X318">
            <v>3.9820000000000002</v>
          </cell>
          <cell r="Y318">
            <v>4</v>
          </cell>
          <cell r="Z318">
            <v>4.0170000000000003</v>
          </cell>
          <cell r="AA318">
            <v>4.0289999999999999</v>
          </cell>
          <cell r="AB318">
            <v>4.0389999999999997</v>
          </cell>
          <cell r="AD318">
            <v>5.3273999999999999</v>
          </cell>
          <cell r="AE318">
            <v>5.3440000000000003</v>
          </cell>
          <cell r="AF318">
            <v>5.3849999999999998</v>
          </cell>
          <cell r="AG318">
            <v>5.4359999999999999</v>
          </cell>
          <cell r="AH318">
            <v>5.4684999999999997</v>
          </cell>
          <cell r="AI318">
            <v>5.5060000000000002</v>
          </cell>
          <cell r="AJ318">
            <v>5.5335000000000001</v>
          </cell>
          <cell r="AK318">
            <v>5.5629999999999997</v>
          </cell>
          <cell r="AL318">
            <v>5.5875000000000004</v>
          </cell>
          <cell r="AM318">
            <v>5.6059999999999999</v>
          </cell>
          <cell r="AN318">
            <v>5.6210000000000004</v>
          </cell>
          <cell r="AO318">
            <v>5.6340000000000003</v>
          </cell>
          <cell r="AP318">
            <v>5.641</v>
          </cell>
          <cell r="AS318">
            <v>0.53049999999999997</v>
          </cell>
          <cell r="AT318">
            <v>0.52249999999999996</v>
          </cell>
          <cell r="AU318">
            <v>0.52249999999999996</v>
          </cell>
          <cell r="AV318">
            <v>0.52649999999999997</v>
          </cell>
          <cell r="AW318">
            <v>0.53149999999999997</v>
          </cell>
          <cell r="AX318">
            <v>0.54149999999999998</v>
          </cell>
          <cell r="AY318">
            <v>0.55100000000000005</v>
          </cell>
          <cell r="AZ318">
            <v>0.55800000000000005</v>
          </cell>
          <cell r="BA318">
            <v>0.51649999999999996</v>
          </cell>
          <cell r="BB318">
            <v>0.57199999999999995</v>
          </cell>
          <cell r="BC318">
            <v>0.57899999999999996</v>
          </cell>
          <cell r="BD318">
            <v>0.60650000000000004</v>
          </cell>
          <cell r="BF318">
            <v>5.25</v>
          </cell>
          <cell r="BG318">
            <v>5.2450000000000001</v>
          </cell>
          <cell r="BH318">
            <v>5.2350000000000003</v>
          </cell>
          <cell r="BI318">
            <v>5.23</v>
          </cell>
          <cell r="BJ318">
            <v>5.17</v>
          </cell>
          <cell r="BK318">
            <v>5.09</v>
          </cell>
          <cell r="BL318">
            <v>5.0449999999999999</v>
          </cell>
          <cell r="BM318">
            <v>4.99</v>
          </cell>
          <cell r="BN318">
            <v>4.91</v>
          </cell>
          <cell r="BO318">
            <v>4.8499999999999996</v>
          </cell>
          <cell r="BP318">
            <v>4.8049999999999997</v>
          </cell>
          <cell r="BQ318">
            <v>4.74</v>
          </cell>
          <cell r="BS318">
            <v>3.8289999999999997</v>
          </cell>
          <cell r="BT318">
            <v>3.8209999999999997</v>
          </cell>
          <cell r="BU318">
            <v>3.8260000000000001</v>
          </cell>
          <cell r="BV318">
            <v>3.9820000000000002</v>
          </cell>
          <cell r="BW318">
            <v>3.99</v>
          </cell>
          <cell r="BX318">
            <v>3.9980000000000002</v>
          </cell>
          <cell r="BY318">
            <v>4.0279999999999996</v>
          </cell>
          <cell r="BZ318">
            <v>4.0309999999999997</v>
          </cell>
          <cell r="CA318">
            <v>4.03</v>
          </cell>
          <cell r="CB318" t="str">
            <v>#N/A N.A.</v>
          </cell>
          <cell r="CC318" t="str">
            <v>#N/A N.A.</v>
          </cell>
          <cell r="CD318" t="str">
            <v>#N/A N.A.</v>
          </cell>
          <cell r="CF318">
            <v>5.25</v>
          </cell>
        </row>
        <row r="319">
          <cell r="A319">
            <v>39153</v>
          </cell>
          <cell r="B319">
            <v>5.25</v>
          </cell>
          <cell r="C319">
            <v>5.258</v>
          </cell>
          <cell r="D319">
            <v>5.2649999999999997</v>
          </cell>
          <cell r="E319">
            <v>5.2750000000000004</v>
          </cell>
          <cell r="F319">
            <v>5.2780000000000005</v>
          </cell>
          <cell r="G319">
            <v>5.2649999999999997</v>
          </cell>
          <cell r="H319">
            <v>5.25</v>
          </cell>
          <cell r="I319">
            <v>5.23</v>
          </cell>
          <cell r="J319">
            <v>5.2149999999999999</v>
          </cell>
          <cell r="K319">
            <v>5.1980000000000004</v>
          </cell>
          <cell r="L319">
            <v>5.1760000000000002</v>
          </cell>
          <cell r="M319">
            <v>5.1615000000000002</v>
          </cell>
          <cell r="N319">
            <v>5.1429999999999998</v>
          </cell>
          <cell r="P319">
            <v>3.52</v>
          </cell>
          <cell r="Q319">
            <v>3.83</v>
          </cell>
          <cell r="R319">
            <v>3.831</v>
          </cell>
          <cell r="S319">
            <v>3.84</v>
          </cell>
          <cell r="T319">
            <v>3.8839999999999999</v>
          </cell>
          <cell r="U319">
            <v>3.9119999999999999</v>
          </cell>
          <cell r="V319">
            <v>3.9359999999999999</v>
          </cell>
          <cell r="W319">
            <v>3.96</v>
          </cell>
          <cell r="X319">
            <v>3.98</v>
          </cell>
          <cell r="Y319">
            <v>3.9969999999999999</v>
          </cell>
          <cell r="Z319">
            <v>4.0129999999999999</v>
          </cell>
          <cell r="AA319">
            <v>4.0250000000000004</v>
          </cell>
          <cell r="AB319">
            <v>4.0350000000000001</v>
          </cell>
          <cell r="AD319">
            <v>5.3243999999999998</v>
          </cell>
          <cell r="AE319">
            <v>5.3479999999999999</v>
          </cell>
          <cell r="AF319">
            <v>5.3944999999999999</v>
          </cell>
          <cell r="AG319">
            <v>5.4370000000000003</v>
          </cell>
          <cell r="AH319">
            <v>5.476</v>
          </cell>
          <cell r="AI319">
            <v>5.5120000000000005</v>
          </cell>
          <cell r="AJ319">
            <v>5.5419999999999998</v>
          </cell>
          <cell r="AK319">
            <v>5.5585000000000004</v>
          </cell>
          <cell r="AL319">
            <v>5.5789999999999997</v>
          </cell>
          <cell r="AM319">
            <v>5.5984999999999996</v>
          </cell>
          <cell r="AN319">
            <v>5.6124999999999998</v>
          </cell>
          <cell r="AO319">
            <v>5.6225000000000005</v>
          </cell>
          <cell r="AP319">
            <v>5.6360000000000001</v>
          </cell>
          <cell r="AS319">
            <v>0.53749999999999998</v>
          </cell>
          <cell r="AT319">
            <v>0.52749999999999997</v>
          </cell>
          <cell r="AU319">
            <v>0.52749999999999997</v>
          </cell>
          <cell r="AV319">
            <v>0.53249999999999997</v>
          </cell>
          <cell r="AW319">
            <v>0.53749999999999998</v>
          </cell>
          <cell r="AX319">
            <v>0.54749999999999999</v>
          </cell>
          <cell r="AY319">
            <v>0.55800000000000005</v>
          </cell>
          <cell r="AZ319">
            <v>0.56499999999999995</v>
          </cell>
          <cell r="BA319">
            <v>0.58150000000000002</v>
          </cell>
          <cell r="BB319">
            <v>0.57999999999999996</v>
          </cell>
          <cell r="BC319">
            <v>0.58699999999999997</v>
          </cell>
          <cell r="BD319">
            <v>0.61850000000000005</v>
          </cell>
          <cell r="BF319">
            <v>5.25</v>
          </cell>
          <cell r="BG319">
            <v>5.2450000000000001</v>
          </cell>
          <cell r="BH319">
            <v>5.2350000000000003</v>
          </cell>
          <cell r="BI319">
            <v>5.2249999999999996</v>
          </cell>
          <cell r="BJ319">
            <v>5.1550000000000002</v>
          </cell>
          <cell r="BK319">
            <v>5.07</v>
          </cell>
          <cell r="BL319">
            <v>5.0250000000000004</v>
          </cell>
          <cell r="BM319">
            <v>4.9649999999999999</v>
          </cell>
          <cell r="BN319">
            <v>4.88</v>
          </cell>
          <cell r="BO319">
            <v>4.82</v>
          </cell>
          <cell r="BP319">
            <v>4.7850000000000001</v>
          </cell>
          <cell r="BQ319">
            <v>4.72</v>
          </cell>
          <cell r="BS319">
            <v>3.827</v>
          </cell>
          <cell r="BT319">
            <v>3.8149999999999999</v>
          </cell>
          <cell r="BU319">
            <v>3.83</v>
          </cell>
          <cell r="BV319">
            <v>3.9670000000000001</v>
          </cell>
          <cell r="BW319">
            <v>3.9779999999999998</v>
          </cell>
          <cell r="BX319">
            <v>3.9859999999999998</v>
          </cell>
          <cell r="BY319">
            <v>4.0220000000000002</v>
          </cell>
          <cell r="BZ319">
            <v>4.0289999999999999</v>
          </cell>
          <cell r="CA319">
            <v>4.0279999999999996</v>
          </cell>
          <cell r="CB319" t="str">
            <v>#N/A N.A.</v>
          </cell>
          <cell r="CC319" t="str">
            <v>#N/A N.A.</v>
          </cell>
          <cell r="CD319" t="str">
            <v>#N/A N.A.</v>
          </cell>
          <cell r="CF319">
            <v>5.25</v>
          </cell>
        </row>
        <row r="320">
          <cell r="A320">
            <v>39154</v>
          </cell>
          <cell r="B320">
            <v>5.3125</v>
          </cell>
          <cell r="C320">
            <v>5.258</v>
          </cell>
          <cell r="D320">
            <v>5.2629999999999999</v>
          </cell>
          <cell r="E320">
            <v>5.2649999999999997</v>
          </cell>
          <cell r="F320">
            <v>5.2614999999999998</v>
          </cell>
          <cell r="G320">
            <v>5.2374999999999998</v>
          </cell>
          <cell r="H320">
            <v>5.2140000000000004</v>
          </cell>
          <cell r="I320">
            <v>5.1859999999999999</v>
          </cell>
          <cell r="J320">
            <v>5.1595000000000004</v>
          </cell>
          <cell r="K320">
            <v>5.1355000000000004</v>
          </cell>
          <cell r="L320">
            <v>5.1109999999999998</v>
          </cell>
          <cell r="M320">
            <v>5.085</v>
          </cell>
          <cell r="N320">
            <v>5.0609999999999999</v>
          </cell>
          <cell r="P320">
            <v>3.11</v>
          </cell>
          <cell r="Q320">
            <v>3.83</v>
          </cell>
          <cell r="R320">
            <v>3.831</v>
          </cell>
          <cell r="S320">
            <v>3.84</v>
          </cell>
          <cell r="T320">
            <v>3.8849999999999998</v>
          </cell>
          <cell r="U320">
            <v>3.915</v>
          </cell>
          <cell r="V320">
            <v>3.9420000000000002</v>
          </cell>
          <cell r="W320">
            <v>3.9649999999999999</v>
          </cell>
          <cell r="X320">
            <v>3.9859999999999998</v>
          </cell>
          <cell r="Y320">
            <v>4.0049999999999999</v>
          </cell>
          <cell r="Z320">
            <v>4.0209999999999999</v>
          </cell>
          <cell r="AA320">
            <v>4.0330000000000004</v>
          </cell>
          <cell r="AB320">
            <v>4.0430000000000001</v>
          </cell>
          <cell r="AD320">
            <v>5.3266</v>
          </cell>
          <cell r="AE320">
            <v>5.3460000000000001</v>
          </cell>
          <cell r="AF320">
            <v>5.3855000000000004</v>
          </cell>
          <cell r="AG320">
            <v>5.4249999999999998</v>
          </cell>
          <cell r="AH320">
            <v>5.4554999999999998</v>
          </cell>
          <cell r="AI320">
            <v>5.4894999999999996</v>
          </cell>
          <cell r="AJ320">
            <v>5.5149999999999997</v>
          </cell>
          <cell r="AK320">
            <v>5.5374999999999996</v>
          </cell>
          <cell r="AL320">
            <v>5.5490000000000004</v>
          </cell>
          <cell r="AM320">
            <v>5.5664999999999996</v>
          </cell>
          <cell r="AN320">
            <v>5.5765000000000002</v>
          </cell>
          <cell r="AO320">
            <v>5.5884999999999998</v>
          </cell>
          <cell r="AP320">
            <v>5.5960000000000001</v>
          </cell>
          <cell r="AS320">
            <v>0.53</v>
          </cell>
          <cell r="AT320">
            <v>0.52249999999999996</v>
          </cell>
          <cell r="AU320">
            <v>0.52249999999999996</v>
          </cell>
          <cell r="AV320">
            <v>0.53149999999999997</v>
          </cell>
          <cell r="AW320">
            <v>0.53649999999999998</v>
          </cell>
          <cell r="AX320">
            <v>0.54374999999999996</v>
          </cell>
          <cell r="AY320">
            <v>0.55800000000000005</v>
          </cell>
          <cell r="AZ320">
            <v>0.56599999999999995</v>
          </cell>
          <cell r="BA320">
            <v>0.57718999999999998</v>
          </cell>
          <cell r="BB320">
            <v>0.58099999999999996</v>
          </cell>
          <cell r="BC320">
            <v>0.58799999999999997</v>
          </cell>
          <cell r="BD320">
            <v>0.60875000000000001</v>
          </cell>
          <cell r="BF320">
            <v>5.25</v>
          </cell>
          <cell r="BG320">
            <v>5.2450000000000001</v>
          </cell>
          <cell r="BH320">
            <v>5.22</v>
          </cell>
          <cell r="BI320">
            <v>5.2050000000000001</v>
          </cell>
          <cell r="BJ320">
            <v>5.125</v>
          </cell>
          <cell r="BK320">
            <v>5.0199999999999996</v>
          </cell>
          <cell r="BL320">
            <v>4.96</v>
          </cell>
          <cell r="BM320">
            <v>4.8849999999999998</v>
          </cell>
          <cell r="BN320">
            <v>4.7699999999999996</v>
          </cell>
          <cell r="BO320">
            <v>4.71</v>
          </cell>
          <cell r="BP320">
            <v>4.6749999999999998</v>
          </cell>
          <cell r="BQ320">
            <v>4.5999999999999996</v>
          </cell>
          <cell r="BS320">
            <v>3.831</v>
          </cell>
          <cell r="BT320">
            <v>3.819</v>
          </cell>
          <cell r="BU320">
            <v>3.8279999999999998</v>
          </cell>
          <cell r="BV320">
            <v>3.96</v>
          </cell>
          <cell r="BW320">
            <v>3.976</v>
          </cell>
          <cell r="BX320">
            <v>3.984</v>
          </cell>
          <cell r="BY320">
            <v>4.008</v>
          </cell>
          <cell r="BZ320">
            <v>4.0149999999999997</v>
          </cell>
          <cell r="CA320">
            <v>4.0119999999999996</v>
          </cell>
          <cell r="CB320" t="str">
            <v>#N/A N.A.</v>
          </cell>
          <cell r="CC320" t="str">
            <v>#N/A N.A.</v>
          </cell>
          <cell r="CD320" t="str">
            <v>#N/A N.A.</v>
          </cell>
          <cell r="CF320">
            <v>5.25</v>
          </cell>
        </row>
        <row r="321">
          <cell r="A321">
            <v>39155</v>
          </cell>
          <cell r="B321">
            <v>5.3125</v>
          </cell>
          <cell r="C321">
            <v>5.2549999999999999</v>
          </cell>
          <cell r="D321">
            <v>5.2645</v>
          </cell>
          <cell r="E321">
            <v>5.2675000000000001</v>
          </cell>
          <cell r="F321">
            <v>5.2625000000000002</v>
          </cell>
          <cell r="G321">
            <v>5.2539999999999996</v>
          </cell>
          <cell r="H321">
            <v>5.2309999999999999</v>
          </cell>
          <cell r="I321">
            <v>5.2130000000000001</v>
          </cell>
          <cell r="J321">
            <v>5.194</v>
          </cell>
          <cell r="K321">
            <v>5.1684999999999999</v>
          </cell>
          <cell r="L321">
            <v>5.1475</v>
          </cell>
          <cell r="M321">
            <v>5.1239999999999997</v>
          </cell>
          <cell r="N321">
            <v>5.0999999999999996</v>
          </cell>
          <cell r="P321">
            <v>3.82</v>
          </cell>
          <cell r="Q321">
            <v>3.83</v>
          </cell>
          <cell r="R321">
            <v>3.83</v>
          </cell>
          <cell r="S321">
            <v>3.8410000000000002</v>
          </cell>
          <cell r="T321">
            <v>3.879</v>
          </cell>
          <cell r="U321">
            <v>3.9089999999999998</v>
          </cell>
          <cell r="V321">
            <v>3.9340000000000002</v>
          </cell>
          <cell r="W321">
            <v>3.9550000000000001</v>
          </cell>
          <cell r="X321">
            <v>3.9750000000000001</v>
          </cell>
          <cell r="Y321">
            <v>3.992</v>
          </cell>
          <cell r="Z321">
            <v>4.0069999999999997</v>
          </cell>
          <cell r="AA321">
            <v>4.0190000000000001</v>
          </cell>
          <cell r="AB321">
            <v>4.0270000000000001</v>
          </cell>
          <cell r="AD321">
            <v>5.3272000000000004</v>
          </cell>
          <cell r="AE321">
            <v>5.3505000000000003</v>
          </cell>
          <cell r="AF321">
            <v>5.3784999999999998</v>
          </cell>
          <cell r="AG321">
            <v>5.42</v>
          </cell>
          <cell r="AH321">
            <v>5.45</v>
          </cell>
          <cell r="AI321">
            <v>5.4820000000000002</v>
          </cell>
          <cell r="AJ321">
            <v>5.5024999999999995</v>
          </cell>
          <cell r="AK321">
            <v>5.5274999999999999</v>
          </cell>
          <cell r="AL321">
            <v>5.5374999999999996</v>
          </cell>
          <cell r="AM321">
            <v>5.5590000000000002</v>
          </cell>
          <cell r="AN321">
            <v>5.5658000000000003</v>
          </cell>
          <cell r="AO321">
            <v>5.5739999999999998</v>
          </cell>
          <cell r="AP321">
            <v>5.5824999999999996</v>
          </cell>
          <cell r="AS321">
            <v>0.53600000000000003</v>
          </cell>
          <cell r="AT321">
            <v>0.53349999999999997</v>
          </cell>
          <cell r="AU321">
            <v>0.53249999999999997</v>
          </cell>
          <cell r="AV321">
            <v>0.53549999999999998</v>
          </cell>
          <cell r="AW321">
            <v>0.53949999999999998</v>
          </cell>
          <cell r="AX321">
            <v>0.54649999999999999</v>
          </cell>
          <cell r="AY321">
            <v>0.55800000000000005</v>
          </cell>
          <cell r="AZ321">
            <v>0.56499999999999995</v>
          </cell>
          <cell r="BA321">
            <v>0.57650000000000001</v>
          </cell>
          <cell r="BB321">
            <v>0.57899999999999996</v>
          </cell>
          <cell r="BC321">
            <v>0.58599999999999997</v>
          </cell>
          <cell r="BD321">
            <v>0.60250000000000004</v>
          </cell>
          <cell r="BF321">
            <v>5.25</v>
          </cell>
          <cell r="BG321">
            <v>5.2450000000000001</v>
          </cell>
          <cell r="BH321">
            <v>5.22</v>
          </cell>
          <cell r="BI321">
            <v>5.2050000000000001</v>
          </cell>
          <cell r="BJ321">
            <v>5.1349999999999998</v>
          </cell>
          <cell r="BK321">
            <v>5.03</v>
          </cell>
          <cell r="BL321">
            <v>4.97</v>
          </cell>
          <cell r="BM321">
            <v>4.9050000000000002</v>
          </cell>
          <cell r="BN321">
            <v>4.8049999999999997</v>
          </cell>
          <cell r="BO321">
            <v>4.7450000000000001</v>
          </cell>
          <cell r="BP321">
            <v>4.71</v>
          </cell>
          <cell r="BQ321">
            <v>4.63</v>
          </cell>
          <cell r="BS321">
            <v>3.8319999999999999</v>
          </cell>
          <cell r="BT321">
            <v>3.819</v>
          </cell>
          <cell r="BU321">
            <v>3.8250000000000002</v>
          </cell>
          <cell r="BV321">
            <v>3.956</v>
          </cell>
          <cell r="BW321">
            <v>3.9729999999999999</v>
          </cell>
          <cell r="BX321">
            <v>3.9809999999999999</v>
          </cell>
          <cell r="BY321">
            <v>4.0129999999999999</v>
          </cell>
          <cell r="BZ321">
            <v>4.0199999999999996</v>
          </cell>
          <cell r="CA321">
            <v>4.0170000000000003</v>
          </cell>
          <cell r="CB321" t="str">
            <v>#N/A N.A.</v>
          </cell>
          <cell r="CC321" t="str">
            <v>#N/A N.A.</v>
          </cell>
          <cell r="CD321" t="str">
            <v>#N/A N.A.</v>
          </cell>
          <cell r="CF321">
            <v>5.25</v>
          </cell>
        </row>
        <row r="322">
          <cell r="A322">
            <v>39156</v>
          </cell>
          <cell r="B322">
            <v>5.1875</v>
          </cell>
          <cell r="C322">
            <v>5.2549999999999999</v>
          </cell>
          <cell r="D322">
            <v>5.26</v>
          </cell>
          <cell r="E322">
            <v>5.2694999999999999</v>
          </cell>
          <cell r="F322">
            <v>5.2605000000000004</v>
          </cell>
          <cell r="G322">
            <v>5.2534999999999998</v>
          </cell>
          <cell r="H322">
            <v>5.2249999999999996</v>
          </cell>
          <cell r="I322">
            <v>5.2</v>
          </cell>
          <cell r="J322">
            <v>5.1974999999999998</v>
          </cell>
          <cell r="K322">
            <v>5.1769999999999996</v>
          </cell>
          <cell r="L322">
            <v>5.1475</v>
          </cell>
          <cell r="M322">
            <v>5.1280000000000001</v>
          </cell>
          <cell r="N322">
            <v>5.1124999999999998</v>
          </cell>
          <cell r="P322">
            <v>3.82</v>
          </cell>
          <cell r="Q322">
            <v>3.8289999999999997</v>
          </cell>
          <cell r="R322">
            <v>3.8289999999999997</v>
          </cell>
          <cell r="S322">
            <v>3.8439999999999999</v>
          </cell>
          <cell r="T322">
            <v>3.8860000000000001</v>
          </cell>
          <cell r="U322">
            <v>3.9169999999999998</v>
          </cell>
          <cell r="V322">
            <v>3.9409999999999998</v>
          </cell>
          <cell r="W322">
            <v>3.964</v>
          </cell>
          <cell r="X322">
            <v>3.9849999999999999</v>
          </cell>
          <cell r="Y322">
            <v>4.0019999999999998</v>
          </cell>
          <cell r="Z322">
            <v>4.0190000000000001</v>
          </cell>
          <cell r="AA322">
            <v>4.03</v>
          </cell>
          <cell r="AB322">
            <v>4.0389999999999997</v>
          </cell>
          <cell r="AD322">
            <v>5.3140000000000001</v>
          </cell>
          <cell r="AE322">
            <v>5.3540000000000001</v>
          </cell>
          <cell r="AF322">
            <v>5.3905000000000003</v>
          </cell>
          <cell r="AG322">
            <v>5.4344999999999999</v>
          </cell>
          <cell r="AH322">
            <v>5.4695</v>
          </cell>
          <cell r="AI322">
            <v>5.4966999999999997</v>
          </cell>
          <cell r="AJ322">
            <v>5.5209999999999999</v>
          </cell>
          <cell r="AK322">
            <v>5.54</v>
          </cell>
          <cell r="AL322">
            <v>5.5609999999999999</v>
          </cell>
          <cell r="AM322">
            <v>5.5724999999999998</v>
          </cell>
          <cell r="AN322">
            <v>5.585</v>
          </cell>
          <cell r="AO322">
            <v>5.5949999999999998</v>
          </cell>
          <cell r="AP322">
            <v>5.6050000000000004</v>
          </cell>
          <cell r="AS322">
            <v>0.53849999999999998</v>
          </cell>
          <cell r="AT322">
            <v>0.53249999999999997</v>
          </cell>
          <cell r="AU322">
            <v>0.53349999999999997</v>
          </cell>
          <cell r="AV322">
            <v>0.53749999999999998</v>
          </cell>
          <cell r="AW322">
            <v>0.54349999999999998</v>
          </cell>
          <cell r="AX322">
            <v>0.55049999999999999</v>
          </cell>
          <cell r="AY322">
            <v>0.56000000000000005</v>
          </cell>
          <cell r="AZ322">
            <v>0.56699999999999995</v>
          </cell>
          <cell r="BA322">
            <v>0.57950000000000002</v>
          </cell>
          <cell r="BB322">
            <v>0.58199999999999996</v>
          </cell>
          <cell r="BC322">
            <v>0.58899999999999997</v>
          </cell>
          <cell r="BD322">
            <v>0.61250000000000004</v>
          </cell>
          <cell r="BF322">
            <v>5.25</v>
          </cell>
          <cell r="BG322">
            <v>5.2450000000000001</v>
          </cell>
          <cell r="BH322">
            <v>5.22</v>
          </cell>
          <cell r="BI322">
            <v>5.21</v>
          </cell>
          <cell r="BJ322">
            <v>5.1550000000000002</v>
          </cell>
          <cell r="BK322">
            <v>5.0549999999999997</v>
          </cell>
          <cell r="BL322">
            <v>5</v>
          </cell>
          <cell r="BM322">
            <v>4.9450000000000003</v>
          </cell>
          <cell r="BN322">
            <v>4.8449999999999998</v>
          </cell>
          <cell r="BO322">
            <v>4.7850000000000001</v>
          </cell>
          <cell r="BP322">
            <v>4.75</v>
          </cell>
          <cell r="BQ322">
            <v>4.67</v>
          </cell>
          <cell r="BS322">
            <v>3.819</v>
          </cell>
          <cell r="BT322">
            <v>3.8250000000000002</v>
          </cell>
          <cell r="BU322">
            <v>3.964</v>
          </cell>
          <cell r="BV322">
            <v>3.9779999999999998</v>
          </cell>
          <cell r="BW322">
            <v>3.988</v>
          </cell>
          <cell r="BX322">
            <v>4.0350000000000001</v>
          </cell>
          <cell r="BY322">
            <v>4.0449999999999999</v>
          </cell>
          <cell r="BZ322">
            <v>4.0439999999999996</v>
          </cell>
          <cell r="CA322">
            <v>4.056</v>
          </cell>
          <cell r="CB322" t="str">
            <v>#N/A N.A.</v>
          </cell>
          <cell r="CC322" t="str">
            <v>#N/A N.A.</v>
          </cell>
          <cell r="CD322" t="str">
            <v>#N/A N.A.</v>
          </cell>
          <cell r="CF322">
            <v>5.25</v>
          </cell>
        </row>
        <row r="323">
          <cell r="A323">
            <v>39157</v>
          </cell>
          <cell r="B323">
            <v>5.125</v>
          </cell>
          <cell r="C323">
            <v>5.2575000000000003</v>
          </cell>
          <cell r="D323">
            <v>5.2614999999999998</v>
          </cell>
          <cell r="E323">
            <v>5.2655000000000003</v>
          </cell>
          <cell r="F323">
            <v>5.2735000000000003</v>
          </cell>
          <cell r="G323">
            <v>5.2610000000000001</v>
          </cell>
          <cell r="H323">
            <v>5.242</v>
          </cell>
          <cell r="I323">
            <v>5.2229999999999999</v>
          </cell>
          <cell r="J323">
            <v>5.2140000000000004</v>
          </cell>
          <cell r="K323">
            <v>5.1914999999999996</v>
          </cell>
          <cell r="L323">
            <v>5.1689999999999996</v>
          </cell>
          <cell r="M323">
            <v>5.1479999999999997</v>
          </cell>
          <cell r="N323">
            <v>5.1304999999999996</v>
          </cell>
          <cell r="P323">
            <v>3.82</v>
          </cell>
          <cell r="Q323">
            <v>3.8279999999999998</v>
          </cell>
          <cell r="R323">
            <v>3.8289999999999997</v>
          </cell>
          <cell r="S323">
            <v>3.8449999999999998</v>
          </cell>
          <cell r="T323">
            <v>3.8839999999999999</v>
          </cell>
          <cell r="U323">
            <v>3.915</v>
          </cell>
          <cell r="V323">
            <v>3.94</v>
          </cell>
          <cell r="W323">
            <v>3.9649999999999999</v>
          </cell>
          <cell r="X323">
            <v>3.984</v>
          </cell>
          <cell r="Y323">
            <v>4.0019999999999998</v>
          </cell>
          <cell r="Z323">
            <v>4.0199999999999996</v>
          </cell>
          <cell r="AA323">
            <v>4.0309999999999997</v>
          </cell>
          <cell r="AB323">
            <v>4.0410000000000004</v>
          </cell>
          <cell r="AD323">
            <v>5.3076999999999996</v>
          </cell>
          <cell r="AE323">
            <v>5.3540000000000001</v>
          </cell>
          <cell r="AF323">
            <v>5.3940000000000001</v>
          </cell>
          <cell r="AG323">
            <v>5.4359999999999999</v>
          </cell>
          <cell r="AH323">
            <v>5.4690000000000003</v>
          </cell>
          <cell r="AI323">
            <v>5.4989999999999997</v>
          </cell>
          <cell r="AJ323">
            <v>5.5289999999999999</v>
          </cell>
          <cell r="AK323">
            <v>5.55</v>
          </cell>
          <cell r="AL323">
            <v>5.5709999999999997</v>
          </cell>
          <cell r="AM323">
            <v>5.5860000000000003</v>
          </cell>
          <cell r="AN323">
            <v>5.5979999999999999</v>
          </cell>
          <cell r="AO323">
            <v>5.6040000000000001</v>
          </cell>
          <cell r="AP323">
            <v>5.6150000000000002</v>
          </cell>
          <cell r="AS323">
            <v>0.54</v>
          </cell>
          <cell r="AT323">
            <v>0.52749999999999997</v>
          </cell>
          <cell r="AU323">
            <v>0.53</v>
          </cell>
          <cell r="AV323">
            <v>0.53849999999999998</v>
          </cell>
          <cell r="AW323">
            <v>0.54449999999999998</v>
          </cell>
          <cell r="AX323">
            <v>0.55249999999999999</v>
          </cell>
          <cell r="AY323">
            <v>0.56100000000000005</v>
          </cell>
          <cell r="AZ323">
            <v>0.56699999999999995</v>
          </cell>
          <cell r="BA323">
            <v>0.57950000000000002</v>
          </cell>
          <cell r="BB323">
            <v>0.57999999999999996</v>
          </cell>
          <cell r="BC323">
            <v>0.58599999999999997</v>
          </cell>
          <cell r="BD323">
            <v>0.61250000000000004</v>
          </cell>
          <cell r="BF323">
            <v>5.25</v>
          </cell>
          <cell r="BG323">
            <v>5.2450000000000001</v>
          </cell>
          <cell r="BH323">
            <v>5.22</v>
          </cell>
          <cell r="BI323">
            <v>5.2149999999999999</v>
          </cell>
          <cell r="BJ323">
            <v>5.1749999999999998</v>
          </cell>
          <cell r="BK323">
            <v>5.085</v>
          </cell>
          <cell r="BL323">
            <v>5.03</v>
          </cell>
          <cell r="BM323">
            <v>4.9850000000000003</v>
          </cell>
          <cell r="BN323">
            <v>4.8849999999999998</v>
          </cell>
          <cell r="BO323">
            <v>4.8250000000000002</v>
          </cell>
          <cell r="BP323">
            <v>4.79</v>
          </cell>
          <cell r="BQ323">
            <v>4.7</v>
          </cell>
          <cell r="BS323">
            <v>3.8180000000000001</v>
          </cell>
          <cell r="BT323">
            <v>3.827</v>
          </cell>
          <cell r="BU323">
            <v>3.956</v>
          </cell>
          <cell r="BV323">
            <v>3.9740000000000002</v>
          </cell>
          <cell r="BW323">
            <v>3.984</v>
          </cell>
          <cell r="BX323">
            <v>4.0259999999999998</v>
          </cell>
          <cell r="BY323">
            <v>4.0389999999999997</v>
          </cell>
          <cell r="BZ323">
            <v>4.0380000000000003</v>
          </cell>
          <cell r="CA323">
            <v>4.05</v>
          </cell>
          <cell r="CB323" t="str">
            <v>#N/A N.A.</v>
          </cell>
          <cell r="CC323" t="str">
            <v>#N/A N.A.</v>
          </cell>
          <cell r="CD323" t="str">
            <v>#N/A N.A.</v>
          </cell>
          <cell r="CF323">
            <v>5.25</v>
          </cell>
        </row>
        <row r="324">
          <cell r="A324">
            <v>39160</v>
          </cell>
          <cell r="B324">
            <v>5.375</v>
          </cell>
          <cell r="C324">
            <v>5.258</v>
          </cell>
          <cell r="D324">
            <v>5.2675000000000001</v>
          </cell>
          <cell r="E324">
            <v>5.2725</v>
          </cell>
          <cell r="F324">
            <v>5.2780000000000005</v>
          </cell>
          <cell r="G324">
            <v>5.2714999999999996</v>
          </cell>
          <cell r="H324">
            <v>5.258</v>
          </cell>
          <cell r="I324">
            <v>5.2450000000000001</v>
          </cell>
          <cell r="J324">
            <v>5.2234999999999996</v>
          </cell>
          <cell r="K324">
            <v>5.2119999999999997</v>
          </cell>
          <cell r="L324">
            <v>5.1950000000000003</v>
          </cell>
          <cell r="M324">
            <v>5.1775000000000002</v>
          </cell>
          <cell r="N324">
            <v>5.1505000000000001</v>
          </cell>
          <cell r="P324">
            <v>3.82</v>
          </cell>
          <cell r="Q324">
            <v>3.8289999999999997</v>
          </cell>
          <cell r="R324">
            <v>3.8279999999999998</v>
          </cell>
          <cell r="S324">
            <v>3.8460000000000001</v>
          </cell>
          <cell r="T324">
            <v>3.891</v>
          </cell>
          <cell r="U324">
            <v>3.9210000000000003</v>
          </cell>
          <cell r="V324">
            <v>3.948</v>
          </cell>
          <cell r="W324">
            <v>3.9750000000000001</v>
          </cell>
          <cell r="X324">
            <v>3.9969999999999999</v>
          </cell>
          <cell r="Y324">
            <v>4.0170000000000003</v>
          </cell>
          <cell r="Z324">
            <v>4.0359999999999996</v>
          </cell>
          <cell r="AA324">
            <v>4.05</v>
          </cell>
          <cell r="AB324">
            <v>4.0629999999999997</v>
          </cell>
          <cell r="AD324">
            <v>5.3117000000000001</v>
          </cell>
          <cell r="AE324">
            <v>5.3609999999999998</v>
          </cell>
          <cell r="AF324">
            <v>5.4020000000000001</v>
          </cell>
          <cell r="AG324">
            <v>5.4429999999999996</v>
          </cell>
          <cell r="AH324">
            <v>5.4809999999999999</v>
          </cell>
          <cell r="AI324">
            <v>5.5190000000000001</v>
          </cell>
          <cell r="AJ324">
            <v>5.5475000000000003</v>
          </cell>
          <cell r="AK324">
            <v>5.5754999999999999</v>
          </cell>
          <cell r="AL324">
            <v>5.5964999999999998</v>
          </cell>
          <cell r="AM324">
            <v>5.6135000000000002</v>
          </cell>
          <cell r="AN324">
            <v>5.6210000000000004</v>
          </cell>
          <cell r="AO324">
            <v>5.641</v>
          </cell>
          <cell r="AP324">
            <v>5.65</v>
          </cell>
          <cell r="AS324">
            <v>0.54249999999999998</v>
          </cell>
          <cell r="AT324">
            <v>0.53449999999999998</v>
          </cell>
          <cell r="AU324">
            <v>0.53449999999999998</v>
          </cell>
          <cell r="AV324">
            <v>0.53649999999999998</v>
          </cell>
          <cell r="AW324">
            <v>0.54249999999999998</v>
          </cell>
          <cell r="AX324">
            <v>0.51849999999999996</v>
          </cell>
          <cell r="AY324">
            <v>0.56200000000000006</v>
          </cell>
          <cell r="AZ324">
            <v>0.56799999999999995</v>
          </cell>
          <cell r="BA324">
            <v>0.51749999999999996</v>
          </cell>
          <cell r="BB324">
            <v>0.58099999999999996</v>
          </cell>
          <cell r="BC324">
            <v>0.58799999999999997</v>
          </cell>
          <cell r="BD324">
            <v>0.61350000000000005</v>
          </cell>
          <cell r="BF324">
            <v>5.25</v>
          </cell>
          <cell r="BG324">
            <v>5.2450000000000001</v>
          </cell>
          <cell r="BH324">
            <v>5.23</v>
          </cell>
          <cell r="BI324">
            <v>5.2249999999999996</v>
          </cell>
          <cell r="BJ324">
            <v>5.1849999999999996</v>
          </cell>
          <cell r="BK324">
            <v>5.1050000000000004</v>
          </cell>
          <cell r="BL324">
            <v>5.0650000000000004</v>
          </cell>
          <cell r="BM324">
            <v>5.0149999999999997</v>
          </cell>
          <cell r="BN324">
            <v>4.92</v>
          </cell>
          <cell r="BO324">
            <v>4.8600000000000003</v>
          </cell>
          <cell r="BP324">
            <v>4.8250000000000002</v>
          </cell>
          <cell r="BQ324">
            <v>4.7350000000000003</v>
          </cell>
          <cell r="BS324">
            <v>3.8180000000000001</v>
          </cell>
          <cell r="BT324">
            <v>3.819</v>
          </cell>
          <cell r="BU324">
            <v>3.9649999999999999</v>
          </cell>
          <cell r="BV324">
            <v>3.9849999999999999</v>
          </cell>
          <cell r="BW324">
            <v>3.9950000000000001</v>
          </cell>
          <cell r="BX324">
            <v>4.05</v>
          </cell>
          <cell r="BY324">
            <v>4.0620000000000003</v>
          </cell>
          <cell r="BZ324">
            <v>4.0640000000000001</v>
          </cell>
          <cell r="CA324">
            <v>4.0750000000000002</v>
          </cell>
          <cell r="CB324" t="str">
            <v>#N/A N.A.</v>
          </cell>
          <cell r="CC324" t="str">
            <v>#N/A N.A.</v>
          </cell>
          <cell r="CD324" t="str">
            <v>#N/A N.A.</v>
          </cell>
          <cell r="CF324">
            <v>5.25</v>
          </cell>
        </row>
        <row r="325">
          <cell r="A325">
            <v>39161</v>
          </cell>
          <cell r="B325">
            <v>5.25</v>
          </cell>
          <cell r="C325">
            <v>5.2649999999999997</v>
          </cell>
          <cell r="D325">
            <v>5.2705000000000002</v>
          </cell>
          <cell r="E325">
            <v>5.2755000000000001</v>
          </cell>
          <cell r="F325">
            <v>5.2824999999999998</v>
          </cell>
          <cell r="G325">
            <v>5.2744999999999997</v>
          </cell>
          <cell r="H325">
            <v>5.2504999999999997</v>
          </cell>
          <cell r="I325">
            <v>5.2370000000000001</v>
          </cell>
          <cell r="J325">
            <v>5.2220000000000004</v>
          </cell>
          <cell r="K325">
            <v>5.2045000000000003</v>
          </cell>
          <cell r="L325">
            <v>5.1894999999999998</v>
          </cell>
          <cell r="M325">
            <v>5.1675000000000004</v>
          </cell>
          <cell r="N325">
            <v>5.1464999999999996</v>
          </cell>
          <cell r="P325">
            <v>3.82</v>
          </cell>
          <cell r="Q325">
            <v>3.8289999999999997</v>
          </cell>
          <cell r="R325">
            <v>3.8289999999999997</v>
          </cell>
          <cell r="S325">
            <v>3.8479999999999999</v>
          </cell>
          <cell r="T325">
            <v>3.891</v>
          </cell>
          <cell r="U325">
            <v>3.9220000000000002</v>
          </cell>
          <cell r="V325">
            <v>3.95</v>
          </cell>
          <cell r="W325">
            <v>3.9740000000000002</v>
          </cell>
          <cell r="X325">
            <v>3.996</v>
          </cell>
          <cell r="Y325">
            <v>4.016</v>
          </cell>
          <cell r="Z325">
            <v>4.0339999999999998</v>
          </cell>
          <cell r="AA325">
            <v>4.048</v>
          </cell>
          <cell r="AB325">
            <v>4.0590000000000002</v>
          </cell>
          <cell r="AD325">
            <v>5.3125999999999998</v>
          </cell>
          <cell r="AE325">
            <v>5.3825000000000003</v>
          </cell>
          <cell r="AF325">
            <v>5.4320000000000004</v>
          </cell>
          <cell r="AG325">
            <v>5.48</v>
          </cell>
          <cell r="AH325">
            <v>5.5209999999999999</v>
          </cell>
          <cell r="AI325">
            <v>5.5575000000000001</v>
          </cell>
          <cell r="AJ325">
            <v>5.593</v>
          </cell>
          <cell r="AK325">
            <v>5.6177999999999999</v>
          </cell>
          <cell r="AL325">
            <v>5.6459999999999999</v>
          </cell>
          <cell r="AM325">
            <v>5.665</v>
          </cell>
          <cell r="AN325">
            <v>5.6805000000000003</v>
          </cell>
          <cell r="AO325">
            <v>5.6935000000000002</v>
          </cell>
          <cell r="AP325">
            <v>5.7050000000000001</v>
          </cell>
          <cell r="AS325">
            <v>0.54149999999999998</v>
          </cell>
          <cell r="AT325">
            <v>0.53149999999999997</v>
          </cell>
          <cell r="AU325">
            <v>0.53149999999999997</v>
          </cell>
          <cell r="AV325">
            <v>0.53549999999999998</v>
          </cell>
          <cell r="AW325">
            <v>0.53949999999999998</v>
          </cell>
          <cell r="AX325">
            <v>0.54949999999999999</v>
          </cell>
          <cell r="AY325">
            <v>0.56299999999999994</v>
          </cell>
          <cell r="AZ325">
            <v>0.56999999999999995</v>
          </cell>
          <cell r="BA325">
            <v>0.58150000000000002</v>
          </cell>
          <cell r="BB325">
            <v>0.58299999999999996</v>
          </cell>
          <cell r="BC325">
            <v>0.59099999999999997</v>
          </cell>
          <cell r="BD325">
            <v>0.61550000000000005</v>
          </cell>
          <cell r="BF325">
            <v>5.25</v>
          </cell>
          <cell r="BG325">
            <v>5.2450000000000001</v>
          </cell>
          <cell r="BH325">
            <v>5.23</v>
          </cell>
          <cell r="BI325">
            <v>5.2249999999999996</v>
          </cell>
          <cell r="BJ325">
            <v>5.1849999999999996</v>
          </cell>
          <cell r="BK325">
            <v>5.1050000000000004</v>
          </cell>
          <cell r="BL325">
            <v>5.0650000000000004</v>
          </cell>
          <cell r="BM325">
            <v>5.0049999999999999</v>
          </cell>
          <cell r="BN325">
            <v>4.91</v>
          </cell>
          <cell r="BO325">
            <v>4.8449999999999998</v>
          </cell>
          <cell r="BP325">
            <v>4.8049999999999997</v>
          </cell>
          <cell r="BQ325">
            <v>4.7149999999999999</v>
          </cell>
          <cell r="BS325">
            <v>3.8159999999999998</v>
          </cell>
          <cell r="BT325">
            <v>3.823</v>
          </cell>
          <cell r="BU325">
            <v>3.9609999999999999</v>
          </cell>
          <cell r="BV325">
            <v>3.988</v>
          </cell>
          <cell r="BW325">
            <v>4.0030000000000001</v>
          </cell>
          <cell r="BX325">
            <v>4.0419999999999998</v>
          </cell>
          <cell r="BY325">
            <v>4.0570000000000004</v>
          </cell>
          <cell r="BZ325">
            <v>4.0609999999999999</v>
          </cell>
          <cell r="CA325">
            <v>4.077</v>
          </cell>
          <cell r="CB325" t="str">
            <v>#N/A N.A.</v>
          </cell>
          <cell r="CC325" t="str">
            <v>#N/A N.A.</v>
          </cell>
          <cell r="CD325" t="str">
            <v>#N/A N.A.</v>
          </cell>
          <cell r="CF325">
            <v>5.25</v>
          </cell>
        </row>
        <row r="326">
          <cell r="A326">
            <v>39162</v>
          </cell>
          <cell r="B326">
            <v>5.25</v>
          </cell>
          <cell r="C326">
            <v>5.26</v>
          </cell>
          <cell r="D326">
            <v>5.2649999999999997</v>
          </cell>
          <cell r="E326">
            <v>5.2729999999999997</v>
          </cell>
          <cell r="F326">
            <v>5.2679999999999998</v>
          </cell>
          <cell r="G326">
            <v>5.2530000000000001</v>
          </cell>
          <cell r="H326">
            <v>5.2329999999999997</v>
          </cell>
          <cell r="I326">
            <v>5.2130000000000001</v>
          </cell>
          <cell r="J326">
            <v>5.1879999999999997</v>
          </cell>
          <cell r="K326">
            <v>5.1574999999999998</v>
          </cell>
          <cell r="L326">
            <v>5.1349999999999998</v>
          </cell>
          <cell r="M326">
            <v>5.1050000000000004</v>
          </cell>
          <cell r="N326">
            <v>5.0785</v>
          </cell>
          <cell r="P326">
            <v>3.81</v>
          </cell>
          <cell r="Q326">
            <v>3.8289999999999997</v>
          </cell>
          <cell r="R326">
            <v>3.8289999999999997</v>
          </cell>
          <cell r="S326">
            <v>3.8529999999999998</v>
          </cell>
          <cell r="T326">
            <v>3.891</v>
          </cell>
          <cell r="U326">
            <v>3.923</v>
          </cell>
          <cell r="V326">
            <v>3.952</v>
          </cell>
          <cell r="W326">
            <v>3.9769999999999999</v>
          </cell>
          <cell r="X326">
            <v>4</v>
          </cell>
          <cell r="Y326">
            <v>4.0209999999999999</v>
          </cell>
          <cell r="Z326">
            <v>4.04</v>
          </cell>
          <cell r="AA326">
            <v>4.0549999999999997</v>
          </cell>
          <cell r="AB326">
            <v>4.0659999999999998</v>
          </cell>
          <cell r="AD326">
            <v>5.3045999999999998</v>
          </cell>
          <cell r="AE326">
            <v>5.37</v>
          </cell>
          <cell r="AF326">
            <v>5.4240000000000004</v>
          </cell>
          <cell r="AG326">
            <v>5.4740000000000002</v>
          </cell>
          <cell r="AH326">
            <v>5.5229999999999997</v>
          </cell>
          <cell r="AI326">
            <v>5.5609999999999999</v>
          </cell>
          <cell r="AJ326">
            <v>5.5949999999999998</v>
          </cell>
          <cell r="AK326">
            <v>5.6239999999999997</v>
          </cell>
          <cell r="AL326">
            <v>5.6426999999999996</v>
          </cell>
          <cell r="AM326">
            <v>5.6645000000000003</v>
          </cell>
          <cell r="AN326">
            <v>5.6825000000000001</v>
          </cell>
          <cell r="AO326">
            <v>5.6950000000000003</v>
          </cell>
          <cell r="AP326">
            <v>5.7130000000000001</v>
          </cell>
          <cell r="AS326">
            <v>0.54249999999999998</v>
          </cell>
          <cell r="AT326">
            <v>0.53249999999999997</v>
          </cell>
          <cell r="AU326">
            <v>0.53249999999999997</v>
          </cell>
          <cell r="AV326">
            <v>0.53649999999999998</v>
          </cell>
          <cell r="AW326">
            <v>0.53949999999999998</v>
          </cell>
          <cell r="AX326">
            <v>0.54949999999999999</v>
          </cell>
          <cell r="AY326">
            <v>0.56299999999999994</v>
          </cell>
          <cell r="AZ326">
            <v>0.56999999999999995</v>
          </cell>
          <cell r="BA326">
            <v>0.58050000000000002</v>
          </cell>
          <cell r="BB326">
            <v>0.58299999999999996</v>
          </cell>
          <cell r="BC326">
            <v>0.59099999999999997</v>
          </cell>
          <cell r="BD326">
            <v>0.60299999999999998</v>
          </cell>
          <cell r="BF326">
            <v>5.25</v>
          </cell>
          <cell r="BG326">
            <v>5.2450000000000001</v>
          </cell>
          <cell r="BH326">
            <v>5.23</v>
          </cell>
          <cell r="BI326">
            <v>5.2149999999999999</v>
          </cell>
          <cell r="BJ326">
            <v>5.1449999999999996</v>
          </cell>
          <cell r="BK326">
            <v>5.0650000000000004</v>
          </cell>
          <cell r="BL326">
            <v>5.01</v>
          </cell>
          <cell r="BM326">
            <v>4.92</v>
          </cell>
          <cell r="BN326">
            <v>4.82</v>
          </cell>
          <cell r="BO326">
            <v>4.74</v>
          </cell>
          <cell r="BP326">
            <v>4.7</v>
          </cell>
          <cell r="BQ326">
            <v>4.6100000000000003</v>
          </cell>
          <cell r="BS326">
            <v>3.8159999999999998</v>
          </cell>
          <cell r="BT326">
            <v>3.82</v>
          </cell>
          <cell r="BU326">
            <v>3.9569999999999999</v>
          </cell>
          <cell r="BV326">
            <v>3.9830000000000001</v>
          </cell>
          <cell r="BW326">
            <v>3.99</v>
          </cell>
          <cell r="BX326">
            <v>4.0259999999999998</v>
          </cell>
          <cell r="BY326">
            <v>4.0439999999999996</v>
          </cell>
          <cell r="BZ326">
            <v>4.0490000000000004</v>
          </cell>
          <cell r="CA326">
            <v>4.0620000000000003</v>
          </cell>
          <cell r="CB326" t="str">
            <v>#N/A N.A.</v>
          </cell>
          <cell r="CC326" t="str">
            <v>#N/A N.A.</v>
          </cell>
          <cell r="CD326" t="str">
            <v>#N/A N.A.</v>
          </cell>
          <cell r="CF326">
            <v>5.25</v>
          </cell>
        </row>
        <row r="327">
          <cell r="A327">
            <v>39163</v>
          </cell>
          <cell r="B327">
            <v>5.3125</v>
          </cell>
          <cell r="C327">
            <v>5.26</v>
          </cell>
          <cell r="D327">
            <v>5.2685000000000004</v>
          </cell>
          <cell r="E327">
            <v>5.2705000000000002</v>
          </cell>
          <cell r="F327">
            <v>5.2679999999999998</v>
          </cell>
          <cell r="G327">
            <v>5.258</v>
          </cell>
          <cell r="H327">
            <v>5.2465000000000002</v>
          </cell>
          <cell r="I327">
            <v>5.2255000000000003</v>
          </cell>
          <cell r="J327">
            <v>5.21</v>
          </cell>
          <cell r="K327">
            <v>5.19</v>
          </cell>
          <cell r="L327">
            <v>5.1675000000000004</v>
          </cell>
          <cell r="M327">
            <v>5.1440000000000001</v>
          </cell>
          <cell r="N327">
            <v>5.1230000000000002</v>
          </cell>
          <cell r="P327">
            <v>3.81</v>
          </cell>
          <cell r="Q327">
            <v>3.8279999999999998</v>
          </cell>
          <cell r="R327">
            <v>3.8289999999999997</v>
          </cell>
          <cell r="S327">
            <v>3.8529999999999998</v>
          </cell>
          <cell r="T327">
            <v>3.8929999999999998</v>
          </cell>
          <cell r="U327">
            <v>3.9249999999999998</v>
          </cell>
          <cell r="V327">
            <v>3.95</v>
          </cell>
          <cell r="W327">
            <v>3.9750000000000001</v>
          </cell>
          <cell r="X327">
            <v>3.996</v>
          </cell>
          <cell r="Y327">
            <v>4.0140000000000002</v>
          </cell>
          <cell r="Z327">
            <v>4.0309999999999997</v>
          </cell>
          <cell r="AA327">
            <v>4.0430000000000001</v>
          </cell>
          <cell r="AB327">
            <v>4.0529999999999999</v>
          </cell>
          <cell r="AD327">
            <v>5.2979000000000003</v>
          </cell>
          <cell r="AE327">
            <v>5.3780000000000001</v>
          </cell>
          <cell r="AF327">
            <v>5.4269999999999996</v>
          </cell>
          <cell r="AG327">
            <v>5.4809999999999999</v>
          </cell>
          <cell r="AH327">
            <v>5.5259999999999998</v>
          </cell>
          <cell r="AI327">
            <v>5.5649999999999995</v>
          </cell>
          <cell r="AJ327">
            <v>5.6</v>
          </cell>
          <cell r="AK327">
            <v>5.6225000000000005</v>
          </cell>
          <cell r="AL327">
            <v>5.65</v>
          </cell>
          <cell r="AM327">
            <v>5.6710000000000003</v>
          </cell>
          <cell r="AN327">
            <v>5.6879999999999997</v>
          </cell>
          <cell r="AO327">
            <v>5.7012999999999998</v>
          </cell>
          <cell r="AP327">
            <v>5.7110000000000003</v>
          </cell>
          <cell r="AS327">
            <v>0.53849999999999998</v>
          </cell>
          <cell r="AT327">
            <v>0.52949999999999997</v>
          </cell>
          <cell r="AU327">
            <v>0.53249999999999997</v>
          </cell>
          <cell r="AV327">
            <v>0.53649999999999998</v>
          </cell>
          <cell r="AW327">
            <v>0.54149999999999998</v>
          </cell>
          <cell r="AX327">
            <v>0.55149999999999999</v>
          </cell>
          <cell r="AY327">
            <v>0.56100000000000005</v>
          </cell>
          <cell r="AZ327">
            <v>0.56699999999999995</v>
          </cell>
          <cell r="BA327">
            <v>0.58250000000000002</v>
          </cell>
          <cell r="BB327">
            <v>0.58099999999999996</v>
          </cell>
          <cell r="BC327">
            <v>0.58799999999999997</v>
          </cell>
          <cell r="BD327">
            <v>0.61650000000000005</v>
          </cell>
          <cell r="BF327">
            <v>5.2549999999999999</v>
          </cell>
          <cell r="BG327">
            <v>5.2450000000000001</v>
          </cell>
          <cell r="BH327">
            <v>5.23</v>
          </cell>
          <cell r="BI327">
            <v>5.22</v>
          </cell>
          <cell r="BJ327">
            <v>5.17</v>
          </cell>
          <cell r="BK327">
            <v>5.0949999999999998</v>
          </cell>
          <cell r="BL327">
            <v>5.0449999999999999</v>
          </cell>
          <cell r="BM327">
            <v>4.9749999999999996</v>
          </cell>
          <cell r="BN327">
            <v>4.88</v>
          </cell>
          <cell r="BO327">
            <v>4.8049999999999997</v>
          </cell>
          <cell r="BP327">
            <v>4.7649999999999997</v>
          </cell>
          <cell r="BQ327">
            <v>4.6749999999999998</v>
          </cell>
          <cell r="BS327">
            <v>3.8159999999999998</v>
          </cell>
          <cell r="BT327">
            <v>3.8250000000000002</v>
          </cell>
          <cell r="BU327">
            <v>3.9580000000000002</v>
          </cell>
          <cell r="BV327">
            <v>3.984</v>
          </cell>
          <cell r="BW327">
            <v>3.9889999999999999</v>
          </cell>
          <cell r="BX327">
            <v>4.0270000000000001</v>
          </cell>
          <cell r="BY327">
            <v>4.0430000000000001</v>
          </cell>
          <cell r="BZ327">
            <v>4.048</v>
          </cell>
          <cell r="CA327">
            <v>4.0620000000000003</v>
          </cell>
          <cell r="CB327" t="str">
            <v>#N/A N.A.</v>
          </cell>
          <cell r="CC327" t="str">
            <v>#N/A N.A.</v>
          </cell>
          <cell r="CD327" t="str">
            <v>#N/A N.A.</v>
          </cell>
          <cell r="CF327">
            <v>5.25</v>
          </cell>
        </row>
        <row r="328">
          <cell r="A328">
            <v>39164</v>
          </cell>
          <cell r="B328">
            <v>5.25</v>
          </cell>
          <cell r="C328">
            <v>5.26</v>
          </cell>
          <cell r="D328">
            <v>5.2649999999999997</v>
          </cell>
          <cell r="E328">
            <v>5.2750000000000004</v>
          </cell>
          <cell r="F328">
            <v>5.2729999999999997</v>
          </cell>
          <cell r="G328">
            <v>5.2610000000000001</v>
          </cell>
          <cell r="H328">
            <v>5.2519999999999998</v>
          </cell>
          <cell r="I328">
            <v>5.2314999999999996</v>
          </cell>
          <cell r="J328">
            <v>5.226</v>
          </cell>
          <cell r="K328">
            <v>5.2074999999999996</v>
          </cell>
          <cell r="L328">
            <v>5.19</v>
          </cell>
          <cell r="M328">
            <v>5.1675000000000004</v>
          </cell>
          <cell r="N328">
            <v>5.1464999999999996</v>
          </cell>
          <cell r="P328">
            <v>3.81</v>
          </cell>
          <cell r="Q328">
            <v>3.8279999999999998</v>
          </cell>
          <cell r="R328">
            <v>3.8289999999999997</v>
          </cell>
          <cell r="S328">
            <v>3.8559999999999999</v>
          </cell>
          <cell r="T328">
            <v>3.8970000000000002</v>
          </cell>
          <cell r="U328">
            <v>3.9290000000000003</v>
          </cell>
          <cell r="V328">
            <v>3.956</v>
          </cell>
          <cell r="W328">
            <v>3.9830000000000001</v>
          </cell>
          <cell r="X328">
            <v>4.0039999999999996</v>
          </cell>
          <cell r="Y328">
            <v>4.024</v>
          </cell>
          <cell r="Z328">
            <v>4.0430000000000001</v>
          </cell>
          <cell r="AA328">
            <v>4.056</v>
          </cell>
          <cell r="AB328">
            <v>4.0679999999999996</v>
          </cell>
          <cell r="AD328">
            <v>5.2896999999999998</v>
          </cell>
          <cell r="AE328">
            <v>5.3739999999999997</v>
          </cell>
          <cell r="AF328">
            <v>5.4260000000000002</v>
          </cell>
          <cell r="AG328">
            <v>5.4829999999999997</v>
          </cell>
          <cell r="AH328">
            <v>5.5259999999999998</v>
          </cell>
          <cell r="AI328">
            <v>5.5694999999999997</v>
          </cell>
          <cell r="AJ328">
            <v>5.6040000000000001</v>
          </cell>
          <cell r="AK328">
            <v>5.63</v>
          </cell>
          <cell r="AL328">
            <v>5.6559999999999997</v>
          </cell>
          <cell r="AM328">
            <v>5.6764999999999999</v>
          </cell>
          <cell r="AN328">
            <v>5.6894999999999998</v>
          </cell>
          <cell r="AO328">
            <v>5.7050000000000001</v>
          </cell>
          <cell r="AP328">
            <v>5.7210000000000001</v>
          </cell>
          <cell r="AS328">
            <v>0.54249999999999998</v>
          </cell>
          <cell r="AT328">
            <v>0.53</v>
          </cell>
          <cell r="AU328">
            <v>0.53125</v>
          </cell>
          <cell r="AV328">
            <v>0.53349999999999997</v>
          </cell>
          <cell r="AW328">
            <v>0.53749999999999998</v>
          </cell>
          <cell r="AX328">
            <v>0.55125000000000002</v>
          </cell>
          <cell r="AY328">
            <v>0.56200000000000006</v>
          </cell>
          <cell r="AZ328">
            <v>0.56899999999999995</v>
          </cell>
          <cell r="BA328">
            <v>0.57843999999999995</v>
          </cell>
          <cell r="BB328">
            <v>0.58299999999999996</v>
          </cell>
          <cell r="BC328">
            <v>0.59099999999999997</v>
          </cell>
          <cell r="BD328">
            <v>0.61250000000000004</v>
          </cell>
          <cell r="BF328">
            <v>5.2549999999999999</v>
          </cell>
          <cell r="BG328">
            <v>5.2450000000000001</v>
          </cell>
          <cell r="BH328">
            <v>5.23</v>
          </cell>
          <cell r="BI328">
            <v>5.2249999999999996</v>
          </cell>
          <cell r="BJ328">
            <v>5.18</v>
          </cell>
          <cell r="BK328">
            <v>5.1150000000000002</v>
          </cell>
          <cell r="BL328">
            <v>5.07</v>
          </cell>
          <cell r="BM328">
            <v>5.0149999999999997</v>
          </cell>
          <cell r="BN328">
            <v>4.92</v>
          </cell>
          <cell r="BO328">
            <v>4.8449999999999998</v>
          </cell>
          <cell r="BP328">
            <v>4.8049999999999997</v>
          </cell>
          <cell r="BQ328">
            <v>4.7149999999999999</v>
          </cell>
          <cell r="BS328">
            <v>3.8170000000000002</v>
          </cell>
          <cell r="BT328">
            <v>3.8250000000000002</v>
          </cell>
          <cell r="BU328">
            <v>3.9670000000000001</v>
          </cell>
          <cell r="BV328">
            <v>3.992</v>
          </cell>
          <cell r="BW328">
            <v>3.9969999999999999</v>
          </cell>
          <cell r="BX328">
            <v>4.0419999999999998</v>
          </cell>
          <cell r="BY328">
            <v>4.0599999999999996</v>
          </cell>
          <cell r="BZ328">
            <v>4.07</v>
          </cell>
          <cell r="CA328">
            <v>4.0960000000000001</v>
          </cell>
          <cell r="CB328" t="str">
            <v>#N/A N.A.</v>
          </cell>
          <cell r="CC328" t="str">
            <v>#N/A N.A.</v>
          </cell>
          <cell r="CD328" t="str">
            <v>#N/A N.A.</v>
          </cell>
          <cell r="CF328">
            <v>5.25</v>
          </cell>
        </row>
        <row r="329">
          <cell r="A329">
            <v>39167</v>
          </cell>
          <cell r="B329">
            <v>5.3125</v>
          </cell>
          <cell r="C329">
            <v>5.2629999999999999</v>
          </cell>
          <cell r="D329">
            <v>5.2679999999999998</v>
          </cell>
          <cell r="E329">
            <v>5.2744999999999997</v>
          </cell>
          <cell r="F329">
            <v>5.2729999999999997</v>
          </cell>
          <cell r="G329">
            <v>5.2675000000000001</v>
          </cell>
          <cell r="H329">
            <v>5.2530000000000001</v>
          </cell>
          <cell r="I329">
            <v>5.2374999999999998</v>
          </cell>
          <cell r="J329">
            <v>5.218</v>
          </cell>
          <cell r="K329">
            <v>5.1950000000000003</v>
          </cell>
          <cell r="L329">
            <v>5.173</v>
          </cell>
          <cell r="M329">
            <v>5.1485000000000003</v>
          </cell>
          <cell r="N329">
            <v>5.1280000000000001</v>
          </cell>
          <cell r="P329">
            <v>3.81</v>
          </cell>
          <cell r="Q329">
            <v>3.8279999999999998</v>
          </cell>
          <cell r="R329">
            <v>3.8289999999999997</v>
          </cell>
          <cell r="S329">
            <v>3.8580000000000001</v>
          </cell>
          <cell r="T329">
            <v>3.9039999999999999</v>
          </cell>
          <cell r="U329">
            <v>3.9329999999999998</v>
          </cell>
          <cell r="V329">
            <v>3.9609999999999999</v>
          </cell>
          <cell r="W329">
            <v>3.9889999999999999</v>
          </cell>
          <cell r="X329">
            <v>4.01</v>
          </cell>
          <cell r="Y329">
            <v>4.03</v>
          </cell>
          <cell r="Z329">
            <v>4.0490000000000004</v>
          </cell>
          <cell r="AA329">
            <v>4.0620000000000003</v>
          </cell>
          <cell r="AB329">
            <v>4.0739999999999998</v>
          </cell>
          <cell r="AD329">
            <v>5.2967000000000004</v>
          </cell>
          <cell r="AE329">
            <v>5.3879999999999999</v>
          </cell>
          <cell r="AF329">
            <v>5.4450000000000003</v>
          </cell>
          <cell r="AG329">
            <v>5.4909999999999997</v>
          </cell>
          <cell r="AH329">
            <v>5.5359999999999996</v>
          </cell>
          <cell r="AI329">
            <v>5.5824999999999996</v>
          </cell>
          <cell r="AJ329">
            <v>5.6139999999999999</v>
          </cell>
          <cell r="AK329">
            <v>5.6390000000000002</v>
          </cell>
          <cell r="AL329">
            <v>5.6630000000000003</v>
          </cell>
          <cell r="AM329">
            <v>5.6829999999999998</v>
          </cell>
          <cell r="AN329">
            <v>5.7024999999999997</v>
          </cell>
          <cell r="AO329">
            <v>5.7164999999999999</v>
          </cell>
          <cell r="AP329">
            <v>5.73</v>
          </cell>
          <cell r="AS329">
            <v>0.52949999999999997</v>
          </cell>
          <cell r="AT329">
            <v>0.52249999999999996</v>
          </cell>
          <cell r="AU329">
            <v>0.52449999999999997</v>
          </cell>
          <cell r="AV329">
            <v>0.53149999999999997</v>
          </cell>
          <cell r="AW329">
            <v>0.53749999999999998</v>
          </cell>
          <cell r="AX329">
            <v>0.54949999999999999</v>
          </cell>
          <cell r="AY329">
            <v>0.56399999999999995</v>
          </cell>
          <cell r="AZ329">
            <v>0.57099999999999995</v>
          </cell>
          <cell r="BA329">
            <v>0.58650000000000002</v>
          </cell>
          <cell r="BB329">
            <v>0.54200000000000004</v>
          </cell>
          <cell r="BC329">
            <v>0.502</v>
          </cell>
          <cell r="BD329">
            <v>0.61</v>
          </cell>
          <cell r="BF329">
            <v>5.2549999999999999</v>
          </cell>
          <cell r="BG329">
            <v>5.25</v>
          </cell>
          <cell r="BH329">
            <v>5.23</v>
          </cell>
          <cell r="BI329">
            <v>5.2249999999999996</v>
          </cell>
          <cell r="BJ329">
            <v>5.18</v>
          </cell>
          <cell r="BK329">
            <v>5.1150000000000002</v>
          </cell>
          <cell r="BL329">
            <v>5.07</v>
          </cell>
          <cell r="BM329">
            <v>5.0149999999999997</v>
          </cell>
          <cell r="BN329">
            <v>4.9050000000000002</v>
          </cell>
          <cell r="BO329">
            <v>4.8250000000000002</v>
          </cell>
          <cell r="BP329">
            <v>4.7850000000000001</v>
          </cell>
          <cell r="BQ329">
            <v>4.6950000000000003</v>
          </cell>
          <cell r="BS329">
            <v>3.8170000000000002</v>
          </cell>
          <cell r="BT329">
            <v>3.8250000000000002</v>
          </cell>
          <cell r="BU329">
            <v>3.972</v>
          </cell>
          <cell r="BV329">
            <v>4.0010000000000003</v>
          </cell>
          <cell r="BW329">
            <v>4.0049999999999999</v>
          </cell>
          <cell r="BX329">
            <v>4.0599999999999996</v>
          </cell>
          <cell r="BY329">
            <v>4.0759999999999996</v>
          </cell>
          <cell r="BZ329">
            <v>4.085</v>
          </cell>
          <cell r="CA329">
            <v>4.1130000000000004</v>
          </cell>
          <cell r="CB329" t="str">
            <v>#N/A N.A.</v>
          </cell>
          <cell r="CC329" t="str">
            <v>#N/A N.A.</v>
          </cell>
          <cell r="CD329" t="str">
            <v>#N/A N.A.</v>
          </cell>
          <cell r="CF329">
            <v>5.25</v>
          </cell>
        </row>
        <row r="330">
          <cell r="A330">
            <v>39168</v>
          </cell>
          <cell r="B330">
            <v>5.25</v>
          </cell>
          <cell r="C330">
            <v>5.2629999999999999</v>
          </cell>
          <cell r="D330">
            <v>5.2649999999999997</v>
          </cell>
          <cell r="E330">
            <v>5.2729999999999997</v>
          </cell>
          <cell r="F330">
            <v>5.2694999999999999</v>
          </cell>
          <cell r="G330">
            <v>5.2610000000000001</v>
          </cell>
          <cell r="H330">
            <v>5.2480000000000002</v>
          </cell>
          <cell r="I330">
            <v>5.2344999999999997</v>
          </cell>
          <cell r="J330">
            <v>5.2130000000000001</v>
          </cell>
          <cell r="K330">
            <v>5.1890000000000001</v>
          </cell>
          <cell r="L330">
            <v>5.1669999999999998</v>
          </cell>
          <cell r="M330">
            <v>5.1425000000000001</v>
          </cell>
          <cell r="N330">
            <v>5.1195000000000004</v>
          </cell>
          <cell r="P330">
            <v>3.81</v>
          </cell>
          <cell r="Q330">
            <v>3.8279999999999998</v>
          </cell>
          <cell r="R330">
            <v>3.8289999999999997</v>
          </cell>
          <cell r="S330">
            <v>3.863</v>
          </cell>
          <cell r="T330">
            <v>3.9079999999999999</v>
          </cell>
          <cell r="U330">
            <v>3.94</v>
          </cell>
          <cell r="V330">
            <v>3.9689999999999999</v>
          </cell>
          <cell r="W330">
            <v>3.9969999999999999</v>
          </cell>
          <cell r="X330">
            <v>4.0209999999999999</v>
          </cell>
          <cell r="Y330">
            <v>4.0439999999999996</v>
          </cell>
          <cell r="Z330">
            <v>4.0629999999999997</v>
          </cell>
          <cell r="AA330">
            <v>4.077</v>
          </cell>
          <cell r="AB330">
            <v>4.0910000000000002</v>
          </cell>
          <cell r="AD330">
            <v>5.2984999999999998</v>
          </cell>
          <cell r="AE330">
            <v>5.3879999999999999</v>
          </cell>
          <cell r="AF330">
            <v>5.4450000000000003</v>
          </cell>
          <cell r="AG330">
            <v>5.492</v>
          </cell>
          <cell r="AH330">
            <v>5.5359999999999996</v>
          </cell>
          <cell r="AI330">
            <v>5.5789999999999997</v>
          </cell>
          <cell r="AJ330">
            <v>5.6109999999999998</v>
          </cell>
          <cell r="AK330">
            <v>5.6390000000000002</v>
          </cell>
          <cell r="AL330">
            <v>5.66</v>
          </cell>
          <cell r="AM330">
            <v>5.6840000000000002</v>
          </cell>
          <cell r="AN330">
            <v>5.7008000000000001</v>
          </cell>
          <cell r="AO330">
            <v>5.72</v>
          </cell>
          <cell r="AP330">
            <v>5.7329999999999997</v>
          </cell>
          <cell r="AS330">
            <v>0.52149999999999996</v>
          </cell>
          <cell r="AT330">
            <v>0.51749999999999996</v>
          </cell>
          <cell r="AU330">
            <v>0.52049999999999996</v>
          </cell>
          <cell r="AV330">
            <v>0.52649999999999997</v>
          </cell>
          <cell r="AW330">
            <v>0.53249999999999997</v>
          </cell>
          <cell r="AX330">
            <v>0.54449999999999998</v>
          </cell>
          <cell r="AY330">
            <v>0.56000000000000005</v>
          </cell>
          <cell r="AZ330">
            <v>0.56899999999999995</v>
          </cell>
          <cell r="BA330">
            <v>0.57950000000000002</v>
          </cell>
          <cell r="BB330">
            <v>0.58599999999999997</v>
          </cell>
          <cell r="BC330">
            <v>0.59499999999999997</v>
          </cell>
          <cell r="BD330">
            <v>0.61750000000000005</v>
          </cell>
          <cell r="BF330">
            <v>5.2549999999999999</v>
          </cell>
          <cell r="BG330">
            <v>5.25</v>
          </cell>
          <cell r="BH330">
            <v>5.2350000000000003</v>
          </cell>
          <cell r="BI330">
            <v>5.2249999999999996</v>
          </cell>
          <cell r="BJ330">
            <v>5.18</v>
          </cell>
          <cell r="BK330">
            <v>5.1150000000000002</v>
          </cell>
          <cell r="BL330">
            <v>5.07</v>
          </cell>
          <cell r="BM330">
            <v>5.01</v>
          </cell>
          <cell r="BN330">
            <v>4.9000000000000004</v>
          </cell>
          <cell r="BO330">
            <v>4.82</v>
          </cell>
          <cell r="BP330">
            <v>4.78</v>
          </cell>
          <cell r="BQ330">
            <v>4.6899999999999995</v>
          </cell>
          <cell r="BS330">
            <v>3.8170000000000002</v>
          </cell>
          <cell r="BT330">
            <v>3.8260000000000001</v>
          </cell>
          <cell r="BU330">
            <v>3.9820000000000002</v>
          </cell>
          <cell r="BV330">
            <v>4.0110000000000001</v>
          </cell>
          <cell r="BW330">
            <v>4.0149999999999997</v>
          </cell>
          <cell r="BX330">
            <v>4.069</v>
          </cell>
          <cell r="BY330">
            <v>4.085</v>
          </cell>
          <cell r="BZ330">
            <v>4.0949999999999998</v>
          </cell>
          <cell r="CA330">
            <v>4.1210000000000004</v>
          </cell>
          <cell r="CB330" t="str">
            <v>#N/A N.A.</v>
          </cell>
          <cell r="CC330" t="str">
            <v>#N/A N.A.</v>
          </cell>
          <cell r="CD330" t="str">
            <v>#N/A N.A.</v>
          </cell>
          <cell r="CF330">
            <v>5.25</v>
          </cell>
        </row>
        <row r="331">
          <cell r="A331">
            <v>39169</v>
          </cell>
          <cell r="B331">
            <v>5.3125</v>
          </cell>
          <cell r="C331">
            <v>5.2549999999999999</v>
          </cell>
          <cell r="D331">
            <v>5.2649999999999997</v>
          </cell>
          <cell r="E331">
            <v>5.2780000000000005</v>
          </cell>
          <cell r="F331">
            <v>5.2709999999999999</v>
          </cell>
          <cell r="G331">
            <v>5.26</v>
          </cell>
          <cell r="H331">
            <v>5.2445000000000004</v>
          </cell>
          <cell r="I331">
            <v>5.2255000000000003</v>
          </cell>
          <cell r="J331">
            <v>5.2054999999999998</v>
          </cell>
          <cell r="K331">
            <v>5.181</v>
          </cell>
          <cell r="L331">
            <v>5.1574999999999998</v>
          </cell>
          <cell r="M331">
            <v>5.1334999999999997</v>
          </cell>
          <cell r="N331">
            <v>5.109</v>
          </cell>
          <cell r="P331">
            <v>3.82</v>
          </cell>
          <cell r="Q331">
            <v>3.8289999999999997</v>
          </cell>
          <cell r="R331">
            <v>3.83</v>
          </cell>
          <cell r="S331">
            <v>3.8639999999999999</v>
          </cell>
          <cell r="T331">
            <v>3.91</v>
          </cell>
          <cell r="U331">
            <v>3.9420000000000002</v>
          </cell>
          <cell r="V331">
            <v>3.9699999999999998</v>
          </cell>
          <cell r="W331">
            <v>4</v>
          </cell>
          <cell r="X331">
            <v>4.0229999999999997</v>
          </cell>
          <cell r="Y331">
            <v>4.0449999999999999</v>
          </cell>
          <cell r="Z331">
            <v>4.0650000000000004</v>
          </cell>
          <cell r="AA331">
            <v>4.0780000000000003</v>
          </cell>
          <cell r="AB331">
            <v>4.0919999999999996</v>
          </cell>
          <cell r="AD331">
            <v>5.2968999999999999</v>
          </cell>
          <cell r="AE331">
            <v>5.3929999999999998</v>
          </cell>
          <cell r="AF331">
            <v>5.4470000000000001</v>
          </cell>
          <cell r="AG331">
            <v>5.4950000000000001</v>
          </cell>
          <cell r="AH331">
            <v>5.54</v>
          </cell>
          <cell r="AI331">
            <v>5.577</v>
          </cell>
          <cell r="AJ331">
            <v>5.6109999999999998</v>
          </cell>
          <cell r="AK331">
            <v>5.641</v>
          </cell>
          <cell r="AL331">
            <v>5.6639999999999997</v>
          </cell>
          <cell r="AM331">
            <v>5.6850000000000005</v>
          </cell>
          <cell r="AN331">
            <v>5.702</v>
          </cell>
          <cell r="AO331">
            <v>5.7187999999999999</v>
          </cell>
          <cell r="AP331">
            <v>5.734</v>
          </cell>
          <cell r="AS331">
            <v>0.51500000000000001</v>
          </cell>
          <cell r="AT331">
            <v>0.51500000000000001</v>
          </cell>
          <cell r="AU331">
            <v>0.52049999999999996</v>
          </cell>
          <cell r="AV331">
            <v>0.52649999999999997</v>
          </cell>
          <cell r="AW331">
            <v>0.53349999999999997</v>
          </cell>
          <cell r="AX331">
            <v>0.54549999999999998</v>
          </cell>
          <cell r="AY331">
            <v>0.55600000000000005</v>
          </cell>
          <cell r="AZ331">
            <v>0.56399999999999995</v>
          </cell>
          <cell r="BA331">
            <v>0.58250000000000002</v>
          </cell>
          <cell r="BB331">
            <v>0.58099999999999996</v>
          </cell>
          <cell r="BC331">
            <v>0.59</v>
          </cell>
          <cell r="BD331">
            <v>0.62150000000000005</v>
          </cell>
          <cell r="BF331">
            <v>5.2549999999999999</v>
          </cell>
          <cell r="BG331">
            <v>5.25</v>
          </cell>
          <cell r="BH331">
            <v>5.2350000000000003</v>
          </cell>
          <cell r="BI331">
            <v>5.2249999999999996</v>
          </cell>
          <cell r="BJ331">
            <v>5.1749999999999998</v>
          </cell>
          <cell r="BK331">
            <v>5.1100000000000003</v>
          </cell>
          <cell r="BL331">
            <v>5.0599999999999996</v>
          </cell>
          <cell r="BM331">
            <v>4.99</v>
          </cell>
          <cell r="BN331">
            <v>4.88</v>
          </cell>
          <cell r="BO331">
            <v>4.8</v>
          </cell>
          <cell r="BP331">
            <v>4.76</v>
          </cell>
          <cell r="BQ331">
            <v>4.67</v>
          </cell>
          <cell r="BS331">
            <v>3.8170000000000002</v>
          </cell>
          <cell r="BT331">
            <v>3.827</v>
          </cell>
          <cell r="BU331">
            <v>3.988</v>
          </cell>
          <cell r="BV331">
            <v>4.0129999999999999</v>
          </cell>
          <cell r="BW331">
            <v>4.0119999999999996</v>
          </cell>
          <cell r="BX331">
            <v>4.0780000000000003</v>
          </cell>
          <cell r="BY331">
            <v>4.09</v>
          </cell>
          <cell r="BZ331">
            <v>4.0979999999999999</v>
          </cell>
          <cell r="CA331">
            <v>4.1280000000000001</v>
          </cell>
          <cell r="CB331" t="str">
            <v>#N/A N.A.</v>
          </cell>
          <cell r="CC331" t="str">
            <v>#N/A N.A.</v>
          </cell>
          <cell r="CD331" t="str">
            <v>#N/A N.A.</v>
          </cell>
          <cell r="CF331">
            <v>5.25</v>
          </cell>
        </row>
        <row r="332">
          <cell r="A332">
            <v>39170</v>
          </cell>
          <cell r="B332">
            <v>5.3125</v>
          </cell>
          <cell r="C332">
            <v>5.25</v>
          </cell>
          <cell r="D332">
            <v>5.258</v>
          </cell>
          <cell r="E332">
            <v>5.2649999999999997</v>
          </cell>
          <cell r="F332">
            <v>5.2649999999999997</v>
          </cell>
          <cell r="G332">
            <v>5.26</v>
          </cell>
          <cell r="H332">
            <v>5.25</v>
          </cell>
          <cell r="I332">
            <v>5.2214999999999998</v>
          </cell>
          <cell r="J332">
            <v>5.22</v>
          </cell>
          <cell r="K332">
            <v>5.1989999999999998</v>
          </cell>
          <cell r="L332">
            <v>5.1779999999999999</v>
          </cell>
          <cell r="M332">
            <v>5.1565000000000003</v>
          </cell>
          <cell r="N332">
            <v>5.1379999999999999</v>
          </cell>
          <cell r="P332">
            <v>3.83</v>
          </cell>
          <cell r="Q332">
            <v>3.8239999999999998</v>
          </cell>
          <cell r="R332">
            <v>3.83</v>
          </cell>
          <cell r="S332">
            <v>3.8740000000000001</v>
          </cell>
          <cell r="T332">
            <v>3.9210000000000003</v>
          </cell>
          <cell r="U332">
            <v>3.9550000000000001</v>
          </cell>
          <cell r="V332">
            <v>3.9849999999999999</v>
          </cell>
          <cell r="W332">
            <v>4.0140000000000002</v>
          </cell>
          <cell r="X332">
            <v>4.0380000000000003</v>
          </cell>
          <cell r="Y332">
            <v>4.0609999999999999</v>
          </cell>
          <cell r="Z332">
            <v>4.0810000000000004</v>
          </cell>
          <cell r="AA332">
            <v>4.0949999999999998</v>
          </cell>
          <cell r="AB332">
            <v>4.1079999999999997</v>
          </cell>
          <cell r="AD332">
            <v>5.2950999999999997</v>
          </cell>
          <cell r="AE332">
            <v>5.4024999999999999</v>
          </cell>
          <cell r="AF332">
            <v>5.4509999999999996</v>
          </cell>
          <cell r="AG332">
            <v>5.5095000000000001</v>
          </cell>
          <cell r="AH332">
            <v>5.5575000000000001</v>
          </cell>
          <cell r="AI332">
            <v>5.593</v>
          </cell>
          <cell r="AJ332">
            <v>5.6310000000000002</v>
          </cell>
          <cell r="AK332">
            <v>5.6609999999999996</v>
          </cell>
          <cell r="AL332">
            <v>5.6879999999999997</v>
          </cell>
          <cell r="AM332">
            <v>5.71</v>
          </cell>
          <cell r="AN332">
            <v>5.73</v>
          </cell>
          <cell r="AO332">
            <v>5.7465000000000002</v>
          </cell>
          <cell r="AP332">
            <v>5.7640000000000002</v>
          </cell>
          <cell r="AS332">
            <v>0.51900000000000002</v>
          </cell>
          <cell r="AT332">
            <v>0.52200000000000002</v>
          </cell>
          <cell r="AU332">
            <v>0.52449999999999997</v>
          </cell>
          <cell r="AV332">
            <v>0.53149999999999997</v>
          </cell>
          <cell r="AW332">
            <v>0.53949999999999998</v>
          </cell>
          <cell r="AX332">
            <v>0.55049999999999999</v>
          </cell>
          <cell r="AY332">
            <v>0.55600000000000005</v>
          </cell>
          <cell r="AZ332">
            <v>0.56399999999999995</v>
          </cell>
          <cell r="BA332">
            <v>0.57699999999999996</v>
          </cell>
          <cell r="BB332">
            <v>0.57999999999999996</v>
          </cell>
          <cell r="BC332">
            <v>0.58899999999999997</v>
          </cell>
          <cell r="BD332">
            <v>0.60299999999999998</v>
          </cell>
          <cell r="BF332">
            <v>5.2549999999999999</v>
          </cell>
          <cell r="BG332">
            <v>5.25</v>
          </cell>
          <cell r="BH332">
            <v>5.2350000000000003</v>
          </cell>
          <cell r="BI332">
            <v>5.2249999999999996</v>
          </cell>
          <cell r="BJ332">
            <v>5.1749999999999998</v>
          </cell>
          <cell r="BK332">
            <v>5.12</v>
          </cell>
          <cell r="BL332">
            <v>5.07</v>
          </cell>
          <cell r="BM332">
            <v>5</v>
          </cell>
          <cell r="BN332">
            <v>4.91</v>
          </cell>
          <cell r="BO332">
            <v>4.83</v>
          </cell>
          <cell r="BP332">
            <v>4.79</v>
          </cell>
          <cell r="BQ332">
            <v>4.7</v>
          </cell>
          <cell r="BS332">
            <v>3.8159999999999998</v>
          </cell>
          <cell r="BT332">
            <v>3.8319999999999999</v>
          </cell>
          <cell r="BU332">
            <v>4.0039999999999996</v>
          </cell>
          <cell r="BV332">
            <v>4.0289999999999999</v>
          </cell>
          <cell r="BW332">
            <v>4.0270000000000001</v>
          </cell>
          <cell r="BX332">
            <v>4.0960000000000001</v>
          </cell>
          <cell r="BY332">
            <v>4.1079999999999997</v>
          </cell>
          <cell r="BZ332">
            <v>4.1159999999999997</v>
          </cell>
          <cell r="CA332">
            <v>4.1459999999999999</v>
          </cell>
          <cell r="CB332" t="str">
            <v>#N/A N.A.</v>
          </cell>
          <cell r="CC332" t="str">
            <v>#N/A N.A.</v>
          </cell>
          <cell r="CD332" t="str">
            <v>#N/A N.A.</v>
          </cell>
          <cell r="CF332">
            <v>5.25</v>
          </cell>
        </row>
        <row r="333">
          <cell r="A333">
            <v>39171</v>
          </cell>
          <cell r="B333">
            <v>5.375</v>
          </cell>
          <cell r="C333">
            <v>5.2549999999999999</v>
          </cell>
          <cell r="D333">
            <v>5.2649999999999997</v>
          </cell>
          <cell r="E333">
            <v>5.2750000000000004</v>
          </cell>
          <cell r="F333">
            <v>5.27</v>
          </cell>
          <cell r="G333">
            <v>5.26</v>
          </cell>
          <cell r="H333">
            <v>5.2484999999999999</v>
          </cell>
          <cell r="I333">
            <v>5.23</v>
          </cell>
          <cell r="J333">
            <v>5.2130000000000001</v>
          </cell>
          <cell r="K333">
            <v>5.1920000000000002</v>
          </cell>
          <cell r="L333">
            <v>5.1680000000000001</v>
          </cell>
          <cell r="M333">
            <v>5.1494999999999997</v>
          </cell>
          <cell r="N333">
            <v>5.13</v>
          </cell>
          <cell r="P333">
            <v>3.9</v>
          </cell>
          <cell r="Q333">
            <v>3.8239999999999998</v>
          </cell>
          <cell r="R333">
            <v>3.8319999999999999</v>
          </cell>
          <cell r="S333">
            <v>3.88</v>
          </cell>
          <cell r="T333">
            <v>3.927</v>
          </cell>
          <cell r="U333">
            <v>3.9609999999999999</v>
          </cell>
          <cell r="V333">
            <v>3.9929999999999999</v>
          </cell>
          <cell r="W333">
            <v>4.0259999999999998</v>
          </cell>
          <cell r="X333">
            <v>4.0490000000000004</v>
          </cell>
          <cell r="Y333">
            <v>4.0750000000000002</v>
          </cell>
          <cell r="Z333">
            <v>4.0960000000000001</v>
          </cell>
          <cell r="AA333">
            <v>4.1100000000000003</v>
          </cell>
          <cell r="AB333">
            <v>4.1260000000000003</v>
          </cell>
          <cell r="AD333">
            <v>5.3123000000000005</v>
          </cell>
          <cell r="AE333">
            <v>5.399</v>
          </cell>
          <cell r="AF333">
            <v>5.4589999999999996</v>
          </cell>
          <cell r="AG333">
            <v>5.5049999999999999</v>
          </cell>
          <cell r="AH333">
            <v>5.5510000000000002</v>
          </cell>
          <cell r="AI333">
            <v>5.5919999999999996</v>
          </cell>
          <cell r="AJ333">
            <v>5.6230000000000002</v>
          </cell>
          <cell r="AK333">
            <v>5.6550000000000002</v>
          </cell>
          <cell r="AL333">
            <v>5.6790000000000003</v>
          </cell>
          <cell r="AM333">
            <v>5.702</v>
          </cell>
          <cell r="AN333">
            <v>5.7240000000000002</v>
          </cell>
          <cell r="AO333">
            <v>5.7409999999999997</v>
          </cell>
          <cell r="AP333">
            <v>5.7569999999999997</v>
          </cell>
          <cell r="AS333">
            <v>0.50749999999999995</v>
          </cell>
          <cell r="AT333">
            <v>0.51249999999999996</v>
          </cell>
          <cell r="AU333">
            <v>0.51249999999999996</v>
          </cell>
          <cell r="AV333">
            <v>0.52349999999999997</v>
          </cell>
          <cell r="AW333">
            <v>0.53149999999999997</v>
          </cell>
          <cell r="AX333">
            <v>0.54349999999999998</v>
          </cell>
          <cell r="AY333">
            <v>0.55700000000000005</v>
          </cell>
          <cell r="AZ333">
            <v>0.5655</v>
          </cell>
          <cell r="BA333">
            <v>0.58050000000000002</v>
          </cell>
          <cell r="BB333">
            <v>0.58199999999999996</v>
          </cell>
          <cell r="BC333">
            <v>0.59050000000000002</v>
          </cell>
          <cell r="BD333">
            <v>0.61950000000000005</v>
          </cell>
          <cell r="BF333">
            <v>5.2549999999999999</v>
          </cell>
          <cell r="BG333">
            <v>5.25</v>
          </cell>
          <cell r="BH333">
            <v>5.2350000000000003</v>
          </cell>
          <cell r="BI333">
            <v>5.2249999999999996</v>
          </cell>
          <cell r="BJ333">
            <v>5.18</v>
          </cell>
          <cell r="BK333">
            <v>5.125</v>
          </cell>
          <cell r="BL333">
            <v>5.0750000000000002</v>
          </cell>
          <cell r="BM333">
            <v>5.0049999999999999</v>
          </cell>
          <cell r="BN333">
            <v>4.92</v>
          </cell>
          <cell r="BO333">
            <v>4.84</v>
          </cell>
          <cell r="BP333">
            <v>4.8</v>
          </cell>
          <cell r="BQ333">
            <v>4.71</v>
          </cell>
          <cell r="BS333">
            <v>3.8159999999999998</v>
          </cell>
          <cell r="BT333">
            <v>3.8369999999999997</v>
          </cell>
          <cell r="BU333">
            <v>4.01</v>
          </cell>
          <cell r="BV333">
            <v>4.0309999999999997</v>
          </cell>
          <cell r="BW333">
            <v>4.0289999999999999</v>
          </cell>
          <cell r="BX333">
            <v>4.0999999999999996</v>
          </cell>
          <cell r="BY333">
            <v>4.1150000000000002</v>
          </cell>
          <cell r="BZ333">
            <v>4.1230000000000002</v>
          </cell>
          <cell r="CA333">
            <v>4.149</v>
          </cell>
          <cell r="CB333" t="str">
            <v>#N/A N.A.</v>
          </cell>
          <cell r="CC333" t="str">
            <v>#N/A N.A.</v>
          </cell>
          <cell r="CD333" t="str">
            <v>#N/A N.A.</v>
          </cell>
          <cell r="CF333">
            <v>5.25</v>
          </cell>
        </row>
        <row r="334">
          <cell r="A334">
            <v>39174</v>
          </cell>
          <cell r="B334">
            <v>5.25</v>
          </cell>
          <cell r="C334">
            <v>5.258</v>
          </cell>
          <cell r="D334">
            <v>5.2629999999999999</v>
          </cell>
          <cell r="E334">
            <v>5.2694999999999999</v>
          </cell>
          <cell r="F334">
            <v>5.2645</v>
          </cell>
          <cell r="G334">
            <v>5.2565</v>
          </cell>
          <cell r="H334">
            <v>5.2385000000000002</v>
          </cell>
          <cell r="I334">
            <v>5.2104999999999997</v>
          </cell>
          <cell r="J334">
            <v>5.2065000000000001</v>
          </cell>
          <cell r="K334">
            <v>5.1944999999999997</v>
          </cell>
          <cell r="L334">
            <v>5.1790000000000003</v>
          </cell>
          <cell r="M334">
            <v>5.165</v>
          </cell>
          <cell r="N334">
            <v>5.1325000000000003</v>
          </cell>
          <cell r="P334">
            <v>3.83</v>
          </cell>
          <cell r="Q334">
            <v>3.8239999999999998</v>
          </cell>
          <cell r="R334">
            <v>3.8330000000000002</v>
          </cell>
          <cell r="S334">
            <v>3.8839999999999999</v>
          </cell>
          <cell r="T334">
            <v>3.9350000000000001</v>
          </cell>
          <cell r="U334">
            <v>3.9660000000000002</v>
          </cell>
          <cell r="V334">
            <v>4</v>
          </cell>
          <cell r="W334">
            <v>4.0330000000000004</v>
          </cell>
          <cell r="X334">
            <v>4.0579999999999998</v>
          </cell>
          <cell r="Y334">
            <v>4.085</v>
          </cell>
          <cell r="Z334">
            <v>4.1050000000000004</v>
          </cell>
          <cell r="AA334">
            <v>4.1210000000000004</v>
          </cell>
          <cell r="AB334">
            <v>4.1360000000000001</v>
          </cell>
          <cell r="AD334">
            <v>5.2843</v>
          </cell>
          <cell r="AE334">
            <v>5.43</v>
          </cell>
          <cell r="AF334">
            <v>5.4939999999999998</v>
          </cell>
          <cell r="AG334">
            <v>5.5419999999999998</v>
          </cell>
          <cell r="AH334">
            <v>5.5780000000000003</v>
          </cell>
          <cell r="AI334">
            <v>5.6219999999999999</v>
          </cell>
          <cell r="AJ334">
            <v>5.6589999999999998</v>
          </cell>
          <cell r="AK334">
            <v>5.6879999999999997</v>
          </cell>
          <cell r="AL334">
            <v>5.7140000000000004</v>
          </cell>
          <cell r="AM334">
            <v>5.7379999999999995</v>
          </cell>
          <cell r="AN334">
            <v>5.7629999999999999</v>
          </cell>
          <cell r="AO334">
            <v>5.78</v>
          </cell>
          <cell r="AP334">
            <v>5.7969999999999997</v>
          </cell>
          <cell r="AS334">
            <v>0.51149999999999995</v>
          </cell>
          <cell r="AT334">
            <v>0.51249999999999996</v>
          </cell>
          <cell r="AU334">
            <v>0.51749999999999996</v>
          </cell>
          <cell r="AV334">
            <v>0.52449999999999997</v>
          </cell>
          <cell r="AW334">
            <v>0.53249999999999997</v>
          </cell>
          <cell r="AX334">
            <v>0.54449999999999998</v>
          </cell>
          <cell r="AY334">
            <v>0.55700000000000005</v>
          </cell>
          <cell r="AZ334">
            <v>0.56499999999999995</v>
          </cell>
          <cell r="BA334">
            <v>0.58050000000000002</v>
          </cell>
          <cell r="BB334">
            <v>0.58099999999999996</v>
          </cell>
          <cell r="BC334">
            <v>0.59</v>
          </cell>
          <cell r="BD334">
            <v>0.61850000000000005</v>
          </cell>
          <cell r="BF334">
            <v>5.25</v>
          </cell>
          <cell r="BG334">
            <v>5.2350000000000003</v>
          </cell>
          <cell r="BH334">
            <v>5.23</v>
          </cell>
          <cell r="BI334">
            <v>5.1849999999999996</v>
          </cell>
          <cell r="BJ334">
            <v>5.125</v>
          </cell>
          <cell r="BK334">
            <v>5.0750000000000002</v>
          </cell>
          <cell r="BL334">
            <v>5.01</v>
          </cell>
          <cell r="BM334">
            <v>4.9249999999999998</v>
          </cell>
          <cell r="BN334">
            <v>4.8449999999999998</v>
          </cell>
          <cell r="BO334">
            <v>4.8049999999999997</v>
          </cell>
          <cell r="BP334">
            <v>4.7149999999999999</v>
          </cell>
          <cell r="BQ334">
            <v>4.6899999999999995</v>
          </cell>
          <cell r="BS334">
            <v>3.8159999999999998</v>
          </cell>
          <cell r="BT334">
            <v>3.8380000000000001</v>
          </cell>
          <cell r="BU334">
            <v>4.0179999999999998</v>
          </cell>
          <cell r="BV334">
            <v>4.0389999999999997</v>
          </cell>
          <cell r="BW334">
            <v>4.0369999999999999</v>
          </cell>
          <cell r="BX334">
            <v>4.1269999999999998</v>
          </cell>
          <cell r="BY334">
            <v>4.1420000000000003</v>
          </cell>
          <cell r="BZ334">
            <v>4.1500000000000004</v>
          </cell>
          <cell r="CA334">
            <v>4.1790000000000003</v>
          </cell>
          <cell r="CB334" t="str">
            <v>#N/A N.A.</v>
          </cell>
          <cell r="CC334" t="str">
            <v>#N/A N.A.</v>
          </cell>
          <cell r="CD334" t="str">
            <v>#N/A N.A.</v>
          </cell>
          <cell r="CF334">
            <v>5.25</v>
          </cell>
        </row>
        <row r="335">
          <cell r="A335">
            <v>39175</v>
          </cell>
          <cell r="B335">
            <v>5.125</v>
          </cell>
          <cell r="C335">
            <v>5.2539999999999996</v>
          </cell>
          <cell r="D335">
            <v>5.2649999999999997</v>
          </cell>
          <cell r="E335">
            <v>5.2729999999999997</v>
          </cell>
          <cell r="F335">
            <v>5.2725</v>
          </cell>
          <cell r="G335">
            <v>5.2679999999999998</v>
          </cell>
          <cell r="H335">
            <v>5.26</v>
          </cell>
          <cell r="I335">
            <v>5.2489999999999997</v>
          </cell>
          <cell r="J335">
            <v>5.2240000000000002</v>
          </cell>
          <cell r="K335">
            <v>5.2104999999999997</v>
          </cell>
          <cell r="L335">
            <v>5.1950000000000003</v>
          </cell>
          <cell r="M335">
            <v>5.181</v>
          </cell>
          <cell r="N335">
            <v>5.1585000000000001</v>
          </cell>
          <cell r="P335">
            <v>3.84</v>
          </cell>
          <cell r="Q335">
            <v>3.8260000000000001</v>
          </cell>
          <cell r="R335">
            <v>3.8340000000000001</v>
          </cell>
          <cell r="S335">
            <v>3.8879999999999999</v>
          </cell>
          <cell r="T335">
            <v>3.9359999999999999</v>
          </cell>
          <cell r="U335">
            <v>3.968</v>
          </cell>
          <cell r="V335">
            <v>4.0019999999999998</v>
          </cell>
          <cell r="W335">
            <v>4.0339999999999998</v>
          </cell>
          <cell r="X335">
            <v>4.0599999999999996</v>
          </cell>
          <cell r="Y335">
            <v>4.0890000000000004</v>
          </cell>
          <cell r="Z335">
            <v>4.1079999999999997</v>
          </cell>
          <cell r="AA335">
            <v>4.125</v>
          </cell>
          <cell r="AB335">
            <v>4.141</v>
          </cell>
          <cell r="AD335">
            <v>5.2672999999999996</v>
          </cell>
          <cell r="AE335">
            <v>5.43</v>
          </cell>
          <cell r="AF335">
            <v>5.5</v>
          </cell>
          <cell r="AG335">
            <v>5.5389999999999997</v>
          </cell>
          <cell r="AH335">
            <v>5.5819999999999999</v>
          </cell>
          <cell r="AI335">
            <v>5.6219999999999999</v>
          </cell>
          <cell r="AJ335">
            <v>5.6585000000000001</v>
          </cell>
          <cell r="AK335">
            <v>5.6899999999999995</v>
          </cell>
          <cell r="AL335">
            <v>5.7138</v>
          </cell>
          <cell r="AM335">
            <v>5.74</v>
          </cell>
          <cell r="AN335">
            <v>5.758</v>
          </cell>
          <cell r="AO335">
            <v>5.7774999999999999</v>
          </cell>
          <cell r="AP335">
            <v>5.7945000000000002</v>
          </cell>
          <cell r="AS335">
            <v>0.51</v>
          </cell>
          <cell r="AT335">
            <v>0.51249999999999996</v>
          </cell>
          <cell r="AU335">
            <v>0.51749999999999996</v>
          </cell>
          <cell r="AV335">
            <v>0.52249999999999996</v>
          </cell>
          <cell r="AW335">
            <v>0.53249999999999997</v>
          </cell>
          <cell r="AX335">
            <v>0.54449999999999998</v>
          </cell>
          <cell r="AY335">
            <v>0.55600000000000005</v>
          </cell>
          <cell r="AZ335">
            <v>0.56399999999999995</v>
          </cell>
          <cell r="BA335">
            <v>0.58050000000000002</v>
          </cell>
          <cell r="BB335">
            <v>0.58099999999999996</v>
          </cell>
          <cell r="BC335">
            <v>0.58899999999999997</v>
          </cell>
          <cell r="BD335">
            <v>0.60299999999999998</v>
          </cell>
          <cell r="BF335">
            <v>5.25</v>
          </cell>
          <cell r="BG335">
            <v>5.24</v>
          </cell>
          <cell r="BH335">
            <v>5.2350000000000003</v>
          </cell>
          <cell r="BI335">
            <v>5.1950000000000003</v>
          </cell>
          <cell r="BJ335">
            <v>5.14</v>
          </cell>
          <cell r="BK335">
            <v>5.0999999999999996</v>
          </cell>
          <cell r="BL335">
            <v>5.04</v>
          </cell>
          <cell r="BM335">
            <v>4.9550000000000001</v>
          </cell>
          <cell r="BN335">
            <v>4.875</v>
          </cell>
          <cell r="BO335">
            <v>4.84</v>
          </cell>
          <cell r="BP335">
            <v>4.75</v>
          </cell>
          <cell r="BQ335">
            <v>4.7249999999999996</v>
          </cell>
          <cell r="BS335">
            <v>3.8209999999999997</v>
          </cell>
          <cell r="BT335">
            <v>3.843</v>
          </cell>
          <cell r="BU335">
            <v>4.0179999999999998</v>
          </cell>
          <cell r="BV335">
            <v>4.0389999999999997</v>
          </cell>
          <cell r="BW335">
            <v>4.0369999999999999</v>
          </cell>
          <cell r="BX335">
            <v>4.1310000000000002</v>
          </cell>
          <cell r="BY335">
            <v>4.1459999999999999</v>
          </cell>
          <cell r="BZ335">
            <v>4.1539999999999999</v>
          </cell>
          <cell r="CA335">
            <v>4.1909999999999998</v>
          </cell>
          <cell r="CB335" t="str">
            <v>#N/A N.A.</v>
          </cell>
          <cell r="CC335" t="str">
            <v>#N/A N.A.</v>
          </cell>
          <cell r="CD335" t="str">
            <v>#N/A N.A.</v>
          </cell>
          <cell r="CF335">
            <v>5.25</v>
          </cell>
        </row>
        <row r="336">
          <cell r="A336">
            <v>39176</v>
          </cell>
          <cell r="B336">
            <v>5.125</v>
          </cell>
          <cell r="C336">
            <v>5.26</v>
          </cell>
          <cell r="D336">
            <v>5.2649999999999997</v>
          </cell>
          <cell r="E336">
            <v>5.27</v>
          </cell>
          <cell r="F336">
            <v>5.2634999999999996</v>
          </cell>
          <cell r="G336">
            <v>5.2590000000000003</v>
          </cell>
          <cell r="H336">
            <v>5.2439999999999998</v>
          </cell>
          <cell r="I336">
            <v>5.2160000000000002</v>
          </cell>
          <cell r="J336">
            <v>5.2045000000000003</v>
          </cell>
          <cell r="K336">
            <v>5.1985000000000001</v>
          </cell>
          <cell r="L336">
            <v>5.1790000000000003</v>
          </cell>
          <cell r="M336">
            <v>5.1604999999999999</v>
          </cell>
          <cell r="N336">
            <v>5.1414999999999997</v>
          </cell>
          <cell r="P336">
            <v>3.84</v>
          </cell>
          <cell r="Q336">
            <v>3.8180000000000001</v>
          </cell>
          <cell r="R336">
            <v>3.831</v>
          </cell>
          <cell r="S336">
            <v>3.8940000000000001</v>
          </cell>
          <cell r="T336">
            <v>3.94</v>
          </cell>
          <cell r="U336">
            <v>3.9710000000000001</v>
          </cell>
          <cell r="V336">
            <v>4.0049999999999999</v>
          </cell>
          <cell r="W336">
            <v>4.0380000000000003</v>
          </cell>
          <cell r="X336">
            <v>4.0609999999999999</v>
          </cell>
          <cell r="Y336">
            <v>4.0869999999999997</v>
          </cell>
          <cell r="Z336">
            <v>4.1059999999999999</v>
          </cell>
          <cell r="AA336">
            <v>4.1210000000000004</v>
          </cell>
          <cell r="AB336">
            <v>4.1360000000000001</v>
          </cell>
          <cell r="AD336">
            <v>5.2545999999999999</v>
          </cell>
          <cell r="AE336">
            <v>5.42</v>
          </cell>
          <cell r="AF336">
            <v>5.4870000000000001</v>
          </cell>
          <cell r="AG336">
            <v>5.5359999999999996</v>
          </cell>
          <cell r="AH336">
            <v>5.5830000000000002</v>
          </cell>
          <cell r="AI336">
            <v>5.6210000000000004</v>
          </cell>
          <cell r="AJ336">
            <v>5.6550000000000002</v>
          </cell>
          <cell r="AK336">
            <v>5.6879999999999997</v>
          </cell>
          <cell r="AL336">
            <v>5.7119999999999997</v>
          </cell>
          <cell r="AM336">
            <v>5.7370000000000001</v>
          </cell>
          <cell r="AN336">
            <v>5.7610000000000001</v>
          </cell>
          <cell r="AO336">
            <v>5.7789999999999999</v>
          </cell>
          <cell r="AP336">
            <v>5.7960000000000003</v>
          </cell>
          <cell r="AS336">
            <v>0.505</v>
          </cell>
          <cell r="AT336">
            <v>0.51149999999999995</v>
          </cell>
          <cell r="AU336">
            <v>0.51649999999999996</v>
          </cell>
          <cell r="AV336">
            <v>0.52349999999999997</v>
          </cell>
          <cell r="AW336">
            <v>0.53149999999999997</v>
          </cell>
          <cell r="AX336">
            <v>0.54749999999999999</v>
          </cell>
          <cell r="AY336">
            <v>0.55900000000000005</v>
          </cell>
          <cell r="AZ336">
            <v>0.56699999999999995</v>
          </cell>
          <cell r="BA336">
            <v>0.57799999999999996</v>
          </cell>
          <cell r="BB336">
            <v>0.58299999999999996</v>
          </cell>
          <cell r="BC336">
            <v>0.59199999999999997</v>
          </cell>
          <cell r="BD336">
            <v>0.60699999999999998</v>
          </cell>
          <cell r="BF336">
            <v>5.25</v>
          </cell>
          <cell r="BG336">
            <v>5.24</v>
          </cell>
          <cell r="BH336">
            <v>5.2350000000000003</v>
          </cell>
          <cell r="BI336">
            <v>5.1950000000000003</v>
          </cell>
          <cell r="BJ336">
            <v>5.14</v>
          </cell>
          <cell r="BK336">
            <v>5.0999999999999996</v>
          </cell>
          <cell r="BL336">
            <v>5.04</v>
          </cell>
          <cell r="BM336">
            <v>4.9550000000000001</v>
          </cell>
          <cell r="BN336">
            <v>4.87</v>
          </cell>
          <cell r="BO336">
            <v>4.835</v>
          </cell>
          <cell r="BP336">
            <v>4.7450000000000001</v>
          </cell>
          <cell r="BQ336">
            <v>4.72</v>
          </cell>
          <cell r="BS336">
            <v>3.8159999999999998</v>
          </cell>
          <cell r="BT336">
            <v>3.8380000000000001</v>
          </cell>
          <cell r="BU336">
            <v>4.0140000000000002</v>
          </cell>
          <cell r="BV336">
            <v>4.0350000000000001</v>
          </cell>
          <cell r="BW336">
            <v>4.04</v>
          </cell>
          <cell r="BX336">
            <v>4.1159999999999997</v>
          </cell>
          <cell r="BY336">
            <v>4.1310000000000002</v>
          </cell>
          <cell r="BZ336">
            <v>4.1390000000000002</v>
          </cell>
          <cell r="CA336">
            <v>4.1779999999999999</v>
          </cell>
          <cell r="CB336" t="str">
            <v>#N/A N.A.</v>
          </cell>
          <cell r="CC336" t="str">
            <v>#N/A N.A.</v>
          </cell>
          <cell r="CD336" t="str">
            <v>#N/A N.A.</v>
          </cell>
          <cell r="CF336">
            <v>5.25</v>
          </cell>
        </row>
        <row r="337">
          <cell r="A337">
            <v>39177</v>
          </cell>
          <cell r="B337">
            <v>5.3125</v>
          </cell>
          <cell r="C337">
            <v>5.2549999999999999</v>
          </cell>
          <cell r="D337">
            <v>5.2649999999999997</v>
          </cell>
          <cell r="E337">
            <v>5.2729999999999997</v>
          </cell>
          <cell r="F337">
            <v>5.2725</v>
          </cell>
          <cell r="G337">
            <v>5.2679999999999998</v>
          </cell>
          <cell r="H337">
            <v>5.2569999999999997</v>
          </cell>
          <cell r="I337">
            <v>5.25</v>
          </cell>
          <cell r="J337">
            <v>5.2329999999999997</v>
          </cell>
          <cell r="K337">
            <v>5.2130000000000001</v>
          </cell>
          <cell r="L337">
            <v>5.2</v>
          </cell>
          <cell r="M337">
            <v>5.18</v>
          </cell>
          <cell r="N337">
            <v>5.1639999999999997</v>
          </cell>
          <cell r="P337">
            <v>3.86</v>
          </cell>
          <cell r="Q337">
            <v>3.8159999999999998</v>
          </cell>
          <cell r="R337">
            <v>3.83</v>
          </cell>
          <cell r="S337">
            <v>3.8980000000000001</v>
          </cell>
          <cell r="T337">
            <v>3.9470000000000001</v>
          </cell>
          <cell r="U337">
            <v>3.976</v>
          </cell>
          <cell r="V337">
            <v>4.0110000000000001</v>
          </cell>
          <cell r="W337">
            <v>4.0430000000000001</v>
          </cell>
          <cell r="X337">
            <v>4.0670000000000002</v>
          </cell>
          <cell r="Y337">
            <v>4.093</v>
          </cell>
          <cell r="Z337">
            <v>4.1120000000000001</v>
          </cell>
          <cell r="AA337">
            <v>4.1269999999999998</v>
          </cell>
          <cell r="AB337">
            <v>4.1420000000000003</v>
          </cell>
          <cell r="AD337">
            <v>5.3415999999999997</v>
          </cell>
          <cell r="AE337">
            <v>5.3250000000000002</v>
          </cell>
          <cell r="AF337">
            <v>5.4089999999999998</v>
          </cell>
          <cell r="AG337">
            <v>5.45</v>
          </cell>
          <cell r="AH337">
            <v>5.5090000000000003</v>
          </cell>
          <cell r="AI337">
            <v>5.5510000000000002</v>
          </cell>
          <cell r="AJ337">
            <v>5.6269999999999998</v>
          </cell>
          <cell r="AK337">
            <v>5.6189999999999998</v>
          </cell>
          <cell r="AL337">
            <v>5.6449999999999996</v>
          </cell>
          <cell r="AM337">
            <v>5.673</v>
          </cell>
          <cell r="AN337">
            <v>5.6959999999999997</v>
          </cell>
          <cell r="AO337">
            <v>5.7160000000000002</v>
          </cell>
          <cell r="AP337">
            <v>5.6820000000000004</v>
          </cell>
          <cell r="AS337">
            <v>0.50949999999999995</v>
          </cell>
          <cell r="AT337">
            <v>0.51049999999999995</v>
          </cell>
          <cell r="AU337">
            <v>0.51649999999999996</v>
          </cell>
          <cell r="AV337">
            <v>0.52249999999999996</v>
          </cell>
          <cell r="AW337">
            <v>0.53149999999999997</v>
          </cell>
          <cell r="AX337">
            <v>0.54349999999999998</v>
          </cell>
          <cell r="AY337">
            <v>0.56000000000000005</v>
          </cell>
          <cell r="AZ337">
            <v>0.56799999999999995</v>
          </cell>
          <cell r="BA337">
            <v>0.58050000000000002</v>
          </cell>
          <cell r="BB337">
            <v>0.58399999999999996</v>
          </cell>
          <cell r="BC337">
            <v>0.59199999999999997</v>
          </cell>
          <cell r="BD337">
            <v>0.60599999999999998</v>
          </cell>
          <cell r="BF337">
            <v>5.25</v>
          </cell>
          <cell r="BG337">
            <v>5.24</v>
          </cell>
          <cell r="BH337">
            <v>5.2350000000000003</v>
          </cell>
          <cell r="BI337">
            <v>5.2</v>
          </cell>
          <cell r="BJ337">
            <v>5.1449999999999996</v>
          </cell>
          <cell r="BK337">
            <v>5.1150000000000002</v>
          </cell>
          <cell r="BL337">
            <v>5.0549999999999997</v>
          </cell>
          <cell r="BM337">
            <v>4.97</v>
          </cell>
          <cell r="BN337">
            <v>4.8899999999999997</v>
          </cell>
          <cell r="BO337">
            <v>4.8550000000000004</v>
          </cell>
          <cell r="BP337">
            <v>4.7649999999999997</v>
          </cell>
          <cell r="BQ337">
            <v>4.74</v>
          </cell>
          <cell r="BS337">
            <v>3.8170000000000002</v>
          </cell>
          <cell r="BT337">
            <v>3.839</v>
          </cell>
          <cell r="BU337">
            <v>4.0190000000000001</v>
          </cell>
          <cell r="BV337">
            <v>4.04</v>
          </cell>
          <cell r="BW337">
            <v>4.0449999999999999</v>
          </cell>
          <cell r="BX337">
            <v>4.1269999999999998</v>
          </cell>
          <cell r="BY337">
            <v>4.1420000000000003</v>
          </cell>
          <cell r="BZ337">
            <v>4.1500000000000004</v>
          </cell>
          <cell r="CA337">
            <v>4.1879999999999997</v>
          </cell>
          <cell r="CB337" t="str">
            <v>#N/A N.A.</v>
          </cell>
          <cell r="CC337" t="str">
            <v>#N/A N.A.</v>
          </cell>
          <cell r="CD337" t="str">
            <v>#N/A N.A.</v>
          </cell>
          <cell r="CF337">
            <v>5.25</v>
          </cell>
        </row>
        <row r="338">
          <cell r="A338">
            <v>39178</v>
          </cell>
          <cell r="B338">
            <v>5.3125</v>
          </cell>
          <cell r="C338">
            <v>5.2595000000000001</v>
          </cell>
          <cell r="D338">
            <v>5.2675000000000001</v>
          </cell>
          <cell r="E338">
            <v>5.2774999999999999</v>
          </cell>
          <cell r="F338">
            <v>5.2854999999999999</v>
          </cell>
          <cell r="G338">
            <v>5.2850000000000001</v>
          </cell>
          <cell r="H338">
            <v>5.2824999999999998</v>
          </cell>
          <cell r="I338">
            <v>5.2625000000000002</v>
          </cell>
          <cell r="J338">
            <v>5.2595000000000001</v>
          </cell>
          <cell r="K338">
            <v>5.2625000000000002</v>
          </cell>
          <cell r="L338">
            <v>5.2534999999999998</v>
          </cell>
          <cell r="M338">
            <v>5.2504999999999997</v>
          </cell>
          <cell r="N338">
            <v>5.2365000000000004</v>
          </cell>
          <cell r="P338">
            <v>3.86</v>
          </cell>
          <cell r="Q338">
            <v>3.8159999999999998</v>
          </cell>
          <cell r="R338">
            <v>3.83</v>
          </cell>
          <cell r="S338">
            <v>3.8980000000000001</v>
          </cell>
          <cell r="T338">
            <v>3.9470000000000001</v>
          </cell>
          <cell r="U338">
            <v>3.976</v>
          </cell>
          <cell r="V338">
            <v>4.0110000000000001</v>
          </cell>
          <cell r="W338">
            <v>4.0430000000000001</v>
          </cell>
          <cell r="X338">
            <v>4.0670000000000002</v>
          </cell>
          <cell r="Y338">
            <v>4.093</v>
          </cell>
          <cell r="Z338">
            <v>4.1120000000000001</v>
          </cell>
          <cell r="AA338">
            <v>4.1269999999999998</v>
          </cell>
          <cell r="AB338">
            <v>4.1420000000000003</v>
          </cell>
          <cell r="AD338">
            <v>5.3415999999999997</v>
          </cell>
          <cell r="AE338">
            <v>5.3250000000000002</v>
          </cell>
          <cell r="AF338">
            <v>5.4119999999999999</v>
          </cell>
          <cell r="AG338">
            <v>5.4660000000000002</v>
          </cell>
          <cell r="AH338">
            <v>5.5090000000000003</v>
          </cell>
          <cell r="AI338">
            <v>5.5529999999999999</v>
          </cell>
          <cell r="AJ338">
            <v>5.59</v>
          </cell>
          <cell r="AK338">
            <v>5.62</v>
          </cell>
          <cell r="AL338">
            <v>5.6459999999999999</v>
          </cell>
          <cell r="AM338">
            <v>5.6740000000000004</v>
          </cell>
          <cell r="AN338">
            <v>5.6980000000000004</v>
          </cell>
          <cell r="AO338">
            <v>5.7169999999999996</v>
          </cell>
          <cell r="AP338">
            <v>5.6820000000000004</v>
          </cell>
          <cell r="AS338">
            <v>0.505</v>
          </cell>
          <cell r="AT338">
            <v>0.51</v>
          </cell>
          <cell r="AU338">
            <v>0.51749999999999996</v>
          </cell>
          <cell r="AV338">
            <v>0.52149999999999996</v>
          </cell>
          <cell r="AW338">
            <v>0.53100000000000003</v>
          </cell>
          <cell r="AX338">
            <v>0.54490000000000005</v>
          </cell>
          <cell r="AY338">
            <v>0.55700000000000005</v>
          </cell>
          <cell r="AZ338">
            <v>0.56899999999999995</v>
          </cell>
          <cell r="BA338">
            <v>0.58199999999999996</v>
          </cell>
          <cell r="BB338">
            <v>0.59399999999999997</v>
          </cell>
          <cell r="BC338">
            <v>0.60499999999999998</v>
          </cell>
          <cell r="BD338">
            <v>0.61924999999999997</v>
          </cell>
          <cell r="BF338">
            <v>5.25</v>
          </cell>
          <cell r="BG338">
            <v>5.24</v>
          </cell>
          <cell r="BH338">
            <v>5.24</v>
          </cell>
          <cell r="BI338">
            <v>5.23</v>
          </cell>
          <cell r="BJ338">
            <v>5.1950000000000003</v>
          </cell>
          <cell r="BK338">
            <v>5.17</v>
          </cell>
          <cell r="BL338">
            <v>5.1349999999999998</v>
          </cell>
          <cell r="BM338">
            <v>5.08</v>
          </cell>
          <cell r="BN338">
            <v>5.0149999999999997</v>
          </cell>
          <cell r="BO338">
            <v>4.9850000000000003</v>
          </cell>
          <cell r="BP338">
            <v>4.9000000000000004</v>
          </cell>
          <cell r="BQ338">
            <v>4.8849999999999998</v>
          </cell>
          <cell r="BS338">
            <v>3.8170000000000002</v>
          </cell>
          <cell r="BT338">
            <v>3.839</v>
          </cell>
          <cell r="BU338">
            <v>4.0190000000000001</v>
          </cell>
          <cell r="BV338">
            <v>4.04</v>
          </cell>
          <cell r="BW338">
            <v>4.0449999999999999</v>
          </cell>
          <cell r="BX338">
            <v>4.1269999999999998</v>
          </cell>
          <cell r="BY338">
            <v>4.1420000000000003</v>
          </cell>
          <cell r="BZ338">
            <v>4.1500000000000004</v>
          </cell>
          <cell r="CA338">
            <v>4.1879999999999997</v>
          </cell>
          <cell r="CB338" t="str">
            <v>#N/A N.A.</v>
          </cell>
          <cell r="CC338" t="str">
            <v>#N/A N.A.</v>
          </cell>
          <cell r="CD338" t="str">
            <v>#N/A N.A.</v>
          </cell>
          <cell r="CF338">
            <v>5.25</v>
          </cell>
        </row>
        <row r="339">
          <cell r="A339">
            <v>39181</v>
          </cell>
          <cell r="B339">
            <v>5.25</v>
          </cell>
          <cell r="C339">
            <v>5.258</v>
          </cell>
          <cell r="D339">
            <v>5.2714999999999996</v>
          </cell>
          <cell r="E339">
            <v>5.2780000000000005</v>
          </cell>
          <cell r="F339">
            <v>5.2869999999999999</v>
          </cell>
          <cell r="G339">
            <v>5.29</v>
          </cell>
          <cell r="H339">
            <v>5.2930000000000001</v>
          </cell>
          <cell r="I339">
            <v>5.2915000000000001</v>
          </cell>
          <cell r="J339">
            <v>5.2869999999999999</v>
          </cell>
          <cell r="K339">
            <v>5.2759999999999998</v>
          </cell>
          <cell r="L339">
            <v>5.2645</v>
          </cell>
          <cell r="M339">
            <v>5.2549999999999999</v>
          </cell>
          <cell r="N339">
            <v>5.242</v>
          </cell>
          <cell r="P339">
            <v>3.86</v>
          </cell>
          <cell r="Q339">
            <v>3.8159999999999998</v>
          </cell>
          <cell r="R339">
            <v>3.83</v>
          </cell>
          <cell r="S339">
            <v>3.8980000000000001</v>
          </cell>
          <cell r="T339">
            <v>3.9470000000000001</v>
          </cell>
          <cell r="U339">
            <v>3.976</v>
          </cell>
          <cell r="V339">
            <v>4.0110000000000001</v>
          </cell>
          <cell r="W339">
            <v>4.0430000000000001</v>
          </cell>
          <cell r="X339">
            <v>4.0670000000000002</v>
          </cell>
          <cell r="Y339">
            <v>4.093</v>
          </cell>
          <cell r="Z339">
            <v>4.1120000000000001</v>
          </cell>
          <cell r="AA339">
            <v>4.1269999999999998</v>
          </cell>
          <cell r="AB339">
            <v>4.1420000000000003</v>
          </cell>
          <cell r="AD339">
            <v>5.3415999999999997</v>
          </cell>
          <cell r="AE339">
            <v>5.32</v>
          </cell>
          <cell r="AF339">
            <v>5.4249999999999998</v>
          </cell>
          <cell r="AG339">
            <v>5.4705000000000004</v>
          </cell>
          <cell r="AH339">
            <v>5.5170000000000003</v>
          </cell>
          <cell r="AI339">
            <v>5.5540000000000003</v>
          </cell>
          <cell r="AJ339">
            <v>5.569</v>
          </cell>
          <cell r="AK339">
            <v>5.625</v>
          </cell>
          <cell r="AL339">
            <v>5.649</v>
          </cell>
          <cell r="AM339">
            <v>5.6769999999999996</v>
          </cell>
          <cell r="AN339">
            <v>5.702</v>
          </cell>
          <cell r="AO339">
            <v>5.7110000000000003</v>
          </cell>
          <cell r="AP339">
            <v>5.7229999999999999</v>
          </cell>
          <cell r="AS339">
            <v>0.50849999999999995</v>
          </cell>
          <cell r="AT339">
            <v>0.51049999999999995</v>
          </cell>
          <cell r="AU339">
            <v>0.51749999999999996</v>
          </cell>
          <cell r="AV339">
            <v>0.52649999999999997</v>
          </cell>
          <cell r="AW339">
            <v>0.53549999999999998</v>
          </cell>
          <cell r="AX339">
            <v>0.54849999999999999</v>
          </cell>
          <cell r="AY339">
            <v>0.55700000000000005</v>
          </cell>
          <cell r="AZ339">
            <v>0.56999999999999995</v>
          </cell>
          <cell r="BA339">
            <v>0.58550000000000002</v>
          </cell>
          <cell r="BB339">
            <v>0.59599999999999997</v>
          </cell>
          <cell r="BC339">
            <v>0.60699999999999998</v>
          </cell>
          <cell r="BD339">
            <v>0.62350000000000005</v>
          </cell>
          <cell r="BF339">
            <v>5.25</v>
          </cell>
          <cell r="BG339">
            <v>5.2450000000000001</v>
          </cell>
          <cell r="BH339">
            <v>5.24</v>
          </cell>
          <cell r="BI339">
            <v>5.23</v>
          </cell>
          <cell r="BJ339">
            <v>5.1950000000000003</v>
          </cell>
          <cell r="BK339">
            <v>5.18</v>
          </cell>
          <cell r="BL339">
            <v>5.15</v>
          </cell>
          <cell r="BM339">
            <v>5.0949999999999998</v>
          </cell>
          <cell r="BN339">
            <v>5.03</v>
          </cell>
          <cell r="BO339">
            <v>5</v>
          </cell>
          <cell r="BP339">
            <v>4.915</v>
          </cell>
          <cell r="BQ339">
            <v>4.9000000000000004</v>
          </cell>
          <cell r="BS339">
            <v>3.8170000000000002</v>
          </cell>
          <cell r="BT339">
            <v>3.839</v>
          </cell>
          <cell r="BU339">
            <v>4.0190000000000001</v>
          </cell>
          <cell r="BV339">
            <v>4.04</v>
          </cell>
          <cell r="BW339">
            <v>4.0449999999999999</v>
          </cell>
          <cell r="BX339">
            <v>4.1269999999999998</v>
          </cell>
          <cell r="BY339">
            <v>4.1420000000000003</v>
          </cell>
          <cell r="BZ339">
            <v>4.1500000000000004</v>
          </cell>
          <cell r="CA339">
            <v>4.1879999999999997</v>
          </cell>
          <cell r="CB339" t="str">
            <v>#N/A N.A.</v>
          </cell>
          <cell r="CC339" t="str">
            <v>#N/A N.A.</v>
          </cell>
          <cell r="CD339" t="str">
            <v>#N/A N.A.</v>
          </cell>
          <cell r="CF339">
            <v>5.25</v>
          </cell>
        </row>
        <row r="340">
          <cell r="A340">
            <v>39182</v>
          </cell>
          <cell r="B340">
            <v>5.3125</v>
          </cell>
          <cell r="C340">
            <v>5.2584999999999997</v>
          </cell>
          <cell r="D340">
            <v>5.2679999999999998</v>
          </cell>
          <cell r="E340">
            <v>5.2774999999999999</v>
          </cell>
          <cell r="F340">
            <v>5.2844999999999995</v>
          </cell>
          <cell r="G340">
            <v>5.2835000000000001</v>
          </cell>
          <cell r="H340">
            <v>5.282</v>
          </cell>
          <cell r="I340">
            <v>5.2605000000000004</v>
          </cell>
          <cell r="J340">
            <v>5.27</v>
          </cell>
          <cell r="K340">
            <v>5.2565</v>
          </cell>
          <cell r="L340">
            <v>5.2430000000000003</v>
          </cell>
          <cell r="M340">
            <v>5.23</v>
          </cell>
          <cell r="N340">
            <v>5.2234999999999996</v>
          </cell>
          <cell r="P340">
            <v>3.83</v>
          </cell>
          <cell r="Q340">
            <v>3.8149999999999999</v>
          </cell>
          <cell r="R340">
            <v>3.831</v>
          </cell>
          <cell r="S340">
            <v>3.9060000000000001</v>
          </cell>
          <cell r="T340">
            <v>3.9539999999999997</v>
          </cell>
          <cell r="U340">
            <v>3.984</v>
          </cell>
          <cell r="V340">
            <v>4.0229999999999997</v>
          </cell>
          <cell r="W340">
            <v>4.056</v>
          </cell>
          <cell r="X340">
            <v>4.0839999999999996</v>
          </cell>
          <cell r="Y340">
            <v>4.1139999999999999</v>
          </cell>
          <cell r="Z340">
            <v>4.1340000000000003</v>
          </cell>
          <cell r="AA340">
            <v>4.1509999999999998</v>
          </cell>
          <cell r="AB340">
            <v>4.1689999999999996</v>
          </cell>
          <cell r="AD340">
            <v>5.3121999999999998</v>
          </cell>
          <cell r="AE340">
            <v>5.3150000000000004</v>
          </cell>
          <cell r="AF340">
            <v>5.43</v>
          </cell>
          <cell r="AG340">
            <v>5.4790000000000001</v>
          </cell>
          <cell r="AH340">
            <v>5.5220000000000002</v>
          </cell>
          <cell r="AI340">
            <v>5.5609999999999999</v>
          </cell>
          <cell r="AJ340">
            <v>5.5960000000000001</v>
          </cell>
          <cell r="AK340">
            <v>5.63</v>
          </cell>
          <cell r="AL340">
            <v>5.6550000000000002</v>
          </cell>
          <cell r="AM340">
            <v>5.6829999999999998</v>
          </cell>
          <cell r="AN340">
            <v>5.7119999999999997</v>
          </cell>
          <cell r="AO340">
            <v>5.7320000000000002</v>
          </cell>
          <cell r="AP340">
            <v>5.75</v>
          </cell>
          <cell r="AS340">
            <v>0.505</v>
          </cell>
          <cell r="AT340">
            <v>0.50749999999999995</v>
          </cell>
          <cell r="AU340">
            <v>0.51249999999999996</v>
          </cell>
          <cell r="AV340">
            <v>0.52349999999999997</v>
          </cell>
          <cell r="AW340">
            <v>0.53149999999999997</v>
          </cell>
          <cell r="AX340">
            <v>0.54500000000000004</v>
          </cell>
          <cell r="AY340">
            <v>0.56399999999999995</v>
          </cell>
          <cell r="AZ340">
            <v>0.57299999999999995</v>
          </cell>
          <cell r="BA340">
            <v>0.57874999999999999</v>
          </cell>
          <cell r="BB340">
            <v>0.58899999999999997</v>
          </cell>
          <cell r="BC340">
            <v>0.59799999999999998</v>
          </cell>
          <cell r="BD340">
            <v>0.61250000000000004</v>
          </cell>
          <cell r="BF340">
            <v>5.25</v>
          </cell>
          <cell r="BG340">
            <v>5.2450000000000001</v>
          </cell>
          <cell r="BH340">
            <v>5.24</v>
          </cell>
          <cell r="BI340">
            <v>5.23</v>
          </cell>
          <cell r="BJ340">
            <v>5.1950000000000003</v>
          </cell>
          <cell r="BK340">
            <v>5.18</v>
          </cell>
          <cell r="BL340">
            <v>5.14</v>
          </cell>
          <cell r="BM340">
            <v>5.085</v>
          </cell>
          <cell r="BN340">
            <v>5.01</v>
          </cell>
          <cell r="BO340">
            <v>4.9749999999999996</v>
          </cell>
          <cell r="BP340">
            <v>4.88</v>
          </cell>
          <cell r="BQ340">
            <v>4.8650000000000002</v>
          </cell>
          <cell r="BS340">
            <v>3.8180000000000001</v>
          </cell>
          <cell r="BT340">
            <v>3.843</v>
          </cell>
          <cell r="BU340">
            <v>4.0330000000000004</v>
          </cell>
          <cell r="BV340">
            <v>4.048</v>
          </cell>
          <cell r="BW340">
            <v>4.0529999999999999</v>
          </cell>
          <cell r="BX340">
            <v>4.1550000000000002</v>
          </cell>
          <cell r="BY340">
            <v>4.17</v>
          </cell>
          <cell r="BZ340">
            <v>4.1779999999999999</v>
          </cell>
          <cell r="CA340">
            <v>4.2249999999999996</v>
          </cell>
          <cell r="CB340" t="str">
            <v>#N/A N.A.</v>
          </cell>
          <cell r="CC340" t="str">
            <v>#N/A N.A.</v>
          </cell>
          <cell r="CD340" t="str">
            <v>#N/A N.A.</v>
          </cell>
          <cell r="CF340">
            <v>5.25</v>
          </cell>
        </row>
        <row r="341">
          <cell r="A341">
            <v>39183</v>
          </cell>
          <cell r="B341">
            <v>5.25</v>
          </cell>
          <cell r="C341">
            <v>5.258</v>
          </cell>
          <cell r="D341">
            <v>5.2649999999999997</v>
          </cell>
          <cell r="E341">
            <v>5.2750000000000004</v>
          </cell>
          <cell r="F341">
            <v>5.2830000000000004</v>
          </cell>
          <cell r="G341">
            <v>5.2850000000000001</v>
          </cell>
          <cell r="H341">
            <v>5.2880000000000003</v>
          </cell>
          <cell r="I341">
            <v>5.2815000000000003</v>
          </cell>
          <cell r="J341">
            <v>5.2794999999999996</v>
          </cell>
          <cell r="K341">
            <v>5.2725</v>
          </cell>
          <cell r="L341">
            <v>5.2634999999999996</v>
          </cell>
          <cell r="M341">
            <v>5.2504999999999997</v>
          </cell>
          <cell r="N341">
            <v>5.2359999999999998</v>
          </cell>
          <cell r="P341">
            <v>3.83</v>
          </cell>
          <cell r="Q341">
            <v>3.8159999999999998</v>
          </cell>
          <cell r="R341">
            <v>3.8340000000000001</v>
          </cell>
          <cell r="S341">
            <v>3.911</v>
          </cell>
          <cell r="T341">
            <v>3.9580000000000002</v>
          </cell>
          <cell r="U341">
            <v>3.99</v>
          </cell>
          <cell r="V341">
            <v>4.0330000000000004</v>
          </cell>
          <cell r="W341">
            <v>4.0650000000000004</v>
          </cell>
          <cell r="X341">
            <v>4.093</v>
          </cell>
          <cell r="Y341">
            <v>4.1230000000000002</v>
          </cell>
          <cell r="Z341">
            <v>4.1440000000000001</v>
          </cell>
          <cell r="AA341">
            <v>4.1609999999999996</v>
          </cell>
          <cell r="AB341">
            <v>4.1790000000000003</v>
          </cell>
          <cell r="AD341">
            <v>5.3182</v>
          </cell>
          <cell r="AE341">
            <v>5.3274999999999997</v>
          </cell>
          <cell r="AF341">
            <v>5.4359999999999999</v>
          </cell>
          <cell r="AG341">
            <v>5.4879999999999995</v>
          </cell>
          <cell r="AH341">
            <v>5.5350000000000001</v>
          </cell>
          <cell r="AI341">
            <v>5.5730000000000004</v>
          </cell>
          <cell r="AJ341">
            <v>5.609</v>
          </cell>
          <cell r="AK341">
            <v>5.6449999999999996</v>
          </cell>
          <cell r="AL341">
            <v>5.673</v>
          </cell>
          <cell r="AM341">
            <v>5.702</v>
          </cell>
          <cell r="AN341">
            <v>5.7270000000000003</v>
          </cell>
          <cell r="AO341">
            <v>5.7450000000000001</v>
          </cell>
          <cell r="AP341">
            <v>5.7620000000000005</v>
          </cell>
          <cell r="AS341">
            <v>0.50600000000000001</v>
          </cell>
          <cell r="AT341">
            <v>0.50949999999999995</v>
          </cell>
          <cell r="AU341">
            <v>0.51649999999999996</v>
          </cell>
          <cell r="AV341">
            <v>0.52500000000000002</v>
          </cell>
          <cell r="AW341">
            <v>0.53249999999999997</v>
          </cell>
          <cell r="AX341">
            <v>0.54749999999999999</v>
          </cell>
          <cell r="AY341">
            <v>0.56200000000000006</v>
          </cell>
          <cell r="AZ341">
            <v>0.57099999999999995</v>
          </cell>
          <cell r="BA341">
            <v>0.58950000000000002</v>
          </cell>
          <cell r="BB341">
            <v>0.58699999999999997</v>
          </cell>
          <cell r="BC341">
            <v>0.59599999999999997</v>
          </cell>
          <cell r="BD341">
            <v>0.63049999999999995</v>
          </cell>
          <cell r="BF341">
            <v>5.25</v>
          </cell>
          <cell r="BG341">
            <v>5.2450000000000001</v>
          </cell>
          <cell r="BH341">
            <v>5.24</v>
          </cell>
          <cell r="BI341">
            <v>5.23</v>
          </cell>
          <cell r="BJ341">
            <v>5.1950000000000003</v>
          </cell>
          <cell r="BK341">
            <v>5.18</v>
          </cell>
          <cell r="BL341">
            <v>5.15</v>
          </cell>
          <cell r="BM341">
            <v>5.0949999999999998</v>
          </cell>
          <cell r="BN341">
            <v>5.0199999999999996</v>
          </cell>
          <cell r="BO341">
            <v>4.9850000000000003</v>
          </cell>
          <cell r="BP341">
            <v>4.8899999999999997</v>
          </cell>
          <cell r="BQ341">
            <v>4.875</v>
          </cell>
          <cell r="BS341">
            <v>3.8170000000000002</v>
          </cell>
          <cell r="BT341">
            <v>3.847</v>
          </cell>
          <cell r="BU341">
            <v>4.0410000000000004</v>
          </cell>
          <cell r="BV341">
            <v>4.056</v>
          </cell>
          <cell r="BW341">
            <v>4.0609999999999999</v>
          </cell>
          <cell r="BX341">
            <v>4.1619999999999999</v>
          </cell>
          <cell r="BY341">
            <v>4.181</v>
          </cell>
          <cell r="BZ341">
            <v>4.1920000000000002</v>
          </cell>
          <cell r="CA341">
            <v>4.234</v>
          </cell>
          <cell r="CB341" t="str">
            <v>#N/A N.A.</v>
          </cell>
          <cell r="CC341" t="str">
            <v>#N/A N.A.</v>
          </cell>
          <cell r="CD341" t="str">
            <v>#N/A N.A.</v>
          </cell>
          <cell r="CF341">
            <v>5.25</v>
          </cell>
        </row>
        <row r="342">
          <cell r="A342">
            <v>39184</v>
          </cell>
          <cell r="B342">
            <v>5.3125</v>
          </cell>
          <cell r="C342">
            <v>5.2595000000000001</v>
          </cell>
          <cell r="D342">
            <v>5.2714999999999996</v>
          </cell>
          <cell r="E342">
            <v>5.2785000000000002</v>
          </cell>
          <cell r="F342">
            <v>5.2839999999999998</v>
          </cell>
          <cell r="G342">
            <v>5.2880000000000003</v>
          </cell>
          <cell r="H342">
            <v>5.2865000000000002</v>
          </cell>
          <cell r="I342">
            <v>5.2844999999999995</v>
          </cell>
          <cell r="J342">
            <v>5.2854999999999999</v>
          </cell>
          <cell r="K342">
            <v>5.2744999999999997</v>
          </cell>
          <cell r="L342">
            <v>5.2634999999999996</v>
          </cell>
          <cell r="M342">
            <v>5.2525000000000004</v>
          </cell>
          <cell r="N342">
            <v>5.24</v>
          </cell>
          <cell r="P342">
            <v>3.82</v>
          </cell>
          <cell r="Q342">
            <v>3.8170000000000002</v>
          </cell>
          <cell r="R342">
            <v>3.8439999999999999</v>
          </cell>
          <cell r="S342">
            <v>3.919</v>
          </cell>
          <cell r="T342">
            <v>3.9660000000000002</v>
          </cell>
          <cell r="U342">
            <v>4</v>
          </cell>
          <cell r="V342">
            <v>4.0380000000000003</v>
          </cell>
          <cell r="W342">
            <v>4.0720000000000001</v>
          </cell>
          <cell r="X342">
            <v>4.1020000000000003</v>
          </cell>
          <cell r="Y342">
            <v>4.1310000000000002</v>
          </cell>
          <cell r="Z342">
            <v>4.1550000000000002</v>
          </cell>
          <cell r="AA342">
            <v>4.1719999999999997</v>
          </cell>
          <cell r="AB342">
            <v>4.1900000000000004</v>
          </cell>
          <cell r="AD342">
            <v>5.3170000000000002</v>
          </cell>
          <cell r="AE342">
            <v>5.343</v>
          </cell>
          <cell r="AF342">
            <v>5.4390000000000001</v>
          </cell>
          <cell r="AG342">
            <v>5.4909999999999997</v>
          </cell>
          <cell r="AH342">
            <v>5.5385</v>
          </cell>
          <cell r="AI342">
            <v>5.5765000000000002</v>
          </cell>
          <cell r="AJ342">
            <v>5.6120000000000001</v>
          </cell>
          <cell r="AK342">
            <v>5.6462000000000003</v>
          </cell>
          <cell r="AL342">
            <v>5.6763000000000003</v>
          </cell>
          <cell r="AM342">
            <v>5.7062999999999997</v>
          </cell>
          <cell r="AN342">
            <v>5.7309999999999999</v>
          </cell>
          <cell r="AO342">
            <v>5.75</v>
          </cell>
          <cell r="AP342">
            <v>5.7679999999999998</v>
          </cell>
          <cell r="AS342">
            <v>0.50600000000000001</v>
          </cell>
          <cell r="AT342">
            <v>0.51275000000000004</v>
          </cell>
          <cell r="AU342">
            <v>0.51749999999999996</v>
          </cell>
          <cell r="AV342">
            <v>0.52349999999999997</v>
          </cell>
          <cell r="AW342">
            <v>0.53649999999999998</v>
          </cell>
          <cell r="AX342">
            <v>0.55049999999999999</v>
          </cell>
          <cell r="AY342">
            <v>0.56200000000000006</v>
          </cell>
          <cell r="AZ342">
            <v>0.57099999999999995</v>
          </cell>
          <cell r="BA342">
            <v>0.59250000000000003</v>
          </cell>
          <cell r="BB342">
            <v>0.58699999999999997</v>
          </cell>
          <cell r="BC342">
            <v>0.59599999999999997</v>
          </cell>
          <cell r="BD342">
            <v>0.63249999999999995</v>
          </cell>
          <cell r="BF342">
            <v>5.25</v>
          </cell>
          <cell r="BG342">
            <v>5.2450000000000001</v>
          </cell>
          <cell r="BH342">
            <v>5.2450000000000001</v>
          </cell>
          <cell r="BI342">
            <v>5.23</v>
          </cell>
          <cell r="BJ342">
            <v>5.2</v>
          </cell>
          <cell r="BK342">
            <v>5.1849999999999996</v>
          </cell>
          <cell r="BL342">
            <v>5.1550000000000002</v>
          </cell>
          <cell r="BM342">
            <v>5.0999999999999996</v>
          </cell>
          <cell r="BN342">
            <v>5.0250000000000004</v>
          </cell>
          <cell r="BO342">
            <v>4.9950000000000001</v>
          </cell>
          <cell r="BP342">
            <v>4.9000000000000004</v>
          </cell>
          <cell r="BQ342">
            <v>4.8849999999999998</v>
          </cell>
          <cell r="BS342">
            <v>3.8170000000000002</v>
          </cell>
          <cell r="BT342">
            <v>3.8260000000000001</v>
          </cell>
          <cell r="BU342">
            <v>4.056</v>
          </cell>
          <cell r="BV342">
            <v>4.056</v>
          </cell>
          <cell r="BW342">
            <v>4.0599999999999996</v>
          </cell>
          <cell r="BX342">
            <v>4.1669999999999998</v>
          </cell>
          <cell r="BY342">
            <v>4.1890000000000001</v>
          </cell>
          <cell r="BZ342">
            <v>4.2050000000000001</v>
          </cell>
          <cell r="CA342">
            <v>4.2539999999999996</v>
          </cell>
          <cell r="CB342" t="str">
            <v>#N/A N.A.</v>
          </cell>
          <cell r="CC342" t="str">
            <v>#N/A N.A.</v>
          </cell>
          <cell r="CD342" t="str">
            <v>#N/A N.A.</v>
          </cell>
          <cell r="CF342">
            <v>5.25</v>
          </cell>
        </row>
        <row r="343">
          <cell r="A343">
            <v>39185</v>
          </cell>
          <cell r="B343">
            <v>5.3125</v>
          </cell>
          <cell r="C343">
            <v>5.2595000000000001</v>
          </cell>
          <cell r="D343">
            <v>5.2735000000000003</v>
          </cell>
          <cell r="E343">
            <v>5.282</v>
          </cell>
          <cell r="F343">
            <v>5.2910000000000004</v>
          </cell>
          <cell r="G343">
            <v>5.2954999999999997</v>
          </cell>
          <cell r="H343">
            <v>5.2954999999999997</v>
          </cell>
          <cell r="I343">
            <v>5.2930000000000001</v>
          </cell>
          <cell r="J343">
            <v>5.2925000000000004</v>
          </cell>
          <cell r="K343">
            <v>5.2854999999999999</v>
          </cell>
          <cell r="L343">
            <v>5.2805</v>
          </cell>
          <cell r="M343">
            <v>5.2744999999999997</v>
          </cell>
          <cell r="N343">
            <v>5.2605000000000004</v>
          </cell>
          <cell r="P343">
            <v>3.73</v>
          </cell>
          <cell r="Q343">
            <v>3.8149999999999999</v>
          </cell>
          <cell r="R343">
            <v>3.843</v>
          </cell>
          <cell r="S343">
            <v>3.92</v>
          </cell>
          <cell r="T343">
            <v>3.9660000000000002</v>
          </cell>
          <cell r="U343">
            <v>3.9990000000000001</v>
          </cell>
          <cell r="V343">
            <v>4.04</v>
          </cell>
          <cell r="W343">
            <v>4.077</v>
          </cell>
          <cell r="X343">
            <v>4.1040000000000001</v>
          </cell>
          <cell r="Y343">
            <v>4.1360000000000001</v>
          </cell>
          <cell r="Z343">
            <v>4.1619999999999999</v>
          </cell>
          <cell r="AA343">
            <v>4.181</v>
          </cell>
          <cell r="AB343">
            <v>4.2</v>
          </cell>
          <cell r="AD343">
            <v>5.3110999999999997</v>
          </cell>
          <cell r="AE343">
            <v>5.3440000000000003</v>
          </cell>
          <cell r="AF343">
            <v>5.444</v>
          </cell>
          <cell r="AG343">
            <v>5.4960000000000004</v>
          </cell>
          <cell r="AH343">
            <v>5.5419999999999998</v>
          </cell>
          <cell r="AI343">
            <v>5.5839999999999996</v>
          </cell>
          <cell r="AJ343">
            <v>5.625</v>
          </cell>
          <cell r="AK343">
            <v>5.66</v>
          </cell>
          <cell r="AL343">
            <v>5.6909999999999998</v>
          </cell>
          <cell r="AM343">
            <v>5.7229999999999999</v>
          </cell>
          <cell r="AN343">
            <v>5.7480000000000002</v>
          </cell>
          <cell r="AO343">
            <v>5.7690000000000001</v>
          </cell>
          <cell r="AP343">
            <v>5.7880000000000003</v>
          </cell>
          <cell r="AS343">
            <v>0.50749999999999995</v>
          </cell>
          <cell r="AT343">
            <v>0.50749999999999995</v>
          </cell>
          <cell r="AU343">
            <v>0.51624999999999999</v>
          </cell>
          <cell r="AV343">
            <v>0.52249999999999996</v>
          </cell>
          <cell r="AW343">
            <v>0.53500000000000003</v>
          </cell>
          <cell r="AX343">
            <v>0.55249999999999999</v>
          </cell>
          <cell r="AY343">
            <v>0.56499999999999995</v>
          </cell>
          <cell r="AZ343">
            <v>0.57299999999999995</v>
          </cell>
          <cell r="BA343">
            <v>0.59250000000000003</v>
          </cell>
          <cell r="BB343">
            <v>0.59</v>
          </cell>
          <cell r="BC343">
            <v>0.59899999999999998</v>
          </cell>
          <cell r="BD343">
            <v>0.63500000000000001</v>
          </cell>
          <cell r="BF343">
            <v>5.25</v>
          </cell>
          <cell r="BG343">
            <v>5.2450000000000001</v>
          </cell>
          <cell r="BH343">
            <v>5.2450000000000001</v>
          </cell>
          <cell r="BI343">
            <v>5.2350000000000003</v>
          </cell>
          <cell r="BJ343">
            <v>5.21</v>
          </cell>
          <cell r="BK343">
            <v>5.1950000000000003</v>
          </cell>
          <cell r="BL343">
            <v>5.17</v>
          </cell>
          <cell r="BM343">
            <v>5.125</v>
          </cell>
          <cell r="BN343">
            <v>5.0549999999999997</v>
          </cell>
          <cell r="BO343">
            <v>5.0250000000000004</v>
          </cell>
          <cell r="BP343">
            <v>4.9399999999999995</v>
          </cell>
          <cell r="BQ343">
            <v>4.9249999999999998</v>
          </cell>
          <cell r="BS343">
            <v>3.8159999999999998</v>
          </cell>
          <cell r="BT343">
            <v>3.82</v>
          </cell>
          <cell r="BU343">
            <v>4.056</v>
          </cell>
          <cell r="BV343">
            <v>4.0570000000000004</v>
          </cell>
          <cell r="BW343">
            <v>4.0599999999999996</v>
          </cell>
          <cell r="BX343">
            <v>4.1760000000000002</v>
          </cell>
          <cell r="BY343">
            <v>4.1989999999999998</v>
          </cell>
          <cell r="BZ343">
            <v>4.2149999999999999</v>
          </cell>
          <cell r="CA343">
            <v>4.282</v>
          </cell>
          <cell r="CB343" t="str">
            <v>#N/A N.A.</v>
          </cell>
          <cell r="CC343" t="str">
            <v>#N/A N.A.</v>
          </cell>
          <cell r="CD343" t="str">
            <v>#N/A N.A.</v>
          </cell>
          <cell r="CF343">
            <v>5.25</v>
          </cell>
        </row>
        <row r="344">
          <cell r="A344">
            <v>39188</v>
          </cell>
          <cell r="B344">
            <v>5.3125</v>
          </cell>
          <cell r="C344">
            <v>5.26</v>
          </cell>
          <cell r="D344">
            <v>5.2679999999999998</v>
          </cell>
          <cell r="E344">
            <v>5.2780000000000005</v>
          </cell>
          <cell r="F344">
            <v>5.2835000000000001</v>
          </cell>
          <cell r="G344">
            <v>5.2885</v>
          </cell>
          <cell r="H344">
            <v>5.2865000000000002</v>
          </cell>
          <cell r="I344">
            <v>5.2835000000000001</v>
          </cell>
          <cell r="J344">
            <v>5.2815000000000003</v>
          </cell>
          <cell r="K344">
            <v>5.2759999999999998</v>
          </cell>
          <cell r="L344">
            <v>5.2679999999999998</v>
          </cell>
          <cell r="M344">
            <v>5.2610000000000001</v>
          </cell>
          <cell r="N344">
            <v>5.2460000000000004</v>
          </cell>
          <cell r="P344">
            <v>3.69</v>
          </cell>
          <cell r="Q344">
            <v>3.8170000000000002</v>
          </cell>
          <cell r="R344">
            <v>3.843</v>
          </cell>
          <cell r="S344">
            <v>3.923</v>
          </cell>
          <cell r="T344">
            <v>3.9689999999999999</v>
          </cell>
          <cell r="U344">
            <v>4.0010000000000003</v>
          </cell>
          <cell r="V344">
            <v>4.04</v>
          </cell>
          <cell r="W344">
            <v>4.0750000000000002</v>
          </cell>
          <cell r="X344">
            <v>4.1040000000000001</v>
          </cell>
          <cell r="Y344">
            <v>4.1349999999999998</v>
          </cell>
          <cell r="Z344">
            <v>4.16</v>
          </cell>
          <cell r="AA344">
            <v>4.18</v>
          </cell>
          <cell r="AB344">
            <v>4.2</v>
          </cell>
          <cell r="AD344">
            <v>5.3057999999999996</v>
          </cell>
          <cell r="AE344">
            <v>5.3570000000000002</v>
          </cell>
          <cell r="AF344">
            <v>5.4619999999999997</v>
          </cell>
          <cell r="AG344">
            <v>5.51</v>
          </cell>
          <cell r="AH344">
            <v>5.5549999999999997</v>
          </cell>
          <cell r="AI344">
            <v>5.5990000000000002</v>
          </cell>
          <cell r="AJ344">
            <v>5.6360000000000001</v>
          </cell>
          <cell r="AK344">
            <v>5.673</v>
          </cell>
          <cell r="AL344">
            <v>5.7069999999999999</v>
          </cell>
          <cell r="AM344">
            <v>5.7370000000000001</v>
          </cell>
          <cell r="AN344">
            <v>5.766</v>
          </cell>
          <cell r="AO344">
            <v>5.7859999999999996</v>
          </cell>
          <cell r="AP344">
            <v>5.8040000000000003</v>
          </cell>
          <cell r="AS344">
            <v>0.50800000000000001</v>
          </cell>
          <cell r="AT344">
            <v>0.50949999999999995</v>
          </cell>
          <cell r="AU344">
            <v>0.52349999999999997</v>
          </cell>
          <cell r="AV344">
            <v>0.52688000000000001</v>
          </cell>
          <cell r="AW344">
            <v>0.53813</v>
          </cell>
          <cell r="AX344">
            <v>0.55437999999999998</v>
          </cell>
          <cell r="AY344">
            <v>0.56499999999999995</v>
          </cell>
          <cell r="AZ344">
            <v>0.57299999999999995</v>
          </cell>
          <cell r="BA344">
            <v>0.60550000000000004</v>
          </cell>
          <cell r="BB344">
            <v>0.59</v>
          </cell>
          <cell r="BC344">
            <v>0.59899999999999998</v>
          </cell>
          <cell r="BD344">
            <v>0.64949999999999997</v>
          </cell>
          <cell r="BF344">
            <v>5.25</v>
          </cell>
          <cell r="BG344">
            <v>5.2450000000000001</v>
          </cell>
          <cell r="BH344">
            <v>5.2450000000000001</v>
          </cell>
          <cell r="BI344">
            <v>5.2350000000000003</v>
          </cell>
          <cell r="BJ344">
            <v>5.21</v>
          </cell>
          <cell r="BK344">
            <v>5.1950000000000003</v>
          </cell>
          <cell r="BL344">
            <v>5.16</v>
          </cell>
          <cell r="BM344">
            <v>5.1150000000000002</v>
          </cell>
          <cell r="BN344">
            <v>5.0449999999999999</v>
          </cell>
          <cell r="BO344">
            <v>5.0149999999999997</v>
          </cell>
          <cell r="BP344">
            <v>4.93</v>
          </cell>
          <cell r="BQ344">
            <v>4.915</v>
          </cell>
          <cell r="BS344">
            <v>3.8159999999999998</v>
          </cell>
          <cell r="BT344">
            <v>3.8180000000000001</v>
          </cell>
          <cell r="BU344">
            <v>4.0549999999999997</v>
          </cell>
          <cell r="BV344">
            <v>4.056</v>
          </cell>
          <cell r="BW344">
            <v>4.0590000000000002</v>
          </cell>
          <cell r="BX344">
            <v>4.1630000000000003</v>
          </cell>
          <cell r="BY344">
            <v>4.1879999999999997</v>
          </cell>
          <cell r="BZ344">
            <v>4.2039999999999997</v>
          </cell>
          <cell r="CA344">
            <v>4.2720000000000002</v>
          </cell>
          <cell r="CB344" t="str">
            <v>#N/A N.A.</v>
          </cell>
          <cell r="CC344" t="str">
            <v>#N/A N.A.</v>
          </cell>
          <cell r="CD344" t="str">
            <v>#N/A N.A.</v>
          </cell>
          <cell r="CF344">
            <v>5.25</v>
          </cell>
        </row>
        <row r="345">
          <cell r="A345">
            <v>39189</v>
          </cell>
          <cell r="B345">
            <v>5</v>
          </cell>
          <cell r="C345">
            <v>5.26</v>
          </cell>
          <cell r="D345">
            <v>5.2679999999999998</v>
          </cell>
          <cell r="E345">
            <v>5.2780000000000005</v>
          </cell>
          <cell r="F345">
            <v>5.2830000000000004</v>
          </cell>
          <cell r="G345">
            <v>5.2850000000000001</v>
          </cell>
          <cell r="H345">
            <v>5.2830000000000004</v>
          </cell>
          <cell r="I345">
            <v>5.2765000000000004</v>
          </cell>
          <cell r="J345">
            <v>5.2690000000000001</v>
          </cell>
          <cell r="K345">
            <v>5.2539999999999996</v>
          </cell>
          <cell r="L345">
            <v>5.2389999999999999</v>
          </cell>
          <cell r="M345">
            <v>5.2225000000000001</v>
          </cell>
          <cell r="N345">
            <v>5.2009999999999996</v>
          </cell>
          <cell r="P345">
            <v>3.79</v>
          </cell>
          <cell r="Q345">
            <v>3.8180000000000001</v>
          </cell>
          <cell r="R345">
            <v>3.8479999999999999</v>
          </cell>
          <cell r="S345">
            <v>3.9260000000000002</v>
          </cell>
          <cell r="T345">
            <v>3.9699999999999998</v>
          </cell>
          <cell r="U345">
            <v>4.0030000000000001</v>
          </cell>
          <cell r="V345">
            <v>4.04</v>
          </cell>
          <cell r="W345">
            <v>4.0730000000000004</v>
          </cell>
          <cell r="X345">
            <v>4.101</v>
          </cell>
          <cell r="Y345">
            <v>4.133</v>
          </cell>
          <cell r="Z345">
            <v>4.1550000000000002</v>
          </cell>
          <cell r="AA345">
            <v>4.1740000000000004</v>
          </cell>
          <cell r="AB345">
            <v>4.1950000000000003</v>
          </cell>
          <cell r="AD345">
            <v>5.3026999999999997</v>
          </cell>
          <cell r="AE345">
            <v>5.3760000000000003</v>
          </cell>
          <cell r="AF345">
            <v>5.5010000000000003</v>
          </cell>
          <cell r="AG345">
            <v>5.5659999999999998</v>
          </cell>
          <cell r="AH345">
            <v>5.62</v>
          </cell>
          <cell r="AI345">
            <v>5.6680000000000001</v>
          </cell>
          <cell r="AJ345">
            <v>5.71</v>
          </cell>
          <cell r="AK345">
            <v>5.75</v>
          </cell>
          <cell r="AL345">
            <v>5.7789999999999999</v>
          </cell>
          <cell r="AM345">
            <v>5.8090000000000002</v>
          </cell>
          <cell r="AN345">
            <v>5.835</v>
          </cell>
          <cell r="AO345">
            <v>5.8529999999999998</v>
          </cell>
          <cell r="AP345">
            <v>5.87</v>
          </cell>
          <cell r="AS345">
            <v>0.50749999999999995</v>
          </cell>
          <cell r="AT345">
            <v>0.50749999999999995</v>
          </cell>
          <cell r="AU345">
            <v>0.51749999999999996</v>
          </cell>
          <cell r="AV345">
            <v>0.53349999999999997</v>
          </cell>
          <cell r="AW345">
            <v>0.55049999999999999</v>
          </cell>
          <cell r="AX345">
            <v>0.56950000000000001</v>
          </cell>
          <cell r="AY345">
            <v>0.56499999999999995</v>
          </cell>
          <cell r="AZ345">
            <v>0.57299999999999995</v>
          </cell>
          <cell r="BA345">
            <v>0.62050000000000005</v>
          </cell>
          <cell r="BB345">
            <v>0.59</v>
          </cell>
          <cell r="BC345">
            <v>0.59899999999999998</v>
          </cell>
          <cell r="BD345">
            <v>0.66649999999999998</v>
          </cell>
          <cell r="BF345">
            <v>5.25</v>
          </cell>
          <cell r="BG345">
            <v>5.2450000000000001</v>
          </cell>
          <cell r="BH345">
            <v>5.2450000000000001</v>
          </cell>
          <cell r="BI345">
            <v>5.23</v>
          </cell>
          <cell r="BJ345">
            <v>5.2</v>
          </cell>
          <cell r="BK345">
            <v>5.1749999999999998</v>
          </cell>
          <cell r="BL345">
            <v>5.1349999999999998</v>
          </cell>
          <cell r="BM345">
            <v>5.0750000000000002</v>
          </cell>
          <cell r="BN345">
            <v>4.9950000000000001</v>
          </cell>
          <cell r="BO345">
            <v>4.96</v>
          </cell>
          <cell r="BP345">
            <v>4.8600000000000003</v>
          </cell>
          <cell r="BQ345">
            <v>4.84</v>
          </cell>
          <cell r="BS345">
            <v>3.82</v>
          </cell>
          <cell r="BT345">
            <v>3.82</v>
          </cell>
          <cell r="BU345">
            <v>4.056</v>
          </cell>
          <cell r="BV345">
            <v>4.056</v>
          </cell>
          <cell r="BW345">
            <v>4.0590000000000002</v>
          </cell>
          <cell r="BX345">
            <v>4.1459999999999999</v>
          </cell>
          <cell r="BY345">
            <v>4.1680000000000001</v>
          </cell>
          <cell r="BZ345">
            <v>4.194</v>
          </cell>
          <cell r="CA345">
            <v>4.2560000000000002</v>
          </cell>
          <cell r="CB345" t="str">
            <v>#N/A N.A.</v>
          </cell>
          <cell r="CC345" t="str">
            <v>#N/A N.A.</v>
          </cell>
          <cell r="CD345" t="str">
            <v>#N/A N.A.</v>
          </cell>
          <cell r="CF345">
            <v>5.25</v>
          </cell>
        </row>
        <row r="346">
          <cell r="A346">
            <v>39190</v>
          </cell>
          <cell r="B346">
            <v>5.1875</v>
          </cell>
          <cell r="C346">
            <v>5.2530000000000001</v>
          </cell>
          <cell r="D346">
            <v>5.2629999999999999</v>
          </cell>
          <cell r="E346">
            <v>5.27</v>
          </cell>
          <cell r="F346">
            <v>5.2750000000000004</v>
          </cell>
          <cell r="G346">
            <v>5.2765000000000004</v>
          </cell>
          <cell r="H346">
            <v>5.2725</v>
          </cell>
          <cell r="I346">
            <v>5.2629999999999999</v>
          </cell>
          <cell r="J346">
            <v>5.2545000000000002</v>
          </cell>
          <cell r="K346">
            <v>5.2365000000000004</v>
          </cell>
          <cell r="L346">
            <v>5.218</v>
          </cell>
          <cell r="M346">
            <v>5.2015000000000002</v>
          </cell>
          <cell r="N346">
            <v>5.1814999999999998</v>
          </cell>
          <cell r="P346">
            <v>3.83</v>
          </cell>
          <cell r="Q346">
            <v>3.819</v>
          </cell>
          <cell r="R346">
            <v>3.851</v>
          </cell>
          <cell r="S346">
            <v>3.9279999999999999</v>
          </cell>
          <cell r="T346">
            <v>3.9710000000000001</v>
          </cell>
          <cell r="U346">
            <v>4.0039999999999996</v>
          </cell>
          <cell r="V346">
            <v>4.0419999999999998</v>
          </cell>
          <cell r="W346">
            <v>4.0709999999999997</v>
          </cell>
          <cell r="X346">
            <v>4.0999999999999996</v>
          </cell>
          <cell r="Y346">
            <v>4.13</v>
          </cell>
          <cell r="Z346">
            <v>4.1520000000000001</v>
          </cell>
          <cell r="AA346">
            <v>4.1710000000000003</v>
          </cell>
          <cell r="AB346">
            <v>4.1909999999999998</v>
          </cell>
          <cell r="AD346">
            <v>5.2832999999999997</v>
          </cell>
          <cell r="AE346">
            <v>5.3825000000000003</v>
          </cell>
          <cell r="AF346">
            <v>5.5010000000000003</v>
          </cell>
          <cell r="AG346">
            <v>5.5659999999999998</v>
          </cell>
          <cell r="AH346">
            <v>5.62</v>
          </cell>
          <cell r="AI346">
            <v>5.6624999999999996</v>
          </cell>
          <cell r="AJ346">
            <v>5.702</v>
          </cell>
          <cell r="AK346">
            <v>5.7370000000000001</v>
          </cell>
          <cell r="AL346">
            <v>5.7640000000000002</v>
          </cell>
          <cell r="AM346">
            <v>5.79</v>
          </cell>
          <cell r="AN346">
            <v>5.8114999999999997</v>
          </cell>
          <cell r="AO346">
            <v>5.827</v>
          </cell>
          <cell r="AP346">
            <v>5.8472999999999997</v>
          </cell>
          <cell r="AS346">
            <v>0.50749999999999995</v>
          </cell>
          <cell r="AT346">
            <v>0.50749999999999995</v>
          </cell>
          <cell r="AU346">
            <v>0.51624999999999999</v>
          </cell>
          <cell r="AV346">
            <v>0.52249999999999996</v>
          </cell>
          <cell r="AW346">
            <v>0.53500000000000003</v>
          </cell>
          <cell r="AX346">
            <v>0.56599999999999995</v>
          </cell>
          <cell r="AY346">
            <v>0.56499999999999995</v>
          </cell>
          <cell r="AZ346">
            <v>0.57299999999999995</v>
          </cell>
          <cell r="BA346">
            <v>0.62450000000000006</v>
          </cell>
          <cell r="BB346">
            <v>0.59</v>
          </cell>
          <cell r="BC346">
            <v>0.59899999999999998</v>
          </cell>
          <cell r="BD346">
            <v>0.67049999999999998</v>
          </cell>
          <cell r="BF346">
            <v>5.25</v>
          </cell>
          <cell r="BG346">
            <v>5.2450000000000001</v>
          </cell>
          <cell r="BH346">
            <v>5.2450000000000001</v>
          </cell>
          <cell r="BI346">
            <v>5.2249999999999996</v>
          </cell>
          <cell r="BJ346">
            <v>5.1849999999999996</v>
          </cell>
          <cell r="BK346">
            <v>5.16</v>
          </cell>
          <cell r="BL346">
            <v>5.12</v>
          </cell>
          <cell r="BM346">
            <v>5.05</v>
          </cell>
          <cell r="BN346">
            <v>4.97</v>
          </cell>
          <cell r="BO346">
            <v>4.93</v>
          </cell>
          <cell r="BP346">
            <v>4.82</v>
          </cell>
          <cell r="BQ346">
            <v>4.8</v>
          </cell>
          <cell r="BS346">
            <v>3.82</v>
          </cell>
          <cell r="BT346">
            <v>3.82</v>
          </cell>
          <cell r="BU346">
            <v>4.056</v>
          </cell>
          <cell r="BV346">
            <v>4.056</v>
          </cell>
          <cell r="BW346">
            <v>4.0590000000000002</v>
          </cell>
          <cell r="BX346">
            <v>4.1459999999999999</v>
          </cell>
          <cell r="BY346">
            <v>4.1680000000000001</v>
          </cell>
          <cell r="BZ346">
            <v>4.194</v>
          </cell>
          <cell r="CA346">
            <v>4.2560000000000002</v>
          </cell>
          <cell r="CB346" t="str">
            <v>#N/A N.A.</v>
          </cell>
          <cell r="CC346" t="str">
            <v>#N/A N.A.</v>
          </cell>
          <cell r="CD346" t="str">
            <v>#N/A N.A.</v>
          </cell>
          <cell r="CF346">
            <v>5.25</v>
          </cell>
        </row>
        <row r="347">
          <cell r="A347">
            <v>39191</v>
          </cell>
          <cell r="B347">
            <v>5.25</v>
          </cell>
          <cell r="C347">
            <v>5.2530000000000001</v>
          </cell>
          <cell r="D347">
            <v>5.2629999999999999</v>
          </cell>
          <cell r="E347">
            <v>5.27</v>
          </cell>
          <cell r="F347">
            <v>5.2755000000000001</v>
          </cell>
          <cell r="G347">
            <v>5.2765000000000004</v>
          </cell>
          <cell r="H347">
            <v>5.2675000000000001</v>
          </cell>
          <cell r="I347">
            <v>5.2605000000000004</v>
          </cell>
          <cell r="J347">
            <v>5.2554999999999996</v>
          </cell>
          <cell r="K347">
            <v>5.2394999999999996</v>
          </cell>
          <cell r="L347">
            <v>5.2195</v>
          </cell>
          <cell r="M347">
            <v>5.2035</v>
          </cell>
          <cell r="N347">
            <v>5.1855000000000002</v>
          </cell>
          <cell r="P347">
            <v>3.83</v>
          </cell>
          <cell r="Q347">
            <v>3.82</v>
          </cell>
          <cell r="R347">
            <v>3.87</v>
          </cell>
          <cell r="S347">
            <v>3.9370000000000003</v>
          </cell>
          <cell r="T347">
            <v>3.9779999999999998</v>
          </cell>
          <cell r="U347">
            <v>4.0129999999999999</v>
          </cell>
          <cell r="V347">
            <v>4.0490000000000004</v>
          </cell>
          <cell r="W347">
            <v>4.0810000000000004</v>
          </cell>
          <cell r="X347">
            <v>4.1120000000000001</v>
          </cell>
          <cell r="Y347">
            <v>4.141</v>
          </cell>
          <cell r="Z347">
            <v>4.1660000000000004</v>
          </cell>
          <cell r="AA347">
            <v>4.1849999999999996</v>
          </cell>
          <cell r="AB347">
            <v>4.2030000000000003</v>
          </cell>
          <cell r="AD347">
            <v>5.2731000000000003</v>
          </cell>
          <cell r="AE347">
            <v>5.4009999999999998</v>
          </cell>
          <cell r="AF347">
            <v>5.5069999999999997</v>
          </cell>
          <cell r="AG347">
            <v>5.57</v>
          </cell>
          <cell r="AH347">
            <v>5.6239999999999997</v>
          </cell>
          <cell r="AI347">
            <v>5.6690000000000005</v>
          </cell>
          <cell r="AJ347">
            <v>5.7080000000000002</v>
          </cell>
          <cell r="AK347">
            <v>5.7409999999999997</v>
          </cell>
          <cell r="AL347">
            <v>5.7690000000000001</v>
          </cell>
          <cell r="AM347">
            <v>5.7969999999999997</v>
          </cell>
          <cell r="AN347">
            <v>5.8179999999999996</v>
          </cell>
          <cell r="AO347">
            <v>5.835</v>
          </cell>
          <cell r="AP347">
            <v>5.851</v>
          </cell>
          <cell r="AS347">
            <v>0.51</v>
          </cell>
          <cell r="AT347">
            <v>0.51624999999999999</v>
          </cell>
          <cell r="AU347">
            <v>0.52749999999999997</v>
          </cell>
          <cell r="AV347">
            <v>0.53649999999999998</v>
          </cell>
          <cell r="AW347">
            <v>0.55649999999999999</v>
          </cell>
          <cell r="AX347">
            <v>0.57250000000000001</v>
          </cell>
          <cell r="AY347">
            <v>0.56499999999999995</v>
          </cell>
          <cell r="AZ347">
            <v>0.57299999999999995</v>
          </cell>
          <cell r="BA347">
            <v>0.62250000000000005</v>
          </cell>
          <cell r="BB347">
            <v>0.59</v>
          </cell>
          <cell r="BC347">
            <v>0.59899999999999998</v>
          </cell>
          <cell r="BD347">
            <v>0.66649999999999998</v>
          </cell>
          <cell r="BF347">
            <v>5.25</v>
          </cell>
          <cell r="BG347">
            <v>5.2450000000000001</v>
          </cell>
          <cell r="BH347">
            <v>5.2450000000000001</v>
          </cell>
          <cell r="BI347">
            <v>5.2249999999999996</v>
          </cell>
          <cell r="BJ347">
            <v>5.1849999999999996</v>
          </cell>
          <cell r="BK347">
            <v>5.16</v>
          </cell>
          <cell r="BL347">
            <v>5.12</v>
          </cell>
          <cell r="BM347">
            <v>5.05</v>
          </cell>
          <cell r="BN347">
            <v>4.97</v>
          </cell>
          <cell r="BO347">
            <v>4.93</v>
          </cell>
          <cell r="BP347">
            <v>4.82</v>
          </cell>
          <cell r="BQ347">
            <v>4.8</v>
          </cell>
          <cell r="BS347">
            <v>3.8180000000000001</v>
          </cell>
          <cell r="BT347">
            <v>3.8180000000000001</v>
          </cell>
          <cell r="BU347">
            <v>4.0570000000000004</v>
          </cell>
          <cell r="BV347">
            <v>4.0570000000000004</v>
          </cell>
          <cell r="BW347">
            <v>4.0599999999999996</v>
          </cell>
          <cell r="BX347">
            <v>4.1589999999999998</v>
          </cell>
          <cell r="BY347">
            <v>4.1829999999999998</v>
          </cell>
          <cell r="BZ347">
            <v>4.2050000000000001</v>
          </cell>
          <cell r="CA347">
            <v>4.2759999999999998</v>
          </cell>
          <cell r="CB347" t="str">
            <v>#N/A N.A.</v>
          </cell>
          <cell r="CC347" t="str">
            <v>#N/A N.A.</v>
          </cell>
          <cell r="CD347" t="str">
            <v>#N/A N.A.</v>
          </cell>
          <cell r="CF347">
            <v>5.25</v>
          </cell>
        </row>
        <row r="348">
          <cell r="A348">
            <v>39192</v>
          </cell>
          <cell r="B348">
            <v>5.3125</v>
          </cell>
          <cell r="C348">
            <v>5.258</v>
          </cell>
          <cell r="D348">
            <v>5.2679999999999998</v>
          </cell>
          <cell r="E348">
            <v>5.2780000000000005</v>
          </cell>
          <cell r="F348">
            <v>5.2830000000000004</v>
          </cell>
          <cell r="G348">
            <v>5.2830000000000004</v>
          </cell>
          <cell r="H348">
            <v>5.28</v>
          </cell>
          <cell r="I348">
            <v>5.2729999999999997</v>
          </cell>
          <cell r="J348">
            <v>5.2629999999999999</v>
          </cell>
          <cell r="K348">
            <v>5.25</v>
          </cell>
          <cell r="L348">
            <v>5.2294999999999998</v>
          </cell>
          <cell r="M348">
            <v>5.2134999999999998</v>
          </cell>
          <cell r="N348">
            <v>5.1955</v>
          </cell>
          <cell r="P348">
            <v>3.83</v>
          </cell>
          <cell r="Q348">
            <v>3.82</v>
          </cell>
          <cell r="R348">
            <v>3.871</v>
          </cell>
          <cell r="S348">
            <v>3.94</v>
          </cell>
          <cell r="T348">
            <v>3.9809999999999999</v>
          </cell>
          <cell r="U348">
            <v>4.0149999999999997</v>
          </cell>
          <cell r="V348">
            <v>4.0529999999999999</v>
          </cell>
          <cell r="W348">
            <v>4.0880000000000001</v>
          </cell>
          <cell r="X348">
            <v>4.1150000000000002</v>
          </cell>
          <cell r="Y348">
            <v>4.1459999999999999</v>
          </cell>
          <cell r="Z348">
            <v>4.1710000000000003</v>
          </cell>
          <cell r="AA348">
            <v>4.1909999999999998</v>
          </cell>
          <cell r="AB348">
            <v>4.21</v>
          </cell>
          <cell r="AD348">
            <v>5.2774999999999999</v>
          </cell>
          <cell r="AE348">
            <v>5.4024999999999999</v>
          </cell>
          <cell r="AF348">
            <v>5.5129999999999999</v>
          </cell>
          <cell r="AG348">
            <v>5.5750000000000002</v>
          </cell>
          <cell r="AH348">
            <v>5.6234999999999999</v>
          </cell>
          <cell r="AI348">
            <v>5.6740000000000004</v>
          </cell>
          <cell r="AJ348">
            <v>5.7125000000000004</v>
          </cell>
          <cell r="AK348">
            <v>5.7460000000000004</v>
          </cell>
          <cell r="AL348">
            <v>5.7694999999999999</v>
          </cell>
          <cell r="AM348">
            <v>5.8</v>
          </cell>
          <cell r="AN348">
            <v>5.8209999999999997</v>
          </cell>
          <cell r="AO348">
            <v>5.8369999999999997</v>
          </cell>
          <cell r="AP348">
            <v>5.8520000000000003</v>
          </cell>
          <cell r="AS348">
            <v>0.51149999999999995</v>
          </cell>
          <cell r="AT348">
            <v>0.52049999999999996</v>
          </cell>
          <cell r="AU348">
            <v>0.53149999999999997</v>
          </cell>
          <cell r="AV348">
            <v>0.54149999999999998</v>
          </cell>
          <cell r="AW348">
            <v>0.5645</v>
          </cell>
          <cell r="AX348">
            <v>0.58150000000000002</v>
          </cell>
          <cell r="AY348">
            <v>0.58250000000000002</v>
          </cell>
          <cell r="AZ348">
            <v>0.59450000000000003</v>
          </cell>
          <cell r="BA348">
            <v>0.63449999999999995</v>
          </cell>
          <cell r="BB348">
            <v>0.61750000000000005</v>
          </cell>
          <cell r="BC348">
            <v>0.63049999999999995</v>
          </cell>
          <cell r="BD348">
            <v>0.68149999999999999</v>
          </cell>
          <cell r="BF348">
            <v>5.25</v>
          </cell>
          <cell r="BG348">
            <v>5.2450000000000001</v>
          </cell>
          <cell r="BH348">
            <v>5.2450000000000001</v>
          </cell>
          <cell r="BI348">
            <v>5.2249999999999996</v>
          </cell>
          <cell r="BJ348">
            <v>5.2</v>
          </cell>
          <cell r="BK348">
            <v>5.17</v>
          </cell>
          <cell r="BL348">
            <v>5.13</v>
          </cell>
          <cell r="BM348">
            <v>5.0599999999999996</v>
          </cell>
          <cell r="BN348">
            <v>4.9850000000000003</v>
          </cell>
          <cell r="BO348">
            <v>4.9450000000000003</v>
          </cell>
          <cell r="BP348">
            <v>4.835</v>
          </cell>
          <cell r="BQ348">
            <v>4.8149999999999995</v>
          </cell>
          <cell r="BS348">
            <v>3.8180000000000001</v>
          </cell>
          <cell r="BT348">
            <v>4.0579999999999998</v>
          </cell>
          <cell r="BU348">
            <v>4.0579999999999998</v>
          </cell>
          <cell r="BV348">
            <v>4.0620000000000003</v>
          </cell>
          <cell r="BW348">
            <v>4.1529999999999996</v>
          </cell>
          <cell r="BX348">
            <v>4.1840000000000002</v>
          </cell>
          <cell r="BY348">
            <v>4.2110000000000003</v>
          </cell>
          <cell r="BZ348">
            <v>4.2699999999999996</v>
          </cell>
          <cell r="CA348">
            <v>4.258</v>
          </cell>
          <cell r="CB348" t="str">
            <v>#N/A N.A.</v>
          </cell>
          <cell r="CC348" t="str">
            <v>#N/A N.A.</v>
          </cell>
          <cell r="CD348" t="str">
            <v>#N/A N.A.</v>
          </cell>
          <cell r="CF348">
            <v>5.25</v>
          </cell>
        </row>
        <row r="349">
          <cell r="A349">
            <v>39195</v>
          </cell>
          <cell r="B349">
            <v>5.25</v>
          </cell>
          <cell r="C349">
            <v>5.2530000000000001</v>
          </cell>
          <cell r="D349">
            <v>5.2629999999999999</v>
          </cell>
          <cell r="E349">
            <v>5.27</v>
          </cell>
          <cell r="F349">
            <v>5.2750000000000004</v>
          </cell>
          <cell r="G349">
            <v>5.2750000000000004</v>
          </cell>
          <cell r="H349">
            <v>5.2709999999999999</v>
          </cell>
          <cell r="I349">
            <v>5.2620000000000005</v>
          </cell>
          <cell r="J349">
            <v>5.2495000000000003</v>
          </cell>
          <cell r="K349">
            <v>5.2350000000000003</v>
          </cell>
          <cell r="L349">
            <v>5.2145000000000001</v>
          </cell>
          <cell r="M349">
            <v>5.1980000000000004</v>
          </cell>
          <cell r="N349">
            <v>5.1779999999999999</v>
          </cell>
          <cell r="P349">
            <v>3.83</v>
          </cell>
          <cell r="Q349">
            <v>3.8209999999999997</v>
          </cell>
          <cell r="R349">
            <v>3.8719999999999999</v>
          </cell>
          <cell r="S349">
            <v>3.944</v>
          </cell>
          <cell r="T349">
            <v>3.9849999999999999</v>
          </cell>
          <cell r="U349">
            <v>4.0170000000000003</v>
          </cell>
          <cell r="V349">
            <v>4.0529999999999999</v>
          </cell>
          <cell r="W349">
            <v>4.0860000000000003</v>
          </cell>
          <cell r="X349">
            <v>4.117</v>
          </cell>
          <cell r="Y349">
            <v>4.1440000000000001</v>
          </cell>
          <cell r="Z349">
            <v>4.1680000000000001</v>
          </cell>
          <cell r="AA349">
            <v>4.1870000000000003</v>
          </cell>
          <cell r="AB349">
            <v>4.2060000000000004</v>
          </cell>
          <cell r="AD349">
            <v>5.2759999999999998</v>
          </cell>
          <cell r="AE349">
            <v>5.42</v>
          </cell>
          <cell r="AF349">
            <v>5.5289999999999999</v>
          </cell>
          <cell r="AG349">
            <v>5.5819999999999999</v>
          </cell>
          <cell r="AH349">
            <v>5.63</v>
          </cell>
          <cell r="AI349">
            <v>5.6719999999999997</v>
          </cell>
          <cell r="AJ349">
            <v>5.7074999999999996</v>
          </cell>
          <cell r="AK349">
            <v>5.7409999999999997</v>
          </cell>
          <cell r="AL349">
            <v>5.77</v>
          </cell>
          <cell r="AM349">
            <v>5.7933000000000003</v>
          </cell>
          <cell r="AN349">
            <v>5.8129999999999997</v>
          </cell>
          <cell r="AO349">
            <v>5.83</v>
          </cell>
          <cell r="AP349">
            <v>5.8472999999999997</v>
          </cell>
          <cell r="AS349">
            <v>0.51380000000000003</v>
          </cell>
          <cell r="AT349">
            <v>0.51812999999999998</v>
          </cell>
          <cell r="AU349">
            <v>0.53749999999999998</v>
          </cell>
          <cell r="AV349">
            <v>0.55049999999999999</v>
          </cell>
          <cell r="AW349">
            <v>0.57050000000000001</v>
          </cell>
          <cell r="AX349">
            <v>0.59050000000000002</v>
          </cell>
          <cell r="AY349">
            <v>0.56499999999999995</v>
          </cell>
          <cell r="AZ349">
            <v>0.57299999999999995</v>
          </cell>
          <cell r="BA349">
            <v>0.64149999999999996</v>
          </cell>
          <cell r="BB349">
            <v>0.59</v>
          </cell>
          <cell r="BC349">
            <v>0.59899999999999998</v>
          </cell>
          <cell r="BD349">
            <v>0.6895</v>
          </cell>
          <cell r="BF349">
            <v>5.25</v>
          </cell>
          <cell r="BG349">
            <v>5.2450000000000001</v>
          </cell>
          <cell r="BH349">
            <v>5.2450000000000001</v>
          </cell>
          <cell r="BI349">
            <v>5.2249999999999996</v>
          </cell>
          <cell r="BJ349">
            <v>5.19</v>
          </cell>
          <cell r="BK349">
            <v>5.16</v>
          </cell>
          <cell r="BL349">
            <v>5.12</v>
          </cell>
          <cell r="BM349">
            <v>5.05</v>
          </cell>
          <cell r="BN349">
            <v>4.97</v>
          </cell>
          <cell r="BO349">
            <v>4.93</v>
          </cell>
          <cell r="BP349">
            <v>4.82</v>
          </cell>
          <cell r="BQ349">
            <v>4.8</v>
          </cell>
          <cell r="BS349">
            <v>3.82</v>
          </cell>
          <cell r="BT349">
            <v>4.0579999999999998</v>
          </cell>
          <cell r="BU349">
            <v>4.056</v>
          </cell>
          <cell r="BV349">
            <v>4.0599999999999996</v>
          </cell>
          <cell r="BW349">
            <v>4.1500000000000004</v>
          </cell>
          <cell r="BX349">
            <v>4.1740000000000004</v>
          </cell>
          <cell r="BY349">
            <v>4.1989999999999998</v>
          </cell>
          <cell r="BZ349">
            <v>4.2530000000000001</v>
          </cell>
          <cell r="CA349">
            <v>4.2409999999999997</v>
          </cell>
          <cell r="CB349" t="str">
            <v>#N/A N.A.</v>
          </cell>
          <cell r="CC349" t="str">
            <v>#N/A N.A.</v>
          </cell>
          <cell r="CD349" t="str">
            <v>#N/A N.A.</v>
          </cell>
          <cell r="CF349">
            <v>5.25</v>
          </cell>
        </row>
        <row r="350">
          <cell r="A350">
            <v>39196</v>
          </cell>
          <cell r="B350">
            <v>5.1875</v>
          </cell>
          <cell r="C350">
            <v>5.2549999999999999</v>
          </cell>
          <cell r="D350">
            <v>5.2645</v>
          </cell>
          <cell r="E350">
            <v>5.2705000000000002</v>
          </cell>
          <cell r="F350">
            <v>5.2770000000000001</v>
          </cell>
          <cell r="G350">
            <v>5.2750000000000004</v>
          </cell>
          <cell r="H350">
            <v>5.2620000000000005</v>
          </cell>
          <cell r="I350">
            <v>5.2515000000000001</v>
          </cell>
          <cell r="J350">
            <v>5.2359999999999998</v>
          </cell>
          <cell r="K350">
            <v>5.2145000000000001</v>
          </cell>
          <cell r="L350">
            <v>5.1959999999999997</v>
          </cell>
          <cell r="M350">
            <v>5.1769999999999996</v>
          </cell>
          <cell r="N350">
            <v>5.1535000000000002</v>
          </cell>
          <cell r="P350">
            <v>3.83</v>
          </cell>
          <cell r="Q350">
            <v>3.8220000000000001</v>
          </cell>
          <cell r="R350">
            <v>3.8769999999999998</v>
          </cell>
          <cell r="S350">
            <v>3.9470000000000001</v>
          </cell>
          <cell r="T350">
            <v>3.9859999999999998</v>
          </cell>
          <cell r="U350">
            <v>4.0190000000000001</v>
          </cell>
          <cell r="V350">
            <v>4.0529999999999999</v>
          </cell>
          <cell r="W350">
            <v>4.0839999999999996</v>
          </cell>
          <cell r="X350">
            <v>4.1130000000000004</v>
          </cell>
          <cell r="Y350">
            <v>4.1420000000000003</v>
          </cell>
          <cell r="Z350">
            <v>4.1619999999999999</v>
          </cell>
          <cell r="AA350">
            <v>4.1820000000000004</v>
          </cell>
          <cell r="AB350">
            <v>4.2</v>
          </cell>
          <cell r="AD350">
            <v>5.2689000000000004</v>
          </cell>
          <cell r="AE350">
            <v>5.431</v>
          </cell>
          <cell r="AF350">
            <v>5.5339999999999998</v>
          </cell>
          <cell r="AG350">
            <v>5.59</v>
          </cell>
          <cell r="AH350">
            <v>5.6420000000000003</v>
          </cell>
          <cell r="AI350">
            <v>5.6859999999999999</v>
          </cell>
          <cell r="AJ350">
            <v>5.7240000000000002</v>
          </cell>
          <cell r="AK350">
            <v>5.7590000000000003</v>
          </cell>
          <cell r="AL350">
            <v>5.7850000000000001</v>
          </cell>
          <cell r="AM350">
            <v>5.8120000000000003</v>
          </cell>
          <cell r="AN350">
            <v>5.835</v>
          </cell>
          <cell r="AO350">
            <v>5.8520000000000003</v>
          </cell>
          <cell r="AP350">
            <v>5.867</v>
          </cell>
          <cell r="AS350">
            <v>0.51349999999999996</v>
          </cell>
          <cell r="AT350">
            <v>0.52249999999999996</v>
          </cell>
          <cell r="AU350">
            <v>0.53549999999999998</v>
          </cell>
          <cell r="AV350">
            <v>0.54849999999999999</v>
          </cell>
          <cell r="AW350">
            <v>0.56950000000000001</v>
          </cell>
          <cell r="AX350">
            <v>0.58750000000000002</v>
          </cell>
          <cell r="AY350">
            <v>0.56499999999999995</v>
          </cell>
          <cell r="AZ350">
            <v>0.57299999999999995</v>
          </cell>
          <cell r="BA350">
            <v>0.64049999999999996</v>
          </cell>
          <cell r="BB350">
            <v>0.59</v>
          </cell>
          <cell r="BC350">
            <v>0.59899999999999998</v>
          </cell>
          <cell r="BD350">
            <v>0.6875</v>
          </cell>
          <cell r="BF350">
            <v>5.25</v>
          </cell>
          <cell r="BG350">
            <v>5.2450000000000001</v>
          </cell>
          <cell r="BH350">
            <v>5.2450000000000001</v>
          </cell>
          <cell r="BI350">
            <v>5.2249999999999996</v>
          </cell>
          <cell r="BJ350">
            <v>5.1849999999999996</v>
          </cell>
          <cell r="BK350">
            <v>5.15</v>
          </cell>
          <cell r="BL350">
            <v>5.0999999999999996</v>
          </cell>
          <cell r="BM350">
            <v>5.0250000000000004</v>
          </cell>
          <cell r="BN350">
            <v>4.9450000000000003</v>
          </cell>
          <cell r="BO350">
            <v>4.9050000000000002</v>
          </cell>
          <cell r="BP350">
            <v>4.7949999999999999</v>
          </cell>
          <cell r="BQ350">
            <v>4.7750000000000004</v>
          </cell>
          <cell r="BS350">
            <v>3.82</v>
          </cell>
          <cell r="BT350">
            <v>4.0579999999999998</v>
          </cell>
          <cell r="BU350">
            <v>4.056</v>
          </cell>
          <cell r="BV350">
            <v>4.0599999999999996</v>
          </cell>
          <cell r="BW350">
            <v>4.1470000000000002</v>
          </cell>
          <cell r="BX350">
            <v>4.17</v>
          </cell>
          <cell r="BY350">
            <v>4.1959999999999997</v>
          </cell>
          <cell r="BZ350">
            <v>4.2530000000000001</v>
          </cell>
          <cell r="CA350">
            <v>4.2389999999999999</v>
          </cell>
          <cell r="CB350" t="str">
            <v>#N/A N.A.</v>
          </cell>
          <cell r="CC350" t="str">
            <v>#N/A N.A.</v>
          </cell>
          <cell r="CD350" t="str">
            <v>#N/A N.A.</v>
          </cell>
          <cell r="CF350">
            <v>5.25</v>
          </cell>
        </row>
        <row r="351">
          <cell r="A351">
            <v>39197</v>
          </cell>
          <cell r="B351">
            <v>5.25</v>
          </cell>
          <cell r="C351">
            <v>5.2605000000000004</v>
          </cell>
          <cell r="D351">
            <v>5.2714999999999996</v>
          </cell>
          <cell r="E351">
            <v>5.2735000000000003</v>
          </cell>
          <cell r="F351">
            <v>5.2830000000000004</v>
          </cell>
          <cell r="G351">
            <v>5.2830000000000004</v>
          </cell>
          <cell r="H351">
            <v>5.2714999999999996</v>
          </cell>
          <cell r="I351">
            <v>5.2634999999999996</v>
          </cell>
          <cell r="J351">
            <v>5.2495000000000003</v>
          </cell>
          <cell r="K351">
            <v>5.2355</v>
          </cell>
          <cell r="L351">
            <v>5.2205000000000004</v>
          </cell>
          <cell r="M351">
            <v>5.2035</v>
          </cell>
          <cell r="N351">
            <v>5.1764999999999999</v>
          </cell>
          <cell r="P351">
            <v>3.83</v>
          </cell>
          <cell r="Q351">
            <v>3.8209999999999997</v>
          </cell>
          <cell r="R351">
            <v>3.8810000000000002</v>
          </cell>
          <cell r="S351">
            <v>3.95</v>
          </cell>
          <cell r="T351">
            <v>3.9870000000000001</v>
          </cell>
          <cell r="U351">
            <v>4.0209999999999999</v>
          </cell>
          <cell r="V351">
            <v>4.0579999999999998</v>
          </cell>
          <cell r="W351">
            <v>4.0869999999999997</v>
          </cell>
          <cell r="X351">
            <v>4.117</v>
          </cell>
          <cell r="Y351">
            <v>4.1459999999999999</v>
          </cell>
          <cell r="Z351">
            <v>4.1680000000000001</v>
          </cell>
          <cell r="AA351">
            <v>4.1879999999999997</v>
          </cell>
          <cell r="AB351">
            <v>4.2060000000000004</v>
          </cell>
          <cell r="AD351">
            <v>5.2786</v>
          </cell>
          <cell r="AE351">
            <v>5.4370000000000003</v>
          </cell>
          <cell r="AF351">
            <v>5.5369999999999999</v>
          </cell>
          <cell r="AG351">
            <v>5.5949999999999998</v>
          </cell>
          <cell r="AH351">
            <v>5.6520000000000001</v>
          </cell>
          <cell r="AI351">
            <v>5.6929999999999996</v>
          </cell>
          <cell r="AJ351">
            <v>5.7309999999999999</v>
          </cell>
          <cell r="AK351">
            <v>5.7649999999999997</v>
          </cell>
          <cell r="AL351">
            <v>5.7940000000000005</v>
          </cell>
          <cell r="AM351">
            <v>5.819</v>
          </cell>
          <cell r="AN351">
            <v>5.8419999999999996</v>
          </cell>
          <cell r="AO351">
            <v>5.859</v>
          </cell>
          <cell r="AP351">
            <v>5.875</v>
          </cell>
          <cell r="AS351">
            <v>0.51800000000000002</v>
          </cell>
          <cell r="AT351">
            <v>0.52400000000000002</v>
          </cell>
          <cell r="AU351">
            <v>0.53500000000000003</v>
          </cell>
          <cell r="AV351">
            <v>0.55500000000000005</v>
          </cell>
          <cell r="AW351">
            <v>0.56599999999999995</v>
          </cell>
          <cell r="AX351">
            <v>0.59299999999999997</v>
          </cell>
          <cell r="AY351">
            <v>0.60099999999999998</v>
          </cell>
          <cell r="AZ351">
            <v>0.60899999999999999</v>
          </cell>
          <cell r="BA351">
            <v>0.61699999999999999</v>
          </cell>
          <cell r="BB351">
            <v>0.63500000000000001</v>
          </cell>
          <cell r="BC351">
            <v>0.66600000000000004</v>
          </cell>
          <cell r="BD351">
            <v>0.6875</v>
          </cell>
          <cell r="BF351">
            <v>5.25</v>
          </cell>
          <cell r="BG351">
            <v>5.2450000000000001</v>
          </cell>
          <cell r="BH351">
            <v>5.2450000000000001</v>
          </cell>
          <cell r="BI351">
            <v>5.2249999999999996</v>
          </cell>
          <cell r="BJ351">
            <v>5.1950000000000003</v>
          </cell>
          <cell r="BK351">
            <v>5.16</v>
          </cell>
          <cell r="BL351">
            <v>5.12</v>
          </cell>
          <cell r="BM351">
            <v>5.0449999999999999</v>
          </cell>
          <cell r="BN351">
            <v>4.97</v>
          </cell>
          <cell r="BO351">
            <v>4.93</v>
          </cell>
          <cell r="BP351">
            <v>4.82</v>
          </cell>
          <cell r="BQ351">
            <v>4.8</v>
          </cell>
          <cell r="BS351">
            <v>3.82</v>
          </cell>
          <cell r="BT351">
            <v>4.0590000000000002</v>
          </cell>
          <cell r="BU351">
            <v>4.0570000000000004</v>
          </cell>
          <cell r="BV351">
            <v>4.0609999999999999</v>
          </cell>
          <cell r="BW351">
            <v>4.1479999999999997</v>
          </cell>
          <cell r="BX351">
            <v>4.173</v>
          </cell>
          <cell r="BY351">
            <v>4.2</v>
          </cell>
          <cell r="BZ351">
            <v>4.258</v>
          </cell>
          <cell r="CA351">
            <v>4.2450000000000001</v>
          </cell>
          <cell r="CB351" t="str">
            <v>#N/A N.A.</v>
          </cell>
          <cell r="CC351" t="str">
            <v>#N/A N.A.</v>
          </cell>
          <cell r="CD351" t="str">
            <v>#N/A N.A.</v>
          </cell>
          <cell r="CF351">
            <v>5.25</v>
          </cell>
        </row>
        <row r="352">
          <cell r="A352">
            <v>39198</v>
          </cell>
          <cell r="B352">
            <v>5.25</v>
          </cell>
          <cell r="C352">
            <v>5.258</v>
          </cell>
          <cell r="D352">
            <v>5.2679999999999998</v>
          </cell>
          <cell r="E352">
            <v>5.2750000000000004</v>
          </cell>
          <cell r="F352">
            <v>5.2850000000000001</v>
          </cell>
          <cell r="G352">
            <v>5.28</v>
          </cell>
          <cell r="H352">
            <v>5.2815000000000003</v>
          </cell>
          <cell r="I352">
            <v>5.2780000000000005</v>
          </cell>
          <cell r="J352">
            <v>5.27</v>
          </cell>
          <cell r="K352">
            <v>5.2629999999999999</v>
          </cell>
          <cell r="L352">
            <v>5.2480000000000002</v>
          </cell>
          <cell r="M352">
            <v>5.2329999999999997</v>
          </cell>
          <cell r="N352">
            <v>5.218</v>
          </cell>
          <cell r="P352">
            <v>3.83</v>
          </cell>
          <cell r="Q352">
            <v>3.82</v>
          </cell>
          <cell r="R352">
            <v>3.8879999999999999</v>
          </cell>
          <cell r="S352">
            <v>3.9580000000000002</v>
          </cell>
          <cell r="T352">
            <v>3.9939999999999998</v>
          </cell>
          <cell r="U352">
            <v>4.0259999999999998</v>
          </cell>
          <cell r="V352">
            <v>4.0650000000000004</v>
          </cell>
          <cell r="W352">
            <v>4.0960000000000001</v>
          </cell>
          <cell r="X352">
            <v>4.1280000000000001</v>
          </cell>
          <cell r="Y352">
            <v>4.157</v>
          </cell>
          <cell r="Z352">
            <v>4.18</v>
          </cell>
          <cell r="AA352">
            <v>4.2009999999999996</v>
          </cell>
          <cell r="AB352">
            <v>4.2190000000000003</v>
          </cell>
          <cell r="AD352">
            <v>5.2891000000000004</v>
          </cell>
          <cell r="AE352">
            <v>5.4560000000000004</v>
          </cell>
          <cell r="AF352">
            <v>5.5359999999999996</v>
          </cell>
          <cell r="AG352">
            <v>5.5910000000000002</v>
          </cell>
          <cell r="AH352">
            <v>5.6440000000000001</v>
          </cell>
          <cell r="AI352">
            <v>5.6840000000000002</v>
          </cell>
          <cell r="AJ352">
            <v>5.7175000000000002</v>
          </cell>
          <cell r="AK352">
            <v>5.7595000000000001</v>
          </cell>
          <cell r="AL352">
            <v>5.7889999999999997</v>
          </cell>
          <cell r="AM352">
            <v>5.8140000000000001</v>
          </cell>
          <cell r="AN352">
            <v>5.8380000000000001</v>
          </cell>
          <cell r="AO352">
            <v>5.8559999999999999</v>
          </cell>
          <cell r="AP352">
            <v>5.875</v>
          </cell>
          <cell r="AS352">
            <v>0.51500000000000001</v>
          </cell>
          <cell r="AT352">
            <v>0.52249999999999996</v>
          </cell>
          <cell r="AU352">
            <v>0.54</v>
          </cell>
          <cell r="AV352">
            <v>0.54749999999999999</v>
          </cell>
          <cell r="AW352">
            <v>0.5675</v>
          </cell>
          <cell r="AX352">
            <v>0.58750000000000002</v>
          </cell>
          <cell r="AY352">
            <v>0.60750000000000004</v>
          </cell>
          <cell r="AZ352">
            <v>0.60899999999999999</v>
          </cell>
          <cell r="BA352">
            <v>0.63500000000000001</v>
          </cell>
          <cell r="BB352">
            <v>0.63500000000000001</v>
          </cell>
          <cell r="BC352">
            <v>0.66600000000000004</v>
          </cell>
          <cell r="BD352">
            <v>0.70050000000000001</v>
          </cell>
          <cell r="BF352">
            <v>5.25</v>
          </cell>
          <cell r="BG352">
            <v>5.2450000000000001</v>
          </cell>
          <cell r="BH352">
            <v>5.2450000000000001</v>
          </cell>
          <cell r="BI352">
            <v>5.23</v>
          </cell>
          <cell r="BJ352">
            <v>5.2050000000000001</v>
          </cell>
          <cell r="BK352">
            <v>5.18</v>
          </cell>
          <cell r="BL352">
            <v>5.15</v>
          </cell>
          <cell r="BM352">
            <v>5.09</v>
          </cell>
          <cell r="BN352">
            <v>5.0149999999999997</v>
          </cell>
          <cell r="BO352">
            <v>4.9749999999999996</v>
          </cell>
          <cell r="BP352">
            <v>4.8650000000000002</v>
          </cell>
          <cell r="BQ352">
            <v>4.8449999999999998</v>
          </cell>
          <cell r="BS352">
            <v>3.8209999999999997</v>
          </cell>
          <cell r="BT352">
            <v>4.0609999999999999</v>
          </cell>
          <cell r="BU352">
            <v>4.0590000000000002</v>
          </cell>
          <cell r="BV352">
            <v>4.0629999999999997</v>
          </cell>
          <cell r="BW352">
            <v>4.165</v>
          </cell>
          <cell r="BX352">
            <v>4.1909999999999998</v>
          </cell>
          <cell r="BY352">
            <v>4.2210000000000001</v>
          </cell>
          <cell r="BZ352">
            <v>4.2910000000000004</v>
          </cell>
          <cell r="CA352">
            <v>4.2809999999999997</v>
          </cell>
          <cell r="CB352" t="str">
            <v>#N/A N.A.</v>
          </cell>
          <cell r="CC352" t="str">
            <v>#N/A N.A.</v>
          </cell>
          <cell r="CD352" t="str">
            <v>#N/A N.A.</v>
          </cell>
          <cell r="CF352">
            <v>5.25</v>
          </cell>
        </row>
        <row r="353">
          <cell r="A353">
            <v>39199</v>
          </cell>
          <cell r="B353">
            <v>5.25</v>
          </cell>
          <cell r="C353">
            <v>5.258</v>
          </cell>
          <cell r="D353">
            <v>5.27</v>
          </cell>
          <cell r="E353">
            <v>5.2750000000000004</v>
          </cell>
          <cell r="F353">
            <v>5.28</v>
          </cell>
          <cell r="G353">
            <v>5.28</v>
          </cell>
          <cell r="H353">
            <v>5.28</v>
          </cell>
          <cell r="I353">
            <v>5.2735000000000003</v>
          </cell>
          <cell r="J353">
            <v>5.2679999999999998</v>
          </cell>
          <cell r="K353">
            <v>5.258</v>
          </cell>
          <cell r="L353">
            <v>5.2404999999999999</v>
          </cell>
          <cell r="M353">
            <v>5.2290000000000001</v>
          </cell>
          <cell r="N353">
            <v>5.2134999999999998</v>
          </cell>
          <cell r="P353">
            <v>3.83</v>
          </cell>
          <cell r="Q353">
            <v>3.82</v>
          </cell>
          <cell r="R353">
            <v>3.9009999999999998</v>
          </cell>
          <cell r="S353">
            <v>3.964</v>
          </cell>
          <cell r="T353">
            <v>4.0010000000000003</v>
          </cell>
          <cell r="U353">
            <v>4.0359999999999996</v>
          </cell>
          <cell r="V353">
            <v>4.0720000000000001</v>
          </cell>
          <cell r="W353">
            <v>4.1040000000000001</v>
          </cell>
          <cell r="X353">
            <v>4.1370000000000005</v>
          </cell>
          <cell r="Y353">
            <v>4.1680000000000001</v>
          </cell>
          <cell r="Z353">
            <v>4.1909999999999998</v>
          </cell>
          <cell r="AA353">
            <v>4.2130000000000001</v>
          </cell>
          <cell r="AB353">
            <v>4.2329999999999997</v>
          </cell>
          <cell r="AD353">
            <v>5.2843</v>
          </cell>
          <cell r="AE353">
            <v>5.4640000000000004</v>
          </cell>
          <cell r="AF353">
            <v>5.5460000000000003</v>
          </cell>
          <cell r="AG353">
            <v>5.601</v>
          </cell>
          <cell r="AH353">
            <v>5.6530000000000005</v>
          </cell>
          <cell r="AI353">
            <v>5.6950000000000003</v>
          </cell>
          <cell r="AJ353">
            <v>5.7359999999999998</v>
          </cell>
          <cell r="AK353">
            <v>5.7679999999999998</v>
          </cell>
          <cell r="AL353">
            <v>5.798</v>
          </cell>
          <cell r="AM353">
            <v>5.8280000000000003</v>
          </cell>
          <cell r="AN353">
            <v>5.8520000000000003</v>
          </cell>
          <cell r="AO353">
            <v>5.87</v>
          </cell>
          <cell r="AP353">
            <v>5.8860000000000001</v>
          </cell>
          <cell r="AS353">
            <v>0.51500000000000001</v>
          </cell>
          <cell r="AT353">
            <v>0.52</v>
          </cell>
          <cell r="AU353">
            <v>0.53249999999999997</v>
          </cell>
          <cell r="AV353">
            <v>0.54749999999999999</v>
          </cell>
          <cell r="AW353">
            <v>0.56499999999999995</v>
          </cell>
          <cell r="AX353">
            <v>0.58499999999999996</v>
          </cell>
          <cell r="AY353">
            <v>0.60150000000000003</v>
          </cell>
          <cell r="AZ353">
            <v>0.61899999999999999</v>
          </cell>
          <cell r="BA353">
            <v>0.63249999999999995</v>
          </cell>
          <cell r="BB353">
            <v>0.65200000000000002</v>
          </cell>
          <cell r="BC353">
            <v>0.66800000000000004</v>
          </cell>
          <cell r="BD353">
            <v>0.67500000000000004</v>
          </cell>
          <cell r="BF353">
            <v>5.25</v>
          </cell>
          <cell r="BG353">
            <v>5.2450000000000001</v>
          </cell>
          <cell r="BH353">
            <v>5.2450000000000001</v>
          </cell>
          <cell r="BI353">
            <v>5.23</v>
          </cell>
          <cell r="BJ353">
            <v>5.2050000000000001</v>
          </cell>
          <cell r="BK353">
            <v>5.18</v>
          </cell>
          <cell r="BL353">
            <v>5.15</v>
          </cell>
          <cell r="BM353">
            <v>5.0949999999999998</v>
          </cell>
          <cell r="BN353">
            <v>5.0250000000000004</v>
          </cell>
          <cell r="BO353">
            <v>4.9850000000000003</v>
          </cell>
          <cell r="BP353">
            <v>4.875</v>
          </cell>
          <cell r="BQ353">
            <v>4.8550000000000004</v>
          </cell>
          <cell r="BS353">
            <v>3.8209999999999997</v>
          </cell>
          <cell r="BT353">
            <v>4.0629999999999997</v>
          </cell>
          <cell r="BU353">
            <v>4.0599999999999996</v>
          </cell>
          <cell r="BV353">
            <v>4.0650000000000004</v>
          </cell>
          <cell r="BW353">
            <v>4.16</v>
          </cell>
          <cell r="BX353">
            <v>4.1890000000000001</v>
          </cell>
          <cell r="BY353">
            <v>4.218</v>
          </cell>
          <cell r="BZ353">
            <v>4.2880000000000003</v>
          </cell>
          <cell r="CA353">
            <v>4.28</v>
          </cell>
          <cell r="CB353" t="str">
            <v>#N/A N.A.</v>
          </cell>
          <cell r="CC353" t="str">
            <v>#N/A N.A.</v>
          </cell>
          <cell r="CD353" t="str">
            <v>#N/A N.A.</v>
          </cell>
          <cell r="CF353">
            <v>5.25</v>
          </cell>
        </row>
        <row r="354">
          <cell r="A354">
            <v>39202</v>
          </cell>
          <cell r="B354">
            <v>5.3125</v>
          </cell>
          <cell r="C354">
            <v>5.2595000000000001</v>
          </cell>
          <cell r="D354">
            <v>5.2645</v>
          </cell>
          <cell r="E354">
            <v>5.2765000000000004</v>
          </cell>
          <cell r="F354">
            <v>5.282</v>
          </cell>
          <cell r="G354">
            <v>5.2794999999999996</v>
          </cell>
          <cell r="H354">
            <v>5.2685000000000004</v>
          </cell>
          <cell r="I354">
            <v>5.2575000000000003</v>
          </cell>
          <cell r="J354">
            <v>5.2424999999999997</v>
          </cell>
          <cell r="K354">
            <v>5.2285000000000004</v>
          </cell>
          <cell r="L354">
            <v>5.2089999999999996</v>
          </cell>
          <cell r="M354">
            <v>5.1905000000000001</v>
          </cell>
          <cell r="N354">
            <v>5.1734999999999998</v>
          </cell>
          <cell r="P354">
            <v>3.87</v>
          </cell>
          <cell r="Q354">
            <v>3.82</v>
          </cell>
          <cell r="R354">
            <v>3.9060000000000001</v>
          </cell>
          <cell r="S354">
            <v>3.968</v>
          </cell>
          <cell r="T354">
            <v>4.0030000000000001</v>
          </cell>
          <cell r="U354">
            <v>4.0380000000000003</v>
          </cell>
          <cell r="V354">
            <v>4.0739999999999998</v>
          </cell>
          <cell r="W354">
            <v>4.1020000000000003</v>
          </cell>
          <cell r="X354">
            <v>4.133</v>
          </cell>
          <cell r="Y354">
            <v>4.16</v>
          </cell>
          <cell r="Z354">
            <v>4.181</v>
          </cell>
          <cell r="AA354">
            <v>4.2009999999999996</v>
          </cell>
          <cell r="AB354">
            <v>4.2210000000000001</v>
          </cell>
          <cell r="AD354">
            <v>5.2934999999999999</v>
          </cell>
          <cell r="AE354">
            <v>5.4829999999999997</v>
          </cell>
          <cell r="AF354">
            <v>5.5529999999999999</v>
          </cell>
          <cell r="AG354">
            <v>5.6050000000000004</v>
          </cell>
          <cell r="AH354">
            <v>5.6509999999999998</v>
          </cell>
          <cell r="AI354">
            <v>5.6879999999999997</v>
          </cell>
          <cell r="AJ354">
            <v>5.7270000000000003</v>
          </cell>
          <cell r="AK354">
            <v>5.758</v>
          </cell>
          <cell r="AL354">
            <v>5.7880000000000003</v>
          </cell>
          <cell r="AM354">
            <v>5.8129999999999997</v>
          </cell>
          <cell r="AN354">
            <v>5.8339999999999996</v>
          </cell>
          <cell r="AO354">
            <v>5.85</v>
          </cell>
          <cell r="AP354">
            <v>5.8629999999999995</v>
          </cell>
          <cell r="AS354">
            <v>0.51500000000000001</v>
          </cell>
          <cell r="AT354">
            <v>0.52</v>
          </cell>
          <cell r="AU354">
            <v>0.53249999999999997</v>
          </cell>
          <cell r="AV354">
            <v>0.54749999999999999</v>
          </cell>
          <cell r="AW354">
            <v>0.56499999999999995</v>
          </cell>
          <cell r="AX354">
            <v>0.58499999999999996</v>
          </cell>
          <cell r="AY354">
            <v>0.60099999999999998</v>
          </cell>
          <cell r="AZ354">
            <v>0.61899999999999999</v>
          </cell>
          <cell r="BA354">
            <v>0.63249999999999995</v>
          </cell>
          <cell r="BB354">
            <v>0.65200000000000002</v>
          </cell>
          <cell r="BC354">
            <v>0.66800000000000004</v>
          </cell>
          <cell r="BD354">
            <v>0.67500000000000004</v>
          </cell>
          <cell r="BF354">
            <v>5.25</v>
          </cell>
          <cell r="BG354">
            <v>5.2450000000000001</v>
          </cell>
          <cell r="BH354">
            <v>5.2450000000000001</v>
          </cell>
          <cell r="BI354">
            <v>5.23</v>
          </cell>
          <cell r="BJ354">
            <v>5.1950000000000003</v>
          </cell>
          <cell r="BK354">
            <v>5.16</v>
          </cell>
          <cell r="BL354">
            <v>5.125</v>
          </cell>
          <cell r="BM354">
            <v>5.0549999999999997</v>
          </cell>
          <cell r="BN354">
            <v>4.9800000000000004</v>
          </cell>
          <cell r="BO354">
            <v>4.9399999999999995</v>
          </cell>
          <cell r="BP354">
            <v>4.83</v>
          </cell>
          <cell r="BQ354">
            <v>4.8100000000000005</v>
          </cell>
          <cell r="BS354">
            <v>3.82</v>
          </cell>
          <cell r="BT354">
            <v>4.0650000000000004</v>
          </cell>
          <cell r="BU354">
            <v>4.0620000000000003</v>
          </cell>
          <cell r="BV354">
            <v>4.0670000000000002</v>
          </cell>
          <cell r="BW354">
            <v>4.1459999999999999</v>
          </cell>
          <cell r="BX354">
            <v>4.1710000000000003</v>
          </cell>
          <cell r="BY354">
            <v>4.1989999999999998</v>
          </cell>
          <cell r="BZ354">
            <v>4.2560000000000002</v>
          </cell>
          <cell r="CA354">
            <v>4.2460000000000004</v>
          </cell>
          <cell r="CB354" t="str">
            <v>#N/A N.A.</v>
          </cell>
          <cell r="CC354" t="str">
            <v>#N/A N.A.</v>
          </cell>
          <cell r="CD354" t="str">
            <v>#N/A N.A.</v>
          </cell>
          <cell r="CF354">
            <v>5.25</v>
          </cell>
        </row>
        <row r="355">
          <cell r="A355">
            <v>39203</v>
          </cell>
          <cell r="B355">
            <v>5.25</v>
          </cell>
          <cell r="C355">
            <v>5.258</v>
          </cell>
          <cell r="D355">
            <v>5.27</v>
          </cell>
          <cell r="E355">
            <v>5.2750000000000004</v>
          </cell>
          <cell r="F355">
            <v>5.29</v>
          </cell>
          <cell r="G355">
            <v>5.2895000000000003</v>
          </cell>
          <cell r="H355">
            <v>5.2815000000000003</v>
          </cell>
          <cell r="I355">
            <v>5.2725</v>
          </cell>
          <cell r="J355">
            <v>5.2605000000000004</v>
          </cell>
          <cell r="K355">
            <v>5.2484999999999999</v>
          </cell>
          <cell r="L355">
            <v>5.2335000000000003</v>
          </cell>
          <cell r="M355">
            <v>5.2184999999999997</v>
          </cell>
          <cell r="N355">
            <v>5.2024999999999997</v>
          </cell>
          <cell r="P355">
            <v>3.87</v>
          </cell>
          <cell r="Q355">
            <v>3.82</v>
          </cell>
          <cell r="R355">
            <v>3.9060000000000001</v>
          </cell>
          <cell r="S355">
            <v>3.968</v>
          </cell>
          <cell r="T355">
            <v>4.0030000000000001</v>
          </cell>
          <cell r="U355">
            <v>4.0380000000000003</v>
          </cell>
          <cell r="V355">
            <v>4.0739999999999998</v>
          </cell>
          <cell r="W355">
            <v>4.1020000000000003</v>
          </cell>
          <cell r="X355">
            <v>4.133</v>
          </cell>
          <cell r="Y355">
            <v>4.16</v>
          </cell>
          <cell r="Z355">
            <v>4.181</v>
          </cell>
          <cell r="AA355">
            <v>4.2009999999999996</v>
          </cell>
          <cell r="AB355">
            <v>4.2210000000000001</v>
          </cell>
          <cell r="AD355">
            <v>5.2942999999999998</v>
          </cell>
          <cell r="AE355">
            <v>5.4969999999999999</v>
          </cell>
          <cell r="AF355">
            <v>5.5709999999999997</v>
          </cell>
          <cell r="AG355">
            <v>5.62</v>
          </cell>
          <cell r="AH355">
            <v>5.6710000000000003</v>
          </cell>
          <cell r="AI355">
            <v>5.7050000000000001</v>
          </cell>
          <cell r="AJ355">
            <v>5.7439999999999998</v>
          </cell>
          <cell r="AK355">
            <v>5.7815000000000003</v>
          </cell>
          <cell r="AL355">
            <v>5.8105000000000002</v>
          </cell>
          <cell r="AM355">
            <v>5.8334999999999999</v>
          </cell>
          <cell r="AN355">
            <v>5.8514999999999997</v>
          </cell>
          <cell r="AO355">
            <v>5.87</v>
          </cell>
          <cell r="AP355">
            <v>5.8934999999999995</v>
          </cell>
          <cell r="AS355">
            <v>0.51312999999999998</v>
          </cell>
          <cell r="AT355">
            <v>0.52100000000000002</v>
          </cell>
          <cell r="AU355">
            <v>0.53349999999999997</v>
          </cell>
          <cell r="AV355">
            <v>0.54849999999999999</v>
          </cell>
          <cell r="AW355">
            <v>0.57250000000000001</v>
          </cell>
          <cell r="AX355">
            <v>0.58950000000000002</v>
          </cell>
          <cell r="AY355">
            <v>0.60399999999999998</v>
          </cell>
          <cell r="AZ355">
            <v>0.62</v>
          </cell>
          <cell r="BA355">
            <v>0.64149999999999996</v>
          </cell>
          <cell r="BB355">
            <v>0.65200000000000002</v>
          </cell>
          <cell r="BC355">
            <v>0.66500000000000004</v>
          </cell>
          <cell r="BD355">
            <v>0.6885</v>
          </cell>
          <cell r="BF355">
            <v>5.2450000000000001</v>
          </cell>
          <cell r="BG355">
            <v>5.2450000000000001</v>
          </cell>
          <cell r="BH355">
            <v>5.23</v>
          </cell>
          <cell r="BI355">
            <v>5.2050000000000001</v>
          </cell>
          <cell r="BJ355">
            <v>5.18</v>
          </cell>
          <cell r="BK355">
            <v>5.1449999999999996</v>
          </cell>
          <cell r="BL355">
            <v>5.085</v>
          </cell>
          <cell r="BM355">
            <v>5.0149999999999997</v>
          </cell>
          <cell r="BN355">
            <v>4.9749999999999996</v>
          </cell>
          <cell r="BO355">
            <v>4.87</v>
          </cell>
          <cell r="BP355">
            <v>4.8550000000000004</v>
          </cell>
          <cell r="BQ355">
            <v>4.7850000000000001</v>
          </cell>
          <cell r="BS355">
            <v>3.8220000000000001</v>
          </cell>
          <cell r="BT355">
            <v>4.0609999999999999</v>
          </cell>
          <cell r="BU355">
            <v>4.0579999999999998</v>
          </cell>
          <cell r="BV355">
            <v>4.0629999999999997</v>
          </cell>
          <cell r="BW355">
            <v>4.1399999999999997</v>
          </cell>
          <cell r="BX355">
            <v>4.165</v>
          </cell>
          <cell r="BY355">
            <v>4.1929999999999996</v>
          </cell>
          <cell r="BZ355">
            <v>4.2489999999999997</v>
          </cell>
          <cell r="CA355">
            <v>4.2389999999999999</v>
          </cell>
          <cell r="CB355" t="str">
            <v>#N/A N.A.</v>
          </cell>
          <cell r="CC355" t="str">
            <v>#N/A N.A.</v>
          </cell>
          <cell r="CD355" t="str">
            <v>#N/A N.A.</v>
          </cell>
          <cell r="CF355">
            <v>5.25</v>
          </cell>
        </row>
        <row r="356">
          <cell r="A356">
            <v>39204</v>
          </cell>
          <cell r="B356">
            <v>5.125</v>
          </cell>
          <cell r="C356">
            <v>5.258</v>
          </cell>
          <cell r="D356">
            <v>5.2679999999999998</v>
          </cell>
          <cell r="E356">
            <v>5.2755000000000001</v>
          </cell>
          <cell r="F356">
            <v>5.2774999999999999</v>
          </cell>
          <cell r="G356">
            <v>5.2774999999999999</v>
          </cell>
          <cell r="H356">
            <v>5.2780000000000005</v>
          </cell>
          <cell r="I356">
            <v>5.2714999999999996</v>
          </cell>
          <cell r="J356">
            <v>5.2625000000000002</v>
          </cell>
          <cell r="K356">
            <v>5.2484999999999999</v>
          </cell>
          <cell r="L356">
            <v>5.2355</v>
          </cell>
          <cell r="M356">
            <v>5.2205000000000004</v>
          </cell>
          <cell r="N356">
            <v>5.2045000000000003</v>
          </cell>
          <cell r="P356">
            <v>3.84</v>
          </cell>
          <cell r="Q356">
            <v>3.82</v>
          </cell>
          <cell r="R356">
            <v>3.9119999999999999</v>
          </cell>
          <cell r="S356">
            <v>3.9750000000000001</v>
          </cell>
          <cell r="T356">
            <v>4.0069999999999997</v>
          </cell>
          <cell r="U356">
            <v>4.0449999999999999</v>
          </cell>
          <cell r="V356">
            <v>4.0819999999999999</v>
          </cell>
          <cell r="W356">
            <v>4.1130000000000004</v>
          </cell>
          <cell r="X356">
            <v>4.1470000000000002</v>
          </cell>
          <cell r="Y356">
            <v>4.1749999999999998</v>
          </cell>
          <cell r="Z356">
            <v>4.1980000000000004</v>
          </cell>
          <cell r="AA356">
            <v>4.22</v>
          </cell>
          <cell r="AB356">
            <v>4.24</v>
          </cell>
          <cell r="AD356">
            <v>5.2801</v>
          </cell>
          <cell r="AE356">
            <v>5.5129999999999999</v>
          </cell>
          <cell r="AF356">
            <v>5.5759999999999996</v>
          </cell>
          <cell r="AG356">
            <v>5.6260000000000003</v>
          </cell>
          <cell r="AH356">
            <v>5.6769999999999996</v>
          </cell>
          <cell r="AI356">
            <v>5.718</v>
          </cell>
          <cell r="AJ356">
            <v>5.7560000000000002</v>
          </cell>
          <cell r="AK356">
            <v>5.7889999999999997</v>
          </cell>
          <cell r="AL356">
            <v>5.82</v>
          </cell>
          <cell r="AM356">
            <v>5.8490000000000002</v>
          </cell>
          <cell r="AN356">
            <v>5.8710000000000004</v>
          </cell>
          <cell r="AO356">
            <v>5.8879999999999999</v>
          </cell>
          <cell r="AP356">
            <v>5.9030000000000005</v>
          </cell>
          <cell r="AS356">
            <v>0.51200000000000001</v>
          </cell>
          <cell r="AT356">
            <v>0.52</v>
          </cell>
          <cell r="AU356">
            <v>0.53300000000000003</v>
          </cell>
          <cell r="AV356">
            <v>0.55000000000000004</v>
          </cell>
          <cell r="AW356">
            <v>0.56399999999999995</v>
          </cell>
          <cell r="AX356">
            <v>0.58799999999999997</v>
          </cell>
          <cell r="AY356">
            <v>0.60499999999999998</v>
          </cell>
          <cell r="AZ356">
            <v>0.623</v>
          </cell>
          <cell r="BA356">
            <v>0.63800000000000001</v>
          </cell>
          <cell r="BB356">
            <v>0.65300000000000002</v>
          </cell>
          <cell r="BC356">
            <v>0.66800000000000004</v>
          </cell>
          <cell r="BD356">
            <v>0.68300000000000005</v>
          </cell>
          <cell r="BF356">
            <v>5.2450000000000001</v>
          </cell>
          <cell r="BG356">
            <v>5.2450000000000001</v>
          </cell>
          <cell r="BH356">
            <v>5.23</v>
          </cell>
          <cell r="BI356">
            <v>5.2050000000000001</v>
          </cell>
          <cell r="BJ356">
            <v>5.18</v>
          </cell>
          <cell r="BK356">
            <v>5.15</v>
          </cell>
          <cell r="BL356">
            <v>5.09</v>
          </cell>
          <cell r="BM356">
            <v>5.0199999999999996</v>
          </cell>
          <cell r="BN356">
            <v>4.9800000000000004</v>
          </cell>
          <cell r="BO356">
            <v>4.8849999999999998</v>
          </cell>
          <cell r="BP356">
            <v>4.87</v>
          </cell>
          <cell r="BQ356">
            <v>4.8</v>
          </cell>
          <cell r="BS356">
            <v>3.8209999999999997</v>
          </cell>
          <cell r="BT356">
            <v>4.0679999999999996</v>
          </cell>
          <cell r="BU356">
            <v>4.0650000000000004</v>
          </cell>
          <cell r="BV356">
            <v>4.07</v>
          </cell>
          <cell r="BW356">
            <v>4.173</v>
          </cell>
          <cell r="BX356">
            <v>4.2009999999999996</v>
          </cell>
          <cell r="BY356">
            <v>4.2290000000000001</v>
          </cell>
          <cell r="BZ356">
            <v>4.3</v>
          </cell>
          <cell r="CA356">
            <v>4.2919999999999998</v>
          </cell>
          <cell r="CB356" t="str">
            <v>#N/A N.A.</v>
          </cell>
          <cell r="CC356" t="str">
            <v>#N/A N.A.</v>
          </cell>
          <cell r="CD356" t="str">
            <v>#N/A N.A.</v>
          </cell>
          <cell r="CF356">
            <v>5.25</v>
          </cell>
        </row>
        <row r="357">
          <cell r="A357">
            <v>39205</v>
          </cell>
          <cell r="B357">
            <v>5.25</v>
          </cell>
          <cell r="C357">
            <v>5.2605000000000004</v>
          </cell>
          <cell r="D357">
            <v>5.2664999999999997</v>
          </cell>
          <cell r="E357">
            <v>5.2729999999999997</v>
          </cell>
          <cell r="F357">
            <v>5.2869999999999999</v>
          </cell>
          <cell r="G357">
            <v>5.2895000000000003</v>
          </cell>
          <cell r="H357">
            <v>5.2835000000000001</v>
          </cell>
          <cell r="I357">
            <v>5.2830000000000004</v>
          </cell>
          <cell r="J357">
            <v>5.2735000000000003</v>
          </cell>
          <cell r="K357">
            <v>5.2664999999999997</v>
          </cell>
          <cell r="L357">
            <v>5.2525000000000004</v>
          </cell>
          <cell r="M357">
            <v>5.2415000000000003</v>
          </cell>
          <cell r="N357">
            <v>5.2279999999999998</v>
          </cell>
          <cell r="P357">
            <v>3.84</v>
          </cell>
          <cell r="Q357">
            <v>3.823</v>
          </cell>
          <cell r="R357">
            <v>3.93</v>
          </cell>
          <cell r="S357">
            <v>3.9820000000000002</v>
          </cell>
          <cell r="T357">
            <v>4.0140000000000002</v>
          </cell>
          <cell r="U357">
            <v>4.0540000000000003</v>
          </cell>
          <cell r="V357">
            <v>4.09</v>
          </cell>
          <cell r="W357">
            <v>4.1219999999999999</v>
          </cell>
          <cell r="X357">
            <v>4.1559999999999997</v>
          </cell>
          <cell r="Y357">
            <v>4.1840000000000002</v>
          </cell>
          <cell r="Z357">
            <v>4.2080000000000002</v>
          </cell>
          <cell r="AA357">
            <v>4.2300000000000004</v>
          </cell>
          <cell r="AB357">
            <v>4.2510000000000003</v>
          </cell>
          <cell r="AD357">
            <v>5.2760999999999996</v>
          </cell>
          <cell r="AE357">
            <v>5.5225</v>
          </cell>
          <cell r="AF357">
            <v>5.5875000000000004</v>
          </cell>
          <cell r="AG357">
            <v>5.64</v>
          </cell>
          <cell r="AH357">
            <v>5.6899999999999995</v>
          </cell>
          <cell r="AI357">
            <v>5.7329999999999997</v>
          </cell>
          <cell r="AJ357">
            <v>5.7729999999999997</v>
          </cell>
          <cell r="AK357">
            <v>5.8049999999999997</v>
          </cell>
          <cell r="AL357">
            <v>5.8380000000000001</v>
          </cell>
          <cell r="AM357">
            <v>5.867</v>
          </cell>
          <cell r="AN357">
            <v>5.8890000000000002</v>
          </cell>
          <cell r="AO357">
            <v>5.907</v>
          </cell>
          <cell r="AP357">
            <v>5.9240000000000004</v>
          </cell>
          <cell r="AS357">
            <v>0.51200000000000001</v>
          </cell>
          <cell r="AT357">
            <v>0.52</v>
          </cell>
          <cell r="AU357">
            <v>0.53249999999999997</v>
          </cell>
          <cell r="AV357">
            <v>0.54949999999999999</v>
          </cell>
          <cell r="AW357">
            <v>0.57050000000000001</v>
          </cell>
          <cell r="AX357">
            <v>0.58950000000000002</v>
          </cell>
          <cell r="AY357">
            <v>0.60199999999999998</v>
          </cell>
          <cell r="AZ357">
            <v>0.61799999999999999</v>
          </cell>
          <cell r="BA357">
            <v>0.64049999999999996</v>
          </cell>
          <cell r="BB357">
            <v>0.65300000000000002</v>
          </cell>
          <cell r="BC357">
            <v>0.66800000000000004</v>
          </cell>
          <cell r="BD357">
            <v>0.6875</v>
          </cell>
          <cell r="BF357">
            <v>5.2450000000000001</v>
          </cell>
          <cell r="BG357">
            <v>5.2450000000000001</v>
          </cell>
          <cell r="BH357">
            <v>5.2350000000000003</v>
          </cell>
          <cell r="BI357">
            <v>5.2149999999999999</v>
          </cell>
          <cell r="BJ357">
            <v>5.1950000000000003</v>
          </cell>
          <cell r="BK357">
            <v>5.17</v>
          </cell>
          <cell r="BL357">
            <v>5.125</v>
          </cell>
          <cell r="BM357">
            <v>5.0599999999999996</v>
          </cell>
          <cell r="BN357">
            <v>5.0199999999999996</v>
          </cell>
          <cell r="BO357">
            <v>4.93</v>
          </cell>
          <cell r="BP357">
            <v>4.92</v>
          </cell>
          <cell r="BQ357">
            <v>4.8499999999999996</v>
          </cell>
          <cell r="BS357">
            <v>3.82</v>
          </cell>
          <cell r="BT357">
            <v>4.07</v>
          </cell>
          <cell r="BU357">
            <v>4.0670000000000002</v>
          </cell>
          <cell r="BV357">
            <v>4.0720000000000001</v>
          </cell>
          <cell r="BW357">
            <v>4.173</v>
          </cell>
          <cell r="BX357">
            <v>4.2009999999999996</v>
          </cell>
          <cell r="BY357">
            <v>4.2279999999999998</v>
          </cell>
          <cell r="BZ357">
            <v>4.2930000000000001</v>
          </cell>
          <cell r="CA357">
            <v>4.2850000000000001</v>
          </cell>
          <cell r="CB357" t="str">
            <v>#N/A N.A.</v>
          </cell>
          <cell r="CC357" t="str">
            <v>#N/A N.A.</v>
          </cell>
          <cell r="CD357" t="str">
            <v>#N/A N.A.</v>
          </cell>
          <cell r="CF357">
            <v>5.25</v>
          </cell>
        </row>
        <row r="358">
          <cell r="A358">
            <v>39206</v>
          </cell>
          <cell r="B358">
            <v>5.25</v>
          </cell>
          <cell r="C358">
            <v>5.26</v>
          </cell>
          <cell r="D358">
            <v>5.27</v>
          </cell>
          <cell r="E358">
            <v>5.2780000000000005</v>
          </cell>
          <cell r="F358">
            <v>5.2874999999999996</v>
          </cell>
          <cell r="G358">
            <v>5.2889999999999997</v>
          </cell>
          <cell r="H358">
            <v>5.2835000000000001</v>
          </cell>
          <cell r="I358">
            <v>5.2750000000000004</v>
          </cell>
          <cell r="J358">
            <v>5.2655000000000003</v>
          </cell>
          <cell r="K358">
            <v>5.2545000000000002</v>
          </cell>
          <cell r="L358">
            <v>5.2424999999999997</v>
          </cell>
          <cell r="M358">
            <v>5.2285000000000004</v>
          </cell>
          <cell r="N358">
            <v>5.2145000000000001</v>
          </cell>
          <cell r="P358">
            <v>3.83</v>
          </cell>
          <cell r="Q358">
            <v>3.823</v>
          </cell>
          <cell r="R358">
            <v>3.931</v>
          </cell>
          <cell r="S358">
            <v>3.984</v>
          </cell>
          <cell r="T358">
            <v>4.0170000000000003</v>
          </cell>
          <cell r="U358">
            <v>4.0519999999999996</v>
          </cell>
          <cell r="V358">
            <v>4.0880000000000001</v>
          </cell>
          <cell r="W358">
            <v>4.1189999999999998</v>
          </cell>
          <cell r="X358">
            <v>4.1500000000000004</v>
          </cell>
          <cell r="Y358">
            <v>4.1760000000000002</v>
          </cell>
          <cell r="Z358">
            <v>4.2</v>
          </cell>
          <cell r="AA358">
            <v>4.2190000000000003</v>
          </cell>
          <cell r="AB358">
            <v>4.2379999999999995</v>
          </cell>
          <cell r="AD358">
            <v>5.2634999999999996</v>
          </cell>
          <cell r="AE358">
            <v>5.5270000000000001</v>
          </cell>
          <cell r="AF358">
            <v>5.5919999999999996</v>
          </cell>
          <cell r="AG358">
            <v>5.6470000000000002</v>
          </cell>
          <cell r="AH358">
            <v>5.6920000000000002</v>
          </cell>
          <cell r="AI358">
            <v>5.7329999999999997</v>
          </cell>
          <cell r="AJ358">
            <v>5.77</v>
          </cell>
          <cell r="AK358">
            <v>5.8019999999999996</v>
          </cell>
          <cell r="AL358">
            <v>5.8330000000000002</v>
          </cell>
          <cell r="AM358">
            <v>5.86</v>
          </cell>
          <cell r="AN358">
            <v>5.883</v>
          </cell>
          <cell r="AO358">
            <v>5.899</v>
          </cell>
          <cell r="AP358">
            <v>5.9130000000000003</v>
          </cell>
          <cell r="AS358">
            <v>0.51300000000000001</v>
          </cell>
          <cell r="AT358">
            <v>0.52049999999999996</v>
          </cell>
          <cell r="AU358">
            <v>0.53125</v>
          </cell>
          <cell r="AV358">
            <v>0.55000000000000004</v>
          </cell>
          <cell r="AW358">
            <v>0.57150000000000001</v>
          </cell>
          <cell r="AX358">
            <v>0.58750000000000002</v>
          </cell>
          <cell r="AY358">
            <v>0.60499999999999998</v>
          </cell>
          <cell r="AZ358">
            <v>0.621</v>
          </cell>
          <cell r="BA358">
            <v>0.63375000000000004</v>
          </cell>
          <cell r="BB358">
            <v>0.65300000000000002</v>
          </cell>
          <cell r="BC358">
            <v>0.66900000000000004</v>
          </cell>
          <cell r="BD358">
            <v>0.67874999999999996</v>
          </cell>
          <cell r="BF358">
            <v>5.2450000000000001</v>
          </cell>
          <cell r="BG358">
            <v>5.2450000000000001</v>
          </cell>
          <cell r="BH358">
            <v>5.24</v>
          </cell>
          <cell r="BI358">
            <v>5.2149999999999999</v>
          </cell>
          <cell r="BJ358">
            <v>5.1950000000000003</v>
          </cell>
          <cell r="BK358">
            <v>5.165</v>
          </cell>
          <cell r="BL358">
            <v>5.1150000000000002</v>
          </cell>
          <cell r="BM358">
            <v>5.0449999999999999</v>
          </cell>
          <cell r="BN358">
            <v>5.0049999999999999</v>
          </cell>
          <cell r="BO358">
            <v>4.91</v>
          </cell>
          <cell r="BP358">
            <v>4.8949999999999996</v>
          </cell>
          <cell r="BQ358">
            <v>4.82</v>
          </cell>
          <cell r="BS358">
            <v>3.8250000000000002</v>
          </cell>
          <cell r="BT358">
            <v>4.069</v>
          </cell>
          <cell r="BU358">
            <v>4.0670000000000002</v>
          </cell>
          <cell r="BV358">
            <v>4.0720000000000001</v>
          </cell>
          <cell r="BW358">
            <v>4.1509999999999998</v>
          </cell>
          <cell r="BX358">
            <v>4.1890000000000001</v>
          </cell>
          <cell r="BY358">
            <v>4.218</v>
          </cell>
          <cell r="BZ358">
            <v>4.2830000000000004</v>
          </cell>
          <cell r="CA358">
            <v>4.274</v>
          </cell>
          <cell r="CB358" t="str">
            <v>#N/A N.A.</v>
          </cell>
          <cell r="CC358" t="str">
            <v>#N/A N.A.</v>
          </cell>
          <cell r="CD358" t="str">
            <v>#N/A N.A.</v>
          </cell>
          <cell r="CF358">
            <v>5.25</v>
          </cell>
        </row>
        <row r="359">
          <cell r="A359">
            <v>39209</v>
          </cell>
          <cell r="B359">
            <v>5.1875</v>
          </cell>
          <cell r="C359">
            <v>5.2629999999999999</v>
          </cell>
          <cell r="D359">
            <v>5.27</v>
          </cell>
          <cell r="E359">
            <v>5.2750000000000004</v>
          </cell>
          <cell r="F359">
            <v>5.28</v>
          </cell>
          <cell r="G359">
            <v>5.28</v>
          </cell>
          <cell r="H359">
            <v>5.28</v>
          </cell>
          <cell r="I359">
            <v>5.2750000000000004</v>
          </cell>
          <cell r="J359">
            <v>5.2649999999999997</v>
          </cell>
          <cell r="K359">
            <v>5.2549999999999999</v>
          </cell>
          <cell r="L359">
            <v>5.2430000000000003</v>
          </cell>
          <cell r="M359">
            <v>5.23</v>
          </cell>
          <cell r="N359">
            <v>5.2149999999999999</v>
          </cell>
          <cell r="P359">
            <v>3.83</v>
          </cell>
          <cell r="Q359">
            <v>3.823</v>
          </cell>
          <cell r="R359">
            <v>3.9329999999999998</v>
          </cell>
          <cell r="S359">
            <v>3.988</v>
          </cell>
          <cell r="T359">
            <v>4.0190000000000001</v>
          </cell>
          <cell r="U359">
            <v>4.056</v>
          </cell>
          <cell r="V359">
            <v>4.0940000000000003</v>
          </cell>
          <cell r="W359">
            <v>4.125</v>
          </cell>
          <cell r="X359">
            <v>4.16</v>
          </cell>
          <cell r="Y359">
            <v>4.1890000000000001</v>
          </cell>
          <cell r="Z359">
            <v>4.2119999999999997</v>
          </cell>
          <cell r="AA359">
            <v>4.234</v>
          </cell>
          <cell r="AB359">
            <v>4.2549999999999999</v>
          </cell>
          <cell r="AD359">
            <v>5.2634999999999996</v>
          </cell>
          <cell r="AE359">
            <v>5.5449999999999999</v>
          </cell>
          <cell r="AF359">
            <v>5.58</v>
          </cell>
          <cell r="AG359">
            <v>5.6349999999999998</v>
          </cell>
          <cell r="AH359">
            <v>5.6920000000000002</v>
          </cell>
          <cell r="AI359">
            <v>5.7309999999999999</v>
          </cell>
          <cell r="AJ359">
            <v>5.7670000000000003</v>
          </cell>
          <cell r="AK359">
            <v>5.8049999999999997</v>
          </cell>
          <cell r="AL359">
            <v>5.8274999999999997</v>
          </cell>
          <cell r="AM359">
            <v>5.8540000000000001</v>
          </cell>
          <cell r="AN359">
            <v>5.8769999999999998</v>
          </cell>
          <cell r="AO359">
            <v>5.8879999999999999</v>
          </cell>
          <cell r="AP359">
            <v>5.9050000000000002</v>
          </cell>
          <cell r="AS359">
            <v>0.50749999999999995</v>
          </cell>
          <cell r="AT359">
            <v>0.50749999999999995</v>
          </cell>
          <cell r="AU359">
            <v>0.51624999999999999</v>
          </cell>
          <cell r="AV359">
            <v>0.52249999999999996</v>
          </cell>
          <cell r="AW359">
            <v>0.56899999999999995</v>
          </cell>
          <cell r="AX359">
            <v>0.58699999999999997</v>
          </cell>
          <cell r="AY359">
            <v>0.59199999999999997</v>
          </cell>
          <cell r="AZ359">
            <v>0.623</v>
          </cell>
          <cell r="BA359">
            <v>0.63900000000000001</v>
          </cell>
          <cell r="BB359">
            <v>0.65300000000000002</v>
          </cell>
          <cell r="BC359">
            <v>0.66800000000000004</v>
          </cell>
          <cell r="BD359">
            <v>0.6925</v>
          </cell>
          <cell r="BF359">
            <v>5.2450000000000001</v>
          </cell>
          <cell r="BG359">
            <v>5.2450000000000001</v>
          </cell>
          <cell r="BH359">
            <v>5.24</v>
          </cell>
          <cell r="BI359">
            <v>5.2149999999999999</v>
          </cell>
          <cell r="BJ359">
            <v>5.1950000000000003</v>
          </cell>
          <cell r="BK359">
            <v>5.165</v>
          </cell>
          <cell r="BL359">
            <v>5.1100000000000003</v>
          </cell>
          <cell r="BM359">
            <v>5.04</v>
          </cell>
          <cell r="BN359">
            <v>5.0049999999999999</v>
          </cell>
          <cell r="BO359">
            <v>4.915</v>
          </cell>
          <cell r="BP359">
            <v>4.9000000000000004</v>
          </cell>
          <cell r="BQ359">
            <v>4.8250000000000002</v>
          </cell>
          <cell r="BS359">
            <v>3.8250000000000002</v>
          </cell>
          <cell r="BT359">
            <v>4.069</v>
          </cell>
          <cell r="BU359">
            <v>4.0670000000000002</v>
          </cell>
          <cell r="BV359">
            <v>4.0720000000000001</v>
          </cell>
          <cell r="BW359">
            <v>4.1639999999999997</v>
          </cell>
          <cell r="BX359">
            <v>4.2030000000000003</v>
          </cell>
          <cell r="BY359">
            <v>4.2309999999999999</v>
          </cell>
          <cell r="BZ359">
            <v>4.3040000000000003</v>
          </cell>
          <cell r="CA359">
            <v>4.2949999999999999</v>
          </cell>
          <cell r="CB359" t="str">
            <v>#N/A N.A.</v>
          </cell>
          <cell r="CC359" t="str">
            <v>#N/A N.A.</v>
          </cell>
          <cell r="CD359" t="str">
            <v>#N/A N.A.</v>
          </cell>
          <cell r="CF359">
            <v>5.25</v>
          </cell>
        </row>
        <row r="360">
          <cell r="A360">
            <v>39210</v>
          </cell>
          <cell r="B360">
            <v>5.1875</v>
          </cell>
          <cell r="C360">
            <v>5.258</v>
          </cell>
          <cell r="D360">
            <v>5.2679999999999998</v>
          </cell>
          <cell r="E360">
            <v>5.2750000000000004</v>
          </cell>
          <cell r="F360">
            <v>5.28</v>
          </cell>
          <cell r="G360">
            <v>5.28</v>
          </cell>
          <cell r="H360">
            <v>5.2780000000000005</v>
          </cell>
          <cell r="I360">
            <v>5.2729999999999997</v>
          </cell>
          <cell r="J360">
            <v>5.2629999999999999</v>
          </cell>
          <cell r="K360">
            <v>5.25</v>
          </cell>
          <cell r="L360">
            <v>5.2379999999999995</v>
          </cell>
          <cell r="M360">
            <v>5.2229999999999999</v>
          </cell>
          <cell r="N360">
            <v>5.2080000000000002</v>
          </cell>
          <cell r="P360">
            <v>3.81</v>
          </cell>
          <cell r="Q360">
            <v>3.819</v>
          </cell>
          <cell r="R360">
            <v>3.9350000000000001</v>
          </cell>
          <cell r="S360">
            <v>3.988</v>
          </cell>
          <cell r="T360">
            <v>4.0190000000000001</v>
          </cell>
          <cell r="U360">
            <v>4.056</v>
          </cell>
          <cell r="V360">
            <v>4.093</v>
          </cell>
          <cell r="W360">
            <v>4.1210000000000004</v>
          </cell>
          <cell r="X360">
            <v>4.1539999999999999</v>
          </cell>
          <cell r="Y360">
            <v>4.181</v>
          </cell>
          <cell r="Z360">
            <v>4.2030000000000003</v>
          </cell>
          <cell r="AA360">
            <v>4.2249999999999996</v>
          </cell>
          <cell r="AB360">
            <v>4.2450000000000001</v>
          </cell>
          <cell r="AD360">
            <v>5.2675000000000001</v>
          </cell>
          <cell r="AE360">
            <v>5.5720000000000001</v>
          </cell>
          <cell r="AF360">
            <v>5.6230000000000002</v>
          </cell>
          <cell r="AG360">
            <v>5.6669999999999998</v>
          </cell>
          <cell r="AH360">
            <v>5.7140000000000004</v>
          </cell>
          <cell r="AI360">
            <v>5.75</v>
          </cell>
          <cell r="AJ360">
            <v>5.7839999999999998</v>
          </cell>
          <cell r="AK360">
            <v>5.8170000000000002</v>
          </cell>
          <cell r="AL360">
            <v>5.8440000000000003</v>
          </cell>
          <cell r="AM360">
            <v>5.8689999999999998</v>
          </cell>
          <cell r="AN360">
            <v>5.8920000000000003</v>
          </cell>
          <cell r="AO360">
            <v>5.9059999999999997</v>
          </cell>
          <cell r="AP360">
            <v>5.9180000000000001</v>
          </cell>
          <cell r="AS360">
            <v>0.51200000000000001</v>
          </cell>
          <cell r="AT360">
            <v>0.52100000000000002</v>
          </cell>
          <cell r="AU360">
            <v>0.53500000000000003</v>
          </cell>
          <cell r="AV360">
            <v>0.55300000000000005</v>
          </cell>
          <cell r="AW360">
            <v>0.57499999999999996</v>
          </cell>
          <cell r="AX360">
            <v>0.59750000000000003</v>
          </cell>
          <cell r="AY360">
            <v>0.61099999999999999</v>
          </cell>
          <cell r="AZ360">
            <v>0.63</v>
          </cell>
          <cell r="BA360">
            <v>0.65049999999999997</v>
          </cell>
          <cell r="BB360">
            <v>0.66</v>
          </cell>
          <cell r="BC360">
            <v>0.67700000000000005</v>
          </cell>
          <cell r="BD360">
            <v>0.69950000000000001</v>
          </cell>
          <cell r="BF360">
            <v>5.2450000000000001</v>
          </cell>
          <cell r="BG360">
            <v>5.2450000000000001</v>
          </cell>
          <cell r="BH360">
            <v>5.24</v>
          </cell>
          <cell r="BI360">
            <v>5.2149999999999999</v>
          </cell>
          <cell r="BJ360">
            <v>5.1950000000000003</v>
          </cell>
          <cell r="BK360">
            <v>5.165</v>
          </cell>
          <cell r="BL360">
            <v>5.1100000000000003</v>
          </cell>
          <cell r="BM360">
            <v>5.04</v>
          </cell>
          <cell r="BN360">
            <v>5.0049999999999999</v>
          </cell>
          <cell r="BO360">
            <v>4.915</v>
          </cell>
          <cell r="BP360">
            <v>4.9000000000000004</v>
          </cell>
          <cell r="BQ360">
            <v>4.8250000000000002</v>
          </cell>
          <cell r="BS360">
            <v>3.827</v>
          </cell>
          <cell r="BT360">
            <v>4.0679999999999996</v>
          </cell>
          <cell r="BU360">
            <v>4.0679999999999996</v>
          </cell>
          <cell r="BV360">
            <v>4.0730000000000004</v>
          </cell>
          <cell r="BW360">
            <v>4.157</v>
          </cell>
          <cell r="BX360">
            <v>4.1929999999999996</v>
          </cell>
          <cell r="BY360">
            <v>4.2210000000000001</v>
          </cell>
          <cell r="BZ360">
            <v>4.2839999999999998</v>
          </cell>
          <cell r="CA360">
            <v>4.2759999999999998</v>
          </cell>
          <cell r="CB360" t="str">
            <v>#N/A N.A.</v>
          </cell>
          <cell r="CC360" t="str">
            <v>#N/A N.A.</v>
          </cell>
          <cell r="CD360" t="str">
            <v>#N/A N.A.</v>
          </cell>
          <cell r="CF360">
            <v>5.25</v>
          </cell>
        </row>
        <row r="361">
          <cell r="A361">
            <v>39211</v>
          </cell>
          <cell r="B361">
            <v>5.1875</v>
          </cell>
          <cell r="C361">
            <v>5.26</v>
          </cell>
          <cell r="D361">
            <v>5.27</v>
          </cell>
          <cell r="E361">
            <v>5.2844999999999995</v>
          </cell>
          <cell r="F361">
            <v>5.2939999999999996</v>
          </cell>
          <cell r="G361">
            <v>5.2969999999999997</v>
          </cell>
          <cell r="H361">
            <v>5.29</v>
          </cell>
          <cell r="I361">
            <v>5.2874999999999996</v>
          </cell>
          <cell r="J361">
            <v>5.28</v>
          </cell>
          <cell r="K361">
            <v>5.2750000000000004</v>
          </cell>
          <cell r="L361">
            <v>5.2649999999999997</v>
          </cell>
          <cell r="M361">
            <v>5.2549999999999999</v>
          </cell>
          <cell r="N361">
            <v>5.2430000000000003</v>
          </cell>
          <cell r="P361">
            <v>3.7</v>
          </cell>
          <cell r="Q361">
            <v>3.8129999999999997</v>
          </cell>
          <cell r="R361">
            <v>3.9370000000000003</v>
          </cell>
          <cell r="S361">
            <v>3.992</v>
          </cell>
          <cell r="T361">
            <v>4.0199999999999996</v>
          </cell>
          <cell r="U361">
            <v>4.0579999999999998</v>
          </cell>
          <cell r="V361">
            <v>4.0949999999999998</v>
          </cell>
          <cell r="W361">
            <v>4.1239999999999997</v>
          </cell>
          <cell r="X361">
            <v>4.1580000000000004</v>
          </cell>
          <cell r="Y361">
            <v>4.1849999999999996</v>
          </cell>
          <cell r="Z361">
            <v>4.2080000000000002</v>
          </cell>
          <cell r="AA361">
            <v>4.2300000000000004</v>
          </cell>
          <cell r="AB361">
            <v>4.2489999999999997</v>
          </cell>
          <cell r="AD361">
            <v>5.2561</v>
          </cell>
          <cell r="AE361">
            <v>5.593</v>
          </cell>
          <cell r="AF361">
            <v>5.63</v>
          </cell>
          <cell r="AG361">
            <v>5.6675000000000004</v>
          </cell>
          <cell r="AH361">
            <v>5.7074999999999996</v>
          </cell>
          <cell r="AI361">
            <v>5.74</v>
          </cell>
          <cell r="AJ361">
            <v>5.7750000000000004</v>
          </cell>
          <cell r="AK361">
            <v>5.8064999999999998</v>
          </cell>
          <cell r="AL361">
            <v>5.8319999999999999</v>
          </cell>
          <cell r="AM361">
            <v>5.859</v>
          </cell>
          <cell r="AN361">
            <v>5.8765000000000001</v>
          </cell>
          <cell r="AO361">
            <v>5.8934999999999995</v>
          </cell>
          <cell r="AP361">
            <v>5.9139999999999997</v>
          </cell>
          <cell r="AS361">
            <v>0.51400000000000001</v>
          </cell>
          <cell r="AT361">
            <v>0.52600000000000002</v>
          </cell>
          <cell r="AU361">
            <v>0.54300000000000004</v>
          </cell>
          <cell r="AV361">
            <v>0.5615</v>
          </cell>
          <cell r="AW361">
            <v>0.57899999999999996</v>
          </cell>
          <cell r="AX361">
            <v>0.60850000000000004</v>
          </cell>
          <cell r="AY361">
            <v>0.623</v>
          </cell>
          <cell r="AZ361">
            <v>0.64300000000000002</v>
          </cell>
          <cell r="BA361">
            <v>0.66349999999999998</v>
          </cell>
          <cell r="BB361">
            <v>0.67400000000000004</v>
          </cell>
          <cell r="BC361">
            <v>0.69099999999999995</v>
          </cell>
          <cell r="BD361">
            <v>0.71450000000000002</v>
          </cell>
          <cell r="BF361">
            <v>5.2450000000000001</v>
          </cell>
          <cell r="BG361">
            <v>5.25</v>
          </cell>
          <cell r="BH361">
            <v>5.24</v>
          </cell>
          <cell r="BI361">
            <v>5.22</v>
          </cell>
          <cell r="BJ361">
            <v>5.2050000000000001</v>
          </cell>
          <cell r="BK361">
            <v>5.18</v>
          </cell>
          <cell r="BL361">
            <v>5.14</v>
          </cell>
          <cell r="BM361">
            <v>5.08</v>
          </cell>
          <cell r="BN361">
            <v>5.0449999999999999</v>
          </cell>
          <cell r="BO361">
            <v>4.9550000000000001</v>
          </cell>
          <cell r="BP361">
            <v>4.9399999999999995</v>
          </cell>
          <cell r="BQ361">
            <v>4.8650000000000002</v>
          </cell>
          <cell r="BS361">
            <v>3.8239999999999998</v>
          </cell>
          <cell r="BT361">
            <v>4.069</v>
          </cell>
          <cell r="BU361">
            <v>4.069</v>
          </cell>
          <cell r="BV361">
            <v>4.0739999999999998</v>
          </cell>
          <cell r="BW361">
            <v>4.1580000000000004</v>
          </cell>
          <cell r="BX361">
            <v>4.1959999999999997</v>
          </cell>
          <cell r="BY361">
            <v>4.2210000000000001</v>
          </cell>
          <cell r="BZ361">
            <v>4.2859999999999996</v>
          </cell>
          <cell r="CA361">
            <v>4.2789999999999999</v>
          </cell>
          <cell r="CB361" t="str">
            <v>#N/A N.A.</v>
          </cell>
          <cell r="CC361" t="str">
            <v>#N/A N.A.</v>
          </cell>
          <cell r="CD361" t="str">
            <v>#N/A N.A.</v>
          </cell>
          <cell r="CF361">
            <v>5.25</v>
          </cell>
        </row>
        <row r="362">
          <cell r="A362">
            <v>39212</v>
          </cell>
          <cell r="B362">
            <v>5.25</v>
          </cell>
          <cell r="C362">
            <v>5.2569999999999997</v>
          </cell>
          <cell r="D362">
            <v>5.2664999999999997</v>
          </cell>
          <cell r="E362">
            <v>5.274</v>
          </cell>
          <cell r="F362">
            <v>5.2794999999999996</v>
          </cell>
          <cell r="G362">
            <v>5.2865000000000002</v>
          </cell>
          <cell r="H362">
            <v>5.2770000000000001</v>
          </cell>
          <cell r="I362">
            <v>5.2694999999999999</v>
          </cell>
          <cell r="J362">
            <v>5.2620000000000005</v>
          </cell>
          <cell r="K362">
            <v>5.25</v>
          </cell>
          <cell r="L362">
            <v>5.2404999999999999</v>
          </cell>
          <cell r="M362">
            <v>5.2249999999999996</v>
          </cell>
          <cell r="N362">
            <v>5.2175000000000002</v>
          </cell>
          <cell r="P362">
            <v>3.67</v>
          </cell>
          <cell r="Q362">
            <v>3.8289999999999997</v>
          </cell>
          <cell r="R362">
            <v>3.9590000000000001</v>
          </cell>
          <cell r="S362">
            <v>4.0039999999999996</v>
          </cell>
          <cell r="T362">
            <v>4.032</v>
          </cell>
          <cell r="U362">
            <v>4.07</v>
          </cell>
          <cell r="V362">
            <v>4.1020000000000003</v>
          </cell>
          <cell r="W362">
            <v>4.1319999999999997</v>
          </cell>
          <cell r="X362">
            <v>4.1639999999999997</v>
          </cell>
          <cell r="Y362">
            <v>4.1900000000000004</v>
          </cell>
          <cell r="Z362">
            <v>4.2119999999999997</v>
          </cell>
          <cell r="AA362">
            <v>4.2329999999999997</v>
          </cell>
          <cell r="AB362">
            <v>4.2519999999999998</v>
          </cell>
          <cell r="AD362">
            <v>5.5762</v>
          </cell>
          <cell r="AE362">
            <v>5.5789999999999997</v>
          </cell>
          <cell r="AF362">
            <v>5.6230000000000002</v>
          </cell>
          <cell r="AG362">
            <v>5.6639999999999997</v>
          </cell>
          <cell r="AH362">
            <v>5.7039999999999997</v>
          </cell>
          <cell r="AI362">
            <v>5.7389999999999999</v>
          </cell>
          <cell r="AJ362">
            <v>5.774</v>
          </cell>
          <cell r="AK362">
            <v>5.8010000000000002</v>
          </cell>
          <cell r="AL362">
            <v>5.827</v>
          </cell>
          <cell r="AM362">
            <v>5.851</v>
          </cell>
          <cell r="AN362">
            <v>5.8719999999999999</v>
          </cell>
          <cell r="AO362">
            <v>5.891</v>
          </cell>
          <cell r="AP362">
            <v>5.9080000000000004</v>
          </cell>
          <cell r="AS362">
            <v>0.51600000000000001</v>
          </cell>
          <cell r="AT362">
            <v>0.53100000000000003</v>
          </cell>
          <cell r="AU362">
            <v>0.54500000000000004</v>
          </cell>
          <cell r="AV362">
            <v>0.56599999999999995</v>
          </cell>
          <cell r="AW362">
            <v>0.59050000000000002</v>
          </cell>
          <cell r="AX362">
            <v>0.61050000000000004</v>
          </cell>
          <cell r="AY362">
            <v>0.626</v>
          </cell>
          <cell r="AZ362">
            <v>0.64600000000000002</v>
          </cell>
          <cell r="BA362">
            <v>0.66449999999999998</v>
          </cell>
          <cell r="BB362">
            <v>0.67600000000000005</v>
          </cell>
          <cell r="BC362">
            <v>0.69299999999999995</v>
          </cell>
          <cell r="BD362">
            <v>0.71350000000000002</v>
          </cell>
          <cell r="BF362">
            <v>5.2450000000000001</v>
          </cell>
          <cell r="BG362">
            <v>5.25</v>
          </cell>
          <cell r="BH362">
            <v>5.24</v>
          </cell>
          <cell r="BI362">
            <v>5.22</v>
          </cell>
          <cell r="BJ362">
            <v>5.2</v>
          </cell>
          <cell r="BK362">
            <v>5.165</v>
          </cell>
          <cell r="BL362">
            <v>5.1150000000000002</v>
          </cell>
          <cell r="BM362">
            <v>5.0549999999999997</v>
          </cell>
          <cell r="BN362">
            <v>5.0199999999999996</v>
          </cell>
          <cell r="BO362">
            <v>4.9350000000000005</v>
          </cell>
          <cell r="BP362">
            <v>4.92</v>
          </cell>
          <cell r="BQ362">
            <v>4.8449999999999998</v>
          </cell>
          <cell r="BS362">
            <v>3.82</v>
          </cell>
          <cell r="BT362">
            <v>4.0739999999999998</v>
          </cell>
          <cell r="BU362">
            <v>4.07</v>
          </cell>
          <cell r="BV362">
            <v>4.0789999999999997</v>
          </cell>
          <cell r="BW362">
            <v>4.1539999999999999</v>
          </cell>
          <cell r="BX362">
            <v>4.1950000000000003</v>
          </cell>
          <cell r="BY362">
            <v>4.2229999999999999</v>
          </cell>
          <cell r="BZ362">
            <v>4.2809999999999997</v>
          </cell>
          <cell r="CA362">
            <v>4.2729999999999997</v>
          </cell>
          <cell r="CB362" t="str">
            <v>#N/A N.A.</v>
          </cell>
          <cell r="CC362" t="str">
            <v>#N/A N.A.</v>
          </cell>
          <cell r="CD362" t="str">
            <v>#N/A N.A.</v>
          </cell>
          <cell r="CF362">
            <v>5.25</v>
          </cell>
        </row>
        <row r="363">
          <cell r="A363">
            <v>39213</v>
          </cell>
          <cell r="B363">
            <v>5.3125</v>
          </cell>
          <cell r="C363">
            <v>5.2679999999999998</v>
          </cell>
          <cell r="D363">
            <v>5.2735000000000003</v>
          </cell>
          <cell r="E363">
            <v>5.2844999999999995</v>
          </cell>
          <cell r="F363">
            <v>5.2960000000000003</v>
          </cell>
          <cell r="G363">
            <v>5.2850000000000001</v>
          </cell>
          <cell r="H363">
            <v>5.2839999999999998</v>
          </cell>
          <cell r="I363">
            <v>5.28</v>
          </cell>
          <cell r="J363">
            <v>5.2634999999999996</v>
          </cell>
          <cell r="K363">
            <v>5.2549999999999999</v>
          </cell>
          <cell r="L363">
            <v>5.2519999999999998</v>
          </cell>
          <cell r="M363">
            <v>5.2430000000000003</v>
          </cell>
          <cell r="N363">
            <v>5.2329999999999997</v>
          </cell>
          <cell r="P363">
            <v>3.68</v>
          </cell>
          <cell r="Q363">
            <v>3.8369999999999997</v>
          </cell>
          <cell r="R363">
            <v>3.9619999999999997</v>
          </cell>
          <cell r="S363">
            <v>4.0049999999999999</v>
          </cell>
          <cell r="T363">
            <v>4.0359999999999996</v>
          </cell>
          <cell r="U363">
            <v>4.069</v>
          </cell>
          <cell r="V363">
            <v>4.0999999999999996</v>
          </cell>
          <cell r="W363">
            <v>4.13</v>
          </cell>
          <cell r="X363">
            <v>4.1580000000000004</v>
          </cell>
          <cell r="Y363">
            <v>4.1820000000000004</v>
          </cell>
          <cell r="Z363">
            <v>4.2030000000000003</v>
          </cell>
          <cell r="AA363">
            <v>4.2220000000000004</v>
          </cell>
          <cell r="AB363">
            <v>4.2389999999999999</v>
          </cell>
          <cell r="AD363">
            <v>5.5651000000000002</v>
          </cell>
          <cell r="AE363">
            <v>5.5785</v>
          </cell>
          <cell r="AF363">
            <v>5.6219999999999999</v>
          </cell>
          <cell r="AG363">
            <v>5.665</v>
          </cell>
          <cell r="AH363">
            <v>5.7009999999999996</v>
          </cell>
          <cell r="AI363">
            <v>5.7370000000000001</v>
          </cell>
          <cell r="AJ363">
            <v>5.7755000000000001</v>
          </cell>
          <cell r="AK363">
            <v>5.8049999999999997</v>
          </cell>
          <cell r="AL363">
            <v>5.8319999999999999</v>
          </cell>
          <cell r="AM363">
            <v>5.8550000000000004</v>
          </cell>
          <cell r="AN363">
            <v>5.8769999999999998</v>
          </cell>
          <cell r="AO363">
            <v>5.8959999999999999</v>
          </cell>
          <cell r="AP363">
            <v>5.9135</v>
          </cell>
          <cell r="AS363">
            <v>0.51749999999999996</v>
          </cell>
          <cell r="AT363">
            <v>0.52875000000000005</v>
          </cell>
          <cell r="AU363">
            <v>0.54500000000000004</v>
          </cell>
          <cell r="AV363">
            <v>0.5625</v>
          </cell>
          <cell r="AW363">
            <v>0.58099999999999996</v>
          </cell>
          <cell r="AX363">
            <v>0.60499999999999998</v>
          </cell>
          <cell r="AY363">
            <v>0.626</v>
          </cell>
          <cell r="AZ363">
            <v>0.64500000000000002</v>
          </cell>
          <cell r="BA363">
            <v>0.66874999999999996</v>
          </cell>
          <cell r="BB363">
            <v>0.67600000000000005</v>
          </cell>
          <cell r="BC363">
            <v>0.69199999999999995</v>
          </cell>
          <cell r="BD363">
            <v>0.70750000000000002</v>
          </cell>
          <cell r="BF363">
            <v>5.2450000000000001</v>
          </cell>
          <cell r="BG363">
            <v>5.25</v>
          </cell>
          <cell r="BH363">
            <v>5.24</v>
          </cell>
          <cell r="BI363">
            <v>5.22</v>
          </cell>
          <cell r="BJ363">
            <v>5.2</v>
          </cell>
          <cell r="BK363">
            <v>5.165</v>
          </cell>
          <cell r="BL363">
            <v>5.1150000000000002</v>
          </cell>
          <cell r="BM363">
            <v>5.0599999999999996</v>
          </cell>
          <cell r="BN363">
            <v>5.0250000000000004</v>
          </cell>
          <cell r="BO363">
            <v>4.95</v>
          </cell>
          <cell r="BP363">
            <v>4.9350000000000005</v>
          </cell>
          <cell r="BQ363">
            <v>4.8600000000000003</v>
          </cell>
          <cell r="BS363">
            <v>3.819</v>
          </cell>
          <cell r="BT363">
            <v>4.0739999999999998</v>
          </cell>
          <cell r="BU363">
            <v>4.07</v>
          </cell>
          <cell r="BV363">
            <v>4.0750000000000002</v>
          </cell>
          <cell r="BW363">
            <v>4.1529999999999996</v>
          </cell>
          <cell r="BX363">
            <v>4.1920000000000002</v>
          </cell>
          <cell r="BY363">
            <v>4.2140000000000004</v>
          </cell>
          <cell r="BZ363">
            <v>4.2869999999999999</v>
          </cell>
          <cell r="CA363">
            <v>4.2750000000000004</v>
          </cell>
          <cell r="CB363" t="str">
            <v>#N/A N.A.</v>
          </cell>
          <cell r="CC363" t="str">
            <v>#N/A N.A.</v>
          </cell>
          <cell r="CD363" t="str">
            <v>#N/A N.A.</v>
          </cell>
          <cell r="CF363">
            <v>5.25</v>
          </cell>
        </row>
        <row r="364">
          <cell r="A364">
            <v>39216</v>
          </cell>
          <cell r="B364">
            <v>5.25</v>
          </cell>
          <cell r="C364">
            <v>5.258</v>
          </cell>
          <cell r="D364">
            <v>5.2685000000000004</v>
          </cell>
          <cell r="E364">
            <v>5.2805</v>
          </cell>
          <cell r="F364">
            <v>5.2830000000000004</v>
          </cell>
          <cell r="G364">
            <v>5.2854999999999999</v>
          </cell>
          <cell r="H364">
            <v>5.2850000000000001</v>
          </cell>
          <cell r="I364">
            <v>5.2835000000000001</v>
          </cell>
          <cell r="J364">
            <v>5.2780000000000005</v>
          </cell>
          <cell r="K364">
            <v>5.2690000000000001</v>
          </cell>
          <cell r="L364">
            <v>5.2584999999999997</v>
          </cell>
          <cell r="M364">
            <v>5.2489999999999997</v>
          </cell>
          <cell r="N364">
            <v>5.2379999999999995</v>
          </cell>
          <cell r="P364">
            <v>3.39</v>
          </cell>
          <cell r="Q364">
            <v>3.859</v>
          </cell>
          <cell r="R364">
            <v>3.964</v>
          </cell>
          <cell r="S364">
            <v>4.0090000000000003</v>
          </cell>
          <cell r="T364">
            <v>4.0389999999999997</v>
          </cell>
          <cell r="U364">
            <v>4.0759999999999996</v>
          </cell>
          <cell r="V364">
            <v>4.1100000000000003</v>
          </cell>
          <cell r="W364">
            <v>4.141</v>
          </cell>
          <cell r="X364">
            <v>4.1740000000000004</v>
          </cell>
          <cell r="Y364">
            <v>4.202</v>
          </cell>
          <cell r="Z364">
            <v>4.2240000000000002</v>
          </cell>
          <cell r="AA364">
            <v>4.2460000000000004</v>
          </cell>
          <cell r="AB364">
            <v>4.2649999999999997</v>
          </cell>
          <cell r="AD364">
            <v>5.5588999999999995</v>
          </cell>
          <cell r="AE364">
            <v>5.5860000000000003</v>
          </cell>
          <cell r="AF364">
            <v>5.6319999999999997</v>
          </cell>
          <cell r="AG364">
            <v>5.6719999999999997</v>
          </cell>
          <cell r="AH364">
            <v>5.7130000000000001</v>
          </cell>
          <cell r="AI364">
            <v>5.75</v>
          </cell>
          <cell r="AJ364">
            <v>5.7850000000000001</v>
          </cell>
          <cell r="AK364">
            <v>5.8179999999999996</v>
          </cell>
          <cell r="AL364">
            <v>5.8469999999999995</v>
          </cell>
          <cell r="AM364">
            <v>5.8730000000000002</v>
          </cell>
          <cell r="AN364">
            <v>5.8959999999999999</v>
          </cell>
          <cell r="AO364">
            <v>5.9160000000000004</v>
          </cell>
          <cell r="AP364">
            <v>5.9340000000000002</v>
          </cell>
          <cell r="AS364">
            <v>0.51800000000000002</v>
          </cell>
          <cell r="AT364">
            <v>0.53200000000000003</v>
          </cell>
          <cell r="AU364">
            <v>0.54700000000000004</v>
          </cell>
          <cell r="AV364">
            <v>0.57099999999999995</v>
          </cell>
          <cell r="AW364">
            <v>0.59399999999999997</v>
          </cell>
          <cell r="AX364">
            <v>0.61450000000000005</v>
          </cell>
          <cell r="AY364">
            <v>0.63100000000000001</v>
          </cell>
          <cell r="AZ364">
            <v>0.65100000000000002</v>
          </cell>
          <cell r="BA364">
            <v>0.66900000000000004</v>
          </cell>
          <cell r="BB364">
            <v>0.68400000000000005</v>
          </cell>
          <cell r="BC364">
            <v>0.70099999999999996</v>
          </cell>
          <cell r="BD364">
            <v>0.71699999999999997</v>
          </cell>
          <cell r="BF364">
            <v>5.2450000000000001</v>
          </cell>
          <cell r="BG364">
            <v>5.25</v>
          </cell>
          <cell r="BH364">
            <v>5.24</v>
          </cell>
          <cell r="BI364">
            <v>5.2249999999999996</v>
          </cell>
          <cell r="BJ364">
            <v>5.2050000000000001</v>
          </cell>
          <cell r="BK364">
            <v>5.17</v>
          </cell>
          <cell r="BL364">
            <v>5.13</v>
          </cell>
          <cell r="BM364">
            <v>5.0750000000000002</v>
          </cell>
          <cell r="BN364">
            <v>5.04</v>
          </cell>
          <cell r="BO364">
            <v>4.9649999999999999</v>
          </cell>
          <cell r="BP364">
            <v>4.95</v>
          </cell>
          <cell r="BQ364">
            <v>4.88</v>
          </cell>
          <cell r="BS364">
            <v>3.82</v>
          </cell>
          <cell r="BT364">
            <v>4.0739999999999998</v>
          </cell>
          <cell r="BU364">
            <v>4.07</v>
          </cell>
          <cell r="BV364">
            <v>4.0750000000000002</v>
          </cell>
          <cell r="BW364">
            <v>4.16</v>
          </cell>
          <cell r="BX364">
            <v>4.2039999999999997</v>
          </cell>
          <cell r="BY364">
            <v>4.226</v>
          </cell>
          <cell r="BZ364">
            <v>4.3029999999999999</v>
          </cell>
          <cell r="CA364">
            <v>4.2939999999999996</v>
          </cell>
          <cell r="CB364" t="str">
            <v>#N/A N.A.</v>
          </cell>
          <cell r="CC364" t="str">
            <v>#N/A N.A.</v>
          </cell>
          <cell r="CD364" t="str">
            <v>#N/A N.A.</v>
          </cell>
          <cell r="CF364">
            <v>5.25</v>
          </cell>
        </row>
        <row r="365">
          <cell r="A365">
            <v>39217</v>
          </cell>
          <cell r="B365">
            <v>5.3125</v>
          </cell>
          <cell r="C365">
            <v>5.2645</v>
          </cell>
          <cell r="D365">
            <v>5.2694999999999999</v>
          </cell>
          <cell r="E365">
            <v>5.2805</v>
          </cell>
          <cell r="F365">
            <v>5.2919999999999998</v>
          </cell>
          <cell r="G365">
            <v>5.2889999999999997</v>
          </cell>
          <cell r="H365">
            <v>5.282</v>
          </cell>
          <cell r="I365">
            <v>5.2774999999999999</v>
          </cell>
          <cell r="J365">
            <v>5.2720000000000002</v>
          </cell>
          <cell r="K365">
            <v>5.2629999999999999</v>
          </cell>
          <cell r="L365">
            <v>5.2560000000000002</v>
          </cell>
          <cell r="M365">
            <v>5.2460000000000004</v>
          </cell>
          <cell r="N365">
            <v>5.2370000000000001</v>
          </cell>
          <cell r="P365">
            <v>3.83</v>
          </cell>
          <cell r="Q365">
            <v>3.859</v>
          </cell>
          <cell r="R365">
            <v>3.968</v>
          </cell>
          <cell r="S365">
            <v>4.0129999999999999</v>
          </cell>
          <cell r="T365">
            <v>4.0430000000000001</v>
          </cell>
          <cell r="U365">
            <v>4.085</v>
          </cell>
          <cell r="V365">
            <v>4.1230000000000002</v>
          </cell>
          <cell r="W365">
            <v>4.1550000000000002</v>
          </cell>
          <cell r="X365">
            <v>4.1909999999999998</v>
          </cell>
          <cell r="Y365">
            <v>4.2210000000000001</v>
          </cell>
          <cell r="Z365">
            <v>4.2450000000000001</v>
          </cell>
          <cell r="AA365">
            <v>4.2690000000000001</v>
          </cell>
          <cell r="AB365">
            <v>4.2919999999999998</v>
          </cell>
          <cell r="AD365">
            <v>5.5556000000000001</v>
          </cell>
          <cell r="AE365">
            <v>5.5819999999999999</v>
          </cell>
          <cell r="AF365">
            <v>5.6180000000000003</v>
          </cell>
          <cell r="AG365">
            <v>5.6585000000000001</v>
          </cell>
          <cell r="AH365">
            <v>5.7030000000000003</v>
          </cell>
          <cell r="AI365">
            <v>5.7359999999999998</v>
          </cell>
          <cell r="AJ365">
            <v>5.77</v>
          </cell>
          <cell r="AK365">
            <v>5.8040000000000003</v>
          </cell>
          <cell r="AL365">
            <v>5.8330000000000002</v>
          </cell>
          <cell r="AM365">
            <v>5.8585000000000003</v>
          </cell>
          <cell r="AN365">
            <v>5.88</v>
          </cell>
          <cell r="AO365">
            <v>5.9</v>
          </cell>
          <cell r="AP365">
            <v>5.9184999999999999</v>
          </cell>
          <cell r="AS365">
            <v>0.51600000000000001</v>
          </cell>
          <cell r="AT365">
            <v>0.53100000000000003</v>
          </cell>
          <cell r="AU365">
            <v>0.54600000000000004</v>
          </cell>
          <cell r="AV365">
            <v>0.56999999999999995</v>
          </cell>
          <cell r="AW365">
            <v>0.59299999999999997</v>
          </cell>
          <cell r="AX365">
            <v>0.61399999999999999</v>
          </cell>
          <cell r="AY365">
            <v>0.63100000000000001</v>
          </cell>
          <cell r="AZ365">
            <v>0.65100000000000002</v>
          </cell>
          <cell r="BA365">
            <v>0.66800000000000004</v>
          </cell>
          <cell r="BB365">
            <v>0.68300000000000005</v>
          </cell>
          <cell r="BC365">
            <v>0.7</v>
          </cell>
          <cell r="BD365">
            <v>0.71699999999999997</v>
          </cell>
          <cell r="BF365">
            <v>5.2450000000000001</v>
          </cell>
          <cell r="BG365">
            <v>5.25</v>
          </cell>
          <cell r="BH365">
            <v>5.24</v>
          </cell>
          <cell r="BI365">
            <v>5.2249999999999996</v>
          </cell>
          <cell r="BJ365">
            <v>5.2050000000000001</v>
          </cell>
          <cell r="BK365">
            <v>5.17</v>
          </cell>
          <cell r="BL365">
            <v>5.13</v>
          </cell>
          <cell r="BM365">
            <v>5.0750000000000002</v>
          </cell>
          <cell r="BN365">
            <v>5.0449999999999999</v>
          </cell>
          <cell r="BO365">
            <v>4.9800000000000004</v>
          </cell>
          <cell r="BP365">
            <v>4.9649999999999999</v>
          </cell>
          <cell r="BQ365">
            <v>4.8949999999999996</v>
          </cell>
          <cell r="BS365">
            <v>3.8209999999999997</v>
          </cell>
          <cell r="BT365">
            <v>4.0759999999999996</v>
          </cell>
          <cell r="BU365">
            <v>4.07</v>
          </cell>
          <cell r="BV365">
            <v>4.0759999999999996</v>
          </cell>
          <cell r="BW365">
            <v>4.1820000000000004</v>
          </cell>
          <cell r="BX365">
            <v>4.2309999999999999</v>
          </cell>
          <cell r="BY365">
            <v>4.26</v>
          </cell>
          <cell r="BZ365">
            <v>4.3390000000000004</v>
          </cell>
          <cell r="CA365">
            <v>4.3330000000000002</v>
          </cell>
          <cell r="CB365" t="str">
            <v>#N/A N.A.</v>
          </cell>
          <cell r="CC365" t="str">
            <v>#N/A N.A.</v>
          </cell>
          <cell r="CD365" t="str">
            <v>#N/A N.A.</v>
          </cell>
          <cell r="CF365">
            <v>5.25</v>
          </cell>
        </row>
        <row r="366">
          <cell r="A366">
            <v>39218</v>
          </cell>
          <cell r="B366">
            <v>5.25</v>
          </cell>
          <cell r="C366">
            <v>5.2590000000000003</v>
          </cell>
          <cell r="D366">
            <v>5.2690000000000001</v>
          </cell>
          <cell r="E366">
            <v>5.2805</v>
          </cell>
          <cell r="F366">
            <v>5.2780000000000005</v>
          </cell>
          <cell r="G366">
            <v>5.282</v>
          </cell>
          <cell r="H366">
            <v>5.2709999999999999</v>
          </cell>
          <cell r="I366">
            <v>5.2755000000000001</v>
          </cell>
          <cell r="J366">
            <v>5.2664999999999997</v>
          </cell>
          <cell r="K366">
            <v>5.2605000000000004</v>
          </cell>
          <cell r="L366">
            <v>5.2515000000000001</v>
          </cell>
          <cell r="M366">
            <v>5.2415000000000003</v>
          </cell>
          <cell r="N366">
            <v>5.2320000000000002</v>
          </cell>
          <cell r="P366">
            <v>3.83</v>
          </cell>
          <cell r="Q366">
            <v>3.859</v>
          </cell>
          <cell r="R366">
            <v>3.9729999999999999</v>
          </cell>
          <cell r="S366">
            <v>4.0190000000000001</v>
          </cell>
          <cell r="T366">
            <v>4.0490000000000004</v>
          </cell>
          <cell r="U366">
            <v>4.0949999999999998</v>
          </cell>
          <cell r="V366">
            <v>4.1370000000000005</v>
          </cell>
          <cell r="W366">
            <v>4.1710000000000003</v>
          </cell>
          <cell r="X366">
            <v>4.21</v>
          </cell>
          <cell r="Y366">
            <v>4.24</v>
          </cell>
          <cell r="Z366">
            <v>4.2670000000000003</v>
          </cell>
          <cell r="AA366">
            <v>4.2930000000000001</v>
          </cell>
          <cell r="AB366">
            <v>4.3159999999999998</v>
          </cell>
          <cell r="AD366">
            <v>5.5445000000000002</v>
          </cell>
          <cell r="AE366">
            <v>5.58</v>
          </cell>
          <cell r="AF366">
            <v>5.6120000000000001</v>
          </cell>
          <cell r="AG366">
            <v>5.6550000000000002</v>
          </cell>
          <cell r="AH366">
            <v>5.7</v>
          </cell>
          <cell r="AI366">
            <v>5.7370000000000001</v>
          </cell>
          <cell r="AJ366">
            <v>5.7750000000000004</v>
          </cell>
          <cell r="AK366">
            <v>5.8120000000000003</v>
          </cell>
          <cell r="AL366">
            <v>5.8419999999999996</v>
          </cell>
          <cell r="AM366">
            <v>5.87</v>
          </cell>
          <cell r="AN366">
            <v>5.8929999999999998</v>
          </cell>
          <cell r="AO366">
            <v>5.9130000000000003</v>
          </cell>
          <cell r="AP366">
            <v>5.931</v>
          </cell>
          <cell r="AS366">
            <v>0.51600000000000001</v>
          </cell>
          <cell r="AT366">
            <v>0.53049999999999997</v>
          </cell>
          <cell r="AU366">
            <v>0.54449999999999998</v>
          </cell>
          <cell r="AV366">
            <v>0.53249999999999997</v>
          </cell>
          <cell r="AW366">
            <v>0.59650000000000003</v>
          </cell>
          <cell r="AX366">
            <v>0.61750000000000005</v>
          </cell>
          <cell r="AY366">
            <v>0.625</v>
          </cell>
          <cell r="AZ366">
            <v>0.64500000000000002</v>
          </cell>
          <cell r="BA366">
            <v>0.67149999999999999</v>
          </cell>
          <cell r="BB366">
            <v>0.67600000000000005</v>
          </cell>
          <cell r="BC366">
            <v>0.69299999999999995</v>
          </cell>
          <cell r="BD366">
            <v>0.71250000000000002</v>
          </cell>
          <cell r="BF366">
            <v>5.2450000000000001</v>
          </cell>
          <cell r="BG366">
            <v>5.25</v>
          </cell>
          <cell r="BH366">
            <v>5.24</v>
          </cell>
          <cell r="BI366">
            <v>5.2249999999999996</v>
          </cell>
          <cell r="BJ366">
            <v>5.2050000000000001</v>
          </cell>
          <cell r="BK366">
            <v>5.17</v>
          </cell>
          <cell r="BL366">
            <v>5.125</v>
          </cell>
          <cell r="BM366">
            <v>5.07</v>
          </cell>
          <cell r="BN366">
            <v>5.04</v>
          </cell>
          <cell r="BO366">
            <v>4.97</v>
          </cell>
          <cell r="BP366">
            <v>4.9550000000000001</v>
          </cell>
          <cell r="BQ366">
            <v>4.8849999999999998</v>
          </cell>
          <cell r="BS366">
            <v>3.8209999999999997</v>
          </cell>
          <cell r="BT366">
            <v>4.0789999999999997</v>
          </cell>
          <cell r="BU366">
            <v>4.0759999999999996</v>
          </cell>
          <cell r="BV366">
            <v>4.0819999999999999</v>
          </cell>
          <cell r="BW366">
            <v>4.2140000000000004</v>
          </cell>
          <cell r="BX366">
            <v>4.26</v>
          </cell>
          <cell r="BY366">
            <v>4.2889999999999997</v>
          </cell>
          <cell r="BZ366">
            <v>4.3760000000000003</v>
          </cell>
          <cell r="CA366">
            <v>4.3609999999999998</v>
          </cell>
          <cell r="CB366" t="str">
            <v>#N/A N.A.</v>
          </cell>
          <cell r="CC366" t="str">
            <v>#N/A N.A.</v>
          </cell>
          <cell r="CD366" t="str">
            <v>#N/A N.A.</v>
          </cell>
          <cell r="CF366">
            <v>5.25</v>
          </cell>
        </row>
        <row r="367">
          <cell r="A367">
            <v>39219</v>
          </cell>
          <cell r="B367">
            <v>5.25</v>
          </cell>
          <cell r="C367">
            <v>5.258</v>
          </cell>
          <cell r="D367">
            <v>5.27</v>
          </cell>
          <cell r="E367">
            <v>5.2780000000000005</v>
          </cell>
          <cell r="F367">
            <v>5.2830000000000004</v>
          </cell>
          <cell r="G367">
            <v>5.2830000000000004</v>
          </cell>
          <cell r="H367">
            <v>5.2830000000000004</v>
          </cell>
          <cell r="I367">
            <v>5.2850000000000001</v>
          </cell>
          <cell r="J367">
            <v>5.2854999999999999</v>
          </cell>
          <cell r="K367">
            <v>5.2765000000000004</v>
          </cell>
          <cell r="L367">
            <v>5.2705000000000002</v>
          </cell>
          <cell r="M367">
            <v>5.2640000000000002</v>
          </cell>
          <cell r="N367">
            <v>5.2554999999999996</v>
          </cell>
          <cell r="P367">
            <v>3.83</v>
          </cell>
          <cell r="Q367">
            <v>3.883</v>
          </cell>
          <cell r="R367">
            <v>3.9889999999999999</v>
          </cell>
          <cell r="S367">
            <v>4.0259999999999998</v>
          </cell>
          <cell r="T367">
            <v>4.0599999999999996</v>
          </cell>
          <cell r="U367">
            <v>4.1079999999999997</v>
          </cell>
          <cell r="V367">
            <v>4.1459999999999999</v>
          </cell>
          <cell r="W367">
            <v>4.181</v>
          </cell>
          <cell r="X367">
            <v>4.22</v>
          </cell>
          <cell r="Y367">
            <v>4.25</v>
          </cell>
          <cell r="Z367">
            <v>4.2789999999999999</v>
          </cell>
          <cell r="AA367">
            <v>4.3019999999999996</v>
          </cell>
          <cell r="AB367">
            <v>4.3239999999999998</v>
          </cell>
          <cell r="AD367">
            <v>5.5538999999999996</v>
          </cell>
          <cell r="AE367">
            <v>5.5830000000000002</v>
          </cell>
          <cell r="AF367">
            <v>5.6189999999999998</v>
          </cell>
          <cell r="AG367">
            <v>5.6624999999999996</v>
          </cell>
          <cell r="AH367">
            <v>5.7024999999999997</v>
          </cell>
          <cell r="AI367">
            <v>5.7450000000000001</v>
          </cell>
          <cell r="AJ367">
            <v>5.7874999999999996</v>
          </cell>
          <cell r="AK367">
            <v>5.8220000000000001</v>
          </cell>
          <cell r="AL367">
            <v>5.86</v>
          </cell>
          <cell r="AM367">
            <v>5.8845000000000001</v>
          </cell>
          <cell r="AN367">
            <v>5.9085000000000001</v>
          </cell>
          <cell r="AO367">
            <v>5.9326999999999996</v>
          </cell>
          <cell r="AP367">
            <v>5.9559999999999995</v>
          </cell>
          <cell r="AS367">
            <v>0.51600000000000001</v>
          </cell>
          <cell r="AT367">
            <v>0.53200000000000003</v>
          </cell>
          <cell r="AU367">
            <v>0.54300000000000004</v>
          </cell>
          <cell r="AV367">
            <v>0.5665</v>
          </cell>
          <cell r="AW367">
            <v>0.58399999999999996</v>
          </cell>
          <cell r="AX367">
            <v>0.60875000000000001</v>
          </cell>
          <cell r="AY367">
            <v>0.628</v>
          </cell>
          <cell r="AZ367">
            <v>0.63900000000000001</v>
          </cell>
          <cell r="BA367">
            <v>0.65625</v>
          </cell>
          <cell r="BB367">
            <v>0.67</v>
          </cell>
          <cell r="BC367">
            <v>0.68700000000000006</v>
          </cell>
          <cell r="BD367">
            <v>0.70187999999999995</v>
          </cell>
          <cell r="BF367">
            <v>5.2450000000000001</v>
          </cell>
          <cell r="BG367">
            <v>5.25</v>
          </cell>
          <cell r="BH367">
            <v>5.24</v>
          </cell>
          <cell r="BI367">
            <v>5.2249999999999996</v>
          </cell>
          <cell r="BJ367">
            <v>5.21</v>
          </cell>
          <cell r="BK367">
            <v>5.18</v>
          </cell>
          <cell r="BL367">
            <v>5.14</v>
          </cell>
          <cell r="BM367">
            <v>5.0999999999999996</v>
          </cell>
          <cell r="BN367">
            <v>5.08</v>
          </cell>
          <cell r="BO367">
            <v>5.01</v>
          </cell>
          <cell r="BP367">
            <v>5</v>
          </cell>
          <cell r="BQ367">
            <v>4.9399999999999995</v>
          </cell>
          <cell r="BS367">
            <v>3.8209999999999997</v>
          </cell>
          <cell r="BT367">
            <v>4.0789999999999997</v>
          </cell>
          <cell r="BU367">
            <v>4.0759999999999996</v>
          </cell>
          <cell r="BV367">
            <v>4.0819999999999999</v>
          </cell>
          <cell r="BW367">
            <v>4.2210000000000001</v>
          </cell>
          <cell r="BX367">
            <v>4.26</v>
          </cell>
          <cell r="BY367">
            <v>4.2850000000000001</v>
          </cell>
          <cell r="BZ367">
            <v>4.3789999999999996</v>
          </cell>
          <cell r="CA367">
            <v>4.3639999999999999</v>
          </cell>
          <cell r="CB367" t="str">
            <v>#N/A N.A.</v>
          </cell>
          <cell r="CC367" t="str">
            <v>#N/A N.A.</v>
          </cell>
          <cell r="CD367" t="str">
            <v>#N/A N.A.</v>
          </cell>
          <cell r="CF367">
            <v>5.25</v>
          </cell>
        </row>
        <row r="368">
          <cell r="A368">
            <v>39220</v>
          </cell>
          <cell r="B368">
            <v>5.25</v>
          </cell>
          <cell r="C368">
            <v>5.2614999999999998</v>
          </cell>
          <cell r="D368">
            <v>5.2675000000000001</v>
          </cell>
          <cell r="E368">
            <v>5.2815000000000003</v>
          </cell>
          <cell r="F368">
            <v>5.2960000000000003</v>
          </cell>
          <cell r="G368">
            <v>5.2885</v>
          </cell>
          <cell r="H368">
            <v>5.2915000000000001</v>
          </cell>
          <cell r="I368">
            <v>5.2934999999999999</v>
          </cell>
          <cell r="J368">
            <v>5.2910000000000004</v>
          </cell>
          <cell r="K368">
            <v>5.2865000000000002</v>
          </cell>
          <cell r="L368">
            <v>5.2844999999999995</v>
          </cell>
          <cell r="M368">
            <v>5.2780000000000005</v>
          </cell>
          <cell r="N368">
            <v>5.2750000000000004</v>
          </cell>
          <cell r="P368">
            <v>3.83</v>
          </cell>
          <cell r="Q368">
            <v>3.89</v>
          </cell>
          <cell r="R368">
            <v>3.99</v>
          </cell>
          <cell r="S368">
            <v>4.0270000000000001</v>
          </cell>
          <cell r="T368">
            <v>4.0659999999999998</v>
          </cell>
          <cell r="U368">
            <v>4.1109999999999998</v>
          </cell>
          <cell r="V368">
            <v>4.149</v>
          </cell>
          <cell r="W368">
            <v>4.1879999999999997</v>
          </cell>
          <cell r="X368">
            <v>4.2229999999999999</v>
          </cell>
          <cell r="Y368">
            <v>4.2530000000000001</v>
          </cell>
          <cell r="Z368">
            <v>4.282</v>
          </cell>
          <cell r="AA368">
            <v>4.3049999999999997</v>
          </cell>
          <cell r="AB368">
            <v>4.327</v>
          </cell>
          <cell r="AD368">
            <v>5.5404</v>
          </cell>
          <cell r="AE368">
            <v>5.58</v>
          </cell>
          <cell r="AF368">
            <v>5.6150000000000002</v>
          </cell>
          <cell r="AG368">
            <v>5.6630000000000003</v>
          </cell>
          <cell r="AH368">
            <v>5.7039999999999997</v>
          </cell>
          <cell r="AI368">
            <v>5.7439999999999998</v>
          </cell>
          <cell r="AJ368">
            <v>5.7850000000000001</v>
          </cell>
          <cell r="AK368">
            <v>5.82</v>
          </cell>
          <cell r="AL368">
            <v>5.8520000000000003</v>
          </cell>
          <cell r="AM368">
            <v>5.8789999999999996</v>
          </cell>
          <cell r="AN368">
            <v>5.9050000000000002</v>
          </cell>
          <cell r="AO368">
            <v>5.9279999999999999</v>
          </cell>
          <cell r="AP368">
            <v>5.95</v>
          </cell>
          <cell r="AS368">
            <v>0.51500000000000001</v>
          </cell>
          <cell r="AT368">
            <v>0.52900000000000003</v>
          </cell>
          <cell r="AU368">
            <v>0.54100000000000004</v>
          </cell>
          <cell r="AV368">
            <v>0.56850000000000001</v>
          </cell>
          <cell r="AW368">
            <v>0.58850000000000002</v>
          </cell>
          <cell r="AX368">
            <v>0.60750000000000004</v>
          </cell>
          <cell r="AY368">
            <v>0.63</v>
          </cell>
          <cell r="AZ368">
            <v>0.64700000000000002</v>
          </cell>
          <cell r="BA368">
            <v>0.65749999999999997</v>
          </cell>
          <cell r="BB368">
            <v>0.67900000000000005</v>
          </cell>
          <cell r="BC368">
            <v>0.69499999999999995</v>
          </cell>
          <cell r="BD368">
            <v>0.70250000000000001</v>
          </cell>
          <cell r="BF368">
            <v>5.2450000000000001</v>
          </cell>
          <cell r="BG368">
            <v>5.25</v>
          </cell>
          <cell r="BH368">
            <v>5.24</v>
          </cell>
          <cell r="BI368">
            <v>5.23</v>
          </cell>
          <cell r="BJ368">
            <v>5.2149999999999999</v>
          </cell>
          <cell r="BK368">
            <v>5.19</v>
          </cell>
          <cell r="BL368">
            <v>5.16</v>
          </cell>
          <cell r="BM368">
            <v>5.13</v>
          </cell>
          <cell r="BN368">
            <v>5.1100000000000003</v>
          </cell>
          <cell r="BO368">
            <v>5.0449999999999999</v>
          </cell>
          <cell r="BP368">
            <v>5.0350000000000001</v>
          </cell>
          <cell r="BQ368">
            <v>4.9850000000000003</v>
          </cell>
          <cell r="BS368">
            <v>3.8209999999999997</v>
          </cell>
          <cell r="BT368">
            <v>4.077</v>
          </cell>
          <cell r="BU368">
            <v>4.0739999999999998</v>
          </cell>
          <cell r="BV368">
            <v>4.08</v>
          </cell>
          <cell r="BW368">
            <v>4.2290000000000001</v>
          </cell>
          <cell r="BX368">
            <v>4.2640000000000002</v>
          </cell>
          <cell r="BY368">
            <v>4.282</v>
          </cell>
          <cell r="BZ368">
            <v>4.3769999999999998</v>
          </cell>
          <cell r="CA368">
            <v>4.3629999999999995</v>
          </cell>
          <cell r="CB368" t="str">
            <v>#N/A N.A.</v>
          </cell>
          <cell r="CC368" t="str">
            <v>#N/A N.A.</v>
          </cell>
          <cell r="CD368" t="str">
            <v>#N/A N.A.</v>
          </cell>
          <cell r="CF368">
            <v>5.25</v>
          </cell>
        </row>
        <row r="369">
          <cell r="A369">
            <v>39223</v>
          </cell>
          <cell r="B369">
            <v>5.3125</v>
          </cell>
          <cell r="C369">
            <v>5.2605000000000004</v>
          </cell>
          <cell r="D369">
            <v>5.2694999999999999</v>
          </cell>
          <cell r="E369">
            <v>5.2794999999999996</v>
          </cell>
          <cell r="F369">
            <v>5.2885</v>
          </cell>
          <cell r="G369">
            <v>5.2934999999999999</v>
          </cell>
          <cell r="H369">
            <v>5.2904999999999998</v>
          </cell>
          <cell r="I369">
            <v>5.2830000000000004</v>
          </cell>
          <cell r="J369">
            <v>5.2859999999999996</v>
          </cell>
          <cell r="K369">
            <v>5.2869999999999999</v>
          </cell>
          <cell r="L369">
            <v>5.2785000000000002</v>
          </cell>
          <cell r="M369">
            <v>5.2735000000000003</v>
          </cell>
          <cell r="N369">
            <v>5.2675000000000001</v>
          </cell>
          <cell r="P369">
            <v>3.83</v>
          </cell>
          <cell r="Q369">
            <v>3.91</v>
          </cell>
          <cell r="R369">
            <v>3.992</v>
          </cell>
          <cell r="S369">
            <v>4.03</v>
          </cell>
          <cell r="T369">
            <v>4.069</v>
          </cell>
          <cell r="U369">
            <v>4.1159999999999997</v>
          </cell>
          <cell r="V369">
            <v>4.1559999999999997</v>
          </cell>
          <cell r="W369">
            <v>4.194</v>
          </cell>
          <cell r="X369">
            <v>4.2309999999999999</v>
          </cell>
          <cell r="Y369">
            <v>4.2640000000000002</v>
          </cell>
          <cell r="Z369">
            <v>4.29</v>
          </cell>
          <cell r="AA369">
            <v>4.3150000000000004</v>
          </cell>
          <cell r="AB369">
            <v>4.3369999999999997</v>
          </cell>
          <cell r="AD369">
            <v>5.5402000000000005</v>
          </cell>
          <cell r="AE369">
            <v>5.577</v>
          </cell>
          <cell r="AF369">
            <v>5.62</v>
          </cell>
          <cell r="AG369">
            <v>5.67</v>
          </cell>
          <cell r="AH369">
            <v>5.7074999999999996</v>
          </cell>
          <cell r="AI369">
            <v>5.7524999999999995</v>
          </cell>
          <cell r="AJ369">
            <v>5.7925000000000004</v>
          </cell>
          <cell r="AK369">
            <v>5.8315000000000001</v>
          </cell>
          <cell r="AL369">
            <v>5.8635000000000002</v>
          </cell>
          <cell r="AM369">
            <v>5.8934999999999995</v>
          </cell>
          <cell r="AN369">
            <v>5.9215</v>
          </cell>
          <cell r="AO369">
            <v>5.9409999999999998</v>
          </cell>
          <cell r="AP369">
            <v>5.9664999999999999</v>
          </cell>
          <cell r="AS369">
            <v>0.51600000000000001</v>
          </cell>
          <cell r="AT369">
            <v>0.53100000000000003</v>
          </cell>
          <cell r="AU369">
            <v>0.54300000000000004</v>
          </cell>
          <cell r="AV369">
            <v>0.57350000000000001</v>
          </cell>
          <cell r="AW369">
            <v>0.58699999999999997</v>
          </cell>
          <cell r="AX369">
            <v>0.61850000000000005</v>
          </cell>
          <cell r="AY369">
            <v>0.63700000000000001</v>
          </cell>
          <cell r="AZ369">
            <v>0.65500000000000003</v>
          </cell>
          <cell r="BA369">
            <v>0.67349999999999999</v>
          </cell>
          <cell r="BB369">
            <v>0.68799999999999994</v>
          </cell>
          <cell r="BC369">
            <v>0.70499999999999996</v>
          </cell>
          <cell r="BD369">
            <v>0.72150000000000003</v>
          </cell>
          <cell r="BF369">
            <v>5.2450000000000001</v>
          </cell>
          <cell r="BG369">
            <v>5.25</v>
          </cell>
          <cell r="BH369">
            <v>5.24</v>
          </cell>
          <cell r="BI369">
            <v>5.23</v>
          </cell>
          <cell r="BJ369">
            <v>5.2149999999999999</v>
          </cell>
          <cell r="BK369">
            <v>5.19</v>
          </cell>
          <cell r="BL369">
            <v>5.16</v>
          </cell>
          <cell r="BM369">
            <v>5.12</v>
          </cell>
          <cell r="BN369">
            <v>5.0999999999999996</v>
          </cell>
          <cell r="BO369">
            <v>5.0350000000000001</v>
          </cell>
          <cell r="BP369">
            <v>5.0250000000000004</v>
          </cell>
          <cell r="BQ369">
            <v>4.9749999999999996</v>
          </cell>
          <cell r="BS369">
            <v>4.077</v>
          </cell>
          <cell r="BT369">
            <v>4.0739999999999998</v>
          </cell>
          <cell r="BU369">
            <v>4.08</v>
          </cell>
          <cell r="BV369">
            <v>4.2300000000000004</v>
          </cell>
          <cell r="BW369">
            <v>4.2590000000000003</v>
          </cell>
          <cell r="BX369">
            <v>4.274</v>
          </cell>
          <cell r="BY369">
            <v>4.3730000000000002</v>
          </cell>
          <cell r="BZ369">
            <v>4.359</v>
          </cell>
          <cell r="CA369">
            <v>4.3730000000000002</v>
          </cell>
          <cell r="CB369" t="str">
            <v>#N/A N.A.</v>
          </cell>
          <cell r="CC369" t="str">
            <v>#N/A N.A.</v>
          </cell>
          <cell r="CD369" t="str">
            <v>#N/A N.A.</v>
          </cell>
          <cell r="CF369">
            <v>5.25</v>
          </cell>
        </row>
        <row r="370">
          <cell r="A370">
            <v>39224</v>
          </cell>
          <cell r="B370">
            <v>5.25</v>
          </cell>
          <cell r="C370">
            <v>5.258</v>
          </cell>
          <cell r="D370">
            <v>5.27</v>
          </cell>
          <cell r="E370">
            <v>5.2780000000000005</v>
          </cell>
          <cell r="F370">
            <v>5.2850000000000001</v>
          </cell>
          <cell r="G370">
            <v>5.2939999999999996</v>
          </cell>
          <cell r="H370">
            <v>5.2949999999999999</v>
          </cell>
          <cell r="I370">
            <v>5.298</v>
          </cell>
          <cell r="J370">
            <v>5.2975000000000003</v>
          </cell>
          <cell r="K370">
            <v>5.2930000000000001</v>
          </cell>
          <cell r="L370">
            <v>5.2910000000000004</v>
          </cell>
          <cell r="M370">
            <v>5.2859999999999996</v>
          </cell>
          <cell r="N370">
            <v>5.2809999999999997</v>
          </cell>
          <cell r="P370">
            <v>3.83</v>
          </cell>
          <cell r="Q370">
            <v>3.911</v>
          </cell>
          <cell r="R370">
            <v>3.9969999999999999</v>
          </cell>
          <cell r="S370">
            <v>4.0330000000000004</v>
          </cell>
          <cell r="T370">
            <v>4.0709999999999997</v>
          </cell>
          <cell r="U370">
            <v>4.1180000000000003</v>
          </cell>
          <cell r="V370">
            <v>4.1580000000000004</v>
          </cell>
          <cell r="W370">
            <v>4.1920000000000002</v>
          </cell>
          <cell r="X370">
            <v>4.2309999999999999</v>
          </cell>
          <cell r="Y370">
            <v>4.2629999999999999</v>
          </cell>
          <cell r="Z370">
            <v>4.2889999999999997</v>
          </cell>
          <cell r="AA370">
            <v>4.3150000000000004</v>
          </cell>
          <cell r="AB370">
            <v>4.34</v>
          </cell>
          <cell r="AD370">
            <v>5.5464000000000002</v>
          </cell>
          <cell r="AE370">
            <v>5.585</v>
          </cell>
          <cell r="AF370">
            <v>5.6319999999999997</v>
          </cell>
          <cell r="AG370">
            <v>5.6840000000000002</v>
          </cell>
          <cell r="AH370">
            <v>5.7350000000000003</v>
          </cell>
          <cell r="AI370">
            <v>5.7729999999999997</v>
          </cell>
          <cell r="AJ370">
            <v>5.8129999999999997</v>
          </cell>
          <cell r="AK370">
            <v>5.8529999999999998</v>
          </cell>
          <cell r="AL370">
            <v>5.8840000000000003</v>
          </cell>
          <cell r="AM370">
            <v>5.9139999999999997</v>
          </cell>
          <cell r="AN370">
            <v>5.9429999999999996</v>
          </cell>
          <cell r="AO370">
            <v>5.9660000000000002</v>
          </cell>
          <cell r="AP370">
            <v>5.9879999999999995</v>
          </cell>
          <cell r="AS370">
            <v>0.51700000000000002</v>
          </cell>
          <cell r="AT370">
            <v>0.53100000000000003</v>
          </cell>
          <cell r="AU370">
            <v>0.54500000000000004</v>
          </cell>
          <cell r="AV370">
            <v>0.57499999999999996</v>
          </cell>
          <cell r="AW370">
            <v>0.59</v>
          </cell>
          <cell r="AX370">
            <v>0.621</v>
          </cell>
          <cell r="AY370">
            <v>0.63800000000000001</v>
          </cell>
          <cell r="AZ370">
            <v>0.65600000000000003</v>
          </cell>
          <cell r="BA370">
            <v>0.65849999999999997</v>
          </cell>
          <cell r="BB370">
            <v>0.67900000000000005</v>
          </cell>
          <cell r="BC370">
            <v>0.69399999999999995</v>
          </cell>
          <cell r="BD370">
            <v>0.70550000000000002</v>
          </cell>
          <cell r="BF370">
            <v>5.2450000000000001</v>
          </cell>
          <cell r="BG370">
            <v>5.25</v>
          </cell>
          <cell r="BH370">
            <v>5.24</v>
          </cell>
          <cell r="BI370">
            <v>5.2350000000000003</v>
          </cell>
          <cell r="BJ370">
            <v>5.2249999999999996</v>
          </cell>
          <cell r="BK370">
            <v>5.2050000000000001</v>
          </cell>
          <cell r="BL370">
            <v>5.1749999999999998</v>
          </cell>
          <cell r="BM370">
            <v>5.1349999999999998</v>
          </cell>
          <cell r="BN370">
            <v>5.12</v>
          </cell>
          <cell r="BO370">
            <v>5.0599999999999996</v>
          </cell>
          <cell r="BP370">
            <v>5.05</v>
          </cell>
          <cell r="BQ370">
            <v>5</v>
          </cell>
          <cell r="BS370">
            <v>4.077</v>
          </cell>
          <cell r="BT370">
            <v>4.0739999999999998</v>
          </cell>
          <cell r="BU370">
            <v>4.0819999999999999</v>
          </cell>
          <cell r="BV370">
            <v>4.2439999999999998</v>
          </cell>
          <cell r="BW370">
            <v>4.2709999999999999</v>
          </cell>
          <cell r="BX370">
            <v>4.2850000000000001</v>
          </cell>
          <cell r="BY370">
            <v>4.3920000000000003</v>
          </cell>
          <cell r="BZ370">
            <v>4.3780000000000001</v>
          </cell>
          <cell r="CA370">
            <v>4.3920000000000003</v>
          </cell>
          <cell r="CB370" t="str">
            <v>#N/A N.A.</v>
          </cell>
          <cell r="CC370" t="str">
            <v>#N/A N.A.</v>
          </cell>
          <cell r="CD370" t="str">
            <v>#N/A N.A.</v>
          </cell>
          <cell r="CF370">
            <v>5.25</v>
          </cell>
        </row>
        <row r="371">
          <cell r="A371">
            <v>39225</v>
          </cell>
          <cell r="B371">
            <v>5.3125</v>
          </cell>
          <cell r="C371">
            <v>5.26</v>
          </cell>
          <cell r="D371">
            <v>5.2729999999999997</v>
          </cell>
          <cell r="E371">
            <v>5.2830000000000004</v>
          </cell>
          <cell r="F371">
            <v>5.2880000000000003</v>
          </cell>
          <cell r="G371">
            <v>5.2995000000000001</v>
          </cell>
          <cell r="H371">
            <v>5.2995000000000001</v>
          </cell>
          <cell r="I371">
            <v>5.3034999999999997</v>
          </cell>
          <cell r="J371">
            <v>5.3040000000000003</v>
          </cell>
          <cell r="K371">
            <v>5.3</v>
          </cell>
          <cell r="L371">
            <v>5.2969999999999997</v>
          </cell>
          <cell r="M371">
            <v>5.2949999999999999</v>
          </cell>
          <cell r="N371">
            <v>5.2880000000000003</v>
          </cell>
          <cell r="P371">
            <v>3.83</v>
          </cell>
          <cell r="Q371">
            <v>3.915</v>
          </cell>
          <cell r="R371">
            <v>4.0019999999999998</v>
          </cell>
          <cell r="S371">
            <v>4.0389999999999997</v>
          </cell>
          <cell r="T371">
            <v>4.0780000000000003</v>
          </cell>
          <cell r="U371">
            <v>4.1269999999999998</v>
          </cell>
          <cell r="V371">
            <v>4.1669999999999998</v>
          </cell>
          <cell r="W371">
            <v>4.2069999999999999</v>
          </cell>
          <cell r="X371">
            <v>4.2439999999999998</v>
          </cell>
          <cell r="Y371">
            <v>4.2759999999999998</v>
          </cell>
          <cell r="Z371">
            <v>4.3049999999999997</v>
          </cell>
          <cell r="AA371">
            <v>4.3330000000000002</v>
          </cell>
          <cell r="AB371">
            <v>4.359</v>
          </cell>
          <cell r="AD371">
            <v>5.5773000000000001</v>
          </cell>
          <cell r="AE371">
            <v>5.5949999999999998</v>
          </cell>
          <cell r="AF371">
            <v>5.6449999999999996</v>
          </cell>
          <cell r="AG371">
            <v>5.7069999999999999</v>
          </cell>
          <cell r="AH371">
            <v>5.7590000000000003</v>
          </cell>
          <cell r="AI371">
            <v>5.8055000000000003</v>
          </cell>
          <cell r="AJ371">
            <v>5.8490000000000002</v>
          </cell>
          <cell r="AK371">
            <v>5.8922999999999996</v>
          </cell>
          <cell r="AL371">
            <v>5.9275000000000002</v>
          </cell>
          <cell r="AM371">
            <v>5.9645000000000001</v>
          </cell>
          <cell r="AN371">
            <v>5.9930000000000003</v>
          </cell>
          <cell r="AO371">
            <v>6.0170000000000003</v>
          </cell>
          <cell r="AP371">
            <v>6.0410000000000004</v>
          </cell>
          <cell r="AS371">
            <v>0.52</v>
          </cell>
          <cell r="AT371">
            <v>0.53600000000000003</v>
          </cell>
          <cell r="AU371">
            <v>0.55400000000000005</v>
          </cell>
          <cell r="AV371">
            <v>0.56950000000000001</v>
          </cell>
          <cell r="AW371">
            <v>0.59050000000000002</v>
          </cell>
          <cell r="AX371">
            <v>0.60950000000000004</v>
          </cell>
          <cell r="AY371">
            <v>0.64800000000000002</v>
          </cell>
          <cell r="AZ371">
            <v>0.66700000000000004</v>
          </cell>
          <cell r="BA371">
            <v>0.65949999999999998</v>
          </cell>
          <cell r="BB371">
            <v>0.7</v>
          </cell>
          <cell r="BC371">
            <v>0.71899999999999997</v>
          </cell>
          <cell r="BD371">
            <v>0.70650000000000002</v>
          </cell>
          <cell r="BF371">
            <v>5.2450000000000001</v>
          </cell>
          <cell r="BG371">
            <v>5.25</v>
          </cell>
          <cell r="BH371">
            <v>5.2450000000000001</v>
          </cell>
          <cell r="BI371">
            <v>5.2350000000000003</v>
          </cell>
          <cell r="BJ371">
            <v>5.2249999999999996</v>
          </cell>
          <cell r="BK371">
            <v>5.21</v>
          </cell>
          <cell r="BL371">
            <v>5.18</v>
          </cell>
          <cell r="BM371">
            <v>5.1449999999999996</v>
          </cell>
          <cell r="BN371">
            <v>5.13</v>
          </cell>
          <cell r="BO371">
            <v>5.0750000000000002</v>
          </cell>
          <cell r="BP371">
            <v>5.0650000000000004</v>
          </cell>
          <cell r="BQ371">
            <v>5.0149999999999997</v>
          </cell>
          <cell r="BS371">
            <v>4.08</v>
          </cell>
          <cell r="BT371">
            <v>4.08</v>
          </cell>
          <cell r="BU371">
            <v>4.08</v>
          </cell>
          <cell r="BV371">
            <v>4.2620000000000005</v>
          </cell>
          <cell r="BW371">
            <v>4.2880000000000003</v>
          </cell>
          <cell r="BX371">
            <v>4.3019999999999996</v>
          </cell>
          <cell r="BY371">
            <v>4.4240000000000004</v>
          </cell>
          <cell r="BZ371">
            <v>4.4089999999999998</v>
          </cell>
          <cell r="CA371">
            <v>4.4290000000000003</v>
          </cell>
          <cell r="CB371" t="str">
            <v>#N/A N.A.</v>
          </cell>
          <cell r="CC371" t="str">
            <v>#N/A N.A.</v>
          </cell>
          <cell r="CD371" t="str">
            <v>#N/A N.A.</v>
          </cell>
          <cell r="CF371">
            <v>5.25</v>
          </cell>
        </row>
        <row r="372">
          <cell r="A372">
            <v>39226</v>
          </cell>
          <cell r="B372">
            <v>5.25</v>
          </cell>
          <cell r="C372">
            <v>5.2614999999999998</v>
          </cell>
          <cell r="D372">
            <v>5.2729999999999997</v>
          </cell>
          <cell r="E372">
            <v>5.2844999999999995</v>
          </cell>
          <cell r="F372">
            <v>5.2925000000000004</v>
          </cell>
          <cell r="G372">
            <v>5.2915000000000001</v>
          </cell>
          <cell r="H372">
            <v>5.2954999999999997</v>
          </cell>
          <cell r="I372">
            <v>5.2960000000000003</v>
          </cell>
          <cell r="J372">
            <v>5.2969999999999997</v>
          </cell>
          <cell r="K372">
            <v>5.2910000000000004</v>
          </cell>
          <cell r="L372">
            <v>5.2889999999999997</v>
          </cell>
          <cell r="M372">
            <v>5.2874999999999996</v>
          </cell>
          <cell r="N372">
            <v>5.2839999999999998</v>
          </cell>
          <cell r="P372">
            <v>3.83</v>
          </cell>
          <cell r="Q372">
            <v>3.94</v>
          </cell>
          <cell r="R372">
            <v>4.0170000000000003</v>
          </cell>
          <cell r="S372">
            <v>4.0469999999999997</v>
          </cell>
          <cell r="T372">
            <v>4.0869999999999997</v>
          </cell>
          <cell r="U372">
            <v>4.1319999999999997</v>
          </cell>
          <cell r="V372">
            <v>4.1660000000000004</v>
          </cell>
          <cell r="W372">
            <v>4.202</v>
          </cell>
          <cell r="X372">
            <v>4.2389999999999999</v>
          </cell>
          <cell r="Y372">
            <v>4.2690000000000001</v>
          </cell>
          <cell r="Z372">
            <v>4.2960000000000003</v>
          </cell>
          <cell r="AA372">
            <v>4.3230000000000004</v>
          </cell>
          <cell r="AB372">
            <v>4.3479999999999999</v>
          </cell>
          <cell r="AD372">
            <v>5.5728</v>
          </cell>
          <cell r="AE372">
            <v>5.5940000000000003</v>
          </cell>
          <cell r="AF372">
            <v>5.6440000000000001</v>
          </cell>
          <cell r="AG372">
            <v>5.7080000000000002</v>
          </cell>
          <cell r="AH372">
            <v>5.7620000000000005</v>
          </cell>
          <cell r="AI372">
            <v>5.8100000000000005</v>
          </cell>
          <cell r="AJ372">
            <v>5.859</v>
          </cell>
          <cell r="AK372">
            <v>5.8970000000000002</v>
          </cell>
          <cell r="AL372">
            <v>5.9320000000000004</v>
          </cell>
          <cell r="AM372">
            <v>5.9640000000000004</v>
          </cell>
          <cell r="AN372">
            <v>5.9909999999999997</v>
          </cell>
          <cell r="AO372">
            <v>6.0170000000000003</v>
          </cell>
          <cell r="AP372">
            <v>6.0430000000000001</v>
          </cell>
          <cell r="AS372">
            <v>0.52</v>
          </cell>
          <cell r="AT372">
            <v>0.53900000000000003</v>
          </cell>
          <cell r="AU372">
            <v>0.55500000000000005</v>
          </cell>
          <cell r="AV372">
            <v>0.58599999999999997</v>
          </cell>
          <cell r="AW372">
            <v>0.60299999999999998</v>
          </cell>
          <cell r="AX372">
            <v>0.63200000000000001</v>
          </cell>
          <cell r="AY372">
            <v>0.65</v>
          </cell>
          <cell r="AZ372">
            <v>0.66900000000000004</v>
          </cell>
          <cell r="BA372">
            <v>0.68600000000000005</v>
          </cell>
          <cell r="BB372">
            <v>0.70199999999999996</v>
          </cell>
          <cell r="BC372">
            <v>0.72099999999999997</v>
          </cell>
          <cell r="BD372">
            <v>0.73899999999999999</v>
          </cell>
          <cell r="BF372">
            <v>5.2450000000000001</v>
          </cell>
          <cell r="BG372">
            <v>5.25</v>
          </cell>
          <cell r="BH372">
            <v>5.2450000000000001</v>
          </cell>
          <cell r="BI372">
            <v>5.24</v>
          </cell>
          <cell r="BJ372">
            <v>5.23</v>
          </cell>
          <cell r="BK372">
            <v>5.21</v>
          </cell>
          <cell r="BL372">
            <v>5.18</v>
          </cell>
          <cell r="BM372">
            <v>5.1449999999999996</v>
          </cell>
          <cell r="BN372">
            <v>5.13</v>
          </cell>
          <cell r="BO372">
            <v>5.0750000000000002</v>
          </cell>
          <cell r="BP372">
            <v>5.0650000000000004</v>
          </cell>
          <cell r="BQ372">
            <v>5.0149999999999997</v>
          </cell>
          <cell r="BS372">
            <v>4.0789999999999997</v>
          </cell>
          <cell r="BT372">
            <v>4.08</v>
          </cell>
          <cell r="BU372">
            <v>4.0789999999999997</v>
          </cell>
          <cell r="BV372">
            <v>4.2300000000000004</v>
          </cell>
          <cell r="BW372">
            <v>4.2560000000000002</v>
          </cell>
          <cell r="BX372">
            <v>4.2699999999999996</v>
          </cell>
          <cell r="BY372">
            <v>4.3739999999999997</v>
          </cell>
          <cell r="BZ372">
            <v>4.3570000000000002</v>
          </cell>
          <cell r="CA372">
            <v>4.3760000000000003</v>
          </cell>
          <cell r="CB372" t="str">
            <v>#N/A N.A.</v>
          </cell>
          <cell r="CC372" t="str">
            <v>#N/A N.A.</v>
          </cell>
          <cell r="CD372" t="str">
            <v>#N/A N.A.</v>
          </cell>
          <cell r="CF372">
            <v>5.25</v>
          </cell>
        </row>
        <row r="373">
          <cell r="A373">
            <v>39227</v>
          </cell>
          <cell r="B373">
            <v>5.3125</v>
          </cell>
          <cell r="C373">
            <v>5.2620000000000005</v>
          </cell>
          <cell r="D373">
            <v>5.2729999999999997</v>
          </cell>
          <cell r="E373">
            <v>5.2765000000000004</v>
          </cell>
          <cell r="F373">
            <v>5.2885</v>
          </cell>
          <cell r="G373">
            <v>5.2954999999999997</v>
          </cell>
          <cell r="H373">
            <v>5.298</v>
          </cell>
          <cell r="I373">
            <v>5.2960000000000003</v>
          </cell>
          <cell r="J373">
            <v>5.2949999999999999</v>
          </cell>
          <cell r="K373">
            <v>5.2919999999999998</v>
          </cell>
          <cell r="L373">
            <v>5.29</v>
          </cell>
          <cell r="M373">
            <v>5.2869999999999999</v>
          </cell>
          <cell r="N373">
            <v>5.2830000000000004</v>
          </cell>
          <cell r="P373">
            <v>3.83</v>
          </cell>
          <cell r="Q373">
            <v>3.9470000000000001</v>
          </cell>
          <cell r="R373">
            <v>4.0199999999999996</v>
          </cell>
          <cell r="S373">
            <v>4.05</v>
          </cell>
          <cell r="T373">
            <v>4.0890000000000004</v>
          </cell>
          <cell r="U373">
            <v>4.1370000000000005</v>
          </cell>
          <cell r="V373">
            <v>4.173</v>
          </cell>
          <cell r="W373">
            <v>4.2140000000000004</v>
          </cell>
          <cell r="X373">
            <v>4.2489999999999997</v>
          </cell>
          <cell r="Y373">
            <v>4.2809999999999997</v>
          </cell>
          <cell r="Z373">
            <v>4.3099999999999996</v>
          </cell>
          <cell r="AA373">
            <v>4.3380000000000001</v>
          </cell>
          <cell r="AB373">
            <v>4.3620000000000001</v>
          </cell>
          <cell r="AD373">
            <v>5.5763999999999996</v>
          </cell>
          <cell r="AE373">
            <v>5.5919999999999996</v>
          </cell>
          <cell r="AF373">
            <v>5.64</v>
          </cell>
          <cell r="AG373">
            <v>5.71</v>
          </cell>
          <cell r="AH373">
            <v>5.758</v>
          </cell>
          <cell r="AI373">
            <v>5.806</v>
          </cell>
          <cell r="AJ373">
            <v>5.8529999999999998</v>
          </cell>
          <cell r="AK373">
            <v>5.899</v>
          </cell>
          <cell r="AL373">
            <v>5.9329999999999998</v>
          </cell>
          <cell r="AM373">
            <v>5.9669999999999996</v>
          </cell>
          <cell r="AN373">
            <v>5.9969999999999999</v>
          </cell>
          <cell r="AO373">
            <v>6.0250000000000004</v>
          </cell>
          <cell r="AP373">
            <v>6.0510000000000002</v>
          </cell>
          <cell r="AS373">
            <v>0.52</v>
          </cell>
          <cell r="AT373">
            <v>0.54100000000000004</v>
          </cell>
          <cell r="AU373">
            <v>0.56000000000000005</v>
          </cell>
          <cell r="AV373">
            <v>0.59199999999999997</v>
          </cell>
          <cell r="AW373">
            <v>0.60899999999999999</v>
          </cell>
          <cell r="AX373">
            <v>0.64100000000000001</v>
          </cell>
          <cell r="AY373">
            <v>0.66</v>
          </cell>
          <cell r="AZ373">
            <v>0.66400000000000003</v>
          </cell>
          <cell r="BA373">
            <v>0.7</v>
          </cell>
          <cell r="BB373">
            <v>0.71899999999999997</v>
          </cell>
          <cell r="BC373">
            <v>0.73899999999999999</v>
          </cell>
          <cell r="BD373">
            <v>0.75624999999999998</v>
          </cell>
          <cell r="BF373">
            <v>5.2450000000000001</v>
          </cell>
          <cell r="BG373">
            <v>5.25</v>
          </cell>
          <cell r="BH373">
            <v>5.2450000000000001</v>
          </cell>
          <cell r="BI373">
            <v>5.24</v>
          </cell>
          <cell r="BJ373">
            <v>5.23</v>
          </cell>
          <cell r="BK373">
            <v>5.21</v>
          </cell>
          <cell r="BL373">
            <v>5.18</v>
          </cell>
          <cell r="BM373">
            <v>5.1449999999999996</v>
          </cell>
          <cell r="BN373">
            <v>5.13</v>
          </cell>
          <cell r="BO373">
            <v>5.0750000000000002</v>
          </cell>
          <cell r="BP373">
            <v>5.0650000000000004</v>
          </cell>
          <cell r="BQ373">
            <v>5.0149999999999997</v>
          </cell>
          <cell r="BS373">
            <v>4.0789999999999997</v>
          </cell>
          <cell r="BT373">
            <v>4.0759999999999996</v>
          </cell>
          <cell r="BU373">
            <v>4.0880000000000001</v>
          </cell>
          <cell r="BV373">
            <v>4.242</v>
          </cell>
          <cell r="BW373">
            <v>4.2699999999999996</v>
          </cell>
          <cell r="BX373">
            <v>4.2839999999999998</v>
          </cell>
          <cell r="BY373">
            <v>4.4109999999999996</v>
          </cell>
          <cell r="BZ373">
            <v>4.3940000000000001</v>
          </cell>
          <cell r="CA373">
            <v>4.4139999999999997</v>
          </cell>
          <cell r="CB373" t="str">
            <v>#N/A N.A.</v>
          </cell>
          <cell r="CC373" t="str">
            <v>#N/A N.A.</v>
          </cell>
          <cell r="CD373" t="str">
            <v>#N/A N.A.</v>
          </cell>
          <cell r="CF373">
            <v>5.25</v>
          </cell>
        </row>
        <row r="374">
          <cell r="A374">
            <v>39230</v>
          </cell>
          <cell r="B374">
            <v>5.3125</v>
          </cell>
          <cell r="C374">
            <v>5.2610000000000001</v>
          </cell>
          <cell r="D374">
            <v>5.2720000000000002</v>
          </cell>
          <cell r="E374">
            <v>5.282</v>
          </cell>
          <cell r="F374">
            <v>5.2889999999999997</v>
          </cell>
          <cell r="G374">
            <v>5.2949999999999999</v>
          </cell>
          <cell r="H374">
            <v>5.2969999999999997</v>
          </cell>
          <cell r="I374">
            <v>5.2954999999999997</v>
          </cell>
          <cell r="J374">
            <v>5.2960000000000003</v>
          </cell>
          <cell r="K374">
            <v>5.298</v>
          </cell>
          <cell r="L374">
            <v>5.2990000000000004</v>
          </cell>
          <cell r="M374">
            <v>5.2990000000000004</v>
          </cell>
          <cell r="N374">
            <v>5.2969999999999997</v>
          </cell>
          <cell r="P374">
            <v>3.83</v>
          </cell>
          <cell r="Q374">
            <v>3.9510000000000001</v>
          </cell>
          <cell r="R374">
            <v>4.0220000000000002</v>
          </cell>
          <cell r="S374">
            <v>4.0519999999999996</v>
          </cell>
          <cell r="T374">
            <v>4.0910000000000002</v>
          </cell>
          <cell r="U374">
            <v>4.141</v>
          </cell>
          <cell r="V374">
            <v>4.1790000000000003</v>
          </cell>
          <cell r="W374">
            <v>4.2190000000000003</v>
          </cell>
          <cell r="X374">
            <v>4.2569999999999997</v>
          </cell>
          <cell r="Y374">
            <v>4.2880000000000003</v>
          </cell>
          <cell r="Z374">
            <v>4.3179999999999996</v>
          </cell>
          <cell r="AA374">
            <v>4.3460000000000001</v>
          </cell>
          <cell r="AB374">
            <v>4.3710000000000004</v>
          </cell>
          <cell r="AD374">
            <v>5.5763999999999996</v>
          </cell>
          <cell r="AE374">
            <v>5.593</v>
          </cell>
          <cell r="AF374">
            <v>5.649</v>
          </cell>
          <cell r="AG374">
            <v>5.7130000000000001</v>
          </cell>
          <cell r="AH374">
            <v>5.7690000000000001</v>
          </cell>
          <cell r="AI374">
            <v>5.8179999999999996</v>
          </cell>
          <cell r="AJ374">
            <v>5.8360000000000003</v>
          </cell>
          <cell r="AK374">
            <v>5.9059999999999997</v>
          </cell>
          <cell r="AL374">
            <v>5.9420000000000002</v>
          </cell>
          <cell r="AM374">
            <v>5.976</v>
          </cell>
          <cell r="AN374">
            <v>6.0049999999999999</v>
          </cell>
          <cell r="AO374">
            <v>6.032</v>
          </cell>
          <cell r="AP374">
            <v>6.0419999999999998</v>
          </cell>
          <cell r="AS374">
            <v>0.52100000000000002</v>
          </cell>
          <cell r="AT374">
            <v>0.54300000000000004</v>
          </cell>
          <cell r="AU374">
            <v>0.5635</v>
          </cell>
          <cell r="AV374">
            <v>0.59499999999999997</v>
          </cell>
          <cell r="AW374">
            <v>0.624</v>
          </cell>
          <cell r="AX374">
            <v>0.64500000000000002</v>
          </cell>
          <cell r="AY374">
            <v>0.66300000000000003</v>
          </cell>
          <cell r="AZ374">
            <v>0.68600000000000005</v>
          </cell>
          <cell r="BA374">
            <v>0.70299999999999996</v>
          </cell>
          <cell r="BB374">
            <v>0.72299999999999998</v>
          </cell>
          <cell r="BC374">
            <v>0.74299999999999999</v>
          </cell>
          <cell r="BD374">
            <v>0.76200000000000001</v>
          </cell>
          <cell r="BF374">
            <v>5.2450000000000001</v>
          </cell>
          <cell r="BG374">
            <v>5.25</v>
          </cell>
          <cell r="BH374">
            <v>5.2450000000000001</v>
          </cell>
          <cell r="BI374">
            <v>5.24</v>
          </cell>
          <cell r="BJ374">
            <v>5.23</v>
          </cell>
          <cell r="BK374">
            <v>5.21</v>
          </cell>
          <cell r="BL374">
            <v>5.18</v>
          </cell>
          <cell r="BM374">
            <v>5.1449999999999996</v>
          </cell>
          <cell r="BN374">
            <v>5.13</v>
          </cell>
          <cell r="BO374">
            <v>5.0750000000000002</v>
          </cell>
          <cell r="BP374">
            <v>5.0650000000000004</v>
          </cell>
          <cell r="BQ374">
            <v>5.0149999999999997</v>
          </cell>
          <cell r="BS374">
            <v>4.0789999999999997</v>
          </cell>
          <cell r="BT374">
            <v>4.0759999999999996</v>
          </cell>
          <cell r="BU374">
            <v>4.0880000000000001</v>
          </cell>
          <cell r="BV374">
            <v>4.242</v>
          </cell>
          <cell r="BW374">
            <v>4.2699999999999996</v>
          </cell>
          <cell r="BX374">
            <v>4.2839999999999998</v>
          </cell>
          <cell r="BY374">
            <v>4.4109999999999996</v>
          </cell>
          <cell r="BZ374">
            <v>4.3940000000000001</v>
          </cell>
          <cell r="CA374">
            <v>4.4139999999999997</v>
          </cell>
          <cell r="CB374" t="str">
            <v>#N/A N.A.</v>
          </cell>
          <cell r="CC374" t="str">
            <v>#N/A N.A.</v>
          </cell>
          <cell r="CD374" t="str">
            <v>#N/A N.A.</v>
          </cell>
          <cell r="CF374">
            <v>5.25</v>
          </cell>
        </row>
        <row r="375">
          <cell r="A375">
            <v>39231</v>
          </cell>
          <cell r="B375">
            <v>5.3125</v>
          </cell>
          <cell r="C375">
            <v>5.26</v>
          </cell>
          <cell r="D375">
            <v>5.2750000000000004</v>
          </cell>
          <cell r="E375">
            <v>5.2850000000000001</v>
          </cell>
          <cell r="F375">
            <v>5.29</v>
          </cell>
          <cell r="G375">
            <v>5.3</v>
          </cell>
          <cell r="H375">
            <v>5.3029999999999999</v>
          </cell>
          <cell r="I375">
            <v>5.3049999999999997</v>
          </cell>
          <cell r="J375">
            <v>5.3079999999999998</v>
          </cell>
          <cell r="K375">
            <v>5.3079999999999998</v>
          </cell>
          <cell r="L375">
            <v>5.3079999999999998</v>
          </cell>
          <cell r="M375">
            <v>5.3079999999999998</v>
          </cell>
          <cell r="N375">
            <v>5.3114999999999997</v>
          </cell>
          <cell r="P375">
            <v>3.83</v>
          </cell>
          <cell r="Q375">
            <v>3.956</v>
          </cell>
          <cell r="R375">
            <v>4.0270000000000001</v>
          </cell>
          <cell r="S375">
            <v>4.056</v>
          </cell>
          <cell r="T375">
            <v>4.0949999999999998</v>
          </cell>
          <cell r="U375">
            <v>4.1459999999999999</v>
          </cell>
          <cell r="V375">
            <v>4.1829999999999998</v>
          </cell>
          <cell r="W375">
            <v>4.2240000000000002</v>
          </cell>
          <cell r="X375">
            <v>4.2629999999999999</v>
          </cell>
          <cell r="Y375">
            <v>4.2930000000000001</v>
          </cell>
          <cell r="Z375">
            <v>4.3250000000000002</v>
          </cell>
          <cell r="AA375">
            <v>4.3540000000000001</v>
          </cell>
          <cell r="AB375">
            <v>4.3789999999999996</v>
          </cell>
          <cell r="AD375">
            <v>5.5717999999999996</v>
          </cell>
          <cell r="AE375">
            <v>5.5910000000000002</v>
          </cell>
          <cell r="AF375">
            <v>5.6470000000000002</v>
          </cell>
          <cell r="AG375">
            <v>5.7119999999999997</v>
          </cell>
          <cell r="AH375">
            <v>5.7620000000000005</v>
          </cell>
          <cell r="AI375">
            <v>5.8090000000000002</v>
          </cell>
          <cell r="AJ375">
            <v>5.8550000000000004</v>
          </cell>
          <cell r="AK375">
            <v>5.899</v>
          </cell>
          <cell r="AL375">
            <v>5.931</v>
          </cell>
          <cell r="AM375">
            <v>5.9649999999999999</v>
          </cell>
          <cell r="AN375">
            <v>5.9950000000000001</v>
          </cell>
          <cell r="AO375">
            <v>6.02</v>
          </cell>
          <cell r="AP375">
            <v>6.0439999999999996</v>
          </cell>
          <cell r="AS375">
            <v>0.52400000000000002</v>
          </cell>
          <cell r="AT375">
            <v>0.55000000000000004</v>
          </cell>
          <cell r="AU375">
            <v>0.57399999999999995</v>
          </cell>
          <cell r="AV375">
            <v>0.60499999999999998</v>
          </cell>
          <cell r="AW375">
            <v>0.622</v>
          </cell>
          <cell r="AX375">
            <v>0.65500000000000003</v>
          </cell>
          <cell r="AY375">
            <v>0.66700000000000004</v>
          </cell>
          <cell r="AZ375">
            <v>0.67400000000000004</v>
          </cell>
          <cell r="BA375">
            <v>0.71399999999999997</v>
          </cell>
          <cell r="BB375">
            <v>0.73299999999999998</v>
          </cell>
          <cell r="BC375">
            <v>0.753</v>
          </cell>
          <cell r="BD375">
            <v>0.77100000000000002</v>
          </cell>
          <cell r="BF375">
            <v>5.25</v>
          </cell>
          <cell r="BG375">
            <v>5.25</v>
          </cell>
          <cell r="BH375">
            <v>5.2450000000000001</v>
          </cell>
          <cell r="BI375">
            <v>5.24</v>
          </cell>
          <cell r="BJ375">
            <v>5.2350000000000003</v>
          </cell>
          <cell r="BK375">
            <v>5.22</v>
          </cell>
          <cell r="BL375">
            <v>5.19</v>
          </cell>
          <cell r="BM375">
            <v>5.165</v>
          </cell>
          <cell r="BN375">
            <v>5.15</v>
          </cell>
          <cell r="BO375">
            <v>5.1050000000000004</v>
          </cell>
          <cell r="BP375">
            <v>5.0999999999999996</v>
          </cell>
          <cell r="BQ375">
            <v>5.0549999999999997</v>
          </cell>
          <cell r="BS375">
            <v>4.0789999999999997</v>
          </cell>
          <cell r="BT375">
            <v>4.0759999999999996</v>
          </cell>
          <cell r="BU375">
            <v>4.0880000000000001</v>
          </cell>
          <cell r="BV375">
            <v>4.242</v>
          </cell>
          <cell r="BW375">
            <v>4.2699999999999996</v>
          </cell>
          <cell r="BX375">
            <v>4.2839999999999998</v>
          </cell>
          <cell r="BY375">
            <v>4.4109999999999996</v>
          </cell>
          <cell r="BZ375">
            <v>4.3940000000000001</v>
          </cell>
          <cell r="CA375">
            <v>4.4139999999999997</v>
          </cell>
          <cell r="CB375" t="str">
            <v>#N/A N.A.</v>
          </cell>
          <cell r="CC375" t="str">
            <v>#N/A N.A.</v>
          </cell>
          <cell r="CD375" t="str">
            <v>#N/A N.A.</v>
          </cell>
          <cell r="CF375">
            <v>5.25</v>
          </cell>
        </row>
        <row r="376">
          <cell r="A376">
            <v>39232</v>
          </cell>
          <cell r="B376">
            <v>5.25</v>
          </cell>
          <cell r="C376">
            <v>5.2649999999999997</v>
          </cell>
          <cell r="D376">
            <v>5.2729999999999997</v>
          </cell>
          <cell r="E376">
            <v>5.2830000000000004</v>
          </cell>
          <cell r="F376">
            <v>5.29</v>
          </cell>
          <cell r="G376">
            <v>5.2969999999999997</v>
          </cell>
          <cell r="H376">
            <v>5.3004999999999995</v>
          </cell>
          <cell r="I376">
            <v>5.2965</v>
          </cell>
          <cell r="J376">
            <v>5.3004999999999995</v>
          </cell>
          <cell r="K376">
            <v>5.3045</v>
          </cell>
          <cell r="L376">
            <v>5.3025000000000002</v>
          </cell>
          <cell r="M376">
            <v>5.3045</v>
          </cell>
          <cell r="N376">
            <v>5.3010000000000002</v>
          </cell>
          <cell r="P376">
            <v>3.82</v>
          </cell>
          <cell r="Q376">
            <v>3.9769999999999999</v>
          </cell>
          <cell r="R376">
            <v>4.0309999999999997</v>
          </cell>
          <cell r="S376">
            <v>4.0579999999999998</v>
          </cell>
          <cell r="T376">
            <v>4.0999999999999996</v>
          </cell>
          <cell r="U376">
            <v>4.1470000000000002</v>
          </cell>
          <cell r="V376">
            <v>4.1849999999999996</v>
          </cell>
          <cell r="W376">
            <v>4.2270000000000003</v>
          </cell>
          <cell r="X376">
            <v>4.2620000000000005</v>
          </cell>
          <cell r="Y376">
            <v>4.2939999999999996</v>
          </cell>
          <cell r="Z376">
            <v>4.3230000000000004</v>
          </cell>
          <cell r="AA376">
            <v>4.3529999999999998</v>
          </cell>
          <cell r="AB376">
            <v>4.38</v>
          </cell>
          <cell r="AD376">
            <v>5.5669000000000004</v>
          </cell>
          <cell r="AE376">
            <v>5.59</v>
          </cell>
          <cell r="AF376">
            <v>5.641</v>
          </cell>
          <cell r="AG376">
            <v>5.7080000000000002</v>
          </cell>
          <cell r="AH376">
            <v>5.7595000000000001</v>
          </cell>
          <cell r="AI376">
            <v>5.8025000000000002</v>
          </cell>
          <cell r="AJ376">
            <v>5.8520000000000003</v>
          </cell>
          <cell r="AK376">
            <v>5.8979999999999997</v>
          </cell>
          <cell r="AL376">
            <v>5.93</v>
          </cell>
          <cell r="AM376">
            <v>5.9625000000000004</v>
          </cell>
          <cell r="AN376">
            <v>5.9960000000000004</v>
          </cell>
          <cell r="AO376">
            <v>6.0235000000000003</v>
          </cell>
          <cell r="AP376">
            <v>6.05</v>
          </cell>
          <cell r="AS376">
            <v>0.52900000000000003</v>
          </cell>
          <cell r="AT376">
            <v>0.54700000000000004</v>
          </cell>
          <cell r="AU376">
            <v>0.57199999999999995</v>
          </cell>
          <cell r="AV376">
            <v>0.60399999999999998</v>
          </cell>
          <cell r="AW376">
            <v>0.624</v>
          </cell>
          <cell r="AX376">
            <v>0.65312999999999999</v>
          </cell>
          <cell r="AY376">
            <v>0.66400000000000003</v>
          </cell>
          <cell r="AZ376">
            <v>0.67200000000000004</v>
          </cell>
          <cell r="BA376">
            <v>0.71125000000000005</v>
          </cell>
          <cell r="BB376">
            <v>0.69699999999999995</v>
          </cell>
          <cell r="BC376">
            <v>0.71499999999999997</v>
          </cell>
          <cell r="BD376">
            <v>0.77</v>
          </cell>
          <cell r="BF376">
            <v>5.25</v>
          </cell>
          <cell r="BG376">
            <v>5.25</v>
          </cell>
          <cell r="BH376">
            <v>5.2450000000000001</v>
          </cell>
          <cell r="BI376">
            <v>5.24</v>
          </cell>
          <cell r="BJ376">
            <v>5.2350000000000003</v>
          </cell>
          <cell r="BK376">
            <v>5.22</v>
          </cell>
          <cell r="BL376">
            <v>5.19</v>
          </cell>
          <cell r="BM376">
            <v>5.165</v>
          </cell>
          <cell r="BN376">
            <v>5.15</v>
          </cell>
          <cell r="BO376">
            <v>5.1050000000000004</v>
          </cell>
          <cell r="BP376">
            <v>5.0999999999999996</v>
          </cell>
          <cell r="BQ376">
            <v>5.0549999999999997</v>
          </cell>
          <cell r="BS376">
            <v>4.0780000000000003</v>
          </cell>
          <cell r="BT376">
            <v>4.0759999999999996</v>
          </cell>
          <cell r="BU376">
            <v>4.0890000000000004</v>
          </cell>
          <cell r="BV376">
            <v>4.2430000000000003</v>
          </cell>
          <cell r="BW376">
            <v>4.2850000000000001</v>
          </cell>
          <cell r="BX376">
            <v>4.2910000000000004</v>
          </cell>
          <cell r="BY376">
            <v>4.4219999999999997</v>
          </cell>
          <cell r="BZ376">
            <v>4.4039999999999999</v>
          </cell>
          <cell r="CA376">
            <v>4.4349999999999996</v>
          </cell>
          <cell r="CB376" t="str">
            <v>#N/A N.A.</v>
          </cell>
          <cell r="CC376" t="str">
            <v>#N/A N.A.</v>
          </cell>
          <cell r="CD376" t="str">
            <v>#N/A N.A.</v>
          </cell>
          <cell r="CF376">
            <v>5.25</v>
          </cell>
        </row>
        <row r="377">
          <cell r="A377">
            <v>39233</v>
          </cell>
          <cell r="B377">
            <v>5.25</v>
          </cell>
          <cell r="C377">
            <v>5.2649999999999997</v>
          </cell>
          <cell r="D377">
            <v>5.2755000000000001</v>
          </cell>
          <cell r="E377">
            <v>5.2830000000000004</v>
          </cell>
          <cell r="F377">
            <v>5.29</v>
          </cell>
          <cell r="G377">
            <v>5.3</v>
          </cell>
          <cell r="H377">
            <v>5.3045</v>
          </cell>
          <cell r="I377">
            <v>5.3049999999999997</v>
          </cell>
          <cell r="J377">
            <v>5.3075000000000001</v>
          </cell>
          <cell r="K377">
            <v>5.3155000000000001</v>
          </cell>
          <cell r="L377">
            <v>5.3174999999999999</v>
          </cell>
          <cell r="M377">
            <v>5.3235000000000001</v>
          </cell>
          <cell r="N377">
            <v>5.3254999999999999</v>
          </cell>
          <cell r="P377">
            <v>3.85</v>
          </cell>
          <cell r="Q377">
            <v>3.9950000000000001</v>
          </cell>
          <cell r="R377">
            <v>4.0419999999999998</v>
          </cell>
          <cell r="S377">
            <v>4.0650000000000004</v>
          </cell>
          <cell r="T377">
            <v>4.1109999999999998</v>
          </cell>
          <cell r="U377">
            <v>4.1589999999999998</v>
          </cell>
          <cell r="V377">
            <v>4.194</v>
          </cell>
          <cell r="W377">
            <v>4.24</v>
          </cell>
          <cell r="X377">
            <v>4.2780000000000005</v>
          </cell>
          <cell r="Y377">
            <v>4.3099999999999996</v>
          </cell>
          <cell r="Z377">
            <v>4.3440000000000003</v>
          </cell>
          <cell r="AA377">
            <v>4.3760000000000003</v>
          </cell>
          <cell r="AB377">
            <v>4.4050000000000002</v>
          </cell>
          <cell r="AD377">
            <v>5.5491000000000001</v>
          </cell>
          <cell r="AE377">
            <v>5.59</v>
          </cell>
          <cell r="AF377">
            <v>5.6429999999999998</v>
          </cell>
          <cell r="AG377">
            <v>5.7119999999999997</v>
          </cell>
          <cell r="AH377">
            <v>5.7610000000000001</v>
          </cell>
          <cell r="AI377">
            <v>5.8140000000000001</v>
          </cell>
          <cell r="AJ377">
            <v>5.8609999999999998</v>
          </cell>
          <cell r="AK377">
            <v>5.9050000000000002</v>
          </cell>
          <cell r="AL377">
            <v>5.9409999999999998</v>
          </cell>
          <cell r="AM377">
            <v>5.9740000000000002</v>
          </cell>
          <cell r="AN377">
            <v>6.0060000000000002</v>
          </cell>
          <cell r="AO377">
            <v>6.0350000000000001</v>
          </cell>
          <cell r="AP377">
            <v>6.0609999999999999</v>
          </cell>
          <cell r="AS377">
            <v>0.53</v>
          </cell>
          <cell r="AT377">
            <v>0.54900000000000004</v>
          </cell>
          <cell r="AU377">
            <v>0.57299999999999995</v>
          </cell>
          <cell r="AV377">
            <v>0.60799999999999998</v>
          </cell>
          <cell r="AW377">
            <v>0.621</v>
          </cell>
          <cell r="AX377">
            <v>0.65625</v>
          </cell>
          <cell r="AY377">
            <v>0.66600000000000004</v>
          </cell>
          <cell r="AZ377">
            <v>0.67500000000000004</v>
          </cell>
          <cell r="BA377">
            <v>0.71875</v>
          </cell>
          <cell r="BB377">
            <v>0.70199999999999996</v>
          </cell>
          <cell r="BC377">
            <v>0.72</v>
          </cell>
          <cell r="BD377">
            <v>0.77875000000000005</v>
          </cell>
          <cell r="BF377">
            <v>5.25</v>
          </cell>
          <cell r="BG377">
            <v>5.25</v>
          </cell>
          <cell r="BH377">
            <v>5.25</v>
          </cell>
          <cell r="BI377">
            <v>5.2450000000000001</v>
          </cell>
          <cell r="BJ377">
            <v>5.24</v>
          </cell>
          <cell r="BK377">
            <v>5.23</v>
          </cell>
          <cell r="BL377">
            <v>5.21</v>
          </cell>
          <cell r="BM377">
            <v>5.1849999999999996</v>
          </cell>
          <cell r="BN377">
            <v>5.1749999999999998</v>
          </cell>
          <cell r="BO377">
            <v>5.1449999999999996</v>
          </cell>
          <cell r="BP377">
            <v>5.14</v>
          </cell>
          <cell r="BQ377">
            <v>5.0999999999999996</v>
          </cell>
          <cell r="BS377">
            <v>4.0759999999999996</v>
          </cell>
          <cell r="BT377">
            <v>4.0750000000000002</v>
          </cell>
          <cell r="BU377">
            <v>4.085</v>
          </cell>
          <cell r="BV377">
            <v>4.2560000000000002</v>
          </cell>
          <cell r="BW377">
            <v>4.2919999999999998</v>
          </cell>
          <cell r="BX377">
            <v>4.3</v>
          </cell>
          <cell r="BY377">
            <v>4.4509999999999996</v>
          </cell>
          <cell r="BZ377">
            <v>4.431</v>
          </cell>
          <cell r="CA377">
            <v>4.4649999999999999</v>
          </cell>
          <cell r="CB377" t="str">
            <v>#N/A N.A.</v>
          </cell>
          <cell r="CC377" t="str">
            <v>#N/A N.A.</v>
          </cell>
          <cell r="CD377" t="str">
            <v>#N/A N.A.</v>
          </cell>
          <cell r="CF377">
            <v>5.25</v>
          </cell>
        </row>
        <row r="378">
          <cell r="A378">
            <v>39234</v>
          </cell>
          <cell r="B378">
            <v>5</v>
          </cell>
          <cell r="C378">
            <v>5.2649999999999997</v>
          </cell>
          <cell r="D378">
            <v>5.2750000000000004</v>
          </cell>
          <cell r="E378">
            <v>5.2830000000000004</v>
          </cell>
          <cell r="F378">
            <v>5.2930000000000001</v>
          </cell>
          <cell r="G378">
            <v>5.3029999999999999</v>
          </cell>
          <cell r="H378">
            <v>5.3129999999999997</v>
          </cell>
          <cell r="I378">
            <v>5.32</v>
          </cell>
          <cell r="J378">
            <v>5.3280000000000003</v>
          </cell>
          <cell r="K378">
            <v>5.3345000000000002</v>
          </cell>
          <cell r="L378">
            <v>5.3449999999999998</v>
          </cell>
          <cell r="M378">
            <v>5.3494999999999999</v>
          </cell>
          <cell r="N378">
            <v>5.3574999999999999</v>
          </cell>
          <cell r="P378">
            <v>3.8</v>
          </cell>
          <cell r="Q378">
            <v>4.0010000000000003</v>
          </cell>
          <cell r="R378">
            <v>4.0439999999999996</v>
          </cell>
          <cell r="S378">
            <v>4.0670000000000002</v>
          </cell>
          <cell r="T378">
            <v>4.1139999999999999</v>
          </cell>
          <cell r="U378">
            <v>4.1619999999999999</v>
          </cell>
          <cell r="V378">
            <v>4.1980000000000004</v>
          </cell>
          <cell r="W378">
            <v>4.2489999999999997</v>
          </cell>
          <cell r="X378">
            <v>4.2869999999999999</v>
          </cell>
          <cell r="Y378">
            <v>4.3209999999999997</v>
          </cell>
          <cell r="Z378">
            <v>4.359</v>
          </cell>
          <cell r="AA378">
            <v>4.3899999999999997</v>
          </cell>
          <cell r="AB378">
            <v>4.42</v>
          </cell>
          <cell r="AD378">
            <v>5.5423999999999998</v>
          </cell>
          <cell r="AE378">
            <v>5.6109999999999998</v>
          </cell>
          <cell r="AF378">
            <v>5.6660000000000004</v>
          </cell>
          <cell r="AG378">
            <v>5.7450000000000001</v>
          </cell>
          <cell r="AH378">
            <v>5.7895000000000003</v>
          </cell>
          <cell r="AI378">
            <v>5.8469999999999995</v>
          </cell>
          <cell r="AJ378">
            <v>5.8979999999999997</v>
          </cell>
          <cell r="AK378">
            <v>5.9320000000000004</v>
          </cell>
          <cell r="AL378">
            <v>5.9729999999999999</v>
          </cell>
          <cell r="AM378">
            <v>6.0090000000000003</v>
          </cell>
          <cell r="AN378">
            <v>6.0410000000000004</v>
          </cell>
          <cell r="AO378">
            <v>6.0720000000000001</v>
          </cell>
          <cell r="AP378">
            <v>6.0990000000000002</v>
          </cell>
          <cell r="AS378">
            <v>0.53100000000000003</v>
          </cell>
          <cell r="AT378">
            <v>0.55100000000000005</v>
          </cell>
          <cell r="AU378">
            <v>0.58250000000000002</v>
          </cell>
          <cell r="AV378">
            <v>0.61450000000000005</v>
          </cell>
          <cell r="AW378">
            <v>0.627</v>
          </cell>
          <cell r="AX378">
            <v>0.65749999999999997</v>
          </cell>
          <cell r="AY378">
            <v>0.67100000000000004</v>
          </cell>
          <cell r="AZ378">
            <v>0.70299999999999996</v>
          </cell>
          <cell r="BA378">
            <v>0.71550000000000002</v>
          </cell>
          <cell r="BB378">
            <v>0.74399999999999999</v>
          </cell>
          <cell r="BC378">
            <v>0.76400000000000001</v>
          </cell>
          <cell r="BD378">
            <v>0.77549999999999997</v>
          </cell>
          <cell r="BF378">
            <v>5.25</v>
          </cell>
          <cell r="BG378">
            <v>5.25</v>
          </cell>
          <cell r="BH378">
            <v>5.2450000000000001</v>
          </cell>
          <cell r="BI378">
            <v>5.2450000000000001</v>
          </cell>
          <cell r="BJ378">
            <v>5.24</v>
          </cell>
          <cell r="BK378">
            <v>5.23</v>
          </cell>
          <cell r="BL378">
            <v>5.2149999999999999</v>
          </cell>
          <cell r="BM378">
            <v>5.21</v>
          </cell>
          <cell r="BN378">
            <v>5.2</v>
          </cell>
          <cell r="BO378">
            <v>5.1950000000000003</v>
          </cell>
          <cell r="BP378">
            <v>5.165</v>
          </cell>
          <cell r="BQ378">
            <v>5.1449999999999996</v>
          </cell>
          <cell r="BS378">
            <v>4.0759999999999996</v>
          </cell>
          <cell r="BT378">
            <v>4.0750000000000002</v>
          </cell>
          <cell r="BU378">
            <v>4.085</v>
          </cell>
          <cell r="BV378">
            <v>4.266</v>
          </cell>
          <cell r="BW378">
            <v>4.3019999999999996</v>
          </cell>
          <cell r="BX378">
            <v>4.3090000000000002</v>
          </cell>
          <cell r="BY378">
            <v>4.4749999999999996</v>
          </cell>
          <cell r="BZ378">
            <v>4.4550000000000001</v>
          </cell>
          <cell r="CA378">
            <v>4.492</v>
          </cell>
          <cell r="CB378" t="str">
            <v>#N/A N.A.</v>
          </cell>
          <cell r="CC378" t="str">
            <v>#N/A N.A.</v>
          </cell>
          <cell r="CD378" t="str">
            <v>#N/A N.A.</v>
          </cell>
          <cell r="CF378">
            <v>5.25</v>
          </cell>
        </row>
        <row r="379">
          <cell r="A379">
            <v>39237</v>
          </cell>
          <cell r="B379">
            <v>5.25</v>
          </cell>
          <cell r="C379">
            <v>5.2694999999999999</v>
          </cell>
          <cell r="D379">
            <v>5.2725</v>
          </cell>
          <cell r="E379">
            <v>5.2830000000000004</v>
          </cell>
          <cell r="F379">
            <v>5.2945000000000002</v>
          </cell>
          <cell r="G379">
            <v>5.3025000000000002</v>
          </cell>
          <cell r="H379">
            <v>5.3094999999999999</v>
          </cell>
          <cell r="I379">
            <v>5.3170000000000002</v>
          </cell>
          <cell r="J379">
            <v>5.3250000000000002</v>
          </cell>
          <cell r="K379">
            <v>5.3330000000000002</v>
          </cell>
          <cell r="L379">
            <v>5.3410000000000002</v>
          </cell>
          <cell r="M379">
            <v>5.3434999999999997</v>
          </cell>
          <cell r="N379">
            <v>5.3514999999999997</v>
          </cell>
          <cell r="P379">
            <v>3.76</v>
          </cell>
          <cell r="Q379">
            <v>4.01</v>
          </cell>
          <cell r="R379">
            <v>4.048</v>
          </cell>
          <cell r="S379">
            <v>4.07</v>
          </cell>
          <cell r="T379">
            <v>4.12</v>
          </cell>
          <cell r="U379">
            <v>4.1630000000000003</v>
          </cell>
          <cell r="V379">
            <v>4.1980000000000004</v>
          </cell>
          <cell r="W379">
            <v>4.2480000000000002</v>
          </cell>
          <cell r="X379">
            <v>4.2859999999999996</v>
          </cell>
          <cell r="Y379">
            <v>4.32</v>
          </cell>
          <cell r="Z379">
            <v>4.3570000000000002</v>
          </cell>
          <cell r="AA379">
            <v>4.3879999999999999</v>
          </cell>
          <cell r="AB379">
            <v>4.4189999999999996</v>
          </cell>
          <cell r="AD379">
            <v>5.5266000000000002</v>
          </cell>
          <cell r="AE379">
            <v>5.6230000000000002</v>
          </cell>
          <cell r="AF379">
            <v>5.6920000000000002</v>
          </cell>
          <cell r="AG379">
            <v>5.7539999999999996</v>
          </cell>
          <cell r="AH379">
            <v>5.8029999999999999</v>
          </cell>
          <cell r="AI379">
            <v>5.8520000000000003</v>
          </cell>
          <cell r="AJ379">
            <v>5.8970000000000002</v>
          </cell>
          <cell r="AK379">
            <v>5.9399999999999995</v>
          </cell>
          <cell r="AL379">
            <v>5.9779999999999998</v>
          </cell>
          <cell r="AM379">
            <v>6.0140000000000002</v>
          </cell>
          <cell r="AN379">
            <v>6.0490000000000004</v>
          </cell>
          <cell r="AO379">
            <v>6.0819999999999999</v>
          </cell>
          <cell r="AP379">
            <v>6.11</v>
          </cell>
          <cell r="AS379">
            <v>0.53</v>
          </cell>
          <cell r="AT379">
            <v>0.55000000000000004</v>
          </cell>
          <cell r="AU379">
            <v>0.57799999999999996</v>
          </cell>
          <cell r="AV379">
            <v>0.61699999999999999</v>
          </cell>
          <cell r="AW379">
            <v>0.629</v>
          </cell>
          <cell r="AX379">
            <v>0.66100000000000003</v>
          </cell>
          <cell r="AY379">
            <v>0.68600000000000005</v>
          </cell>
          <cell r="AZ379">
            <v>0.70499999999999996</v>
          </cell>
          <cell r="BA379">
            <v>0.72399999999999998</v>
          </cell>
          <cell r="BB379">
            <v>0.746</v>
          </cell>
          <cell r="BC379">
            <v>0.76700000000000002</v>
          </cell>
          <cell r="BD379">
            <v>0.78700000000000003</v>
          </cell>
          <cell r="BF379">
            <v>5.25</v>
          </cell>
          <cell r="BG379">
            <v>5.25</v>
          </cell>
          <cell r="BH379">
            <v>5.2450000000000001</v>
          </cell>
          <cell r="BI379">
            <v>5.2450000000000001</v>
          </cell>
          <cell r="BJ379">
            <v>5.2350000000000003</v>
          </cell>
          <cell r="BK379">
            <v>5.2249999999999996</v>
          </cell>
          <cell r="BL379">
            <v>5.21</v>
          </cell>
          <cell r="BM379">
            <v>5.2050000000000001</v>
          </cell>
          <cell r="BN379">
            <v>5.1950000000000003</v>
          </cell>
          <cell r="BO379">
            <v>5.19</v>
          </cell>
          <cell r="BP379">
            <v>5.16</v>
          </cell>
          <cell r="BQ379">
            <v>5.14</v>
          </cell>
          <cell r="BS379">
            <v>4.0759999999999996</v>
          </cell>
          <cell r="BT379">
            <v>4.0750000000000002</v>
          </cell>
          <cell r="BU379">
            <v>4.085</v>
          </cell>
          <cell r="BV379">
            <v>4.2549999999999999</v>
          </cell>
          <cell r="BW379">
            <v>4.2919999999999998</v>
          </cell>
          <cell r="BX379">
            <v>4.2990000000000004</v>
          </cell>
          <cell r="BY379">
            <v>4.4649999999999999</v>
          </cell>
          <cell r="BZ379">
            <v>4.4450000000000003</v>
          </cell>
          <cell r="CA379">
            <v>4.4809999999999999</v>
          </cell>
          <cell r="CB379" t="str">
            <v>#N/A N.A.</v>
          </cell>
          <cell r="CC379" t="str">
            <v>#N/A N.A.</v>
          </cell>
          <cell r="CD379" t="str">
            <v>#N/A N.A.</v>
          </cell>
          <cell r="CF379">
            <v>5.25</v>
          </cell>
        </row>
        <row r="380">
          <cell r="A380">
            <v>39238</v>
          </cell>
          <cell r="B380">
            <v>5</v>
          </cell>
          <cell r="C380">
            <v>5.2649999999999997</v>
          </cell>
          <cell r="D380">
            <v>5.2729999999999997</v>
          </cell>
          <cell r="E380">
            <v>5.2830000000000004</v>
          </cell>
          <cell r="F380">
            <v>5.2969999999999997</v>
          </cell>
          <cell r="G380">
            <v>5.3064999999999998</v>
          </cell>
          <cell r="H380">
            <v>5.3105000000000002</v>
          </cell>
          <cell r="I380">
            <v>5.3155000000000001</v>
          </cell>
          <cell r="J380">
            <v>5.3285</v>
          </cell>
          <cell r="K380">
            <v>5.3395000000000001</v>
          </cell>
          <cell r="L380">
            <v>5.3445</v>
          </cell>
          <cell r="M380">
            <v>5.3574999999999999</v>
          </cell>
          <cell r="N380">
            <v>5.3665000000000003</v>
          </cell>
          <cell r="P380">
            <v>3.73</v>
          </cell>
          <cell r="Q380">
            <v>4.0119999999999996</v>
          </cell>
          <cell r="R380">
            <v>4.0490000000000004</v>
          </cell>
          <cell r="S380">
            <v>4.07</v>
          </cell>
          <cell r="T380">
            <v>4.12</v>
          </cell>
          <cell r="U380">
            <v>4.1639999999999997</v>
          </cell>
          <cell r="V380">
            <v>4.1980000000000004</v>
          </cell>
          <cell r="W380">
            <v>4.2469999999999999</v>
          </cell>
          <cell r="X380">
            <v>4.2869999999999999</v>
          </cell>
          <cell r="Y380">
            <v>4.3220000000000001</v>
          </cell>
          <cell r="Z380">
            <v>4.359</v>
          </cell>
          <cell r="AA380">
            <v>4.3920000000000003</v>
          </cell>
          <cell r="AB380">
            <v>4.4249999999999998</v>
          </cell>
          <cell r="AD380">
            <v>5.5065999999999997</v>
          </cell>
          <cell r="AE380">
            <v>5.6109999999999998</v>
          </cell>
          <cell r="AF380">
            <v>5.681</v>
          </cell>
          <cell r="AG380">
            <v>5.7385000000000002</v>
          </cell>
          <cell r="AH380">
            <v>5.79</v>
          </cell>
          <cell r="AI380">
            <v>5.8390000000000004</v>
          </cell>
          <cell r="AJ380">
            <v>5.8825000000000003</v>
          </cell>
          <cell r="AK380">
            <v>5.9340000000000002</v>
          </cell>
          <cell r="AL380">
            <v>5.97</v>
          </cell>
          <cell r="AM380">
            <v>6.0018000000000002</v>
          </cell>
          <cell r="AN380">
            <v>6.0374999999999996</v>
          </cell>
          <cell r="AO380">
            <v>6.0644999999999998</v>
          </cell>
          <cell r="AP380">
            <v>6.0975000000000001</v>
          </cell>
          <cell r="AS380">
            <v>0.52800000000000002</v>
          </cell>
          <cell r="AT380">
            <v>0.55000000000000004</v>
          </cell>
          <cell r="AU380">
            <v>0.57999999999999996</v>
          </cell>
          <cell r="AV380">
            <v>0.62150000000000005</v>
          </cell>
          <cell r="AW380">
            <v>0.63300000000000001</v>
          </cell>
          <cell r="AX380">
            <v>0.66600000000000004</v>
          </cell>
          <cell r="AY380">
            <v>0.67500000000000004</v>
          </cell>
          <cell r="AZ380">
            <v>0.68100000000000005</v>
          </cell>
          <cell r="BA380">
            <v>0.73850000000000005</v>
          </cell>
          <cell r="BB380">
            <v>0.755</v>
          </cell>
          <cell r="BC380">
            <v>0.77600000000000002</v>
          </cell>
          <cell r="BD380">
            <v>0.80449999999999999</v>
          </cell>
          <cell r="BF380">
            <v>5.25</v>
          </cell>
          <cell r="BG380">
            <v>5.25</v>
          </cell>
          <cell r="BH380">
            <v>5.2450000000000001</v>
          </cell>
          <cell r="BI380">
            <v>5.2450000000000001</v>
          </cell>
          <cell r="BJ380">
            <v>5.2350000000000003</v>
          </cell>
          <cell r="BK380">
            <v>5.23</v>
          </cell>
          <cell r="BL380">
            <v>5.2249999999999996</v>
          </cell>
          <cell r="BM380">
            <v>5.22</v>
          </cell>
          <cell r="BN380">
            <v>5.21</v>
          </cell>
          <cell r="BO380">
            <v>5.2050000000000001</v>
          </cell>
          <cell r="BP380">
            <v>5.1849999999999996</v>
          </cell>
          <cell r="BQ380">
            <v>5.165</v>
          </cell>
          <cell r="BS380">
            <v>4.0750000000000002</v>
          </cell>
          <cell r="BT380">
            <v>4.0730000000000004</v>
          </cell>
          <cell r="BU380">
            <v>4.0830000000000002</v>
          </cell>
          <cell r="BV380">
            <v>4.25</v>
          </cell>
          <cell r="BW380">
            <v>4.2850000000000001</v>
          </cell>
          <cell r="BX380">
            <v>4.2960000000000003</v>
          </cell>
          <cell r="BY380">
            <v>4.4610000000000003</v>
          </cell>
          <cell r="BZ380">
            <v>4.4450000000000003</v>
          </cell>
          <cell r="CA380">
            <v>4.4859999999999998</v>
          </cell>
          <cell r="CB380" t="str">
            <v>#N/A N.A.</v>
          </cell>
          <cell r="CC380" t="str">
            <v>#N/A N.A.</v>
          </cell>
          <cell r="CD380" t="str">
            <v>#N/A N.A.</v>
          </cell>
          <cell r="CF380">
            <v>5.25</v>
          </cell>
        </row>
        <row r="381">
          <cell r="A381">
            <v>39239</v>
          </cell>
          <cell r="B381">
            <v>5.1875</v>
          </cell>
          <cell r="C381">
            <v>5.2649999999999997</v>
          </cell>
          <cell r="D381">
            <v>5.2729999999999997</v>
          </cell>
          <cell r="E381">
            <v>5.28</v>
          </cell>
          <cell r="F381">
            <v>5.2915000000000001</v>
          </cell>
          <cell r="G381">
            <v>5.2984999999999998</v>
          </cell>
          <cell r="H381">
            <v>5.306</v>
          </cell>
          <cell r="I381">
            <v>5.3114999999999997</v>
          </cell>
          <cell r="J381">
            <v>5.3194999999999997</v>
          </cell>
          <cell r="K381">
            <v>5.3259999999999996</v>
          </cell>
          <cell r="L381">
            <v>5.3330000000000002</v>
          </cell>
          <cell r="M381">
            <v>5.3380000000000001</v>
          </cell>
          <cell r="N381">
            <v>5.3425000000000002</v>
          </cell>
          <cell r="P381">
            <v>3.68</v>
          </cell>
          <cell r="Q381">
            <v>4.0149999999999997</v>
          </cell>
          <cell r="R381">
            <v>4.05</v>
          </cell>
          <cell r="S381">
            <v>4.07</v>
          </cell>
          <cell r="T381">
            <v>4.1189999999999998</v>
          </cell>
          <cell r="U381">
            <v>4.1639999999999997</v>
          </cell>
          <cell r="V381">
            <v>4.1989999999999998</v>
          </cell>
          <cell r="W381">
            <v>4.2430000000000003</v>
          </cell>
          <cell r="X381">
            <v>4.2789999999999999</v>
          </cell>
          <cell r="Y381">
            <v>4.3129999999999997</v>
          </cell>
          <cell r="Z381">
            <v>4.3449999999999998</v>
          </cell>
          <cell r="AA381">
            <v>4.375</v>
          </cell>
          <cell r="AB381">
            <v>4.4039999999999999</v>
          </cell>
          <cell r="AD381">
            <v>5.5494000000000003</v>
          </cell>
          <cell r="AE381">
            <v>5.6139999999999999</v>
          </cell>
          <cell r="AF381">
            <v>5.6710000000000003</v>
          </cell>
          <cell r="AG381">
            <v>5.7329999999999997</v>
          </cell>
          <cell r="AH381">
            <v>5.782</v>
          </cell>
          <cell r="AI381">
            <v>5.8220000000000001</v>
          </cell>
          <cell r="AJ381">
            <v>5.8659999999999997</v>
          </cell>
          <cell r="AK381">
            <v>5.907</v>
          </cell>
          <cell r="AL381">
            <v>5.9390000000000001</v>
          </cell>
          <cell r="AM381">
            <v>5.9710000000000001</v>
          </cell>
          <cell r="AN381">
            <v>6.0030000000000001</v>
          </cell>
          <cell r="AO381">
            <v>6.0289999999999999</v>
          </cell>
          <cell r="AP381">
            <v>6.0549999999999997</v>
          </cell>
          <cell r="AS381">
            <v>0.52900000000000003</v>
          </cell>
          <cell r="AT381">
            <v>0.55200000000000005</v>
          </cell>
          <cell r="AU381">
            <v>0.58599999999999997</v>
          </cell>
          <cell r="AV381">
            <v>0.622</v>
          </cell>
          <cell r="AW381">
            <v>0.64800000000000002</v>
          </cell>
          <cell r="AX381">
            <v>0.67200000000000004</v>
          </cell>
          <cell r="AY381">
            <v>0.69699999999999995</v>
          </cell>
          <cell r="AZ381">
            <v>0.71799999999999997</v>
          </cell>
          <cell r="BA381">
            <v>0.74150000000000005</v>
          </cell>
          <cell r="BB381">
            <v>0.76100000000000001</v>
          </cell>
          <cell r="BC381">
            <v>0.78200000000000003</v>
          </cell>
          <cell r="BD381">
            <v>0.80449999999999999</v>
          </cell>
          <cell r="BF381">
            <v>5.25</v>
          </cell>
          <cell r="BG381">
            <v>5.25</v>
          </cell>
          <cell r="BH381">
            <v>5.2450000000000001</v>
          </cell>
          <cell r="BI381">
            <v>5.2450000000000001</v>
          </cell>
          <cell r="BJ381">
            <v>5.2249999999999996</v>
          </cell>
          <cell r="BK381">
            <v>5.22</v>
          </cell>
          <cell r="BL381">
            <v>5.21</v>
          </cell>
          <cell r="BM381">
            <v>5.2050000000000001</v>
          </cell>
          <cell r="BN381">
            <v>5.1950000000000003</v>
          </cell>
          <cell r="BO381">
            <v>5.19</v>
          </cell>
          <cell r="BP381">
            <v>5.17</v>
          </cell>
          <cell r="BQ381">
            <v>5.15</v>
          </cell>
          <cell r="BS381">
            <v>4.077</v>
          </cell>
          <cell r="BT381">
            <v>4.0730000000000004</v>
          </cell>
          <cell r="BU381">
            <v>4.0810000000000004</v>
          </cell>
          <cell r="BV381">
            <v>4.2489999999999997</v>
          </cell>
          <cell r="BW381">
            <v>4.28</v>
          </cell>
          <cell r="BX381">
            <v>4.2869999999999999</v>
          </cell>
          <cell r="BY381">
            <v>4.4210000000000003</v>
          </cell>
          <cell r="BZ381">
            <v>4.41</v>
          </cell>
          <cell r="CA381">
            <v>4.4450000000000003</v>
          </cell>
          <cell r="CB381" t="str">
            <v>#N/A N.A.</v>
          </cell>
          <cell r="CC381" t="str">
            <v>#N/A N.A.</v>
          </cell>
          <cell r="CD381" t="str">
            <v>#N/A N.A.</v>
          </cell>
          <cell r="CF381">
            <v>5.25</v>
          </cell>
        </row>
        <row r="382">
          <cell r="A382">
            <v>39240</v>
          </cell>
          <cell r="B382">
            <v>5.25</v>
          </cell>
          <cell r="C382">
            <v>5.2649999999999997</v>
          </cell>
          <cell r="D382">
            <v>5.2729999999999997</v>
          </cell>
          <cell r="E382">
            <v>5.28</v>
          </cell>
          <cell r="F382">
            <v>5.29</v>
          </cell>
          <cell r="G382">
            <v>5.3</v>
          </cell>
          <cell r="H382">
            <v>5.31</v>
          </cell>
          <cell r="I382">
            <v>5.3150000000000004</v>
          </cell>
          <cell r="J382">
            <v>5.3250000000000002</v>
          </cell>
          <cell r="K382">
            <v>5.3330000000000002</v>
          </cell>
          <cell r="L382">
            <v>5.3544999999999998</v>
          </cell>
          <cell r="M382">
            <v>5.367</v>
          </cell>
          <cell r="N382">
            <v>5.3730000000000002</v>
          </cell>
          <cell r="P382">
            <v>3.69</v>
          </cell>
          <cell r="Q382">
            <v>4.056</v>
          </cell>
          <cell r="R382">
            <v>4.0720000000000001</v>
          </cell>
          <cell r="S382">
            <v>4.0830000000000002</v>
          </cell>
          <cell r="T382">
            <v>4.1349999999999998</v>
          </cell>
          <cell r="U382">
            <v>4.18</v>
          </cell>
          <cell r="V382">
            <v>4.2110000000000003</v>
          </cell>
          <cell r="W382">
            <v>4.2590000000000003</v>
          </cell>
          <cell r="X382">
            <v>4.2960000000000003</v>
          </cell>
          <cell r="Y382">
            <v>4.3289999999999997</v>
          </cell>
          <cell r="Z382">
            <v>4.3659999999999997</v>
          </cell>
          <cell r="AA382">
            <v>4.399</v>
          </cell>
          <cell r="AB382">
            <v>4.4279999999999999</v>
          </cell>
          <cell r="AD382">
            <v>5.5846999999999998</v>
          </cell>
          <cell r="AE382">
            <v>5.5884999999999998</v>
          </cell>
          <cell r="AF382">
            <v>5.6509999999999998</v>
          </cell>
          <cell r="AG382">
            <v>5.718</v>
          </cell>
          <cell r="AH382">
            <v>5.77</v>
          </cell>
          <cell r="AI382">
            <v>5.8179999999999996</v>
          </cell>
          <cell r="AJ382">
            <v>5.867</v>
          </cell>
          <cell r="AK382">
            <v>5.915</v>
          </cell>
          <cell r="AL382">
            <v>5.9538000000000002</v>
          </cell>
          <cell r="AM382">
            <v>5.9874999999999998</v>
          </cell>
          <cell r="AN382">
            <v>6.0205000000000002</v>
          </cell>
          <cell r="AO382">
            <v>6.0505000000000004</v>
          </cell>
          <cell r="AP382">
            <v>6.0824999999999996</v>
          </cell>
          <cell r="AS382">
            <v>0.52900000000000003</v>
          </cell>
          <cell r="AT382">
            <v>0.55700000000000005</v>
          </cell>
          <cell r="AU382">
            <v>0.59099999999999997</v>
          </cell>
          <cell r="AV382">
            <v>0.629</v>
          </cell>
          <cell r="AW382">
            <v>0.65600000000000003</v>
          </cell>
          <cell r="AX382">
            <v>0.67900000000000005</v>
          </cell>
          <cell r="AY382">
            <v>0.70499999999999996</v>
          </cell>
          <cell r="AZ382">
            <v>0.72799999999999998</v>
          </cell>
          <cell r="BA382">
            <v>0.75349999999999995</v>
          </cell>
          <cell r="BB382">
            <v>0.71699999999999997</v>
          </cell>
          <cell r="BC382">
            <v>0.79500000000000004</v>
          </cell>
          <cell r="BD382">
            <v>0.82150000000000001</v>
          </cell>
          <cell r="BF382">
            <v>5.25</v>
          </cell>
          <cell r="BG382">
            <v>5.25</v>
          </cell>
          <cell r="BH382">
            <v>5.2450000000000001</v>
          </cell>
          <cell r="BI382">
            <v>5.2450000000000001</v>
          </cell>
          <cell r="BJ382">
            <v>5.2350000000000003</v>
          </cell>
          <cell r="BK382">
            <v>5.2350000000000003</v>
          </cell>
          <cell r="BL382">
            <v>5.23</v>
          </cell>
          <cell r="BM382">
            <v>5.2249999999999996</v>
          </cell>
          <cell r="BN382">
            <v>5.2149999999999999</v>
          </cell>
          <cell r="BO382">
            <v>5.21</v>
          </cell>
          <cell r="BP382">
            <v>5.19</v>
          </cell>
          <cell r="BQ382">
            <v>5.17</v>
          </cell>
          <cell r="BS382">
            <v>4.077</v>
          </cell>
          <cell r="BT382">
            <v>4.069</v>
          </cell>
          <cell r="BU382">
            <v>4.0780000000000003</v>
          </cell>
          <cell r="BV382">
            <v>4.2569999999999997</v>
          </cell>
          <cell r="BW382">
            <v>4.2910000000000004</v>
          </cell>
          <cell r="BX382">
            <v>4.298</v>
          </cell>
          <cell r="BY382">
            <v>4.46</v>
          </cell>
          <cell r="BZ382">
            <v>4.4489999999999998</v>
          </cell>
          <cell r="CA382">
            <v>4.4909999999999997</v>
          </cell>
          <cell r="CB382" t="str">
            <v>#N/A N.A.</v>
          </cell>
          <cell r="CC382" t="str">
            <v>#N/A N.A.</v>
          </cell>
          <cell r="CD382" t="str">
            <v>#N/A N.A.</v>
          </cell>
          <cell r="CF382">
            <v>5.25</v>
          </cell>
        </row>
        <row r="383">
          <cell r="A383">
            <v>39241</v>
          </cell>
          <cell r="B383">
            <v>5.3125</v>
          </cell>
          <cell r="C383">
            <v>5.2649999999999997</v>
          </cell>
          <cell r="D383">
            <v>5.2729999999999997</v>
          </cell>
          <cell r="E383">
            <v>5.28</v>
          </cell>
          <cell r="F383">
            <v>5.29</v>
          </cell>
          <cell r="G383">
            <v>5.3040000000000003</v>
          </cell>
          <cell r="H383">
            <v>5.3125</v>
          </cell>
          <cell r="I383">
            <v>5.3220000000000001</v>
          </cell>
          <cell r="J383">
            <v>5.3304999999999998</v>
          </cell>
          <cell r="K383">
            <v>5.3405000000000005</v>
          </cell>
          <cell r="L383">
            <v>5.3484999999999996</v>
          </cell>
          <cell r="M383">
            <v>5.3579999999999997</v>
          </cell>
          <cell r="N383">
            <v>5.3659999999999997</v>
          </cell>
          <cell r="P383">
            <v>3.82</v>
          </cell>
          <cell r="Q383">
            <v>4.0709999999999997</v>
          </cell>
          <cell r="R383">
            <v>4.0780000000000003</v>
          </cell>
          <cell r="S383">
            <v>4.0860000000000003</v>
          </cell>
          <cell r="T383">
            <v>4.1360000000000001</v>
          </cell>
          <cell r="U383">
            <v>4.1769999999999996</v>
          </cell>
          <cell r="V383">
            <v>4.2069999999999999</v>
          </cell>
          <cell r="W383">
            <v>4.258</v>
          </cell>
          <cell r="X383">
            <v>4.2919999999999998</v>
          </cell>
          <cell r="Y383">
            <v>4.3250000000000002</v>
          </cell>
          <cell r="Z383">
            <v>4.3639999999999999</v>
          </cell>
          <cell r="AA383">
            <v>4.3929999999999998</v>
          </cell>
          <cell r="AB383">
            <v>4.4240000000000004</v>
          </cell>
          <cell r="AD383">
            <v>5.5742000000000003</v>
          </cell>
          <cell r="AE383">
            <v>5.5860000000000003</v>
          </cell>
          <cell r="AF383">
            <v>5.6530000000000005</v>
          </cell>
          <cell r="AG383">
            <v>5.7249999999999996</v>
          </cell>
          <cell r="AH383">
            <v>5.7750000000000004</v>
          </cell>
          <cell r="AI383">
            <v>5.8259999999999996</v>
          </cell>
          <cell r="AJ383">
            <v>5.88</v>
          </cell>
          <cell r="AK383">
            <v>5.923</v>
          </cell>
          <cell r="AL383">
            <v>5.9630000000000001</v>
          </cell>
          <cell r="AM383">
            <v>6.0039999999999996</v>
          </cell>
          <cell r="AN383">
            <v>6.0369999999999999</v>
          </cell>
          <cell r="AO383">
            <v>6.069</v>
          </cell>
          <cell r="AP383">
            <v>6.1</v>
          </cell>
          <cell r="AS383">
            <v>0.53200000000000003</v>
          </cell>
          <cell r="AT383">
            <v>0.56100000000000005</v>
          </cell>
          <cell r="AU383">
            <v>0.59899999999999998</v>
          </cell>
          <cell r="AV383">
            <v>0.63600000000000001</v>
          </cell>
          <cell r="AW383">
            <v>0.65</v>
          </cell>
          <cell r="AX383">
            <v>0.6865</v>
          </cell>
          <cell r="AY383">
            <v>0.71499999999999997</v>
          </cell>
          <cell r="AZ383">
            <v>0.7</v>
          </cell>
          <cell r="BA383">
            <v>0.70399999999999996</v>
          </cell>
          <cell r="BB383">
            <v>0.72399999999999998</v>
          </cell>
          <cell r="BC383">
            <v>0.80800000000000005</v>
          </cell>
          <cell r="BD383">
            <v>0.83350000000000002</v>
          </cell>
          <cell r="BF383">
            <v>5.25</v>
          </cell>
          <cell r="BG383">
            <v>5.25</v>
          </cell>
          <cell r="BH383">
            <v>5.2450000000000001</v>
          </cell>
          <cell r="BI383">
            <v>5.25</v>
          </cell>
          <cell r="BJ383">
            <v>5.2350000000000003</v>
          </cell>
          <cell r="BK383">
            <v>5.2350000000000003</v>
          </cell>
          <cell r="BL383">
            <v>5.2249999999999996</v>
          </cell>
          <cell r="BM383">
            <v>5.23</v>
          </cell>
          <cell r="BN383">
            <v>5.22</v>
          </cell>
          <cell r="BO383">
            <v>5.2149999999999999</v>
          </cell>
          <cell r="BP383">
            <v>5.2</v>
          </cell>
          <cell r="BQ383">
            <v>5.1849999999999996</v>
          </cell>
          <cell r="BS383">
            <v>4.0789999999999997</v>
          </cell>
          <cell r="BT383">
            <v>4.0730000000000004</v>
          </cell>
          <cell r="BU383">
            <v>4.0759999999999996</v>
          </cell>
          <cell r="BV383">
            <v>4.2409999999999997</v>
          </cell>
          <cell r="BW383">
            <v>4.28</v>
          </cell>
          <cell r="BX383">
            <v>4.28</v>
          </cell>
          <cell r="BY383">
            <v>4.4429999999999996</v>
          </cell>
          <cell r="BZ383">
            <v>4.4320000000000004</v>
          </cell>
          <cell r="CA383">
            <v>4.4729999999999999</v>
          </cell>
          <cell r="CB383" t="str">
            <v>#N/A N.A.</v>
          </cell>
          <cell r="CC383" t="str">
            <v>#N/A N.A.</v>
          </cell>
          <cell r="CD383" t="str">
            <v>#N/A N.A.</v>
          </cell>
          <cell r="CF383">
            <v>5.25</v>
          </cell>
        </row>
        <row r="384">
          <cell r="A384">
            <v>39244</v>
          </cell>
          <cell r="B384">
            <v>5.3125</v>
          </cell>
          <cell r="C384">
            <v>5.2620000000000005</v>
          </cell>
          <cell r="D384">
            <v>5.2714999999999996</v>
          </cell>
          <cell r="E384">
            <v>5.2844999999999995</v>
          </cell>
          <cell r="F384">
            <v>5.2915000000000001</v>
          </cell>
          <cell r="G384">
            <v>5.3055000000000003</v>
          </cell>
          <cell r="H384">
            <v>5.3125</v>
          </cell>
          <cell r="I384">
            <v>5.3239999999999998</v>
          </cell>
          <cell r="J384">
            <v>5.3334999999999999</v>
          </cell>
          <cell r="K384">
            <v>5.3434999999999997</v>
          </cell>
          <cell r="L384">
            <v>5.3535000000000004</v>
          </cell>
          <cell r="M384">
            <v>5.3680000000000003</v>
          </cell>
          <cell r="N384">
            <v>5.375</v>
          </cell>
          <cell r="P384">
            <v>3.81</v>
          </cell>
          <cell r="Q384">
            <v>4.077</v>
          </cell>
          <cell r="R384">
            <v>4.0810000000000004</v>
          </cell>
          <cell r="S384">
            <v>4.0890000000000004</v>
          </cell>
          <cell r="T384">
            <v>4.141</v>
          </cell>
          <cell r="U384">
            <v>4.1779999999999999</v>
          </cell>
          <cell r="V384">
            <v>4.2080000000000002</v>
          </cell>
          <cell r="W384">
            <v>4.258</v>
          </cell>
          <cell r="X384">
            <v>4.2919999999999998</v>
          </cell>
          <cell r="Y384">
            <v>4.3250000000000002</v>
          </cell>
          <cell r="Z384">
            <v>4.3620000000000001</v>
          </cell>
          <cell r="AA384">
            <v>4.3929999999999998</v>
          </cell>
          <cell r="AB384">
            <v>4.4240000000000004</v>
          </cell>
          <cell r="AD384">
            <v>5.5740999999999996</v>
          </cell>
          <cell r="AE384">
            <v>5.5960000000000001</v>
          </cell>
          <cell r="AF384">
            <v>5.673</v>
          </cell>
          <cell r="AG384">
            <v>5.7315000000000005</v>
          </cell>
          <cell r="AH384">
            <v>5.7835000000000001</v>
          </cell>
          <cell r="AI384">
            <v>5.8324999999999996</v>
          </cell>
          <cell r="AJ384">
            <v>5.8819999999999997</v>
          </cell>
          <cell r="AK384">
            <v>5.9284999999999997</v>
          </cell>
          <cell r="AL384">
            <v>5.9649999999999999</v>
          </cell>
          <cell r="AM384">
            <v>6.0002000000000004</v>
          </cell>
          <cell r="AN384">
            <v>6.0345000000000004</v>
          </cell>
          <cell r="AO384">
            <v>6.0688000000000004</v>
          </cell>
          <cell r="AP384">
            <v>6.0984999999999996</v>
          </cell>
          <cell r="AS384">
            <v>0.53100000000000003</v>
          </cell>
          <cell r="AT384">
            <v>0.56100000000000005</v>
          </cell>
          <cell r="AU384">
            <v>0.6</v>
          </cell>
          <cell r="AV384">
            <v>0.64</v>
          </cell>
          <cell r="AW384">
            <v>0.64900000000000002</v>
          </cell>
          <cell r="AX384">
            <v>0.68600000000000005</v>
          </cell>
          <cell r="AY384">
            <v>0.69599999999999995</v>
          </cell>
          <cell r="AZ384">
            <v>0.7</v>
          </cell>
          <cell r="BA384">
            <v>0.76100000000000001</v>
          </cell>
          <cell r="BB384">
            <v>0.78700000000000003</v>
          </cell>
          <cell r="BC384">
            <v>0.81</v>
          </cell>
          <cell r="BD384">
            <v>0.83399999999999996</v>
          </cell>
          <cell r="BF384">
            <v>5.25</v>
          </cell>
          <cell r="BG384">
            <v>5.25</v>
          </cell>
          <cell r="BH384">
            <v>5.2450000000000001</v>
          </cell>
          <cell r="BI384">
            <v>5.25</v>
          </cell>
          <cell r="BJ384">
            <v>5.2350000000000003</v>
          </cell>
          <cell r="BK384">
            <v>5.2350000000000003</v>
          </cell>
          <cell r="BL384">
            <v>5.2249999999999996</v>
          </cell>
          <cell r="BM384">
            <v>5.23</v>
          </cell>
          <cell r="BN384">
            <v>5.2249999999999996</v>
          </cell>
          <cell r="BO384">
            <v>5.22</v>
          </cell>
          <cell r="BP384">
            <v>5.2050000000000001</v>
          </cell>
          <cell r="BQ384">
            <v>5.19</v>
          </cell>
          <cell r="BS384">
            <v>4.0789999999999997</v>
          </cell>
          <cell r="BT384">
            <v>4.0720000000000001</v>
          </cell>
          <cell r="BU384">
            <v>4.0750000000000002</v>
          </cell>
          <cell r="BV384">
            <v>4.2370000000000001</v>
          </cell>
          <cell r="BW384">
            <v>4.2770000000000001</v>
          </cell>
          <cell r="BX384">
            <v>4.2780000000000005</v>
          </cell>
          <cell r="BY384">
            <v>4.4400000000000004</v>
          </cell>
          <cell r="BZ384">
            <v>4.4290000000000003</v>
          </cell>
          <cell r="CA384">
            <v>4.4669999999999996</v>
          </cell>
          <cell r="CB384" t="str">
            <v>#N/A N.A.</v>
          </cell>
          <cell r="CC384" t="str">
            <v>#N/A N.A.</v>
          </cell>
          <cell r="CD384" t="str">
            <v>#N/A N.A.</v>
          </cell>
          <cell r="CF384">
            <v>5.25</v>
          </cell>
        </row>
        <row r="385">
          <cell r="A385">
            <v>39245</v>
          </cell>
          <cell r="B385">
            <v>5.25</v>
          </cell>
          <cell r="C385">
            <v>5.2649999999999997</v>
          </cell>
          <cell r="D385">
            <v>5.2705000000000002</v>
          </cell>
          <cell r="E385">
            <v>5.2835000000000001</v>
          </cell>
          <cell r="F385">
            <v>5.2945000000000002</v>
          </cell>
          <cell r="G385">
            <v>5.3094999999999999</v>
          </cell>
          <cell r="H385">
            <v>5.3265000000000002</v>
          </cell>
          <cell r="I385">
            <v>5.3390000000000004</v>
          </cell>
          <cell r="J385">
            <v>5.3525</v>
          </cell>
          <cell r="K385">
            <v>5.3724999999999996</v>
          </cell>
          <cell r="L385">
            <v>5.3849999999999998</v>
          </cell>
          <cell r="M385">
            <v>5.3975</v>
          </cell>
          <cell r="N385">
            <v>5.4135</v>
          </cell>
          <cell r="P385">
            <v>3.79</v>
          </cell>
          <cell r="Q385">
            <v>4.0759999999999996</v>
          </cell>
          <cell r="R385">
            <v>4.0810000000000004</v>
          </cell>
          <cell r="S385">
            <v>4.0919999999999996</v>
          </cell>
          <cell r="T385">
            <v>4.1429999999999998</v>
          </cell>
          <cell r="U385">
            <v>4.1829999999999998</v>
          </cell>
          <cell r="V385">
            <v>4.2149999999999999</v>
          </cell>
          <cell r="W385">
            <v>4.2649999999999997</v>
          </cell>
          <cell r="X385">
            <v>4.3029999999999999</v>
          </cell>
          <cell r="Y385">
            <v>4.3369999999999997</v>
          </cell>
          <cell r="Z385">
            <v>4.3760000000000003</v>
          </cell>
          <cell r="AA385">
            <v>4.4089999999999998</v>
          </cell>
          <cell r="AB385">
            <v>4.4429999999999996</v>
          </cell>
          <cell r="AD385">
            <v>5.5685000000000002</v>
          </cell>
          <cell r="AE385">
            <v>5.6059999999999999</v>
          </cell>
          <cell r="AF385">
            <v>5.6850000000000005</v>
          </cell>
          <cell r="AG385">
            <v>5.7510000000000003</v>
          </cell>
          <cell r="AH385">
            <v>5.806</v>
          </cell>
          <cell r="AI385">
            <v>5.8579999999999997</v>
          </cell>
          <cell r="AJ385">
            <v>5.9089999999999998</v>
          </cell>
          <cell r="AK385">
            <v>5.96</v>
          </cell>
          <cell r="AL385">
            <v>6.0010000000000003</v>
          </cell>
          <cell r="AM385">
            <v>6.0419999999999998</v>
          </cell>
          <cell r="AN385">
            <v>6.0830000000000002</v>
          </cell>
          <cell r="AO385">
            <v>6.1150000000000002</v>
          </cell>
          <cell r="AP385">
            <v>6.1479999999999997</v>
          </cell>
          <cell r="AS385">
            <v>0.53813</v>
          </cell>
          <cell r="AT385">
            <v>0.56625000000000003</v>
          </cell>
          <cell r="AU385">
            <v>0.60124999999999995</v>
          </cell>
          <cell r="AV385">
            <v>0.64949999999999997</v>
          </cell>
          <cell r="AW385">
            <v>0.66874999999999996</v>
          </cell>
          <cell r="AX385">
            <v>0.70150000000000001</v>
          </cell>
          <cell r="AY385">
            <v>0.73</v>
          </cell>
          <cell r="AZ385">
            <v>0.71099999999999997</v>
          </cell>
          <cell r="BA385">
            <v>0.78063000000000005</v>
          </cell>
          <cell r="BB385">
            <v>0.73299999999999998</v>
          </cell>
          <cell r="BC385">
            <v>0.82599999999999996</v>
          </cell>
          <cell r="BD385">
            <v>0.85650000000000004</v>
          </cell>
          <cell r="BF385">
            <v>5.25</v>
          </cell>
          <cell r="BG385">
            <v>5.25</v>
          </cell>
          <cell r="BH385">
            <v>5.2450000000000001</v>
          </cell>
          <cell r="BI385">
            <v>5.25</v>
          </cell>
          <cell r="BJ385">
            <v>5.25</v>
          </cell>
          <cell r="BK385">
            <v>5.25</v>
          </cell>
          <cell r="BL385">
            <v>5.2450000000000001</v>
          </cell>
          <cell r="BM385">
            <v>5.25</v>
          </cell>
          <cell r="BN385">
            <v>5.25</v>
          </cell>
          <cell r="BO385">
            <v>5.2549999999999999</v>
          </cell>
          <cell r="BP385">
            <v>5.2450000000000001</v>
          </cell>
          <cell r="BQ385">
            <v>5.2350000000000003</v>
          </cell>
          <cell r="BS385">
            <v>4.08</v>
          </cell>
          <cell r="BT385">
            <v>4.0720000000000001</v>
          </cell>
          <cell r="BU385">
            <v>4.0750000000000002</v>
          </cell>
          <cell r="BV385">
            <v>4.2430000000000003</v>
          </cell>
          <cell r="BW385">
            <v>4.2859999999999996</v>
          </cell>
          <cell r="BX385">
            <v>4.2949999999999999</v>
          </cell>
          <cell r="BY385">
            <v>4.4660000000000002</v>
          </cell>
          <cell r="BZ385">
            <v>4.45</v>
          </cell>
          <cell r="CA385">
            <v>4.4889999999999999</v>
          </cell>
          <cell r="CB385" t="str">
            <v>#N/A N.A.</v>
          </cell>
          <cell r="CC385" t="str">
            <v>#N/A N.A.</v>
          </cell>
          <cell r="CD385" t="str">
            <v>#N/A N.A.</v>
          </cell>
          <cell r="CF385">
            <v>5.25</v>
          </cell>
        </row>
        <row r="386">
          <cell r="A386">
            <v>39246</v>
          </cell>
          <cell r="B386">
            <v>5.25</v>
          </cell>
          <cell r="C386">
            <v>5.27</v>
          </cell>
          <cell r="D386">
            <v>5.2785000000000002</v>
          </cell>
          <cell r="E386">
            <v>5.2915000000000001</v>
          </cell>
          <cell r="F386">
            <v>5.3029999999999999</v>
          </cell>
          <cell r="G386">
            <v>5.3155000000000001</v>
          </cell>
          <cell r="H386">
            <v>5.3274999999999997</v>
          </cell>
          <cell r="I386">
            <v>5.3419999999999996</v>
          </cell>
          <cell r="J386">
            <v>5.3564999999999996</v>
          </cell>
          <cell r="K386">
            <v>5.3654999999999999</v>
          </cell>
          <cell r="L386">
            <v>5.3819999999999997</v>
          </cell>
          <cell r="M386">
            <v>5.3955000000000002</v>
          </cell>
          <cell r="N386">
            <v>5.4059999999999997</v>
          </cell>
          <cell r="P386">
            <v>4.08</v>
          </cell>
          <cell r="Q386">
            <v>4.0759999999999996</v>
          </cell>
          <cell r="R386">
            <v>4.0819999999999999</v>
          </cell>
          <cell r="S386">
            <v>4.0979999999999999</v>
          </cell>
          <cell r="T386">
            <v>4.1420000000000003</v>
          </cell>
          <cell r="U386">
            <v>4.1820000000000004</v>
          </cell>
          <cell r="V386">
            <v>4.218</v>
          </cell>
          <cell r="W386">
            <v>4.2640000000000002</v>
          </cell>
          <cell r="X386">
            <v>4.3010000000000002</v>
          </cell>
          <cell r="Y386">
            <v>4.3369999999999997</v>
          </cell>
          <cell r="Z386">
            <v>4.375</v>
          </cell>
          <cell r="AA386">
            <v>4.41</v>
          </cell>
          <cell r="AB386">
            <v>4.4450000000000003</v>
          </cell>
          <cell r="AD386">
            <v>5.5609999999999999</v>
          </cell>
          <cell r="AE386">
            <v>5.6020000000000003</v>
          </cell>
          <cell r="AF386">
            <v>5.6760000000000002</v>
          </cell>
          <cell r="AG386">
            <v>5.7430000000000003</v>
          </cell>
          <cell r="AH386">
            <v>5.806</v>
          </cell>
          <cell r="AI386">
            <v>5.8550000000000004</v>
          </cell>
          <cell r="AJ386">
            <v>5.9020000000000001</v>
          </cell>
          <cell r="AK386">
            <v>5.9530000000000003</v>
          </cell>
          <cell r="AL386">
            <v>5.9932999999999996</v>
          </cell>
          <cell r="AM386">
            <v>6.032</v>
          </cell>
          <cell r="AN386">
            <v>6.0709999999999997</v>
          </cell>
          <cell r="AO386">
            <v>6.1055000000000001</v>
          </cell>
          <cell r="AP386">
            <v>6.1387999999999998</v>
          </cell>
          <cell r="AS386">
            <v>0.53749999999999998</v>
          </cell>
          <cell r="AT386">
            <v>0.5675</v>
          </cell>
          <cell r="AU386">
            <v>0.62</v>
          </cell>
          <cell r="AV386">
            <v>0.65249999999999997</v>
          </cell>
          <cell r="AW386">
            <v>0.67749999999999999</v>
          </cell>
          <cell r="AX386">
            <v>0.71</v>
          </cell>
          <cell r="AY386">
            <v>0.70850000000000002</v>
          </cell>
          <cell r="AZ386">
            <v>0.71050000000000002</v>
          </cell>
          <cell r="BA386">
            <v>0.78625</v>
          </cell>
          <cell r="BB386">
            <v>0.81200000000000006</v>
          </cell>
          <cell r="BC386">
            <v>0.83599999999999997</v>
          </cell>
          <cell r="BD386">
            <v>0.86750000000000005</v>
          </cell>
          <cell r="BF386">
            <v>5.25</v>
          </cell>
          <cell r="BG386">
            <v>5.25</v>
          </cell>
          <cell r="BH386">
            <v>5.25</v>
          </cell>
          <cell r="BI386">
            <v>5.2549999999999999</v>
          </cell>
          <cell r="BJ386">
            <v>5.2549999999999999</v>
          </cell>
          <cell r="BK386">
            <v>5.2549999999999999</v>
          </cell>
          <cell r="BL386">
            <v>5.26</v>
          </cell>
          <cell r="BM386">
            <v>5.2649999999999997</v>
          </cell>
          <cell r="BN386">
            <v>5.27</v>
          </cell>
          <cell r="BO386">
            <v>5.2750000000000004</v>
          </cell>
          <cell r="BP386">
            <v>5.2649999999999997</v>
          </cell>
          <cell r="BQ386">
            <v>5.2549999999999999</v>
          </cell>
          <cell r="BS386">
            <v>4.08</v>
          </cell>
          <cell r="BT386">
            <v>4.0709999999999997</v>
          </cell>
          <cell r="BU386">
            <v>4.0739999999999998</v>
          </cell>
          <cell r="BV386">
            <v>4.2359999999999998</v>
          </cell>
          <cell r="BW386">
            <v>4.2770000000000001</v>
          </cell>
          <cell r="BX386">
            <v>4.2859999999999996</v>
          </cell>
          <cell r="BY386">
            <v>4.4569999999999999</v>
          </cell>
          <cell r="BZ386">
            <v>4.4409999999999998</v>
          </cell>
          <cell r="CA386">
            <v>4.4820000000000002</v>
          </cell>
          <cell r="CB386" t="str">
            <v>#N/A N.A.</v>
          </cell>
          <cell r="CC386" t="str">
            <v>#N/A N.A.</v>
          </cell>
          <cell r="CD386" t="str">
            <v>#N/A N.A.</v>
          </cell>
          <cell r="CF386">
            <v>5.25</v>
          </cell>
        </row>
        <row r="387">
          <cell r="A387">
            <v>39247</v>
          </cell>
          <cell r="B387">
            <v>5.3125</v>
          </cell>
          <cell r="C387">
            <v>5.2645</v>
          </cell>
          <cell r="D387">
            <v>5.2735000000000003</v>
          </cell>
          <cell r="E387">
            <v>5.2854999999999999</v>
          </cell>
          <cell r="F387">
            <v>5.2984999999999998</v>
          </cell>
          <cell r="G387">
            <v>5.3085000000000004</v>
          </cell>
          <cell r="H387">
            <v>5.3215000000000003</v>
          </cell>
          <cell r="I387">
            <v>5.3410000000000002</v>
          </cell>
          <cell r="J387">
            <v>5.3525</v>
          </cell>
          <cell r="K387">
            <v>5.3654999999999999</v>
          </cell>
          <cell r="L387">
            <v>5.3795000000000002</v>
          </cell>
          <cell r="M387">
            <v>5.3925000000000001</v>
          </cell>
          <cell r="N387">
            <v>5.4055</v>
          </cell>
          <cell r="P387">
            <v>4.08</v>
          </cell>
          <cell r="Q387">
            <v>4.0739999999999998</v>
          </cell>
          <cell r="R387">
            <v>4.0780000000000003</v>
          </cell>
          <cell r="S387">
            <v>4.0960000000000001</v>
          </cell>
          <cell r="T387">
            <v>4.1440000000000001</v>
          </cell>
          <cell r="U387">
            <v>4.1849999999999996</v>
          </cell>
          <cell r="V387">
            <v>4.2169999999999996</v>
          </cell>
          <cell r="W387">
            <v>4.2640000000000002</v>
          </cell>
          <cell r="X387">
            <v>4.3</v>
          </cell>
          <cell r="Y387">
            <v>4.3330000000000002</v>
          </cell>
          <cell r="Z387">
            <v>4.37</v>
          </cell>
          <cell r="AA387">
            <v>4.4039999999999999</v>
          </cell>
          <cell r="AB387">
            <v>4.4349999999999996</v>
          </cell>
          <cell r="AD387">
            <v>5.5568</v>
          </cell>
          <cell r="AE387">
            <v>5.6029999999999998</v>
          </cell>
          <cell r="AF387">
            <v>5.6722000000000001</v>
          </cell>
          <cell r="AG387">
            <v>5.7379999999999995</v>
          </cell>
          <cell r="AH387">
            <v>5.7960000000000003</v>
          </cell>
          <cell r="AI387">
            <v>5.8434999999999997</v>
          </cell>
          <cell r="AJ387">
            <v>5.8920000000000003</v>
          </cell>
          <cell r="AK387">
            <v>5.9335000000000004</v>
          </cell>
          <cell r="AL387">
            <v>5.9752999999999998</v>
          </cell>
          <cell r="AM387">
            <v>6.0095000000000001</v>
          </cell>
          <cell r="AN387">
            <v>6.0453000000000001</v>
          </cell>
          <cell r="AO387">
            <v>6.0762999999999998</v>
          </cell>
          <cell r="AP387">
            <v>6.1094999999999997</v>
          </cell>
          <cell r="AS387">
            <v>0.54</v>
          </cell>
          <cell r="AT387">
            <v>0.56499999999999995</v>
          </cell>
          <cell r="AU387">
            <v>0.61199999999999999</v>
          </cell>
          <cell r="AV387">
            <v>0.65</v>
          </cell>
          <cell r="AW387">
            <v>0.66200000000000003</v>
          </cell>
          <cell r="AX387">
            <v>0.69799999999999995</v>
          </cell>
          <cell r="AY387">
            <v>0.70799999999999996</v>
          </cell>
          <cell r="AZ387">
            <v>0.71199999999999997</v>
          </cell>
          <cell r="BA387">
            <v>0.77400000000000002</v>
          </cell>
          <cell r="BB387">
            <v>0.79900000000000004</v>
          </cell>
          <cell r="BC387">
            <v>0.82199999999999995</v>
          </cell>
          <cell r="BD387">
            <v>0.84399999999999997</v>
          </cell>
          <cell r="BF387">
            <v>5.25</v>
          </cell>
          <cell r="BG387">
            <v>5.25</v>
          </cell>
          <cell r="BH387">
            <v>5.25</v>
          </cell>
          <cell r="BI387">
            <v>5.2549999999999999</v>
          </cell>
          <cell r="BJ387">
            <v>5.2549999999999999</v>
          </cell>
          <cell r="BK387">
            <v>5.2549999999999999</v>
          </cell>
          <cell r="BL387">
            <v>5.26</v>
          </cell>
          <cell r="BM387">
            <v>5.2649999999999997</v>
          </cell>
          <cell r="BN387">
            <v>5.27</v>
          </cell>
          <cell r="BO387">
            <v>5.2750000000000004</v>
          </cell>
          <cell r="BP387">
            <v>5.2649999999999997</v>
          </cell>
          <cell r="BQ387">
            <v>5.2649999999999997</v>
          </cell>
          <cell r="BS387">
            <v>4.08</v>
          </cell>
          <cell r="BT387">
            <v>4.0679999999999996</v>
          </cell>
          <cell r="BU387">
            <v>4.0720000000000001</v>
          </cell>
          <cell r="BV387">
            <v>4.2370000000000001</v>
          </cell>
          <cell r="BW387">
            <v>4.2830000000000004</v>
          </cell>
          <cell r="BX387">
            <v>4.2919999999999998</v>
          </cell>
          <cell r="BY387">
            <v>4.4509999999999996</v>
          </cell>
          <cell r="BZ387">
            <v>4.4329999999999998</v>
          </cell>
          <cell r="CA387">
            <v>4.4740000000000002</v>
          </cell>
          <cell r="CB387" t="str">
            <v>#N/A N.A.</v>
          </cell>
          <cell r="CC387" t="str">
            <v>#N/A N.A.</v>
          </cell>
          <cell r="CD387" t="str">
            <v>#N/A N.A.</v>
          </cell>
          <cell r="CF387">
            <v>5.25</v>
          </cell>
        </row>
        <row r="388">
          <cell r="A388">
            <v>39248</v>
          </cell>
          <cell r="B388">
            <v>5.25</v>
          </cell>
          <cell r="C388">
            <v>5.2679999999999998</v>
          </cell>
          <cell r="D388">
            <v>5.2750000000000004</v>
          </cell>
          <cell r="E388">
            <v>5.2850000000000001</v>
          </cell>
          <cell r="F388">
            <v>5.2969999999999997</v>
          </cell>
          <cell r="G388">
            <v>5.3040000000000003</v>
          </cell>
          <cell r="H388">
            <v>5.3170000000000002</v>
          </cell>
          <cell r="I388">
            <v>5.327</v>
          </cell>
          <cell r="J388">
            <v>5.3410000000000002</v>
          </cell>
          <cell r="K388">
            <v>5.3525</v>
          </cell>
          <cell r="L388">
            <v>5.3639999999999999</v>
          </cell>
          <cell r="M388">
            <v>5.3739999999999997</v>
          </cell>
          <cell r="N388">
            <v>5.3855000000000004</v>
          </cell>
          <cell r="P388">
            <v>4.07</v>
          </cell>
          <cell r="Q388">
            <v>4.0720000000000001</v>
          </cell>
          <cell r="R388">
            <v>4.077</v>
          </cell>
          <cell r="S388">
            <v>4.0960000000000001</v>
          </cell>
          <cell r="T388">
            <v>4.1459999999999999</v>
          </cell>
          <cell r="U388">
            <v>4.1879999999999997</v>
          </cell>
          <cell r="V388">
            <v>4.2229999999999999</v>
          </cell>
          <cell r="W388">
            <v>4.274</v>
          </cell>
          <cell r="X388">
            <v>4.3079999999999998</v>
          </cell>
          <cell r="Y388">
            <v>4.3419999999999996</v>
          </cell>
          <cell r="Z388">
            <v>4.3819999999999997</v>
          </cell>
          <cell r="AA388">
            <v>4.4139999999999997</v>
          </cell>
          <cell r="AB388">
            <v>4.4480000000000004</v>
          </cell>
          <cell r="AD388">
            <v>5.5567000000000002</v>
          </cell>
          <cell r="AE388">
            <v>5.601</v>
          </cell>
          <cell r="AF388">
            <v>5.6740000000000004</v>
          </cell>
          <cell r="AG388">
            <v>5.7489999999999997</v>
          </cell>
          <cell r="AH388">
            <v>5.8</v>
          </cell>
          <cell r="AI388">
            <v>5.8520000000000003</v>
          </cell>
          <cell r="AJ388">
            <v>5.9050000000000002</v>
          </cell>
          <cell r="AK388">
            <v>5.9459999999999997</v>
          </cell>
          <cell r="AL388">
            <v>5.9850000000000003</v>
          </cell>
          <cell r="AM388">
            <v>6.024</v>
          </cell>
          <cell r="AN388">
            <v>6.0570000000000004</v>
          </cell>
          <cell r="AO388">
            <v>6.09</v>
          </cell>
          <cell r="AP388">
            <v>6.1219999999999999</v>
          </cell>
          <cell r="AS388">
            <v>0.52937999999999996</v>
          </cell>
          <cell r="AT388">
            <v>0.54749999999999999</v>
          </cell>
          <cell r="AU388">
            <v>0.6</v>
          </cell>
          <cell r="AV388">
            <v>0.63375000000000004</v>
          </cell>
          <cell r="AW388">
            <v>0.65249999999999997</v>
          </cell>
          <cell r="AX388">
            <v>0.6835</v>
          </cell>
          <cell r="AY388">
            <v>0.70099999999999996</v>
          </cell>
          <cell r="AZ388">
            <v>0.6925</v>
          </cell>
          <cell r="BA388">
            <v>0.75563000000000002</v>
          </cell>
          <cell r="BB388">
            <v>0.71550000000000002</v>
          </cell>
          <cell r="BC388">
            <v>0.73450000000000004</v>
          </cell>
          <cell r="BD388">
            <v>0.81938</v>
          </cell>
          <cell r="BF388">
            <v>5.25</v>
          </cell>
          <cell r="BG388">
            <v>5.25</v>
          </cell>
          <cell r="BH388">
            <v>5.25</v>
          </cell>
          <cell r="BI388">
            <v>5.2549999999999999</v>
          </cell>
          <cell r="BJ388">
            <v>5.25</v>
          </cell>
          <cell r="BK388">
            <v>5.25</v>
          </cell>
          <cell r="BL388">
            <v>5.2549999999999999</v>
          </cell>
          <cell r="BM388">
            <v>5.26</v>
          </cell>
          <cell r="BN388">
            <v>5.26</v>
          </cell>
          <cell r="BO388">
            <v>5.26</v>
          </cell>
          <cell r="BP388">
            <v>5.25</v>
          </cell>
          <cell r="BQ388">
            <v>5.25</v>
          </cell>
          <cell r="BS388">
            <v>4.08</v>
          </cell>
          <cell r="BT388">
            <v>4.0679999999999996</v>
          </cell>
          <cell r="BU388">
            <v>4.0720000000000001</v>
          </cell>
          <cell r="BV388">
            <v>4.242</v>
          </cell>
          <cell r="BW388">
            <v>4.2880000000000003</v>
          </cell>
          <cell r="BX388">
            <v>4.2969999999999997</v>
          </cell>
          <cell r="BY388">
            <v>4.4509999999999996</v>
          </cell>
          <cell r="BZ388">
            <v>4.4340000000000002</v>
          </cell>
          <cell r="CA388">
            <v>4.476</v>
          </cell>
          <cell r="CB388" t="str">
            <v>#N/A N.A.</v>
          </cell>
          <cell r="CC388" t="str">
            <v>#N/A N.A.</v>
          </cell>
          <cell r="CD388" t="str">
            <v>#N/A N.A.</v>
          </cell>
          <cell r="CF388">
            <v>5.25</v>
          </cell>
        </row>
        <row r="389">
          <cell r="A389">
            <v>39251</v>
          </cell>
          <cell r="B389">
            <v>5.1875</v>
          </cell>
          <cell r="C389">
            <v>5.2649999999999997</v>
          </cell>
          <cell r="D389">
            <v>5.2729999999999997</v>
          </cell>
          <cell r="E389">
            <v>5.2835000000000001</v>
          </cell>
          <cell r="F389">
            <v>5.2960000000000003</v>
          </cell>
          <cell r="G389">
            <v>5.3055000000000003</v>
          </cell>
          <cell r="H389">
            <v>5.3164999999999996</v>
          </cell>
          <cell r="I389">
            <v>5.327</v>
          </cell>
          <cell r="J389">
            <v>5.3380000000000001</v>
          </cell>
          <cell r="K389">
            <v>5.3455000000000004</v>
          </cell>
          <cell r="L389">
            <v>5.3550000000000004</v>
          </cell>
          <cell r="M389">
            <v>5.3629999999999995</v>
          </cell>
          <cell r="N389">
            <v>5.3734999999999999</v>
          </cell>
          <cell r="P389">
            <v>4.07</v>
          </cell>
          <cell r="Q389">
            <v>4.0720000000000001</v>
          </cell>
          <cell r="R389">
            <v>4.077</v>
          </cell>
          <cell r="S389">
            <v>4.0990000000000002</v>
          </cell>
          <cell r="T389">
            <v>4.1529999999999996</v>
          </cell>
          <cell r="U389">
            <v>4.1920000000000002</v>
          </cell>
          <cell r="V389">
            <v>4.2290000000000001</v>
          </cell>
          <cell r="W389">
            <v>4.2780000000000005</v>
          </cell>
          <cell r="X389">
            <v>4.3140000000000001</v>
          </cell>
          <cell r="Y389">
            <v>4.3490000000000002</v>
          </cell>
          <cell r="Z389">
            <v>4.3890000000000002</v>
          </cell>
          <cell r="AA389">
            <v>4.4219999999999997</v>
          </cell>
          <cell r="AB389">
            <v>4.4550000000000001</v>
          </cell>
          <cell r="AD389">
            <v>5.5580999999999996</v>
          </cell>
          <cell r="AE389">
            <v>5.609</v>
          </cell>
          <cell r="AF389">
            <v>5.6950000000000003</v>
          </cell>
          <cell r="AG389">
            <v>5.758</v>
          </cell>
          <cell r="AH389">
            <v>5.8129999999999997</v>
          </cell>
          <cell r="AI389">
            <v>5.8650000000000002</v>
          </cell>
          <cell r="AJ389">
            <v>5.9109999999999996</v>
          </cell>
          <cell r="AK389">
            <v>5.9550000000000001</v>
          </cell>
          <cell r="AL389">
            <v>5.9939999999999998</v>
          </cell>
          <cell r="AM389">
            <v>6.0309999999999997</v>
          </cell>
          <cell r="AN389">
            <v>6.0670000000000002</v>
          </cell>
          <cell r="AO389">
            <v>6.101</v>
          </cell>
          <cell r="AP389">
            <v>6.1319999999999997</v>
          </cell>
          <cell r="AS389">
            <v>0.53100000000000003</v>
          </cell>
          <cell r="AT389">
            <v>0.54400000000000004</v>
          </cell>
          <cell r="AU389">
            <v>0.59599999999999997</v>
          </cell>
          <cell r="AV389">
            <v>0.63800000000000001</v>
          </cell>
          <cell r="AW389">
            <v>0.64900000000000002</v>
          </cell>
          <cell r="AX389">
            <v>0.68500000000000005</v>
          </cell>
          <cell r="AY389">
            <v>0.69099999999999995</v>
          </cell>
          <cell r="AZ389">
            <v>0.69499999999999995</v>
          </cell>
          <cell r="BA389">
            <v>0.76</v>
          </cell>
          <cell r="BB389">
            <v>0.78500000000000003</v>
          </cell>
          <cell r="BC389">
            <v>0.80500000000000005</v>
          </cell>
          <cell r="BD389">
            <v>0.82699999999999996</v>
          </cell>
          <cell r="BF389">
            <v>5.25</v>
          </cell>
          <cell r="BG389">
            <v>5.25</v>
          </cell>
          <cell r="BH389">
            <v>5.25</v>
          </cell>
          <cell r="BI389">
            <v>5.2549999999999999</v>
          </cell>
          <cell r="BJ389">
            <v>5.2450000000000001</v>
          </cell>
          <cell r="BK389">
            <v>5.24</v>
          </cell>
          <cell r="BL389">
            <v>5.2450000000000001</v>
          </cell>
          <cell r="BM389">
            <v>5.2450000000000001</v>
          </cell>
          <cell r="BN389">
            <v>5.2350000000000003</v>
          </cell>
          <cell r="BO389">
            <v>5.2350000000000003</v>
          </cell>
          <cell r="BP389">
            <v>5.22</v>
          </cell>
          <cell r="BQ389">
            <v>5.21</v>
          </cell>
          <cell r="BS389">
            <v>4.08</v>
          </cell>
          <cell r="BT389">
            <v>4.0679999999999996</v>
          </cell>
          <cell r="BU389">
            <v>4.0720000000000001</v>
          </cell>
          <cell r="BV389">
            <v>4.2460000000000004</v>
          </cell>
          <cell r="BW389">
            <v>4.2910000000000004</v>
          </cell>
          <cell r="BX389">
            <v>4.2969999999999997</v>
          </cell>
          <cell r="BY389">
            <v>4.46</v>
          </cell>
          <cell r="BZ389">
            <v>4.4450000000000003</v>
          </cell>
          <cell r="CA389">
            <v>4.4879999999999995</v>
          </cell>
          <cell r="CB389" t="str">
            <v>#N/A N.A.</v>
          </cell>
          <cell r="CC389" t="str">
            <v>#N/A N.A.</v>
          </cell>
          <cell r="CD389" t="str">
            <v>#N/A N.A.</v>
          </cell>
          <cell r="CF389">
            <v>5.25</v>
          </cell>
        </row>
        <row r="390">
          <cell r="A390">
            <v>39252</v>
          </cell>
          <cell r="B390">
            <v>5.25</v>
          </cell>
          <cell r="C390">
            <v>5.2625000000000002</v>
          </cell>
          <cell r="D390">
            <v>5.2714999999999996</v>
          </cell>
          <cell r="E390">
            <v>5.2835000000000001</v>
          </cell>
          <cell r="F390">
            <v>5.2910000000000004</v>
          </cell>
          <cell r="G390">
            <v>5.3004999999999995</v>
          </cell>
          <cell r="H390">
            <v>5.3094999999999999</v>
          </cell>
          <cell r="I390">
            <v>5.3174999999999999</v>
          </cell>
          <cell r="J390">
            <v>5.3224999999999998</v>
          </cell>
          <cell r="K390">
            <v>5.3274999999999997</v>
          </cell>
          <cell r="L390">
            <v>5.3334999999999999</v>
          </cell>
          <cell r="M390">
            <v>5.3414999999999999</v>
          </cell>
          <cell r="N390">
            <v>5.3475000000000001</v>
          </cell>
          <cell r="P390">
            <v>4.07</v>
          </cell>
          <cell r="Q390">
            <v>4.07</v>
          </cell>
          <cell r="R390">
            <v>4.0759999999999996</v>
          </cell>
          <cell r="S390">
            <v>4.0970000000000004</v>
          </cell>
          <cell r="T390">
            <v>4.1470000000000002</v>
          </cell>
          <cell r="U390">
            <v>4.1849999999999996</v>
          </cell>
          <cell r="V390">
            <v>4.2190000000000003</v>
          </cell>
          <cell r="W390">
            <v>4.2649999999999997</v>
          </cell>
          <cell r="X390">
            <v>4.3</v>
          </cell>
          <cell r="Y390">
            <v>4.3360000000000003</v>
          </cell>
          <cell r="Z390">
            <v>4.367</v>
          </cell>
          <cell r="AA390">
            <v>4.3979999999999997</v>
          </cell>
          <cell r="AB390">
            <v>4.43</v>
          </cell>
          <cell r="AD390">
            <v>5.5534999999999997</v>
          </cell>
          <cell r="AE390">
            <v>5.61</v>
          </cell>
          <cell r="AF390">
            <v>5.6920000000000002</v>
          </cell>
          <cell r="AG390">
            <v>5.7587999999999999</v>
          </cell>
          <cell r="AH390">
            <v>5.8064999999999998</v>
          </cell>
          <cell r="AI390">
            <v>5.8574999999999999</v>
          </cell>
          <cell r="AJ390">
            <v>5.9059999999999997</v>
          </cell>
          <cell r="AK390">
            <v>5.9524999999999997</v>
          </cell>
          <cell r="AL390">
            <v>5.9885000000000002</v>
          </cell>
          <cell r="AM390">
            <v>6.0209999999999999</v>
          </cell>
          <cell r="AN390">
            <v>6.0549999999999997</v>
          </cell>
          <cell r="AO390">
            <v>6.0830000000000002</v>
          </cell>
          <cell r="AP390">
            <v>6.1139999999999999</v>
          </cell>
          <cell r="AS390">
            <v>0.53400000000000003</v>
          </cell>
          <cell r="AT390">
            <v>0.54600000000000004</v>
          </cell>
          <cell r="AU390">
            <v>0.6</v>
          </cell>
          <cell r="AV390">
            <v>0.64049999999999996</v>
          </cell>
          <cell r="AW390">
            <v>0.65400000000000003</v>
          </cell>
          <cell r="AX390">
            <v>0.6875</v>
          </cell>
          <cell r="AY390">
            <v>0.69699999999999995</v>
          </cell>
          <cell r="AZ390">
            <v>0.70199999999999996</v>
          </cell>
          <cell r="BA390">
            <v>0.70699999999999996</v>
          </cell>
          <cell r="BB390">
            <v>0.72699999999999998</v>
          </cell>
          <cell r="BC390">
            <v>0.747</v>
          </cell>
          <cell r="BD390">
            <v>0.83450000000000002</v>
          </cell>
          <cell r="BF390">
            <v>5.25</v>
          </cell>
          <cell r="BG390">
            <v>5.25</v>
          </cell>
          <cell r="BH390">
            <v>5.25</v>
          </cell>
          <cell r="BI390">
            <v>5.25</v>
          </cell>
          <cell r="BJ390">
            <v>5.24</v>
          </cell>
          <cell r="BK390">
            <v>5.2350000000000003</v>
          </cell>
          <cell r="BL390">
            <v>5.2249999999999996</v>
          </cell>
          <cell r="BM390">
            <v>5.2149999999999999</v>
          </cell>
          <cell r="BN390">
            <v>5.19</v>
          </cell>
          <cell r="BO390">
            <v>5.19</v>
          </cell>
          <cell r="BP390">
            <v>5.17</v>
          </cell>
          <cell r="BQ390">
            <v>5.15</v>
          </cell>
          <cell r="BS390">
            <v>4.08</v>
          </cell>
          <cell r="BT390">
            <v>4.0679999999999996</v>
          </cell>
          <cell r="BU390">
            <v>4.0720000000000001</v>
          </cell>
          <cell r="BV390">
            <v>4.2300000000000004</v>
          </cell>
          <cell r="BW390">
            <v>4.2759999999999998</v>
          </cell>
          <cell r="BX390">
            <v>4.282</v>
          </cell>
          <cell r="BY390">
            <v>4.4290000000000003</v>
          </cell>
          <cell r="BZ390">
            <v>4.4130000000000003</v>
          </cell>
          <cell r="CA390">
            <v>4.4550000000000001</v>
          </cell>
          <cell r="CB390" t="str">
            <v>#N/A N.A.</v>
          </cell>
          <cell r="CC390" t="str">
            <v>#N/A N.A.</v>
          </cell>
          <cell r="CD390" t="str">
            <v>#N/A N.A.</v>
          </cell>
          <cell r="CF390">
            <v>5.25</v>
          </cell>
        </row>
        <row r="391">
          <cell r="A391">
            <v>39253</v>
          </cell>
          <cell r="B391">
            <v>5.3125</v>
          </cell>
          <cell r="C391">
            <v>5.2634999999999996</v>
          </cell>
          <cell r="D391">
            <v>5.2714999999999996</v>
          </cell>
          <cell r="E391">
            <v>5.2835000000000001</v>
          </cell>
          <cell r="F391">
            <v>5.2919999999999998</v>
          </cell>
          <cell r="G391">
            <v>5.3004999999999995</v>
          </cell>
          <cell r="H391">
            <v>5.3125</v>
          </cell>
          <cell r="I391">
            <v>5.3235000000000001</v>
          </cell>
          <cell r="J391">
            <v>5.3319999999999999</v>
          </cell>
          <cell r="K391">
            <v>5.3384999999999998</v>
          </cell>
          <cell r="L391">
            <v>5.351</v>
          </cell>
          <cell r="M391">
            <v>5.3579999999999997</v>
          </cell>
          <cell r="N391">
            <v>5.367</v>
          </cell>
          <cell r="P391">
            <v>4.0599999999999996</v>
          </cell>
          <cell r="Q391">
            <v>4.0670000000000002</v>
          </cell>
          <cell r="R391">
            <v>4.0750000000000002</v>
          </cell>
          <cell r="S391">
            <v>4.1020000000000003</v>
          </cell>
          <cell r="T391">
            <v>4.149</v>
          </cell>
          <cell r="U391">
            <v>4.1900000000000004</v>
          </cell>
          <cell r="V391">
            <v>4.2309999999999999</v>
          </cell>
          <cell r="W391">
            <v>4.2759999999999998</v>
          </cell>
          <cell r="X391">
            <v>4.3129999999999997</v>
          </cell>
          <cell r="Y391">
            <v>4.3520000000000003</v>
          </cell>
          <cell r="Z391">
            <v>4.3870000000000005</v>
          </cell>
          <cell r="AA391">
            <v>4.4219999999999997</v>
          </cell>
          <cell r="AB391">
            <v>4.4550000000000001</v>
          </cell>
          <cell r="AD391">
            <v>5.5438000000000001</v>
          </cell>
          <cell r="AE391">
            <v>5.67</v>
          </cell>
          <cell r="AF391">
            <v>5.7569999999999997</v>
          </cell>
          <cell r="AG391">
            <v>5.8209999999999997</v>
          </cell>
          <cell r="AH391">
            <v>5.8840000000000003</v>
          </cell>
          <cell r="AI391">
            <v>5.9370000000000003</v>
          </cell>
          <cell r="AJ391">
            <v>5.9889999999999999</v>
          </cell>
          <cell r="AK391">
            <v>6.0359999999999996</v>
          </cell>
          <cell r="AL391">
            <v>6.0739999999999998</v>
          </cell>
          <cell r="AM391">
            <v>6.109</v>
          </cell>
          <cell r="AN391">
            <v>6.1440000000000001</v>
          </cell>
          <cell r="AO391">
            <v>6.1740000000000004</v>
          </cell>
          <cell r="AP391">
            <v>6.2039999999999997</v>
          </cell>
          <cell r="AS391">
            <v>0.53300000000000003</v>
          </cell>
          <cell r="AT391">
            <v>0.54300000000000004</v>
          </cell>
          <cell r="AU391">
            <v>0.61450000000000005</v>
          </cell>
          <cell r="AV391">
            <v>0.63949999999999996</v>
          </cell>
          <cell r="AW391">
            <v>0.65</v>
          </cell>
          <cell r="AX391">
            <v>0.6895</v>
          </cell>
          <cell r="AY391">
            <v>0.69799999999999995</v>
          </cell>
          <cell r="AZ391">
            <v>0.70099999999999996</v>
          </cell>
          <cell r="BA391">
            <v>0.67249999999999999</v>
          </cell>
          <cell r="BB391">
            <v>0.72499999999999998</v>
          </cell>
          <cell r="BC391">
            <v>0.74399999999999999</v>
          </cell>
          <cell r="BD391">
            <v>0.82450000000000001</v>
          </cell>
          <cell r="BF391">
            <v>5.25</v>
          </cell>
          <cell r="BG391">
            <v>5.25</v>
          </cell>
          <cell r="BH391">
            <v>5.25</v>
          </cell>
          <cell r="BI391">
            <v>5.25</v>
          </cell>
          <cell r="BJ391">
            <v>5.24</v>
          </cell>
          <cell r="BK391">
            <v>5.2350000000000003</v>
          </cell>
          <cell r="BL391">
            <v>5.2350000000000003</v>
          </cell>
          <cell r="BM391">
            <v>5.2249999999999996</v>
          </cell>
          <cell r="BN391">
            <v>5.21</v>
          </cell>
          <cell r="BO391">
            <v>5.21</v>
          </cell>
          <cell r="BP391">
            <v>5.1950000000000003</v>
          </cell>
          <cell r="BQ391">
            <v>5.1749999999999998</v>
          </cell>
          <cell r="BS391">
            <v>4.0679999999999996</v>
          </cell>
          <cell r="BT391">
            <v>4.069</v>
          </cell>
          <cell r="BU391">
            <v>4.2329999999999997</v>
          </cell>
          <cell r="BV391">
            <v>4.2869999999999999</v>
          </cell>
          <cell r="BW391">
            <v>4.3010000000000002</v>
          </cell>
          <cell r="BX391">
            <v>4.4619999999999997</v>
          </cell>
          <cell r="BY391">
            <v>4.4459999999999997</v>
          </cell>
          <cell r="BZ391">
            <v>4.4740000000000002</v>
          </cell>
          <cell r="CA391">
            <v>4.5620000000000003</v>
          </cell>
          <cell r="CB391">
            <v>4.5730000000000004</v>
          </cell>
          <cell r="CC391">
            <v>4.5969999999999995</v>
          </cell>
          <cell r="CD391">
            <v>4.62</v>
          </cell>
          <cell r="CF391">
            <v>5.25</v>
          </cell>
        </row>
        <row r="392">
          <cell r="A392">
            <v>39254</v>
          </cell>
          <cell r="B392">
            <v>5.25</v>
          </cell>
          <cell r="C392">
            <v>5.2625000000000002</v>
          </cell>
          <cell r="D392">
            <v>5.2714999999999996</v>
          </cell>
          <cell r="E392">
            <v>5.2824999999999998</v>
          </cell>
          <cell r="F392">
            <v>5.2904999999999998</v>
          </cell>
          <cell r="G392">
            <v>5.2975000000000003</v>
          </cell>
          <cell r="H392">
            <v>5.3070000000000004</v>
          </cell>
          <cell r="I392">
            <v>5.3174999999999999</v>
          </cell>
          <cell r="J392">
            <v>5.3265000000000002</v>
          </cell>
          <cell r="K392">
            <v>5.3319999999999999</v>
          </cell>
          <cell r="L392">
            <v>5.3419999999999996</v>
          </cell>
          <cell r="M392">
            <v>5.3540000000000001</v>
          </cell>
          <cell r="N392">
            <v>5.3624999999999998</v>
          </cell>
          <cell r="P392">
            <v>4.0599999999999996</v>
          </cell>
          <cell r="Q392">
            <v>4.0670000000000002</v>
          </cell>
          <cell r="R392">
            <v>4.0750000000000002</v>
          </cell>
          <cell r="S392">
            <v>4.1050000000000004</v>
          </cell>
          <cell r="T392">
            <v>4.1529999999999996</v>
          </cell>
          <cell r="U392">
            <v>4.194</v>
          </cell>
          <cell r="V392">
            <v>4.2350000000000003</v>
          </cell>
          <cell r="W392">
            <v>4.2770000000000001</v>
          </cell>
          <cell r="X392">
            <v>4.3129999999999997</v>
          </cell>
          <cell r="Y392">
            <v>4.3490000000000002</v>
          </cell>
          <cell r="Z392">
            <v>4.3849999999999998</v>
          </cell>
          <cell r="AA392">
            <v>4.4189999999999996</v>
          </cell>
          <cell r="AB392">
            <v>4.45</v>
          </cell>
          <cell r="AD392">
            <v>5.5442999999999998</v>
          </cell>
          <cell r="AE392">
            <v>5.6920000000000002</v>
          </cell>
          <cell r="AF392">
            <v>5.7720000000000002</v>
          </cell>
          <cell r="AG392">
            <v>5.8334999999999999</v>
          </cell>
          <cell r="AH392">
            <v>5.8959999999999999</v>
          </cell>
          <cell r="AI392">
            <v>5.9509999999999996</v>
          </cell>
          <cell r="AJ392">
            <v>6.0019999999999998</v>
          </cell>
          <cell r="AK392">
            <v>6.0469999999999997</v>
          </cell>
          <cell r="AL392">
            <v>6.0880000000000001</v>
          </cell>
          <cell r="AM392">
            <v>6.1289999999999996</v>
          </cell>
          <cell r="AN392">
            <v>6.1580000000000004</v>
          </cell>
          <cell r="AO392">
            <v>6.1875</v>
          </cell>
          <cell r="AP392">
            <v>6.2220000000000004</v>
          </cell>
          <cell r="AS392">
            <v>0.53600000000000003</v>
          </cell>
          <cell r="AT392">
            <v>0.55500000000000005</v>
          </cell>
          <cell r="AU392">
            <v>0.60499999999999998</v>
          </cell>
          <cell r="AV392">
            <v>0.64300000000000002</v>
          </cell>
          <cell r="AW392">
            <v>0.65400000000000003</v>
          </cell>
          <cell r="AX392">
            <v>0.6895</v>
          </cell>
          <cell r="AY392">
            <v>0.71899999999999997</v>
          </cell>
          <cell r="AZ392">
            <v>0.745</v>
          </cell>
          <cell r="BA392">
            <v>0.76900000000000002</v>
          </cell>
          <cell r="BB392">
            <v>0.79500000000000004</v>
          </cell>
          <cell r="BC392">
            <v>0.81699999999999995</v>
          </cell>
          <cell r="BD392">
            <v>0.83250000000000002</v>
          </cell>
          <cell r="BF392">
            <v>5.25</v>
          </cell>
          <cell r="BG392">
            <v>5.25</v>
          </cell>
          <cell r="BH392">
            <v>5.2450000000000001</v>
          </cell>
          <cell r="BI392">
            <v>5.2450000000000001</v>
          </cell>
          <cell r="BJ392">
            <v>5.2350000000000003</v>
          </cell>
          <cell r="BK392">
            <v>5.2249999999999996</v>
          </cell>
          <cell r="BL392">
            <v>5.2249999999999996</v>
          </cell>
          <cell r="BM392">
            <v>5.2149999999999999</v>
          </cell>
          <cell r="BN392">
            <v>5.2</v>
          </cell>
          <cell r="BO392">
            <v>5.2</v>
          </cell>
          <cell r="BP392">
            <v>5.1849999999999996</v>
          </cell>
          <cell r="BQ392">
            <v>5.17</v>
          </cell>
          <cell r="BS392">
            <v>4.0640000000000001</v>
          </cell>
          <cell r="BT392">
            <v>4.069</v>
          </cell>
          <cell r="BU392">
            <v>4.234</v>
          </cell>
          <cell r="BV392">
            <v>4.2850000000000001</v>
          </cell>
          <cell r="BW392">
            <v>4.2889999999999997</v>
          </cell>
          <cell r="BX392">
            <v>4.4569999999999999</v>
          </cell>
          <cell r="BY392">
            <v>4.444</v>
          </cell>
          <cell r="BZ392">
            <v>4.4850000000000003</v>
          </cell>
          <cell r="CA392">
            <v>4.5670000000000002</v>
          </cell>
          <cell r="CB392">
            <v>4.5730000000000004</v>
          </cell>
          <cell r="CC392">
            <v>4.5969999999999995</v>
          </cell>
          <cell r="CD392">
            <v>4.62</v>
          </cell>
          <cell r="CF392">
            <v>5.25</v>
          </cell>
        </row>
        <row r="393">
          <cell r="A393">
            <v>39255</v>
          </cell>
          <cell r="B393">
            <v>5.25</v>
          </cell>
          <cell r="C393">
            <v>5.2629999999999999</v>
          </cell>
          <cell r="D393">
            <v>5.2679999999999998</v>
          </cell>
          <cell r="E393">
            <v>5.2750000000000004</v>
          </cell>
          <cell r="F393">
            <v>5.2850000000000001</v>
          </cell>
          <cell r="G393">
            <v>5.29</v>
          </cell>
          <cell r="H393">
            <v>5.2939999999999996</v>
          </cell>
          <cell r="I393">
            <v>5.2984999999999998</v>
          </cell>
          <cell r="J393">
            <v>5.3</v>
          </cell>
          <cell r="K393">
            <v>5.3045</v>
          </cell>
          <cell r="L393">
            <v>5.3085000000000004</v>
          </cell>
          <cell r="M393">
            <v>5.3129999999999997</v>
          </cell>
          <cell r="N393">
            <v>5.319</v>
          </cell>
          <cell r="P393">
            <v>4.0599999999999996</v>
          </cell>
          <cell r="Q393">
            <v>4.069</v>
          </cell>
          <cell r="R393">
            <v>4.0750000000000002</v>
          </cell>
          <cell r="S393">
            <v>4.1070000000000002</v>
          </cell>
          <cell r="T393">
            <v>4.1550000000000002</v>
          </cell>
          <cell r="U393">
            <v>4.1929999999999996</v>
          </cell>
          <cell r="V393">
            <v>4.2350000000000003</v>
          </cell>
          <cell r="W393">
            <v>4.2809999999999997</v>
          </cell>
          <cell r="X393">
            <v>4.3159999999999998</v>
          </cell>
          <cell r="Y393">
            <v>4.3520000000000003</v>
          </cell>
          <cell r="Z393">
            <v>4.3920000000000003</v>
          </cell>
          <cell r="AA393">
            <v>4.423</v>
          </cell>
          <cell r="AB393">
            <v>4.4560000000000004</v>
          </cell>
          <cell r="AD393">
            <v>5.5431999999999997</v>
          </cell>
          <cell r="AE393">
            <v>5.6929999999999996</v>
          </cell>
          <cell r="AF393">
            <v>5.7759999999999998</v>
          </cell>
          <cell r="AG393">
            <v>5.8410000000000002</v>
          </cell>
          <cell r="AH393">
            <v>5.8940000000000001</v>
          </cell>
          <cell r="AI393">
            <v>5.9489999999999998</v>
          </cell>
          <cell r="AJ393">
            <v>6.0030000000000001</v>
          </cell>
          <cell r="AK393">
            <v>6.0439999999999996</v>
          </cell>
          <cell r="AL393">
            <v>6.0819999999999999</v>
          </cell>
          <cell r="AM393">
            <v>6.12</v>
          </cell>
          <cell r="AN393">
            <v>6.15</v>
          </cell>
          <cell r="AO393">
            <v>6.1820000000000004</v>
          </cell>
          <cell r="AP393">
            <v>6.2130000000000001</v>
          </cell>
          <cell r="AS393">
            <v>0.53500000000000003</v>
          </cell>
          <cell r="AT393">
            <v>0.55300000000000005</v>
          </cell>
          <cell r="AU393">
            <v>0.60499999999999998</v>
          </cell>
          <cell r="AV393">
            <v>0.64400000000000002</v>
          </cell>
          <cell r="AW393">
            <v>0.66700000000000004</v>
          </cell>
          <cell r="AX393">
            <v>0.68799999999999994</v>
          </cell>
          <cell r="AY393">
            <v>0.71499999999999997</v>
          </cell>
          <cell r="AZ393">
            <v>0.73899999999999999</v>
          </cell>
          <cell r="BA393">
            <v>0.76200000000000001</v>
          </cell>
          <cell r="BB393">
            <v>0.78800000000000003</v>
          </cell>
          <cell r="BC393">
            <v>0.80800000000000005</v>
          </cell>
          <cell r="BD393">
            <v>0.83</v>
          </cell>
          <cell r="BF393">
            <v>5.25</v>
          </cell>
          <cell r="BG393">
            <v>5.25</v>
          </cell>
          <cell r="BH393">
            <v>5.2450000000000001</v>
          </cell>
          <cell r="BI393">
            <v>5.24</v>
          </cell>
          <cell r="BJ393">
            <v>5.2249999999999996</v>
          </cell>
          <cell r="BK393">
            <v>5.21</v>
          </cell>
          <cell r="BL393">
            <v>5.1950000000000003</v>
          </cell>
          <cell r="BM393">
            <v>5.18</v>
          </cell>
          <cell r="BN393">
            <v>5.16</v>
          </cell>
          <cell r="BO393">
            <v>5.1550000000000002</v>
          </cell>
          <cell r="BP393">
            <v>5.14</v>
          </cell>
          <cell r="BQ393">
            <v>5.125</v>
          </cell>
          <cell r="BS393">
            <v>4.0640000000000001</v>
          </cell>
          <cell r="BT393">
            <v>4.069</v>
          </cell>
          <cell r="BU393">
            <v>4.2279999999999998</v>
          </cell>
          <cell r="BV393">
            <v>4.28</v>
          </cell>
          <cell r="BW393">
            <v>4.2839999999999998</v>
          </cell>
          <cell r="BX393">
            <v>4.4489999999999998</v>
          </cell>
          <cell r="BY393">
            <v>4.4359999999999999</v>
          </cell>
          <cell r="BZ393">
            <v>4.4770000000000003</v>
          </cell>
          <cell r="CA393">
            <v>4.5590000000000002</v>
          </cell>
          <cell r="CB393">
            <v>4.5730000000000004</v>
          </cell>
          <cell r="CC393">
            <v>4.5969999999999995</v>
          </cell>
          <cell r="CD393">
            <v>4.62</v>
          </cell>
          <cell r="CF393">
            <v>5.25</v>
          </cell>
        </row>
        <row r="394">
          <cell r="A394">
            <v>39258</v>
          </cell>
          <cell r="B394">
            <v>5.375</v>
          </cell>
          <cell r="C394">
            <v>5.26</v>
          </cell>
          <cell r="D394">
            <v>5.2679999999999998</v>
          </cell>
          <cell r="E394">
            <v>5.27</v>
          </cell>
          <cell r="F394">
            <v>5.2785000000000002</v>
          </cell>
          <cell r="G394">
            <v>5.2805</v>
          </cell>
          <cell r="H394">
            <v>5.2865000000000002</v>
          </cell>
          <cell r="I394">
            <v>5.2869999999999999</v>
          </cell>
          <cell r="J394">
            <v>5.2925000000000004</v>
          </cell>
          <cell r="K394">
            <v>5.2910000000000004</v>
          </cell>
          <cell r="L394">
            <v>5.2930000000000001</v>
          </cell>
          <cell r="M394">
            <v>5.3010000000000002</v>
          </cell>
          <cell r="N394">
            <v>5.3034999999999997</v>
          </cell>
          <cell r="P394">
            <v>4.07</v>
          </cell>
          <cell r="Q394">
            <v>4.069</v>
          </cell>
          <cell r="R394">
            <v>4.0750000000000002</v>
          </cell>
          <cell r="S394">
            <v>4.1079999999999997</v>
          </cell>
          <cell r="T394">
            <v>4.157</v>
          </cell>
          <cell r="U394">
            <v>4.1929999999999996</v>
          </cell>
          <cell r="V394">
            <v>4.2320000000000002</v>
          </cell>
          <cell r="W394">
            <v>4.2770000000000001</v>
          </cell>
          <cell r="X394">
            <v>4.3109999999999999</v>
          </cell>
          <cell r="Y394">
            <v>4.3449999999999998</v>
          </cell>
          <cell r="Z394">
            <v>4.3810000000000002</v>
          </cell>
          <cell r="AA394">
            <v>4.4109999999999996</v>
          </cell>
          <cell r="AB394">
            <v>4.4400000000000004</v>
          </cell>
          <cell r="AD394">
            <v>5.5442</v>
          </cell>
          <cell r="AE394">
            <v>5.71</v>
          </cell>
          <cell r="AF394">
            <v>5.7940000000000005</v>
          </cell>
          <cell r="AG394">
            <v>5.843</v>
          </cell>
          <cell r="AH394">
            <v>5.9</v>
          </cell>
          <cell r="AI394">
            <v>5.9550000000000001</v>
          </cell>
          <cell r="AJ394">
            <v>6.0039999999999996</v>
          </cell>
          <cell r="AK394">
            <v>6.0454999999999997</v>
          </cell>
          <cell r="AL394">
            <v>6.085</v>
          </cell>
          <cell r="AM394">
            <v>6.1185</v>
          </cell>
          <cell r="AN394">
            <v>6.1515000000000004</v>
          </cell>
          <cell r="AO394">
            <v>6.1829999999999998</v>
          </cell>
          <cell r="AP394">
            <v>6.2089999999999996</v>
          </cell>
          <cell r="AS394">
            <v>0.52400000000000002</v>
          </cell>
          <cell r="AT394">
            <v>0.55149999999999999</v>
          </cell>
          <cell r="AU394">
            <v>0.60399999999999998</v>
          </cell>
          <cell r="AV394">
            <v>0.64149999999999996</v>
          </cell>
          <cell r="AW394">
            <v>0.66749999999999998</v>
          </cell>
          <cell r="AX394">
            <v>0.6855</v>
          </cell>
          <cell r="AY394">
            <v>0.71299999999999997</v>
          </cell>
          <cell r="AZ394">
            <v>0.73599999999999999</v>
          </cell>
          <cell r="BA394">
            <v>0.76049999999999995</v>
          </cell>
          <cell r="BB394">
            <v>0.78500000000000003</v>
          </cell>
          <cell r="BC394">
            <v>0.80500000000000005</v>
          </cell>
          <cell r="BD394">
            <v>0.83950000000000002</v>
          </cell>
          <cell r="BF394">
            <v>5.25</v>
          </cell>
          <cell r="BG394">
            <v>5.25</v>
          </cell>
          <cell r="BH394">
            <v>5.24</v>
          </cell>
          <cell r="BI394">
            <v>5.2350000000000003</v>
          </cell>
          <cell r="BJ394">
            <v>5.2149999999999999</v>
          </cell>
          <cell r="BK394">
            <v>5.1950000000000003</v>
          </cell>
          <cell r="BL394">
            <v>5.1749999999999998</v>
          </cell>
          <cell r="BM394">
            <v>5.15</v>
          </cell>
          <cell r="BN394">
            <v>5.125</v>
          </cell>
          <cell r="BO394">
            <v>5.1100000000000003</v>
          </cell>
          <cell r="BP394">
            <v>5.0949999999999998</v>
          </cell>
          <cell r="BQ394">
            <v>5.08</v>
          </cell>
          <cell r="BS394">
            <v>4.0640000000000001</v>
          </cell>
          <cell r="BT394">
            <v>4.069</v>
          </cell>
          <cell r="BU394">
            <v>4.2240000000000002</v>
          </cell>
          <cell r="BV394">
            <v>4.2759999999999998</v>
          </cell>
          <cell r="BW394">
            <v>4.2789999999999999</v>
          </cell>
          <cell r="BX394">
            <v>4.4459999999999997</v>
          </cell>
          <cell r="BY394">
            <v>4.4329999999999998</v>
          </cell>
          <cell r="BZ394">
            <v>4.47</v>
          </cell>
          <cell r="CA394">
            <v>4.5460000000000003</v>
          </cell>
          <cell r="CB394">
            <v>4.5730000000000004</v>
          </cell>
          <cell r="CC394">
            <v>4.5969999999999995</v>
          </cell>
          <cell r="CD394">
            <v>4.62</v>
          </cell>
          <cell r="CF394">
            <v>5.25</v>
          </cell>
        </row>
        <row r="395">
          <cell r="A395">
            <v>39259</v>
          </cell>
          <cell r="B395">
            <v>5.125</v>
          </cell>
          <cell r="C395">
            <v>5.26</v>
          </cell>
          <cell r="D395">
            <v>5.2729999999999997</v>
          </cell>
          <cell r="E395">
            <v>5.28</v>
          </cell>
          <cell r="F395">
            <v>5.2885</v>
          </cell>
          <cell r="G395">
            <v>5.29</v>
          </cell>
          <cell r="H395">
            <v>5.2939999999999996</v>
          </cell>
          <cell r="I395">
            <v>5.2975000000000003</v>
          </cell>
          <cell r="J395">
            <v>5.2969999999999997</v>
          </cell>
          <cell r="K395">
            <v>5.2975000000000003</v>
          </cell>
          <cell r="L395">
            <v>5.2990000000000004</v>
          </cell>
          <cell r="M395">
            <v>5.3040000000000003</v>
          </cell>
          <cell r="N395">
            <v>5.3085000000000004</v>
          </cell>
          <cell r="P395">
            <v>4.07</v>
          </cell>
          <cell r="Q395">
            <v>4.07</v>
          </cell>
          <cell r="R395">
            <v>4.0750000000000002</v>
          </cell>
          <cell r="S395">
            <v>4.109</v>
          </cell>
          <cell r="T395">
            <v>4.1589999999999998</v>
          </cell>
          <cell r="U395">
            <v>4.1950000000000003</v>
          </cell>
          <cell r="V395">
            <v>4.2359999999999998</v>
          </cell>
          <cell r="W395">
            <v>4.2789999999999999</v>
          </cell>
          <cell r="X395">
            <v>4.3140000000000001</v>
          </cell>
          <cell r="Y395">
            <v>4.3490000000000002</v>
          </cell>
          <cell r="Z395">
            <v>4.383</v>
          </cell>
          <cell r="AA395">
            <v>4.415</v>
          </cell>
          <cell r="AB395">
            <v>4.4459999999999997</v>
          </cell>
          <cell r="AD395">
            <v>5.5240999999999998</v>
          </cell>
          <cell r="AE395">
            <v>5.7149999999999999</v>
          </cell>
          <cell r="AF395">
            <v>5.7940000000000005</v>
          </cell>
          <cell r="AG395">
            <v>5.8490000000000002</v>
          </cell>
          <cell r="AH395">
            <v>5.9020000000000001</v>
          </cell>
          <cell r="AI395">
            <v>5.9530000000000003</v>
          </cell>
          <cell r="AJ395">
            <v>6.0030000000000001</v>
          </cell>
          <cell r="AK395">
            <v>6.0449999999999999</v>
          </cell>
          <cell r="AL395">
            <v>6.0810000000000004</v>
          </cell>
          <cell r="AM395">
            <v>6.1139999999999999</v>
          </cell>
          <cell r="AN395">
            <v>6.149</v>
          </cell>
          <cell r="AO395">
            <v>6.1779999999999999</v>
          </cell>
          <cell r="AP395">
            <v>6.2050000000000001</v>
          </cell>
          <cell r="AS395">
            <v>0.51449999999999996</v>
          </cell>
          <cell r="AT395">
            <v>0.53049999999999997</v>
          </cell>
          <cell r="AU395">
            <v>0.60650000000000004</v>
          </cell>
          <cell r="AV395">
            <v>0.64049999999999996</v>
          </cell>
          <cell r="AW395">
            <v>0.66349999999999998</v>
          </cell>
          <cell r="AX395">
            <v>0.68559999999999999</v>
          </cell>
          <cell r="AY395">
            <v>0.69099999999999995</v>
          </cell>
          <cell r="AZ395">
            <v>0.69399999999999995</v>
          </cell>
          <cell r="BA395">
            <v>0.76049999999999995</v>
          </cell>
          <cell r="BB395">
            <v>0.78500000000000003</v>
          </cell>
          <cell r="BC395">
            <v>0.80600000000000005</v>
          </cell>
          <cell r="BD395">
            <v>0.82799999999999996</v>
          </cell>
          <cell r="BF395">
            <v>5.25</v>
          </cell>
          <cell r="BG395">
            <v>5.25</v>
          </cell>
          <cell r="BH395">
            <v>5.24</v>
          </cell>
          <cell r="BI395">
            <v>5.2350000000000003</v>
          </cell>
          <cell r="BJ395">
            <v>5.22</v>
          </cell>
          <cell r="BK395">
            <v>5.2050000000000001</v>
          </cell>
          <cell r="BL395">
            <v>5.19</v>
          </cell>
          <cell r="BM395">
            <v>5.165</v>
          </cell>
          <cell r="BN395">
            <v>5.14</v>
          </cell>
          <cell r="BO395">
            <v>5.125</v>
          </cell>
          <cell r="BP395">
            <v>5.1100000000000003</v>
          </cell>
          <cell r="BQ395">
            <v>5.0949999999999998</v>
          </cell>
          <cell r="BS395">
            <v>4.0640000000000001</v>
          </cell>
          <cell r="BT395">
            <v>4.069</v>
          </cell>
          <cell r="BU395">
            <v>4.2290000000000001</v>
          </cell>
          <cell r="BV395">
            <v>4.2809999999999997</v>
          </cell>
          <cell r="BW395">
            <v>4.2839999999999998</v>
          </cell>
          <cell r="BX395">
            <v>4.4390000000000001</v>
          </cell>
          <cell r="BY395">
            <v>4.4269999999999996</v>
          </cell>
          <cell r="BZ395">
            <v>4.4640000000000004</v>
          </cell>
          <cell r="CA395">
            <v>4.5339999999999998</v>
          </cell>
          <cell r="CB395">
            <v>4.5730000000000004</v>
          </cell>
          <cell r="CC395">
            <v>4.5969999999999995</v>
          </cell>
          <cell r="CD395">
            <v>4.62</v>
          </cell>
          <cell r="CF395">
            <v>5.25</v>
          </cell>
        </row>
        <row r="396">
          <cell r="A396">
            <v>39260</v>
          </cell>
          <cell r="B396">
            <v>5.25</v>
          </cell>
          <cell r="C396">
            <v>5.26</v>
          </cell>
          <cell r="D396">
            <v>5.27</v>
          </cell>
          <cell r="E396">
            <v>5.2750000000000004</v>
          </cell>
          <cell r="F396">
            <v>5.2815000000000003</v>
          </cell>
          <cell r="G396">
            <v>5.2844999999999995</v>
          </cell>
          <cell r="H396">
            <v>5.2904999999999998</v>
          </cell>
          <cell r="I396">
            <v>5.2930000000000001</v>
          </cell>
          <cell r="J396">
            <v>5.3010000000000002</v>
          </cell>
          <cell r="K396">
            <v>5.3019999999999996</v>
          </cell>
          <cell r="L396">
            <v>5.3079999999999998</v>
          </cell>
          <cell r="M396">
            <v>5.3070000000000004</v>
          </cell>
          <cell r="N396">
            <v>5.3109999999999999</v>
          </cell>
          <cell r="P396">
            <v>4.08</v>
          </cell>
          <cell r="Q396">
            <v>4.0709999999999997</v>
          </cell>
          <cell r="R396">
            <v>4.0759999999999996</v>
          </cell>
          <cell r="S396">
            <v>4.1070000000000002</v>
          </cell>
          <cell r="T396">
            <v>4.1580000000000004</v>
          </cell>
          <cell r="U396">
            <v>4.1950000000000003</v>
          </cell>
          <cell r="V396">
            <v>4.2370000000000001</v>
          </cell>
          <cell r="W396">
            <v>4.2759999999999998</v>
          </cell>
          <cell r="X396">
            <v>4.3079999999999998</v>
          </cell>
          <cell r="Y396">
            <v>4.3440000000000003</v>
          </cell>
          <cell r="Z396">
            <v>4.375</v>
          </cell>
          <cell r="AA396">
            <v>4.4050000000000002</v>
          </cell>
          <cell r="AB396">
            <v>4.4320000000000004</v>
          </cell>
          <cell r="AD396">
            <v>5.5068000000000001</v>
          </cell>
          <cell r="AE396">
            <v>5.7210000000000001</v>
          </cell>
          <cell r="AF396">
            <v>5.7940000000000005</v>
          </cell>
          <cell r="AG396">
            <v>5.85</v>
          </cell>
          <cell r="AH396">
            <v>5.9059999999999997</v>
          </cell>
          <cell r="AI396">
            <v>5.9489999999999998</v>
          </cell>
          <cell r="AJ396">
            <v>5.9954999999999998</v>
          </cell>
          <cell r="AK396">
            <v>6.0404999999999998</v>
          </cell>
          <cell r="AL396">
            <v>6.0724999999999998</v>
          </cell>
          <cell r="AM396">
            <v>6.1025</v>
          </cell>
          <cell r="AN396">
            <v>6.1349999999999998</v>
          </cell>
          <cell r="AO396">
            <v>6.1608000000000001</v>
          </cell>
          <cell r="AP396">
            <v>6.1917999999999997</v>
          </cell>
          <cell r="AS396">
            <v>0.53800000000000003</v>
          </cell>
          <cell r="AT396">
            <v>0.55900000000000005</v>
          </cell>
          <cell r="AU396">
            <v>0.60699999999999998</v>
          </cell>
          <cell r="AV396">
            <v>0.64500000000000002</v>
          </cell>
          <cell r="AW396">
            <v>0.65800000000000003</v>
          </cell>
          <cell r="AX396">
            <v>0.69</v>
          </cell>
          <cell r="AY396">
            <v>0.69099999999999995</v>
          </cell>
          <cell r="AZ396">
            <v>0.69399999999999995</v>
          </cell>
          <cell r="BA396">
            <v>0.76300000000000001</v>
          </cell>
          <cell r="BB396">
            <v>0.78700000000000003</v>
          </cell>
          <cell r="BC396">
            <v>0.80700000000000005</v>
          </cell>
          <cell r="BD396">
            <v>0.83099999999999996</v>
          </cell>
          <cell r="BF396">
            <v>5.25</v>
          </cell>
          <cell r="BG396">
            <v>5.2450000000000001</v>
          </cell>
          <cell r="BH396">
            <v>5.24</v>
          </cell>
          <cell r="BI396">
            <v>5.2350000000000003</v>
          </cell>
          <cell r="BJ396">
            <v>5.22</v>
          </cell>
          <cell r="BK396">
            <v>5.2</v>
          </cell>
          <cell r="BL396">
            <v>5.1849999999999996</v>
          </cell>
          <cell r="BM396">
            <v>5.16</v>
          </cell>
          <cell r="BN396">
            <v>5.13</v>
          </cell>
          <cell r="BO396">
            <v>5.1150000000000002</v>
          </cell>
          <cell r="BP396">
            <v>5.0999999999999996</v>
          </cell>
          <cell r="BQ396">
            <v>5.08</v>
          </cell>
          <cell r="BS396">
            <v>4.0640000000000001</v>
          </cell>
          <cell r="BT396">
            <v>4.069</v>
          </cell>
          <cell r="BU396">
            <v>4.2220000000000004</v>
          </cell>
          <cell r="BV396">
            <v>4.2780000000000005</v>
          </cell>
          <cell r="BW396">
            <v>4.2809999999999997</v>
          </cell>
          <cell r="BX396">
            <v>4.4240000000000004</v>
          </cell>
          <cell r="BY396">
            <v>4.4119999999999999</v>
          </cell>
          <cell r="BZ396">
            <v>4.452</v>
          </cell>
          <cell r="CA396">
            <v>4.5120000000000005</v>
          </cell>
          <cell r="CB396">
            <v>4.5730000000000004</v>
          </cell>
          <cell r="CC396">
            <v>4.5969999999999995</v>
          </cell>
          <cell r="CD396">
            <v>4.62</v>
          </cell>
          <cell r="CF396">
            <v>5.25</v>
          </cell>
        </row>
        <row r="397">
          <cell r="A397">
            <v>39261</v>
          </cell>
          <cell r="B397">
            <v>5.3125</v>
          </cell>
          <cell r="C397">
            <v>5.2590000000000003</v>
          </cell>
          <cell r="D397">
            <v>5.2705000000000002</v>
          </cell>
          <cell r="E397">
            <v>5.2835000000000001</v>
          </cell>
          <cell r="F397">
            <v>5.2904999999999998</v>
          </cell>
          <cell r="G397">
            <v>5.2954999999999997</v>
          </cell>
          <cell r="H397">
            <v>5.3094999999999999</v>
          </cell>
          <cell r="I397">
            <v>5.3155000000000001</v>
          </cell>
          <cell r="J397">
            <v>5.3224999999999998</v>
          </cell>
          <cell r="K397">
            <v>5.3254999999999999</v>
          </cell>
          <cell r="L397">
            <v>5.3315000000000001</v>
          </cell>
          <cell r="M397">
            <v>5.3375000000000004</v>
          </cell>
          <cell r="N397">
            <v>5.3445</v>
          </cell>
          <cell r="P397">
            <v>4.08</v>
          </cell>
          <cell r="Q397">
            <v>4.0609999999999999</v>
          </cell>
          <cell r="R397">
            <v>4.0709999999999997</v>
          </cell>
          <cell r="S397">
            <v>4.1139999999999999</v>
          </cell>
          <cell r="T397">
            <v>4.1639999999999997</v>
          </cell>
          <cell r="U397">
            <v>4.202</v>
          </cell>
          <cell r="V397">
            <v>4.2480000000000002</v>
          </cell>
          <cell r="W397">
            <v>4.2910000000000004</v>
          </cell>
          <cell r="X397">
            <v>4.3230000000000004</v>
          </cell>
          <cell r="Y397">
            <v>4.359</v>
          </cell>
          <cell r="Z397">
            <v>4.3929999999999998</v>
          </cell>
          <cell r="AA397">
            <v>4.4249999999999998</v>
          </cell>
          <cell r="AB397">
            <v>4.4530000000000003</v>
          </cell>
          <cell r="AD397">
            <v>5.9199000000000002</v>
          </cell>
          <cell r="AE397">
            <v>5.83</v>
          </cell>
          <cell r="AF397">
            <v>5.8529999999999998</v>
          </cell>
          <cell r="AG397">
            <v>5.8949999999999996</v>
          </cell>
          <cell r="AH397">
            <v>5.9420000000000002</v>
          </cell>
          <cell r="AI397">
            <v>5.9870000000000001</v>
          </cell>
          <cell r="AJ397">
            <v>6.032</v>
          </cell>
          <cell r="AK397">
            <v>6.07</v>
          </cell>
          <cell r="AL397">
            <v>6.1050000000000004</v>
          </cell>
          <cell r="AM397">
            <v>6.1360000000000001</v>
          </cell>
          <cell r="AN397">
            <v>6.1669999999999998</v>
          </cell>
          <cell r="AO397">
            <v>6.1959999999999997</v>
          </cell>
          <cell r="AP397">
            <v>6.226</v>
          </cell>
          <cell r="AS397">
            <v>0.53700000000000003</v>
          </cell>
          <cell r="AT397">
            <v>0.56999999999999995</v>
          </cell>
          <cell r="AU397">
            <v>0.61899999999999999</v>
          </cell>
          <cell r="AV397">
            <v>0.65</v>
          </cell>
          <cell r="AW397">
            <v>0.66200000000000003</v>
          </cell>
          <cell r="AX397">
            <v>0.70299999999999996</v>
          </cell>
          <cell r="AY397">
            <v>0.70899999999999996</v>
          </cell>
          <cell r="AZ397">
            <v>0.71</v>
          </cell>
          <cell r="BA397">
            <v>0.77200000000000002</v>
          </cell>
          <cell r="BB397">
            <v>0.79500000000000004</v>
          </cell>
          <cell r="BC397">
            <v>0.81699999999999995</v>
          </cell>
          <cell r="BD397">
            <v>0.83799999999999997</v>
          </cell>
          <cell r="BF397">
            <v>5.25</v>
          </cell>
          <cell r="BG397">
            <v>5.2450000000000001</v>
          </cell>
          <cell r="BH397">
            <v>5.24</v>
          </cell>
          <cell r="BI397">
            <v>5.2450000000000001</v>
          </cell>
          <cell r="BJ397">
            <v>5.2350000000000003</v>
          </cell>
          <cell r="BK397">
            <v>5.2249999999999996</v>
          </cell>
          <cell r="BL397">
            <v>5.2149999999999999</v>
          </cell>
          <cell r="BM397">
            <v>5.2</v>
          </cell>
          <cell r="BN397">
            <v>5.1749999999999998</v>
          </cell>
          <cell r="BO397">
            <v>5.17</v>
          </cell>
          <cell r="BP397">
            <v>5.1550000000000002</v>
          </cell>
          <cell r="BQ397">
            <v>5.14</v>
          </cell>
          <cell r="BS397">
            <v>4.0640000000000001</v>
          </cell>
          <cell r="BT397">
            <v>4.069</v>
          </cell>
          <cell r="BU397">
            <v>4.2220000000000004</v>
          </cell>
          <cell r="BV397">
            <v>4.2780000000000005</v>
          </cell>
          <cell r="BW397">
            <v>4.2809999999999997</v>
          </cell>
          <cell r="BX397">
            <v>4.4240000000000004</v>
          </cell>
          <cell r="BY397">
            <v>4.4119999999999999</v>
          </cell>
          <cell r="BZ397">
            <v>4.452</v>
          </cell>
          <cell r="CA397">
            <v>4.5120000000000005</v>
          </cell>
          <cell r="CB397">
            <v>4.5730000000000004</v>
          </cell>
          <cell r="CC397">
            <v>4.5969999999999995</v>
          </cell>
          <cell r="CD397">
            <v>4.62</v>
          </cell>
          <cell r="CF397">
            <v>5.25</v>
          </cell>
        </row>
        <row r="398">
          <cell r="A398">
            <v>39262</v>
          </cell>
          <cell r="B398">
            <v>5.375</v>
          </cell>
          <cell r="C398">
            <v>5.2549999999999999</v>
          </cell>
          <cell r="D398">
            <v>5.2679999999999998</v>
          </cell>
          <cell r="E398">
            <v>5.28</v>
          </cell>
          <cell r="F398">
            <v>5.2854999999999999</v>
          </cell>
          <cell r="G398">
            <v>5.2904999999999998</v>
          </cell>
          <cell r="H398">
            <v>5.2954999999999997</v>
          </cell>
          <cell r="I398">
            <v>5.2934999999999999</v>
          </cell>
          <cell r="J398">
            <v>5.3004999999999995</v>
          </cell>
          <cell r="K398">
            <v>5.3055000000000003</v>
          </cell>
          <cell r="L398">
            <v>5.3055000000000003</v>
          </cell>
          <cell r="M398">
            <v>5.3055000000000003</v>
          </cell>
          <cell r="N398">
            <v>5.3105000000000002</v>
          </cell>
          <cell r="P398">
            <v>4.1399999999999997</v>
          </cell>
          <cell r="Q398">
            <v>4.0599999999999996</v>
          </cell>
          <cell r="R398">
            <v>4.0709999999999997</v>
          </cell>
          <cell r="S398">
            <v>4.1159999999999997</v>
          </cell>
          <cell r="T398">
            <v>4.17</v>
          </cell>
          <cell r="U398">
            <v>4.2039999999999997</v>
          </cell>
          <cell r="V398">
            <v>4.2530000000000001</v>
          </cell>
          <cell r="W398">
            <v>4.2949999999999999</v>
          </cell>
          <cell r="X398">
            <v>4.3289999999999997</v>
          </cell>
          <cell r="Y398">
            <v>4.3680000000000003</v>
          </cell>
          <cell r="Z398">
            <v>4.4050000000000002</v>
          </cell>
          <cell r="AA398">
            <v>4.4359999999999999</v>
          </cell>
          <cell r="AB398">
            <v>4.4660000000000002</v>
          </cell>
          <cell r="AD398">
            <v>6.4568000000000003</v>
          </cell>
          <cell r="AE398">
            <v>5.9</v>
          </cell>
          <cell r="AF398">
            <v>5.8929999999999998</v>
          </cell>
          <cell r="AG398">
            <v>5.923</v>
          </cell>
          <cell r="AH398">
            <v>5.9649999999999999</v>
          </cell>
          <cell r="AI398">
            <v>6.0060000000000002</v>
          </cell>
          <cell r="AJ398">
            <v>6.05</v>
          </cell>
          <cell r="AK398">
            <v>6.0860000000000003</v>
          </cell>
          <cell r="AL398">
            <v>6.1079999999999997</v>
          </cell>
          <cell r="AM398">
            <v>6.1509999999999998</v>
          </cell>
          <cell r="AN398">
            <v>6.1820000000000004</v>
          </cell>
          <cell r="AO398">
            <v>6.2110000000000003</v>
          </cell>
          <cell r="AP398">
            <v>6.2389999999999999</v>
          </cell>
          <cell r="AS398">
            <v>0.52900000000000003</v>
          </cell>
          <cell r="AT398">
            <v>0.56100000000000005</v>
          </cell>
          <cell r="AU398">
            <v>0.61599999999999999</v>
          </cell>
          <cell r="AV398">
            <v>0.65</v>
          </cell>
          <cell r="AW398">
            <v>0.67100000000000004</v>
          </cell>
          <cell r="AX398">
            <v>0.69599999999999995</v>
          </cell>
          <cell r="AY398">
            <v>0.71799999999999997</v>
          </cell>
          <cell r="AZ398">
            <v>0.74</v>
          </cell>
          <cell r="BA398">
            <v>0.76600000000000001</v>
          </cell>
          <cell r="BB398">
            <v>0.79</v>
          </cell>
          <cell r="BC398">
            <v>0.80900000000000005</v>
          </cell>
          <cell r="BD398">
            <v>0.82899999999999996</v>
          </cell>
          <cell r="BF398">
            <v>5.25</v>
          </cell>
          <cell r="BG398">
            <v>5.2450000000000001</v>
          </cell>
          <cell r="BH398">
            <v>5.24</v>
          </cell>
          <cell r="BI398">
            <v>5.24</v>
          </cell>
          <cell r="BJ398">
            <v>5.23</v>
          </cell>
          <cell r="BK398">
            <v>5.21</v>
          </cell>
          <cell r="BL398">
            <v>5.19</v>
          </cell>
          <cell r="BM398">
            <v>5.1749999999999998</v>
          </cell>
          <cell r="BN398">
            <v>5.14</v>
          </cell>
          <cell r="BO398">
            <v>5.13</v>
          </cell>
          <cell r="BP398">
            <v>5.1050000000000004</v>
          </cell>
          <cell r="BQ398">
            <v>5.08</v>
          </cell>
          <cell r="BS398">
            <v>4.0640000000000001</v>
          </cell>
          <cell r="BT398">
            <v>4.069</v>
          </cell>
          <cell r="BU398">
            <v>4.2350000000000003</v>
          </cell>
          <cell r="BV398">
            <v>4.29</v>
          </cell>
          <cell r="BW398">
            <v>4.2939999999999996</v>
          </cell>
          <cell r="BX398">
            <v>4.4539999999999997</v>
          </cell>
          <cell r="BY398">
            <v>4.4420000000000002</v>
          </cell>
          <cell r="BZ398">
            <v>4.4829999999999997</v>
          </cell>
          <cell r="CA398">
            <v>4.5640000000000001</v>
          </cell>
          <cell r="CB398">
            <v>4.5730000000000004</v>
          </cell>
          <cell r="CC398">
            <v>4.5969999999999995</v>
          </cell>
          <cell r="CD398">
            <v>4.62</v>
          </cell>
          <cell r="CF398">
            <v>5.25</v>
          </cell>
        </row>
        <row r="399">
          <cell r="A399">
            <v>39265</v>
          </cell>
          <cell r="B399">
            <v>5.375</v>
          </cell>
          <cell r="C399">
            <v>5.2554999999999996</v>
          </cell>
          <cell r="D399">
            <v>5.2655000000000003</v>
          </cell>
          <cell r="E399">
            <v>5.2735000000000003</v>
          </cell>
          <cell r="F399">
            <v>5.2815000000000003</v>
          </cell>
          <cell r="G399">
            <v>5.2869999999999999</v>
          </cell>
          <cell r="H399">
            <v>5.29</v>
          </cell>
          <cell r="I399">
            <v>5.2954999999999997</v>
          </cell>
          <cell r="J399">
            <v>5.298</v>
          </cell>
          <cell r="K399">
            <v>5.2984999999999998</v>
          </cell>
          <cell r="L399">
            <v>5.2990000000000004</v>
          </cell>
          <cell r="M399">
            <v>5.2995000000000001</v>
          </cell>
          <cell r="N399">
            <v>5.3004999999999995</v>
          </cell>
          <cell r="P399">
            <v>4.07</v>
          </cell>
          <cell r="Q399">
            <v>4.0579999999999998</v>
          </cell>
          <cell r="R399">
            <v>4.0709999999999997</v>
          </cell>
          <cell r="S399">
            <v>4.12</v>
          </cell>
          <cell r="T399">
            <v>4.1740000000000004</v>
          </cell>
          <cell r="U399">
            <v>4.21</v>
          </cell>
          <cell r="V399">
            <v>4.2590000000000003</v>
          </cell>
          <cell r="W399">
            <v>4.3</v>
          </cell>
          <cell r="X399">
            <v>4.3339999999999996</v>
          </cell>
          <cell r="Y399">
            <v>4.3719999999999999</v>
          </cell>
          <cell r="Z399">
            <v>4.4059999999999997</v>
          </cell>
          <cell r="AA399">
            <v>4.4370000000000003</v>
          </cell>
          <cell r="AB399">
            <v>4.4640000000000004</v>
          </cell>
          <cell r="AD399">
            <v>6.4706999999999999</v>
          </cell>
          <cell r="AE399">
            <v>5.8375000000000004</v>
          </cell>
          <cell r="AF399">
            <v>5.8609999999999998</v>
          </cell>
          <cell r="AG399">
            <v>5.9009999999999998</v>
          </cell>
          <cell r="AH399">
            <v>5.9459999999999997</v>
          </cell>
          <cell r="AI399">
            <v>5.9960000000000004</v>
          </cell>
          <cell r="AJ399">
            <v>6.0350000000000001</v>
          </cell>
          <cell r="AK399">
            <v>6.0720000000000001</v>
          </cell>
          <cell r="AL399">
            <v>6.1005000000000003</v>
          </cell>
          <cell r="AM399">
            <v>6.1325000000000003</v>
          </cell>
          <cell r="AN399">
            <v>6.165</v>
          </cell>
          <cell r="AO399">
            <v>6.1920000000000002</v>
          </cell>
          <cell r="AP399">
            <v>6.2190000000000003</v>
          </cell>
          <cell r="AS399">
            <v>0.52300000000000002</v>
          </cell>
          <cell r="AT399">
            <v>0.55800000000000005</v>
          </cell>
          <cell r="AU399">
            <v>0.61099999999999999</v>
          </cell>
          <cell r="AV399">
            <v>0.64600000000000002</v>
          </cell>
          <cell r="AW399">
            <v>0.67</v>
          </cell>
          <cell r="AX399">
            <v>0.69799999999999995</v>
          </cell>
          <cell r="AY399">
            <v>0.72099999999999997</v>
          </cell>
          <cell r="AZ399">
            <v>0.74399999999999999</v>
          </cell>
          <cell r="BA399">
            <v>0.77</v>
          </cell>
          <cell r="BB399">
            <v>0.79500000000000004</v>
          </cell>
          <cell r="BC399">
            <v>0.81399999999999995</v>
          </cell>
          <cell r="BD399">
            <v>0.83699999999999997</v>
          </cell>
          <cell r="BF399">
            <v>5.2450000000000001</v>
          </cell>
          <cell r="BG399">
            <v>5.24</v>
          </cell>
          <cell r="BH399">
            <v>5.24</v>
          </cell>
          <cell r="BI399">
            <v>5.23</v>
          </cell>
          <cell r="BJ399">
            <v>5.2149999999999999</v>
          </cell>
          <cell r="BK399">
            <v>5.2</v>
          </cell>
          <cell r="BL399">
            <v>5.1849999999999996</v>
          </cell>
          <cell r="BM399">
            <v>5.15</v>
          </cell>
          <cell r="BN399">
            <v>5.14</v>
          </cell>
          <cell r="BO399">
            <v>5.0999999999999996</v>
          </cell>
          <cell r="BP399">
            <v>5.07</v>
          </cell>
          <cell r="BQ399">
            <v>5.0650000000000004</v>
          </cell>
          <cell r="BS399">
            <v>4.0629999999999997</v>
          </cell>
          <cell r="BT399">
            <v>4.0670000000000002</v>
          </cell>
          <cell r="BU399">
            <v>4.2430000000000003</v>
          </cell>
          <cell r="BV399">
            <v>4.2960000000000003</v>
          </cell>
          <cell r="BW399">
            <v>4.3</v>
          </cell>
          <cell r="BX399">
            <v>4.46</v>
          </cell>
          <cell r="BY399">
            <v>4.4480000000000004</v>
          </cell>
          <cell r="BZ399">
            <v>4.4889999999999999</v>
          </cell>
          <cell r="CA399">
            <v>4.5449999999999999</v>
          </cell>
          <cell r="CB399">
            <v>4.5730000000000004</v>
          </cell>
          <cell r="CC399">
            <v>4.5969999999999995</v>
          </cell>
          <cell r="CD399">
            <v>4.62</v>
          </cell>
          <cell r="CF399">
            <v>5.25</v>
          </cell>
        </row>
        <row r="400">
          <cell r="A400">
            <v>39266</v>
          </cell>
          <cell r="B400">
            <v>5.125</v>
          </cell>
          <cell r="C400">
            <v>5.2565</v>
          </cell>
          <cell r="D400">
            <v>5.2655000000000003</v>
          </cell>
          <cell r="E400">
            <v>5.2765000000000004</v>
          </cell>
          <cell r="F400">
            <v>5.2844999999999995</v>
          </cell>
          <cell r="G400">
            <v>5.2895000000000003</v>
          </cell>
          <cell r="H400">
            <v>5.2934999999999999</v>
          </cell>
          <cell r="I400">
            <v>5.2965</v>
          </cell>
          <cell r="J400">
            <v>5.3014999999999999</v>
          </cell>
          <cell r="K400">
            <v>5.3114999999999997</v>
          </cell>
          <cell r="L400">
            <v>5.3144999999999998</v>
          </cell>
          <cell r="M400">
            <v>5.3194999999999997</v>
          </cell>
          <cell r="N400">
            <v>5.3170000000000002</v>
          </cell>
          <cell r="P400">
            <v>4.04</v>
          </cell>
          <cell r="Q400">
            <v>4.0510000000000002</v>
          </cell>
          <cell r="R400">
            <v>4.0679999999999996</v>
          </cell>
          <cell r="S400">
            <v>4.1189999999999998</v>
          </cell>
          <cell r="T400">
            <v>4.1710000000000003</v>
          </cell>
          <cell r="U400">
            <v>4.2069999999999999</v>
          </cell>
          <cell r="V400">
            <v>4.2590000000000003</v>
          </cell>
          <cell r="W400">
            <v>4.2969999999999997</v>
          </cell>
          <cell r="X400">
            <v>4.3310000000000004</v>
          </cell>
          <cell r="Y400">
            <v>4.3719999999999999</v>
          </cell>
          <cell r="Z400">
            <v>4.4030000000000005</v>
          </cell>
          <cell r="AA400">
            <v>4.4340000000000002</v>
          </cell>
          <cell r="AB400">
            <v>4.4640000000000004</v>
          </cell>
          <cell r="AD400">
            <v>6.4127999999999998</v>
          </cell>
          <cell r="AE400">
            <v>5.8109999999999999</v>
          </cell>
          <cell r="AF400">
            <v>5.8529999999999998</v>
          </cell>
          <cell r="AG400">
            <v>5.899</v>
          </cell>
          <cell r="AH400">
            <v>5.95</v>
          </cell>
          <cell r="AI400">
            <v>5.9950000000000001</v>
          </cell>
          <cell r="AJ400">
            <v>6.0410000000000004</v>
          </cell>
          <cell r="AK400">
            <v>6.08</v>
          </cell>
          <cell r="AL400">
            <v>6.1130000000000004</v>
          </cell>
          <cell r="AM400">
            <v>6.1459999999999999</v>
          </cell>
          <cell r="AN400">
            <v>6.18</v>
          </cell>
          <cell r="AO400">
            <v>6.2060000000000004</v>
          </cell>
          <cell r="AP400">
            <v>6.2320000000000002</v>
          </cell>
          <cell r="AS400">
            <v>0.52300000000000002</v>
          </cell>
          <cell r="AT400">
            <v>0.56000000000000005</v>
          </cell>
          <cell r="AU400">
            <v>0.60899999999999999</v>
          </cell>
          <cell r="AV400">
            <v>0.64400000000000002</v>
          </cell>
          <cell r="AW400">
            <v>0.67500000000000004</v>
          </cell>
          <cell r="AX400">
            <v>0.70199999999999996</v>
          </cell>
          <cell r="AY400">
            <v>0.71799999999999997</v>
          </cell>
          <cell r="AZ400">
            <v>0.745</v>
          </cell>
          <cell r="BA400">
            <v>0.76600000000000001</v>
          </cell>
          <cell r="BB400">
            <v>0.79500000000000004</v>
          </cell>
          <cell r="BC400">
            <v>0.81599999999999995</v>
          </cell>
          <cell r="BD400">
            <v>0.83499999999999996</v>
          </cell>
          <cell r="BF400">
            <v>5.2450000000000001</v>
          </cell>
          <cell r="BG400">
            <v>5.24</v>
          </cell>
          <cell r="BH400">
            <v>5.2450000000000001</v>
          </cell>
          <cell r="BI400">
            <v>5.23</v>
          </cell>
          <cell r="BJ400">
            <v>5.2149999999999999</v>
          </cell>
          <cell r="BK400">
            <v>5.21</v>
          </cell>
          <cell r="BL400">
            <v>5.1950000000000003</v>
          </cell>
          <cell r="BM400">
            <v>5.16</v>
          </cell>
          <cell r="BN400">
            <v>5.1550000000000002</v>
          </cell>
          <cell r="BO400">
            <v>5.125</v>
          </cell>
          <cell r="BP400">
            <v>5.0949999999999998</v>
          </cell>
          <cell r="BQ400">
            <v>5.09</v>
          </cell>
          <cell r="BS400">
            <v>4.0629999999999997</v>
          </cell>
          <cell r="BT400">
            <v>4.0670000000000002</v>
          </cell>
          <cell r="BU400">
            <v>4.2430000000000003</v>
          </cell>
          <cell r="BV400">
            <v>4.29</v>
          </cell>
          <cell r="BW400">
            <v>4.29</v>
          </cell>
          <cell r="BX400">
            <v>4.46</v>
          </cell>
          <cell r="BY400">
            <v>4.4480000000000004</v>
          </cell>
          <cell r="BZ400">
            <v>4.4889999999999999</v>
          </cell>
          <cell r="CA400">
            <v>4.5640000000000001</v>
          </cell>
          <cell r="CB400">
            <v>4.5730000000000004</v>
          </cell>
          <cell r="CC400">
            <v>4.5969999999999995</v>
          </cell>
          <cell r="CD400">
            <v>4.62</v>
          </cell>
          <cell r="CF400">
            <v>5.25</v>
          </cell>
        </row>
        <row r="401">
          <cell r="A401">
            <v>39267</v>
          </cell>
          <cell r="B401">
            <v>5.125</v>
          </cell>
          <cell r="C401">
            <v>5.2545000000000002</v>
          </cell>
          <cell r="D401">
            <v>5.2634999999999996</v>
          </cell>
          <cell r="E401">
            <v>5.2765000000000004</v>
          </cell>
          <cell r="F401">
            <v>5.2844999999999995</v>
          </cell>
          <cell r="G401">
            <v>5.2895000000000003</v>
          </cell>
          <cell r="H401">
            <v>5.2945000000000002</v>
          </cell>
          <cell r="I401">
            <v>5.2975000000000003</v>
          </cell>
          <cell r="J401">
            <v>5.3094999999999999</v>
          </cell>
          <cell r="K401">
            <v>5.3254999999999999</v>
          </cell>
          <cell r="L401">
            <v>5.3324999999999996</v>
          </cell>
          <cell r="M401">
            <v>5.3384999999999998</v>
          </cell>
          <cell r="N401">
            <v>5.3405000000000005</v>
          </cell>
          <cell r="P401">
            <v>4.01</v>
          </cell>
          <cell r="Q401">
            <v>4.0510000000000002</v>
          </cell>
          <cell r="R401">
            <v>4.069</v>
          </cell>
          <cell r="S401">
            <v>4.1260000000000003</v>
          </cell>
          <cell r="T401">
            <v>4.1749999999999998</v>
          </cell>
          <cell r="U401">
            <v>4.21</v>
          </cell>
          <cell r="V401">
            <v>4.2629999999999999</v>
          </cell>
          <cell r="W401">
            <v>4.3029999999999999</v>
          </cell>
          <cell r="X401">
            <v>4.3380000000000001</v>
          </cell>
          <cell r="Y401">
            <v>4.38</v>
          </cell>
          <cell r="Z401">
            <v>4.4139999999999997</v>
          </cell>
          <cell r="AA401">
            <v>4.4480000000000004</v>
          </cell>
          <cell r="AB401">
            <v>4.4790000000000001</v>
          </cell>
          <cell r="AD401">
            <v>5.6139999999999999</v>
          </cell>
          <cell r="AE401">
            <v>5.8029999999999999</v>
          </cell>
          <cell r="AF401">
            <v>5.8440000000000003</v>
          </cell>
          <cell r="AG401">
            <v>5.8970000000000002</v>
          </cell>
          <cell r="AH401">
            <v>5.9489999999999998</v>
          </cell>
          <cell r="AI401">
            <v>5.9969999999999999</v>
          </cell>
          <cell r="AJ401">
            <v>6.0514999999999999</v>
          </cell>
          <cell r="AK401">
            <v>6.0919999999999996</v>
          </cell>
          <cell r="AL401">
            <v>6.1269999999999998</v>
          </cell>
          <cell r="AM401">
            <v>6.1630000000000003</v>
          </cell>
          <cell r="AN401">
            <v>6.1970000000000001</v>
          </cell>
          <cell r="AO401">
            <v>6.226</v>
          </cell>
          <cell r="AP401">
            <v>6.2530000000000001</v>
          </cell>
          <cell r="AS401">
            <v>0.52300000000000002</v>
          </cell>
          <cell r="AT401">
            <v>0.56499999999999995</v>
          </cell>
          <cell r="AU401">
            <v>0.622</v>
          </cell>
          <cell r="AV401">
            <v>0.65200000000000002</v>
          </cell>
          <cell r="AW401">
            <v>0.67600000000000005</v>
          </cell>
          <cell r="AX401">
            <v>0.70499999999999996</v>
          </cell>
          <cell r="AY401">
            <v>0.70799999999999996</v>
          </cell>
          <cell r="AZ401">
            <v>0.70899999999999996</v>
          </cell>
          <cell r="BA401">
            <v>0.71099999999999997</v>
          </cell>
          <cell r="BB401">
            <v>0.73</v>
          </cell>
          <cell r="BC401">
            <v>0.749</v>
          </cell>
          <cell r="BD401">
            <v>0.84399999999999997</v>
          </cell>
          <cell r="BF401">
            <v>5.2450000000000001</v>
          </cell>
          <cell r="BG401">
            <v>5.24</v>
          </cell>
          <cell r="BH401">
            <v>5.2450000000000001</v>
          </cell>
          <cell r="BI401">
            <v>5.23</v>
          </cell>
          <cell r="BJ401">
            <v>5.2149999999999999</v>
          </cell>
          <cell r="BK401">
            <v>5.21</v>
          </cell>
          <cell r="BL401">
            <v>5.1950000000000003</v>
          </cell>
          <cell r="BM401">
            <v>5.16</v>
          </cell>
          <cell r="BN401">
            <v>5.1550000000000002</v>
          </cell>
          <cell r="BO401">
            <v>5.125</v>
          </cell>
          <cell r="BP401">
            <v>5.0949999999999998</v>
          </cell>
          <cell r="BQ401">
            <v>5.09</v>
          </cell>
          <cell r="BS401">
            <v>4.0629999999999997</v>
          </cell>
          <cell r="BT401">
            <v>4.0679999999999996</v>
          </cell>
          <cell r="BU401">
            <v>4.2450000000000001</v>
          </cell>
          <cell r="BV401">
            <v>4.2919999999999998</v>
          </cell>
          <cell r="BW401">
            <v>4.2930000000000001</v>
          </cell>
          <cell r="BX401">
            <v>4.468</v>
          </cell>
          <cell r="BY401">
            <v>4.4560000000000004</v>
          </cell>
          <cell r="BZ401">
            <v>4.4989999999999997</v>
          </cell>
          <cell r="CA401">
            <v>4.5830000000000002</v>
          </cell>
          <cell r="CB401">
            <v>4.5730000000000004</v>
          </cell>
          <cell r="CC401">
            <v>4.5969999999999995</v>
          </cell>
          <cell r="CD401">
            <v>4.62</v>
          </cell>
          <cell r="CF401">
            <v>5.25</v>
          </cell>
        </row>
        <row r="402">
          <cell r="A402">
            <v>39268</v>
          </cell>
          <cell r="B402">
            <v>5.25</v>
          </cell>
          <cell r="C402">
            <v>5.258</v>
          </cell>
          <cell r="D402">
            <v>5.27</v>
          </cell>
          <cell r="E402">
            <v>5.2830000000000004</v>
          </cell>
          <cell r="F402">
            <v>5.2885</v>
          </cell>
          <cell r="G402">
            <v>5.2965</v>
          </cell>
          <cell r="H402">
            <v>5.3034999999999997</v>
          </cell>
          <cell r="I402">
            <v>5.3140000000000001</v>
          </cell>
          <cell r="J402">
            <v>5.3230000000000004</v>
          </cell>
          <cell r="K402">
            <v>5.3395000000000001</v>
          </cell>
          <cell r="L402">
            <v>5.3475000000000001</v>
          </cell>
          <cell r="M402">
            <v>5.3555000000000001</v>
          </cell>
          <cell r="N402">
            <v>5.3629999999999995</v>
          </cell>
          <cell r="P402">
            <v>4.05</v>
          </cell>
          <cell r="Q402">
            <v>4.0609999999999999</v>
          </cell>
          <cell r="R402">
            <v>4.0720000000000001</v>
          </cell>
          <cell r="S402">
            <v>4.1379999999999999</v>
          </cell>
          <cell r="T402">
            <v>4.1909999999999998</v>
          </cell>
          <cell r="U402">
            <v>4.2279999999999998</v>
          </cell>
          <cell r="V402">
            <v>4.282</v>
          </cell>
          <cell r="W402">
            <v>4.327</v>
          </cell>
          <cell r="X402">
            <v>4.3629999999999995</v>
          </cell>
          <cell r="Y402">
            <v>4.4039999999999999</v>
          </cell>
          <cell r="Z402">
            <v>4.4409999999999998</v>
          </cell>
          <cell r="AA402">
            <v>4.476</v>
          </cell>
          <cell r="AB402">
            <v>4.5069999999999997</v>
          </cell>
          <cell r="AD402">
            <v>5.8154000000000003</v>
          </cell>
          <cell r="AE402">
            <v>5.8339999999999996</v>
          </cell>
          <cell r="AF402">
            <v>5.87</v>
          </cell>
          <cell r="AG402">
            <v>5.9210000000000003</v>
          </cell>
          <cell r="AH402">
            <v>5.9710000000000001</v>
          </cell>
          <cell r="AI402">
            <v>6.0209999999999999</v>
          </cell>
          <cell r="AJ402">
            <v>6.0739999999999998</v>
          </cell>
          <cell r="AK402">
            <v>6.1109999999999998</v>
          </cell>
          <cell r="AL402">
            <v>6.1479999999999997</v>
          </cell>
          <cell r="AM402">
            <v>6.1870000000000003</v>
          </cell>
          <cell r="AN402">
            <v>6.2190000000000003</v>
          </cell>
          <cell r="AO402">
            <v>6.2489999999999997</v>
          </cell>
          <cell r="AP402">
            <v>6.28</v>
          </cell>
          <cell r="AS402">
            <v>0.52300000000000002</v>
          </cell>
          <cell r="AT402">
            <v>0.57699999999999996</v>
          </cell>
          <cell r="AU402">
            <v>0.627</v>
          </cell>
          <cell r="AV402">
            <v>0.66</v>
          </cell>
          <cell r="AW402">
            <v>0.68500000000000005</v>
          </cell>
          <cell r="AX402">
            <v>0.71299999999999997</v>
          </cell>
          <cell r="AY402">
            <v>0.73799999999999999</v>
          </cell>
          <cell r="AZ402">
            <v>0.76100000000000001</v>
          </cell>
          <cell r="BA402">
            <v>0.78600000000000003</v>
          </cell>
          <cell r="BB402">
            <v>0.81</v>
          </cell>
          <cell r="BC402">
            <v>0.83299999999999996</v>
          </cell>
          <cell r="BD402">
            <v>0.85499999999999998</v>
          </cell>
          <cell r="BF402">
            <v>5.2450000000000001</v>
          </cell>
          <cell r="BG402">
            <v>5.24</v>
          </cell>
          <cell r="BH402">
            <v>5.2450000000000001</v>
          </cell>
          <cell r="BI402">
            <v>5.2350000000000003</v>
          </cell>
          <cell r="BJ402">
            <v>5.23</v>
          </cell>
          <cell r="BK402">
            <v>5.23</v>
          </cell>
          <cell r="BL402">
            <v>5.23</v>
          </cell>
          <cell r="BM402">
            <v>5.22</v>
          </cell>
          <cell r="BN402">
            <v>5.2149999999999999</v>
          </cell>
          <cell r="BO402">
            <v>5.2</v>
          </cell>
          <cell r="BP402">
            <v>5.1849999999999996</v>
          </cell>
          <cell r="BQ402">
            <v>5.1849999999999996</v>
          </cell>
          <cell r="BS402">
            <v>4.0629999999999997</v>
          </cell>
          <cell r="BT402">
            <v>4.0670000000000002</v>
          </cell>
          <cell r="BU402">
            <v>4.2649999999999997</v>
          </cell>
          <cell r="BV402">
            <v>4.3079999999999998</v>
          </cell>
          <cell r="BW402">
            <v>4.306</v>
          </cell>
          <cell r="BX402">
            <v>4.4930000000000003</v>
          </cell>
          <cell r="BY402">
            <v>4.4809999999999999</v>
          </cell>
          <cell r="BZ402">
            <v>4.524</v>
          </cell>
          <cell r="CA402">
            <v>4.6109999999999998</v>
          </cell>
          <cell r="CB402">
            <v>4.5730000000000004</v>
          </cell>
          <cell r="CC402">
            <v>4.5969999999999995</v>
          </cell>
          <cell r="CD402">
            <v>4.62</v>
          </cell>
          <cell r="CF402">
            <v>5.25</v>
          </cell>
        </row>
        <row r="403">
          <cell r="A403">
            <v>39269</v>
          </cell>
          <cell r="B403">
            <v>5.0625</v>
          </cell>
          <cell r="C403">
            <v>5.2575000000000003</v>
          </cell>
          <cell r="D403">
            <v>5.2685000000000004</v>
          </cell>
          <cell r="E403">
            <v>5.2794999999999996</v>
          </cell>
          <cell r="F403">
            <v>5.2915000000000001</v>
          </cell>
          <cell r="G403">
            <v>5.2984999999999998</v>
          </cell>
          <cell r="H403">
            <v>5.3064999999999998</v>
          </cell>
          <cell r="I403">
            <v>5.3230000000000004</v>
          </cell>
          <cell r="J403">
            <v>5.3327999999999998</v>
          </cell>
          <cell r="K403">
            <v>5.3449999999999998</v>
          </cell>
          <cell r="L403">
            <v>5.3544999999999998</v>
          </cell>
          <cell r="M403">
            <v>5.3638000000000003</v>
          </cell>
          <cell r="N403">
            <v>5.3739999999999997</v>
          </cell>
          <cell r="P403">
            <v>4.0599999999999996</v>
          </cell>
          <cell r="Q403">
            <v>4.0599999999999996</v>
          </cell>
          <cell r="R403">
            <v>4.0709999999999997</v>
          </cell>
          <cell r="S403">
            <v>4.141</v>
          </cell>
          <cell r="T403">
            <v>4.1970000000000001</v>
          </cell>
          <cell r="U403">
            <v>4.2300000000000004</v>
          </cell>
          <cell r="V403">
            <v>4.2880000000000003</v>
          </cell>
          <cell r="W403">
            <v>4.3319999999999999</v>
          </cell>
          <cell r="X403">
            <v>4.3689999999999998</v>
          </cell>
          <cell r="Y403">
            <v>4.4130000000000003</v>
          </cell>
          <cell r="Z403">
            <v>4.4530000000000003</v>
          </cell>
          <cell r="AA403">
            <v>4.4879999999999995</v>
          </cell>
          <cell r="AB403">
            <v>4.5220000000000002</v>
          </cell>
          <cell r="AD403">
            <v>5.8201999999999998</v>
          </cell>
          <cell r="AE403">
            <v>5.83</v>
          </cell>
          <cell r="AF403">
            <v>5.8650000000000002</v>
          </cell>
          <cell r="AG403">
            <v>5.9204999999999997</v>
          </cell>
          <cell r="AH403">
            <v>5.9669999999999996</v>
          </cell>
          <cell r="AI403">
            <v>6.0185000000000004</v>
          </cell>
          <cell r="AJ403">
            <v>6.07</v>
          </cell>
          <cell r="AK403">
            <v>6.1079999999999997</v>
          </cell>
          <cell r="AL403">
            <v>6.1449999999999996</v>
          </cell>
          <cell r="AM403">
            <v>6.181</v>
          </cell>
          <cell r="AN403">
            <v>6.218</v>
          </cell>
          <cell r="AO403">
            <v>6.2489999999999997</v>
          </cell>
          <cell r="AP403">
            <v>6.282</v>
          </cell>
          <cell r="AS403">
            <v>0.52400000000000002</v>
          </cell>
          <cell r="AT403">
            <v>0.57999999999999996</v>
          </cell>
          <cell r="AU403">
            <v>0.63100000000000001</v>
          </cell>
          <cell r="AV403">
            <v>0.66500000000000004</v>
          </cell>
          <cell r="AW403">
            <v>0.68899999999999995</v>
          </cell>
          <cell r="AX403">
            <v>0.71550000000000002</v>
          </cell>
          <cell r="AY403">
            <v>0.71899999999999997</v>
          </cell>
          <cell r="AZ403">
            <v>0.76500000000000001</v>
          </cell>
          <cell r="BA403">
            <v>0.79100000000000004</v>
          </cell>
          <cell r="BB403">
            <v>0.81799999999999995</v>
          </cell>
          <cell r="BC403">
            <v>0.84</v>
          </cell>
          <cell r="BD403">
            <v>0.86299999999999999</v>
          </cell>
          <cell r="BF403">
            <v>5.2450000000000001</v>
          </cell>
          <cell r="BG403">
            <v>5.2450000000000001</v>
          </cell>
          <cell r="BH403">
            <v>5.2450000000000001</v>
          </cell>
          <cell r="BI403">
            <v>5.2350000000000003</v>
          </cell>
          <cell r="BJ403">
            <v>5.2350000000000003</v>
          </cell>
          <cell r="BK403">
            <v>5.2350000000000003</v>
          </cell>
          <cell r="BL403">
            <v>5.2350000000000003</v>
          </cell>
          <cell r="BM403">
            <v>5.2350000000000003</v>
          </cell>
          <cell r="BN403">
            <v>5.23</v>
          </cell>
          <cell r="BO403">
            <v>5.22</v>
          </cell>
          <cell r="BP403">
            <v>5.2050000000000001</v>
          </cell>
          <cell r="BQ403">
            <v>5.2050000000000001</v>
          </cell>
          <cell r="BS403">
            <v>4.0620000000000003</v>
          </cell>
          <cell r="BT403">
            <v>4.0659999999999998</v>
          </cell>
          <cell r="BU403">
            <v>4.2690000000000001</v>
          </cell>
          <cell r="BV403">
            <v>4.3099999999999996</v>
          </cell>
          <cell r="BW403">
            <v>4.3070000000000004</v>
          </cell>
          <cell r="BX403">
            <v>4.5010000000000003</v>
          </cell>
          <cell r="BY403">
            <v>4.49</v>
          </cell>
          <cell r="BZ403">
            <v>4.532</v>
          </cell>
          <cell r="CA403">
            <v>4.63</v>
          </cell>
          <cell r="CB403">
            <v>4.5730000000000004</v>
          </cell>
          <cell r="CC403">
            <v>4.5969999999999995</v>
          </cell>
          <cell r="CD403">
            <v>4.62</v>
          </cell>
          <cell r="CF403">
            <v>5.25</v>
          </cell>
        </row>
        <row r="404">
          <cell r="A404">
            <v>39272</v>
          </cell>
          <cell r="B404">
            <v>5.1875</v>
          </cell>
          <cell r="C404">
            <v>5.2584999999999997</v>
          </cell>
          <cell r="D404">
            <v>5.2655000000000003</v>
          </cell>
          <cell r="E404">
            <v>5.2765000000000004</v>
          </cell>
          <cell r="F404">
            <v>5.2874999999999996</v>
          </cell>
          <cell r="G404">
            <v>5.2954999999999997</v>
          </cell>
          <cell r="H404">
            <v>5.3040000000000003</v>
          </cell>
          <cell r="I404">
            <v>5.3135000000000003</v>
          </cell>
          <cell r="J404">
            <v>5.3280000000000003</v>
          </cell>
          <cell r="K404">
            <v>5.3380000000000001</v>
          </cell>
          <cell r="L404">
            <v>5.3479999999999999</v>
          </cell>
          <cell r="M404">
            <v>5.3550000000000004</v>
          </cell>
          <cell r="N404">
            <v>5.3615000000000004</v>
          </cell>
          <cell r="P404">
            <v>4.0599999999999996</v>
          </cell>
          <cell r="Q404">
            <v>4.0620000000000003</v>
          </cell>
          <cell r="R404">
            <v>4.07</v>
          </cell>
          <cell r="S404">
            <v>4.1429999999999998</v>
          </cell>
          <cell r="T404">
            <v>4.1959999999999997</v>
          </cell>
          <cell r="U404">
            <v>4.2300000000000004</v>
          </cell>
          <cell r="V404">
            <v>4.2859999999999996</v>
          </cell>
          <cell r="W404">
            <v>4.3280000000000003</v>
          </cell>
          <cell r="X404">
            <v>4.3639999999999999</v>
          </cell>
          <cell r="Y404">
            <v>4.407</v>
          </cell>
          <cell r="Z404">
            <v>4.444</v>
          </cell>
          <cell r="AA404">
            <v>4.4790000000000001</v>
          </cell>
          <cell r="AB404">
            <v>4.5110000000000001</v>
          </cell>
          <cell r="AD404">
            <v>5.8120000000000003</v>
          </cell>
          <cell r="AE404">
            <v>5.8259999999999996</v>
          </cell>
          <cell r="AF404">
            <v>5.8689999999999998</v>
          </cell>
          <cell r="AG404">
            <v>5.9180000000000001</v>
          </cell>
          <cell r="AH404">
            <v>5.9649999999999999</v>
          </cell>
          <cell r="AI404">
            <v>6.016</v>
          </cell>
          <cell r="AJ404">
            <v>6.0609999999999999</v>
          </cell>
          <cell r="AK404">
            <v>6.1040000000000001</v>
          </cell>
          <cell r="AL404">
            <v>6.1379999999999999</v>
          </cell>
          <cell r="AM404">
            <v>6.1719999999999997</v>
          </cell>
          <cell r="AN404">
            <v>6.2039999999999997</v>
          </cell>
          <cell r="AO404">
            <v>6.2350000000000003</v>
          </cell>
          <cell r="AP404">
            <v>6.2620000000000005</v>
          </cell>
          <cell r="AS404">
            <v>0.52400000000000002</v>
          </cell>
          <cell r="AT404">
            <v>0.58399999999999996</v>
          </cell>
          <cell r="AU404">
            <v>0.63400000000000001</v>
          </cell>
          <cell r="AV404">
            <v>0.66600000000000004</v>
          </cell>
          <cell r="AW404">
            <v>0.68100000000000005</v>
          </cell>
          <cell r="AX404">
            <v>0.71899999999999997</v>
          </cell>
          <cell r="AY404">
            <v>0.72599999999999998</v>
          </cell>
          <cell r="AZ404">
            <v>0.76900000000000002</v>
          </cell>
          <cell r="BA404">
            <v>0.79600000000000004</v>
          </cell>
          <cell r="BB404">
            <v>0.82099999999999995</v>
          </cell>
          <cell r="BC404">
            <v>0.84299999999999997</v>
          </cell>
          <cell r="BD404">
            <v>0.86499999999999999</v>
          </cell>
          <cell r="BF404">
            <v>5.25</v>
          </cell>
          <cell r="BG404">
            <v>5.2450000000000001</v>
          </cell>
          <cell r="BH404">
            <v>5.24</v>
          </cell>
          <cell r="BI404">
            <v>5.2350000000000003</v>
          </cell>
          <cell r="BJ404">
            <v>5.2350000000000003</v>
          </cell>
          <cell r="BK404">
            <v>5.2350000000000003</v>
          </cell>
          <cell r="BL404">
            <v>5.2350000000000003</v>
          </cell>
          <cell r="BM404">
            <v>5.2350000000000003</v>
          </cell>
          <cell r="BN404">
            <v>5.23</v>
          </cell>
          <cell r="BO404">
            <v>5.22</v>
          </cell>
          <cell r="BP404">
            <v>5.2050000000000001</v>
          </cell>
          <cell r="BQ404">
            <v>5.2050000000000001</v>
          </cell>
          <cell r="BS404">
            <v>4.0620000000000003</v>
          </cell>
          <cell r="BT404">
            <v>4.0659999999999998</v>
          </cell>
          <cell r="BU404">
            <v>4.2670000000000003</v>
          </cell>
          <cell r="BV404">
            <v>4.3070000000000004</v>
          </cell>
          <cell r="BW404">
            <v>4.3140000000000001</v>
          </cell>
          <cell r="BX404">
            <v>4.4889999999999999</v>
          </cell>
          <cell r="BY404">
            <v>4.4779999999999998</v>
          </cell>
          <cell r="BZ404">
            <v>4.5199999999999996</v>
          </cell>
          <cell r="CA404">
            <v>4.609</v>
          </cell>
          <cell r="CB404">
            <v>4.5730000000000004</v>
          </cell>
          <cell r="CC404">
            <v>4.5969999999999995</v>
          </cell>
          <cell r="CD404">
            <v>4.62</v>
          </cell>
          <cell r="CF404">
            <v>5.25</v>
          </cell>
        </row>
        <row r="405">
          <cell r="A405">
            <v>39273</v>
          </cell>
          <cell r="B405">
            <v>5.25</v>
          </cell>
          <cell r="C405">
            <v>5.2545000000000002</v>
          </cell>
          <cell r="D405">
            <v>5.2625000000000002</v>
          </cell>
          <cell r="E405">
            <v>5.2725</v>
          </cell>
          <cell r="F405">
            <v>5.282</v>
          </cell>
          <cell r="G405">
            <v>5.2880000000000003</v>
          </cell>
          <cell r="H405">
            <v>5.2919999999999998</v>
          </cell>
          <cell r="I405">
            <v>5.2965</v>
          </cell>
          <cell r="J405">
            <v>5.2995000000000001</v>
          </cell>
          <cell r="K405">
            <v>5.3034999999999997</v>
          </cell>
          <cell r="L405">
            <v>5.306</v>
          </cell>
          <cell r="M405">
            <v>5.3079999999999998</v>
          </cell>
          <cell r="N405">
            <v>5.3090000000000002</v>
          </cell>
          <cell r="P405">
            <v>4.07</v>
          </cell>
          <cell r="Q405">
            <v>4.0620000000000003</v>
          </cell>
          <cell r="R405">
            <v>4.07</v>
          </cell>
          <cell r="S405">
            <v>4.141</v>
          </cell>
          <cell r="T405">
            <v>4.1920000000000002</v>
          </cell>
          <cell r="U405">
            <v>4.226</v>
          </cell>
          <cell r="V405">
            <v>4.2830000000000004</v>
          </cell>
          <cell r="W405">
            <v>4.319</v>
          </cell>
          <cell r="X405">
            <v>4.3540000000000001</v>
          </cell>
          <cell r="Y405">
            <v>4.3959999999999999</v>
          </cell>
          <cell r="Z405">
            <v>4.4279999999999999</v>
          </cell>
          <cell r="AA405">
            <v>4.46</v>
          </cell>
          <cell r="AB405">
            <v>4.492</v>
          </cell>
          <cell r="AD405">
            <v>5.8033999999999999</v>
          </cell>
          <cell r="AE405">
            <v>5.8319999999999999</v>
          </cell>
          <cell r="AF405">
            <v>5.8639999999999999</v>
          </cell>
          <cell r="AG405">
            <v>5.9124999999999996</v>
          </cell>
          <cell r="AH405">
            <v>5.96</v>
          </cell>
          <cell r="AI405">
            <v>6.0039999999999996</v>
          </cell>
          <cell r="AJ405">
            <v>6.05</v>
          </cell>
          <cell r="AK405">
            <v>6.0898000000000003</v>
          </cell>
          <cell r="AL405">
            <v>6.1189999999999998</v>
          </cell>
          <cell r="AM405">
            <v>6.1515000000000004</v>
          </cell>
          <cell r="AN405">
            <v>6.1870000000000003</v>
          </cell>
          <cell r="AO405">
            <v>6.21</v>
          </cell>
          <cell r="AP405">
            <v>6.2370000000000001</v>
          </cell>
          <cell r="AS405">
            <v>0.51900000000000002</v>
          </cell>
          <cell r="AT405">
            <v>0.58199999999999996</v>
          </cell>
          <cell r="AU405">
            <v>0.63200000000000001</v>
          </cell>
          <cell r="AV405">
            <v>0.66400000000000003</v>
          </cell>
          <cell r="AW405">
            <v>0.67600000000000005</v>
          </cell>
          <cell r="AX405">
            <v>0.71599999999999997</v>
          </cell>
          <cell r="AY405">
            <v>0.71899999999999997</v>
          </cell>
          <cell r="AZ405">
            <v>0.76400000000000001</v>
          </cell>
          <cell r="BA405">
            <v>0.78800000000000003</v>
          </cell>
          <cell r="BB405">
            <v>0.81499999999999995</v>
          </cell>
          <cell r="BC405">
            <v>0.83699999999999997</v>
          </cell>
          <cell r="BD405">
            <v>0.85799999999999998</v>
          </cell>
          <cell r="BF405">
            <v>5.25</v>
          </cell>
          <cell r="BG405">
            <v>5.2450000000000001</v>
          </cell>
          <cell r="BH405">
            <v>5.24</v>
          </cell>
          <cell r="BI405">
            <v>5.23</v>
          </cell>
          <cell r="BJ405">
            <v>5.2249999999999996</v>
          </cell>
          <cell r="BK405">
            <v>5.21</v>
          </cell>
          <cell r="BL405">
            <v>5.1950000000000003</v>
          </cell>
          <cell r="BM405">
            <v>5.17</v>
          </cell>
          <cell r="BN405">
            <v>5.165</v>
          </cell>
          <cell r="BO405">
            <v>5.14</v>
          </cell>
          <cell r="BP405">
            <v>5.1100000000000003</v>
          </cell>
          <cell r="BQ405">
            <v>5.1050000000000004</v>
          </cell>
          <cell r="BS405">
            <v>4.0640000000000001</v>
          </cell>
          <cell r="BT405">
            <v>4.0640000000000001</v>
          </cell>
          <cell r="BU405">
            <v>4.2549999999999999</v>
          </cell>
          <cell r="BV405">
            <v>4.2960000000000003</v>
          </cell>
          <cell r="BW405">
            <v>4.3029999999999999</v>
          </cell>
          <cell r="BX405">
            <v>4.4589999999999996</v>
          </cell>
          <cell r="BY405">
            <v>4.4480000000000004</v>
          </cell>
          <cell r="BZ405">
            <v>4.4909999999999997</v>
          </cell>
          <cell r="CA405">
            <v>4.5679999999999996</v>
          </cell>
          <cell r="CB405">
            <v>4.5730000000000004</v>
          </cell>
          <cell r="CC405">
            <v>4.5969999999999995</v>
          </cell>
          <cell r="CD405">
            <v>4.62</v>
          </cell>
          <cell r="CF405">
            <v>5.25</v>
          </cell>
        </row>
        <row r="406">
          <cell r="A406">
            <v>39274</v>
          </cell>
          <cell r="B406">
            <v>5.1875</v>
          </cell>
          <cell r="C406">
            <v>5.258</v>
          </cell>
          <cell r="D406">
            <v>5.27</v>
          </cell>
          <cell r="E406">
            <v>5.2830000000000004</v>
          </cell>
          <cell r="F406">
            <v>5.2850000000000001</v>
          </cell>
          <cell r="G406">
            <v>5.2930000000000001</v>
          </cell>
          <cell r="H406">
            <v>5.3</v>
          </cell>
          <cell r="I406">
            <v>5.31</v>
          </cell>
          <cell r="J406">
            <v>5.3179999999999996</v>
          </cell>
          <cell r="K406">
            <v>5.3250000000000002</v>
          </cell>
          <cell r="L406">
            <v>5.33</v>
          </cell>
          <cell r="M406">
            <v>5.335</v>
          </cell>
          <cell r="N406">
            <v>5.335</v>
          </cell>
          <cell r="P406">
            <v>4.07</v>
          </cell>
          <cell r="Q406">
            <v>4.0609999999999999</v>
          </cell>
          <cell r="R406">
            <v>4.0730000000000004</v>
          </cell>
          <cell r="S406">
            <v>4.1470000000000002</v>
          </cell>
          <cell r="T406">
            <v>4.194</v>
          </cell>
          <cell r="U406">
            <v>4.2279999999999998</v>
          </cell>
          <cell r="V406">
            <v>4.2830000000000004</v>
          </cell>
          <cell r="W406">
            <v>4.3209999999999997</v>
          </cell>
          <cell r="X406">
            <v>4.3550000000000004</v>
          </cell>
          <cell r="Y406">
            <v>4.3959999999999999</v>
          </cell>
          <cell r="Z406">
            <v>4.4279999999999999</v>
          </cell>
          <cell r="AA406">
            <v>4.46</v>
          </cell>
          <cell r="AB406">
            <v>4.49</v>
          </cell>
          <cell r="AD406">
            <v>5.8056999999999999</v>
          </cell>
          <cell r="AE406">
            <v>5.8330000000000002</v>
          </cell>
          <cell r="AF406">
            <v>5.8650000000000002</v>
          </cell>
          <cell r="AG406">
            <v>5.915</v>
          </cell>
          <cell r="AH406">
            <v>5.9630000000000001</v>
          </cell>
          <cell r="AI406">
            <v>6.0090000000000003</v>
          </cell>
          <cell r="AJ406">
            <v>6.0540000000000003</v>
          </cell>
          <cell r="AK406">
            <v>6.093</v>
          </cell>
          <cell r="AL406">
            <v>6.1269999999999998</v>
          </cell>
          <cell r="AM406">
            <v>6.1619999999999999</v>
          </cell>
          <cell r="AN406">
            <v>6.194</v>
          </cell>
          <cell r="AO406">
            <v>6.2229999999999999</v>
          </cell>
          <cell r="AP406">
            <v>6.25</v>
          </cell>
          <cell r="AS406">
            <v>0.51400000000000001</v>
          </cell>
          <cell r="AT406">
            <v>0.57699999999999996</v>
          </cell>
          <cell r="AU406">
            <v>0.625</v>
          </cell>
          <cell r="AV406">
            <v>0.65400000000000003</v>
          </cell>
          <cell r="AW406">
            <v>0.67500000000000004</v>
          </cell>
          <cell r="AX406">
            <v>0.70750000000000002</v>
          </cell>
          <cell r="AY406">
            <v>0.71199999999999997</v>
          </cell>
          <cell r="AZ406">
            <v>0.71299999999999997</v>
          </cell>
          <cell r="BA406">
            <v>0.78100000000000003</v>
          </cell>
          <cell r="BB406">
            <v>0.73299999999999998</v>
          </cell>
          <cell r="BC406">
            <v>0.751</v>
          </cell>
          <cell r="BD406">
            <v>0.84899999999999998</v>
          </cell>
          <cell r="BF406">
            <v>5.25</v>
          </cell>
          <cell r="BG406">
            <v>5.2450000000000001</v>
          </cell>
          <cell r="BH406">
            <v>5.24</v>
          </cell>
          <cell r="BI406">
            <v>5.23</v>
          </cell>
          <cell r="BJ406">
            <v>5.2249999999999996</v>
          </cell>
          <cell r="BK406">
            <v>5.21</v>
          </cell>
          <cell r="BL406">
            <v>5.21</v>
          </cell>
          <cell r="BM406">
            <v>5.1849999999999996</v>
          </cell>
          <cell r="BN406">
            <v>5.18</v>
          </cell>
          <cell r="BO406">
            <v>5.1550000000000002</v>
          </cell>
          <cell r="BP406">
            <v>5.125</v>
          </cell>
          <cell r="BQ406">
            <v>5.12</v>
          </cell>
          <cell r="BS406">
            <v>4.0659999999999998</v>
          </cell>
          <cell r="BT406">
            <v>4.0640000000000001</v>
          </cell>
          <cell r="BU406">
            <v>4.2569999999999997</v>
          </cell>
          <cell r="BV406">
            <v>4.3010000000000002</v>
          </cell>
          <cell r="BW406">
            <v>4.3079999999999998</v>
          </cell>
          <cell r="BX406">
            <v>4.4790000000000001</v>
          </cell>
          <cell r="BY406">
            <v>4.468</v>
          </cell>
          <cell r="BZ406">
            <v>4.5110000000000001</v>
          </cell>
          <cell r="CA406">
            <v>4.5979999999999999</v>
          </cell>
          <cell r="CB406">
            <v>4.5730000000000004</v>
          </cell>
          <cell r="CC406">
            <v>4.5969999999999995</v>
          </cell>
          <cell r="CD406">
            <v>4.62</v>
          </cell>
          <cell r="CF406">
            <v>5.25</v>
          </cell>
        </row>
        <row r="407">
          <cell r="A407">
            <v>39275</v>
          </cell>
          <cell r="B407">
            <v>5.25</v>
          </cell>
          <cell r="C407">
            <v>5.258</v>
          </cell>
          <cell r="D407">
            <v>5.27</v>
          </cell>
          <cell r="E407">
            <v>5.2780000000000005</v>
          </cell>
          <cell r="F407">
            <v>5.2835000000000001</v>
          </cell>
          <cell r="G407">
            <v>5.2934999999999999</v>
          </cell>
          <cell r="H407">
            <v>5.3</v>
          </cell>
          <cell r="I407">
            <v>5.3094999999999999</v>
          </cell>
          <cell r="J407">
            <v>5.3185000000000002</v>
          </cell>
          <cell r="K407">
            <v>5.3254999999999999</v>
          </cell>
          <cell r="L407">
            <v>5.3339999999999996</v>
          </cell>
          <cell r="M407">
            <v>5.3405000000000005</v>
          </cell>
          <cell r="N407">
            <v>5.3449999999999998</v>
          </cell>
          <cell r="P407">
            <v>4.07</v>
          </cell>
          <cell r="Q407">
            <v>4.0609999999999999</v>
          </cell>
          <cell r="R407">
            <v>4.085</v>
          </cell>
          <cell r="S407">
            <v>4.1550000000000002</v>
          </cell>
          <cell r="T407">
            <v>4.2050000000000001</v>
          </cell>
          <cell r="U407">
            <v>4.2430000000000003</v>
          </cell>
          <cell r="V407">
            <v>4.2969999999999997</v>
          </cell>
          <cell r="W407">
            <v>4.34</v>
          </cell>
          <cell r="X407">
            <v>4.375</v>
          </cell>
          <cell r="Y407">
            <v>4.4160000000000004</v>
          </cell>
          <cell r="Z407">
            <v>4.452</v>
          </cell>
          <cell r="AA407">
            <v>4.4859999999999998</v>
          </cell>
          <cell r="AB407">
            <v>4.5179999999999998</v>
          </cell>
          <cell r="AD407">
            <v>5.8037000000000001</v>
          </cell>
          <cell r="AE407">
            <v>5.8209999999999997</v>
          </cell>
          <cell r="AF407">
            <v>5.8529999999999998</v>
          </cell>
          <cell r="AG407">
            <v>5.9089999999999998</v>
          </cell>
          <cell r="AH407">
            <v>5.9450000000000003</v>
          </cell>
          <cell r="AI407">
            <v>6.0019999999999998</v>
          </cell>
          <cell r="AJ407">
            <v>6.0490000000000004</v>
          </cell>
          <cell r="AK407">
            <v>6.0860000000000003</v>
          </cell>
          <cell r="AL407">
            <v>6.12</v>
          </cell>
          <cell r="AM407">
            <v>6.157</v>
          </cell>
          <cell r="AN407">
            <v>6.1849999999999996</v>
          </cell>
          <cell r="AO407">
            <v>6.2149999999999999</v>
          </cell>
          <cell r="AP407">
            <v>6.2469999999999999</v>
          </cell>
          <cell r="AS407">
            <v>0.51300000000000001</v>
          </cell>
          <cell r="AT407">
            <v>0.58699999999999997</v>
          </cell>
          <cell r="AU407">
            <v>0.63500000000000001</v>
          </cell>
          <cell r="AV407">
            <v>0.66300000000000003</v>
          </cell>
          <cell r="AW407">
            <v>0.67500000000000004</v>
          </cell>
          <cell r="AX407">
            <v>0.71187999999999996</v>
          </cell>
          <cell r="AY407">
            <v>0.71599999999999997</v>
          </cell>
          <cell r="AZ407">
            <v>0.71599999999999997</v>
          </cell>
          <cell r="BA407">
            <v>0.78063000000000005</v>
          </cell>
          <cell r="BB407">
            <v>0.73299999999999998</v>
          </cell>
          <cell r="BC407">
            <v>0.752</v>
          </cell>
          <cell r="BD407">
            <v>0.84187999999999996</v>
          </cell>
          <cell r="BF407">
            <v>5.25</v>
          </cell>
          <cell r="BG407">
            <v>5.2450000000000001</v>
          </cell>
          <cell r="BH407">
            <v>5.24</v>
          </cell>
          <cell r="BI407">
            <v>5.23</v>
          </cell>
          <cell r="BJ407">
            <v>5.2249999999999996</v>
          </cell>
          <cell r="BK407">
            <v>5.2149999999999999</v>
          </cell>
          <cell r="BL407">
            <v>5.22</v>
          </cell>
          <cell r="BM407">
            <v>5.2</v>
          </cell>
          <cell r="BN407">
            <v>5.1950000000000003</v>
          </cell>
          <cell r="BO407">
            <v>5.17</v>
          </cell>
          <cell r="BP407">
            <v>5.15</v>
          </cell>
          <cell r="BQ407">
            <v>5.1449999999999996</v>
          </cell>
          <cell r="BS407">
            <v>4.0640000000000001</v>
          </cell>
          <cell r="BT407">
            <v>4.2679999999999998</v>
          </cell>
          <cell r="BU407">
            <v>4.3070000000000004</v>
          </cell>
          <cell r="BV407">
            <v>4.3159999999999998</v>
          </cell>
          <cell r="BW407">
            <v>4.4889999999999999</v>
          </cell>
          <cell r="BX407">
            <v>4.4779999999999998</v>
          </cell>
          <cell r="BY407">
            <v>4.5190000000000001</v>
          </cell>
          <cell r="BZ407">
            <v>4.6150000000000002</v>
          </cell>
          <cell r="CA407">
            <v>4.6349999999999998</v>
          </cell>
          <cell r="CB407">
            <v>4.5730000000000004</v>
          </cell>
          <cell r="CC407">
            <v>4.5969999999999995</v>
          </cell>
          <cell r="CD407">
            <v>4.62</v>
          </cell>
          <cell r="CF407">
            <v>5.25</v>
          </cell>
        </row>
        <row r="408">
          <cell r="A408">
            <v>39276</v>
          </cell>
          <cell r="B408">
            <v>5.1875</v>
          </cell>
          <cell r="C408">
            <v>5.2545000000000002</v>
          </cell>
          <cell r="D408">
            <v>5.2664999999999997</v>
          </cell>
          <cell r="E408">
            <v>5.2755000000000001</v>
          </cell>
          <cell r="F408">
            <v>5.2839999999999998</v>
          </cell>
          <cell r="G408">
            <v>5.2910000000000004</v>
          </cell>
          <cell r="H408">
            <v>5.2995000000000001</v>
          </cell>
          <cell r="I408">
            <v>5.3090000000000002</v>
          </cell>
          <cell r="J408">
            <v>5.3174999999999999</v>
          </cell>
          <cell r="K408">
            <v>5.3230000000000004</v>
          </cell>
          <cell r="L408">
            <v>5.3304999999999998</v>
          </cell>
          <cell r="M408">
            <v>5.3380000000000001</v>
          </cell>
          <cell r="N408">
            <v>5.3445</v>
          </cell>
          <cell r="P408">
            <v>4.07</v>
          </cell>
          <cell r="Q408">
            <v>4.0609999999999999</v>
          </cell>
          <cell r="R408">
            <v>4.0860000000000003</v>
          </cell>
          <cell r="S408">
            <v>4.1589999999999998</v>
          </cell>
          <cell r="T408">
            <v>4.21</v>
          </cell>
          <cell r="U408">
            <v>4.2450000000000001</v>
          </cell>
          <cell r="V408">
            <v>4.2990000000000004</v>
          </cell>
          <cell r="W408">
            <v>4.34</v>
          </cell>
          <cell r="X408">
            <v>4.3739999999999997</v>
          </cell>
          <cell r="Y408">
            <v>4.4160000000000004</v>
          </cell>
          <cell r="Z408">
            <v>4.4539999999999997</v>
          </cell>
          <cell r="AA408">
            <v>4.4850000000000003</v>
          </cell>
          <cell r="AB408">
            <v>4.5170000000000003</v>
          </cell>
          <cell r="AD408">
            <v>5.8011999999999997</v>
          </cell>
          <cell r="AE408">
            <v>5.8319999999999999</v>
          </cell>
          <cell r="AF408">
            <v>5.8680000000000003</v>
          </cell>
          <cell r="AG408">
            <v>5.9190000000000005</v>
          </cell>
          <cell r="AH408">
            <v>5.9610000000000003</v>
          </cell>
          <cell r="AI408">
            <v>6.0090000000000003</v>
          </cell>
          <cell r="AJ408">
            <v>6.0540000000000003</v>
          </cell>
          <cell r="AK408">
            <v>6.0919999999999996</v>
          </cell>
          <cell r="AL408">
            <v>6.1269999999999998</v>
          </cell>
          <cell r="AM408">
            <v>6.1619999999999999</v>
          </cell>
          <cell r="AN408">
            <v>6.1929999999999996</v>
          </cell>
          <cell r="AO408">
            <v>6.2229999999999999</v>
          </cell>
          <cell r="AP408">
            <v>6.2510000000000003</v>
          </cell>
          <cell r="AS408">
            <v>0.51700000000000002</v>
          </cell>
          <cell r="AT408">
            <v>0.59399999999999997</v>
          </cell>
          <cell r="AU408">
            <v>0.64300000000000002</v>
          </cell>
          <cell r="AV408">
            <v>0.67200000000000004</v>
          </cell>
          <cell r="AW408">
            <v>0.69199999999999995</v>
          </cell>
          <cell r="AX408">
            <v>0.72</v>
          </cell>
          <cell r="AY408">
            <v>0.745</v>
          </cell>
          <cell r="AZ408">
            <v>0.77100000000000002</v>
          </cell>
          <cell r="BA408">
            <v>0.79700000000000004</v>
          </cell>
          <cell r="BB408">
            <v>0.82</v>
          </cell>
          <cell r="BC408">
            <v>0.84199999999999997</v>
          </cell>
          <cell r="BD408">
            <v>0.86199999999999999</v>
          </cell>
          <cell r="BF408">
            <v>5.25</v>
          </cell>
          <cell r="BG408">
            <v>5.2450000000000001</v>
          </cell>
          <cell r="BH408">
            <v>5.24</v>
          </cell>
          <cell r="BI408">
            <v>5.23</v>
          </cell>
          <cell r="BJ408">
            <v>5.22</v>
          </cell>
          <cell r="BK408">
            <v>5.2149999999999999</v>
          </cell>
          <cell r="BL408">
            <v>5.22</v>
          </cell>
          <cell r="BM408">
            <v>5.2</v>
          </cell>
          <cell r="BN408">
            <v>5.1950000000000003</v>
          </cell>
          <cell r="BO408">
            <v>5.17</v>
          </cell>
          <cell r="BP408">
            <v>5.15</v>
          </cell>
          <cell r="BQ408">
            <v>5.1449999999999996</v>
          </cell>
          <cell r="BS408">
            <v>4.0640000000000001</v>
          </cell>
          <cell r="BT408">
            <v>4.2679999999999998</v>
          </cell>
          <cell r="BU408">
            <v>4.3079999999999998</v>
          </cell>
          <cell r="BV408">
            <v>4.3120000000000003</v>
          </cell>
          <cell r="BW408">
            <v>4.484</v>
          </cell>
          <cell r="BX408">
            <v>4.4729999999999999</v>
          </cell>
          <cell r="BY408">
            <v>4.5149999999999997</v>
          </cell>
          <cell r="BZ408">
            <v>4.6139999999999999</v>
          </cell>
          <cell r="CA408">
            <v>4.641</v>
          </cell>
          <cell r="CB408">
            <v>4.5730000000000004</v>
          </cell>
          <cell r="CC408">
            <v>4.5969999999999995</v>
          </cell>
          <cell r="CD408">
            <v>4.62</v>
          </cell>
          <cell r="CF408">
            <v>5.25</v>
          </cell>
        </row>
        <row r="409">
          <cell r="A409">
            <v>39279</v>
          </cell>
          <cell r="B409">
            <v>5.3125</v>
          </cell>
          <cell r="C409">
            <v>5.258</v>
          </cell>
          <cell r="D409">
            <v>5.27</v>
          </cell>
          <cell r="E409">
            <v>5.2780000000000005</v>
          </cell>
          <cell r="F409">
            <v>5.2801999999999998</v>
          </cell>
          <cell r="G409">
            <v>5.2880000000000003</v>
          </cell>
          <cell r="H409">
            <v>5.2930000000000001</v>
          </cell>
          <cell r="I409">
            <v>5.3010000000000002</v>
          </cell>
          <cell r="J409">
            <v>5.3063000000000002</v>
          </cell>
          <cell r="K409">
            <v>5.3085000000000004</v>
          </cell>
          <cell r="L409">
            <v>5.3135000000000003</v>
          </cell>
          <cell r="M409">
            <v>5.3173000000000004</v>
          </cell>
          <cell r="N409">
            <v>5.3193000000000001</v>
          </cell>
          <cell r="P409">
            <v>4.07</v>
          </cell>
          <cell r="Q409">
            <v>4.0620000000000003</v>
          </cell>
          <cell r="R409">
            <v>4.0880000000000001</v>
          </cell>
          <cell r="S409">
            <v>4.16</v>
          </cell>
          <cell r="T409">
            <v>4.2080000000000002</v>
          </cell>
          <cell r="U409">
            <v>4.2439999999999998</v>
          </cell>
          <cell r="V409">
            <v>4.298</v>
          </cell>
          <cell r="W409">
            <v>4.3369999999999997</v>
          </cell>
          <cell r="X409">
            <v>4.3719999999999999</v>
          </cell>
          <cell r="Y409">
            <v>4.4130000000000003</v>
          </cell>
          <cell r="Z409">
            <v>4.4489999999999998</v>
          </cell>
          <cell r="AA409">
            <v>4.4820000000000002</v>
          </cell>
          <cell r="AB409">
            <v>4.5140000000000002</v>
          </cell>
          <cell r="AD409">
            <v>5.8025000000000002</v>
          </cell>
          <cell r="AE409">
            <v>5.8360000000000003</v>
          </cell>
          <cell r="AF409">
            <v>5.875</v>
          </cell>
          <cell r="AG409">
            <v>5.9219999999999997</v>
          </cell>
          <cell r="AH409">
            <v>5.968</v>
          </cell>
          <cell r="AI409">
            <v>6.0170000000000003</v>
          </cell>
          <cell r="AJ409">
            <v>6.0590000000000002</v>
          </cell>
          <cell r="AK409">
            <v>6.1</v>
          </cell>
          <cell r="AL409">
            <v>6.133</v>
          </cell>
          <cell r="AM409">
            <v>6.165</v>
          </cell>
          <cell r="AN409">
            <v>6.1950000000000003</v>
          </cell>
          <cell r="AO409">
            <v>6.2240000000000002</v>
          </cell>
          <cell r="AP409">
            <v>6.25</v>
          </cell>
          <cell r="AS409">
            <v>0.51600000000000001</v>
          </cell>
          <cell r="AT409">
            <v>0.59099999999999997</v>
          </cell>
          <cell r="AU409">
            <v>0.64100000000000001</v>
          </cell>
          <cell r="AV409">
            <v>0.67100000000000004</v>
          </cell>
          <cell r="AW409">
            <v>0.69099999999999995</v>
          </cell>
          <cell r="AX409">
            <v>0.72099999999999997</v>
          </cell>
          <cell r="AY409">
            <v>0.72</v>
          </cell>
          <cell r="AZ409">
            <v>0.77100000000000002</v>
          </cell>
          <cell r="BA409">
            <v>0.79500000000000004</v>
          </cell>
          <cell r="BB409">
            <v>0.82</v>
          </cell>
          <cell r="BC409">
            <v>0.84199999999999997</v>
          </cell>
          <cell r="BD409">
            <v>0.86199999999999999</v>
          </cell>
          <cell r="BF409">
            <v>5.25</v>
          </cell>
          <cell r="BG409">
            <v>5.2450000000000001</v>
          </cell>
          <cell r="BH409">
            <v>5.24</v>
          </cell>
          <cell r="BI409">
            <v>5.23</v>
          </cell>
          <cell r="BJ409">
            <v>5.22</v>
          </cell>
          <cell r="BK409">
            <v>5.21</v>
          </cell>
          <cell r="BL409">
            <v>5.1950000000000003</v>
          </cell>
          <cell r="BM409">
            <v>5.1749999999999998</v>
          </cell>
          <cell r="BN409">
            <v>5.17</v>
          </cell>
          <cell r="BO409">
            <v>5.14</v>
          </cell>
          <cell r="BP409">
            <v>5.1100000000000003</v>
          </cell>
          <cell r="BQ409">
            <v>5.1050000000000004</v>
          </cell>
          <cell r="BS409">
            <v>4.0640000000000001</v>
          </cell>
          <cell r="BT409">
            <v>4.2640000000000002</v>
          </cell>
          <cell r="BU409">
            <v>4.3029999999999999</v>
          </cell>
          <cell r="BV409">
            <v>4.306</v>
          </cell>
          <cell r="BW409">
            <v>4.4660000000000002</v>
          </cell>
          <cell r="BX409">
            <v>4.4550000000000001</v>
          </cell>
          <cell r="BY409">
            <v>4.4969999999999999</v>
          </cell>
          <cell r="BZ409">
            <v>4.5809999999999995</v>
          </cell>
          <cell r="CA409">
            <v>4.6079999999999997</v>
          </cell>
          <cell r="CB409">
            <v>4.5730000000000004</v>
          </cell>
          <cell r="CC409">
            <v>4.5969999999999995</v>
          </cell>
          <cell r="CD409">
            <v>4.62</v>
          </cell>
          <cell r="CF409">
            <v>5.25</v>
          </cell>
        </row>
        <row r="410">
          <cell r="A410">
            <v>39280</v>
          </cell>
          <cell r="B410">
            <v>5.3125</v>
          </cell>
          <cell r="C410">
            <v>5.258</v>
          </cell>
          <cell r="D410">
            <v>5.27</v>
          </cell>
          <cell r="E410">
            <v>5.2780000000000005</v>
          </cell>
          <cell r="F410">
            <v>5.2785000000000002</v>
          </cell>
          <cell r="G410">
            <v>5.2844999999999995</v>
          </cell>
          <cell r="H410">
            <v>5.2945000000000002</v>
          </cell>
          <cell r="I410">
            <v>5.3014999999999999</v>
          </cell>
          <cell r="J410">
            <v>5.3085000000000004</v>
          </cell>
          <cell r="K410">
            <v>5.3135000000000003</v>
          </cell>
          <cell r="L410">
            <v>5.3164999999999996</v>
          </cell>
          <cell r="M410">
            <v>5.3235000000000001</v>
          </cell>
          <cell r="N410">
            <v>5.3245000000000005</v>
          </cell>
          <cell r="P410">
            <v>4.07</v>
          </cell>
          <cell r="Q410">
            <v>4.0609999999999999</v>
          </cell>
          <cell r="R410">
            <v>4.09</v>
          </cell>
          <cell r="S410">
            <v>4.1619999999999999</v>
          </cell>
          <cell r="T410">
            <v>4.21</v>
          </cell>
          <cell r="U410">
            <v>4.2480000000000002</v>
          </cell>
          <cell r="V410">
            <v>4.3040000000000003</v>
          </cell>
          <cell r="W410">
            <v>4.3419999999999996</v>
          </cell>
          <cell r="X410">
            <v>4.3780000000000001</v>
          </cell>
          <cell r="Y410">
            <v>4.4219999999999997</v>
          </cell>
          <cell r="Z410">
            <v>4.4560000000000004</v>
          </cell>
          <cell r="AA410">
            <v>4.4909999999999997</v>
          </cell>
          <cell r="AB410">
            <v>4.5250000000000004</v>
          </cell>
          <cell r="AD410">
            <v>5.7971000000000004</v>
          </cell>
          <cell r="AE410">
            <v>5.8535000000000004</v>
          </cell>
          <cell r="AF410">
            <v>5.899</v>
          </cell>
          <cell r="AG410">
            <v>5.9568000000000003</v>
          </cell>
          <cell r="AH410">
            <v>6.0149999999999997</v>
          </cell>
          <cell r="AI410">
            <v>6.06</v>
          </cell>
          <cell r="AJ410">
            <v>6.1064999999999996</v>
          </cell>
          <cell r="AK410">
            <v>6.1529999999999996</v>
          </cell>
          <cell r="AL410">
            <v>6.1864999999999997</v>
          </cell>
          <cell r="AM410">
            <v>6.2252999999999998</v>
          </cell>
          <cell r="AN410">
            <v>6.2584999999999997</v>
          </cell>
          <cell r="AO410">
            <v>6.2907999999999999</v>
          </cell>
          <cell r="AP410">
            <v>6.3179999999999996</v>
          </cell>
          <cell r="AS410">
            <v>0.51700000000000002</v>
          </cell>
          <cell r="AT410">
            <v>0.59399999999999997</v>
          </cell>
          <cell r="AU410">
            <v>0.64300000000000002</v>
          </cell>
          <cell r="AV410">
            <v>0.67</v>
          </cell>
          <cell r="AW410">
            <v>0.68</v>
          </cell>
          <cell r="AX410">
            <v>0.71899999999999997</v>
          </cell>
          <cell r="AY410">
            <v>0.72299999999999998</v>
          </cell>
          <cell r="AZ410">
            <v>0.72199999999999998</v>
          </cell>
          <cell r="BA410">
            <v>0.79600000000000004</v>
          </cell>
          <cell r="BB410">
            <v>0.81599999999999995</v>
          </cell>
          <cell r="BC410">
            <v>0.83799999999999997</v>
          </cell>
          <cell r="BD410">
            <v>0.86099999999999999</v>
          </cell>
          <cell r="BF410">
            <v>5.25</v>
          </cell>
          <cell r="BG410">
            <v>5.2450000000000001</v>
          </cell>
          <cell r="BH410">
            <v>5.2450000000000001</v>
          </cell>
          <cell r="BI410">
            <v>5.23</v>
          </cell>
          <cell r="BJ410">
            <v>5.22</v>
          </cell>
          <cell r="BK410">
            <v>5.2149999999999999</v>
          </cell>
          <cell r="BL410">
            <v>5.2050000000000001</v>
          </cell>
          <cell r="BM410">
            <v>5.1849999999999996</v>
          </cell>
          <cell r="BN410">
            <v>5.18</v>
          </cell>
          <cell r="BO410">
            <v>5.16</v>
          </cell>
          <cell r="BP410">
            <v>5.1349999999999998</v>
          </cell>
          <cell r="BQ410">
            <v>5.1349999999999998</v>
          </cell>
          <cell r="BS410">
            <v>4.0640000000000001</v>
          </cell>
          <cell r="BT410">
            <v>4.2679999999999998</v>
          </cell>
          <cell r="BU410">
            <v>4.3070000000000004</v>
          </cell>
          <cell r="BV410">
            <v>4.3109999999999999</v>
          </cell>
          <cell r="BW410">
            <v>4.4790000000000001</v>
          </cell>
          <cell r="BX410">
            <v>4.468</v>
          </cell>
          <cell r="BY410">
            <v>4.5110000000000001</v>
          </cell>
          <cell r="BZ410">
            <v>4.6079999999999997</v>
          </cell>
          <cell r="CA410">
            <v>4.633</v>
          </cell>
          <cell r="CB410">
            <v>4.5730000000000004</v>
          </cell>
          <cell r="CC410">
            <v>4.5969999999999995</v>
          </cell>
          <cell r="CD410">
            <v>4.62</v>
          </cell>
          <cell r="CF410">
            <v>5.25</v>
          </cell>
        </row>
        <row r="411">
          <cell r="A411">
            <v>39281</v>
          </cell>
          <cell r="B411">
            <v>5.25</v>
          </cell>
          <cell r="C411">
            <v>5.258</v>
          </cell>
          <cell r="D411">
            <v>5.2679999999999998</v>
          </cell>
          <cell r="E411">
            <v>5.28</v>
          </cell>
          <cell r="F411">
            <v>5.2850000000000001</v>
          </cell>
          <cell r="G411">
            <v>5.29</v>
          </cell>
          <cell r="H411">
            <v>5.2949999999999999</v>
          </cell>
          <cell r="I411">
            <v>5.2995000000000001</v>
          </cell>
          <cell r="J411">
            <v>5.3025000000000002</v>
          </cell>
          <cell r="K411">
            <v>5.3034999999999997</v>
          </cell>
          <cell r="L411">
            <v>5.3055000000000003</v>
          </cell>
          <cell r="M411">
            <v>5.31</v>
          </cell>
          <cell r="N411">
            <v>5.3135000000000003</v>
          </cell>
          <cell r="P411">
            <v>4.07</v>
          </cell>
          <cell r="Q411">
            <v>4.0609999999999999</v>
          </cell>
          <cell r="R411">
            <v>4.093</v>
          </cell>
          <cell r="S411">
            <v>4.1680000000000001</v>
          </cell>
          <cell r="T411">
            <v>4.2110000000000003</v>
          </cell>
          <cell r="U411">
            <v>4.25</v>
          </cell>
          <cell r="V411">
            <v>4.3040000000000003</v>
          </cell>
          <cell r="W411">
            <v>4.3410000000000002</v>
          </cell>
          <cell r="X411">
            <v>4.3760000000000003</v>
          </cell>
          <cell r="Y411">
            <v>4.4180000000000001</v>
          </cell>
          <cell r="Z411">
            <v>4.452</v>
          </cell>
          <cell r="AA411">
            <v>4.4859999999999998</v>
          </cell>
          <cell r="AB411">
            <v>4.5170000000000003</v>
          </cell>
          <cell r="AD411">
            <v>5.7968000000000002</v>
          </cell>
          <cell r="AE411">
            <v>5.8390000000000004</v>
          </cell>
          <cell r="AF411">
            <v>5.8840000000000003</v>
          </cell>
          <cell r="AG411">
            <v>5.9409999999999998</v>
          </cell>
          <cell r="AH411">
            <v>5.9950000000000001</v>
          </cell>
          <cell r="AI411">
            <v>6.0449999999999999</v>
          </cell>
          <cell r="AJ411">
            <v>6.0910000000000002</v>
          </cell>
          <cell r="AK411">
            <v>6.133</v>
          </cell>
          <cell r="AL411">
            <v>6.1689999999999996</v>
          </cell>
          <cell r="AM411">
            <v>6.2039999999999997</v>
          </cell>
          <cell r="AN411">
            <v>6.2370000000000001</v>
          </cell>
          <cell r="AO411">
            <v>6.266</v>
          </cell>
          <cell r="AP411">
            <v>6.2919999999999998</v>
          </cell>
          <cell r="AS411">
            <v>0.51500000000000001</v>
          </cell>
          <cell r="AT411">
            <v>0.59399999999999997</v>
          </cell>
          <cell r="AU411">
            <v>0.64300000000000002</v>
          </cell>
          <cell r="AV411">
            <v>0.66900000000000004</v>
          </cell>
          <cell r="AW411">
            <v>0.69</v>
          </cell>
          <cell r="AX411">
            <v>0.71799999999999997</v>
          </cell>
          <cell r="AY411">
            <v>0.72199999999999998</v>
          </cell>
          <cell r="AZ411">
            <v>0.72099999999999997</v>
          </cell>
          <cell r="BA411">
            <v>0.79300000000000004</v>
          </cell>
          <cell r="BB411">
            <v>0.81100000000000005</v>
          </cell>
          <cell r="BC411">
            <v>0.83299999999999996</v>
          </cell>
          <cell r="BD411">
            <v>0.85799999999999998</v>
          </cell>
          <cell r="BF411">
            <v>5.25</v>
          </cell>
          <cell r="BG411">
            <v>5.2450000000000001</v>
          </cell>
          <cell r="BH411">
            <v>5.2450000000000001</v>
          </cell>
          <cell r="BI411">
            <v>5.23</v>
          </cell>
          <cell r="BJ411">
            <v>5.22</v>
          </cell>
          <cell r="BK411">
            <v>5.2050000000000001</v>
          </cell>
          <cell r="BL411">
            <v>5.19</v>
          </cell>
          <cell r="BM411">
            <v>5.16</v>
          </cell>
          <cell r="BN411">
            <v>5.15</v>
          </cell>
          <cell r="BO411">
            <v>5.125</v>
          </cell>
          <cell r="BP411">
            <v>5.0949999999999998</v>
          </cell>
          <cell r="BQ411">
            <v>5.09</v>
          </cell>
          <cell r="BS411">
            <v>4.0640000000000001</v>
          </cell>
          <cell r="BT411">
            <v>4.266</v>
          </cell>
          <cell r="BU411">
            <v>4.3029999999999999</v>
          </cell>
          <cell r="BV411">
            <v>4.3070000000000004</v>
          </cell>
          <cell r="BW411">
            <v>4.4630000000000001</v>
          </cell>
          <cell r="BX411">
            <v>4.4580000000000002</v>
          </cell>
          <cell r="BY411">
            <v>4.4930000000000003</v>
          </cell>
          <cell r="BZ411">
            <v>4.5819999999999999</v>
          </cell>
          <cell r="CA411">
            <v>4.6070000000000002</v>
          </cell>
          <cell r="CB411">
            <v>4.5730000000000004</v>
          </cell>
          <cell r="CC411">
            <v>4.5969999999999995</v>
          </cell>
          <cell r="CD411">
            <v>4.62</v>
          </cell>
          <cell r="CF411">
            <v>5.25</v>
          </cell>
        </row>
        <row r="412">
          <cell r="A412">
            <v>39282</v>
          </cell>
          <cell r="B412">
            <v>5.25</v>
          </cell>
          <cell r="C412">
            <v>5.258</v>
          </cell>
          <cell r="D412">
            <v>5.27</v>
          </cell>
          <cell r="E412">
            <v>5.28</v>
          </cell>
          <cell r="F412">
            <v>5.2839999999999998</v>
          </cell>
          <cell r="G412">
            <v>5.29</v>
          </cell>
          <cell r="H412">
            <v>5.2949999999999999</v>
          </cell>
          <cell r="I412">
            <v>5.298</v>
          </cell>
          <cell r="J412">
            <v>5.2990000000000004</v>
          </cell>
          <cell r="K412">
            <v>5.3029999999999999</v>
          </cell>
          <cell r="L412">
            <v>5.3040000000000003</v>
          </cell>
          <cell r="M412">
            <v>5.3072999999999997</v>
          </cell>
          <cell r="N412">
            <v>5.3068</v>
          </cell>
          <cell r="P412">
            <v>4.07</v>
          </cell>
          <cell r="Q412">
            <v>4.0609999999999999</v>
          </cell>
          <cell r="R412">
            <v>4.1079999999999997</v>
          </cell>
          <cell r="S412">
            <v>4.1769999999999996</v>
          </cell>
          <cell r="T412">
            <v>4.2220000000000004</v>
          </cell>
          <cell r="U412">
            <v>4.2640000000000002</v>
          </cell>
          <cell r="V412">
            <v>4.3140000000000001</v>
          </cell>
          <cell r="W412">
            <v>4.3559999999999999</v>
          </cell>
          <cell r="X412">
            <v>4.3920000000000003</v>
          </cell>
          <cell r="Y412">
            <v>4.4290000000000003</v>
          </cell>
          <cell r="Z412">
            <v>4.4640000000000004</v>
          </cell>
          <cell r="AA412">
            <v>4.4969999999999999</v>
          </cell>
          <cell r="AB412">
            <v>4.5280000000000005</v>
          </cell>
          <cell r="AD412">
            <v>5.7925000000000004</v>
          </cell>
          <cell r="AE412">
            <v>5.8365</v>
          </cell>
          <cell r="AF412">
            <v>5.875</v>
          </cell>
          <cell r="AG412">
            <v>5.931</v>
          </cell>
          <cell r="AH412">
            <v>5.9829999999999997</v>
          </cell>
          <cell r="AI412">
            <v>6.0339999999999998</v>
          </cell>
          <cell r="AJ412">
            <v>6.0819999999999999</v>
          </cell>
          <cell r="AK412">
            <v>6.12</v>
          </cell>
          <cell r="AL412">
            <v>6.1559999999999997</v>
          </cell>
          <cell r="AM412">
            <v>6.1920000000000002</v>
          </cell>
          <cell r="AN412">
            <v>6.2210000000000001</v>
          </cell>
          <cell r="AO412">
            <v>6.2495000000000003</v>
          </cell>
          <cell r="AP412">
            <v>6.2770000000000001</v>
          </cell>
          <cell r="AS412">
            <v>0.52400000000000002</v>
          </cell>
          <cell r="AT412">
            <v>0.60899999999999999</v>
          </cell>
          <cell r="AU412">
            <v>0.65100000000000002</v>
          </cell>
          <cell r="AV412">
            <v>0.67900000000000005</v>
          </cell>
          <cell r="AW412">
            <v>0.69799999999999995</v>
          </cell>
          <cell r="AX412">
            <v>0.72199999999999998</v>
          </cell>
          <cell r="AY412">
            <v>0.72599999999999998</v>
          </cell>
          <cell r="AZ412">
            <v>0.72299999999999998</v>
          </cell>
          <cell r="BA412">
            <v>0.79600000000000004</v>
          </cell>
          <cell r="BB412">
            <v>0.81599999999999995</v>
          </cell>
          <cell r="BC412">
            <v>0.83799999999999997</v>
          </cell>
          <cell r="BD412">
            <v>0.85799999999999998</v>
          </cell>
          <cell r="BF412">
            <v>5.25</v>
          </cell>
          <cell r="BG412">
            <v>5.2450000000000001</v>
          </cell>
          <cell r="BH412">
            <v>5.2450000000000001</v>
          </cell>
          <cell r="BI412">
            <v>5.23</v>
          </cell>
          <cell r="BJ412">
            <v>5.22</v>
          </cell>
          <cell r="BK412">
            <v>5.2050000000000001</v>
          </cell>
          <cell r="BL412">
            <v>5.19</v>
          </cell>
          <cell r="BM412">
            <v>5.16</v>
          </cell>
          <cell r="BN412">
            <v>5.15</v>
          </cell>
          <cell r="BO412">
            <v>5.125</v>
          </cell>
          <cell r="BP412">
            <v>5.0949999999999998</v>
          </cell>
          <cell r="BQ412">
            <v>5.09</v>
          </cell>
          <cell r="BS412">
            <v>4.0640000000000001</v>
          </cell>
          <cell r="BT412">
            <v>4.2759999999999998</v>
          </cell>
          <cell r="BU412">
            <v>4.3099999999999996</v>
          </cell>
          <cell r="BV412">
            <v>4.3109999999999999</v>
          </cell>
          <cell r="BW412">
            <v>4.4779999999999998</v>
          </cell>
          <cell r="BX412">
            <v>4.4740000000000002</v>
          </cell>
          <cell r="BY412">
            <v>4.5110000000000001</v>
          </cell>
          <cell r="BZ412">
            <v>4.5949999999999998</v>
          </cell>
          <cell r="CA412">
            <v>4.6189999999999998</v>
          </cell>
          <cell r="CB412">
            <v>4.5730000000000004</v>
          </cell>
          <cell r="CC412">
            <v>4.5969999999999995</v>
          </cell>
          <cell r="CD412">
            <v>4.62</v>
          </cell>
          <cell r="CF412">
            <v>5.25</v>
          </cell>
        </row>
        <row r="413">
          <cell r="A413">
            <v>39283</v>
          </cell>
          <cell r="B413">
            <v>5.25</v>
          </cell>
          <cell r="C413">
            <v>5.2549999999999999</v>
          </cell>
          <cell r="D413">
            <v>5.2649999999999997</v>
          </cell>
          <cell r="E413">
            <v>5.2675000000000001</v>
          </cell>
          <cell r="F413">
            <v>5.2714999999999996</v>
          </cell>
          <cell r="G413">
            <v>5.2725</v>
          </cell>
          <cell r="H413">
            <v>5.2830000000000004</v>
          </cell>
          <cell r="I413">
            <v>5.2770000000000001</v>
          </cell>
          <cell r="J413">
            <v>5.2782999999999998</v>
          </cell>
          <cell r="K413">
            <v>5.2744999999999997</v>
          </cell>
          <cell r="L413">
            <v>5.2780000000000005</v>
          </cell>
          <cell r="M413">
            <v>5.2780000000000005</v>
          </cell>
          <cell r="N413">
            <v>5.2690000000000001</v>
          </cell>
          <cell r="P413">
            <v>4.07</v>
          </cell>
          <cell r="Q413">
            <v>4.0620000000000003</v>
          </cell>
          <cell r="R413">
            <v>4.1079999999999997</v>
          </cell>
          <cell r="S413">
            <v>4.1769999999999996</v>
          </cell>
          <cell r="T413">
            <v>4.2229999999999999</v>
          </cell>
          <cell r="U413">
            <v>4.2620000000000005</v>
          </cell>
          <cell r="V413">
            <v>4.3090000000000002</v>
          </cell>
          <cell r="W413">
            <v>4.3460000000000001</v>
          </cell>
          <cell r="X413">
            <v>4.38</v>
          </cell>
          <cell r="Y413">
            <v>4.4130000000000003</v>
          </cell>
          <cell r="Z413">
            <v>4.4450000000000003</v>
          </cell>
          <cell r="AA413">
            <v>4.4719999999999995</v>
          </cell>
          <cell r="AB413">
            <v>4.4980000000000002</v>
          </cell>
          <cell r="AD413">
            <v>5.7783999999999995</v>
          </cell>
          <cell r="AE413">
            <v>5.827</v>
          </cell>
          <cell r="AF413">
            <v>5.87</v>
          </cell>
          <cell r="AG413">
            <v>5.9269999999999996</v>
          </cell>
          <cell r="AH413">
            <v>5.9740000000000002</v>
          </cell>
          <cell r="AI413">
            <v>6.02</v>
          </cell>
          <cell r="AJ413">
            <v>6.0620000000000003</v>
          </cell>
          <cell r="AK413">
            <v>6.0970000000000004</v>
          </cell>
          <cell r="AL413">
            <v>6.1269999999999998</v>
          </cell>
          <cell r="AM413">
            <v>6.1580000000000004</v>
          </cell>
          <cell r="AN413">
            <v>6.1829999999999998</v>
          </cell>
          <cell r="AO413">
            <v>6.2080000000000002</v>
          </cell>
          <cell r="AP413">
            <v>6.2320000000000002</v>
          </cell>
          <cell r="AS413">
            <v>0.52700000000000002</v>
          </cell>
          <cell r="AT413">
            <v>0.61099999999999999</v>
          </cell>
          <cell r="AU413">
            <v>0.65400000000000003</v>
          </cell>
          <cell r="AV413">
            <v>0.68100000000000005</v>
          </cell>
          <cell r="AW413">
            <v>0.69199999999999995</v>
          </cell>
          <cell r="AX413">
            <v>0.72399999999999998</v>
          </cell>
          <cell r="AY413">
            <v>0.72599999999999998</v>
          </cell>
          <cell r="AZ413">
            <v>0.72399999999999998</v>
          </cell>
          <cell r="BA413">
            <v>0.79600000000000004</v>
          </cell>
          <cell r="BB413">
            <v>0.81699999999999995</v>
          </cell>
          <cell r="BC413">
            <v>0.83599999999999997</v>
          </cell>
          <cell r="BD413">
            <v>0.85599999999999998</v>
          </cell>
          <cell r="BF413">
            <v>5.25</v>
          </cell>
          <cell r="BG413">
            <v>5.24</v>
          </cell>
          <cell r="BH413">
            <v>5.24</v>
          </cell>
          <cell r="BI413">
            <v>5.2249999999999996</v>
          </cell>
          <cell r="BJ413">
            <v>5.21</v>
          </cell>
          <cell r="BK413">
            <v>5.18</v>
          </cell>
          <cell r="BL413">
            <v>5.16</v>
          </cell>
          <cell r="BM413">
            <v>5.12</v>
          </cell>
          <cell r="BN413">
            <v>5.0999999999999996</v>
          </cell>
          <cell r="BO413">
            <v>5.0750000000000002</v>
          </cell>
          <cell r="BP413">
            <v>5.0350000000000001</v>
          </cell>
          <cell r="BQ413">
            <v>5.03</v>
          </cell>
          <cell r="BS413">
            <v>4.0679999999999996</v>
          </cell>
          <cell r="BT413">
            <v>4.2720000000000002</v>
          </cell>
          <cell r="BU413">
            <v>4.3029999999999999</v>
          </cell>
          <cell r="BV413">
            <v>4.3070000000000004</v>
          </cell>
          <cell r="BW413">
            <v>4.4489999999999998</v>
          </cell>
          <cell r="BX413">
            <v>4.4450000000000003</v>
          </cell>
          <cell r="BY413">
            <v>4.4859999999999998</v>
          </cell>
          <cell r="BZ413">
            <v>4.5410000000000004</v>
          </cell>
          <cell r="CA413">
            <v>4.5609999999999999</v>
          </cell>
          <cell r="CB413">
            <v>4.5730000000000004</v>
          </cell>
          <cell r="CC413">
            <v>4.5969999999999995</v>
          </cell>
          <cell r="CD413">
            <v>4.62</v>
          </cell>
          <cell r="CF413">
            <v>5.25</v>
          </cell>
        </row>
        <row r="414">
          <cell r="A414">
            <v>39286</v>
          </cell>
          <cell r="B414">
            <v>5.25</v>
          </cell>
          <cell r="C414">
            <v>5.258</v>
          </cell>
          <cell r="D414">
            <v>5.2679999999999998</v>
          </cell>
          <cell r="E414">
            <v>5.2750000000000004</v>
          </cell>
          <cell r="F414">
            <v>5.2765000000000004</v>
          </cell>
          <cell r="G414">
            <v>5.2835000000000001</v>
          </cell>
          <cell r="H414">
            <v>5.2839999999999998</v>
          </cell>
          <cell r="I414">
            <v>5.2874999999999996</v>
          </cell>
          <cell r="J414">
            <v>5.2907999999999999</v>
          </cell>
          <cell r="K414">
            <v>5.2915000000000001</v>
          </cell>
          <cell r="L414">
            <v>5.2885</v>
          </cell>
          <cell r="M414">
            <v>5.2873000000000001</v>
          </cell>
          <cell r="N414">
            <v>5.2882999999999996</v>
          </cell>
          <cell r="P414">
            <v>4.07</v>
          </cell>
          <cell r="Q414">
            <v>4.0629999999999997</v>
          </cell>
          <cell r="R414">
            <v>4.1120000000000001</v>
          </cell>
          <cell r="S414">
            <v>4.181</v>
          </cell>
          <cell r="T414">
            <v>4.226</v>
          </cell>
          <cell r="U414">
            <v>4.2690000000000001</v>
          </cell>
          <cell r="V414">
            <v>4.3120000000000003</v>
          </cell>
          <cell r="W414">
            <v>4.3469999999999995</v>
          </cell>
          <cell r="X414">
            <v>4.38</v>
          </cell>
          <cell r="Y414">
            <v>4.4139999999999997</v>
          </cell>
          <cell r="Z414">
            <v>4.4450000000000003</v>
          </cell>
          <cell r="AA414">
            <v>4.4719999999999995</v>
          </cell>
          <cell r="AB414">
            <v>4.4969999999999999</v>
          </cell>
          <cell r="AD414">
            <v>5.7781000000000002</v>
          </cell>
          <cell r="AE414">
            <v>5.8330000000000002</v>
          </cell>
          <cell r="AF414">
            <v>5.8819999999999997</v>
          </cell>
          <cell r="AG414">
            <v>5.9340000000000002</v>
          </cell>
          <cell r="AH414">
            <v>5.9850000000000003</v>
          </cell>
          <cell r="AI414">
            <v>6.0359999999999996</v>
          </cell>
          <cell r="AJ414">
            <v>6.0789999999999997</v>
          </cell>
          <cell r="AK414">
            <v>6.1210000000000004</v>
          </cell>
          <cell r="AL414">
            <v>6.1562999999999999</v>
          </cell>
          <cell r="AM414">
            <v>6.1859999999999999</v>
          </cell>
          <cell r="AN414">
            <v>6.2149999999999999</v>
          </cell>
          <cell r="AO414">
            <v>6.242</v>
          </cell>
          <cell r="AP414">
            <v>6.27</v>
          </cell>
          <cell r="AS414">
            <v>0.53700000000000003</v>
          </cell>
          <cell r="AT414">
            <v>0.60750000000000004</v>
          </cell>
          <cell r="AU414">
            <v>0.65200000000000002</v>
          </cell>
          <cell r="AV414">
            <v>0.67700000000000005</v>
          </cell>
          <cell r="AW414">
            <v>0.6825</v>
          </cell>
          <cell r="AX414">
            <v>0.71650000000000003</v>
          </cell>
          <cell r="AY414">
            <v>0.72</v>
          </cell>
          <cell r="AZ414">
            <v>0.71799999999999997</v>
          </cell>
          <cell r="BA414">
            <v>0.79300000000000004</v>
          </cell>
          <cell r="BB414">
            <v>0.80400000000000005</v>
          </cell>
          <cell r="BC414">
            <v>0.82299999999999995</v>
          </cell>
          <cell r="BD414">
            <v>0.85299999999999998</v>
          </cell>
          <cell r="BF414">
            <v>5.25</v>
          </cell>
          <cell r="BG414">
            <v>5.2450000000000001</v>
          </cell>
          <cell r="BH414">
            <v>5.24</v>
          </cell>
          <cell r="BI414">
            <v>5.2249999999999996</v>
          </cell>
          <cell r="BJ414">
            <v>5.2149999999999999</v>
          </cell>
          <cell r="BK414">
            <v>5.1950000000000003</v>
          </cell>
          <cell r="BL414">
            <v>5.1849999999999996</v>
          </cell>
          <cell r="BM414">
            <v>5.1449999999999996</v>
          </cell>
          <cell r="BN414">
            <v>5.125</v>
          </cell>
          <cell r="BO414">
            <v>5.0999999999999996</v>
          </cell>
          <cell r="BP414">
            <v>5.0599999999999996</v>
          </cell>
          <cell r="BQ414">
            <v>5.0549999999999997</v>
          </cell>
          <cell r="BS414">
            <v>4.0679999999999996</v>
          </cell>
          <cell r="BT414">
            <v>4.2789999999999999</v>
          </cell>
          <cell r="BU414">
            <v>4.3079999999999998</v>
          </cell>
          <cell r="BV414">
            <v>4.3109999999999999</v>
          </cell>
          <cell r="BW414">
            <v>4.4589999999999996</v>
          </cell>
          <cell r="BX414">
            <v>4.4550000000000001</v>
          </cell>
          <cell r="BY414">
            <v>4.4950000000000001</v>
          </cell>
          <cell r="BZ414">
            <v>4.5620000000000003</v>
          </cell>
          <cell r="CA414">
            <v>4.5789999999999997</v>
          </cell>
          <cell r="CB414">
            <v>4.5730000000000004</v>
          </cell>
          <cell r="CC414">
            <v>4.5969999999999995</v>
          </cell>
          <cell r="CD414">
            <v>4.62</v>
          </cell>
          <cell r="CF414">
            <v>5.25</v>
          </cell>
        </row>
        <row r="415">
          <cell r="A415">
            <v>39287</v>
          </cell>
          <cell r="B415">
            <v>5.125</v>
          </cell>
          <cell r="C415">
            <v>5.258</v>
          </cell>
          <cell r="D415">
            <v>5.27</v>
          </cell>
          <cell r="E415">
            <v>5.2780000000000005</v>
          </cell>
          <cell r="F415">
            <v>5.28</v>
          </cell>
          <cell r="G415">
            <v>5.2850000000000001</v>
          </cell>
          <cell r="H415">
            <v>5.2880000000000003</v>
          </cell>
          <cell r="I415">
            <v>5.2880000000000003</v>
          </cell>
          <cell r="J415">
            <v>5.29</v>
          </cell>
          <cell r="K415">
            <v>5.29</v>
          </cell>
          <cell r="L415">
            <v>5.2675000000000001</v>
          </cell>
          <cell r="M415">
            <v>5.2750000000000004</v>
          </cell>
          <cell r="N415">
            <v>5.28</v>
          </cell>
          <cell r="P415">
            <v>4.07</v>
          </cell>
          <cell r="Q415">
            <v>4.0640000000000001</v>
          </cell>
          <cell r="R415">
            <v>4.1189999999999998</v>
          </cell>
          <cell r="S415">
            <v>4.1879999999999997</v>
          </cell>
          <cell r="T415">
            <v>4.2300000000000004</v>
          </cell>
          <cell r="U415">
            <v>4.2729999999999997</v>
          </cell>
          <cell r="V415">
            <v>4.3179999999999996</v>
          </cell>
          <cell r="W415">
            <v>4.3499999999999996</v>
          </cell>
          <cell r="X415">
            <v>4.383</v>
          </cell>
          <cell r="Y415">
            <v>4.4180000000000001</v>
          </cell>
          <cell r="Z415">
            <v>4.4450000000000003</v>
          </cell>
          <cell r="AA415">
            <v>4.4729999999999999</v>
          </cell>
          <cell r="AB415">
            <v>4.4989999999999997</v>
          </cell>
          <cell r="AD415">
            <v>5.7755999999999998</v>
          </cell>
          <cell r="AE415">
            <v>5.8149999999999995</v>
          </cell>
          <cell r="AF415">
            <v>5.8949999999999996</v>
          </cell>
          <cell r="AG415">
            <v>5.9394999999999998</v>
          </cell>
          <cell r="AH415">
            <v>5.9909999999999997</v>
          </cell>
          <cell r="AI415">
            <v>6.0448000000000004</v>
          </cell>
          <cell r="AJ415">
            <v>6.0895000000000001</v>
          </cell>
          <cell r="AK415">
            <v>6.1289999999999996</v>
          </cell>
          <cell r="AL415">
            <v>6.1550000000000002</v>
          </cell>
          <cell r="AM415">
            <v>6.1950000000000003</v>
          </cell>
          <cell r="AN415">
            <v>6.218</v>
          </cell>
          <cell r="AO415">
            <v>6.2430000000000003</v>
          </cell>
          <cell r="AP415">
            <v>6.2690000000000001</v>
          </cell>
          <cell r="AS415">
            <v>0.53849999999999998</v>
          </cell>
          <cell r="AT415">
            <v>0.61099999999999999</v>
          </cell>
          <cell r="AU415">
            <v>0.65349999999999997</v>
          </cell>
          <cell r="AV415">
            <v>0.67800000000000005</v>
          </cell>
          <cell r="AW415">
            <v>0.69</v>
          </cell>
          <cell r="AX415">
            <v>0.72199999999999998</v>
          </cell>
          <cell r="AY415">
            <v>0.72399999999999998</v>
          </cell>
          <cell r="AZ415">
            <v>0.76600000000000001</v>
          </cell>
          <cell r="BA415">
            <v>0.79100000000000004</v>
          </cell>
          <cell r="BB415">
            <v>0.80900000000000005</v>
          </cell>
          <cell r="BC415">
            <v>0.83</v>
          </cell>
          <cell r="BD415">
            <v>0.85099999999999998</v>
          </cell>
          <cell r="BF415">
            <v>5.25</v>
          </cell>
          <cell r="BG415">
            <v>5.2450000000000001</v>
          </cell>
          <cell r="BH415">
            <v>5.24</v>
          </cell>
          <cell r="BI415">
            <v>5.2249999999999996</v>
          </cell>
          <cell r="BJ415">
            <v>5.21</v>
          </cell>
          <cell r="BK415">
            <v>5.1849999999999996</v>
          </cell>
          <cell r="BL415">
            <v>5.17</v>
          </cell>
          <cell r="BM415">
            <v>5.13</v>
          </cell>
          <cell r="BN415">
            <v>5.1100000000000003</v>
          </cell>
          <cell r="BO415">
            <v>5.08</v>
          </cell>
          <cell r="BP415">
            <v>5.04</v>
          </cell>
          <cell r="BQ415">
            <v>5.03</v>
          </cell>
          <cell r="BS415">
            <v>4.07</v>
          </cell>
          <cell r="BT415">
            <v>4.2850000000000001</v>
          </cell>
          <cell r="BU415">
            <v>4.3070000000000004</v>
          </cell>
          <cell r="BV415">
            <v>4.3090000000000002</v>
          </cell>
          <cell r="BW415">
            <v>4.4489999999999998</v>
          </cell>
          <cell r="BX415">
            <v>4.4420000000000002</v>
          </cell>
          <cell r="BY415">
            <v>4.4779999999999998</v>
          </cell>
          <cell r="BZ415">
            <v>4.5419999999999998</v>
          </cell>
          <cell r="CA415">
            <v>4.5590000000000002</v>
          </cell>
          <cell r="CB415">
            <v>4.5730000000000004</v>
          </cell>
          <cell r="CC415">
            <v>4.5969999999999995</v>
          </cell>
          <cell r="CD415">
            <v>4.62</v>
          </cell>
          <cell r="CF415">
            <v>5.25</v>
          </cell>
        </row>
        <row r="416">
          <cell r="A416">
            <v>39288</v>
          </cell>
          <cell r="B416">
            <v>5.75</v>
          </cell>
          <cell r="C416">
            <v>5.258</v>
          </cell>
          <cell r="D416">
            <v>5.2679999999999998</v>
          </cell>
          <cell r="E416">
            <v>5.2780000000000005</v>
          </cell>
          <cell r="F416">
            <v>5.2780000000000005</v>
          </cell>
          <cell r="G416">
            <v>5.2780000000000005</v>
          </cell>
          <cell r="H416">
            <v>5.2780000000000005</v>
          </cell>
          <cell r="I416">
            <v>5.2750000000000004</v>
          </cell>
          <cell r="J416">
            <v>5.2744999999999997</v>
          </cell>
          <cell r="K416">
            <v>5.2670000000000003</v>
          </cell>
          <cell r="L416">
            <v>5.2625000000000002</v>
          </cell>
          <cell r="M416">
            <v>5.2584999999999997</v>
          </cell>
          <cell r="N416">
            <v>5.2530000000000001</v>
          </cell>
          <cell r="P416">
            <v>4.07</v>
          </cell>
          <cell r="Q416">
            <v>4.0629999999999997</v>
          </cell>
          <cell r="R416">
            <v>4.1219999999999999</v>
          </cell>
          <cell r="S416">
            <v>4.1909999999999998</v>
          </cell>
          <cell r="T416">
            <v>4.2300000000000004</v>
          </cell>
          <cell r="U416">
            <v>4.2699999999999996</v>
          </cell>
          <cell r="V416">
            <v>4.3140000000000001</v>
          </cell>
          <cell r="W416">
            <v>4.3469999999999995</v>
          </cell>
          <cell r="X416">
            <v>4.3789999999999996</v>
          </cell>
          <cell r="Y416">
            <v>4.4119999999999999</v>
          </cell>
          <cell r="Z416">
            <v>4.4379999999999997</v>
          </cell>
          <cell r="AA416">
            <v>4.4649999999999999</v>
          </cell>
          <cell r="AB416">
            <v>4.4879999999999995</v>
          </cell>
          <cell r="AD416">
            <v>5.7714999999999996</v>
          </cell>
          <cell r="AE416">
            <v>5.8330000000000002</v>
          </cell>
          <cell r="AF416">
            <v>5.8810000000000002</v>
          </cell>
          <cell r="AG416">
            <v>5.9385000000000003</v>
          </cell>
          <cell r="AH416">
            <v>5.9909999999999997</v>
          </cell>
          <cell r="AI416">
            <v>6.0339999999999998</v>
          </cell>
          <cell r="AJ416">
            <v>6.0830000000000002</v>
          </cell>
          <cell r="AK416">
            <v>6.1070000000000002</v>
          </cell>
          <cell r="AL416">
            <v>6.1364999999999998</v>
          </cell>
          <cell r="AM416">
            <v>6.1680000000000001</v>
          </cell>
          <cell r="AN416">
            <v>6.1989999999999998</v>
          </cell>
          <cell r="AO416">
            <v>6.2225000000000001</v>
          </cell>
          <cell r="AP416">
            <v>6.2484999999999999</v>
          </cell>
          <cell r="AS416">
            <v>0.53649999999999998</v>
          </cell>
          <cell r="AT416">
            <v>0.61050000000000004</v>
          </cell>
          <cell r="AU416">
            <v>0.65600000000000003</v>
          </cell>
          <cell r="AV416">
            <v>0.67149999999999999</v>
          </cell>
          <cell r="AW416">
            <v>0.69099999999999995</v>
          </cell>
          <cell r="AX416">
            <v>0.72199999999999998</v>
          </cell>
          <cell r="AY416">
            <v>0.72199999999999998</v>
          </cell>
          <cell r="AZ416">
            <v>0.72</v>
          </cell>
          <cell r="BA416">
            <v>0.79100000000000004</v>
          </cell>
          <cell r="BB416">
            <v>0.80300000000000005</v>
          </cell>
          <cell r="BC416">
            <v>0.82299999999999995</v>
          </cell>
          <cell r="BD416">
            <v>0.84899999999999998</v>
          </cell>
          <cell r="BF416">
            <v>5.25</v>
          </cell>
          <cell r="BG416">
            <v>5.2450000000000001</v>
          </cell>
          <cell r="BH416">
            <v>5.24</v>
          </cell>
          <cell r="BI416">
            <v>5.2249999999999996</v>
          </cell>
          <cell r="BJ416">
            <v>5.2050000000000001</v>
          </cell>
          <cell r="BK416">
            <v>5.1749999999999998</v>
          </cell>
          <cell r="BL416">
            <v>5.16</v>
          </cell>
          <cell r="BM416">
            <v>5.1100000000000003</v>
          </cell>
          <cell r="BN416">
            <v>5.09</v>
          </cell>
          <cell r="BO416">
            <v>5.05</v>
          </cell>
          <cell r="BP416">
            <v>5.01</v>
          </cell>
          <cell r="BQ416">
            <v>4.9950000000000001</v>
          </cell>
          <cell r="BS416">
            <v>4.07</v>
          </cell>
          <cell r="BT416">
            <v>4.2780000000000005</v>
          </cell>
          <cell r="BU416">
            <v>4.3029999999999999</v>
          </cell>
          <cell r="BV416">
            <v>4.3109999999999999</v>
          </cell>
          <cell r="BW416">
            <v>4.4370000000000003</v>
          </cell>
          <cell r="BX416">
            <v>4.4320000000000004</v>
          </cell>
          <cell r="BY416">
            <v>4.47</v>
          </cell>
          <cell r="BZ416">
            <v>4.5250000000000004</v>
          </cell>
          <cell r="CA416">
            <v>4.54</v>
          </cell>
          <cell r="CB416">
            <v>4.5730000000000004</v>
          </cell>
          <cell r="CC416">
            <v>4.5969999999999995</v>
          </cell>
          <cell r="CD416">
            <v>4.62</v>
          </cell>
          <cell r="CF416">
            <v>5.25</v>
          </cell>
        </row>
        <row r="417">
          <cell r="A417">
            <v>39289</v>
          </cell>
          <cell r="B417">
            <v>5.125</v>
          </cell>
          <cell r="C417">
            <v>5.2379999999999995</v>
          </cell>
          <cell r="D417">
            <v>5.2329999999999997</v>
          </cell>
          <cell r="E417">
            <v>5.2309999999999999</v>
          </cell>
          <cell r="F417">
            <v>5.2285000000000004</v>
          </cell>
          <cell r="G417">
            <v>5.2160000000000002</v>
          </cell>
          <cell r="H417">
            <v>5.2089999999999996</v>
          </cell>
          <cell r="I417">
            <v>5.1980000000000004</v>
          </cell>
          <cell r="J417">
            <v>5.1864999999999997</v>
          </cell>
          <cell r="K417">
            <v>5.1764999999999999</v>
          </cell>
          <cell r="L417">
            <v>5.1619999999999999</v>
          </cell>
          <cell r="M417">
            <v>5.1524999999999999</v>
          </cell>
          <cell r="N417">
            <v>5.1405000000000003</v>
          </cell>
          <cell r="P417">
            <v>4.07</v>
          </cell>
          <cell r="Q417">
            <v>4.0620000000000003</v>
          </cell>
          <cell r="R417">
            <v>4.1230000000000002</v>
          </cell>
          <cell r="S417">
            <v>4.1909999999999998</v>
          </cell>
          <cell r="T417">
            <v>4.2309999999999999</v>
          </cell>
          <cell r="U417">
            <v>4.2709999999999999</v>
          </cell>
          <cell r="V417">
            <v>4.3070000000000004</v>
          </cell>
          <cell r="W417">
            <v>4.3369999999999997</v>
          </cell>
          <cell r="X417">
            <v>4.3680000000000003</v>
          </cell>
          <cell r="Y417">
            <v>4.3949999999999996</v>
          </cell>
          <cell r="Z417">
            <v>4.4189999999999996</v>
          </cell>
          <cell r="AA417">
            <v>4.4420000000000002</v>
          </cell>
          <cell r="AB417">
            <v>4.4610000000000003</v>
          </cell>
          <cell r="AD417">
            <v>5.7731000000000003</v>
          </cell>
          <cell r="AE417">
            <v>5.8285</v>
          </cell>
          <cell r="AF417">
            <v>5.8730000000000002</v>
          </cell>
          <cell r="AG417">
            <v>5.9254999999999995</v>
          </cell>
          <cell r="AH417">
            <v>5.968</v>
          </cell>
          <cell r="AI417">
            <v>6.01</v>
          </cell>
          <cell r="AJ417">
            <v>6.0462999999999996</v>
          </cell>
          <cell r="AK417">
            <v>6.0724999999999998</v>
          </cell>
          <cell r="AL417">
            <v>6.0975000000000001</v>
          </cell>
          <cell r="AM417">
            <v>6.1219999999999999</v>
          </cell>
          <cell r="AN417">
            <v>6.1455000000000002</v>
          </cell>
          <cell r="AO417">
            <v>6.1669999999999998</v>
          </cell>
          <cell r="AP417">
            <v>6.1890000000000001</v>
          </cell>
          <cell r="AS417">
            <v>0.55249999999999999</v>
          </cell>
          <cell r="AT417">
            <v>0.61699999999999999</v>
          </cell>
          <cell r="AU417">
            <v>0.65900000000000003</v>
          </cell>
          <cell r="AV417">
            <v>0.68</v>
          </cell>
          <cell r="AW417">
            <v>0.69699999999999995</v>
          </cell>
          <cell r="AX417">
            <v>0.72099999999999997</v>
          </cell>
          <cell r="AY417">
            <v>0.72399999999999998</v>
          </cell>
          <cell r="AZ417">
            <v>0.72199999999999998</v>
          </cell>
          <cell r="BA417">
            <v>0.78700000000000003</v>
          </cell>
          <cell r="BB417">
            <v>0.73899999999999999</v>
          </cell>
          <cell r="BC417">
            <v>0.75600000000000001</v>
          </cell>
          <cell r="BD417">
            <v>0.84099999999999997</v>
          </cell>
          <cell r="BF417">
            <v>5.25</v>
          </cell>
          <cell r="BG417">
            <v>5.22</v>
          </cell>
          <cell r="BH417">
            <v>5.19</v>
          </cell>
          <cell r="BI417">
            <v>5.1550000000000002</v>
          </cell>
          <cell r="BJ417">
            <v>5.1100000000000003</v>
          </cell>
          <cell r="BK417">
            <v>5.0599999999999996</v>
          </cell>
          <cell r="BL417">
            <v>5.0350000000000001</v>
          </cell>
          <cell r="BM417">
            <v>4.96</v>
          </cell>
          <cell r="BN417">
            <v>4.9399999999999995</v>
          </cell>
          <cell r="BO417">
            <v>4.9000000000000004</v>
          </cell>
          <cell r="BP417">
            <v>4.8600000000000003</v>
          </cell>
          <cell r="BQ417">
            <v>4.8449999999999998</v>
          </cell>
          <cell r="BS417">
            <v>4.07</v>
          </cell>
          <cell r="BT417">
            <v>4.2640000000000002</v>
          </cell>
          <cell r="BU417">
            <v>4.2910000000000004</v>
          </cell>
          <cell r="BV417">
            <v>4.298</v>
          </cell>
          <cell r="BW417">
            <v>4.3949999999999996</v>
          </cell>
          <cell r="BX417">
            <v>4.3879999999999999</v>
          </cell>
          <cell r="BY417">
            <v>4.4180000000000001</v>
          </cell>
          <cell r="BZ417">
            <v>4.452</v>
          </cell>
          <cell r="CA417">
            <v>4.4610000000000003</v>
          </cell>
          <cell r="CB417">
            <v>4.5730000000000004</v>
          </cell>
          <cell r="CC417">
            <v>4.5969999999999995</v>
          </cell>
          <cell r="CD417">
            <v>4.62</v>
          </cell>
          <cell r="CF417">
            <v>5.25</v>
          </cell>
        </row>
        <row r="418">
          <cell r="A418">
            <v>39290</v>
          </cell>
          <cell r="B418">
            <v>5.1875</v>
          </cell>
          <cell r="C418">
            <v>5.2379999999999995</v>
          </cell>
          <cell r="D418">
            <v>5.2320000000000002</v>
          </cell>
          <cell r="E418">
            <v>5.2214999999999998</v>
          </cell>
          <cell r="F418">
            <v>5.2095000000000002</v>
          </cell>
          <cell r="G418">
            <v>5.1885000000000003</v>
          </cell>
          <cell r="H418">
            <v>5.1749999999999998</v>
          </cell>
          <cell r="I418">
            <v>5.1559999999999997</v>
          </cell>
          <cell r="J418">
            <v>5.1379999999999999</v>
          </cell>
          <cell r="K418">
            <v>5.1189999999999998</v>
          </cell>
          <cell r="L418">
            <v>5.1029999999999998</v>
          </cell>
          <cell r="M418">
            <v>5.0949999999999998</v>
          </cell>
          <cell r="N418">
            <v>5.0780000000000003</v>
          </cell>
          <cell r="P418">
            <v>4.0599999999999996</v>
          </cell>
          <cell r="Q418">
            <v>4.0609999999999999</v>
          </cell>
          <cell r="R418">
            <v>4.1189999999999998</v>
          </cell>
          <cell r="S418">
            <v>4.1870000000000003</v>
          </cell>
          <cell r="T418">
            <v>4.2240000000000002</v>
          </cell>
          <cell r="U418">
            <v>4.2629999999999999</v>
          </cell>
          <cell r="V418">
            <v>4.298</v>
          </cell>
          <cell r="W418">
            <v>4.3250000000000002</v>
          </cell>
          <cell r="X418">
            <v>4.3540000000000001</v>
          </cell>
          <cell r="Y418">
            <v>4.38</v>
          </cell>
          <cell r="Z418">
            <v>4.4039999999999999</v>
          </cell>
          <cell r="AA418">
            <v>4.4260000000000002</v>
          </cell>
          <cell r="AB418">
            <v>4.4459999999999997</v>
          </cell>
          <cell r="AD418">
            <v>5.7748999999999997</v>
          </cell>
          <cell r="AE418">
            <v>5.8179999999999996</v>
          </cell>
          <cell r="AF418">
            <v>5.8659999999999997</v>
          </cell>
          <cell r="AG418">
            <v>5.9180000000000001</v>
          </cell>
          <cell r="AH418">
            <v>5.9619999999999997</v>
          </cell>
          <cell r="AI418">
            <v>6.0010000000000003</v>
          </cell>
          <cell r="AJ418">
            <v>6.0339999999999998</v>
          </cell>
          <cell r="AK418">
            <v>6.0609999999999999</v>
          </cell>
          <cell r="AL418">
            <v>6.085</v>
          </cell>
          <cell r="AM418">
            <v>6.11</v>
          </cell>
          <cell r="AN418">
            <v>6.1310000000000002</v>
          </cell>
          <cell r="AO418">
            <v>6.1520000000000001</v>
          </cell>
          <cell r="AP418">
            <v>6.1710000000000003</v>
          </cell>
          <cell r="AS418">
            <v>0.53449999999999998</v>
          </cell>
          <cell r="AT418">
            <v>0.58550000000000002</v>
          </cell>
          <cell r="AU418">
            <v>0.63500000000000001</v>
          </cell>
          <cell r="AV418">
            <v>0.65600000000000003</v>
          </cell>
          <cell r="AW418">
            <v>0.67200000000000004</v>
          </cell>
          <cell r="AX418">
            <v>0.69799999999999995</v>
          </cell>
          <cell r="AY418">
            <v>0.71450000000000002</v>
          </cell>
          <cell r="AZ418">
            <v>0.73650000000000004</v>
          </cell>
          <cell r="BA418">
            <v>0.76100000000000001</v>
          </cell>
          <cell r="BB418">
            <v>0.77400000000000002</v>
          </cell>
          <cell r="BC418">
            <v>0.79300000000000004</v>
          </cell>
          <cell r="BD418">
            <v>0.81399999999999995</v>
          </cell>
          <cell r="BF418">
            <v>5.2549999999999999</v>
          </cell>
          <cell r="BG418">
            <v>5.2249999999999996</v>
          </cell>
          <cell r="BH418">
            <v>5.2</v>
          </cell>
          <cell r="BI418">
            <v>5.165</v>
          </cell>
          <cell r="BJ418">
            <v>5.1100000000000003</v>
          </cell>
          <cell r="BK418">
            <v>5.0599999999999996</v>
          </cell>
          <cell r="BL418">
            <v>5.0250000000000004</v>
          </cell>
          <cell r="BM418">
            <v>4.9350000000000005</v>
          </cell>
          <cell r="BN418">
            <v>4.915</v>
          </cell>
          <cell r="BO418">
            <v>4.875</v>
          </cell>
          <cell r="BP418">
            <v>4.835</v>
          </cell>
          <cell r="BQ418">
            <v>4.82</v>
          </cell>
          <cell r="BS418">
            <v>4.069</v>
          </cell>
          <cell r="BT418">
            <v>4.2530000000000001</v>
          </cell>
          <cell r="BU418">
            <v>4.2850000000000001</v>
          </cell>
          <cell r="BV418">
            <v>4.2919999999999998</v>
          </cell>
          <cell r="BW418">
            <v>4.3849999999999998</v>
          </cell>
          <cell r="BX418">
            <v>4.3780000000000001</v>
          </cell>
          <cell r="BY418">
            <v>4.4059999999999997</v>
          </cell>
          <cell r="BZ418">
            <v>4.4359999999999999</v>
          </cell>
          <cell r="CA418">
            <v>4.4409999999999998</v>
          </cell>
          <cell r="CB418">
            <v>4.5730000000000004</v>
          </cell>
          <cell r="CC418">
            <v>4.5969999999999995</v>
          </cell>
          <cell r="CD418">
            <v>4.62</v>
          </cell>
          <cell r="CF418">
            <v>5.25</v>
          </cell>
        </row>
        <row r="419">
          <cell r="A419">
            <v>39293</v>
          </cell>
          <cell r="B419">
            <v>5.375</v>
          </cell>
          <cell r="C419">
            <v>5.2465000000000002</v>
          </cell>
          <cell r="D419">
            <v>5.2489999999999997</v>
          </cell>
          <cell r="E419">
            <v>5.2480000000000002</v>
          </cell>
          <cell r="F419">
            <v>5.2424999999999997</v>
          </cell>
          <cell r="G419">
            <v>5.2270000000000003</v>
          </cell>
          <cell r="H419">
            <v>5.2149999999999999</v>
          </cell>
          <cell r="I419">
            <v>5.2009999999999996</v>
          </cell>
          <cell r="J419">
            <v>5.1864999999999997</v>
          </cell>
          <cell r="K419">
            <v>5.1719999999999997</v>
          </cell>
          <cell r="L419">
            <v>5.1509999999999998</v>
          </cell>
          <cell r="M419">
            <v>5.1449999999999996</v>
          </cell>
          <cell r="N419">
            <v>5.1315</v>
          </cell>
          <cell r="P419">
            <v>4.05</v>
          </cell>
          <cell r="Q419">
            <v>4.0609999999999999</v>
          </cell>
          <cell r="R419">
            <v>4.1260000000000003</v>
          </cell>
          <cell r="S419">
            <v>4.1859999999999999</v>
          </cell>
          <cell r="T419">
            <v>4.2240000000000002</v>
          </cell>
          <cell r="U419">
            <v>4.2620000000000005</v>
          </cell>
          <cell r="V419">
            <v>4.2919999999999998</v>
          </cell>
          <cell r="W419">
            <v>4.3179999999999996</v>
          </cell>
          <cell r="X419">
            <v>4.343</v>
          </cell>
          <cell r="Y419">
            <v>4.3680000000000003</v>
          </cell>
          <cell r="Z419">
            <v>4.3899999999999997</v>
          </cell>
          <cell r="AA419">
            <v>4.4089999999999998</v>
          </cell>
          <cell r="AB419">
            <v>4.4279999999999999</v>
          </cell>
          <cell r="AD419">
            <v>5.7774999999999999</v>
          </cell>
          <cell r="AE419">
            <v>5.8170000000000002</v>
          </cell>
          <cell r="AF419">
            <v>5.8639999999999999</v>
          </cell>
          <cell r="AG419">
            <v>5.915</v>
          </cell>
          <cell r="AH419">
            <v>5.96</v>
          </cell>
          <cell r="AI419">
            <v>6.0045000000000002</v>
          </cell>
          <cell r="AJ419">
            <v>6.0365000000000002</v>
          </cell>
          <cell r="AK419">
            <v>6.0635000000000003</v>
          </cell>
          <cell r="AL419">
            <v>6.0890000000000004</v>
          </cell>
          <cell r="AM419">
            <v>6.109</v>
          </cell>
          <cell r="AN419">
            <v>6.1310000000000002</v>
          </cell>
          <cell r="AO419">
            <v>6.1559999999999997</v>
          </cell>
          <cell r="AP419">
            <v>6.1760000000000002</v>
          </cell>
          <cell r="AS419">
            <v>0.54813000000000001</v>
          </cell>
          <cell r="AT419">
            <v>0.59950000000000003</v>
          </cell>
          <cell r="AU419">
            <v>0.63400000000000001</v>
          </cell>
          <cell r="AV419">
            <v>0.65649999999999997</v>
          </cell>
          <cell r="AW419">
            <v>0.66649999999999998</v>
          </cell>
          <cell r="AX419">
            <v>0.69350000000000001</v>
          </cell>
          <cell r="AY419">
            <v>0.69450000000000001</v>
          </cell>
          <cell r="AZ419">
            <v>0.73799999999999999</v>
          </cell>
          <cell r="BA419">
            <v>0.75800000000000001</v>
          </cell>
          <cell r="BB419">
            <v>0.77700000000000002</v>
          </cell>
          <cell r="BC419">
            <v>0.79400000000000004</v>
          </cell>
          <cell r="BD419">
            <v>0.81299999999999994</v>
          </cell>
          <cell r="BF419">
            <v>5.2549999999999999</v>
          </cell>
          <cell r="BG419">
            <v>5.2350000000000003</v>
          </cell>
          <cell r="BH419">
            <v>5.21</v>
          </cell>
          <cell r="BI419">
            <v>5.18</v>
          </cell>
          <cell r="BJ419">
            <v>5.13</v>
          </cell>
          <cell r="BK419">
            <v>5.0650000000000004</v>
          </cell>
          <cell r="BL419">
            <v>5.0199999999999996</v>
          </cell>
          <cell r="BM419">
            <v>4.93</v>
          </cell>
          <cell r="BN419">
            <v>4.91</v>
          </cell>
          <cell r="BO419">
            <v>4.8650000000000002</v>
          </cell>
          <cell r="BP419">
            <v>4.8149999999999995</v>
          </cell>
          <cell r="BQ419">
            <v>4.8</v>
          </cell>
          <cell r="BS419">
            <v>4.069</v>
          </cell>
          <cell r="BT419">
            <v>4.258</v>
          </cell>
          <cell r="BU419">
            <v>4.2910000000000004</v>
          </cell>
          <cell r="BV419">
            <v>4.2969999999999997</v>
          </cell>
          <cell r="BW419">
            <v>4.3879999999999999</v>
          </cell>
          <cell r="BX419">
            <v>4.3819999999999997</v>
          </cell>
          <cell r="BY419">
            <v>4.4119999999999999</v>
          </cell>
          <cell r="BZ419">
            <v>4.4480000000000004</v>
          </cell>
          <cell r="CA419">
            <v>4.4539999999999997</v>
          </cell>
          <cell r="CB419">
            <v>4.5730000000000004</v>
          </cell>
          <cell r="CC419">
            <v>4.5969999999999995</v>
          </cell>
          <cell r="CD419">
            <v>4.62</v>
          </cell>
          <cell r="CF419">
            <v>5.25</v>
          </cell>
        </row>
        <row r="420">
          <cell r="A420">
            <v>39294</v>
          </cell>
          <cell r="B420">
            <v>5.1875</v>
          </cell>
          <cell r="C420">
            <v>5.2445000000000004</v>
          </cell>
          <cell r="D420">
            <v>5.2415000000000003</v>
          </cell>
          <cell r="E420">
            <v>5.2394999999999996</v>
          </cell>
          <cell r="F420">
            <v>5.2370000000000001</v>
          </cell>
          <cell r="G420">
            <v>5.22</v>
          </cell>
          <cell r="H420">
            <v>5.1875</v>
          </cell>
          <cell r="I420">
            <v>5.1680000000000001</v>
          </cell>
          <cell r="J420">
            <v>5.1464999999999996</v>
          </cell>
          <cell r="K420">
            <v>5.1319999999999997</v>
          </cell>
          <cell r="L420">
            <v>5.1139999999999999</v>
          </cell>
          <cell r="M420">
            <v>5.1055000000000001</v>
          </cell>
          <cell r="N420">
            <v>5.0845000000000002</v>
          </cell>
          <cell r="P420">
            <v>4.08</v>
          </cell>
          <cell r="Q420">
            <v>4.0609999999999999</v>
          </cell>
          <cell r="R420">
            <v>4.1360000000000001</v>
          </cell>
          <cell r="S420">
            <v>4.1970000000000001</v>
          </cell>
          <cell r="T420">
            <v>4.234</v>
          </cell>
          <cell r="U420">
            <v>4.2750000000000004</v>
          </cell>
          <cell r="V420">
            <v>4.3109999999999999</v>
          </cell>
          <cell r="W420">
            <v>4.3380000000000001</v>
          </cell>
          <cell r="X420">
            <v>4.3659999999999997</v>
          </cell>
          <cell r="Y420">
            <v>4.3929999999999998</v>
          </cell>
          <cell r="Z420">
            <v>4.4169999999999998</v>
          </cell>
          <cell r="AA420">
            <v>4.4390000000000001</v>
          </cell>
          <cell r="AB420">
            <v>4.46</v>
          </cell>
          <cell r="AD420">
            <v>5.7774000000000001</v>
          </cell>
          <cell r="AE420">
            <v>5.8209999999999997</v>
          </cell>
          <cell r="AF420">
            <v>5.8680000000000003</v>
          </cell>
          <cell r="AG420">
            <v>5.9240000000000004</v>
          </cell>
          <cell r="AH420">
            <v>5.968</v>
          </cell>
          <cell r="AI420">
            <v>6.008</v>
          </cell>
          <cell r="AJ420">
            <v>6.0410000000000004</v>
          </cell>
          <cell r="AK420">
            <v>6.0670000000000002</v>
          </cell>
          <cell r="AL420">
            <v>6.093</v>
          </cell>
          <cell r="AM420">
            <v>6.117</v>
          </cell>
          <cell r="AN420">
            <v>6.1390000000000002</v>
          </cell>
          <cell r="AO420">
            <v>6.16</v>
          </cell>
          <cell r="AP420">
            <v>6.181</v>
          </cell>
          <cell r="AS420">
            <v>0.55200000000000005</v>
          </cell>
          <cell r="AT420">
            <v>0.61350000000000005</v>
          </cell>
          <cell r="AU420">
            <v>0.64600000000000002</v>
          </cell>
          <cell r="AV420">
            <v>0.66749999999999998</v>
          </cell>
          <cell r="AW420">
            <v>0.67849999999999999</v>
          </cell>
          <cell r="AX420">
            <v>0.70950000000000002</v>
          </cell>
          <cell r="AY420">
            <v>0.70550000000000002</v>
          </cell>
          <cell r="AZ420">
            <v>0.70799999999999996</v>
          </cell>
          <cell r="BA420">
            <v>0.76700000000000002</v>
          </cell>
          <cell r="BB420">
            <v>0.78500000000000003</v>
          </cell>
          <cell r="BC420">
            <v>0.80400000000000005</v>
          </cell>
          <cell r="BD420">
            <v>0.82299999999999995</v>
          </cell>
          <cell r="BF420">
            <v>5.2549999999999999</v>
          </cell>
          <cell r="BG420">
            <v>5.2350000000000003</v>
          </cell>
          <cell r="BH420">
            <v>5.21</v>
          </cell>
          <cell r="BI420">
            <v>5.1849999999999996</v>
          </cell>
          <cell r="BJ420">
            <v>5.13</v>
          </cell>
          <cell r="BK420">
            <v>5.0650000000000004</v>
          </cell>
          <cell r="BL420">
            <v>5.0199999999999996</v>
          </cell>
          <cell r="BM420">
            <v>4.92</v>
          </cell>
          <cell r="BN420">
            <v>4.8949999999999996</v>
          </cell>
          <cell r="BO420">
            <v>4.8499999999999996</v>
          </cell>
          <cell r="BP420">
            <v>4.8</v>
          </cell>
          <cell r="BQ420">
            <v>4.7850000000000001</v>
          </cell>
          <cell r="BS420">
            <v>4.0679999999999996</v>
          </cell>
          <cell r="BT420">
            <v>4.2679999999999998</v>
          </cell>
          <cell r="BU420">
            <v>4.2939999999999996</v>
          </cell>
          <cell r="BV420">
            <v>4.3010000000000002</v>
          </cell>
          <cell r="BW420">
            <v>4.4050000000000002</v>
          </cell>
          <cell r="BX420">
            <v>4.3979999999999997</v>
          </cell>
          <cell r="BY420">
            <v>4.4269999999999996</v>
          </cell>
          <cell r="BZ420">
            <v>4.4660000000000002</v>
          </cell>
          <cell r="CA420">
            <v>4.4719999999999995</v>
          </cell>
          <cell r="CB420">
            <v>4.5730000000000004</v>
          </cell>
          <cell r="CC420">
            <v>4.5969999999999995</v>
          </cell>
          <cell r="CD420">
            <v>4.62</v>
          </cell>
          <cell r="CF420">
            <v>5.25</v>
          </cell>
        </row>
        <row r="421">
          <cell r="A421">
            <v>39295</v>
          </cell>
          <cell r="B421">
            <v>5.25</v>
          </cell>
          <cell r="C421">
            <v>5.2495000000000003</v>
          </cell>
          <cell r="D421">
            <v>5.2454999999999998</v>
          </cell>
          <cell r="E421">
            <v>5.2370000000000001</v>
          </cell>
          <cell r="F421">
            <v>5.2290000000000001</v>
          </cell>
          <cell r="G421">
            <v>5.2130000000000001</v>
          </cell>
          <cell r="H421">
            <v>5.1989999999999998</v>
          </cell>
          <cell r="I421">
            <v>5.181</v>
          </cell>
          <cell r="J421">
            <v>5.1645000000000003</v>
          </cell>
          <cell r="K421">
            <v>5.1524999999999999</v>
          </cell>
          <cell r="L421">
            <v>5.141</v>
          </cell>
          <cell r="M421">
            <v>5.1307</v>
          </cell>
          <cell r="N421">
            <v>5.117</v>
          </cell>
          <cell r="P421">
            <v>4.05</v>
          </cell>
          <cell r="Q421">
            <v>4.0640000000000001</v>
          </cell>
          <cell r="R421">
            <v>4.1340000000000003</v>
          </cell>
          <cell r="S421">
            <v>4.1950000000000003</v>
          </cell>
          <cell r="T421">
            <v>4.2279999999999998</v>
          </cell>
          <cell r="U421">
            <v>4.2699999999999996</v>
          </cell>
          <cell r="V421">
            <v>4.3029999999999999</v>
          </cell>
          <cell r="W421">
            <v>4.3289999999999997</v>
          </cell>
          <cell r="X421">
            <v>4.3579999999999997</v>
          </cell>
          <cell r="Y421">
            <v>4.3849999999999998</v>
          </cell>
          <cell r="Z421">
            <v>4.407</v>
          </cell>
          <cell r="AA421">
            <v>4.4279999999999999</v>
          </cell>
          <cell r="AB421">
            <v>4.4489999999999998</v>
          </cell>
          <cell r="AD421">
            <v>5.7600999999999996</v>
          </cell>
          <cell r="AE421">
            <v>5.8194999999999997</v>
          </cell>
          <cell r="AF421">
            <v>5.8665000000000003</v>
          </cell>
          <cell r="AG421">
            <v>5.9184999999999999</v>
          </cell>
          <cell r="AH421">
            <v>5.9675000000000002</v>
          </cell>
          <cell r="AI421">
            <v>6.0075000000000003</v>
          </cell>
          <cell r="AJ421">
            <v>6.0374999999999996</v>
          </cell>
          <cell r="AK421">
            <v>6.0644999999999998</v>
          </cell>
          <cell r="AL421">
            <v>6.0875000000000004</v>
          </cell>
          <cell r="AM421">
            <v>6.1115000000000004</v>
          </cell>
          <cell r="AN421">
            <v>6.1345000000000001</v>
          </cell>
          <cell r="AO421">
            <v>6.1535000000000002</v>
          </cell>
          <cell r="AP421">
            <v>6.1734999999999998</v>
          </cell>
          <cell r="AS421">
            <v>0.54949999999999999</v>
          </cell>
          <cell r="AT421">
            <v>0.60699999999999998</v>
          </cell>
          <cell r="AU421">
            <v>0.624</v>
          </cell>
          <cell r="AV421">
            <v>0.65900000000000003</v>
          </cell>
          <cell r="AW421">
            <v>0.66900000000000004</v>
          </cell>
          <cell r="AX421">
            <v>0.68300000000000005</v>
          </cell>
          <cell r="AY421">
            <v>0.70599999999999996</v>
          </cell>
          <cell r="AZ421">
            <v>0.71</v>
          </cell>
          <cell r="BA421">
            <v>0.74199999999999999</v>
          </cell>
          <cell r="BB421">
            <v>0.75900000000000001</v>
          </cell>
          <cell r="BC421">
            <v>0.77600000000000002</v>
          </cell>
          <cell r="BD421">
            <v>0.78900000000000003</v>
          </cell>
          <cell r="BF421">
            <v>5.2350000000000003</v>
          </cell>
          <cell r="BG421">
            <v>5.2050000000000001</v>
          </cell>
          <cell r="BH421">
            <v>5.17</v>
          </cell>
          <cell r="BI421">
            <v>5.0999999999999996</v>
          </cell>
          <cell r="BJ421">
            <v>5.0350000000000001</v>
          </cell>
          <cell r="BK421">
            <v>4.9950000000000001</v>
          </cell>
          <cell r="BL421">
            <v>4.8949999999999996</v>
          </cell>
          <cell r="BM421">
            <v>4.87</v>
          </cell>
          <cell r="BN421">
            <v>4.8250000000000002</v>
          </cell>
          <cell r="BO421">
            <v>4.7750000000000004</v>
          </cell>
          <cell r="BP421">
            <v>4.76</v>
          </cell>
          <cell r="BQ421">
            <v>4.7249999999999996</v>
          </cell>
          <cell r="BS421">
            <v>4.0679999999999996</v>
          </cell>
          <cell r="BT421">
            <v>4.2519999999999998</v>
          </cell>
          <cell r="BU421">
            <v>4.2889999999999997</v>
          </cell>
          <cell r="BV421">
            <v>4.2930000000000001</v>
          </cell>
          <cell r="BW421">
            <v>4.3920000000000003</v>
          </cell>
          <cell r="BX421">
            <v>4.3840000000000003</v>
          </cell>
          <cell r="BY421">
            <v>4.4089999999999998</v>
          </cell>
          <cell r="BZ421">
            <v>4.4509999999999996</v>
          </cell>
          <cell r="CA421">
            <v>4.4550000000000001</v>
          </cell>
          <cell r="CB421">
            <v>4.5730000000000004</v>
          </cell>
          <cell r="CC421">
            <v>4.5969999999999995</v>
          </cell>
          <cell r="CD421">
            <v>4.62</v>
          </cell>
          <cell r="CF421">
            <v>5.25</v>
          </cell>
        </row>
        <row r="422">
          <cell r="A422">
            <v>39296</v>
          </cell>
          <cell r="B422">
            <v>5</v>
          </cell>
          <cell r="C422">
            <v>5.2474999999999996</v>
          </cell>
          <cell r="D422">
            <v>5.24</v>
          </cell>
          <cell r="E422">
            <v>5.2365000000000004</v>
          </cell>
          <cell r="F422">
            <v>5.2229999999999999</v>
          </cell>
          <cell r="G422">
            <v>5.2009999999999996</v>
          </cell>
          <cell r="H422">
            <v>5.1825000000000001</v>
          </cell>
          <cell r="I422">
            <v>5.1624999999999996</v>
          </cell>
          <cell r="J422">
            <v>5.1429999999999998</v>
          </cell>
          <cell r="K422">
            <v>5.1284999999999998</v>
          </cell>
          <cell r="L422">
            <v>5.1124999999999998</v>
          </cell>
          <cell r="M422">
            <v>5.101</v>
          </cell>
          <cell r="N422">
            <v>5.0910000000000002</v>
          </cell>
          <cell r="P422">
            <v>4.04</v>
          </cell>
          <cell r="Q422">
            <v>4.0679999999999996</v>
          </cell>
          <cell r="R422">
            <v>4.1689999999999996</v>
          </cell>
          <cell r="S422">
            <v>4.2210000000000001</v>
          </cell>
          <cell r="T422">
            <v>4.2530000000000001</v>
          </cell>
          <cell r="U422">
            <v>4.298</v>
          </cell>
          <cell r="V422">
            <v>4.3289999999999997</v>
          </cell>
          <cell r="W422">
            <v>4.3559999999999999</v>
          </cell>
          <cell r="X422">
            <v>4.3870000000000005</v>
          </cell>
          <cell r="Y422">
            <v>4.4119999999999999</v>
          </cell>
          <cell r="Z422">
            <v>4.4359999999999999</v>
          </cell>
          <cell r="AA422">
            <v>4.4580000000000002</v>
          </cell>
          <cell r="AB422">
            <v>4.4770000000000003</v>
          </cell>
          <cell r="AD422">
            <v>5.7914000000000003</v>
          </cell>
          <cell r="AE422">
            <v>5.8109999999999999</v>
          </cell>
          <cell r="AF422">
            <v>5.8659999999999997</v>
          </cell>
          <cell r="AG422">
            <v>5.92</v>
          </cell>
          <cell r="AH422">
            <v>5.9690000000000003</v>
          </cell>
          <cell r="AI422">
            <v>6.01</v>
          </cell>
          <cell r="AJ422">
            <v>6.0449999999999999</v>
          </cell>
          <cell r="AK422">
            <v>6.0720000000000001</v>
          </cell>
          <cell r="AL422">
            <v>6.0990000000000002</v>
          </cell>
          <cell r="AM422">
            <v>6.125</v>
          </cell>
          <cell r="AN422">
            <v>6.149</v>
          </cell>
          <cell r="AO422">
            <v>6.1710000000000003</v>
          </cell>
          <cell r="AP422">
            <v>6.1929999999999996</v>
          </cell>
          <cell r="AS422">
            <v>0.5645</v>
          </cell>
          <cell r="AT422">
            <v>0.621</v>
          </cell>
          <cell r="AU422">
            <v>0.64</v>
          </cell>
          <cell r="AV422">
            <v>0.65500000000000003</v>
          </cell>
          <cell r="AW422">
            <v>0.67800000000000005</v>
          </cell>
          <cell r="AX422">
            <v>0.69099999999999995</v>
          </cell>
          <cell r="AY422">
            <v>0.70499999999999996</v>
          </cell>
          <cell r="AZ422">
            <v>0.70199999999999996</v>
          </cell>
          <cell r="BA422">
            <v>0.75</v>
          </cell>
          <cell r="BB422">
            <v>0.71499999999999997</v>
          </cell>
          <cell r="BC422">
            <v>0.73199999999999998</v>
          </cell>
          <cell r="BD422">
            <v>0.80300000000000005</v>
          </cell>
          <cell r="BF422">
            <v>5.2350000000000003</v>
          </cell>
          <cell r="BG422">
            <v>5.2149999999999999</v>
          </cell>
          <cell r="BH422">
            <v>5.1749999999999998</v>
          </cell>
          <cell r="BI422">
            <v>5.0999999999999996</v>
          </cell>
          <cell r="BJ422">
            <v>5.0350000000000001</v>
          </cell>
          <cell r="BK422">
            <v>4.9950000000000001</v>
          </cell>
          <cell r="BL422">
            <v>4.8949999999999996</v>
          </cell>
          <cell r="BM422">
            <v>4.87</v>
          </cell>
          <cell r="BN422">
            <v>4.8250000000000002</v>
          </cell>
          <cell r="BO422">
            <v>4.7750000000000004</v>
          </cell>
          <cell r="BP422">
            <v>4.76</v>
          </cell>
          <cell r="BQ422">
            <v>4.7249999999999996</v>
          </cell>
          <cell r="BS422">
            <v>4.0679999999999996</v>
          </cell>
          <cell r="BT422">
            <v>4.2990000000000004</v>
          </cell>
          <cell r="BU422">
            <v>4.3019999999999996</v>
          </cell>
          <cell r="BV422">
            <v>4.3049999999999997</v>
          </cell>
          <cell r="BW422">
            <v>4.415</v>
          </cell>
          <cell r="BX422">
            <v>4.4119999999999999</v>
          </cell>
          <cell r="BY422">
            <v>4.4459999999999997</v>
          </cell>
          <cell r="BZ422">
            <v>4.4859999999999998</v>
          </cell>
          <cell r="CA422">
            <v>4.4939999999999998</v>
          </cell>
          <cell r="CB422">
            <v>4.5730000000000004</v>
          </cell>
          <cell r="CC422">
            <v>4.5969999999999995</v>
          </cell>
          <cell r="CD422">
            <v>4.62</v>
          </cell>
          <cell r="CF422">
            <v>5.25</v>
          </cell>
        </row>
        <row r="423">
          <cell r="A423">
            <v>39297</v>
          </cell>
          <cell r="B423">
            <v>5.25</v>
          </cell>
          <cell r="C423">
            <v>5.2104999999999997</v>
          </cell>
          <cell r="D423">
            <v>5.1909999999999998</v>
          </cell>
          <cell r="E423">
            <v>5.1749999999999998</v>
          </cell>
          <cell r="F423">
            <v>5.1505000000000001</v>
          </cell>
          <cell r="G423">
            <v>5.1185</v>
          </cell>
          <cell r="H423">
            <v>5.0914999999999999</v>
          </cell>
          <cell r="I423">
            <v>5.0579999999999998</v>
          </cell>
          <cell r="J423">
            <v>5.0389999999999997</v>
          </cell>
          <cell r="K423">
            <v>5.0179999999999998</v>
          </cell>
          <cell r="L423">
            <v>4.9980000000000002</v>
          </cell>
          <cell r="M423">
            <v>4.9824999999999999</v>
          </cell>
          <cell r="N423">
            <v>4.968</v>
          </cell>
          <cell r="P423">
            <v>4.05</v>
          </cell>
          <cell r="Q423">
            <v>4.069</v>
          </cell>
          <cell r="R423">
            <v>4.1719999999999997</v>
          </cell>
          <cell r="S423">
            <v>4.2220000000000004</v>
          </cell>
          <cell r="T423">
            <v>4.2510000000000003</v>
          </cell>
          <cell r="U423">
            <v>4.2919999999999998</v>
          </cell>
          <cell r="V423">
            <v>4.32</v>
          </cell>
          <cell r="W423">
            <v>4.3449999999999998</v>
          </cell>
          <cell r="X423">
            <v>4.3710000000000004</v>
          </cell>
          <cell r="Y423">
            <v>4.3949999999999996</v>
          </cell>
          <cell r="Z423">
            <v>4.4180000000000001</v>
          </cell>
          <cell r="AA423">
            <v>4.4359999999999999</v>
          </cell>
          <cell r="AB423">
            <v>4.4539999999999997</v>
          </cell>
          <cell r="AD423">
            <v>5.8006000000000002</v>
          </cell>
          <cell r="AE423">
            <v>5.8100000000000005</v>
          </cell>
          <cell r="AF423">
            <v>5.8654999999999999</v>
          </cell>
          <cell r="AG423">
            <v>5.9187000000000003</v>
          </cell>
          <cell r="AH423">
            <v>5.9565000000000001</v>
          </cell>
          <cell r="AI423">
            <v>5.9909999999999997</v>
          </cell>
          <cell r="AJ423">
            <v>6.02</v>
          </cell>
          <cell r="AK423">
            <v>6.0430000000000001</v>
          </cell>
          <cell r="AL423">
            <v>6.0679999999999996</v>
          </cell>
          <cell r="AM423">
            <v>6.0910000000000002</v>
          </cell>
          <cell r="AN423">
            <v>6.1094999999999997</v>
          </cell>
          <cell r="AO423">
            <v>6.13</v>
          </cell>
          <cell r="AP423">
            <v>6.1479999999999997</v>
          </cell>
          <cell r="AS423">
            <v>0.58099999999999996</v>
          </cell>
          <cell r="AT423">
            <v>0.61799999999999999</v>
          </cell>
          <cell r="AU423">
            <v>0.61199999999999999</v>
          </cell>
          <cell r="AV423">
            <v>0.61599999999999999</v>
          </cell>
          <cell r="AW423">
            <v>0.6855</v>
          </cell>
          <cell r="AX423">
            <v>0.70650000000000002</v>
          </cell>
          <cell r="AY423">
            <v>0.70799999999999996</v>
          </cell>
          <cell r="AZ423">
            <v>0.70399999999999996</v>
          </cell>
          <cell r="BA423">
            <v>0.753</v>
          </cell>
          <cell r="BB423">
            <v>0.77500000000000002</v>
          </cell>
          <cell r="BC423">
            <v>0.78900000000000003</v>
          </cell>
          <cell r="BD423">
            <v>0.79900000000000004</v>
          </cell>
          <cell r="BF423">
            <v>5.2249999999999996</v>
          </cell>
          <cell r="BG423">
            <v>5.1849999999999996</v>
          </cell>
          <cell r="BH423">
            <v>5.1349999999999998</v>
          </cell>
          <cell r="BI423">
            <v>5.04</v>
          </cell>
          <cell r="BJ423">
            <v>4.9550000000000001</v>
          </cell>
          <cell r="BK423">
            <v>4.9050000000000002</v>
          </cell>
          <cell r="BL423">
            <v>4.7949999999999999</v>
          </cell>
          <cell r="BM423">
            <v>4.7699999999999996</v>
          </cell>
          <cell r="BN423">
            <v>4.7249999999999996</v>
          </cell>
          <cell r="BO423">
            <v>4.6749999999999998</v>
          </cell>
          <cell r="BP423">
            <v>4.66</v>
          </cell>
          <cell r="BQ423">
            <v>4.625</v>
          </cell>
          <cell r="BS423">
            <v>4.0659999999999998</v>
          </cell>
          <cell r="BT423">
            <v>4.2939999999999996</v>
          </cell>
          <cell r="BU423">
            <v>4.2939999999999996</v>
          </cell>
          <cell r="BV423">
            <v>4.2939999999999996</v>
          </cell>
          <cell r="BW423">
            <v>4.3789999999999996</v>
          </cell>
          <cell r="BX423">
            <v>4.3710000000000004</v>
          </cell>
          <cell r="BY423">
            <v>4.4039999999999999</v>
          </cell>
          <cell r="BZ423">
            <v>4.4349999999999996</v>
          </cell>
          <cell r="CA423">
            <v>4.4409999999999998</v>
          </cell>
          <cell r="CB423">
            <v>4.5730000000000004</v>
          </cell>
          <cell r="CC423">
            <v>4.5969999999999995</v>
          </cell>
          <cell r="CD423">
            <v>4.62</v>
          </cell>
          <cell r="CF423">
            <v>5.25</v>
          </cell>
        </row>
        <row r="424">
          <cell r="A424">
            <v>39300</v>
          </cell>
          <cell r="B424">
            <v>5.375</v>
          </cell>
          <cell r="C424">
            <v>5.2435</v>
          </cell>
          <cell r="D424">
            <v>5.2240000000000002</v>
          </cell>
          <cell r="E424">
            <v>5.2110000000000003</v>
          </cell>
          <cell r="F424">
            <v>5.1935000000000002</v>
          </cell>
          <cell r="G424">
            <v>5.16</v>
          </cell>
          <cell r="H424">
            <v>5.1245000000000003</v>
          </cell>
          <cell r="I424">
            <v>5.0815000000000001</v>
          </cell>
          <cell r="J424">
            <v>5.0644999999999998</v>
          </cell>
          <cell r="K424">
            <v>5.0475000000000003</v>
          </cell>
          <cell r="L424">
            <v>5.0469999999999997</v>
          </cell>
          <cell r="M424">
            <v>5.0339999999999998</v>
          </cell>
          <cell r="N424">
            <v>5.016</v>
          </cell>
          <cell r="P424">
            <v>4.07</v>
          </cell>
          <cell r="Q424">
            <v>4.0679999999999996</v>
          </cell>
          <cell r="R424">
            <v>4.1689999999999996</v>
          </cell>
          <cell r="S424">
            <v>4.2190000000000003</v>
          </cell>
          <cell r="T424">
            <v>4.2469999999999999</v>
          </cell>
          <cell r="U424">
            <v>4.2830000000000004</v>
          </cell>
          <cell r="V424">
            <v>4.3079999999999998</v>
          </cell>
          <cell r="W424">
            <v>4.3319999999999999</v>
          </cell>
          <cell r="X424">
            <v>4.3559999999999999</v>
          </cell>
          <cell r="Y424">
            <v>4.3780000000000001</v>
          </cell>
          <cell r="Z424">
            <v>4.399</v>
          </cell>
          <cell r="AA424">
            <v>4.4169999999999998</v>
          </cell>
          <cell r="AB424">
            <v>4.4340000000000002</v>
          </cell>
          <cell r="AD424">
            <v>5.8112000000000004</v>
          </cell>
          <cell r="AE424">
            <v>5.8149999999999995</v>
          </cell>
          <cell r="AF424">
            <v>5.8719999999999999</v>
          </cell>
          <cell r="AG424">
            <v>5.9160000000000004</v>
          </cell>
          <cell r="AH424">
            <v>5.9569999999999999</v>
          </cell>
          <cell r="AI424">
            <v>5.9960000000000004</v>
          </cell>
          <cell r="AJ424">
            <v>6.0220000000000002</v>
          </cell>
          <cell r="AK424">
            <v>6.0449999999999999</v>
          </cell>
          <cell r="AL424">
            <v>6.07</v>
          </cell>
          <cell r="AM424">
            <v>6.0919999999999996</v>
          </cell>
          <cell r="AN424">
            <v>6.1139999999999999</v>
          </cell>
          <cell r="AO424">
            <v>6.1340000000000003</v>
          </cell>
          <cell r="AP424">
            <v>6.1520000000000001</v>
          </cell>
          <cell r="AS424">
            <v>0.58399999999999996</v>
          </cell>
          <cell r="AT424">
            <v>0.628</v>
          </cell>
          <cell r="AU424">
            <v>0.65500000000000003</v>
          </cell>
          <cell r="AV424">
            <v>0.67300000000000004</v>
          </cell>
          <cell r="AW424">
            <v>0.69</v>
          </cell>
          <cell r="AX424">
            <v>0.70399999999999996</v>
          </cell>
          <cell r="AY424">
            <v>0.7</v>
          </cell>
          <cell r="AZ424">
            <v>0.70399999999999996</v>
          </cell>
          <cell r="BA424">
            <v>0.75</v>
          </cell>
          <cell r="BB424">
            <v>0.71599999999999997</v>
          </cell>
          <cell r="BC424">
            <v>0.73</v>
          </cell>
          <cell r="BD424">
            <v>0.79400000000000004</v>
          </cell>
          <cell r="BF424">
            <v>5.2249999999999996</v>
          </cell>
          <cell r="BG424">
            <v>5.1849999999999996</v>
          </cell>
          <cell r="BH424">
            <v>5.1349999999999998</v>
          </cell>
          <cell r="BI424">
            <v>5.04</v>
          </cell>
          <cell r="BJ424">
            <v>4.9550000000000001</v>
          </cell>
          <cell r="BK424">
            <v>4.9000000000000004</v>
          </cell>
          <cell r="BL424">
            <v>4.79</v>
          </cell>
          <cell r="BM424">
            <v>4.7649999999999997</v>
          </cell>
          <cell r="BN424">
            <v>4.72</v>
          </cell>
          <cell r="BO424">
            <v>4.67</v>
          </cell>
          <cell r="BP424">
            <v>4.6550000000000002</v>
          </cell>
          <cell r="BQ424">
            <v>4.62</v>
          </cell>
          <cell r="BS424">
            <v>4.0659999999999998</v>
          </cell>
          <cell r="BT424">
            <v>4.2859999999999996</v>
          </cell>
          <cell r="BU424">
            <v>4.2859999999999996</v>
          </cell>
          <cell r="BV424">
            <v>4.2850000000000001</v>
          </cell>
          <cell r="BW424">
            <v>4.3689999999999998</v>
          </cell>
          <cell r="BX424">
            <v>4.3600000000000003</v>
          </cell>
          <cell r="BY424">
            <v>4.3860000000000001</v>
          </cell>
          <cell r="BZ424">
            <v>4.4189999999999996</v>
          </cell>
          <cell r="CA424">
            <v>4.42</v>
          </cell>
          <cell r="CB424">
            <v>4.5730000000000004</v>
          </cell>
          <cell r="CC424">
            <v>4.5969999999999995</v>
          </cell>
          <cell r="CD424">
            <v>4.62</v>
          </cell>
          <cell r="CF424">
            <v>5.25</v>
          </cell>
        </row>
        <row r="425">
          <cell r="A425">
            <v>39301</v>
          </cell>
          <cell r="B425">
            <v>5.125</v>
          </cell>
          <cell r="C425">
            <v>5.2565</v>
          </cell>
          <cell r="D425">
            <v>5.2525000000000004</v>
          </cell>
          <cell r="E425">
            <v>5.2424999999999997</v>
          </cell>
          <cell r="F425">
            <v>5.2324999999999999</v>
          </cell>
          <cell r="G425">
            <v>5.2069999999999999</v>
          </cell>
          <cell r="H425">
            <v>5.1844999999999999</v>
          </cell>
          <cell r="I425">
            <v>5.16</v>
          </cell>
          <cell r="J425">
            <v>5.1364999999999998</v>
          </cell>
          <cell r="K425">
            <v>5.1165000000000003</v>
          </cell>
          <cell r="L425">
            <v>5.0990000000000002</v>
          </cell>
          <cell r="M425">
            <v>5.0839999999999996</v>
          </cell>
          <cell r="N425">
            <v>5.07</v>
          </cell>
          <cell r="P425">
            <v>4.2300000000000004</v>
          </cell>
          <cell r="Q425">
            <v>4.0720000000000001</v>
          </cell>
          <cell r="R425">
            <v>4.173</v>
          </cell>
          <cell r="S425">
            <v>4.2210000000000001</v>
          </cell>
          <cell r="T425">
            <v>4.25</v>
          </cell>
          <cell r="U425">
            <v>4.2880000000000003</v>
          </cell>
          <cell r="V425">
            <v>4.3179999999999996</v>
          </cell>
          <cell r="W425">
            <v>4.3410000000000002</v>
          </cell>
          <cell r="X425">
            <v>4.3680000000000003</v>
          </cell>
          <cell r="Y425">
            <v>4.3920000000000003</v>
          </cell>
          <cell r="Z425">
            <v>4.4139999999999997</v>
          </cell>
          <cell r="AA425">
            <v>4.4340000000000002</v>
          </cell>
          <cell r="AB425">
            <v>4.4539999999999997</v>
          </cell>
          <cell r="AD425">
            <v>5.8071000000000002</v>
          </cell>
          <cell r="AE425">
            <v>5.8174999999999999</v>
          </cell>
          <cell r="AF425">
            <v>5.8719999999999999</v>
          </cell>
          <cell r="AG425">
            <v>5.9175000000000004</v>
          </cell>
          <cell r="AH425">
            <v>5.9584999999999999</v>
          </cell>
          <cell r="AI425">
            <v>5.9965000000000002</v>
          </cell>
          <cell r="AJ425">
            <v>6.0305</v>
          </cell>
          <cell r="AK425">
            <v>6.0575000000000001</v>
          </cell>
          <cell r="AL425">
            <v>6.0795000000000003</v>
          </cell>
          <cell r="AM425">
            <v>6.1035000000000004</v>
          </cell>
          <cell r="AN425">
            <v>6.125</v>
          </cell>
          <cell r="AO425">
            <v>6.1429999999999998</v>
          </cell>
          <cell r="AP425">
            <v>6.1595000000000004</v>
          </cell>
          <cell r="AS425">
            <v>0.58174999999999999</v>
          </cell>
          <cell r="AT425">
            <v>0.63949999999999996</v>
          </cell>
          <cell r="AU425">
            <v>0.66313</v>
          </cell>
          <cell r="AV425">
            <v>0.68374999999999997</v>
          </cell>
          <cell r="AW425">
            <v>0.69813000000000003</v>
          </cell>
          <cell r="AX425">
            <v>0.71562999999999999</v>
          </cell>
          <cell r="AY425">
            <v>0.71699999999999997</v>
          </cell>
          <cell r="AZ425">
            <v>0.71050000000000002</v>
          </cell>
          <cell r="BA425">
            <v>0.75938000000000005</v>
          </cell>
          <cell r="BB425">
            <v>0.72</v>
          </cell>
          <cell r="BC425">
            <v>0.73650000000000004</v>
          </cell>
          <cell r="BD425">
            <v>0.80937999999999999</v>
          </cell>
          <cell r="BF425">
            <v>5.2450000000000001</v>
          </cell>
          <cell r="BG425">
            <v>5.2249999999999996</v>
          </cell>
          <cell r="BH425">
            <v>5.19</v>
          </cell>
          <cell r="BI425">
            <v>5.1050000000000004</v>
          </cell>
          <cell r="BJ425">
            <v>5.0350000000000001</v>
          </cell>
          <cell r="BK425">
            <v>4.9850000000000003</v>
          </cell>
          <cell r="BL425">
            <v>4.875</v>
          </cell>
          <cell r="BM425">
            <v>4.8499999999999996</v>
          </cell>
          <cell r="BN425">
            <v>4.8049999999999997</v>
          </cell>
          <cell r="BO425">
            <v>4.7549999999999999</v>
          </cell>
          <cell r="BP425">
            <v>4.74</v>
          </cell>
          <cell r="BQ425">
            <v>4.7050000000000001</v>
          </cell>
          <cell r="BS425">
            <v>4.0720000000000001</v>
          </cell>
          <cell r="BT425">
            <v>4.2859999999999996</v>
          </cell>
          <cell r="BU425">
            <v>4.2880000000000003</v>
          </cell>
          <cell r="BV425">
            <v>4.29</v>
          </cell>
          <cell r="BW425">
            <v>4.383</v>
          </cell>
          <cell r="BX425">
            <v>4.3739999999999997</v>
          </cell>
          <cell r="BY425">
            <v>4.4020000000000001</v>
          </cell>
          <cell r="BZ425">
            <v>4.4509999999999996</v>
          </cell>
          <cell r="CA425">
            <v>4.4550000000000001</v>
          </cell>
          <cell r="CB425">
            <v>4.5730000000000004</v>
          </cell>
          <cell r="CC425">
            <v>4.5969999999999995</v>
          </cell>
          <cell r="CD425">
            <v>4.62</v>
          </cell>
          <cell r="CF425">
            <v>5.25</v>
          </cell>
        </row>
        <row r="426">
          <cell r="A426">
            <v>39302</v>
          </cell>
          <cell r="B426">
            <v>5.3125</v>
          </cell>
          <cell r="C426">
            <v>5.2534999999999998</v>
          </cell>
          <cell r="D426">
            <v>5.2525000000000004</v>
          </cell>
          <cell r="E426">
            <v>5.2460000000000004</v>
          </cell>
          <cell r="F426">
            <v>5.2370000000000001</v>
          </cell>
          <cell r="G426">
            <v>5.2115</v>
          </cell>
          <cell r="H426">
            <v>5.2045000000000003</v>
          </cell>
          <cell r="I426">
            <v>5.1524999999999999</v>
          </cell>
          <cell r="J426">
            <v>5.1715</v>
          </cell>
          <cell r="K426">
            <v>5.1544999999999996</v>
          </cell>
          <cell r="L426">
            <v>5.1405000000000003</v>
          </cell>
          <cell r="M426">
            <v>5.1260000000000003</v>
          </cell>
          <cell r="N426">
            <v>5.1150000000000002</v>
          </cell>
          <cell r="P426">
            <v>4.09</v>
          </cell>
          <cell r="Q426">
            <v>4.09</v>
          </cell>
          <cell r="R426">
            <v>4.1929999999999996</v>
          </cell>
          <cell r="S426">
            <v>4.242</v>
          </cell>
          <cell r="T426">
            <v>4.2670000000000003</v>
          </cell>
          <cell r="U426">
            <v>4.3090000000000002</v>
          </cell>
          <cell r="V426">
            <v>4.3390000000000004</v>
          </cell>
          <cell r="W426">
            <v>4.3650000000000002</v>
          </cell>
          <cell r="X426">
            <v>4.3970000000000002</v>
          </cell>
          <cell r="Y426">
            <v>4.4249999999999998</v>
          </cell>
          <cell r="Z426">
            <v>4.45</v>
          </cell>
          <cell r="AA426">
            <v>4.4729999999999999</v>
          </cell>
          <cell r="AB426">
            <v>4.4950000000000001</v>
          </cell>
          <cell r="AD426">
            <v>5.8037999999999998</v>
          </cell>
          <cell r="AE426">
            <v>5.8220000000000001</v>
          </cell>
          <cell r="AF426">
            <v>5.8769999999999998</v>
          </cell>
          <cell r="AG426">
            <v>5.9279999999999999</v>
          </cell>
          <cell r="AH426">
            <v>5.984</v>
          </cell>
          <cell r="AI426">
            <v>6.0250000000000004</v>
          </cell>
          <cell r="AJ426">
            <v>6.0579999999999998</v>
          </cell>
          <cell r="AK426">
            <v>6.0789999999999997</v>
          </cell>
          <cell r="AL426">
            <v>6.1159999999999997</v>
          </cell>
          <cell r="AM426">
            <v>6.1420000000000003</v>
          </cell>
          <cell r="AN426">
            <v>6.1680000000000001</v>
          </cell>
          <cell r="AO426">
            <v>6.1890000000000001</v>
          </cell>
          <cell r="AP426">
            <v>6.21</v>
          </cell>
          <cell r="AS426">
            <v>0.627</v>
          </cell>
          <cell r="AT426">
            <v>0.67700000000000005</v>
          </cell>
          <cell r="AU426">
            <v>0.69899999999999995</v>
          </cell>
          <cell r="AV426">
            <v>0.71399999999999997</v>
          </cell>
          <cell r="AW426">
            <v>0.73099999999999998</v>
          </cell>
          <cell r="AX426">
            <v>0.74299999999999999</v>
          </cell>
          <cell r="AY426">
            <v>0.73599999999999999</v>
          </cell>
          <cell r="AZ426">
            <v>0.72599999999999998</v>
          </cell>
          <cell r="BA426">
            <v>0.79600000000000004</v>
          </cell>
          <cell r="BB426">
            <v>0.80700000000000005</v>
          </cell>
          <cell r="BC426">
            <v>0.82399999999999995</v>
          </cell>
          <cell r="BD426">
            <v>0.84299999999999997</v>
          </cell>
          <cell r="BF426">
            <v>5.2450000000000001</v>
          </cell>
          <cell r="BG426">
            <v>5.2249999999999996</v>
          </cell>
          <cell r="BH426">
            <v>5.2</v>
          </cell>
          <cell r="BI426">
            <v>5.13</v>
          </cell>
          <cell r="BJ426">
            <v>5.0599999999999996</v>
          </cell>
          <cell r="BK426">
            <v>5.0250000000000004</v>
          </cell>
          <cell r="BL426">
            <v>4.915</v>
          </cell>
          <cell r="BM426">
            <v>4.8899999999999997</v>
          </cell>
          <cell r="BN426">
            <v>4.8449999999999998</v>
          </cell>
          <cell r="BO426">
            <v>4.7949999999999999</v>
          </cell>
          <cell r="BP426">
            <v>4.78</v>
          </cell>
          <cell r="BQ426">
            <v>4.7450000000000001</v>
          </cell>
          <cell r="BS426">
            <v>4.0890000000000004</v>
          </cell>
          <cell r="BT426">
            <v>4.2990000000000004</v>
          </cell>
          <cell r="BU426">
            <v>4.3029999999999999</v>
          </cell>
          <cell r="BV426">
            <v>4.3040000000000003</v>
          </cell>
          <cell r="BW426">
            <v>4.4030000000000005</v>
          </cell>
          <cell r="BX426">
            <v>4.3890000000000002</v>
          </cell>
          <cell r="BY426">
            <v>4.4240000000000004</v>
          </cell>
          <cell r="BZ426">
            <v>4.4909999999999997</v>
          </cell>
          <cell r="CA426">
            <v>4.5010000000000003</v>
          </cell>
          <cell r="CB426">
            <v>4.5730000000000004</v>
          </cell>
          <cell r="CC426">
            <v>4.5969999999999995</v>
          </cell>
          <cell r="CD426">
            <v>4.62</v>
          </cell>
          <cell r="CF426">
            <v>5.25</v>
          </cell>
        </row>
        <row r="427">
          <cell r="A427">
            <v>39303</v>
          </cell>
          <cell r="B427">
            <v>5.25</v>
          </cell>
          <cell r="C427">
            <v>5.1595000000000004</v>
          </cell>
          <cell r="D427">
            <v>5.125</v>
          </cell>
          <cell r="E427">
            <v>5.1005000000000003</v>
          </cell>
          <cell r="F427">
            <v>5.0789999999999997</v>
          </cell>
          <cell r="G427">
            <v>5.0449999999999999</v>
          </cell>
          <cell r="H427">
            <v>5.0285000000000002</v>
          </cell>
          <cell r="I427">
            <v>5.0025000000000004</v>
          </cell>
          <cell r="J427">
            <v>4.9800000000000004</v>
          </cell>
          <cell r="K427">
            <v>4.9589999999999996</v>
          </cell>
          <cell r="L427">
            <v>4.9344999999999999</v>
          </cell>
          <cell r="M427">
            <v>4.9184999999999999</v>
          </cell>
          <cell r="N427">
            <v>4.9080000000000004</v>
          </cell>
          <cell r="P427">
            <v>4.22</v>
          </cell>
          <cell r="Q427">
            <v>4.0890000000000004</v>
          </cell>
          <cell r="R427">
            <v>4.1879999999999997</v>
          </cell>
          <cell r="S427">
            <v>4.2220000000000004</v>
          </cell>
          <cell r="T427">
            <v>4.2469999999999999</v>
          </cell>
          <cell r="U427">
            <v>4.282</v>
          </cell>
          <cell r="V427">
            <v>4.3040000000000003</v>
          </cell>
          <cell r="W427">
            <v>4.3259999999999996</v>
          </cell>
          <cell r="X427">
            <v>4.3520000000000003</v>
          </cell>
          <cell r="Y427">
            <v>4.375</v>
          </cell>
          <cell r="Z427">
            <v>4.3959999999999999</v>
          </cell>
          <cell r="AA427">
            <v>4.415</v>
          </cell>
          <cell r="AB427">
            <v>4.4329999999999998</v>
          </cell>
          <cell r="AD427">
            <v>6.0186000000000002</v>
          </cell>
          <cell r="AE427">
            <v>5.8979999999999997</v>
          </cell>
          <cell r="AF427">
            <v>5.9030000000000005</v>
          </cell>
          <cell r="AG427">
            <v>5.9335000000000004</v>
          </cell>
          <cell r="AH427">
            <v>5.9729999999999999</v>
          </cell>
          <cell r="AI427">
            <v>6.008</v>
          </cell>
          <cell r="AJ427">
            <v>6.0220000000000002</v>
          </cell>
          <cell r="AK427">
            <v>6.0720000000000001</v>
          </cell>
          <cell r="AL427">
            <v>6.0960000000000001</v>
          </cell>
          <cell r="AM427">
            <v>6.1210000000000004</v>
          </cell>
          <cell r="AN427">
            <v>6.1449999999999996</v>
          </cell>
          <cell r="AO427">
            <v>6.165</v>
          </cell>
          <cell r="AP427">
            <v>6.1515000000000004</v>
          </cell>
          <cell r="AS427">
            <v>0.63</v>
          </cell>
          <cell r="AT427">
            <v>0.67200000000000004</v>
          </cell>
          <cell r="AU427">
            <v>0.69</v>
          </cell>
          <cell r="AV427">
            <v>0.7</v>
          </cell>
          <cell r="AW427">
            <v>0.71399999999999997</v>
          </cell>
          <cell r="AX427">
            <v>0.72399999999999998</v>
          </cell>
          <cell r="AY427">
            <v>0.72299999999999998</v>
          </cell>
          <cell r="AZ427">
            <v>0.71599999999999997</v>
          </cell>
          <cell r="BA427">
            <v>0.77100000000000002</v>
          </cell>
          <cell r="BB427">
            <v>0.80900000000000005</v>
          </cell>
          <cell r="BC427">
            <v>0.82699999999999996</v>
          </cell>
          <cell r="BD427">
            <v>0.81499999999999995</v>
          </cell>
          <cell r="BF427">
            <v>5.2050000000000001</v>
          </cell>
          <cell r="BG427">
            <v>5.125</v>
          </cell>
          <cell r="BH427">
            <v>5.07</v>
          </cell>
          <cell r="BI427">
            <v>4.97</v>
          </cell>
          <cell r="BJ427">
            <v>4.9000000000000004</v>
          </cell>
          <cell r="BK427">
            <v>4.8499999999999996</v>
          </cell>
          <cell r="BL427">
            <v>4.7300000000000004</v>
          </cell>
          <cell r="BM427">
            <v>4.7050000000000001</v>
          </cell>
          <cell r="BN427">
            <v>4.66</v>
          </cell>
          <cell r="BO427">
            <v>4.6100000000000003</v>
          </cell>
          <cell r="BP427">
            <v>4.5949999999999998</v>
          </cell>
          <cell r="BQ427">
            <v>4.5600000000000005</v>
          </cell>
          <cell r="BS427">
            <v>4.2569999999999997</v>
          </cell>
          <cell r="BT427">
            <v>4.2690000000000001</v>
          </cell>
          <cell r="BU427">
            <v>4.274</v>
          </cell>
          <cell r="BV427">
            <v>4.3499999999999996</v>
          </cell>
          <cell r="BW427">
            <v>4.33</v>
          </cell>
          <cell r="BX427">
            <v>4.359</v>
          </cell>
          <cell r="BY427">
            <v>4.4219999999999997</v>
          </cell>
          <cell r="BZ427">
            <v>4.4340000000000002</v>
          </cell>
          <cell r="CA427">
            <v>4.4420000000000002</v>
          </cell>
          <cell r="CB427">
            <v>4.5730000000000004</v>
          </cell>
          <cell r="CC427">
            <v>4.5969999999999995</v>
          </cell>
          <cell r="CD427">
            <v>4.62</v>
          </cell>
          <cell r="CF427">
            <v>5.25</v>
          </cell>
        </row>
        <row r="428">
          <cell r="A428">
            <v>39304</v>
          </cell>
          <cell r="B428">
            <v>1</v>
          </cell>
          <cell r="C428">
            <v>5.1459999999999999</v>
          </cell>
          <cell r="D428">
            <v>5.1260000000000003</v>
          </cell>
          <cell r="E428">
            <v>5.0919999999999996</v>
          </cell>
          <cell r="F428">
            <v>5.0640000000000001</v>
          </cell>
          <cell r="G428">
            <v>5.0285000000000002</v>
          </cell>
          <cell r="H428">
            <v>5.0049999999999999</v>
          </cell>
          <cell r="I428">
            <v>4.9749999999999996</v>
          </cell>
          <cell r="J428">
            <v>4.9539999999999997</v>
          </cell>
          <cell r="K428">
            <v>4.931</v>
          </cell>
          <cell r="L428">
            <v>4.9135</v>
          </cell>
          <cell r="M428">
            <v>4.9035000000000002</v>
          </cell>
          <cell r="N428">
            <v>4.8940000000000001</v>
          </cell>
          <cell r="P428">
            <v>4.1399999999999997</v>
          </cell>
          <cell r="Q428">
            <v>4.1079999999999997</v>
          </cell>
          <cell r="R428">
            <v>4.1559999999999997</v>
          </cell>
          <cell r="S428">
            <v>4.18</v>
          </cell>
          <cell r="T428">
            <v>4.1989999999999998</v>
          </cell>
          <cell r="U428">
            <v>4.2309999999999999</v>
          </cell>
          <cell r="V428">
            <v>4.2489999999999997</v>
          </cell>
          <cell r="W428">
            <v>4.2629999999999999</v>
          </cell>
          <cell r="X428">
            <v>4.2809999999999997</v>
          </cell>
          <cell r="Y428">
            <v>4.298</v>
          </cell>
          <cell r="Z428">
            <v>4.3150000000000004</v>
          </cell>
          <cell r="AA428">
            <v>4.3289999999999997</v>
          </cell>
          <cell r="AB428">
            <v>4.3440000000000003</v>
          </cell>
          <cell r="AD428">
            <v>6.49</v>
          </cell>
          <cell r="AE428">
            <v>5.9960000000000004</v>
          </cell>
          <cell r="AF428">
            <v>5.9550000000000001</v>
          </cell>
          <cell r="AG428">
            <v>5.9690000000000003</v>
          </cell>
          <cell r="AH428">
            <v>5.9870000000000001</v>
          </cell>
          <cell r="AI428">
            <v>6.008</v>
          </cell>
          <cell r="AJ428">
            <v>6.0229999999999997</v>
          </cell>
          <cell r="AK428">
            <v>6.0359999999999996</v>
          </cell>
          <cell r="AL428">
            <v>6.0519999999999996</v>
          </cell>
          <cell r="AM428">
            <v>6.0709999999999997</v>
          </cell>
          <cell r="AN428">
            <v>6.0869999999999997</v>
          </cell>
          <cell r="AO428">
            <v>6.1020000000000003</v>
          </cell>
          <cell r="AP428">
            <v>6.1180000000000003</v>
          </cell>
          <cell r="AS428">
            <v>0.57599999999999996</v>
          </cell>
          <cell r="AT428">
            <v>0.61299999999999999</v>
          </cell>
          <cell r="AU428">
            <v>0.63600000000000001</v>
          </cell>
          <cell r="AV428">
            <v>0.65500000000000003</v>
          </cell>
          <cell r="AW428">
            <v>0.66700000000000004</v>
          </cell>
          <cell r="AX428">
            <v>0.69</v>
          </cell>
          <cell r="AY428">
            <v>0.69</v>
          </cell>
          <cell r="AZ428">
            <v>0.68600000000000005</v>
          </cell>
          <cell r="BA428">
            <v>0.73699999999999999</v>
          </cell>
          <cell r="BB428">
            <v>0.73499999999999999</v>
          </cell>
          <cell r="BC428">
            <v>0.75</v>
          </cell>
          <cell r="BD428">
            <v>0.78</v>
          </cell>
          <cell r="BF428">
            <v>5.2050000000000001</v>
          </cell>
          <cell r="BG428">
            <v>5.0999999999999996</v>
          </cell>
          <cell r="BH428">
            <v>5.0049999999999999</v>
          </cell>
          <cell r="BI428">
            <v>4.9050000000000002</v>
          </cell>
          <cell r="BJ428">
            <v>4.835</v>
          </cell>
          <cell r="BK428">
            <v>4.7850000000000001</v>
          </cell>
          <cell r="BL428">
            <v>4.665</v>
          </cell>
          <cell r="BM428">
            <v>4.6399999999999997</v>
          </cell>
          <cell r="BN428">
            <v>4.5949999999999998</v>
          </cell>
          <cell r="BO428">
            <v>4.5449999999999999</v>
          </cell>
          <cell r="BP428">
            <v>4.53</v>
          </cell>
          <cell r="BQ428">
            <v>4.4950000000000001</v>
          </cell>
          <cell r="BS428">
            <v>4.1920000000000002</v>
          </cell>
          <cell r="BT428">
            <v>4.2130000000000001</v>
          </cell>
          <cell r="BU428">
            <v>4.2140000000000004</v>
          </cell>
          <cell r="BV428">
            <v>4.2750000000000004</v>
          </cell>
          <cell r="BW428">
            <v>4.258</v>
          </cell>
          <cell r="BX428">
            <v>4.26</v>
          </cell>
          <cell r="BY428">
            <v>4.2990000000000004</v>
          </cell>
          <cell r="BZ428">
            <v>4.3159999999999998</v>
          </cell>
          <cell r="CA428">
            <v>4.3239999999999998</v>
          </cell>
          <cell r="CB428">
            <v>4.5730000000000004</v>
          </cell>
          <cell r="CC428">
            <v>4.5969999999999995</v>
          </cell>
          <cell r="CD428">
            <v>4.62</v>
          </cell>
          <cell r="CF428">
            <v>5.25</v>
          </cell>
        </row>
        <row r="429">
          <cell r="A429">
            <v>39307</v>
          </cell>
          <cell r="B429">
            <v>1.5</v>
          </cell>
          <cell r="C429">
            <v>5.1224999999999996</v>
          </cell>
          <cell r="D429">
            <v>5.1154999999999999</v>
          </cell>
          <cell r="E429">
            <v>5.0910000000000002</v>
          </cell>
          <cell r="F429">
            <v>5.0644999999999998</v>
          </cell>
          <cell r="G429">
            <v>5.0365000000000002</v>
          </cell>
          <cell r="H429">
            <v>5.0054999999999996</v>
          </cell>
          <cell r="I429">
            <v>4.9749999999999996</v>
          </cell>
          <cell r="J429">
            <v>4.9470000000000001</v>
          </cell>
          <cell r="K429">
            <v>4.9260000000000002</v>
          </cell>
          <cell r="L429">
            <v>4.9030000000000005</v>
          </cell>
          <cell r="M429">
            <v>4.8895</v>
          </cell>
          <cell r="N429">
            <v>4.8780000000000001</v>
          </cell>
          <cell r="P429">
            <v>4.0999999999999996</v>
          </cell>
          <cell r="Q429">
            <v>4.0910000000000002</v>
          </cell>
          <cell r="R429">
            <v>4.1520000000000001</v>
          </cell>
          <cell r="S429">
            <v>4.1849999999999996</v>
          </cell>
          <cell r="T429">
            <v>4.2060000000000004</v>
          </cell>
          <cell r="U429">
            <v>4.2329999999999997</v>
          </cell>
          <cell r="V429">
            <v>4.2489999999999997</v>
          </cell>
          <cell r="W429">
            <v>4.2679999999999998</v>
          </cell>
          <cell r="X429">
            <v>4.2889999999999997</v>
          </cell>
          <cell r="Y429">
            <v>4.3090000000000002</v>
          </cell>
          <cell r="Z429">
            <v>4.3280000000000003</v>
          </cell>
          <cell r="AA429">
            <v>4.3440000000000003</v>
          </cell>
          <cell r="AB429">
            <v>4.3600000000000003</v>
          </cell>
          <cell r="AD429">
            <v>6.1851000000000003</v>
          </cell>
          <cell r="AE429">
            <v>5.9690000000000003</v>
          </cell>
          <cell r="AF429">
            <v>5.96</v>
          </cell>
          <cell r="AG429">
            <v>5.9850000000000003</v>
          </cell>
          <cell r="AH429">
            <v>6.0129999999999999</v>
          </cell>
          <cell r="AI429">
            <v>6.0350000000000001</v>
          </cell>
          <cell r="AJ429">
            <v>6.0449999999999999</v>
          </cell>
          <cell r="AK429">
            <v>6.0540000000000003</v>
          </cell>
          <cell r="AL429">
            <v>6.0659999999999998</v>
          </cell>
          <cell r="AM429">
            <v>6.0789999999999997</v>
          </cell>
          <cell r="AN429">
            <v>6.093</v>
          </cell>
          <cell r="AO429">
            <v>6.1079999999999997</v>
          </cell>
          <cell r="AP429">
            <v>6.1219999999999999</v>
          </cell>
          <cell r="AS429">
            <v>0.56499999999999995</v>
          </cell>
          <cell r="AT429">
            <v>0.60699999999999998</v>
          </cell>
          <cell r="AU429">
            <v>0.63300000000000001</v>
          </cell>
          <cell r="AV429">
            <v>0.65600000000000003</v>
          </cell>
          <cell r="AW429">
            <v>0.67300000000000004</v>
          </cell>
          <cell r="AX429">
            <v>0.69</v>
          </cell>
          <cell r="AY429">
            <v>0.68200000000000005</v>
          </cell>
          <cell r="AZ429">
            <v>0.69699999999999995</v>
          </cell>
          <cell r="BA429">
            <v>0.74</v>
          </cell>
          <cell r="BB429">
            <v>0.72499999999999998</v>
          </cell>
          <cell r="BC429">
            <v>0.73899999999999999</v>
          </cell>
          <cell r="BD429">
            <v>0.78</v>
          </cell>
          <cell r="BF429">
            <v>5.14</v>
          </cell>
          <cell r="BG429">
            <v>5.1100000000000003</v>
          </cell>
          <cell r="BH429">
            <v>5.0449999999999999</v>
          </cell>
          <cell r="BI429">
            <v>4.9399999999999995</v>
          </cell>
          <cell r="BJ429">
            <v>4.8650000000000002</v>
          </cell>
          <cell r="BK429">
            <v>4.8149999999999995</v>
          </cell>
          <cell r="BL429">
            <v>4.6950000000000003</v>
          </cell>
          <cell r="BM429">
            <v>4.67</v>
          </cell>
          <cell r="BN429">
            <v>4.625</v>
          </cell>
          <cell r="BO429">
            <v>4.5750000000000002</v>
          </cell>
          <cell r="BP429">
            <v>4.5600000000000005</v>
          </cell>
          <cell r="BQ429">
            <v>4.5250000000000004</v>
          </cell>
          <cell r="BS429">
            <v>4.194</v>
          </cell>
          <cell r="BT429">
            <v>4.2119999999999997</v>
          </cell>
          <cell r="BU429">
            <v>4.2130000000000001</v>
          </cell>
          <cell r="BV429">
            <v>4.2750000000000004</v>
          </cell>
          <cell r="BW429">
            <v>4.2569999999999997</v>
          </cell>
          <cell r="BX429">
            <v>4.274</v>
          </cell>
          <cell r="BY429">
            <v>4.3390000000000004</v>
          </cell>
          <cell r="BZ429">
            <v>4.3529999999999998</v>
          </cell>
          <cell r="CA429">
            <v>4.3650000000000002</v>
          </cell>
          <cell r="CB429">
            <v>4.5730000000000004</v>
          </cell>
          <cell r="CC429">
            <v>4.5969999999999995</v>
          </cell>
          <cell r="CD429">
            <v>4.62</v>
          </cell>
          <cell r="CF429">
            <v>5.25</v>
          </cell>
        </row>
        <row r="430">
          <cell r="A430">
            <v>39308</v>
          </cell>
          <cell r="B430">
            <v>5</v>
          </cell>
          <cell r="C430">
            <v>5.0410000000000004</v>
          </cell>
          <cell r="D430">
            <v>5.0490000000000004</v>
          </cell>
          <cell r="E430">
            <v>5.0350000000000001</v>
          </cell>
          <cell r="F430">
            <v>5.0119999999999996</v>
          </cell>
          <cell r="G430">
            <v>4.992</v>
          </cell>
          <cell r="H430">
            <v>4.9669999999999996</v>
          </cell>
          <cell r="I430">
            <v>4.95</v>
          </cell>
          <cell r="J430">
            <v>4.9264999999999999</v>
          </cell>
          <cell r="K430">
            <v>4.9109999999999996</v>
          </cell>
          <cell r="L430">
            <v>4.8870000000000005</v>
          </cell>
          <cell r="M430">
            <v>4.875</v>
          </cell>
          <cell r="N430">
            <v>4.851</v>
          </cell>
          <cell r="P430">
            <v>4.05</v>
          </cell>
          <cell r="Q430">
            <v>4.0679999999999996</v>
          </cell>
          <cell r="R430">
            <v>4.141</v>
          </cell>
          <cell r="S430">
            <v>4.1749999999999998</v>
          </cell>
          <cell r="T430">
            <v>4.1959999999999997</v>
          </cell>
          <cell r="U430">
            <v>4.2240000000000002</v>
          </cell>
          <cell r="V430">
            <v>4.2450000000000001</v>
          </cell>
          <cell r="W430">
            <v>4.2629999999999999</v>
          </cell>
          <cell r="X430">
            <v>4.2850000000000001</v>
          </cell>
          <cell r="Y430">
            <v>4.3049999999999997</v>
          </cell>
          <cell r="Z430">
            <v>4.3250000000000002</v>
          </cell>
          <cell r="AA430">
            <v>4.343</v>
          </cell>
          <cell r="AB430">
            <v>4.3579999999999997</v>
          </cell>
          <cell r="AD430">
            <v>5.9554</v>
          </cell>
          <cell r="AE430">
            <v>5.9240000000000004</v>
          </cell>
          <cell r="AF430">
            <v>5.9204999999999997</v>
          </cell>
          <cell r="AG430">
            <v>5.93</v>
          </cell>
          <cell r="AH430">
            <v>5.9405000000000001</v>
          </cell>
          <cell r="AI430">
            <v>5.9630000000000001</v>
          </cell>
          <cell r="AJ430">
            <v>5.9749999999999996</v>
          </cell>
          <cell r="AK430">
            <v>6.0010000000000003</v>
          </cell>
          <cell r="AL430">
            <v>6.0075000000000003</v>
          </cell>
          <cell r="AM430">
            <v>6.0190000000000001</v>
          </cell>
          <cell r="AN430">
            <v>6.0330000000000004</v>
          </cell>
          <cell r="AO430">
            <v>6.0449999999999999</v>
          </cell>
          <cell r="AP430">
            <v>6.0439999999999996</v>
          </cell>
          <cell r="AS430">
            <v>0.56499999999999995</v>
          </cell>
          <cell r="AT430">
            <v>0.61299999999999999</v>
          </cell>
          <cell r="AU430">
            <v>0.64100000000000001</v>
          </cell>
          <cell r="AV430">
            <v>0.65900000000000003</v>
          </cell>
          <cell r="AW430">
            <v>0.67200000000000004</v>
          </cell>
          <cell r="AX430">
            <v>0.68600000000000005</v>
          </cell>
          <cell r="AY430">
            <v>0.67849999999999999</v>
          </cell>
          <cell r="AZ430">
            <v>0.68300000000000005</v>
          </cell>
          <cell r="BA430">
            <v>0.73099999999999998</v>
          </cell>
          <cell r="BB430">
            <v>0.7</v>
          </cell>
          <cell r="BC430">
            <v>0.71599999999999997</v>
          </cell>
          <cell r="BD430">
            <v>0.77700000000000002</v>
          </cell>
          <cell r="BF430">
            <v>5.0449999999999999</v>
          </cell>
          <cell r="BG430">
            <v>5.0750000000000002</v>
          </cell>
          <cell r="BH430">
            <v>5.03</v>
          </cell>
          <cell r="BI430">
            <v>4.9000000000000004</v>
          </cell>
          <cell r="BJ430">
            <v>4.82</v>
          </cell>
          <cell r="BK430">
            <v>4.76</v>
          </cell>
          <cell r="BL430">
            <v>4.66</v>
          </cell>
          <cell r="BM430">
            <v>4.6349999999999998</v>
          </cell>
          <cell r="BN430">
            <v>4.59</v>
          </cell>
          <cell r="BO430">
            <v>4.54</v>
          </cell>
          <cell r="BP430">
            <v>4.5250000000000004</v>
          </cell>
          <cell r="BQ430">
            <v>4.49</v>
          </cell>
          <cell r="BS430">
            <v>4.1909999999999998</v>
          </cell>
          <cell r="BT430">
            <v>4.2089999999999996</v>
          </cell>
          <cell r="BU430">
            <v>4.21</v>
          </cell>
          <cell r="BV430">
            <v>4.2670000000000003</v>
          </cell>
          <cell r="BW430">
            <v>4.2489999999999997</v>
          </cell>
          <cell r="BX430">
            <v>4.266</v>
          </cell>
          <cell r="BY430">
            <v>4.3330000000000002</v>
          </cell>
          <cell r="BZ430">
            <v>4.3479999999999999</v>
          </cell>
          <cell r="CA430">
            <v>4.359</v>
          </cell>
          <cell r="CB430">
            <v>4.5730000000000004</v>
          </cell>
          <cell r="CC430">
            <v>4.5969999999999995</v>
          </cell>
          <cell r="CD430">
            <v>4.62</v>
          </cell>
          <cell r="CF430">
            <v>5.25</v>
          </cell>
        </row>
        <row r="431">
          <cell r="A431">
            <v>39309</v>
          </cell>
          <cell r="B431">
            <v>5.25</v>
          </cell>
          <cell r="C431">
            <v>5.01</v>
          </cell>
          <cell r="D431">
            <v>4.952</v>
          </cell>
          <cell r="E431">
            <v>4.9275000000000002</v>
          </cell>
          <cell r="F431">
            <v>4.9050000000000002</v>
          </cell>
          <cell r="G431">
            <v>4.8639999999999999</v>
          </cell>
          <cell r="H431">
            <v>4.8380000000000001</v>
          </cell>
          <cell r="I431">
            <v>4.83</v>
          </cell>
          <cell r="J431">
            <v>4.82</v>
          </cell>
          <cell r="K431">
            <v>4.7815000000000003</v>
          </cell>
          <cell r="L431">
            <v>4.7614999999999998</v>
          </cell>
          <cell r="M431">
            <v>4.7640000000000002</v>
          </cell>
          <cell r="N431">
            <v>4.74</v>
          </cell>
          <cell r="P431">
            <v>4.01</v>
          </cell>
          <cell r="Q431">
            <v>4.0490000000000004</v>
          </cell>
          <cell r="R431">
            <v>4.12</v>
          </cell>
          <cell r="S431">
            <v>4.1539999999999999</v>
          </cell>
          <cell r="T431">
            <v>4.1769999999999996</v>
          </cell>
          <cell r="U431">
            <v>4.1980000000000004</v>
          </cell>
          <cell r="V431">
            <v>4.2080000000000002</v>
          </cell>
          <cell r="W431">
            <v>4.2210000000000001</v>
          </cell>
          <cell r="X431">
            <v>4.2359999999999998</v>
          </cell>
          <cell r="Y431">
            <v>4.2510000000000003</v>
          </cell>
          <cell r="Z431">
            <v>4.2629999999999999</v>
          </cell>
          <cell r="AA431">
            <v>4.274</v>
          </cell>
          <cell r="AB431">
            <v>4.2859999999999996</v>
          </cell>
          <cell r="AD431">
            <v>5.9009</v>
          </cell>
          <cell r="AE431">
            <v>5.9340000000000002</v>
          </cell>
          <cell r="AF431">
            <v>5.923</v>
          </cell>
          <cell r="AG431">
            <v>5.93</v>
          </cell>
          <cell r="AH431">
            <v>5.9420000000000002</v>
          </cell>
          <cell r="AI431">
            <v>5.9509999999999996</v>
          </cell>
          <cell r="AJ431">
            <v>5.9509999999999996</v>
          </cell>
          <cell r="AK431">
            <v>5.9459999999999997</v>
          </cell>
          <cell r="AL431">
            <v>5.9470000000000001</v>
          </cell>
          <cell r="AM431">
            <v>5.952</v>
          </cell>
          <cell r="AN431">
            <v>5.9580000000000002</v>
          </cell>
          <cell r="AO431">
            <v>5.9649999999999999</v>
          </cell>
          <cell r="AP431">
            <v>5.9729999999999999</v>
          </cell>
          <cell r="AS431">
            <v>0.55100000000000005</v>
          </cell>
          <cell r="AT431">
            <v>0.59799999999999998</v>
          </cell>
          <cell r="AU431">
            <v>0.625</v>
          </cell>
          <cell r="AV431">
            <v>0.64</v>
          </cell>
          <cell r="AW431">
            <v>0.65700000000000003</v>
          </cell>
          <cell r="AX431">
            <v>0.66900000000000004</v>
          </cell>
          <cell r="AY431">
            <v>0.67249999999999999</v>
          </cell>
          <cell r="AZ431">
            <v>0.67349999999999999</v>
          </cell>
          <cell r="BA431">
            <v>0.70599999999999996</v>
          </cell>
          <cell r="BB431">
            <v>0.72124999999999995</v>
          </cell>
          <cell r="BC431">
            <v>0.73124999999999996</v>
          </cell>
          <cell r="BD431">
            <v>0.74399999999999999</v>
          </cell>
          <cell r="BF431">
            <v>4.97</v>
          </cell>
          <cell r="BG431">
            <v>4.95</v>
          </cell>
          <cell r="BH431">
            <v>4.91</v>
          </cell>
          <cell r="BI431">
            <v>4.7850000000000001</v>
          </cell>
          <cell r="BJ431">
            <v>4.6950000000000003</v>
          </cell>
          <cell r="BK431">
            <v>4.6349999999999998</v>
          </cell>
          <cell r="BL431">
            <v>4.5350000000000001</v>
          </cell>
          <cell r="BM431">
            <v>4.51</v>
          </cell>
          <cell r="BN431">
            <v>4.4649999999999999</v>
          </cell>
          <cell r="BO431">
            <v>4.415</v>
          </cell>
          <cell r="BP431">
            <v>4.4000000000000004</v>
          </cell>
          <cell r="BQ431">
            <v>4.3650000000000002</v>
          </cell>
          <cell r="BS431">
            <v>4.1769999999999996</v>
          </cell>
          <cell r="BT431">
            <v>4.1980000000000004</v>
          </cell>
          <cell r="BU431">
            <v>4.194</v>
          </cell>
          <cell r="BV431">
            <v>4.2149999999999999</v>
          </cell>
          <cell r="BW431">
            <v>4.1820000000000004</v>
          </cell>
          <cell r="BX431">
            <v>4.1749999999999998</v>
          </cell>
          <cell r="BY431">
            <v>4.2089999999999996</v>
          </cell>
          <cell r="BZ431">
            <v>4.2190000000000003</v>
          </cell>
          <cell r="CA431">
            <v>4.22</v>
          </cell>
          <cell r="CB431">
            <v>4.5730000000000004</v>
          </cell>
          <cell r="CC431">
            <v>4.5969999999999995</v>
          </cell>
          <cell r="CD431">
            <v>4.62</v>
          </cell>
          <cell r="CF431">
            <v>5.25</v>
          </cell>
        </row>
        <row r="432">
          <cell r="A432">
            <v>39310</v>
          </cell>
          <cell r="B432">
            <v>4.5</v>
          </cell>
          <cell r="C432">
            <v>4.9130000000000003</v>
          </cell>
          <cell r="D432">
            <v>4.9459999999999997</v>
          </cell>
          <cell r="E432">
            <v>4.9080000000000004</v>
          </cell>
          <cell r="F432">
            <v>4.8434999999999997</v>
          </cell>
          <cell r="G432">
            <v>4.82</v>
          </cell>
          <cell r="H432">
            <v>4.7869999999999999</v>
          </cell>
          <cell r="I432">
            <v>4.7610000000000001</v>
          </cell>
          <cell r="J432">
            <v>4.7300000000000004</v>
          </cell>
          <cell r="K432">
            <v>4.702</v>
          </cell>
          <cell r="L432">
            <v>4.6745000000000001</v>
          </cell>
          <cell r="M432">
            <v>4.6559999999999997</v>
          </cell>
          <cell r="N432">
            <v>4.6444999999999999</v>
          </cell>
          <cell r="P432">
            <v>4</v>
          </cell>
          <cell r="Q432">
            <v>4.04</v>
          </cell>
          <cell r="R432">
            <v>4.1020000000000003</v>
          </cell>
          <cell r="S432">
            <v>4.1319999999999997</v>
          </cell>
          <cell r="T432">
            <v>4.1479999999999997</v>
          </cell>
          <cell r="U432">
            <v>4.1589999999999998</v>
          </cell>
          <cell r="V432">
            <v>4.1630000000000003</v>
          </cell>
          <cell r="W432">
            <v>4.165</v>
          </cell>
          <cell r="X432">
            <v>4.1669999999999998</v>
          </cell>
          <cell r="Y432">
            <v>4.1680000000000001</v>
          </cell>
          <cell r="Z432">
            <v>4.173</v>
          </cell>
          <cell r="AA432">
            <v>4.1779999999999999</v>
          </cell>
          <cell r="AB432">
            <v>4.1829999999999998</v>
          </cell>
          <cell r="AD432">
            <v>5.8771000000000004</v>
          </cell>
          <cell r="AE432">
            <v>5.9260000000000002</v>
          </cell>
          <cell r="AF432">
            <v>5.89</v>
          </cell>
          <cell r="AG432">
            <v>5.88</v>
          </cell>
          <cell r="AH432">
            <v>5.8665000000000003</v>
          </cell>
          <cell r="AI432">
            <v>5.875</v>
          </cell>
          <cell r="AJ432">
            <v>5.8540000000000001</v>
          </cell>
          <cell r="AK432">
            <v>5.8624999999999998</v>
          </cell>
          <cell r="AL432">
            <v>5.8525</v>
          </cell>
          <cell r="AM432">
            <v>5.84</v>
          </cell>
          <cell r="AN432">
            <v>5.8360000000000003</v>
          </cell>
          <cell r="AO432">
            <v>5.8315000000000001</v>
          </cell>
          <cell r="AP432">
            <v>5.8289999999999997</v>
          </cell>
          <cell r="AS432">
            <v>0.55100000000000005</v>
          </cell>
          <cell r="AT432">
            <v>0.60099999999999998</v>
          </cell>
          <cell r="AU432">
            <v>0.623</v>
          </cell>
          <cell r="AV432">
            <v>0.63500000000000001</v>
          </cell>
          <cell r="AW432">
            <v>0.64300000000000002</v>
          </cell>
          <cell r="AX432">
            <v>0.66</v>
          </cell>
          <cell r="AY432">
            <v>0.66300000000000003</v>
          </cell>
          <cell r="AZ432">
            <v>0.66349999999999998</v>
          </cell>
          <cell r="BA432">
            <v>0.68500000000000005</v>
          </cell>
          <cell r="BB432">
            <v>0.68</v>
          </cell>
          <cell r="BC432">
            <v>0.69399999999999995</v>
          </cell>
          <cell r="BD432">
            <v>0.71899999999999997</v>
          </cell>
          <cell r="BF432">
            <v>4.96</v>
          </cell>
          <cell r="BG432">
            <v>4.91</v>
          </cell>
          <cell r="BH432">
            <v>4.84</v>
          </cell>
          <cell r="BI432">
            <v>4.62</v>
          </cell>
          <cell r="BJ432">
            <v>4.53</v>
          </cell>
          <cell r="BK432">
            <v>4.4800000000000004</v>
          </cell>
          <cell r="BL432">
            <v>4.38</v>
          </cell>
          <cell r="BM432">
            <v>4.3550000000000004</v>
          </cell>
          <cell r="BN432">
            <v>4.3099999999999996</v>
          </cell>
          <cell r="BO432">
            <v>4.26</v>
          </cell>
          <cell r="BP432">
            <v>4.2450000000000001</v>
          </cell>
          <cell r="BQ432">
            <v>4.21</v>
          </cell>
          <cell r="BS432">
            <v>4.1260000000000003</v>
          </cell>
          <cell r="BT432">
            <v>4.1479999999999997</v>
          </cell>
          <cell r="BU432">
            <v>4.1479999999999997</v>
          </cell>
          <cell r="BV432">
            <v>4.1399999999999997</v>
          </cell>
          <cell r="BW432">
            <v>4.0919999999999996</v>
          </cell>
          <cell r="BX432">
            <v>4.069</v>
          </cell>
          <cell r="BY432">
            <v>4.0730000000000004</v>
          </cell>
          <cell r="BZ432">
            <v>4.0679999999999996</v>
          </cell>
          <cell r="CA432">
            <v>4.069</v>
          </cell>
          <cell r="CB432">
            <v>4.5730000000000004</v>
          </cell>
          <cell r="CC432">
            <v>4.5969999999999995</v>
          </cell>
          <cell r="CD432">
            <v>4.62</v>
          </cell>
          <cell r="CF432">
            <v>5.25</v>
          </cell>
        </row>
        <row r="433">
          <cell r="A433">
            <v>39311</v>
          </cell>
          <cell r="B433">
            <v>4</v>
          </cell>
          <cell r="C433">
            <v>4.9965000000000002</v>
          </cell>
          <cell r="D433">
            <v>4.9539999999999997</v>
          </cell>
          <cell r="E433">
            <v>4.9030000000000005</v>
          </cell>
          <cell r="F433">
            <v>4.8550000000000004</v>
          </cell>
          <cell r="G433">
            <v>4.7850000000000001</v>
          </cell>
          <cell r="H433">
            <v>4.766</v>
          </cell>
          <cell r="I433">
            <v>4.726</v>
          </cell>
          <cell r="J433">
            <v>4.6985000000000001</v>
          </cell>
          <cell r="K433">
            <v>4.6680000000000001</v>
          </cell>
          <cell r="L433">
            <v>4.6494999999999997</v>
          </cell>
          <cell r="M433">
            <v>4.6337999999999999</v>
          </cell>
          <cell r="N433">
            <v>4.6272000000000002</v>
          </cell>
          <cell r="P433">
            <v>4</v>
          </cell>
          <cell r="Q433">
            <v>4.0369999999999999</v>
          </cell>
          <cell r="R433">
            <v>4.0869999999999997</v>
          </cell>
          <cell r="S433">
            <v>4.117</v>
          </cell>
          <cell r="T433">
            <v>4.1340000000000003</v>
          </cell>
          <cell r="U433">
            <v>4.1370000000000005</v>
          </cell>
          <cell r="V433">
            <v>4.1379999999999999</v>
          </cell>
          <cell r="W433">
            <v>4.133</v>
          </cell>
          <cell r="X433">
            <v>4.1289999999999996</v>
          </cell>
          <cell r="Y433">
            <v>4.1280000000000001</v>
          </cell>
          <cell r="Z433">
            <v>4.1319999999999997</v>
          </cell>
          <cell r="AA433">
            <v>4.1360000000000001</v>
          </cell>
          <cell r="AB433">
            <v>4.1379999999999999</v>
          </cell>
          <cell r="AD433">
            <v>5.9935</v>
          </cell>
          <cell r="AE433">
            <v>5.9420000000000002</v>
          </cell>
          <cell r="AF433">
            <v>5.9059999999999997</v>
          </cell>
          <cell r="AG433">
            <v>5.891</v>
          </cell>
          <cell r="AH433">
            <v>5.8920000000000003</v>
          </cell>
          <cell r="AI433">
            <v>5.899</v>
          </cell>
          <cell r="AJ433">
            <v>5.9</v>
          </cell>
          <cell r="AK433">
            <v>5.8970000000000002</v>
          </cell>
          <cell r="AL433">
            <v>5.899</v>
          </cell>
          <cell r="AM433">
            <v>5.9039999999999999</v>
          </cell>
          <cell r="AN433">
            <v>5.9089999999999998</v>
          </cell>
          <cell r="AO433">
            <v>5.9130000000000003</v>
          </cell>
          <cell r="AP433">
            <v>5.9180000000000001</v>
          </cell>
          <cell r="AS433">
            <v>0.54800000000000004</v>
          </cell>
          <cell r="AT433">
            <v>0.58399999999999996</v>
          </cell>
          <cell r="AU433">
            <v>0.60899999999999999</v>
          </cell>
          <cell r="AV433">
            <v>0.621</v>
          </cell>
          <cell r="AW433">
            <v>0.63700000000000001</v>
          </cell>
          <cell r="AX433">
            <v>0.65400000000000003</v>
          </cell>
          <cell r="AY433">
            <v>0.65049999999999997</v>
          </cell>
          <cell r="AZ433">
            <v>0.65349999999999997</v>
          </cell>
          <cell r="BA433">
            <v>0.68799999999999994</v>
          </cell>
          <cell r="BB433">
            <v>0.67500000000000004</v>
          </cell>
          <cell r="BC433">
            <v>0.68500000000000005</v>
          </cell>
          <cell r="BD433">
            <v>0.71799999999999997</v>
          </cell>
          <cell r="BF433">
            <v>5.03</v>
          </cell>
          <cell r="BG433">
            <v>4.9350000000000005</v>
          </cell>
          <cell r="BH433">
            <v>4.8499999999999996</v>
          </cell>
          <cell r="BI433">
            <v>4.6349999999999998</v>
          </cell>
          <cell r="BJ433">
            <v>4.5449999999999999</v>
          </cell>
          <cell r="BK433">
            <v>4.5</v>
          </cell>
          <cell r="BL433">
            <v>4.4000000000000004</v>
          </cell>
          <cell r="BM433">
            <v>4.375</v>
          </cell>
          <cell r="BN433">
            <v>4.33</v>
          </cell>
          <cell r="BO433">
            <v>4.28</v>
          </cell>
          <cell r="BP433">
            <v>4.2699999999999996</v>
          </cell>
          <cell r="BQ433">
            <v>4.28</v>
          </cell>
          <cell r="BS433">
            <v>4.1260000000000003</v>
          </cell>
          <cell r="BT433">
            <v>4.1479999999999997</v>
          </cell>
          <cell r="BU433">
            <v>4.1479999999999997</v>
          </cell>
          <cell r="BV433">
            <v>4.1399999999999997</v>
          </cell>
          <cell r="BW433">
            <v>4.0919999999999996</v>
          </cell>
          <cell r="BX433">
            <v>4.069</v>
          </cell>
          <cell r="BY433">
            <v>4.0730000000000004</v>
          </cell>
          <cell r="BZ433">
            <v>4.0679999999999996</v>
          </cell>
          <cell r="CA433">
            <v>4.069</v>
          </cell>
          <cell r="CB433">
            <v>4.5730000000000004</v>
          </cell>
          <cell r="CC433">
            <v>4.5969999999999995</v>
          </cell>
          <cell r="CD433">
            <v>4.62</v>
          </cell>
          <cell r="CF433">
            <v>5.25</v>
          </cell>
        </row>
        <row r="434">
          <cell r="A434">
            <v>39314</v>
          </cell>
          <cell r="B434">
            <v>4.75</v>
          </cell>
          <cell r="C434">
            <v>4.9450000000000003</v>
          </cell>
          <cell r="D434">
            <v>4.9000000000000004</v>
          </cell>
          <cell r="E434">
            <v>4.8319999999999999</v>
          </cell>
          <cell r="F434">
            <v>4.7797000000000001</v>
          </cell>
          <cell r="G434">
            <v>4.7359999999999998</v>
          </cell>
          <cell r="H434">
            <v>4.6920000000000002</v>
          </cell>
          <cell r="I434">
            <v>4.6589999999999998</v>
          </cell>
          <cell r="J434">
            <v>4.6310000000000002</v>
          </cell>
          <cell r="K434">
            <v>4.6079999999999997</v>
          </cell>
          <cell r="L434">
            <v>4.5890000000000004</v>
          </cell>
          <cell r="M434">
            <v>4.577</v>
          </cell>
          <cell r="N434">
            <v>4.5709999999999997</v>
          </cell>
          <cell r="P434">
            <v>4.0199999999999996</v>
          </cell>
          <cell r="Q434">
            <v>4.0439999999999996</v>
          </cell>
          <cell r="R434">
            <v>4.0910000000000002</v>
          </cell>
          <cell r="S434">
            <v>4.1159999999999997</v>
          </cell>
          <cell r="T434">
            <v>4.1319999999999997</v>
          </cell>
          <cell r="U434">
            <v>4.141</v>
          </cell>
          <cell r="V434">
            <v>4.1429999999999998</v>
          </cell>
          <cell r="W434">
            <v>4.1429999999999998</v>
          </cell>
          <cell r="X434">
            <v>4.1429999999999998</v>
          </cell>
          <cell r="Y434">
            <v>4.1440000000000001</v>
          </cell>
          <cell r="Z434">
            <v>4.1470000000000002</v>
          </cell>
          <cell r="AA434">
            <v>4.1500000000000004</v>
          </cell>
          <cell r="AB434">
            <v>4.1529999999999996</v>
          </cell>
          <cell r="AD434">
            <v>5.9292999999999996</v>
          </cell>
          <cell r="AE434">
            <v>5.9409999999999998</v>
          </cell>
          <cell r="AF434">
            <v>5.9160000000000004</v>
          </cell>
          <cell r="AG434">
            <v>5.9130000000000003</v>
          </cell>
          <cell r="AH434">
            <v>5.9139999999999997</v>
          </cell>
          <cell r="AI434">
            <v>5.9190000000000005</v>
          </cell>
          <cell r="AJ434">
            <v>5.9190000000000005</v>
          </cell>
          <cell r="AK434">
            <v>5.9160000000000004</v>
          </cell>
          <cell r="AL434">
            <v>5.9160000000000004</v>
          </cell>
          <cell r="AM434">
            <v>5.9190000000000005</v>
          </cell>
          <cell r="AN434">
            <v>5.9219999999999997</v>
          </cell>
          <cell r="AO434">
            <v>5.9240000000000004</v>
          </cell>
          <cell r="AP434">
            <v>5.9269999999999996</v>
          </cell>
          <cell r="AS434">
            <v>0.55000000000000004</v>
          </cell>
          <cell r="AT434">
            <v>0.59099999999999997</v>
          </cell>
          <cell r="AU434">
            <v>0.61499999999999999</v>
          </cell>
          <cell r="AV434">
            <v>0.628</v>
          </cell>
          <cell r="AW434">
            <v>0.64400000000000002</v>
          </cell>
          <cell r="AX434">
            <v>0.65800000000000003</v>
          </cell>
          <cell r="AY434">
            <v>0.66549999999999998</v>
          </cell>
          <cell r="AZ434">
            <v>0.67</v>
          </cell>
          <cell r="BA434">
            <v>0.69499999999999995</v>
          </cell>
          <cell r="BB434">
            <v>0.6925</v>
          </cell>
          <cell r="BC434">
            <v>0.70374999999999999</v>
          </cell>
          <cell r="BD434">
            <v>0.73199999999999998</v>
          </cell>
          <cell r="BF434">
            <v>5.01</v>
          </cell>
          <cell r="BG434">
            <v>4.915</v>
          </cell>
          <cell r="BH434">
            <v>4.8250000000000002</v>
          </cell>
          <cell r="BI434">
            <v>4.5999999999999996</v>
          </cell>
          <cell r="BJ434">
            <v>4.5149999999999997</v>
          </cell>
          <cell r="BK434">
            <v>4.47</v>
          </cell>
          <cell r="BL434">
            <v>4.37</v>
          </cell>
          <cell r="BM434">
            <v>4.3449999999999998</v>
          </cell>
          <cell r="BN434">
            <v>4.3</v>
          </cell>
          <cell r="BO434">
            <v>4.2649999999999997</v>
          </cell>
          <cell r="BP434">
            <v>4.2649999999999997</v>
          </cell>
          <cell r="BQ434">
            <v>4.2750000000000004</v>
          </cell>
          <cell r="BS434">
            <v>4.1150000000000002</v>
          </cell>
          <cell r="BT434">
            <v>4.141</v>
          </cell>
          <cell r="BU434">
            <v>4.1559999999999997</v>
          </cell>
          <cell r="BV434">
            <v>4.1180000000000003</v>
          </cell>
          <cell r="BW434">
            <v>4.0449999999999999</v>
          </cell>
          <cell r="BX434">
            <v>3.9969999999999999</v>
          </cell>
          <cell r="BY434">
            <v>4.0030000000000001</v>
          </cell>
          <cell r="BZ434">
            <v>4.0010000000000003</v>
          </cell>
          <cell r="CA434">
            <v>4.0019999999999998</v>
          </cell>
          <cell r="CB434">
            <v>4.5730000000000004</v>
          </cell>
          <cell r="CC434">
            <v>4.5969999999999995</v>
          </cell>
          <cell r="CD434">
            <v>4.62</v>
          </cell>
          <cell r="CF434">
            <v>5.25</v>
          </cell>
        </row>
        <row r="435">
          <cell r="A435">
            <v>39315</v>
          </cell>
          <cell r="B435">
            <v>5</v>
          </cell>
          <cell r="C435">
            <v>4.9000000000000004</v>
          </cell>
          <cell r="D435">
            <v>4.8810000000000002</v>
          </cell>
          <cell r="E435">
            <v>4.8085000000000004</v>
          </cell>
          <cell r="F435">
            <v>4.7480000000000002</v>
          </cell>
          <cell r="G435">
            <v>4.7009999999999996</v>
          </cell>
          <cell r="H435">
            <v>4.6509999999999998</v>
          </cell>
          <cell r="I435">
            <v>4.6225000000000005</v>
          </cell>
          <cell r="J435">
            <v>4.5949999999999998</v>
          </cell>
          <cell r="K435">
            <v>4.5730000000000004</v>
          </cell>
          <cell r="L435">
            <v>4.5575000000000001</v>
          </cell>
          <cell r="M435">
            <v>4.5490000000000004</v>
          </cell>
          <cell r="N435">
            <v>4.5440000000000005</v>
          </cell>
          <cell r="P435">
            <v>4.0199999999999996</v>
          </cell>
          <cell r="Q435">
            <v>4.0389999999999997</v>
          </cell>
          <cell r="R435">
            <v>4.0659999999999998</v>
          </cell>
          <cell r="S435">
            <v>4.0789999999999997</v>
          </cell>
          <cell r="T435">
            <v>4.0910000000000002</v>
          </cell>
          <cell r="U435">
            <v>4.09</v>
          </cell>
          <cell r="V435">
            <v>4.0830000000000002</v>
          </cell>
          <cell r="W435">
            <v>4.0789999999999997</v>
          </cell>
          <cell r="X435">
            <v>4.0759999999999996</v>
          </cell>
          <cell r="Y435">
            <v>4.0750000000000002</v>
          </cell>
          <cell r="Z435">
            <v>4.0750000000000002</v>
          </cell>
          <cell r="AA435">
            <v>4.077</v>
          </cell>
          <cell r="AB435">
            <v>4.077</v>
          </cell>
          <cell r="AD435">
            <v>5.8318000000000003</v>
          </cell>
          <cell r="AE435">
            <v>5.9059999999999997</v>
          </cell>
          <cell r="AF435">
            <v>5.8840000000000003</v>
          </cell>
          <cell r="AG435">
            <v>5.875</v>
          </cell>
          <cell r="AH435">
            <v>5.8715000000000002</v>
          </cell>
          <cell r="AI435">
            <v>5.8769999999999998</v>
          </cell>
          <cell r="AJ435">
            <v>5.8819999999999997</v>
          </cell>
          <cell r="AK435">
            <v>5.8860000000000001</v>
          </cell>
          <cell r="AL435">
            <v>5.8905000000000003</v>
          </cell>
          <cell r="AM435">
            <v>5.89</v>
          </cell>
          <cell r="AN435">
            <v>5.8815</v>
          </cell>
          <cell r="AO435">
            <v>5.883</v>
          </cell>
          <cell r="AP435">
            <v>5.8860000000000001</v>
          </cell>
          <cell r="AS435">
            <v>0.54500000000000004</v>
          </cell>
          <cell r="AT435">
            <v>0.58299999999999996</v>
          </cell>
          <cell r="AU435">
            <v>0.60299999999999998</v>
          </cell>
          <cell r="AV435">
            <v>0.61599999999999999</v>
          </cell>
          <cell r="AW435">
            <v>0.63100000000000001</v>
          </cell>
          <cell r="AX435">
            <v>0.64300000000000002</v>
          </cell>
          <cell r="AY435">
            <v>0.65149999999999997</v>
          </cell>
          <cell r="AZ435">
            <v>0.66200000000000003</v>
          </cell>
          <cell r="BA435">
            <v>0.67700000000000005</v>
          </cell>
          <cell r="BB435">
            <v>0.70499999999999996</v>
          </cell>
          <cell r="BC435">
            <v>0.71250000000000002</v>
          </cell>
          <cell r="BD435">
            <v>0.71</v>
          </cell>
          <cell r="BF435">
            <v>4.9950000000000001</v>
          </cell>
          <cell r="BG435">
            <v>4.87</v>
          </cell>
          <cell r="BH435">
            <v>4.7750000000000004</v>
          </cell>
          <cell r="BI435">
            <v>4.5750000000000002</v>
          </cell>
          <cell r="BJ435">
            <v>4.4950000000000001</v>
          </cell>
          <cell r="BK435">
            <v>4.4349999999999996</v>
          </cell>
          <cell r="BL435">
            <v>4.335</v>
          </cell>
          <cell r="BM435">
            <v>4.3099999999999996</v>
          </cell>
          <cell r="BN435">
            <v>4.2649999999999997</v>
          </cell>
          <cell r="BO435">
            <v>4.2300000000000004</v>
          </cell>
          <cell r="BP435">
            <v>4.2300000000000004</v>
          </cell>
          <cell r="BQ435">
            <v>4.24</v>
          </cell>
          <cell r="BS435">
            <v>4.0990000000000002</v>
          </cell>
          <cell r="BT435">
            <v>4.1029999999999998</v>
          </cell>
          <cell r="BU435">
            <v>4.1029999999999998</v>
          </cell>
          <cell r="BV435">
            <v>4.0869999999999997</v>
          </cell>
          <cell r="BW435">
            <v>4.0220000000000002</v>
          </cell>
          <cell r="BX435">
            <v>3.9809999999999999</v>
          </cell>
          <cell r="BY435">
            <v>3.99</v>
          </cell>
          <cell r="BZ435">
            <v>3.9849999999999999</v>
          </cell>
          <cell r="CA435">
            <v>3.9859999999999998</v>
          </cell>
          <cell r="CB435">
            <v>4.5730000000000004</v>
          </cell>
          <cell r="CC435">
            <v>4.5969999999999995</v>
          </cell>
          <cell r="CD435">
            <v>4.62</v>
          </cell>
          <cell r="CF435">
            <v>5.25</v>
          </cell>
        </row>
        <row r="436">
          <cell r="A436">
            <v>39316</v>
          </cell>
          <cell r="B436">
            <v>4</v>
          </cell>
          <cell r="C436">
            <v>4.9399999999999995</v>
          </cell>
          <cell r="D436">
            <v>4.9370000000000003</v>
          </cell>
          <cell r="E436">
            <v>4.915</v>
          </cell>
          <cell r="F436">
            <v>4.8543000000000003</v>
          </cell>
          <cell r="G436">
            <v>4.8135000000000003</v>
          </cell>
          <cell r="H436">
            <v>4.7789999999999999</v>
          </cell>
          <cell r="I436">
            <v>4.7705000000000002</v>
          </cell>
          <cell r="J436">
            <v>4.7475000000000005</v>
          </cell>
          <cell r="K436">
            <v>4.7015000000000002</v>
          </cell>
          <cell r="L436">
            <v>4.6909999999999998</v>
          </cell>
          <cell r="M436">
            <v>4.6784999999999997</v>
          </cell>
          <cell r="N436">
            <v>4.6719999999999997</v>
          </cell>
          <cell r="P436">
            <v>4.03</v>
          </cell>
          <cell r="Q436">
            <v>4.0960000000000001</v>
          </cell>
          <cell r="R436">
            <v>4.1680000000000001</v>
          </cell>
          <cell r="S436">
            <v>4.1980000000000004</v>
          </cell>
          <cell r="T436">
            <v>4.2160000000000002</v>
          </cell>
          <cell r="U436">
            <v>4.2350000000000003</v>
          </cell>
          <cell r="V436">
            <v>4.2469999999999999</v>
          </cell>
          <cell r="W436">
            <v>4.2560000000000002</v>
          </cell>
          <cell r="X436">
            <v>4.2620000000000005</v>
          </cell>
          <cell r="Y436">
            <v>4.2720000000000002</v>
          </cell>
          <cell r="Z436">
            <v>4.2780000000000005</v>
          </cell>
          <cell r="AA436">
            <v>4.2830000000000004</v>
          </cell>
          <cell r="AB436">
            <v>4.2889999999999997</v>
          </cell>
          <cell r="AD436">
            <v>5.8129</v>
          </cell>
          <cell r="AE436">
            <v>5.8979999999999997</v>
          </cell>
          <cell r="AF436">
            <v>5.8979999999999997</v>
          </cell>
          <cell r="AG436">
            <v>5.8940000000000001</v>
          </cell>
          <cell r="AH436">
            <v>5.91</v>
          </cell>
          <cell r="AI436">
            <v>5.9080000000000004</v>
          </cell>
          <cell r="AJ436">
            <v>5.9089999999999998</v>
          </cell>
          <cell r="AK436">
            <v>5.9089999999999998</v>
          </cell>
          <cell r="AL436">
            <v>5.9160000000000004</v>
          </cell>
          <cell r="AM436">
            <v>5.9359999999999999</v>
          </cell>
          <cell r="AN436">
            <v>5.9470000000000001</v>
          </cell>
          <cell r="AO436">
            <v>5.9539999999999997</v>
          </cell>
          <cell r="AP436">
            <v>5.95</v>
          </cell>
          <cell r="AS436">
            <v>0.54249999999999998</v>
          </cell>
          <cell r="AT436">
            <v>0.58050000000000002</v>
          </cell>
          <cell r="AU436">
            <v>0.6</v>
          </cell>
          <cell r="AV436">
            <v>0.61950000000000005</v>
          </cell>
          <cell r="AW436">
            <v>0.63100000000000001</v>
          </cell>
          <cell r="AX436">
            <v>0.65</v>
          </cell>
          <cell r="AY436">
            <v>0.65349999999999997</v>
          </cell>
          <cell r="AZ436">
            <v>0.65749999999999997</v>
          </cell>
          <cell r="BA436">
            <v>0.68</v>
          </cell>
          <cell r="BB436">
            <v>0.69</v>
          </cell>
          <cell r="BC436">
            <v>0.70250000000000001</v>
          </cell>
          <cell r="BD436">
            <v>0.71375</v>
          </cell>
          <cell r="BF436">
            <v>4.99</v>
          </cell>
          <cell r="BG436">
            <v>4.9249999999999998</v>
          </cell>
          <cell r="BH436">
            <v>4.8550000000000004</v>
          </cell>
          <cell r="BI436">
            <v>4.68</v>
          </cell>
          <cell r="BJ436">
            <v>4.585</v>
          </cell>
          <cell r="BK436">
            <v>4.5350000000000001</v>
          </cell>
          <cell r="BL436">
            <v>4.4349999999999996</v>
          </cell>
          <cell r="BM436">
            <v>4.42</v>
          </cell>
          <cell r="BN436">
            <v>4.4000000000000004</v>
          </cell>
          <cell r="BO436">
            <v>4.3650000000000002</v>
          </cell>
          <cell r="BP436">
            <v>4.3650000000000002</v>
          </cell>
          <cell r="BQ436">
            <v>4.375</v>
          </cell>
          <cell r="BS436">
            <v>4.1870000000000003</v>
          </cell>
          <cell r="BT436">
            <v>4.2009999999999996</v>
          </cell>
          <cell r="BU436">
            <v>4.2060000000000004</v>
          </cell>
          <cell r="BV436">
            <v>4.2169999999999996</v>
          </cell>
          <cell r="BW436">
            <v>4.1790000000000003</v>
          </cell>
          <cell r="BX436">
            <v>4.1669999999999998</v>
          </cell>
          <cell r="BY436">
            <v>4.1710000000000003</v>
          </cell>
          <cell r="BZ436">
            <v>4.165</v>
          </cell>
          <cell r="CA436">
            <v>4.1669999999999998</v>
          </cell>
          <cell r="CB436">
            <v>4.5730000000000004</v>
          </cell>
          <cell r="CC436">
            <v>4.5969999999999995</v>
          </cell>
          <cell r="CD436">
            <v>4.62</v>
          </cell>
          <cell r="CF436">
            <v>5.25</v>
          </cell>
        </row>
        <row r="437">
          <cell r="A437">
            <v>39317</v>
          </cell>
          <cell r="B437">
            <v>4.875</v>
          </cell>
          <cell r="C437">
            <v>4.9790000000000001</v>
          </cell>
          <cell r="D437">
            <v>4.9924999999999997</v>
          </cell>
          <cell r="E437">
            <v>4.9240000000000004</v>
          </cell>
          <cell r="F437">
            <v>4.8789999999999996</v>
          </cell>
          <cell r="G437">
            <v>4.8540000000000001</v>
          </cell>
          <cell r="H437">
            <v>4.8215000000000003</v>
          </cell>
          <cell r="I437">
            <v>4.8</v>
          </cell>
          <cell r="J437">
            <v>4.7839999999999998</v>
          </cell>
          <cell r="K437">
            <v>4.7620000000000005</v>
          </cell>
          <cell r="L437">
            <v>4.7480000000000002</v>
          </cell>
          <cell r="M437">
            <v>4.7427999999999999</v>
          </cell>
          <cell r="N437">
            <v>4.7350000000000003</v>
          </cell>
          <cell r="P437">
            <v>4.03</v>
          </cell>
          <cell r="Q437">
            <v>4.069</v>
          </cell>
          <cell r="R437">
            <v>4.133</v>
          </cell>
          <cell r="S437">
            <v>4.1559999999999997</v>
          </cell>
          <cell r="T437">
            <v>4.18</v>
          </cell>
          <cell r="U437">
            <v>4.2</v>
          </cell>
          <cell r="V437">
            <v>4.2110000000000003</v>
          </cell>
          <cell r="W437">
            <v>4.2229999999999999</v>
          </cell>
          <cell r="X437">
            <v>4.2329999999999997</v>
          </cell>
          <cell r="Y437">
            <v>4.2430000000000003</v>
          </cell>
          <cell r="Z437">
            <v>4.2489999999999997</v>
          </cell>
          <cell r="AA437">
            <v>4.2549999999999999</v>
          </cell>
          <cell r="AB437">
            <v>4.258</v>
          </cell>
          <cell r="AD437">
            <v>5.8056999999999999</v>
          </cell>
          <cell r="AE437">
            <v>5.8864999999999998</v>
          </cell>
          <cell r="AF437">
            <v>5.8840000000000003</v>
          </cell>
          <cell r="AG437">
            <v>5.8879999999999999</v>
          </cell>
          <cell r="AH437">
            <v>5.9050000000000002</v>
          </cell>
          <cell r="AI437">
            <v>5.9145000000000003</v>
          </cell>
          <cell r="AJ437">
            <v>5.9245000000000001</v>
          </cell>
          <cell r="AK437">
            <v>5.9305000000000003</v>
          </cell>
          <cell r="AL437">
            <v>5.9405000000000001</v>
          </cell>
          <cell r="AM437">
            <v>5.95</v>
          </cell>
          <cell r="AN437">
            <v>5.9559999999999995</v>
          </cell>
          <cell r="AO437">
            <v>5.9675000000000002</v>
          </cell>
          <cell r="AP437">
            <v>5.9824999999999999</v>
          </cell>
          <cell r="AS437">
            <v>0.56000000000000005</v>
          </cell>
          <cell r="AT437">
            <v>0.60499999999999998</v>
          </cell>
          <cell r="AU437">
            <v>0.62375000000000003</v>
          </cell>
          <cell r="AV437">
            <v>0.63249999999999995</v>
          </cell>
          <cell r="AW437">
            <v>0.65375000000000005</v>
          </cell>
          <cell r="AX437">
            <v>0.65749999999999997</v>
          </cell>
          <cell r="AY437">
            <v>0.66449999999999998</v>
          </cell>
          <cell r="AZ437">
            <v>0.66249999999999998</v>
          </cell>
          <cell r="BA437">
            <v>0.68125000000000002</v>
          </cell>
          <cell r="BB437">
            <v>0.73199999999999998</v>
          </cell>
          <cell r="BC437">
            <v>0.74399999999999999</v>
          </cell>
          <cell r="BD437">
            <v>0.74750000000000005</v>
          </cell>
          <cell r="BF437">
            <v>4.97</v>
          </cell>
          <cell r="BG437">
            <v>4.95</v>
          </cell>
          <cell r="BH437">
            <v>4.8899999999999997</v>
          </cell>
          <cell r="BI437">
            <v>4.7350000000000003</v>
          </cell>
          <cell r="BJ437">
            <v>4.6349999999999998</v>
          </cell>
          <cell r="BK437">
            <v>4.5999999999999996</v>
          </cell>
          <cell r="BL437">
            <v>4.5</v>
          </cell>
          <cell r="BM437">
            <v>4.4850000000000003</v>
          </cell>
          <cell r="BN437">
            <v>4.4649999999999999</v>
          </cell>
          <cell r="BO437">
            <v>4.43</v>
          </cell>
          <cell r="BP437">
            <v>4.43</v>
          </cell>
          <cell r="BQ437">
            <v>4.4400000000000004</v>
          </cell>
          <cell r="BS437">
            <v>4.1539999999999999</v>
          </cell>
          <cell r="BT437">
            <v>4.1790000000000003</v>
          </cell>
          <cell r="BU437">
            <v>4.1829999999999998</v>
          </cell>
          <cell r="BV437">
            <v>4.2249999999999996</v>
          </cell>
          <cell r="BW437">
            <v>4.202</v>
          </cell>
          <cell r="BX437">
            <v>4.2050000000000001</v>
          </cell>
          <cell r="BY437">
            <v>4.2089999999999996</v>
          </cell>
          <cell r="BZ437">
            <v>4.2039999999999997</v>
          </cell>
          <cell r="CA437">
            <v>4.2050000000000001</v>
          </cell>
          <cell r="CB437">
            <v>4.5730000000000004</v>
          </cell>
          <cell r="CC437">
            <v>4.5969999999999995</v>
          </cell>
          <cell r="CD437">
            <v>4.62</v>
          </cell>
          <cell r="CF437">
            <v>5.25</v>
          </cell>
        </row>
        <row r="438">
          <cell r="A438">
            <v>39318</v>
          </cell>
          <cell r="B438">
            <v>5.25</v>
          </cell>
          <cell r="C438">
            <v>4.9855</v>
          </cell>
          <cell r="D438">
            <v>4.9589999999999996</v>
          </cell>
          <cell r="E438">
            <v>4.9240000000000004</v>
          </cell>
          <cell r="F438">
            <v>4.8920000000000003</v>
          </cell>
          <cell r="G438">
            <v>4.8654999999999999</v>
          </cell>
          <cell r="H438">
            <v>4.843</v>
          </cell>
          <cell r="I438">
            <v>4.8259999999999996</v>
          </cell>
          <cell r="J438">
            <v>4.806</v>
          </cell>
          <cell r="K438">
            <v>4.7930000000000001</v>
          </cell>
          <cell r="L438">
            <v>4.7735000000000003</v>
          </cell>
          <cell r="M438">
            <v>4.7699999999999996</v>
          </cell>
          <cell r="N438">
            <v>4.7640000000000002</v>
          </cell>
          <cell r="P438">
            <v>3.93</v>
          </cell>
          <cell r="Q438">
            <v>4.0439999999999996</v>
          </cell>
          <cell r="R438">
            <v>4.1059999999999999</v>
          </cell>
          <cell r="S438">
            <v>4.1370000000000005</v>
          </cell>
          <cell r="T438">
            <v>4.1669999999999998</v>
          </cell>
          <cell r="U438">
            <v>4.194</v>
          </cell>
          <cell r="V438">
            <v>4.2060000000000004</v>
          </cell>
          <cell r="W438">
            <v>4.2169999999999996</v>
          </cell>
          <cell r="X438">
            <v>4.2300000000000004</v>
          </cell>
          <cell r="Y438">
            <v>4.2430000000000003</v>
          </cell>
          <cell r="Z438">
            <v>4.25</v>
          </cell>
          <cell r="AA438">
            <v>4.2590000000000003</v>
          </cell>
          <cell r="AB438">
            <v>4.2629999999999999</v>
          </cell>
          <cell r="AD438">
            <v>5.8140000000000001</v>
          </cell>
          <cell r="AE438">
            <v>5.8780000000000001</v>
          </cell>
          <cell r="AF438">
            <v>5.8879999999999999</v>
          </cell>
          <cell r="AG438">
            <v>5.9009999999999998</v>
          </cell>
          <cell r="AH438">
            <v>5.9169999999999998</v>
          </cell>
          <cell r="AI438">
            <v>5.9379999999999997</v>
          </cell>
          <cell r="AJ438">
            <v>5.9550000000000001</v>
          </cell>
          <cell r="AK438">
            <v>5.97</v>
          </cell>
          <cell r="AL438">
            <v>5.99</v>
          </cell>
          <cell r="AM438">
            <v>6.0119999999999996</v>
          </cell>
          <cell r="AN438">
            <v>6.0279999999999996</v>
          </cell>
          <cell r="AO438">
            <v>6.0389999999999997</v>
          </cell>
          <cell r="AP438">
            <v>6.05</v>
          </cell>
          <cell r="AS438">
            <v>0.53625</v>
          </cell>
          <cell r="AT438">
            <v>0.57750000000000001</v>
          </cell>
          <cell r="AU438">
            <v>0.61250000000000004</v>
          </cell>
          <cell r="AV438">
            <v>0.62624999999999997</v>
          </cell>
          <cell r="AW438">
            <v>0.64875000000000005</v>
          </cell>
          <cell r="AX438">
            <v>0.65625</v>
          </cell>
          <cell r="AY438">
            <v>0.66100000000000003</v>
          </cell>
          <cell r="AZ438">
            <v>0.66300000000000003</v>
          </cell>
          <cell r="BA438">
            <v>0.68125000000000002</v>
          </cell>
          <cell r="BB438">
            <v>0.70950000000000002</v>
          </cell>
          <cell r="BC438">
            <v>0.71950000000000003</v>
          </cell>
          <cell r="BD438">
            <v>0.74750000000000005</v>
          </cell>
          <cell r="BF438">
            <v>4.99</v>
          </cell>
          <cell r="BG438">
            <v>4.9450000000000003</v>
          </cell>
          <cell r="BH438">
            <v>4.8949999999999996</v>
          </cell>
          <cell r="BI438">
            <v>4.78</v>
          </cell>
          <cell r="BJ438">
            <v>4.71</v>
          </cell>
          <cell r="BK438">
            <v>4.6850000000000005</v>
          </cell>
          <cell r="BL438">
            <v>4.5999999999999996</v>
          </cell>
          <cell r="BM438">
            <v>4.585</v>
          </cell>
          <cell r="BN438">
            <v>4.5649999999999995</v>
          </cell>
          <cell r="BO438">
            <v>4.53</v>
          </cell>
          <cell r="BP438">
            <v>4.53</v>
          </cell>
          <cell r="BQ438">
            <v>4.54</v>
          </cell>
          <cell r="BS438">
            <v>4.1370000000000005</v>
          </cell>
          <cell r="BT438">
            <v>4.1849999999999996</v>
          </cell>
          <cell r="BU438">
            <v>4.1900000000000004</v>
          </cell>
          <cell r="BV438">
            <v>4.2320000000000002</v>
          </cell>
          <cell r="BW438">
            <v>4.2140000000000004</v>
          </cell>
          <cell r="BX438">
            <v>4.2210000000000001</v>
          </cell>
          <cell r="BY438">
            <v>4.2300000000000004</v>
          </cell>
          <cell r="BZ438">
            <v>4.2249999999999996</v>
          </cell>
          <cell r="CA438">
            <v>4.226</v>
          </cell>
          <cell r="CB438">
            <v>4.5730000000000004</v>
          </cell>
          <cell r="CC438">
            <v>4.5969999999999995</v>
          </cell>
          <cell r="CD438">
            <v>4.62</v>
          </cell>
          <cell r="CF438">
            <v>5.25</v>
          </cell>
        </row>
        <row r="439">
          <cell r="A439">
            <v>39321</v>
          </cell>
          <cell r="B439">
            <v>5.375</v>
          </cell>
          <cell r="C439">
            <v>5.0259999999999998</v>
          </cell>
          <cell r="D439">
            <v>4.9960000000000004</v>
          </cell>
          <cell r="E439">
            <v>4.9359999999999999</v>
          </cell>
          <cell r="F439">
            <v>4.8837999999999999</v>
          </cell>
          <cell r="G439">
            <v>4.8419999999999996</v>
          </cell>
          <cell r="H439">
            <v>4.8149999999999995</v>
          </cell>
          <cell r="I439">
            <v>4.7880000000000003</v>
          </cell>
          <cell r="J439">
            <v>4.7620000000000005</v>
          </cell>
          <cell r="K439">
            <v>4.74</v>
          </cell>
          <cell r="L439">
            <v>4.7210000000000001</v>
          </cell>
          <cell r="M439">
            <v>4.7069999999999999</v>
          </cell>
          <cell r="N439">
            <v>4.702</v>
          </cell>
          <cell r="P439">
            <v>3.82</v>
          </cell>
          <cell r="Q439">
            <v>4.0419999999999998</v>
          </cell>
          <cell r="R439">
            <v>4.1139999999999999</v>
          </cell>
          <cell r="S439">
            <v>4.1500000000000004</v>
          </cell>
          <cell r="T439">
            <v>4.1859999999999999</v>
          </cell>
          <cell r="U439">
            <v>4.2110000000000003</v>
          </cell>
          <cell r="V439">
            <v>4.2240000000000002</v>
          </cell>
          <cell r="W439">
            <v>4.2370000000000001</v>
          </cell>
          <cell r="X439">
            <v>4.2489999999999997</v>
          </cell>
          <cell r="Y439">
            <v>4.2629999999999999</v>
          </cell>
          <cell r="Z439">
            <v>4.274</v>
          </cell>
          <cell r="AA439">
            <v>4.2789999999999999</v>
          </cell>
          <cell r="AB439">
            <v>4.2839999999999998</v>
          </cell>
          <cell r="AD439">
            <v>5.8140000000000001</v>
          </cell>
          <cell r="AE439">
            <v>5.8789999999999996</v>
          </cell>
          <cell r="AF439">
            <v>5.827</v>
          </cell>
          <cell r="AG439">
            <v>5.8719999999999999</v>
          </cell>
          <cell r="AH439">
            <v>5.9210000000000003</v>
          </cell>
          <cell r="AI439">
            <v>5.9429999999999996</v>
          </cell>
          <cell r="AJ439">
            <v>5.9580000000000002</v>
          </cell>
          <cell r="AK439">
            <v>5.9729999999999999</v>
          </cell>
          <cell r="AL439">
            <v>5.9939999999999998</v>
          </cell>
          <cell r="AM439">
            <v>6.0129999999999999</v>
          </cell>
          <cell r="AN439">
            <v>6.03</v>
          </cell>
          <cell r="AO439">
            <v>6.0410000000000004</v>
          </cell>
          <cell r="AP439">
            <v>6.0510000000000002</v>
          </cell>
          <cell r="AS439">
            <v>0.53600000000000003</v>
          </cell>
          <cell r="AT439">
            <v>0.59</v>
          </cell>
          <cell r="AU439">
            <v>0.61499999999999999</v>
          </cell>
          <cell r="AV439">
            <v>0.63</v>
          </cell>
          <cell r="AW439">
            <v>0.64900000000000002</v>
          </cell>
          <cell r="AX439">
            <v>0.66300000000000003</v>
          </cell>
          <cell r="AY439">
            <v>0.67749999999999999</v>
          </cell>
          <cell r="AZ439">
            <v>0.6925</v>
          </cell>
          <cell r="BA439">
            <v>0.70399999999999996</v>
          </cell>
          <cell r="BB439">
            <v>0.71499999999999997</v>
          </cell>
          <cell r="BC439">
            <v>0.72</v>
          </cell>
          <cell r="BD439">
            <v>0.72750000000000004</v>
          </cell>
          <cell r="BF439">
            <v>5.03</v>
          </cell>
          <cell r="BG439">
            <v>5.0149999999999997</v>
          </cell>
          <cell r="BH439">
            <v>4.93</v>
          </cell>
          <cell r="BI439">
            <v>4.78</v>
          </cell>
          <cell r="BJ439">
            <v>4.68</v>
          </cell>
          <cell r="BK439">
            <v>4.6399999999999997</v>
          </cell>
          <cell r="BL439">
            <v>4.5649999999999995</v>
          </cell>
          <cell r="BM439">
            <v>4.55</v>
          </cell>
          <cell r="BN439">
            <v>4.5</v>
          </cell>
          <cell r="BO439">
            <v>4.46</v>
          </cell>
          <cell r="BP439">
            <v>4.46</v>
          </cell>
          <cell r="BQ439">
            <v>4.47</v>
          </cell>
          <cell r="BS439">
            <v>4.1459999999999999</v>
          </cell>
          <cell r="BT439">
            <v>4.1989999999999998</v>
          </cell>
          <cell r="BU439">
            <v>4.2130000000000001</v>
          </cell>
          <cell r="BV439">
            <v>4.2489999999999997</v>
          </cell>
          <cell r="BW439">
            <v>4.2060000000000004</v>
          </cell>
          <cell r="BX439">
            <v>4.1790000000000003</v>
          </cell>
          <cell r="BY439">
            <v>4.2080000000000002</v>
          </cell>
          <cell r="BZ439">
            <v>4.2030000000000003</v>
          </cell>
          <cell r="CA439">
            <v>4.2039999999999997</v>
          </cell>
          <cell r="CB439">
            <v>4.5730000000000004</v>
          </cell>
          <cell r="CC439">
            <v>4.5969999999999995</v>
          </cell>
          <cell r="CD439">
            <v>4.62</v>
          </cell>
          <cell r="CF439">
            <v>5.25</v>
          </cell>
        </row>
        <row r="440">
          <cell r="A440">
            <v>39322</v>
          </cell>
          <cell r="B440">
            <v>5.3125</v>
          </cell>
          <cell r="C440">
            <v>5.0110000000000001</v>
          </cell>
          <cell r="D440">
            <v>4.9749999999999996</v>
          </cell>
          <cell r="E440">
            <v>4.9044999999999996</v>
          </cell>
          <cell r="F440">
            <v>4.8479999999999999</v>
          </cell>
          <cell r="G440">
            <v>4.7990000000000004</v>
          </cell>
          <cell r="H440">
            <v>4.7519999999999998</v>
          </cell>
          <cell r="I440">
            <v>4.7130000000000001</v>
          </cell>
          <cell r="J440">
            <v>4.6852999999999998</v>
          </cell>
          <cell r="K440">
            <v>4.6565000000000003</v>
          </cell>
          <cell r="L440">
            <v>4.6360000000000001</v>
          </cell>
          <cell r="M440">
            <v>4.6204999999999998</v>
          </cell>
          <cell r="N440">
            <v>4.6120000000000001</v>
          </cell>
          <cell r="P440">
            <v>3.7199999999999998</v>
          </cell>
          <cell r="Q440">
            <v>4.05</v>
          </cell>
          <cell r="R440">
            <v>4.1040000000000001</v>
          </cell>
          <cell r="S440">
            <v>4.133</v>
          </cell>
          <cell r="T440">
            <v>4.1609999999999996</v>
          </cell>
          <cell r="U440">
            <v>4.1760000000000002</v>
          </cell>
          <cell r="V440">
            <v>4.1790000000000003</v>
          </cell>
          <cell r="W440">
            <v>4.1870000000000003</v>
          </cell>
          <cell r="X440">
            <v>4.194</v>
          </cell>
          <cell r="Y440">
            <v>4.2039999999999997</v>
          </cell>
          <cell r="Z440">
            <v>4.2119999999999997</v>
          </cell>
          <cell r="AA440">
            <v>4.218</v>
          </cell>
          <cell r="AB440">
            <v>4.2220000000000004</v>
          </cell>
          <cell r="AD440">
            <v>5.8068</v>
          </cell>
          <cell r="AE440">
            <v>5.8579999999999997</v>
          </cell>
          <cell r="AF440">
            <v>5.8650000000000002</v>
          </cell>
          <cell r="AG440">
            <v>5.8754999999999997</v>
          </cell>
          <cell r="AH440">
            <v>5.8864999999999998</v>
          </cell>
          <cell r="AI440">
            <v>5.9005000000000001</v>
          </cell>
          <cell r="AJ440">
            <v>5.915</v>
          </cell>
          <cell r="AK440">
            <v>5.9249999999999998</v>
          </cell>
          <cell r="AL440">
            <v>5.9385000000000003</v>
          </cell>
          <cell r="AM440">
            <v>5.9515000000000002</v>
          </cell>
          <cell r="AN440">
            <v>5.9634999999999998</v>
          </cell>
          <cell r="AO440">
            <v>5.9710000000000001</v>
          </cell>
          <cell r="AP440">
            <v>5.984</v>
          </cell>
          <cell r="AS440">
            <v>0.52800000000000002</v>
          </cell>
          <cell r="AT440">
            <v>0.57799999999999996</v>
          </cell>
          <cell r="AU440">
            <v>0.60099999999999998</v>
          </cell>
          <cell r="AV440">
            <v>0.61499999999999999</v>
          </cell>
          <cell r="AW440">
            <v>0.63500000000000001</v>
          </cell>
          <cell r="AX440">
            <v>0.64800000000000002</v>
          </cell>
          <cell r="AY440">
            <v>0.65949999999999998</v>
          </cell>
          <cell r="AZ440">
            <v>0.67149999999999999</v>
          </cell>
          <cell r="BA440">
            <v>0.68300000000000005</v>
          </cell>
          <cell r="BB440">
            <v>0.6925</v>
          </cell>
          <cell r="BC440">
            <v>0.70250000000000001</v>
          </cell>
          <cell r="BD440">
            <v>0.71799999999999997</v>
          </cell>
          <cell r="BF440">
            <v>5.0350000000000001</v>
          </cell>
          <cell r="BG440">
            <v>5.0149999999999997</v>
          </cell>
          <cell r="BH440">
            <v>4.91</v>
          </cell>
          <cell r="BI440">
            <v>4.7149999999999999</v>
          </cell>
          <cell r="BJ440">
            <v>4.59</v>
          </cell>
          <cell r="BK440">
            <v>4.5449999999999999</v>
          </cell>
          <cell r="BL440">
            <v>4.46</v>
          </cell>
          <cell r="BM440">
            <v>4.4450000000000003</v>
          </cell>
          <cell r="BN440">
            <v>4.3949999999999996</v>
          </cell>
          <cell r="BO440">
            <v>4.3550000000000004</v>
          </cell>
          <cell r="BP440">
            <v>4.3550000000000004</v>
          </cell>
          <cell r="BQ440">
            <v>4.3650000000000002</v>
          </cell>
          <cell r="BS440">
            <v>4.1059999999999999</v>
          </cell>
          <cell r="BT440">
            <v>4.1550000000000002</v>
          </cell>
          <cell r="BU440">
            <v>4.1740000000000004</v>
          </cell>
          <cell r="BV440">
            <v>4.181</v>
          </cell>
          <cell r="BW440">
            <v>4.1130000000000004</v>
          </cell>
          <cell r="BX440">
            <v>4.08</v>
          </cell>
          <cell r="BY440">
            <v>4.1139999999999999</v>
          </cell>
          <cell r="BZ440">
            <v>4.1289999999999996</v>
          </cell>
          <cell r="CA440">
            <v>4.1399999999999997</v>
          </cell>
          <cell r="CB440">
            <v>4.5730000000000004</v>
          </cell>
          <cell r="CC440">
            <v>4.5969999999999995</v>
          </cell>
          <cell r="CD440">
            <v>4.62</v>
          </cell>
          <cell r="CF440">
            <v>5.25</v>
          </cell>
        </row>
        <row r="441">
          <cell r="A441">
            <v>39323</v>
          </cell>
          <cell r="B441">
            <v>4</v>
          </cell>
          <cell r="C441">
            <v>5.0049999999999999</v>
          </cell>
          <cell r="D441">
            <v>4.9779999999999998</v>
          </cell>
          <cell r="E441">
            <v>4.9109999999999996</v>
          </cell>
          <cell r="F441">
            <v>4.8550000000000004</v>
          </cell>
          <cell r="G441">
            <v>4.8365</v>
          </cell>
          <cell r="H441">
            <v>4.798</v>
          </cell>
          <cell r="I441">
            <v>4.7729999999999997</v>
          </cell>
          <cell r="J441">
            <v>4.7690000000000001</v>
          </cell>
          <cell r="K441">
            <v>4.74</v>
          </cell>
          <cell r="L441">
            <v>4.702</v>
          </cell>
          <cell r="M441">
            <v>4.6974999999999998</v>
          </cell>
          <cell r="N441">
            <v>4.7045000000000003</v>
          </cell>
          <cell r="P441">
            <v>4.05</v>
          </cell>
          <cell r="Q441">
            <v>4.0460000000000003</v>
          </cell>
          <cell r="R441">
            <v>4.093</v>
          </cell>
          <cell r="S441">
            <v>4.1150000000000002</v>
          </cell>
          <cell r="T441">
            <v>4.1420000000000003</v>
          </cell>
          <cell r="U441">
            <v>4.1609999999999996</v>
          </cell>
          <cell r="V441">
            <v>4.1689999999999996</v>
          </cell>
          <cell r="W441">
            <v>4.1779999999999999</v>
          </cell>
          <cell r="X441">
            <v>4.1859999999999999</v>
          </cell>
          <cell r="Y441">
            <v>4.1959999999999997</v>
          </cell>
          <cell r="Z441">
            <v>4.2030000000000003</v>
          </cell>
          <cell r="AA441">
            <v>4.2080000000000002</v>
          </cell>
          <cell r="AB441">
            <v>4.2110000000000003</v>
          </cell>
          <cell r="AD441">
            <v>5.8174999999999999</v>
          </cell>
          <cell r="AE441">
            <v>5.8819999999999997</v>
          </cell>
          <cell r="AF441">
            <v>5.8819999999999997</v>
          </cell>
          <cell r="AG441">
            <v>5.89</v>
          </cell>
          <cell r="AH441">
            <v>5.9050000000000002</v>
          </cell>
          <cell r="AI441">
            <v>5.9219999999999997</v>
          </cell>
          <cell r="AJ441">
            <v>5.9390000000000001</v>
          </cell>
          <cell r="AK441">
            <v>5.9509999999999996</v>
          </cell>
          <cell r="AL441">
            <v>5.9619999999999997</v>
          </cell>
          <cell r="AM441">
            <v>5.9740000000000002</v>
          </cell>
          <cell r="AN441">
            <v>5.9850000000000003</v>
          </cell>
          <cell r="AO441">
            <v>5.992</v>
          </cell>
          <cell r="AP441">
            <v>6.0010000000000003</v>
          </cell>
          <cell r="AS441">
            <v>0.53300000000000003</v>
          </cell>
          <cell r="AT441">
            <v>0.57099999999999995</v>
          </cell>
          <cell r="AU441">
            <v>0.59099999999999997</v>
          </cell>
          <cell r="AV441">
            <v>0.60799999999999998</v>
          </cell>
          <cell r="AW441">
            <v>0.61699999999999999</v>
          </cell>
          <cell r="AX441">
            <v>0.63300000000000001</v>
          </cell>
          <cell r="AY441">
            <v>0.63749999999999996</v>
          </cell>
          <cell r="AZ441">
            <v>0.64349999999999996</v>
          </cell>
          <cell r="BA441">
            <v>0.66800000000000004</v>
          </cell>
          <cell r="BB441">
            <v>0.67500000000000004</v>
          </cell>
          <cell r="BC441">
            <v>0.68500000000000005</v>
          </cell>
          <cell r="BD441">
            <v>0.70099999999999996</v>
          </cell>
          <cell r="BF441">
            <v>5.0350000000000001</v>
          </cell>
          <cell r="BG441">
            <v>5.0049999999999999</v>
          </cell>
          <cell r="BH441">
            <v>4.8899999999999997</v>
          </cell>
          <cell r="BI441">
            <v>4.71</v>
          </cell>
          <cell r="BJ441">
            <v>4.59</v>
          </cell>
          <cell r="BK441">
            <v>4.55</v>
          </cell>
          <cell r="BL441">
            <v>4.4649999999999999</v>
          </cell>
          <cell r="BM441">
            <v>4.45</v>
          </cell>
          <cell r="BN441">
            <v>4.4000000000000004</v>
          </cell>
          <cell r="BO441">
            <v>4.3600000000000003</v>
          </cell>
          <cell r="BP441">
            <v>4.3650000000000002</v>
          </cell>
          <cell r="BQ441">
            <v>4.37</v>
          </cell>
          <cell r="BS441">
            <v>4.09</v>
          </cell>
          <cell r="BT441">
            <v>4.125</v>
          </cell>
          <cell r="BU441">
            <v>4.1440000000000001</v>
          </cell>
          <cell r="BV441">
            <v>4.1989999999999998</v>
          </cell>
          <cell r="BW441">
            <v>4.141</v>
          </cell>
          <cell r="BX441">
            <v>4.1230000000000002</v>
          </cell>
          <cell r="BY441">
            <v>4.1520000000000001</v>
          </cell>
          <cell r="BZ441">
            <v>4.1520000000000001</v>
          </cell>
          <cell r="CA441">
            <v>4.1529999999999996</v>
          </cell>
          <cell r="CB441">
            <v>4.5730000000000004</v>
          </cell>
          <cell r="CC441">
            <v>4.5969999999999995</v>
          </cell>
          <cell r="CD441">
            <v>4.62</v>
          </cell>
          <cell r="CF441">
            <v>5.25</v>
          </cell>
        </row>
        <row r="442">
          <cell r="A442">
            <v>39324</v>
          </cell>
          <cell r="B442">
            <v>4.75</v>
          </cell>
          <cell r="C442">
            <v>4.9660000000000002</v>
          </cell>
          <cell r="D442">
            <v>4.9109999999999996</v>
          </cell>
          <cell r="E442">
            <v>4.8455000000000004</v>
          </cell>
          <cell r="F442">
            <v>4.7830000000000004</v>
          </cell>
          <cell r="G442">
            <v>4.742</v>
          </cell>
          <cell r="H442">
            <v>4.7149999999999999</v>
          </cell>
          <cell r="I442">
            <v>4.7149999999999999</v>
          </cell>
          <cell r="J442">
            <v>4.6710000000000003</v>
          </cell>
          <cell r="K442">
            <v>4.6470000000000002</v>
          </cell>
          <cell r="L442">
            <v>4.6379999999999999</v>
          </cell>
          <cell r="M442">
            <v>4.6189999999999998</v>
          </cell>
          <cell r="N442">
            <v>4.609</v>
          </cell>
          <cell r="P442">
            <v>4.13</v>
          </cell>
          <cell r="Q442">
            <v>4.069</v>
          </cell>
          <cell r="R442">
            <v>4.0970000000000004</v>
          </cell>
          <cell r="S442">
            <v>4.1130000000000004</v>
          </cell>
          <cell r="T442">
            <v>4.1429999999999998</v>
          </cell>
          <cell r="U442">
            <v>4.1559999999999997</v>
          </cell>
          <cell r="V442">
            <v>4.1639999999999997</v>
          </cell>
          <cell r="W442">
            <v>4.1749999999999998</v>
          </cell>
          <cell r="X442">
            <v>4.1849999999999996</v>
          </cell>
          <cell r="Y442">
            <v>4.1959999999999997</v>
          </cell>
          <cell r="Z442">
            <v>4.2050000000000001</v>
          </cell>
          <cell r="AA442">
            <v>4.2119999999999997</v>
          </cell>
          <cell r="AB442">
            <v>4.2169999999999996</v>
          </cell>
          <cell r="AD442">
            <v>5.9432</v>
          </cell>
          <cell r="AE442">
            <v>5.92</v>
          </cell>
          <cell r="AF442">
            <v>5.8979999999999997</v>
          </cell>
          <cell r="AG442">
            <v>5.9050000000000002</v>
          </cell>
          <cell r="AH442">
            <v>5.9169999999999998</v>
          </cell>
          <cell r="AI442">
            <v>5.915</v>
          </cell>
          <cell r="AJ442">
            <v>5.923</v>
          </cell>
          <cell r="AK442">
            <v>5.9350000000000005</v>
          </cell>
          <cell r="AL442">
            <v>5.9459999999999997</v>
          </cell>
          <cell r="AM442">
            <v>5.9589999999999996</v>
          </cell>
          <cell r="AN442">
            <v>5.9710000000000001</v>
          </cell>
          <cell r="AO442">
            <v>5.9809999999999999</v>
          </cell>
          <cell r="AP442">
            <v>5.9770000000000003</v>
          </cell>
          <cell r="AS442">
            <v>0.53400000000000003</v>
          </cell>
          <cell r="AT442">
            <v>0.56100000000000005</v>
          </cell>
          <cell r="AU442">
            <v>0.57999999999999996</v>
          </cell>
          <cell r="AV442">
            <v>0.60199999999999998</v>
          </cell>
          <cell r="AW442">
            <v>0.61199999999999999</v>
          </cell>
          <cell r="AX442">
            <v>0.624</v>
          </cell>
          <cell r="AY442">
            <v>0.63500000000000001</v>
          </cell>
          <cell r="AZ442">
            <v>0.64249999999999996</v>
          </cell>
          <cell r="BA442">
            <v>0.65700000000000003</v>
          </cell>
          <cell r="BB442">
            <v>0.67</v>
          </cell>
          <cell r="BC442">
            <v>0.68</v>
          </cell>
          <cell r="BD442">
            <v>0.68799999999999994</v>
          </cell>
          <cell r="BF442">
            <v>5.0199999999999996</v>
          </cell>
          <cell r="BG442">
            <v>4.97</v>
          </cell>
          <cell r="BH442">
            <v>4.84</v>
          </cell>
          <cell r="BI442">
            <v>4.6550000000000002</v>
          </cell>
          <cell r="BJ442">
            <v>4.5350000000000001</v>
          </cell>
          <cell r="BK442">
            <v>4.4950000000000001</v>
          </cell>
          <cell r="BL442">
            <v>4.42</v>
          </cell>
          <cell r="BM442">
            <v>4.4050000000000002</v>
          </cell>
          <cell r="BN442">
            <v>4.3550000000000004</v>
          </cell>
          <cell r="BO442">
            <v>4.3</v>
          </cell>
          <cell r="BP442">
            <v>4.3049999999999997</v>
          </cell>
          <cell r="BQ442">
            <v>4.3099999999999996</v>
          </cell>
          <cell r="BS442">
            <v>4.085</v>
          </cell>
          <cell r="BT442">
            <v>4.1159999999999997</v>
          </cell>
          <cell r="BU442">
            <v>4.133</v>
          </cell>
          <cell r="BV442">
            <v>4.18</v>
          </cell>
          <cell r="BW442">
            <v>4.1269999999999998</v>
          </cell>
          <cell r="BX442">
            <v>4.1040000000000001</v>
          </cell>
          <cell r="BY442">
            <v>4.1379999999999999</v>
          </cell>
          <cell r="BZ442">
            <v>4.1429999999999998</v>
          </cell>
          <cell r="CA442">
            <v>4.1440000000000001</v>
          </cell>
          <cell r="CB442">
            <v>4.5730000000000004</v>
          </cell>
          <cell r="CC442">
            <v>4.5969999999999995</v>
          </cell>
          <cell r="CD442">
            <v>4.62</v>
          </cell>
          <cell r="CF442">
            <v>5.25</v>
          </cell>
        </row>
        <row r="443">
          <cell r="A443">
            <v>39325</v>
          </cell>
          <cell r="B443">
            <v>3</v>
          </cell>
          <cell r="C443">
            <v>4.9965000000000002</v>
          </cell>
          <cell r="D443">
            <v>4.9535</v>
          </cell>
          <cell r="E443">
            <v>4.8864999999999998</v>
          </cell>
          <cell r="F443">
            <v>4.8280000000000003</v>
          </cell>
          <cell r="G443">
            <v>4.7300000000000004</v>
          </cell>
          <cell r="H443">
            <v>4.6189999999999998</v>
          </cell>
          <cell r="I443">
            <v>4.633</v>
          </cell>
          <cell r="J443">
            <v>4.585</v>
          </cell>
          <cell r="K443">
            <v>4.5940000000000003</v>
          </cell>
          <cell r="L443">
            <v>4.5730000000000004</v>
          </cell>
          <cell r="M443">
            <v>4.5369999999999999</v>
          </cell>
          <cell r="N443">
            <v>4.5265000000000004</v>
          </cell>
          <cell r="P443">
            <v>4.29</v>
          </cell>
          <cell r="Q443">
            <v>4.0579999999999998</v>
          </cell>
          <cell r="R443">
            <v>4.0869999999999997</v>
          </cell>
          <cell r="S443">
            <v>4.1040000000000001</v>
          </cell>
          <cell r="T443">
            <v>4.1349999999999998</v>
          </cell>
          <cell r="U443">
            <v>4.1459999999999999</v>
          </cell>
          <cell r="V443">
            <v>4.1539999999999999</v>
          </cell>
          <cell r="W443">
            <v>4.1669999999999998</v>
          </cell>
          <cell r="X443">
            <v>4.18</v>
          </cell>
          <cell r="Y443">
            <v>4.1920000000000002</v>
          </cell>
          <cell r="Z443">
            <v>4.202</v>
          </cell>
          <cell r="AA443">
            <v>4.2140000000000004</v>
          </cell>
          <cell r="AB443">
            <v>4.2229999999999999</v>
          </cell>
          <cell r="AD443">
            <v>6.1242000000000001</v>
          </cell>
          <cell r="AE443">
            <v>5.8879999999999999</v>
          </cell>
          <cell r="AF443">
            <v>5.9015000000000004</v>
          </cell>
          <cell r="AG443">
            <v>5.907</v>
          </cell>
          <cell r="AH443">
            <v>5.91</v>
          </cell>
          <cell r="AI443">
            <v>5.92</v>
          </cell>
          <cell r="AJ443">
            <v>5.9249999999999998</v>
          </cell>
          <cell r="AK443">
            <v>5.9414999999999996</v>
          </cell>
          <cell r="AL443">
            <v>5.9554999999999998</v>
          </cell>
          <cell r="AM443">
            <v>5.9695</v>
          </cell>
          <cell r="AN443">
            <v>5.9809999999999999</v>
          </cell>
          <cell r="AO443">
            <v>5.9889999999999999</v>
          </cell>
          <cell r="AP443">
            <v>5.9984999999999999</v>
          </cell>
          <cell r="AS443">
            <v>0.52900000000000003</v>
          </cell>
          <cell r="AT443">
            <v>0.56499999999999995</v>
          </cell>
          <cell r="AU443">
            <v>0.58499999999999996</v>
          </cell>
          <cell r="AV443">
            <v>0.59438000000000002</v>
          </cell>
          <cell r="AW443">
            <v>0.61499999999999999</v>
          </cell>
          <cell r="AX443">
            <v>0.63</v>
          </cell>
          <cell r="AY443">
            <v>0.64500000000000002</v>
          </cell>
          <cell r="AZ443">
            <v>0.66</v>
          </cell>
          <cell r="BA443">
            <v>0.67100000000000004</v>
          </cell>
          <cell r="BB443">
            <v>0.68</v>
          </cell>
          <cell r="BC443">
            <v>0.67</v>
          </cell>
          <cell r="BD443">
            <v>0.70599999999999996</v>
          </cell>
          <cell r="BF443">
            <v>5.0199999999999996</v>
          </cell>
          <cell r="BG443">
            <v>4.9950000000000001</v>
          </cell>
          <cell r="BH443">
            <v>4.8849999999999998</v>
          </cell>
          <cell r="BI443">
            <v>4.7050000000000001</v>
          </cell>
          <cell r="BJ443">
            <v>4.5999999999999996</v>
          </cell>
          <cell r="BK443">
            <v>4.5549999999999997</v>
          </cell>
          <cell r="BL443">
            <v>4.4800000000000004</v>
          </cell>
          <cell r="BM443">
            <v>4.4649999999999999</v>
          </cell>
          <cell r="BN443">
            <v>4.415</v>
          </cell>
          <cell r="BO443">
            <v>4.3600000000000003</v>
          </cell>
          <cell r="BP443">
            <v>4.3650000000000002</v>
          </cell>
          <cell r="BQ443">
            <v>4.37</v>
          </cell>
          <cell r="BS443">
            <v>4.08</v>
          </cell>
          <cell r="BT443">
            <v>4.1130000000000004</v>
          </cell>
          <cell r="BU443">
            <v>4.1230000000000002</v>
          </cell>
          <cell r="BV443">
            <v>4.1909999999999998</v>
          </cell>
          <cell r="BW443">
            <v>4.1370000000000005</v>
          </cell>
          <cell r="BX443">
            <v>4.1139999999999999</v>
          </cell>
          <cell r="BY443">
            <v>4.1589999999999998</v>
          </cell>
          <cell r="BZ443">
            <v>4.173</v>
          </cell>
          <cell r="CA443">
            <v>4.1849999999999996</v>
          </cell>
          <cell r="CB443">
            <v>4.5730000000000004</v>
          </cell>
          <cell r="CC443">
            <v>4.5969999999999995</v>
          </cell>
          <cell r="CD443">
            <v>4.62</v>
          </cell>
          <cell r="CF443">
            <v>5.25</v>
          </cell>
        </row>
        <row r="444">
          <cell r="A444">
            <v>39328</v>
          </cell>
          <cell r="B444">
            <v>3</v>
          </cell>
          <cell r="C444">
            <v>4.9924999999999997</v>
          </cell>
          <cell r="D444">
            <v>4.9504999999999999</v>
          </cell>
          <cell r="E444">
            <v>4.8815</v>
          </cell>
          <cell r="F444">
            <v>4.82</v>
          </cell>
          <cell r="G444">
            <v>4.726</v>
          </cell>
          <cell r="H444">
            <v>4.6150000000000002</v>
          </cell>
          <cell r="I444">
            <v>4.633</v>
          </cell>
          <cell r="J444">
            <v>4.5999999999999996</v>
          </cell>
          <cell r="K444">
            <v>4.6210000000000004</v>
          </cell>
          <cell r="L444">
            <v>4.6040000000000001</v>
          </cell>
          <cell r="M444">
            <v>4.5590000000000002</v>
          </cell>
          <cell r="N444">
            <v>4.5434999999999999</v>
          </cell>
          <cell r="P444">
            <v>4.2720000000000002</v>
          </cell>
          <cell r="Q444">
            <v>4.1029999999999998</v>
          </cell>
          <cell r="R444">
            <v>4.1150000000000002</v>
          </cell>
          <cell r="S444">
            <v>4.1230000000000002</v>
          </cell>
          <cell r="T444">
            <v>4.1550000000000002</v>
          </cell>
          <cell r="U444">
            <v>4.165</v>
          </cell>
          <cell r="V444">
            <v>4.1710000000000003</v>
          </cell>
          <cell r="W444">
            <v>4.1820000000000004</v>
          </cell>
          <cell r="X444">
            <v>4.1959999999999997</v>
          </cell>
          <cell r="Y444">
            <v>4.2069999999999999</v>
          </cell>
          <cell r="Z444">
            <v>4.218</v>
          </cell>
          <cell r="AA444">
            <v>4.2270000000000003</v>
          </cell>
          <cell r="AB444">
            <v>4.234</v>
          </cell>
          <cell r="AD444">
            <v>6.1140999999999996</v>
          </cell>
          <cell r="AE444">
            <v>5.9375</v>
          </cell>
          <cell r="AF444">
            <v>5.923</v>
          </cell>
          <cell r="AG444">
            <v>5.9295</v>
          </cell>
          <cell r="AH444">
            <v>5.9485000000000001</v>
          </cell>
          <cell r="AI444">
            <v>5.9649999999999999</v>
          </cell>
          <cell r="AJ444">
            <v>5.9714999999999998</v>
          </cell>
          <cell r="AK444">
            <v>5.9805000000000001</v>
          </cell>
          <cell r="AL444">
            <v>5.9889999999999999</v>
          </cell>
          <cell r="AM444">
            <v>6.0015000000000001</v>
          </cell>
          <cell r="AN444">
            <v>6.0125000000000002</v>
          </cell>
          <cell r="AO444">
            <v>6.0214999999999996</v>
          </cell>
          <cell r="AP444">
            <v>6.0315000000000003</v>
          </cell>
          <cell r="AS444">
            <v>0.52700000000000002</v>
          </cell>
          <cell r="AT444">
            <v>0.55600000000000005</v>
          </cell>
          <cell r="AU444">
            <v>0.57699999999999996</v>
          </cell>
          <cell r="AV444">
            <v>0.6</v>
          </cell>
          <cell r="AW444">
            <v>0.61</v>
          </cell>
          <cell r="AX444">
            <v>0.623</v>
          </cell>
          <cell r="AY444">
            <v>0.63300000000000001</v>
          </cell>
          <cell r="AZ444">
            <v>0.64500000000000002</v>
          </cell>
          <cell r="BA444">
            <v>0.66100000000000003</v>
          </cell>
          <cell r="BB444">
            <v>0.66500000000000004</v>
          </cell>
          <cell r="BC444">
            <v>0.67400000000000004</v>
          </cell>
          <cell r="BD444">
            <v>0.69599999999999995</v>
          </cell>
          <cell r="BF444">
            <v>5.0199999999999996</v>
          </cell>
          <cell r="BG444">
            <v>4.9950000000000001</v>
          </cell>
          <cell r="BH444">
            <v>4.8849999999999998</v>
          </cell>
          <cell r="BI444">
            <v>4.7050000000000001</v>
          </cell>
          <cell r="BJ444">
            <v>4.5999999999999996</v>
          </cell>
          <cell r="BK444">
            <v>4.5549999999999997</v>
          </cell>
          <cell r="BL444">
            <v>4.4800000000000004</v>
          </cell>
          <cell r="BM444">
            <v>4.4649999999999999</v>
          </cell>
          <cell r="BN444">
            <v>4.415</v>
          </cell>
          <cell r="BO444">
            <v>4.3600000000000003</v>
          </cell>
          <cell r="BP444">
            <v>4.3650000000000002</v>
          </cell>
          <cell r="BQ444">
            <v>4.37</v>
          </cell>
          <cell r="BS444">
            <v>4.1055000000000001</v>
          </cell>
          <cell r="BT444">
            <v>4.1154999999999999</v>
          </cell>
          <cell r="BU444">
            <v>4.1334999999999997</v>
          </cell>
          <cell r="BV444">
            <v>4.2039999999999997</v>
          </cell>
          <cell r="BW444">
            <v>4.1449999999999996</v>
          </cell>
          <cell r="BX444">
            <v>4.117</v>
          </cell>
          <cell r="BY444">
            <v>4.1509999999999998</v>
          </cell>
          <cell r="BZ444">
            <v>4.1710000000000003</v>
          </cell>
          <cell r="CA444">
            <v>4.1820000000000004</v>
          </cell>
          <cell r="CB444">
            <v>4.5730000000000004</v>
          </cell>
          <cell r="CC444">
            <v>4.5969999999999995</v>
          </cell>
          <cell r="CD444">
            <v>4.62</v>
          </cell>
          <cell r="CF444">
            <v>5.25</v>
          </cell>
        </row>
        <row r="445">
          <cell r="A445">
            <v>39329</v>
          </cell>
          <cell r="B445">
            <v>5.25</v>
          </cell>
          <cell r="C445">
            <v>4.9279999999999999</v>
          </cell>
          <cell r="D445">
            <v>4.8920000000000003</v>
          </cell>
          <cell r="E445">
            <v>4.8334999999999999</v>
          </cell>
          <cell r="F445">
            <v>4.7699999999999996</v>
          </cell>
          <cell r="G445">
            <v>4.7290000000000001</v>
          </cell>
          <cell r="H445">
            <v>4.7035</v>
          </cell>
          <cell r="I445">
            <v>4.6890000000000001</v>
          </cell>
          <cell r="J445">
            <v>4.67</v>
          </cell>
          <cell r="K445">
            <v>4.6280000000000001</v>
          </cell>
          <cell r="L445">
            <v>4.5949999999999998</v>
          </cell>
          <cell r="M445">
            <v>4.6050000000000004</v>
          </cell>
          <cell r="N445">
            <v>4.6040000000000001</v>
          </cell>
          <cell r="P445">
            <v>4.4580000000000002</v>
          </cell>
          <cell r="Q445">
            <v>4.1189999999999998</v>
          </cell>
          <cell r="R445">
            <v>4.1230000000000002</v>
          </cell>
          <cell r="S445">
            <v>4.1340000000000003</v>
          </cell>
          <cell r="T445">
            <v>4.1609999999999996</v>
          </cell>
          <cell r="U445">
            <v>4.1719999999999997</v>
          </cell>
          <cell r="V445">
            <v>4.1749999999999998</v>
          </cell>
          <cell r="W445">
            <v>4.1870000000000003</v>
          </cell>
          <cell r="X445">
            <v>4.2009999999999996</v>
          </cell>
          <cell r="Y445">
            <v>4.2110000000000003</v>
          </cell>
          <cell r="Z445">
            <v>4.22</v>
          </cell>
          <cell r="AA445">
            <v>4.226</v>
          </cell>
          <cell r="AB445">
            <v>4.2350000000000003</v>
          </cell>
          <cell r="AD445">
            <v>5.9912999999999998</v>
          </cell>
          <cell r="AE445">
            <v>5.9219999999999997</v>
          </cell>
          <cell r="AF445">
            <v>5.8949999999999996</v>
          </cell>
          <cell r="AG445">
            <v>5.8970000000000002</v>
          </cell>
          <cell r="AH445">
            <v>5.9160000000000004</v>
          </cell>
          <cell r="AI445">
            <v>5.9329999999999998</v>
          </cell>
          <cell r="AJ445">
            <v>5.9459999999999997</v>
          </cell>
          <cell r="AK445">
            <v>5.9589999999999996</v>
          </cell>
          <cell r="AL445">
            <v>5.9729999999999999</v>
          </cell>
          <cell r="AM445">
            <v>5.9850000000000003</v>
          </cell>
          <cell r="AN445">
            <v>5.9939999999999998</v>
          </cell>
          <cell r="AO445">
            <v>6.0010000000000003</v>
          </cell>
          <cell r="AP445">
            <v>6.0069999999999997</v>
          </cell>
          <cell r="AS445">
            <v>0.52249999999999996</v>
          </cell>
          <cell r="AT445">
            <v>0.54500000000000004</v>
          </cell>
          <cell r="AU445">
            <v>0.56499999999999995</v>
          </cell>
          <cell r="AV445">
            <v>0.57999999999999996</v>
          </cell>
          <cell r="AW445">
            <v>0.59499999999999997</v>
          </cell>
          <cell r="AX445">
            <v>0.61</v>
          </cell>
          <cell r="AY445">
            <v>0.624</v>
          </cell>
          <cell r="AZ445">
            <v>0.63249999999999995</v>
          </cell>
          <cell r="BA445">
            <v>0.64249999999999996</v>
          </cell>
          <cell r="BB445">
            <v>0.65625</v>
          </cell>
          <cell r="BC445">
            <v>0.66625000000000001</v>
          </cell>
          <cell r="BD445">
            <v>0.67</v>
          </cell>
          <cell r="BF445">
            <v>4.96</v>
          </cell>
          <cell r="BG445">
            <v>4.8650000000000002</v>
          </cell>
          <cell r="BH445">
            <v>4.68</v>
          </cell>
          <cell r="BI445">
            <v>4.5649999999999995</v>
          </cell>
          <cell r="BJ445">
            <v>4.5199999999999996</v>
          </cell>
          <cell r="BK445">
            <v>4.4450000000000003</v>
          </cell>
          <cell r="BL445">
            <v>4.43</v>
          </cell>
          <cell r="BM445">
            <v>4.3899999999999997</v>
          </cell>
          <cell r="BN445">
            <v>4.3449999999999998</v>
          </cell>
          <cell r="BO445">
            <v>4.3550000000000004</v>
          </cell>
          <cell r="BP445">
            <v>4.3600000000000003</v>
          </cell>
          <cell r="BQ445">
            <v>4.3449999999999998</v>
          </cell>
          <cell r="BS445">
            <v>4.109</v>
          </cell>
          <cell r="BT445">
            <v>4.1260000000000003</v>
          </cell>
          <cell r="BU445">
            <v>4.1399999999999997</v>
          </cell>
          <cell r="BV445">
            <v>4.2095000000000002</v>
          </cell>
          <cell r="BW445">
            <v>4.1479999999999997</v>
          </cell>
          <cell r="BX445">
            <v>4.1379999999999999</v>
          </cell>
          <cell r="BY445">
            <v>4.1749999999999998</v>
          </cell>
          <cell r="BZ445">
            <v>4.1900000000000004</v>
          </cell>
          <cell r="CA445">
            <v>4.1909999999999998</v>
          </cell>
          <cell r="CB445">
            <v>4.5730000000000004</v>
          </cell>
          <cell r="CC445">
            <v>4.5969999999999995</v>
          </cell>
          <cell r="CD445">
            <v>4.62</v>
          </cell>
          <cell r="CF445">
            <v>5.25</v>
          </cell>
        </row>
        <row r="446">
          <cell r="A446">
            <v>39330</v>
          </cell>
          <cell r="B446">
            <v>5.125</v>
          </cell>
          <cell r="C446">
            <v>4.9154999999999998</v>
          </cell>
          <cell r="D446">
            <v>4.8659999999999997</v>
          </cell>
          <cell r="E446">
            <v>4.806</v>
          </cell>
          <cell r="F446">
            <v>4.742</v>
          </cell>
          <cell r="G446">
            <v>4.6835000000000004</v>
          </cell>
          <cell r="H446">
            <v>4.6429999999999998</v>
          </cell>
          <cell r="I446">
            <v>4.6079999999999997</v>
          </cell>
          <cell r="J446">
            <v>4.5895000000000001</v>
          </cell>
          <cell r="K446">
            <v>4.548</v>
          </cell>
          <cell r="L446">
            <v>4.5419999999999998</v>
          </cell>
          <cell r="M446">
            <v>4.5214999999999996</v>
          </cell>
          <cell r="N446">
            <v>4.5069999999999997</v>
          </cell>
          <cell r="P446">
            <v>4.5880000000000001</v>
          </cell>
          <cell r="Q446">
            <v>4.093</v>
          </cell>
          <cell r="R446">
            <v>4.1059999999999999</v>
          </cell>
          <cell r="S446">
            <v>4.1150000000000002</v>
          </cell>
          <cell r="T446">
            <v>4.1399999999999997</v>
          </cell>
          <cell r="U446">
            <v>4.1459999999999999</v>
          </cell>
          <cell r="V446">
            <v>4.1509999999999998</v>
          </cell>
          <cell r="W446">
            <v>4.157</v>
          </cell>
          <cell r="X446">
            <v>4.165</v>
          </cell>
          <cell r="Y446">
            <v>4.1719999999999997</v>
          </cell>
          <cell r="Z446">
            <v>4.1790000000000003</v>
          </cell>
          <cell r="AA446">
            <v>4.1840000000000002</v>
          </cell>
          <cell r="AB446">
            <v>4.1900000000000004</v>
          </cell>
          <cell r="AD446">
            <v>5.8006000000000002</v>
          </cell>
          <cell r="AE446">
            <v>5.859</v>
          </cell>
          <cell r="AF446">
            <v>5.8449999999999998</v>
          </cell>
          <cell r="AG446">
            <v>5.8410000000000002</v>
          </cell>
          <cell r="AH446">
            <v>5.8490000000000002</v>
          </cell>
          <cell r="AI446">
            <v>5.859</v>
          </cell>
          <cell r="AJ446">
            <v>5.87</v>
          </cell>
          <cell r="AK446">
            <v>5.8789999999999996</v>
          </cell>
          <cell r="AL446">
            <v>5.8849999999999998</v>
          </cell>
          <cell r="AM446">
            <v>5.8879999999999999</v>
          </cell>
          <cell r="AN446">
            <v>5.89</v>
          </cell>
          <cell r="AO446">
            <v>5.891</v>
          </cell>
          <cell r="AP446">
            <v>5.8940000000000001</v>
          </cell>
          <cell r="AS446">
            <v>0.52800000000000002</v>
          </cell>
          <cell r="AT446">
            <v>0.55500000000000005</v>
          </cell>
          <cell r="AU446">
            <v>0.57399999999999995</v>
          </cell>
          <cell r="AV446">
            <v>0.59499999999999997</v>
          </cell>
          <cell r="AW446">
            <v>0.60699999999999998</v>
          </cell>
          <cell r="AX446">
            <v>0.61799999999999999</v>
          </cell>
          <cell r="AY446">
            <v>0.62350000000000005</v>
          </cell>
          <cell r="AZ446">
            <v>0.63749999999999996</v>
          </cell>
          <cell r="BA446">
            <v>0.65200000000000002</v>
          </cell>
          <cell r="BB446">
            <v>0.65549999999999997</v>
          </cell>
          <cell r="BC446">
            <v>0.66349999999999998</v>
          </cell>
          <cell r="BD446">
            <v>0.68400000000000005</v>
          </cell>
          <cell r="BF446">
            <v>4.9550000000000001</v>
          </cell>
          <cell r="BG446">
            <v>4.82</v>
          </cell>
          <cell r="BH446">
            <v>4.6449999999999996</v>
          </cell>
          <cell r="BI446">
            <v>4.5350000000000001</v>
          </cell>
          <cell r="BJ446">
            <v>4.4749999999999996</v>
          </cell>
          <cell r="BK446">
            <v>4.38</v>
          </cell>
          <cell r="BL446">
            <v>4.3600000000000003</v>
          </cell>
          <cell r="BM446">
            <v>4.2949999999999999</v>
          </cell>
          <cell r="BN446">
            <v>4.25</v>
          </cell>
          <cell r="BO446">
            <v>4.26</v>
          </cell>
          <cell r="BP446">
            <v>4.2649999999999997</v>
          </cell>
          <cell r="BQ446">
            <v>4.25</v>
          </cell>
          <cell r="BS446">
            <v>4.0890000000000004</v>
          </cell>
          <cell r="BT446">
            <v>4.101</v>
          </cell>
          <cell r="BU446">
            <v>4.1260000000000003</v>
          </cell>
          <cell r="BV446">
            <v>4.17</v>
          </cell>
          <cell r="BW446">
            <v>4.1100000000000003</v>
          </cell>
          <cell r="BX446">
            <v>4.0990000000000002</v>
          </cell>
          <cell r="BY446">
            <v>4.1079999999999997</v>
          </cell>
          <cell r="BZ446">
            <v>4.1029999999999998</v>
          </cell>
          <cell r="CA446">
            <v>4.1040000000000001</v>
          </cell>
          <cell r="CB446">
            <v>4.5730000000000004</v>
          </cell>
          <cell r="CC446">
            <v>4.5969999999999995</v>
          </cell>
          <cell r="CD446">
            <v>4.62</v>
          </cell>
          <cell r="CF446">
            <v>5.25</v>
          </cell>
        </row>
        <row r="447">
          <cell r="A447">
            <v>39331</v>
          </cell>
          <cell r="B447">
            <v>4</v>
          </cell>
          <cell r="C447">
            <v>4.9279999999999999</v>
          </cell>
          <cell r="D447">
            <v>4.8920000000000003</v>
          </cell>
          <cell r="E447">
            <v>4.8469999999999995</v>
          </cell>
          <cell r="F447">
            <v>4.7809999999999997</v>
          </cell>
          <cell r="G447">
            <v>4.7039999999999997</v>
          </cell>
          <cell r="H447">
            <v>4.6850000000000005</v>
          </cell>
          <cell r="I447">
            <v>4.6500000000000004</v>
          </cell>
          <cell r="J447">
            <v>4.6420000000000003</v>
          </cell>
          <cell r="K447">
            <v>4.59</v>
          </cell>
          <cell r="L447">
            <v>4.5910000000000002</v>
          </cell>
          <cell r="M447">
            <v>4.5250000000000004</v>
          </cell>
          <cell r="N447">
            <v>4.5620000000000003</v>
          </cell>
          <cell r="P447">
            <v>4.05</v>
          </cell>
          <cell r="Q447">
            <v>4.0709999999999997</v>
          </cell>
          <cell r="R447">
            <v>4.0860000000000003</v>
          </cell>
          <cell r="S447">
            <v>4.1029999999999998</v>
          </cell>
          <cell r="T447">
            <v>4.1319999999999997</v>
          </cell>
          <cell r="U447">
            <v>4.1390000000000002</v>
          </cell>
          <cell r="V447">
            <v>4.1429999999999998</v>
          </cell>
          <cell r="W447">
            <v>4.1479999999999997</v>
          </cell>
          <cell r="X447">
            <v>4.1520000000000001</v>
          </cell>
          <cell r="Y447">
            <v>4.1559999999999997</v>
          </cell>
          <cell r="Z447">
            <v>4.1609999999999996</v>
          </cell>
          <cell r="AA447">
            <v>4.165</v>
          </cell>
          <cell r="AB447">
            <v>4.17</v>
          </cell>
          <cell r="AD447">
            <v>5.8219000000000003</v>
          </cell>
          <cell r="AE447">
            <v>5.8520000000000003</v>
          </cell>
          <cell r="AF447">
            <v>5.8309999999999995</v>
          </cell>
          <cell r="AG447">
            <v>5.8170000000000002</v>
          </cell>
          <cell r="AH447">
            <v>5.8220000000000001</v>
          </cell>
          <cell r="AI447">
            <v>5.8309999999999995</v>
          </cell>
          <cell r="AJ447">
            <v>5.8410000000000002</v>
          </cell>
          <cell r="AK447">
            <v>5.8469999999999995</v>
          </cell>
          <cell r="AL447">
            <v>5.8469999999999995</v>
          </cell>
          <cell r="AM447">
            <v>5.843</v>
          </cell>
          <cell r="AN447">
            <v>5.8410000000000002</v>
          </cell>
          <cell r="AO447">
            <v>5.8410000000000002</v>
          </cell>
          <cell r="AP447">
            <v>5.8410000000000002</v>
          </cell>
          <cell r="AS447">
            <v>0.52249999999999996</v>
          </cell>
          <cell r="AT447">
            <v>0.54400000000000004</v>
          </cell>
          <cell r="AU447">
            <v>0.56100000000000005</v>
          </cell>
          <cell r="AV447">
            <v>0.58099999999999996</v>
          </cell>
          <cell r="AW447">
            <v>0.59199999999999997</v>
          </cell>
          <cell r="AX447">
            <v>0.60299999999999998</v>
          </cell>
          <cell r="AY447">
            <v>0.61650000000000005</v>
          </cell>
          <cell r="AZ447">
            <v>0.62749999999999995</v>
          </cell>
          <cell r="BA447">
            <v>0.64</v>
          </cell>
          <cell r="BB447">
            <v>0.64749999999999996</v>
          </cell>
          <cell r="BC447">
            <v>0.66</v>
          </cell>
          <cell r="BD447">
            <v>0.66900000000000004</v>
          </cell>
          <cell r="BF447">
            <v>4.99</v>
          </cell>
          <cell r="BG447">
            <v>4.8949999999999996</v>
          </cell>
          <cell r="BH447">
            <v>4.6950000000000003</v>
          </cell>
          <cell r="BI447">
            <v>4.5750000000000002</v>
          </cell>
          <cell r="BJ447">
            <v>4.5250000000000004</v>
          </cell>
          <cell r="BK447">
            <v>4.43</v>
          </cell>
          <cell r="BL447">
            <v>4.41</v>
          </cell>
          <cell r="BM447">
            <v>4.34</v>
          </cell>
          <cell r="BN447">
            <v>4.2949999999999999</v>
          </cell>
          <cell r="BO447">
            <v>4.3049999999999997</v>
          </cell>
          <cell r="BP447">
            <v>4.3099999999999996</v>
          </cell>
          <cell r="BQ447">
            <v>4.2949999999999999</v>
          </cell>
          <cell r="BS447">
            <v>4.077</v>
          </cell>
          <cell r="BT447">
            <v>4.08</v>
          </cell>
          <cell r="BU447">
            <v>4.1130000000000004</v>
          </cell>
          <cell r="BV447">
            <v>4.1719999999999997</v>
          </cell>
          <cell r="BW447">
            <v>4.1120000000000001</v>
          </cell>
          <cell r="BX447">
            <v>4.101</v>
          </cell>
          <cell r="BY447">
            <v>4.1050000000000004</v>
          </cell>
          <cell r="BZ447">
            <v>4.0999999999999996</v>
          </cell>
          <cell r="CA447">
            <v>4.101</v>
          </cell>
          <cell r="CB447">
            <v>4.5730000000000004</v>
          </cell>
          <cell r="CC447">
            <v>4.5969999999999995</v>
          </cell>
          <cell r="CD447">
            <v>4.62</v>
          </cell>
          <cell r="CF447">
            <v>5.25</v>
          </cell>
        </row>
        <row r="448">
          <cell r="A448">
            <v>39332</v>
          </cell>
          <cell r="B448">
            <v>4.75</v>
          </cell>
          <cell r="C448">
            <v>4.8739999999999997</v>
          </cell>
          <cell r="D448">
            <v>4.8140000000000001</v>
          </cell>
          <cell r="E448">
            <v>4.7759999999999998</v>
          </cell>
          <cell r="F448">
            <v>4.6769999999999996</v>
          </cell>
          <cell r="G448">
            <v>4.6239999999999997</v>
          </cell>
          <cell r="H448">
            <v>4.5780000000000003</v>
          </cell>
          <cell r="I448">
            <v>4.5339999999999998</v>
          </cell>
          <cell r="J448">
            <v>4.4904999999999999</v>
          </cell>
          <cell r="K448">
            <v>4.4504999999999999</v>
          </cell>
          <cell r="L448">
            <v>4.4204999999999997</v>
          </cell>
          <cell r="M448">
            <v>4.399</v>
          </cell>
          <cell r="N448">
            <v>4.3840000000000003</v>
          </cell>
          <cell r="P448">
            <v>3.8159999999999998</v>
          </cell>
          <cell r="Q448">
            <v>4.07</v>
          </cell>
          <cell r="R448">
            <v>4.0810000000000004</v>
          </cell>
          <cell r="S448">
            <v>4.0949999999999998</v>
          </cell>
          <cell r="T448">
            <v>4.117</v>
          </cell>
          <cell r="U448">
            <v>4.1189999999999998</v>
          </cell>
          <cell r="V448">
            <v>4.12</v>
          </cell>
          <cell r="W448">
            <v>4.1189999999999998</v>
          </cell>
          <cell r="X448">
            <v>4.117</v>
          </cell>
          <cell r="Y448">
            <v>4.1150000000000002</v>
          </cell>
          <cell r="Z448">
            <v>4.1139999999999999</v>
          </cell>
          <cell r="AA448">
            <v>4.1130000000000004</v>
          </cell>
          <cell r="AB448">
            <v>4.1130000000000004</v>
          </cell>
          <cell r="AD448">
            <v>5.8400999999999996</v>
          </cell>
          <cell r="AE448">
            <v>5.8449999999999998</v>
          </cell>
          <cell r="AF448">
            <v>5.819</v>
          </cell>
          <cell r="AG448">
            <v>5.7940000000000005</v>
          </cell>
          <cell r="AH448">
            <v>5.8100000000000005</v>
          </cell>
          <cell r="AI448">
            <v>5.8109999999999999</v>
          </cell>
          <cell r="AJ448">
            <v>5.8019999999999996</v>
          </cell>
          <cell r="AK448">
            <v>5.806</v>
          </cell>
          <cell r="AL448">
            <v>5.798</v>
          </cell>
          <cell r="AM448">
            <v>5.7830000000000004</v>
          </cell>
          <cell r="AN448">
            <v>5.7720000000000002</v>
          </cell>
          <cell r="AO448">
            <v>5.7620000000000005</v>
          </cell>
          <cell r="AP448">
            <v>5.7450000000000001</v>
          </cell>
          <cell r="AS448">
            <v>0.52</v>
          </cell>
          <cell r="AT448">
            <v>0.53700000000000003</v>
          </cell>
          <cell r="AU448">
            <v>0.55400000000000005</v>
          </cell>
          <cell r="AV448">
            <v>0.57399999999999995</v>
          </cell>
          <cell r="AW448">
            <v>0.58250000000000002</v>
          </cell>
          <cell r="AX448">
            <v>0.59599999999999997</v>
          </cell>
          <cell r="AY448">
            <v>0.60950000000000004</v>
          </cell>
          <cell r="AZ448">
            <v>0.62150000000000005</v>
          </cell>
          <cell r="BA448">
            <v>0.628</v>
          </cell>
          <cell r="BB448">
            <v>0.64049999999999996</v>
          </cell>
          <cell r="BC448">
            <v>0.64949999999999997</v>
          </cell>
          <cell r="BD448">
            <v>0.66249999999999998</v>
          </cell>
          <cell r="BF448">
            <v>4.9399999999999995</v>
          </cell>
          <cell r="BG448">
            <v>4.8100000000000005</v>
          </cell>
          <cell r="BH448">
            <v>4.5750000000000002</v>
          </cell>
          <cell r="BI448">
            <v>4.4400000000000004</v>
          </cell>
          <cell r="BJ448">
            <v>4.38</v>
          </cell>
          <cell r="BK448">
            <v>4.21</v>
          </cell>
          <cell r="BL448">
            <v>4.17</v>
          </cell>
          <cell r="BM448">
            <v>4.0999999999999996</v>
          </cell>
          <cell r="BN448">
            <v>4.07</v>
          </cell>
          <cell r="BO448">
            <v>4.08</v>
          </cell>
          <cell r="BP448">
            <v>4.0549999999999997</v>
          </cell>
          <cell r="BQ448">
            <v>4.04</v>
          </cell>
          <cell r="BS448">
            <v>4.0765000000000002</v>
          </cell>
          <cell r="BT448">
            <v>4.0780000000000003</v>
          </cell>
          <cell r="BU448">
            <v>4.0910000000000002</v>
          </cell>
          <cell r="BV448">
            <v>4.1289999999999996</v>
          </cell>
          <cell r="BW448">
            <v>4.0750000000000002</v>
          </cell>
          <cell r="BX448">
            <v>4.0570000000000004</v>
          </cell>
          <cell r="BY448">
            <v>4.0359999999999996</v>
          </cell>
          <cell r="BZ448">
            <v>4.0049999999999999</v>
          </cell>
          <cell r="CA448">
            <v>3.9809999999999999</v>
          </cell>
          <cell r="CB448">
            <v>4.5730000000000004</v>
          </cell>
          <cell r="CC448">
            <v>4.5969999999999995</v>
          </cell>
          <cell r="CD448">
            <v>4.62</v>
          </cell>
          <cell r="CF448">
            <v>5.25</v>
          </cell>
        </row>
        <row r="449">
          <cell r="A449">
            <v>39335</v>
          </cell>
          <cell r="B449">
            <v>5.25</v>
          </cell>
          <cell r="C449">
            <v>4.899</v>
          </cell>
          <cell r="D449">
            <v>4.8665000000000003</v>
          </cell>
          <cell r="E449">
            <v>4.8289999999999997</v>
          </cell>
          <cell r="F449">
            <v>4.673</v>
          </cell>
          <cell r="G449">
            <v>4.6429999999999998</v>
          </cell>
          <cell r="H449">
            <v>4.5759999999999996</v>
          </cell>
          <cell r="I449">
            <v>4.5170000000000003</v>
          </cell>
          <cell r="J449">
            <v>4.4814999999999996</v>
          </cell>
          <cell r="K449">
            <v>4.452</v>
          </cell>
          <cell r="L449">
            <v>4.42</v>
          </cell>
          <cell r="M449">
            <v>4.3795000000000002</v>
          </cell>
          <cell r="N449">
            <v>4.3594999999999997</v>
          </cell>
          <cell r="P449">
            <v>3.5380000000000003</v>
          </cell>
          <cell r="Q449">
            <v>4.0780000000000003</v>
          </cell>
          <cell r="R449">
            <v>4.0860000000000003</v>
          </cell>
          <cell r="S449">
            <v>4.0979999999999999</v>
          </cell>
          <cell r="T449">
            <v>4.12</v>
          </cell>
          <cell r="U449">
            <v>4.1239999999999997</v>
          </cell>
          <cell r="V449">
            <v>4.1230000000000002</v>
          </cell>
          <cell r="W449">
            <v>4.12</v>
          </cell>
          <cell r="X449">
            <v>4.1150000000000002</v>
          </cell>
          <cell r="Y449">
            <v>4.1100000000000003</v>
          </cell>
          <cell r="Z449">
            <v>4.1070000000000002</v>
          </cell>
          <cell r="AA449">
            <v>4.1040000000000001</v>
          </cell>
          <cell r="AB449">
            <v>4.101</v>
          </cell>
          <cell r="AD449">
            <v>5.8251999999999997</v>
          </cell>
          <cell r="AE449">
            <v>5.8360000000000003</v>
          </cell>
          <cell r="AF449">
            <v>5.7960000000000003</v>
          </cell>
          <cell r="AG449">
            <v>5.78</v>
          </cell>
          <cell r="AH449">
            <v>5.7869999999999999</v>
          </cell>
          <cell r="AI449">
            <v>5.7763</v>
          </cell>
          <cell r="AJ449">
            <v>5.7610000000000001</v>
          </cell>
          <cell r="AK449">
            <v>5.7480000000000002</v>
          </cell>
          <cell r="AL449">
            <v>5.7409999999999997</v>
          </cell>
          <cell r="AM449">
            <v>5.7285000000000004</v>
          </cell>
          <cell r="AN449">
            <v>5.718</v>
          </cell>
          <cell r="AO449">
            <v>5.7059999999999995</v>
          </cell>
          <cell r="AP449">
            <v>5.6970000000000001</v>
          </cell>
          <cell r="AS449">
            <v>0.51100000000000001</v>
          </cell>
          <cell r="AT449">
            <v>0.51700000000000002</v>
          </cell>
          <cell r="AU449">
            <v>0.52600000000000002</v>
          </cell>
          <cell r="AV449">
            <v>0.53749999999999998</v>
          </cell>
          <cell r="AW449">
            <v>0.54900000000000004</v>
          </cell>
          <cell r="AX449">
            <v>0.56000000000000005</v>
          </cell>
          <cell r="AY449">
            <v>0.56799999999999995</v>
          </cell>
          <cell r="AZ449">
            <v>0.59350000000000003</v>
          </cell>
          <cell r="BA449">
            <v>0.59</v>
          </cell>
          <cell r="BB449">
            <v>0.59299999999999997</v>
          </cell>
          <cell r="BC449">
            <v>0.60099999999999998</v>
          </cell>
          <cell r="BD449">
            <v>0.61599999999999999</v>
          </cell>
          <cell r="BF449">
            <v>4.9050000000000002</v>
          </cell>
          <cell r="BG449">
            <v>4.8100000000000005</v>
          </cell>
          <cell r="BH449">
            <v>4.5750000000000002</v>
          </cell>
          <cell r="BI449">
            <v>4.4349999999999996</v>
          </cell>
          <cell r="BJ449">
            <v>4.37</v>
          </cell>
          <cell r="BK449">
            <v>4.21</v>
          </cell>
          <cell r="BL449">
            <v>4.17</v>
          </cell>
          <cell r="BM449">
            <v>4.0999999999999996</v>
          </cell>
          <cell r="BN449">
            <v>4.05</v>
          </cell>
          <cell r="BO449">
            <v>4.0599999999999996</v>
          </cell>
          <cell r="BP449">
            <v>4.0350000000000001</v>
          </cell>
          <cell r="BQ449">
            <v>4.0199999999999996</v>
          </cell>
          <cell r="BS449">
            <v>4.0774999999999997</v>
          </cell>
          <cell r="BT449">
            <v>4.0804999999999998</v>
          </cell>
          <cell r="BU449">
            <v>4.0984999999999996</v>
          </cell>
          <cell r="BV449">
            <v>4.1260000000000003</v>
          </cell>
          <cell r="BW449">
            <v>4.0655000000000001</v>
          </cell>
          <cell r="BX449">
            <v>4.0640000000000001</v>
          </cell>
          <cell r="BY449">
            <v>4.0279999999999996</v>
          </cell>
          <cell r="BZ449">
            <v>3.9820000000000002</v>
          </cell>
          <cell r="CA449">
            <v>3.9430000000000001</v>
          </cell>
          <cell r="CB449">
            <v>4.5730000000000004</v>
          </cell>
          <cell r="CC449">
            <v>4.5969999999999995</v>
          </cell>
          <cell r="CD449">
            <v>4.62</v>
          </cell>
          <cell r="CF449">
            <v>5.25</v>
          </cell>
        </row>
        <row r="450">
          <cell r="A450">
            <v>39336</v>
          </cell>
          <cell r="B450">
            <v>5.0625</v>
          </cell>
          <cell r="C450">
            <v>4.915</v>
          </cell>
          <cell r="D450">
            <v>4.8899999999999997</v>
          </cell>
          <cell r="E450">
            <v>4.7649999999999997</v>
          </cell>
          <cell r="F450">
            <v>4.702</v>
          </cell>
          <cell r="G450">
            <v>4.6630000000000003</v>
          </cell>
          <cell r="H450">
            <v>4.68</v>
          </cell>
          <cell r="I450">
            <v>4.5739999999999998</v>
          </cell>
          <cell r="J450">
            <v>4.5419999999999998</v>
          </cell>
          <cell r="K450">
            <v>4.5190000000000001</v>
          </cell>
          <cell r="L450">
            <v>4.4969999999999999</v>
          </cell>
          <cell r="M450">
            <v>4.4779999999999998</v>
          </cell>
          <cell r="N450">
            <v>4.4610000000000003</v>
          </cell>
          <cell r="P450">
            <v>3.8650000000000002</v>
          </cell>
          <cell r="Q450">
            <v>4.0819999999999999</v>
          </cell>
          <cell r="R450">
            <v>4.09</v>
          </cell>
          <cell r="S450">
            <v>4.0999999999999996</v>
          </cell>
          <cell r="T450">
            <v>4.1230000000000002</v>
          </cell>
          <cell r="U450">
            <v>4.13</v>
          </cell>
          <cell r="V450">
            <v>4.133</v>
          </cell>
          <cell r="W450">
            <v>4.1319999999999997</v>
          </cell>
          <cell r="X450">
            <v>4.1310000000000002</v>
          </cell>
          <cell r="Y450">
            <v>4.1280000000000001</v>
          </cell>
          <cell r="Z450">
            <v>4.125</v>
          </cell>
          <cell r="AA450">
            <v>4.1219999999999999</v>
          </cell>
          <cell r="AB450">
            <v>4.1210000000000004</v>
          </cell>
          <cell r="AD450">
            <v>5.8189000000000002</v>
          </cell>
          <cell r="AE450">
            <v>5.859</v>
          </cell>
          <cell r="AF450">
            <v>5.8120000000000003</v>
          </cell>
          <cell r="AG450">
            <v>5.7854999999999999</v>
          </cell>
          <cell r="AH450">
            <v>5.7969999999999997</v>
          </cell>
          <cell r="AI450">
            <v>5.7858000000000001</v>
          </cell>
          <cell r="AJ450">
            <v>5.7729999999999997</v>
          </cell>
          <cell r="AK450">
            <v>5.7640000000000002</v>
          </cell>
          <cell r="AL450">
            <v>5.7539999999999996</v>
          </cell>
          <cell r="AM450">
            <v>5.7388000000000003</v>
          </cell>
          <cell r="AN450">
            <v>5.7275</v>
          </cell>
          <cell r="AO450">
            <v>5.7175000000000002</v>
          </cell>
          <cell r="AP450">
            <v>5.7089999999999996</v>
          </cell>
          <cell r="AS450">
            <v>0.50749999999999995</v>
          </cell>
          <cell r="AT450">
            <v>0.51700000000000002</v>
          </cell>
          <cell r="AU450">
            <v>0.52700000000000002</v>
          </cell>
          <cell r="AV450">
            <v>0.54</v>
          </cell>
          <cell r="AW450">
            <v>0.55100000000000005</v>
          </cell>
          <cell r="AX450">
            <v>0.56100000000000005</v>
          </cell>
          <cell r="AY450">
            <v>0.56999999999999995</v>
          </cell>
          <cell r="AZ450">
            <v>0.57999999999999996</v>
          </cell>
          <cell r="BA450">
            <v>0.59099999999999997</v>
          </cell>
          <cell r="BB450">
            <v>0.6</v>
          </cell>
          <cell r="BC450">
            <v>0.60875000000000001</v>
          </cell>
          <cell r="BD450">
            <v>0.61699999999999999</v>
          </cell>
          <cell r="BF450">
            <v>4.915</v>
          </cell>
          <cell r="BG450">
            <v>4.82</v>
          </cell>
          <cell r="BH450">
            <v>4.6100000000000003</v>
          </cell>
          <cell r="BI450">
            <v>4.5</v>
          </cell>
          <cell r="BJ450">
            <v>4.4450000000000003</v>
          </cell>
          <cell r="BK450">
            <v>4.3</v>
          </cell>
          <cell r="BL450">
            <v>4.26</v>
          </cell>
          <cell r="BM450">
            <v>4.1900000000000004</v>
          </cell>
          <cell r="BN450">
            <v>4.1399999999999997</v>
          </cell>
          <cell r="BO450">
            <v>4.1500000000000004</v>
          </cell>
          <cell r="BP450">
            <v>4.125</v>
          </cell>
          <cell r="BQ450">
            <v>4.1100000000000003</v>
          </cell>
          <cell r="BS450">
            <v>4.0839999999999996</v>
          </cell>
          <cell r="BT450">
            <v>4.0845000000000002</v>
          </cell>
          <cell r="BU450">
            <v>4.0979999999999999</v>
          </cell>
          <cell r="BV450">
            <v>4.1565000000000003</v>
          </cell>
          <cell r="BW450">
            <v>4.0955000000000004</v>
          </cell>
          <cell r="BX450">
            <v>4.09</v>
          </cell>
          <cell r="BY450">
            <v>4.0540000000000003</v>
          </cell>
          <cell r="BZ450">
            <v>4.0090000000000003</v>
          </cell>
          <cell r="CA450">
            <v>3.9699999999999998</v>
          </cell>
          <cell r="CB450">
            <v>4.5730000000000004</v>
          </cell>
          <cell r="CC450">
            <v>4.5969999999999995</v>
          </cell>
          <cell r="CD450">
            <v>4.62</v>
          </cell>
          <cell r="CF450">
            <v>5.25</v>
          </cell>
        </row>
        <row r="451">
          <cell r="A451">
            <v>39337</v>
          </cell>
          <cell r="B451">
            <v>5.75</v>
          </cell>
          <cell r="C451">
            <v>4.923</v>
          </cell>
          <cell r="D451">
            <v>4.8979999999999997</v>
          </cell>
          <cell r="E451">
            <v>4.8680000000000003</v>
          </cell>
          <cell r="F451">
            <v>4.7009999999999996</v>
          </cell>
          <cell r="G451">
            <v>4.6609999999999996</v>
          </cell>
          <cell r="H451">
            <v>4.6280000000000001</v>
          </cell>
          <cell r="I451">
            <v>4.5914999999999999</v>
          </cell>
          <cell r="J451">
            <v>4.5629999999999997</v>
          </cell>
          <cell r="K451">
            <v>4.5350000000000001</v>
          </cell>
          <cell r="L451">
            <v>4.5120000000000005</v>
          </cell>
          <cell r="M451">
            <v>4.4909999999999997</v>
          </cell>
          <cell r="N451">
            <v>4.4719999999999995</v>
          </cell>
          <cell r="P451">
            <v>4.1130000000000004</v>
          </cell>
          <cell r="Q451">
            <v>4.0650000000000004</v>
          </cell>
          <cell r="R451">
            <v>4.0759999999999996</v>
          </cell>
          <cell r="S451">
            <v>4.0910000000000002</v>
          </cell>
          <cell r="T451">
            <v>4.1159999999999997</v>
          </cell>
          <cell r="U451">
            <v>4.125</v>
          </cell>
          <cell r="V451">
            <v>4.1280000000000001</v>
          </cell>
          <cell r="W451">
            <v>4.1280000000000001</v>
          </cell>
          <cell r="X451">
            <v>4.1289999999999996</v>
          </cell>
          <cell r="Y451">
            <v>4.1269999999999998</v>
          </cell>
          <cell r="Z451">
            <v>4.1260000000000003</v>
          </cell>
          <cell r="AA451">
            <v>4.1239999999999997</v>
          </cell>
          <cell r="AB451">
            <v>4.1239999999999997</v>
          </cell>
          <cell r="AD451">
            <v>5.8166000000000002</v>
          </cell>
          <cell r="AE451">
            <v>5.85</v>
          </cell>
          <cell r="AF451">
            <v>5.8114999999999997</v>
          </cell>
          <cell r="AG451">
            <v>5.7839999999999998</v>
          </cell>
          <cell r="AH451">
            <v>5.78</v>
          </cell>
          <cell r="AI451">
            <v>5.7675000000000001</v>
          </cell>
          <cell r="AJ451">
            <v>5.742</v>
          </cell>
          <cell r="AK451">
            <v>5.7210000000000001</v>
          </cell>
          <cell r="AL451">
            <v>5.7059999999999995</v>
          </cell>
          <cell r="AM451">
            <v>5.6967999999999996</v>
          </cell>
          <cell r="AN451">
            <v>5.6775000000000002</v>
          </cell>
          <cell r="AO451">
            <v>5.6550000000000002</v>
          </cell>
          <cell r="AP451">
            <v>5.6455000000000002</v>
          </cell>
          <cell r="AS451">
            <v>0.51600000000000001</v>
          </cell>
          <cell r="AT451">
            <v>0.52200000000000002</v>
          </cell>
          <cell r="AU451">
            <v>0.52900000000000003</v>
          </cell>
          <cell r="AV451">
            <v>0.54400000000000004</v>
          </cell>
          <cell r="AW451">
            <v>0.55300000000000005</v>
          </cell>
          <cell r="AX451">
            <v>0.56299999999999994</v>
          </cell>
          <cell r="AY451">
            <v>0.58299999999999996</v>
          </cell>
          <cell r="AZ451">
            <v>0.57850000000000001</v>
          </cell>
          <cell r="BA451">
            <v>0.59299999999999997</v>
          </cell>
          <cell r="BB451">
            <v>0.59650000000000003</v>
          </cell>
          <cell r="BC451">
            <v>0.60550000000000004</v>
          </cell>
          <cell r="BD451">
            <v>0.61699999999999999</v>
          </cell>
          <cell r="BF451">
            <v>4.92</v>
          </cell>
          <cell r="BG451">
            <v>4.8149999999999995</v>
          </cell>
          <cell r="BH451">
            <v>4.6150000000000002</v>
          </cell>
          <cell r="BI451">
            <v>4.5149999999999997</v>
          </cell>
          <cell r="BJ451">
            <v>4.47</v>
          </cell>
          <cell r="BK451">
            <v>4.3550000000000004</v>
          </cell>
          <cell r="BL451">
            <v>4.3099999999999996</v>
          </cell>
          <cell r="BM451">
            <v>4.24</v>
          </cell>
          <cell r="BN451">
            <v>4.18</v>
          </cell>
          <cell r="BO451">
            <v>4.1900000000000004</v>
          </cell>
          <cell r="BP451">
            <v>4.1449999999999996</v>
          </cell>
          <cell r="BQ451">
            <v>4.12</v>
          </cell>
          <cell r="BS451">
            <v>4.0570000000000004</v>
          </cell>
          <cell r="BT451">
            <v>4.0715000000000003</v>
          </cell>
          <cell r="BU451">
            <v>4.0785</v>
          </cell>
          <cell r="BV451">
            <v>4.1425000000000001</v>
          </cell>
          <cell r="BW451">
            <v>4.0815000000000001</v>
          </cell>
          <cell r="BX451">
            <v>4.085</v>
          </cell>
          <cell r="BY451">
            <v>4.0590000000000002</v>
          </cell>
          <cell r="BZ451">
            <v>4.024</v>
          </cell>
          <cell r="CA451">
            <v>3.9950000000000001</v>
          </cell>
          <cell r="CB451">
            <v>4.5730000000000004</v>
          </cell>
          <cell r="CC451">
            <v>4.5969999999999995</v>
          </cell>
          <cell r="CD451">
            <v>4.62</v>
          </cell>
          <cell r="CF451">
            <v>5.25</v>
          </cell>
        </row>
        <row r="452">
          <cell r="A452">
            <v>39338</v>
          </cell>
          <cell r="B452">
            <v>5</v>
          </cell>
          <cell r="C452">
            <v>4.8734999999999999</v>
          </cell>
          <cell r="D452">
            <v>4.8250000000000002</v>
          </cell>
          <cell r="E452">
            <v>4.7859999999999996</v>
          </cell>
          <cell r="F452">
            <v>4.74</v>
          </cell>
          <cell r="G452">
            <v>4.7030000000000003</v>
          </cell>
          <cell r="H452">
            <v>4.6850000000000005</v>
          </cell>
          <cell r="I452">
            <v>4.6459999999999999</v>
          </cell>
          <cell r="J452">
            <v>4.6079999999999997</v>
          </cell>
          <cell r="K452">
            <v>4.5789999999999997</v>
          </cell>
          <cell r="L452">
            <v>4.5549999999999997</v>
          </cell>
          <cell r="M452">
            <v>4.5339999999999998</v>
          </cell>
          <cell r="N452">
            <v>4.5199999999999996</v>
          </cell>
          <cell r="P452">
            <v>3.956</v>
          </cell>
          <cell r="Q452">
            <v>4.0529999999999999</v>
          </cell>
          <cell r="R452">
            <v>4.077</v>
          </cell>
          <cell r="S452">
            <v>4.0960000000000001</v>
          </cell>
          <cell r="T452">
            <v>4.125</v>
          </cell>
          <cell r="U452">
            <v>4.1340000000000003</v>
          </cell>
          <cell r="V452">
            <v>4.1399999999999997</v>
          </cell>
          <cell r="W452">
            <v>4.1440000000000001</v>
          </cell>
          <cell r="X452">
            <v>4.1470000000000002</v>
          </cell>
          <cell r="Y452">
            <v>4.1520000000000001</v>
          </cell>
          <cell r="Z452">
            <v>4.157</v>
          </cell>
          <cell r="AA452">
            <v>4.1619999999999999</v>
          </cell>
          <cell r="AB452">
            <v>4.1669999999999998</v>
          </cell>
          <cell r="AD452">
            <v>5.7897999999999996</v>
          </cell>
          <cell r="AE452">
            <v>5.8209999999999997</v>
          </cell>
          <cell r="AF452">
            <v>5.8149999999999995</v>
          </cell>
          <cell r="AG452">
            <v>5.8140000000000001</v>
          </cell>
          <cell r="AH452">
            <v>5.8220000000000001</v>
          </cell>
          <cell r="AI452">
            <v>5.8090000000000002</v>
          </cell>
          <cell r="AJ452">
            <v>5.7965</v>
          </cell>
          <cell r="AK452">
            <v>5.7869999999999999</v>
          </cell>
          <cell r="AL452">
            <v>5.7774999999999999</v>
          </cell>
          <cell r="AM452">
            <v>5.7670000000000003</v>
          </cell>
          <cell r="AN452">
            <v>5.7645</v>
          </cell>
          <cell r="AO452">
            <v>5.7565</v>
          </cell>
          <cell r="AP452">
            <v>5.7549999999999999</v>
          </cell>
          <cell r="AS452">
            <v>0.50749999999999995</v>
          </cell>
          <cell r="AT452">
            <v>0.51749999999999996</v>
          </cell>
          <cell r="AU452">
            <v>0.52500000000000002</v>
          </cell>
          <cell r="AV452">
            <v>0.54</v>
          </cell>
          <cell r="AW452">
            <v>0.54</v>
          </cell>
          <cell r="AX452">
            <v>0.56000000000000005</v>
          </cell>
          <cell r="AY452">
            <v>0.57350000000000001</v>
          </cell>
          <cell r="AZ452">
            <v>0.58250000000000002</v>
          </cell>
          <cell r="BA452">
            <v>0.59</v>
          </cell>
          <cell r="BB452">
            <v>0.59950000000000003</v>
          </cell>
          <cell r="BC452">
            <v>0.60750000000000004</v>
          </cell>
          <cell r="BD452">
            <v>0.61250000000000004</v>
          </cell>
          <cell r="BF452">
            <v>4.9450000000000003</v>
          </cell>
          <cell r="BG452">
            <v>4.8550000000000004</v>
          </cell>
          <cell r="BH452">
            <v>4.67</v>
          </cell>
          <cell r="BI452">
            <v>4.5750000000000002</v>
          </cell>
          <cell r="BJ452">
            <v>4.5250000000000004</v>
          </cell>
          <cell r="BK452">
            <v>4.43</v>
          </cell>
          <cell r="BL452">
            <v>4.3849999999999998</v>
          </cell>
          <cell r="BM452">
            <v>4.3150000000000004</v>
          </cell>
          <cell r="BN452">
            <v>4.2549999999999999</v>
          </cell>
          <cell r="BO452">
            <v>4.2649999999999997</v>
          </cell>
          <cell r="BP452">
            <v>4.22</v>
          </cell>
          <cell r="BQ452">
            <v>4.1950000000000003</v>
          </cell>
          <cell r="BS452">
            <v>4.0810000000000004</v>
          </cell>
          <cell r="BT452">
            <v>4.0979999999999999</v>
          </cell>
          <cell r="BU452">
            <v>4.1529999999999996</v>
          </cell>
          <cell r="BV452">
            <v>4.1219999999999999</v>
          </cell>
          <cell r="BW452">
            <v>4.1239999999999997</v>
          </cell>
          <cell r="BX452">
            <v>4.1100000000000003</v>
          </cell>
          <cell r="BY452">
            <v>4.0880000000000001</v>
          </cell>
          <cell r="BZ452">
            <v>4.0709999999999997</v>
          </cell>
          <cell r="CA452">
            <v>4.0599999999999996</v>
          </cell>
          <cell r="CB452">
            <v>4.5730000000000004</v>
          </cell>
          <cell r="CC452">
            <v>4.5969999999999995</v>
          </cell>
          <cell r="CD452">
            <v>4.62</v>
          </cell>
          <cell r="CF452">
            <v>5.25</v>
          </cell>
        </row>
        <row r="453">
          <cell r="A453">
            <v>39339</v>
          </cell>
          <cell r="B453">
            <v>5.5</v>
          </cell>
          <cell r="C453">
            <v>4.9059999999999997</v>
          </cell>
          <cell r="D453">
            <v>4.8479999999999999</v>
          </cell>
          <cell r="E453">
            <v>4.8040000000000003</v>
          </cell>
          <cell r="F453">
            <v>4.7859999999999996</v>
          </cell>
          <cell r="G453">
            <v>4.7169999999999996</v>
          </cell>
          <cell r="H453">
            <v>4.7370000000000001</v>
          </cell>
          <cell r="I453">
            <v>4.66</v>
          </cell>
          <cell r="J453">
            <v>4.6269999999999998</v>
          </cell>
          <cell r="K453">
            <v>4.5969999999999995</v>
          </cell>
          <cell r="L453">
            <v>4.5730000000000004</v>
          </cell>
          <cell r="M453">
            <v>4.5529999999999999</v>
          </cell>
          <cell r="N453">
            <v>4.5179999999999998</v>
          </cell>
          <cell r="P453">
            <v>3.6619999999999999</v>
          </cell>
          <cell r="Q453">
            <v>4.0640000000000001</v>
          </cell>
          <cell r="R453">
            <v>4.08</v>
          </cell>
          <cell r="S453">
            <v>4.093</v>
          </cell>
          <cell r="T453">
            <v>4.1189999999999998</v>
          </cell>
          <cell r="U453">
            <v>4.1230000000000002</v>
          </cell>
          <cell r="V453">
            <v>4.1280000000000001</v>
          </cell>
          <cell r="W453">
            <v>4.13</v>
          </cell>
          <cell r="X453">
            <v>4.133</v>
          </cell>
          <cell r="Y453">
            <v>4.1360000000000001</v>
          </cell>
          <cell r="Z453">
            <v>4.1399999999999997</v>
          </cell>
          <cell r="AA453">
            <v>4.1449999999999996</v>
          </cell>
          <cell r="AB453">
            <v>4.149</v>
          </cell>
          <cell r="AD453">
            <v>5.8318000000000003</v>
          </cell>
          <cell r="AE453">
            <v>5.835</v>
          </cell>
          <cell r="AF453">
            <v>5.7809999999999997</v>
          </cell>
          <cell r="AG453">
            <v>5.7679999999999998</v>
          </cell>
          <cell r="AH453">
            <v>5.7850000000000001</v>
          </cell>
          <cell r="AI453">
            <v>5.7729999999999997</v>
          </cell>
          <cell r="AJ453">
            <v>5.7530000000000001</v>
          </cell>
          <cell r="AK453">
            <v>5.7320000000000002</v>
          </cell>
          <cell r="AL453">
            <v>5.7140000000000004</v>
          </cell>
          <cell r="AM453">
            <v>5.6980000000000004</v>
          </cell>
          <cell r="AN453">
            <v>5.6850000000000005</v>
          </cell>
          <cell r="AO453">
            <v>5.6749999999999998</v>
          </cell>
          <cell r="AP453">
            <v>5.6690000000000005</v>
          </cell>
          <cell r="AS453">
            <v>0.52500000000000002</v>
          </cell>
          <cell r="AT453">
            <v>0.52375000000000005</v>
          </cell>
          <cell r="AU453">
            <v>0.53249999999999997</v>
          </cell>
          <cell r="AV453">
            <v>0.54249999999999998</v>
          </cell>
          <cell r="AW453">
            <v>0.55500000000000005</v>
          </cell>
          <cell r="AX453">
            <v>0.56499999999999995</v>
          </cell>
          <cell r="AY453">
            <v>0.58250000000000002</v>
          </cell>
          <cell r="AZ453">
            <v>0.59</v>
          </cell>
          <cell r="BA453">
            <v>0.59125000000000005</v>
          </cell>
          <cell r="BB453">
            <v>0.61</v>
          </cell>
          <cell r="BC453">
            <v>0.61750000000000005</v>
          </cell>
          <cell r="BD453">
            <v>0.62124999999999997</v>
          </cell>
          <cell r="BF453">
            <v>4.97</v>
          </cell>
          <cell r="BG453">
            <v>4.8550000000000004</v>
          </cell>
          <cell r="BH453">
            <v>4.6850000000000005</v>
          </cell>
          <cell r="BI453">
            <v>4.5949999999999998</v>
          </cell>
          <cell r="BJ453">
            <v>4.5449999999999999</v>
          </cell>
          <cell r="BK453">
            <v>4.4450000000000003</v>
          </cell>
          <cell r="BL453">
            <v>4.4000000000000004</v>
          </cell>
          <cell r="BM453">
            <v>4.33</v>
          </cell>
          <cell r="BN453">
            <v>4.26</v>
          </cell>
          <cell r="BO453">
            <v>4.2699999999999996</v>
          </cell>
          <cell r="BP453">
            <v>4.2249999999999996</v>
          </cell>
          <cell r="BQ453">
            <v>4.2</v>
          </cell>
          <cell r="BS453">
            <v>4.0810000000000004</v>
          </cell>
          <cell r="BT453">
            <v>4.093</v>
          </cell>
          <cell r="BU453">
            <v>4.1260000000000003</v>
          </cell>
          <cell r="BV453">
            <v>4.0919999999999996</v>
          </cell>
          <cell r="BW453">
            <v>4.0919999999999996</v>
          </cell>
          <cell r="BX453">
            <v>4.0910000000000002</v>
          </cell>
          <cell r="BY453">
            <v>4.0810000000000004</v>
          </cell>
          <cell r="BZ453">
            <v>4.077</v>
          </cell>
          <cell r="CA453">
            <v>4.0629999999999997</v>
          </cell>
          <cell r="CB453">
            <v>4.5730000000000004</v>
          </cell>
          <cell r="CC453">
            <v>4.5969999999999995</v>
          </cell>
          <cell r="CD453">
            <v>4.62</v>
          </cell>
          <cell r="CF453">
            <v>5.25</v>
          </cell>
        </row>
        <row r="454">
          <cell r="A454">
            <v>39342</v>
          </cell>
          <cell r="B454">
            <v>5.4375</v>
          </cell>
          <cell r="C454">
            <v>4.8949999999999996</v>
          </cell>
          <cell r="D454">
            <v>4.8440000000000003</v>
          </cell>
          <cell r="E454">
            <v>4.7949999999999999</v>
          </cell>
          <cell r="F454">
            <v>4.7869999999999999</v>
          </cell>
          <cell r="G454">
            <v>4.7219999999999995</v>
          </cell>
          <cell r="H454">
            <v>4.6820000000000004</v>
          </cell>
          <cell r="I454">
            <v>4.6535000000000002</v>
          </cell>
          <cell r="J454">
            <v>4.6274999999999995</v>
          </cell>
          <cell r="K454">
            <v>4.6040000000000001</v>
          </cell>
          <cell r="L454">
            <v>4.5940000000000003</v>
          </cell>
          <cell r="M454">
            <v>4.5659999999999998</v>
          </cell>
          <cell r="N454">
            <v>4.5510000000000002</v>
          </cell>
          <cell r="P454">
            <v>3.573</v>
          </cell>
          <cell r="Q454">
            <v>4.069</v>
          </cell>
          <cell r="R454">
            <v>4.08</v>
          </cell>
          <cell r="S454">
            <v>4.0960000000000001</v>
          </cell>
          <cell r="T454">
            <v>4.1180000000000003</v>
          </cell>
          <cell r="U454">
            <v>4.1219999999999999</v>
          </cell>
          <cell r="V454">
            <v>4.1269999999999998</v>
          </cell>
          <cell r="W454">
            <v>4.1310000000000002</v>
          </cell>
          <cell r="X454">
            <v>4.1360000000000001</v>
          </cell>
          <cell r="Y454">
            <v>4.1420000000000003</v>
          </cell>
          <cell r="Z454">
            <v>4.1479999999999997</v>
          </cell>
          <cell r="AA454">
            <v>4.1529999999999996</v>
          </cell>
          <cell r="AB454">
            <v>4.1589999999999998</v>
          </cell>
          <cell r="AD454">
            <v>6.1414</v>
          </cell>
          <cell r="AE454">
            <v>5.867</v>
          </cell>
          <cell r="AF454">
            <v>5.8265000000000002</v>
          </cell>
          <cell r="AG454">
            <v>5.7910000000000004</v>
          </cell>
          <cell r="AH454">
            <v>5.79</v>
          </cell>
          <cell r="AI454">
            <v>5.7649999999999997</v>
          </cell>
          <cell r="AJ454">
            <v>5.7430000000000003</v>
          </cell>
          <cell r="AK454">
            <v>5.7175000000000002</v>
          </cell>
          <cell r="AL454">
            <v>5.6943000000000001</v>
          </cell>
          <cell r="AM454">
            <v>5.6749999999999998</v>
          </cell>
          <cell r="AN454">
            <v>5.665</v>
          </cell>
          <cell r="AO454">
            <v>5.6337999999999999</v>
          </cell>
          <cell r="AP454">
            <v>5.6312999999999995</v>
          </cell>
          <cell r="AS454">
            <v>0.52500000000000002</v>
          </cell>
          <cell r="AT454">
            <v>0.52375000000000005</v>
          </cell>
          <cell r="AU454">
            <v>0.53100000000000003</v>
          </cell>
          <cell r="AV454">
            <v>0.54249999999999998</v>
          </cell>
          <cell r="AW454">
            <v>0.55500000000000005</v>
          </cell>
          <cell r="AX454">
            <v>0.56499999999999995</v>
          </cell>
          <cell r="AY454">
            <v>0.58250000000000002</v>
          </cell>
          <cell r="AZ454">
            <v>0.59</v>
          </cell>
          <cell r="BA454">
            <v>0.59125000000000005</v>
          </cell>
          <cell r="BB454">
            <v>0.61</v>
          </cell>
          <cell r="BC454">
            <v>0.61750000000000005</v>
          </cell>
          <cell r="BD454">
            <v>0.62124999999999997</v>
          </cell>
          <cell r="BF454">
            <v>4.99</v>
          </cell>
          <cell r="BG454">
            <v>4.875</v>
          </cell>
          <cell r="BH454">
            <v>4.6850000000000005</v>
          </cell>
          <cell r="BI454">
            <v>4.59</v>
          </cell>
          <cell r="BJ454">
            <v>4.54</v>
          </cell>
          <cell r="BK454">
            <v>4.4400000000000004</v>
          </cell>
          <cell r="BL454">
            <v>4.3949999999999996</v>
          </cell>
          <cell r="BM454">
            <v>4.3250000000000002</v>
          </cell>
          <cell r="BN454">
            <v>4.2549999999999999</v>
          </cell>
          <cell r="BO454">
            <v>4.2649999999999997</v>
          </cell>
          <cell r="BP454">
            <v>4.22</v>
          </cell>
          <cell r="BQ454">
            <v>4.1950000000000003</v>
          </cell>
          <cell r="BS454">
            <v>4.0759999999999996</v>
          </cell>
          <cell r="BT454">
            <v>4.093</v>
          </cell>
          <cell r="BU454">
            <v>4.1310000000000002</v>
          </cell>
          <cell r="BV454">
            <v>4.0670000000000002</v>
          </cell>
          <cell r="BW454">
            <v>4.0439999999999996</v>
          </cell>
          <cell r="BX454">
            <v>4.0579999999999998</v>
          </cell>
          <cell r="BY454">
            <v>4.0529999999999999</v>
          </cell>
          <cell r="BZ454">
            <v>4.0540000000000003</v>
          </cell>
          <cell r="CA454">
            <v>4.0410000000000004</v>
          </cell>
          <cell r="CB454">
            <v>4.5730000000000004</v>
          </cell>
          <cell r="CC454">
            <v>4.5969999999999995</v>
          </cell>
          <cell r="CD454">
            <v>4.62</v>
          </cell>
          <cell r="CF454">
            <v>5.25</v>
          </cell>
        </row>
        <row r="455">
          <cell r="A455">
            <v>39343</v>
          </cell>
          <cell r="B455">
            <v>4.75</v>
          </cell>
          <cell r="C455">
            <v>4.7355</v>
          </cell>
          <cell r="D455">
            <v>4.6829999999999998</v>
          </cell>
          <cell r="E455">
            <v>4.6334999999999997</v>
          </cell>
          <cell r="F455">
            <v>4.5754999999999999</v>
          </cell>
          <cell r="G455">
            <v>4.532</v>
          </cell>
          <cell r="H455">
            <v>4.4974999999999996</v>
          </cell>
          <cell r="I455">
            <v>4.4625000000000004</v>
          </cell>
          <cell r="J455">
            <v>4.4355000000000002</v>
          </cell>
          <cell r="K455">
            <v>4.4104999999999999</v>
          </cell>
          <cell r="L455">
            <v>4.3905000000000003</v>
          </cell>
          <cell r="M455">
            <v>4.3769999999999998</v>
          </cell>
          <cell r="N455">
            <v>4.3639999999999999</v>
          </cell>
          <cell r="P455">
            <v>3.6179999999999999</v>
          </cell>
          <cell r="Q455">
            <v>4.0919999999999996</v>
          </cell>
          <cell r="R455">
            <v>4.0910000000000002</v>
          </cell>
          <cell r="S455">
            <v>4.1029999999999998</v>
          </cell>
          <cell r="T455">
            <v>4.1280000000000001</v>
          </cell>
          <cell r="U455">
            <v>4.133</v>
          </cell>
          <cell r="V455">
            <v>4.1390000000000002</v>
          </cell>
          <cell r="W455">
            <v>4.1459999999999999</v>
          </cell>
          <cell r="X455">
            <v>4.1529999999999996</v>
          </cell>
          <cell r="Y455">
            <v>4.1609999999999996</v>
          </cell>
          <cell r="Z455">
            <v>4.17</v>
          </cell>
          <cell r="AA455">
            <v>4.1779999999999999</v>
          </cell>
          <cell r="AB455">
            <v>4.1859999999999999</v>
          </cell>
          <cell r="AD455">
            <v>5.9640000000000004</v>
          </cell>
          <cell r="AE455">
            <v>5.867</v>
          </cell>
          <cell r="AF455">
            <v>5.8094999999999999</v>
          </cell>
          <cell r="AG455">
            <v>5.77</v>
          </cell>
          <cell r="AH455">
            <v>5.7774999999999999</v>
          </cell>
          <cell r="AI455">
            <v>5.7649999999999997</v>
          </cell>
          <cell r="AJ455">
            <v>5.7487000000000004</v>
          </cell>
          <cell r="AK455">
            <v>5.7312000000000003</v>
          </cell>
          <cell r="AL455">
            <v>5.7190000000000003</v>
          </cell>
          <cell r="AM455">
            <v>5.7059999999999995</v>
          </cell>
          <cell r="AN455">
            <v>5.6980000000000004</v>
          </cell>
          <cell r="AO455">
            <v>5.6909999999999998</v>
          </cell>
          <cell r="AP455">
            <v>5.6890000000000001</v>
          </cell>
          <cell r="AS455">
            <v>0.52700000000000002</v>
          </cell>
          <cell r="AT455">
            <v>0.52800000000000002</v>
          </cell>
          <cell r="AU455">
            <v>0.53500000000000003</v>
          </cell>
          <cell r="AV455">
            <v>0.54249999999999998</v>
          </cell>
          <cell r="AW455">
            <v>0.55800000000000005</v>
          </cell>
          <cell r="AX455">
            <v>0.56499999999999995</v>
          </cell>
          <cell r="AY455">
            <v>0.57999999999999996</v>
          </cell>
          <cell r="AZ455">
            <v>0.59</v>
          </cell>
          <cell r="BA455">
            <v>0.59699999999999998</v>
          </cell>
          <cell r="BB455">
            <v>0.60875000000000001</v>
          </cell>
          <cell r="BC455">
            <v>0.61499999999999999</v>
          </cell>
          <cell r="BD455">
            <v>0.61899999999999999</v>
          </cell>
          <cell r="BF455">
            <v>4.93</v>
          </cell>
          <cell r="BG455">
            <v>4.7149999999999999</v>
          </cell>
          <cell r="BH455">
            <v>4.5250000000000004</v>
          </cell>
          <cell r="BI455">
            <v>4.415</v>
          </cell>
          <cell r="BJ455">
            <v>4.3600000000000003</v>
          </cell>
          <cell r="BK455">
            <v>4.24</v>
          </cell>
          <cell r="BL455">
            <v>4.2050000000000001</v>
          </cell>
          <cell r="BM455">
            <v>4.1349999999999998</v>
          </cell>
          <cell r="BN455">
            <v>4.0650000000000004</v>
          </cell>
          <cell r="BO455">
            <v>4.0750000000000002</v>
          </cell>
          <cell r="BP455">
            <v>4.03</v>
          </cell>
          <cell r="BQ455">
            <v>4.0049999999999999</v>
          </cell>
          <cell r="BS455">
            <v>4.0730000000000004</v>
          </cell>
          <cell r="BT455">
            <v>4.0910000000000002</v>
          </cell>
          <cell r="BU455">
            <v>4.157</v>
          </cell>
          <cell r="BV455">
            <v>4.0919999999999996</v>
          </cell>
          <cell r="BW455">
            <v>4.0789999999999997</v>
          </cell>
          <cell r="BX455">
            <v>4.1029999999999998</v>
          </cell>
          <cell r="BY455">
            <v>4.1079999999999997</v>
          </cell>
          <cell r="BZ455">
            <v>4.1189999999999998</v>
          </cell>
          <cell r="CA455">
            <v>4.1159999999999997</v>
          </cell>
          <cell r="CB455">
            <v>4.5730000000000004</v>
          </cell>
          <cell r="CC455">
            <v>4.5969999999999995</v>
          </cell>
          <cell r="CD455">
            <v>4.62</v>
          </cell>
          <cell r="CF455">
            <v>4.75</v>
          </cell>
        </row>
        <row r="456">
          <cell r="A456">
            <v>39344</v>
          </cell>
          <cell r="B456">
            <v>4.875</v>
          </cell>
          <cell r="C456">
            <v>4.7229999999999999</v>
          </cell>
          <cell r="D456">
            <v>4.6840000000000002</v>
          </cell>
          <cell r="E456">
            <v>4.6360000000000001</v>
          </cell>
          <cell r="F456">
            <v>4.5649999999999995</v>
          </cell>
          <cell r="G456">
            <v>4.53</v>
          </cell>
          <cell r="H456">
            <v>4.5030000000000001</v>
          </cell>
          <cell r="I456">
            <v>4.4710000000000001</v>
          </cell>
          <cell r="J456">
            <v>4.444</v>
          </cell>
          <cell r="K456">
            <v>4.4240000000000004</v>
          </cell>
          <cell r="L456">
            <v>4.4080000000000004</v>
          </cell>
          <cell r="M456">
            <v>4.3964999999999996</v>
          </cell>
          <cell r="N456">
            <v>4.3875000000000002</v>
          </cell>
          <cell r="P456">
            <v>4.0949999999999998</v>
          </cell>
          <cell r="Q456">
            <v>4.0720000000000001</v>
          </cell>
          <cell r="R456">
            <v>4.0780000000000003</v>
          </cell>
          <cell r="S456">
            <v>4.0819999999999999</v>
          </cell>
          <cell r="T456">
            <v>4.1020000000000003</v>
          </cell>
          <cell r="U456">
            <v>4.1029999999999998</v>
          </cell>
          <cell r="V456">
            <v>4.1059999999999999</v>
          </cell>
          <cell r="W456">
            <v>4.109</v>
          </cell>
          <cell r="X456">
            <v>4.1139999999999999</v>
          </cell>
          <cell r="Y456">
            <v>4.1219999999999999</v>
          </cell>
          <cell r="Z456">
            <v>4.1289999999999996</v>
          </cell>
          <cell r="AA456">
            <v>4.1379999999999999</v>
          </cell>
          <cell r="AB456">
            <v>4.1459999999999999</v>
          </cell>
          <cell r="AD456">
            <v>5.8017000000000003</v>
          </cell>
          <cell r="AE456">
            <v>5.8410000000000002</v>
          </cell>
          <cell r="AF456">
            <v>5.7969999999999997</v>
          </cell>
          <cell r="AG456">
            <v>5.7560000000000002</v>
          </cell>
          <cell r="AH456">
            <v>5.7370000000000001</v>
          </cell>
          <cell r="AI456">
            <v>5.7270000000000003</v>
          </cell>
          <cell r="AJ456">
            <v>5.7110000000000003</v>
          </cell>
          <cell r="AK456">
            <v>5.6980000000000004</v>
          </cell>
          <cell r="AL456">
            <v>5.6829999999999998</v>
          </cell>
          <cell r="AM456">
            <v>5.665</v>
          </cell>
          <cell r="AN456">
            <v>5.6555</v>
          </cell>
          <cell r="AO456">
            <v>5.6464999999999996</v>
          </cell>
          <cell r="AP456">
            <v>5.641</v>
          </cell>
          <cell r="AS456">
            <v>0.53100000000000003</v>
          </cell>
          <cell r="AT456">
            <v>0.53300000000000003</v>
          </cell>
          <cell r="AU456">
            <v>0.54</v>
          </cell>
          <cell r="AV456">
            <v>0.55700000000000005</v>
          </cell>
          <cell r="AW456">
            <v>0.56899999999999995</v>
          </cell>
          <cell r="AX456">
            <v>0.57999999999999996</v>
          </cell>
          <cell r="AY456">
            <v>0.58599999999999997</v>
          </cell>
          <cell r="AZ456">
            <v>0.59599999999999997</v>
          </cell>
          <cell r="BA456">
            <v>0.61</v>
          </cell>
          <cell r="BB456">
            <v>0.61499999999999999</v>
          </cell>
          <cell r="BC456">
            <v>0.623</v>
          </cell>
          <cell r="BD456">
            <v>0.63300000000000001</v>
          </cell>
          <cell r="BF456">
            <v>4.93</v>
          </cell>
          <cell r="BG456">
            <v>4.7149999999999999</v>
          </cell>
          <cell r="BH456">
            <v>4.55</v>
          </cell>
          <cell r="BI456">
            <v>4.41</v>
          </cell>
          <cell r="BJ456">
            <v>4.335</v>
          </cell>
          <cell r="BK456">
            <v>4.2149999999999999</v>
          </cell>
          <cell r="BL456">
            <v>4.18</v>
          </cell>
          <cell r="BM456">
            <v>4.1100000000000003</v>
          </cell>
          <cell r="BN456">
            <v>4.04</v>
          </cell>
          <cell r="BO456">
            <v>4.05</v>
          </cell>
          <cell r="BP456">
            <v>4.01</v>
          </cell>
          <cell r="BQ456">
            <v>4.1100000000000003</v>
          </cell>
          <cell r="BS456">
            <v>4.0640000000000001</v>
          </cell>
          <cell r="BT456">
            <v>4.0640000000000001</v>
          </cell>
          <cell r="BU456">
            <v>4.1210000000000004</v>
          </cell>
          <cell r="BV456">
            <v>4.0549999999999997</v>
          </cell>
          <cell r="BW456">
            <v>4.0439999999999996</v>
          </cell>
          <cell r="BX456">
            <v>4.0629999999999997</v>
          </cell>
          <cell r="BY456">
            <v>4.07</v>
          </cell>
          <cell r="BZ456">
            <v>4.0830000000000002</v>
          </cell>
          <cell r="CA456">
            <v>4.093</v>
          </cell>
          <cell r="CB456">
            <v>4.5730000000000004</v>
          </cell>
          <cell r="CC456">
            <v>4.5969999999999995</v>
          </cell>
          <cell r="CD456">
            <v>4.62</v>
          </cell>
          <cell r="CF456">
            <v>4.75</v>
          </cell>
        </row>
        <row r="457">
          <cell r="A457">
            <v>39345</v>
          </cell>
          <cell r="B457">
            <v>5</v>
          </cell>
          <cell r="C457">
            <v>4.7155000000000005</v>
          </cell>
          <cell r="D457">
            <v>4.6505000000000001</v>
          </cell>
          <cell r="E457">
            <v>4.609</v>
          </cell>
          <cell r="F457">
            <v>4.5795000000000003</v>
          </cell>
          <cell r="G457">
            <v>4.5519999999999996</v>
          </cell>
          <cell r="H457">
            <v>4.5250000000000004</v>
          </cell>
          <cell r="I457">
            <v>4.5114999999999998</v>
          </cell>
          <cell r="J457">
            <v>4.484</v>
          </cell>
          <cell r="K457">
            <v>4.4800000000000004</v>
          </cell>
          <cell r="L457">
            <v>4.4714999999999998</v>
          </cell>
          <cell r="M457">
            <v>4.4669999999999996</v>
          </cell>
          <cell r="N457">
            <v>4.4589999999999996</v>
          </cell>
          <cell r="P457">
            <v>4.0069999999999997</v>
          </cell>
          <cell r="Q457">
            <v>4.07</v>
          </cell>
          <cell r="R457">
            <v>4.0739999999999998</v>
          </cell>
          <cell r="S457">
            <v>4.0839999999999996</v>
          </cell>
          <cell r="T457">
            <v>4.0979999999999999</v>
          </cell>
          <cell r="U457">
            <v>4.0999999999999996</v>
          </cell>
          <cell r="V457">
            <v>4.1040000000000001</v>
          </cell>
          <cell r="W457">
            <v>4.1109999999999998</v>
          </cell>
          <cell r="X457">
            <v>4.1219999999999999</v>
          </cell>
          <cell r="Y457">
            <v>4.133</v>
          </cell>
          <cell r="Z457">
            <v>4.1449999999999996</v>
          </cell>
          <cell r="AA457">
            <v>4.1580000000000004</v>
          </cell>
          <cell r="AB457">
            <v>4.1719999999999997</v>
          </cell>
          <cell r="AD457">
            <v>5.7316000000000003</v>
          </cell>
          <cell r="AE457">
            <v>5.78</v>
          </cell>
          <cell r="AF457">
            <v>5.7595000000000001</v>
          </cell>
          <cell r="AG457">
            <v>5.7344999999999997</v>
          </cell>
          <cell r="AH457">
            <v>5.7370000000000001</v>
          </cell>
          <cell r="AI457">
            <v>5.7270000000000003</v>
          </cell>
          <cell r="AJ457">
            <v>5.7190000000000003</v>
          </cell>
          <cell r="AK457">
            <v>5.7045000000000003</v>
          </cell>
          <cell r="AL457">
            <v>5.6959999999999997</v>
          </cell>
          <cell r="AM457">
            <v>5.6864999999999997</v>
          </cell>
          <cell r="AN457">
            <v>5.6814999999999998</v>
          </cell>
          <cell r="AO457">
            <v>5.6775000000000002</v>
          </cell>
          <cell r="AP457">
            <v>5.6764999999999999</v>
          </cell>
          <cell r="AS457">
            <v>0.53700000000000003</v>
          </cell>
          <cell r="AT457">
            <v>0.54</v>
          </cell>
          <cell r="AU457">
            <v>0.54900000000000004</v>
          </cell>
          <cell r="AV457">
            <v>0.56799999999999995</v>
          </cell>
          <cell r="AW457">
            <v>0.58099999999999996</v>
          </cell>
          <cell r="AX457">
            <v>0.58899999999999997</v>
          </cell>
          <cell r="AY457">
            <v>0.59750000000000003</v>
          </cell>
          <cell r="AZ457">
            <v>0.61550000000000005</v>
          </cell>
          <cell r="BA457">
            <v>0.61499999999999999</v>
          </cell>
          <cell r="BB457">
            <v>0.63</v>
          </cell>
          <cell r="BC457">
            <v>0.64249999999999996</v>
          </cell>
          <cell r="BD457">
            <v>0.65300000000000002</v>
          </cell>
          <cell r="BF457">
            <v>4.93</v>
          </cell>
          <cell r="BG457">
            <v>4.72</v>
          </cell>
          <cell r="BH457">
            <v>4.57</v>
          </cell>
          <cell r="BI457">
            <v>4.4400000000000004</v>
          </cell>
          <cell r="BJ457">
            <v>4.38</v>
          </cell>
          <cell r="BK457">
            <v>4.2750000000000004</v>
          </cell>
          <cell r="BL457">
            <v>4.25</v>
          </cell>
          <cell r="BM457">
            <v>4.2350000000000003</v>
          </cell>
          <cell r="BN457">
            <v>4.22</v>
          </cell>
          <cell r="BO457">
            <v>4.2300000000000004</v>
          </cell>
          <cell r="BP457">
            <v>4.2300000000000004</v>
          </cell>
          <cell r="BQ457">
            <v>4.2649999999999997</v>
          </cell>
          <cell r="BS457">
            <v>4.07</v>
          </cell>
          <cell r="BT457">
            <v>4.0709999999999997</v>
          </cell>
          <cell r="BU457">
            <v>4.1079999999999997</v>
          </cell>
          <cell r="BV457">
            <v>4.0439999999999996</v>
          </cell>
          <cell r="BW457">
            <v>4.0449999999999999</v>
          </cell>
          <cell r="BX457">
            <v>4.056</v>
          </cell>
          <cell r="BY457">
            <v>4.0659999999999998</v>
          </cell>
          <cell r="BZ457">
            <v>4.0819999999999999</v>
          </cell>
          <cell r="CA457">
            <v>4.0860000000000003</v>
          </cell>
          <cell r="CB457">
            <v>4.5730000000000004</v>
          </cell>
          <cell r="CC457">
            <v>4.5969999999999995</v>
          </cell>
          <cell r="CD457">
            <v>4.62</v>
          </cell>
          <cell r="CF457">
            <v>4.75</v>
          </cell>
        </row>
        <row r="458">
          <cell r="A458">
            <v>39346</v>
          </cell>
          <cell r="B458">
            <v>5</v>
          </cell>
          <cell r="C458">
            <v>4.7140000000000004</v>
          </cell>
          <cell r="D458">
            <v>4.6734999999999998</v>
          </cell>
          <cell r="E458">
            <v>4.6225000000000005</v>
          </cell>
          <cell r="F458">
            <v>4.5919999999999996</v>
          </cell>
          <cell r="G458">
            <v>4.5365000000000002</v>
          </cell>
          <cell r="H458">
            <v>4.5095000000000001</v>
          </cell>
          <cell r="I458">
            <v>4.484</v>
          </cell>
          <cell r="J458">
            <v>4.4619999999999997</v>
          </cell>
          <cell r="K458">
            <v>4.45</v>
          </cell>
          <cell r="L458">
            <v>4.4364999999999997</v>
          </cell>
          <cell r="M458">
            <v>4.4249999999999998</v>
          </cell>
          <cell r="N458">
            <v>4.4160000000000004</v>
          </cell>
          <cell r="P458">
            <v>4.0410000000000004</v>
          </cell>
          <cell r="Q458">
            <v>4.0750000000000002</v>
          </cell>
          <cell r="R458">
            <v>4.0789999999999997</v>
          </cell>
          <cell r="S458">
            <v>4.085</v>
          </cell>
          <cell r="T458">
            <v>4.0979999999999999</v>
          </cell>
          <cell r="U458">
            <v>4.0999999999999996</v>
          </cell>
          <cell r="V458">
            <v>4.0999999999999996</v>
          </cell>
          <cell r="W458">
            <v>4.1040000000000001</v>
          </cell>
          <cell r="X458">
            <v>4.1070000000000002</v>
          </cell>
          <cell r="Y458">
            <v>4.1150000000000002</v>
          </cell>
          <cell r="Z458">
            <v>4.12</v>
          </cell>
          <cell r="AA458">
            <v>4.1269999999999998</v>
          </cell>
          <cell r="AB458">
            <v>4.1349999999999998</v>
          </cell>
          <cell r="AD458">
            <v>5.6780999999999997</v>
          </cell>
          <cell r="AE458">
            <v>5.7830000000000004</v>
          </cell>
          <cell r="AF458">
            <v>5.7610000000000001</v>
          </cell>
          <cell r="AG458">
            <v>5.7450000000000001</v>
          </cell>
          <cell r="AH458">
            <v>5.7409999999999997</v>
          </cell>
          <cell r="AI458">
            <v>5.7350000000000003</v>
          </cell>
          <cell r="AJ458">
            <v>5.7290000000000001</v>
          </cell>
          <cell r="AK458">
            <v>5.7140000000000004</v>
          </cell>
          <cell r="AL458">
            <v>5.7050000000000001</v>
          </cell>
          <cell r="AM458">
            <v>5.7069999999999999</v>
          </cell>
          <cell r="AN458">
            <v>5.6885000000000003</v>
          </cell>
          <cell r="AO458">
            <v>5.6829999999999998</v>
          </cell>
          <cell r="AP458">
            <v>5.6814999999999998</v>
          </cell>
          <cell r="AS458">
            <v>0.54249999999999998</v>
          </cell>
          <cell r="AT458">
            <v>0.55125000000000002</v>
          </cell>
          <cell r="AU458">
            <v>0.55625000000000002</v>
          </cell>
          <cell r="AV458">
            <v>0.57750000000000001</v>
          </cell>
          <cell r="AW458">
            <v>0.59</v>
          </cell>
          <cell r="AX458">
            <v>0.61250000000000004</v>
          </cell>
          <cell r="AY458">
            <v>0.61650000000000005</v>
          </cell>
          <cell r="AZ458">
            <v>0.63049999999999995</v>
          </cell>
          <cell r="BA458">
            <v>0.65</v>
          </cell>
          <cell r="BB458">
            <v>0.65649999999999997</v>
          </cell>
          <cell r="BC458">
            <v>0.67149999999999999</v>
          </cell>
          <cell r="BD458">
            <v>0.68313000000000001</v>
          </cell>
          <cell r="BF458">
            <v>4.93</v>
          </cell>
          <cell r="BG458">
            <v>4.72</v>
          </cell>
          <cell r="BH458">
            <v>4.57</v>
          </cell>
          <cell r="BI458">
            <v>4.4400000000000004</v>
          </cell>
          <cell r="BJ458">
            <v>4.38</v>
          </cell>
          <cell r="BK458">
            <v>4.28</v>
          </cell>
          <cell r="BL458">
            <v>4.2549999999999999</v>
          </cell>
          <cell r="BM458">
            <v>4.24</v>
          </cell>
          <cell r="BN458">
            <v>4.2249999999999996</v>
          </cell>
          <cell r="BO458">
            <v>4.2350000000000003</v>
          </cell>
          <cell r="BP458">
            <v>4.2249999999999996</v>
          </cell>
          <cell r="BQ458">
            <v>4.26</v>
          </cell>
          <cell r="BS458">
            <v>4.07</v>
          </cell>
          <cell r="BT458">
            <v>4.0709999999999997</v>
          </cell>
          <cell r="BU458">
            <v>4.1079999999999997</v>
          </cell>
          <cell r="BV458">
            <v>4.0549999999999997</v>
          </cell>
          <cell r="BW458">
            <v>4.0270000000000001</v>
          </cell>
          <cell r="BX458">
            <v>4.0309999999999997</v>
          </cell>
          <cell r="BY458">
            <v>4.0250000000000004</v>
          </cell>
          <cell r="BZ458">
            <v>4.0270000000000001</v>
          </cell>
          <cell r="CA458">
            <v>4.0330000000000004</v>
          </cell>
          <cell r="CB458">
            <v>4.5730000000000004</v>
          </cell>
          <cell r="CC458">
            <v>4.5969999999999995</v>
          </cell>
          <cell r="CD458">
            <v>4.62</v>
          </cell>
          <cell r="CF458">
            <v>4.75</v>
          </cell>
        </row>
        <row r="459">
          <cell r="A459">
            <v>39349</v>
          </cell>
          <cell r="B459">
            <v>4.75</v>
          </cell>
          <cell r="C459">
            <v>4.75</v>
          </cell>
          <cell r="D459">
            <v>4.6855000000000002</v>
          </cell>
          <cell r="E459">
            <v>4.6334999999999997</v>
          </cell>
          <cell r="F459">
            <v>4.6105</v>
          </cell>
          <cell r="G459">
            <v>4.5795000000000003</v>
          </cell>
          <cell r="H459">
            <v>4.5179999999999998</v>
          </cell>
          <cell r="I459">
            <v>4.4930000000000003</v>
          </cell>
          <cell r="J459">
            <v>4.4835000000000003</v>
          </cell>
          <cell r="K459">
            <v>4.4725000000000001</v>
          </cell>
          <cell r="L459">
            <v>4.47</v>
          </cell>
          <cell r="M459">
            <v>4.4569999999999999</v>
          </cell>
          <cell r="N459">
            <v>4.4379999999999997</v>
          </cell>
          <cell r="P459">
            <v>4.109</v>
          </cell>
          <cell r="Q459">
            <v>4.0709999999999997</v>
          </cell>
          <cell r="R459">
            <v>4.0709999999999997</v>
          </cell>
          <cell r="S459">
            <v>4.0819999999999999</v>
          </cell>
          <cell r="T459">
            <v>4.0979999999999999</v>
          </cell>
          <cell r="U459">
            <v>4.0990000000000002</v>
          </cell>
          <cell r="V459">
            <v>4.101</v>
          </cell>
          <cell r="W459">
            <v>4.101</v>
          </cell>
          <cell r="X459">
            <v>4.1020000000000003</v>
          </cell>
          <cell r="Y459">
            <v>4.1050000000000004</v>
          </cell>
          <cell r="Z459">
            <v>4.1059999999999999</v>
          </cell>
          <cell r="AA459">
            <v>4.1109999999999998</v>
          </cell>
          <cell r="AB459">
            <v>4.1180000000000003</v>
          </cell>
          <cell r="AD459">
            <v>5.6790000000000003</v>
          </cell>
          <cell r="AE459">
            <v>5.7910000000000004</v>
          </cell>
          <cell r="AF459">
            <v>5.76</v>
          </cell>
          <cell r="AG459">
            <v>5.7519999999999998</v>
          </cell>
          <cell r="AH459">
            <v>5.76</v>
          </cell>
          <cell r="AI459">
            <v>5.7510000000000003</v>
          </cell>
          <cell r="AJ459">
            <v>5.7524999999999995</v>
          </cell>
          <cell r="AK459">
            <v>5.7374999999999998</v>
          </cell>
          <cell r="AL459">
            <v>5.72</v>
          </cell>
          <cell r="AM459">
            <v>5.7115</v>
          </cell>
          <cell r="AN459">
            <v>5.7</v>
          </cell>
          <cell r="AO459">
            <v>5.6899999999999995</v>
          </cell>
          <cell r="AP459">
            <v>5.6890000000000001</v>
          </cell>
          <cell r="AS459">
            <v>0.54249999999999998</v>
          </cell>
          <cell r="AT459">
            <v>0.55125000000000002</v>
          </cell>
          <cell r="AU459">
            <v>0.55625000000000002</v>
          </cell>
          <cell r="AV459">
            <v>0.57750000000000001</v>
          </cell>
          <cell r="AW459">
            <v>0.59499999999999997</v>
          </cell>
          <cell r="AX459">
            <v>0.61250000000000004</v>
          </cell>
          <cell r="AY459">
            <v>0.61724999999999997</v>
          </cell>
          <cell r="AZ459">
            <v>0.63500000000000001</v>
          </cell>
          <cell r="BA459">
            <v>0.65</v>
          </cell>
          <cell r="BB459">
            <v>0.65874999999999995</v>
          </cell>
          <cell r="BC459">
            <v>0.67</v>
          </cell>
          <cell r="BD459">
            <v>0.68313000000000001</v>
          </cell>
          <cell r="BF459">
            <v>4.9350000000000005</v>
          </cell>
          <cell r="BG459">
            <v>4.72</v>
          </cell>
          <cell r="BH459">
            <v>4.57</v>
          </cell>
          <cell r="BI459">
            <v>4.4450000000000003</v>
          </cell>
          <cell r="BJ459">
            <v>4.3899999999999997</v>
          </cell>
          <cell r="BK459">
            <v>4.3</v>
          </cell>
          <cell r="BL459">
            <v>4.2699999999999996</v>
          </cell>
          <cell r="BM459">
            <v>4.2549999999999999</v>
          </cell>
          <cell r="BN459">
            <v>4.2300000000000004</v>
          </cell>
          <cell r="BO459">
            <v>4.24</v>
          </cell>
          <cell r="BP459">
            <v>4.2300000000000004</v>
          </cell>
          <cell r="BQ459">
            <v>4.2649999999999997</v>
          </cell>
          <cell r="BS459">
            <v>4.0650000000000004</v>
          </cell>
          <cell r="BT459">
            <v>4.0659999999999998</v>
          </cell>
          <cell r="BU459">
            <v>4.1079999999999997</v>
          </cell>
          <cell r="BV459">
            <v>4.05</v>
          </cell>
          <cell r="BW459">
            <v>4.0220000000000002</v>
          </cell>
          <cell r="BX459">
            <v>4.0279999999999996</v>
          </cell>
          <cell r="BY459">
            <v>4.0229999999999997</v>
          </cell>
          <cell r="BZ459">
            <v>4.024</v>
          </cell>
          <cell r="CA459">
            <v>4.0309999999999997</v>
          </cell>
          <cell r="CB459">
            <v>4.5730000000000004</v>
          </cell>
          <cell r="CC459">
            <v>4.5969999999999995</v>
          </cell>
          <cell r="CD459">
            <v>4.62</v>
          </cell>
          <cell r="CF459">
            <v>4.75</v>
          </cell>
        </row>
        <row r="460">
          <cell r="A460">
            <v>39350</v>
          </cell>
          <cell r="B460">
            <v>5</v>
          </cell>
          <cell r="C460">
            <v>4.7450000000000001</v>
          </cell>
          <cell r="D460">
            <v>4.673</v>
          </cell>
          <cell r="E460">
            <v>4.5975000000000001</v>
          </cell>
          <cell r="F460">
            <v>4.5430000000000001</v>
          </cell>
          <cell r="G460">
            <v>4.4980000000000002</v>
          </cell>
          <cell r="H460">
            <v>4.4669999999999996</v>
          </cell>
          <cell r="I460">
            <v>4.4400000000000004</v>
          </cell>
          <cell r="J460">
            <v>4.4249999999999998</v>
          </cell>
          <cell r="K460">
            <v>4.415</v>
          </cell>
          <cell r="L460">
            <v>4.4039999999999999</v>
          </cell>
          <cell r="M460">
            <v>4.3959999999999999</v>
          </cell>
          <cell r="N460">
            <v>4.3890000000000002</v>
          </cell>
          <cell r="P460">
            <v>4.218</v>
          </cell>
          <cell r="Q460">
            <v>4.0759999999999996</v>
          </cell>
          <cell r="R460">
            <v>4.0750000000000002</v>
          </cell>
          <cell r="S460">
            <v>4.0860000000000003</v>
          </cell>
          <cell r="T460">
            <v>4.0979999999999999</v>
          </cell>
          <cell r="U460">
            <v>4.0979999999999999</v>
          </cell>
          <cell r="V460">
            <v>4.0990000000000002</v>
          </cell>
          <cell r="W460">
            <v>4.0999999999999996</v>
          </cell>
          <cell r="X460">
            <v>4.101</v>
          </cell>
          <cell r="Y460">
            <v>4.1040000000000001</v>
          </cell>
          <cell r="Z460">
            <v>4.1059999999999999</v>
          </cell>
          <cell r="AA460">
            <v>4.109</v>
          </cell>
          <cell r="AB460">
            <v>4.1159999999999997</v>
          </cell>
          <cell r="AD460">
            <v>5.6174999999999997</v>
          </cell>
          <cell r="AE460">
            <v>5.7549999999999999</v>
          </cell>
          <cell r="AF460">
            <v>5.7370000000000001</v>
          </cell>
          <cell r="AG460">
            <v>5.726</v>
          </cell>
          <cell r="AH460">
            <v>5.73</v>
          </cell>
          <cell r="AI460">
            <v>5.726</v>
          </cell>
          <cell r="AJ460">
            <v>5.7187999999999999</v>
          </cell>
          <cell r="AK460">
            <v>5.7045000000000003</v>
          </cell>
          <cell r="AL460">
            <v>5.6875</v>
          </cell>
          <cell r="AM460">
            <v>5.6749999999999998</v>
          </cell>
          <cell r="AN460">
            <v>5.6645000000000003</v>
          </cell>
          <cell r="AO460">
            <v>5.6535000000000002</v>
          </cell>
          <cell r="AP460">
            <v>5.6379999999999999</v>
          </cell>
          <cell r="AS460">
            <v>0.53500000000000003</v>
          </cell>
          <cell r="AT460">
            <v>0.54400000000000004</v>
          </cell>
          <cell r="AU460">
            <v>0.55400000000000005</v>
          </cell>
          <cell r="AV460">
            <v>0.57799999999999996</v>
          </cell>
          <cell r="AW460">
            <v>0.59399999999999997</v>
          </cell>
          <cell r="AX460">
            <v>0.61099999999999999</v>
          </cell>
          <cell r="AY460">
            <v>0.63</v>
          </cell>
          <cell r="AZ460">
            <v>0.64500000000000002</v>
          </cell>
          <cell r="BA460">
            <v>0.65400000000000003</v>
          </cell>
          <cell r="BB460">
            <v>0.67249999999999999</v>
          </cell>
          <cell r="BC460">
            <v>0.68500000000000005</v>
          </cell>
          <cell r="BD460">
            <v>0.68813000000000002</v>
          </cell>
          <cell r="BF460">
            <v>4.9399999999999995</v>
          </cell>
          <cell r="BG460">
            <v>4.72</v>
          </cell>
          <cell r="BH460">
            <v>4.53</v>
          </cell>
          <cell r="BI460">
            <v>4.3849999999999998</v>
          </cell>
          <cell r="BJ460">
            <v>4.32</v>
          </cell>
          <cell r="BK460">
            <v>4.2249999999999996</v>
          </cell>
          <cell r="BL460">
            <v>4.1950000000000003</v>
          </cell>
          <cell r="BM460">
            <v>4.1749999999999998</v>
          </cell>
          <cell r="BN460">
            <v>4.1500000000000004</v>
          </cell>
          <cell r="BO460">
            <v>4.16</v>
          </cell>
          <cell r="BP460">
            <v>4.1500000000000004</v>
          </cell>
          <cell r="BQ460">
            <v>4.1550000000000002</v>
          </cell>
          <cell r="BS460">
            <v>4.0635000000000003</v>
          </cell>
          <cell r="BT460">
            <v>4.0655000000000001</v>
          </cell>
          <cell r="BU460">
            <v>4.0994999999999999</v>
          </cell>
          <cell r="BV460">
            <v>4.04</v>
          </cell>
          <cell r="BW460">
            <v>4.0140000000000002</v>
          </cell>
          <cell r="BX460">
            <v>4.0179999999999998</v>
          </cell>
          <cell r="BY460">
            <v>4.0149999999999997</v>
          </cell>
          <cell r="BZ460">
            <v>4.0190000000000001</v>
          </cell>
          <cell r="CA460">
            <v>4.016</v>
          </cell>
          <cell r="CB460">
            <v>4.5730000000000004</v>
          </cell>
          <cell r="CC460">
            <v>4.5969999999999995</v>
          </cell>
          <cell r="CD460">
            <v>4.62</v>
          </cell>
          <cell r="CF460">
            <v>4.75</v>
          </cell>
        </row>
        <row r="461">
          <cell r="A461">
            <v>39351</v>
          </cell>
          <cell r="B461">
            <v>5.125</v>
          </cell>
          <cell r="C461">
            <v>4.7344999999999997</v>
          </cell>
          <cell r="D461">
            <v>4.6669999999999998</v>
          </cell>
          <cell r="E461">
            <v>4.5945</v>
          </cell>
          <cell r="F461">
            <v>4.5670000000000002</v>
          </cell>
          <cell r="G461">
            <v>4.5259999999999998</v>
          </cell>
          <cell r="H461">
            <v>4.4820000000000002</v>
          </cell>
          <cell r="I461">
            <v>4.4504999999999999</v>
          </cell>
          <cell r="J461">
            <v>4.4279999999999999</v>
          </cell>
          <cell r="K461">
            <v>4.4089999999999998</v>
          </cell>
          <cell r="L461">
            <v>4.4000000000000004</v>
          </cell>
          <cell r="M461">
            <v>4.3879999999999999</v>
          </cell>
          <cell r="N461">
            <v>4.3760000000000003</v>
          </cell>
          <cell r="P461">
            <v>4.2930000000000001</v>
          </cell>
          <cell r="Q461">
            <v>4.0789999999999997</v>
          </cell>
          <cell r="R461">
            <v>4.0750000000000002</v>
          </cell>
          <cell r="S461">
            <v>4.0919999999999996</v>
          </cell>
          <cell r="T461">
            <v>4.101</v>
          </cell>
          <cell r="U461">
            <v>4.101</v>
          </cell>
          <cell r="V461">
            <v>4.1020000000000003</v>
          </cell>
          <cell r="W461">
            <v>4.1050000000000004</v>
          </cell>
          <cell r="X461">
            <v>4.1079999999999997</v>
          </cell>
          <cell r="Y461">
            <v>4.1109999999999998</v>
          </cell>
          <cell r="Z461">
            <v>4.1189999999999998</v>
          </cell>
          <cell r="AA461">
            <v>4.1280000000000001</v>
          </cell>
          <cell r="AB461">
            <v>4.1370000000000005</v>
          </cell>
          <cell r="AD461">
            <v>5.5804999999999998</v>
          </cell>
          <cell r="AE461">
            <v>5.7510000000000003</v>
          </cell>
          <cell r="AF461">
            <v>5.7309999999999999</v>
          </cell>
          <cell r="AG461">
            <v>5.7164999999999999</v>
          </cell>
          <cell r="AH461">
            <v>5.7164999999999999</v>
          </cell>
          <cell r="AI461">
            <v>5.7119999999999997</v>
          </cell>
          <cell r="AJ461">
            <v>5.7054999999999998</v>
          </cell>
          <cell r="AK461">
            <v>5.6959999999999997</v>
          </cell>
          <cell r="AL461">
            <v>5.6844999999999999</v>
          </cell>
          <cell r="AM461">
            <v>5.6740000000000004</v>
          </cell>
          <cell r="AN461">
            <v>5.6624999999999996</v>
          </cell>
          <cell r="AO461">
            <v>5.6559999999999997</v>
          </cell>
          <cell r="AP461">
            <v>5.6509999999999998</v>
          </cell>
          <cell r="AS461">
            <v>0.52</v>
          </cell>
          <cell r="AT461">
            <v>0.53700000000000003</v>
          </cell>
          <cell r="AU461">
            <v>0.56399999999999995</v>
          </cell>
          <cell r="AV461">
            <v>0.57699999999999996</v>
          </cell>
          <cell r="AW461">
            <v>0.59699999999999998</v>
          </cell>
          <cell r="AX461">
            <v>0.61250000000000004</v>
          </cell>
          <cell r="AY461">
            <v>0.628</v>
          </cell>
          <cell r="AZ461">
            <v>0.64100000000000001</v>
          </cell>
          <cell r="BA461">
            <v>0.66</v>
          </cell>
          <cell r="BB461">
            <v>0.67</v>
          </cell>
          <cell r="BC461">
            <v>0.6825</v>
          </cell>
          <cell r="BD461">
            <v>0.69699999999999995</v>
          </cell>
          <cell r="BF461">
            <v>4.9450000000000003</v>
          </cell>
          <cell r="BG461">
            <v>4.72</v>
          </cell>
          <cell r="BH461">
            <v>4.5350000000000001</v>
          </cell>
          <cell r="BI461">
            <v>4.4050000000000002</v>
          </cell>
          <cell r="BJ461">
            <v>4.3449999999999998</v>
          </cell>
          <cell r="BK461">
            <v>4.25</v>
          </cell>
          <cell r="BL461">
            <v>4.2249999999999996</v>
          </cell>
          <cell r="BM461">
            <v>4.2050000000000001</v>
          </cell>
          <cell r="BN461">
            <v>4.17</v>
          </cell>
          <cell r="BO461">
            <v>4.18</v>
          </cell>
          <cell r="BP461">
            <v>4.17</v>
          </cell>
          <cell r="BQ461">
            <v>4.1749999999999998</v>
          </cell>
          <cell r="BS461">
            <v>4.0620000000000003</v>
          </cell>
          <cell r="BT461">
            <v>4.0629999999999997</v>
          </cell>
          <cell r="BU461">
            <v>4.1070000000000002</v>
          </cell>
          <cell r="BV461">
            <v>4.0330000000000004</v>
          </cell>
          <cell r="BW461">
            <v>4.0289999999999999</v>
          </cell>
          <cell r="BX461">
            <v>4.0380000000000003</v>
          </cell>
          <cell r="BY461">
            <v>4.0380000000000003</v>
          </cell>
          <cell r="BZ461">
            <v>4.0439999999999996</v>
          </cell>
          <cell r="CA461">
            <v>4.0609999999999999</v>
          </cell>
          <cell r="CB461">
            <v>4.5730000000000004</v>
          </cell>
          <cell r="CC461">
            <v>4.5969999999999995</v>
          </cell>
          <cell r="CD461">
            <v>4.62</v>
          </cell>
          <cell r="CF461">
            <v>4.75</v>
          </cell>
        </row>
        <row r="462">
          <cell r="A462">
            <v>39352</v>
          </cell>
          <cell r="B462">
            <v>4.75</v>
          </cell>
          <cell r="C462">
            <v>4.7279999999999998</v>
          </cell>
          <cell r="D462">
            <v>4.6405000000000003</v>
          </cell>
          <cell r="E462">
            <v>4.5754999999999999</v>
          </cell>
          <cell r="F462">
            <v>4.5324999999999998</v>
          </cell>
          <cell r="G462">
            <v>4.4924999999999997</v>
          </cell>
          <cell r="H462">
            <v>4.4625000000000004</v>
          </cell>
          <cell r="I462">
            <v>4.4329999999999998</v>
          </cell>
          <cell r="J462">
            <v>4.4104999999999999</v>
          </cell>
          <cell r="K462">
            <v>4.3979999999999997</v>
          </cell>
          <cell r="L462">
            <v>4.3819999999999997</v>
          </cell>
          <cell r="M462">
            <v>4.3605</v>
          </cell>
          <cell r="N462">
            <v>4.3570000000000002</v>
          </cell>
          <cell r="P462">
            <v>4.1370000000000005</v>
          </cell>
          <cell r="Q462">
            <v>4.0369999999999999</v>
          </cell>
          <cell r="R462">
            <v>4.056</v>
          </cell>
          <cell r="S462">
            <v>4.0860000000000003</v>
          </cell>
          <cell r="T462">
            <v>4.0910000000000002</v>
          </cell>
          <cell r="U462">
            <v>4.0940000000000003</v>
          </cell>
          <cell r="V462">
            <v>4.0949999999999998</v>
          </cell>
          <cell r="W462">
            <v>4.0979999999999999</v>
          </cell>
          <cell r="X462">
            <v>4.1029999999999998</v>
          </cell>
          <cell r="Y462">
            <v>4.109</v>
          </cell>
          <cell r="Z462">
            <v>4.117</v>
          </cell>
          <cell r="AA462">
            <v>4.1269999999999998</v>
          </cell>
          <cell r="AB462">
            <v>4.1379999999999999</v>
          </cell>
          <cell r="AD462">
            <v>5.7199</v>
          </cell>
          <cell r="AE462">
            <v>5.7780000000000005</v>
          </cell>
          <cell r="AF462">
            <v>5.7469999999999999</v>
          </cell>
          <cell r="AG462">
            <v>5.7389999999999999</v>
          </cell>
          <cell r="AH462">
            <v>5.7370000000000001</v>
          </cell>
          <cell r="AI462">
            <v>5.7294999999999998</v>
          </cell>
          <cell r="AJ462">
            <v>5.72</v>
          </cell>
          <cell r="AK462">
            <v>5.7119999999999997</v>
          </cell>
          <cell r="AL462">
            <v>5.6955</v>
          </cell>
          <cell r="AM462">
            <v>5.6879999999999997</v>
          </cell>
          <cell r="AN462">
            <v>5.6745000000000001</v>
          </cell>
          <cell r="AO462">
            <v>5.6665000000000001</v>
          </cell>
          <cell r="AP462">
            <v>5.6585000000000001</v>
          </cell>
          <cell r="AS462">
            <v>0.52124999999999999</v>
          </cell>
          <cell r="AT462">
            <v>0.54100000000000004</v>
          </cell>
          <cell r="AU462">
            <v>0.57099999999999995</v>
          </cell>
          <cell r="AV462">
            <v>0.58699999999999997</v>
          </cell>
          <cell r="AW462">
            <v>0.60399999999999998</v>
          </cell>
          <cell r="AX462">
            <v>0.627</v>
          </cell>
          <cell r="AY462">
            <v>0.64500000000000002</v>
          </cell>
          <cell r="AZ462">
            <v>0.66</v>
          </cell>
          <cell r="BA462">
            <v>0.66600000000000004</v>
          </cell>
          <cell r="BB462">
            <v>0.6875</v>
          </cell>
          <cell r="BC462">
            <v>0.7</v>
          </cell>
          <cell r="BD462">
            <v>0.70499999999999996</v>
          </cell>
          <cell r="BF462">
            <v>4.95</v>
          </cell>
          <cell r="BG462">
            <v>4.7149999999999999</v>
          </cell>
          <cell r="BH462">
            <v>4.53</v>
          </cell>
          <cell r="BI462">
            <v>4.4050000000000002</v>
          </cell>
          <cell r="BJ462">
            <v>4.3449999999999998</v>
          </cell>
          <cell r="BK462">
            <v>4.25</v>
          </cell>
          <cell r="BL462">
            <v>4.2249999999999996</v>
          </cell>
          <cell r="BM462">
            <v>4.1900000000000004</v>
          </cell>
          <cell r="BN462">
            <v>4.1500000000000004</v>
          </cell>
          <cell r="BO462">
            <v>4.16</v>
          </cell>
          <cell r="BP462">
            <v>4.125</v>
          </cell>
          <cell r="BQ462">
            <v>4.125</v>
          </cell>
          <cell r="BS462">
            <v>4.0609999999999999</v>
          </cell>
          <cell r="BT462">
            <v>4.0629999999999997</v>
          </cell>
          <cell r="BU462">
            <v>4.117</v>
          </cell>
          <cell r="BV462">
            <v>4.0309999999999997</v>
          </cell>
          <cell r="BW462">
            <v>4.016</v>
          </cell>
          <cell r="BX462">
            <v>4.0129999999999999</v>
          </cell>
          <cell r="BY462">
            <v>4.0129999999999999</v>
          </cell>
          <cell r="BZ462">
            <v>4.0190000000000001</v>
          </cell>
          <cell r="CA462">
            <v>4.0510000000000002</v>
          </cell>
          <cell r="CB462">
            <v>4.5730000000000004</v>
          </cell>
          <cell r="CC462">
            <v>4.5969999999999995</v>
          </cell>
          <cell r="CD462">
            <v>4.62</v>
          </cell>
          <cell r="CF462">
            <v>4.75</v>
          </cell>
        </row>
        <row r="463">
          <cell r="A463">
            <v>39353</v>
          </cell>
          <cell r="B463">
            <v>4.5</v>
          </cell>
          <cell r="C463">
            <v>4.7149999999999999</v>
          </cell>
          <cell r="D463">
            <v>4.6479999999999997</v>
          </cell>
          <cell r="E463">
            <v>4.5869999999999997</v>
          </cell>
          <cell r="F463">
            <v>4.5449999999999999</v>
          </cell>
          <cell r="G463">
            <v>4.5129999999999999</v>
          </cell>
          <cell r="H463">
            <v>4.4859999999999998</v>
          </cell>
          <cell r="I463">
            <v>4.4630000000000001</v>
          </cell>
          <cell r="J463">
            <v>4.444</v>
          </cell>
          <cell r="K463">
            <v>4.431</v>
          </cell>
          <cell r="L463">
            <v>4.4195000000000002</v>
          </cell>
          <cell r="M463">
            <v>4.41</v>
          </cell>
          <cell r="N463">
            <v>4.3979999999999997</v>
          </cell>
          <cell r="P463">
            <v>4.1619999999999999</v>
          </cell>
          <cell r="Q463">
            <v>4.024</v>
          </cell>
          <cell r="R463">
            <v>4.0439999999999996</v>
          </cell>
          <cell r="S463">
            <v>4.0730000000000004</v>
          </cell>
          <cell r="T463">
            <v>4.0759999999999996</v>
          </cell>
          <cell r="U463">
            <v>4.0780000000000003</v>
          </cell>
          <cell r="V463">
            <v>4.0789999999999997</v>
          </cell>
          <cell r="W463">
            <v>4.0810000000000004</v>
          </cell>
          <cell r="X463">
            <v>4.0860000000000003</v>
          </cell>
          <cell r="Y463">
            <v>4.0910000000000002</v>
          </cell>
          <cell r="Z463">
            <v>4.0990000000000002</v>
          </cell>
          <cell r="AA463">
            <v>4.1070000000000002</v>
          </cell>
          <cell r="AB463">
            <v>4.117</v>
          </cell>
          <cell r="AD463">
            <v>5.9287999999999998</v>
          </cell>
          <cell r="AE463">
            <v>5.7460000000000004</v>
          </cell>
          <cell r="AF463">
            <v>5.7080000000000002</v>
          </cell>
          <cell r="AG463">
            <v>5.6935000000000002</v>
          </cell>
          <cell r="AH463">
            <v>5.6905000000000001</v>
          </cell>
          <cell r="AI463">
            <v>5.6864999999999997</v>
          </cell>
          <cell r="AJ463">
            <v>5.6589999999999998</v>
          </cell>
          <cell r="AK463">
            <v>5.6420000000000003</v>
          </cell>
          <cell r="AL463">
            <v>5.6284999999999998</v>
          </cell>
          <cell r="AM463">
            <v>5.6159999999999997</v>
          </cell>
          <cell r="AN463">
            <v>5.6055000000000001</v>
          </cell>
          <cell r="AO463">
            <v>5.5994999999999999</v>
          </cell>
          <cell r="AP463">
            <v>5.5945</v>
          </cell>
          <cell r="AS463">
            <v>0.51500000000000001</v>
          </cell>
          <cell r="AT463">
            <v>0.53</v>
          </cell>
          <cell r="AU463">
            <v>0.5625</v>
          </cell>
          <cell r="AV463">
            <v>0.57999999999999996</v>
          </cell>
          <cell r="AW463">
            <v>0.59099999999999997</v>
          </cell>
          <cell r="AX463">
            <v>0.61</v>
          </cell>
          <cell r="AY463">
            <v>0.63249999999999995</v>
          </cell>
          <cell r="AZ463">
            <v>0.64624999999999999</v>
          </cell>
          <cell r="BA463">
            <v>0.65200000000000002</v>
          </cell>
          <cell r="BB463">
            <v>0.67374999999999996</v>
          </cell>
          <cell r="BC463">
            <v>0.68625000000000003</v>
          </cell>
          <cell r="BD463">
            <v>0.68799999999999994</v>
          </cell>
          <cell r="BF463">
            <v>4.9749999999999996</v>
          </cell>
          <cell r="BG463">
            <v>4.7149999999999999</v>
          </cell>
          <cell r="BH463">
            <v>4.54</v>
          </cell>
          <cell r="BI463">
            <v>4.415</v>
          </cell>
          <cell r="BJ463">
            <v>4.3550000000000004</v>
          </cell>
          <cell r="BK463">
            <v>4.2699999999999996</v>
          </cell>
          <cell r="BL463">
            <v>4.2450000000000001</v>
          </cell>
          <cell r="BM463">
            <v>4.21</v>
          </cell>
          <cell r="BN463">
            <v>4.17</v>
          </cell>
          <cell r="BO463">
            <v>4.18</v>
          </cell>
          <cell r="BP463">
            <v>4.1449999999999996</v>
          </cell>
          <cell r="BQ463">
            <v>4.1449999999999996</v>
          </cell>
          <cell r="BS463">
            <v>4.0460000000000003</v>
          </cell>
          <cell r="BT463">
            <v>4.0510000000000002</v>
          </cell>
          <cell r="BU463">
            <v>4.1070000000000002</v>
          </cell>
          <cell r="BV463">
            <v>4.0289999999999999</v>
          </cell>
          <cell r="BW463">
            <v>4.0119999999999996</v>
          </cell>
          <cell r="BX463">
            <v>4.0039999999999996</v>
          </cell>
          <cell r="BY463">
            <v>4.0039999999999996</v>
          </cell>
          <cell r="BZ463">
            <v>4.01</v>
          </cell>
          <cell r="CA463">
            <v>4.0170000000000003</v>
          </cell>
          <cell r="CB463">
            <v>4.5730000000000004</v>
          </cell>
          <cell r="CC463">
            <v>4.5969999999999995</v>
          </cell>
          <cell r="CD463">
            <v>4.62</v>
          </cell>
          <cell r="CF463">
            <v>4.75</v>
          </cell>
        </row>
        <row r="464">
          <cell r="A464">
            <v>39356</v>
          </cell>
          <cell r="B464">
            <v>4.875</v>
          </cell>
          <cell r="C464">
            <v>4.7149999999999999</v>
          </cell>
          <cell r="D464">
            <v>4.6630000000000003</v>
          </cell>
          <cell r="E464">
            <v>4.5949999999999998</v>
          </cell>
          <cell r="F464">
            <v>4.5529999999999999</v>
          </cell>
          <cell r="G464">
            <v>4.5330000000000004</v>
          </cell>
          <cell r="H464">
            <v>4.5030000000000001</v>
          </cell>
          <cell r="I464">
            <v>4.4805000000000001</v>
          </cell>
          <cell r="J464">
            <v>4.4695</v>
          </cell>
          <cell r="K464">
            <v>4.4574999999999996</v>
          </cell>
          <cell r="L464">
            <v>4.444</v>
          </cell>
          <cell r="M464">
            <v>4.4340000000000002</v>
          </cell>
          <cell r="N464">
            <v>4.4249999999999998</v>
          </cell>
          <cell r="P464">
            <v>3.8580000000000001</v>
          </cell>
          <cell r="Q464">
            <v>4.0259999999999998</v>
          </cell>
          <cell r="R464">
            <v>4.0430000000000001</v>
          </cell>
          <cell r="S464">
            <v>4.0730000000000004</v>
          </cell>
          <cell r="T464">
            <v>4.0709999999999997</v>
          </cell>
          <cell r="U464">
            <v>4.0709999999999997</v>
          </cell>
          <cell r="V464">
            <v>4.0720000000000001</v>
          </cell>
          <cell r="W464">
            <v>4.0739999999999998</v>
          </cell>
          <cell r="X464">
            <v>4.0780000000000003</v>
          </cell>
          <cell r="Y464">
            <v>4.0819999999999999</v>
          </cell>
          <cell r="Z464">
            <v>4.0890000000000004</v>
          </cell>
          <cell r="AA464">
            <v>4.0949999999999998</v>
          </cell>
          <cell r="AB464">
            <v>4.101</v>
          </cell>
          <cell r="AD464">
            <v>5.7481999999999998</v>
          </cell>
          <cell r="AE464">
            <v>5.7240000000000002</v>
          </cell>
          <cell r="AF464">
            <v>5.6950000000000003</v>
          </cell>
          <cell r="AG464">
            <v>5.6879999999999997</v>
          </cell>
          <cell r="AH464">
            <v>5.6760000000000002</v>
          </cell>
          <cell r="AI464">
            <v>5.6609999999999996</v>
          </cell>
          <cell r="AJ464">
            <v>5.649</v>
          </cell>
          <cell r="AK464">
            <v>5.6370000000000005</v>
          </cell>
          <cell r="AL464">
            <v>5.6239999999999997</v>
          </cell>
          <cell r="AM464">
            <v>5.6150000000000002</v>
          </cell>
          <cell r="AN464">
            <v>5.6050000000000004</v>
          </cell>
          <cell r="AO464">
            <v>5.5979999999999999</v>
          </cell>
          <cell r="AP464">
            <v>5.593</v>
          </cell>
          <cell r="AS464">
            <v>0.51</v>
          </cell>
          <cell r="AT464">
            <v>0.52500000000000002</v>
          </cell>
          <cell r="AU464">
            <v>0.55149999999999999</v>
          </cell>
          <cell r="AV464">
            <v>0.56999999999999995</v>
          </cell>
          <cell r="AW464">
            <v>0.58750000000000002</v>
          </cell>
          <cell r="AX464">
            <v>0.60750000000000004</v>
          </cell>
          <cell r="AY464">
            <v>0.62450000000000006</v>
          </cell>
          <cell r="AZ464">
            <v>0.63649999999999995</v>
          </cell>
          <cell r="BA464">
            <v>0.65188000000000001</v>
          </cell>
          <cell r="BB464">
            <v>0.66449999999999998</v>
          </cell>
          <cell r="BC464">
            <v>0.67749999999999999</v>
          </cell>
          <cell r="BD464">
            <v>0.6925</v>
          </cell>
          <cell r="BF464">
            <v>4.72</v>
          </cell>
          <cell r="BG464">
            <v>4.5649999999999995</v>
          </cell>
          <cell r="BH464">
            <v>4.4400000000000004</v>
          </cell>
          <cell r="BI464">
            <v>4.3849999999999998</v>
          </cell>
          <cell r="BJ464">
            <v>4.3099999999999996</v>
          </cell>
          <cell r="BK464">
            <v>4.2850000000000001</v>
          </cell>
          <cell r="BL464">
            <v>4.25</v>
          </cell>
          <cell r="BM464">
            <v>4.21</v>
          </cell>
          <cell r="BN464">
            <v>4.22</v>
          </cell>
          <cell r="BO464">
            <v>4.1849999999999996</v>
          </cell>
          <cell r="BP464">
            <v>4.1849999999999996</v>
          </cell>
          <cell r="BQ464">
            <v>4.2</v>
          </cell>
          <cell r="BS464">
            <v>4.0495000000000001</v>
          </cell>
          <cell r="BT464">
            <v>4.0534999999999997</v>
          </cell>
          <cell r="BU464">
            <v>4.1094999999999997</v>
          </cell>
          <cell r="BV464">
            <v>4.0194999999999999</v>
          </cell>
          <cell r="BW464">
            <v>4.0324999999999998</v>
          </cell>
          <cell r="BX464">
            <v>4.0235000000000003</v>
          </cell>
          <cell r="BY464">
            <v>4.0049999999999999</v>
          </cell>
          <cell r="BZ464">
            <v>4.0110000000000001</v>
          </cell>
          <cell r="CA464">
            <v>4.0129999999999999</v>
          </cell>
          <cell r="CB464">
            <v>4.5730000000000004</v>
          </cell>
          <cell r="CC464">
            <v>4.5969999999999995</v>
          </cell>
          <cell r="CD464">
            <v>4.62</v>
          </cell>
          <cell r="CF464">
            <v>4.75</v>
          </cell>
        </row>
        <row r="465">
          <cell r="A465">
            <v>39357</v>
          </cell>
          <cell r="B465">
            <v>4.75</v>
          </cell>
          <cell r="C465">
            <v>4.7104999999999997</v>
          </cell>
          <cell r="D465">
            <v>4.6530000000000005</v>
          </cell>
          <cell r="E465">
            <v>4.6020000000000003</v>
          </cell>
          <cell r="F465">
            <v>4.5670000000000002</v>
          </cell>
          <cell r="G465">
            <v>4.5359999999999996</v>
          </cell>
          <cell r="H465">
            <v>4.4969999999999999</v>
          </cell>
          <cell r="I465">
            <v>4.4710000000000001</v>
          </cell>
          <cell r="J465">
            <v>4.4695</v>
          </cell>
          <cell r="K465">
            <v>4.4470000000000001</v>
          </cell>
          <cell r="L465">
            <v>4.431</v>
          </cell>
          <cell r="M465">
            <v>4.4154999999999998</v>
          </cell>
          <cell r="N465">
            <v>4.3979999999999997</v>
          </cell>
          <cell r="P465">
            <v>3.8289999999999997</v>
          </cell>
          <cell r="Q465">
            <v>4.04</v>
          </cell>
          <cell r="R465">
            <v>4.05</v>
          </cell>
          <cell r="S465">
            <v>4.0780000000000003</v>
          </cell>
          <cell r="T465">
            <v>4.0789999999999997</v>
          </cell>
          <cell r="U465">
            <v>4.0789999999999997</v>
          </cell>
          <cell r="V465">
            <v>4.0789999999999997</v>
          </cell>
          <cell r="W465">
            <v>4.0810000000000004</v>
          </cell>
          <cell r="X465">
            <v>4.0839999999999996</v>
          </cell>
          <cell r="Y465">
            <v>4.0880000000000001</v>
          </cell>
          <cell r="Z465">
            <v>4.0949999999999998</v>
          </cell>
          <cell r="AA465">
            <v>4.1020000000000003</v>
          </cell>
          <cell r="AB465">
            <v>4.1079999999999997</v>
          </cell>
          <cell r="AD465">
            <v>5.7603999999999997</v>
          </cell>
          <cell r="AE465">
            <v>5.73</v>
          </cell>
          <cell r="AF465">
            <v>5.694</v>
          </cell>
          <cell r="AG465">
            <v>5.6829999999999998</v>
          </cell>
          <cell r="AH465">
            <v>5.6660000000000004</v>
          </cell>
          <cell r="AI465">
            <v>5.649</v>
          </cell>
          <cell r="AJ465">
            <v>5.6360000000000001</v>
          </cell>
          <cell r="AK465">
            <v>5.6239999999999997</v>
          </cell>
          <cell r="AL465">
            <v>5.61</v>
          </cell>
          <cell r="AM465">
            <v>5.6</v>
          </cell>
          <cell r="AN465">
            <v>5.5869999999999997</v>
          </cell>
          <cell r="AO465">
            <v>5.5780000000000003</v>
          </cell>
          <cell r="AP465">
            <v>5.57</v>
          </cell>
          <cell r="AS465">
            <v>0.51</v>
          </cell>
          <cell r="AT465">
            <v>0.52800000000000002</v>
          </cell>
          <cell r="AU465">
            <v>0.55700000000000005</v>
          </cell>
          <cell r="AV465">
            <v>0.57799999999999996</v>
          </cell>
          <cell r="AW465">
            <v>0.59399999999999997</v>
          </cell>
          <cell r="AX465">
            <v>0.621</v>
          </cell>
          <cell r="AY465">
            <v>0.64200000000000002</v>
          </cell>
          <cell r="AZ465">
            <v>0.64</v>
          </cell>
          <cell r="BA465">
            <v>0.66600000000000004</v>
          </cell>
          <cell r="BB465">
            <v>0.67249999999999999</v>
          </cell>
          <cell r="BC465">
            <v>0.69799999999999995</v>
          </cell>
          <cell r="BD465">
            <v>0.70299999999999996</v>
          </cell>
          <cell r="BF465">
            <v>4.7300000000000004</v>
          </cell>
          <cell r="BG465">
            <v>4.5649999999999995</v>
          </cell>
          <cell r="BH465">
            <v>4.4400000000000004</v>
          </cell>
          <cell r="BI465">
            <v>4.3849999999999998</v>
          </cell>
          <cell r="BJ465">
            <v>4.3049999999999997</v>
          </cell>
          <cell r="BK465">
            <v>4.28</v>
          </cell>
          <cell r="BL465">
            <v>4.2450000000000001</v>
          </cell>
          <cell r="BM465">
            <v>4.2050000000000001</v>
          </cell>
          <cell r="BN465">
            <v>4.2149999999999999</v>
          </cell>
          <cell r="BO465">
            <v>4.18</v>
          </cell>
          <cell r="BP465">
            <v>4.18</v>
          </cell>
          <cell r="BQ465">
            <v>4.1950000000000003</v>
          </cell>
          <cell r="BS465">
            <v>4.05</v>
          </cell>
          <cell r="BT465">
            <v>4.04</v>
          </cell>
          <cell r="BU465">
            <v>4.1130000000000004</v>
          </cell>
          <cell r="BV465">
            <v>4.0049999999999999</v>
          </cell>
          <cell r="BW465">
            <v>4.0114999999999998</v>
          </cell>
          <cell r="BX465">
            <v>3.9995000000000003</v>
          </cell>
          <cell r="BY465">
            <v>3.9910000000000001</v>
          </cell>
          <cell r="BZ465">
            <v>3.992</v>
          </cell>
          <cell r="CA465">
            <v>3.9889999999999999</v>
          </cell>
          <cell r="CB465">
            <v>4.5730000000000004</v>
          </cell>
          <cell r="CC465">
            <v>4.5969999999999995</v>
          </cell>
          <cell r="CD465">
            <v>4.62</v>
          </cell>
          <cell r="CF465">
            <v>4.75</v>
          </cell>
        </row>
        <row r="466">
          <cell r="A466">
            <v>39358</v>
          </cell>
          <cell r="B466">
            <v>4</v>
          </cell>
          <cell r="C466">
            <v>4.72</v>
          </cell>
          <cell r="D466">
            <v>4.665</v>
          </cell>
          <cell r="E466">
            <v>4.6079999999999997</v>
          </cell>
          <cell r="F466">
            <v>4.5739999999999998</v>
          </cell>
          <cell r="G466">
            <v>4.5419999999999998</v>
          </cell>
          <cell r="H466">
            <v>4.51</v>
          </cell>
          <cell r="I466">
            <v>4.4909999999999997</v>
          </cell>
          <cell r="J466">
            <v>4.4800000000000004</v>
          </cell>
          <cell r="K466">
            <v>4.47</v>
          </cell>
          <cell r="L466">
            <v>4.4610000000000003</v>
          </cell>
          <cell r="M466">
            <v>4.4495000000000005</v>
          </cell>
          <cell r="N466">
            <v>4.4405000000000001</v>
          </cell>
          <cell r="P466">
            <v>3.8449999999999998</v>
          </cell>
          <cell r="Q466">
            <v>4.0190000000000001</v>
          </cell>
          <cell r="R466">
            <v>4.0369999999999999</v>
          </cell>
          <cell r="S466">
            <v>4.0650000000000004</v>
          </cell>
          <cell r="T466">
            <v>4.0640000000000001</v>
          </cell>
          <cell r="U466">
            <v>4.0609999999999999</v>
          </cell>
          <cell r="V466">
            <v>4.0599999999999996</v>
          </cell>
          <cell r="W466">
            <v>4.0609999999999999</v>
          </cell>
          <cell r="X466">
            <v>4.0640000000000001</v>
          </cell>
          <cell r="Y466">
            <v>4.0679999999999996</v>
          </cell>
          <cell r="Z466">
            <v>4.0730000000000004</v>
          </cell>
          <cell r="AA466">
            <v>4.0789999999999997</v>
          </cell>
          <cell r="AB466">
            <v>4.0839999999999996</v>
          </cell>
          <cell r="AD466">
            <v>5.7446999999999999</v>
          </cell>
          <cell r="AE466">
            <v>5.7290000000000001</v>
          </cell>
          <cell r="AF466">
            <v>5.6970000000000001</v>
          </cell>
          <cell r="AG466">
            <v>5.6890000000000001</v>
          </cell>
          <cell r="AH466">
            <v>5.6769999999999996</v>
          </cell>
          <cell r="AI466">
            <v>5.6630000000000003</v>
          </cell>
          <cell r="AJ466">
            <v>5.6530000000000005</v>
          </cell>
          <cell r="AK466">
            <v>5.6449999999999996</v>
          </cell>
          <cell r="AL466">
            <v>5.6340000000000003</v>
          </cell>
          <cell r="AM466">
            <v>5.6269999999999998</v>
          </cell>
          <cell r="AN466">
            <v>5.617</v>
          </cell>
          <cell r="AO466">
            <v>5.61</v>
          </cell>
          <cell r="AP466">
            <v>5.6050000000000004</v>
          </cell>
          <cell r="AS466">
            <v>0.50875000000000004</v>
          </cell>
          <cell r="AT466">
            <v>0.52249999999999996</v>
          </cell>
          <cell r="AU466">
            <v>0.55500000000000005</v>
          </cell>
          <cell r="AV466">
            <v>0.57499999999999996</v>
          </cell>
          <cell r="AW466">
            <v>0.59</v>
          </cell>
          <cell r="AX466">
            <v>0.61124999999999996</v>
          </cell>
          <cell r="AY466">
            <v>0.628</v>
          </cell>
          <cell r="AZ466">
            <v>0.64200000000000002</v>
          </cell>
          <cell r="BA466">
            <v>0.64812999999999998</v>
          </cell>
          <cell r="BB466">
            <v>0.67700000000000005</v>
          </cell>
          <cell r="BC466">
            <v>0.69</v>
          </cell>
          <cell r="BD466">
            <v>0.70299999999999996</v>
          </cell>
          <cell r="BF466">
            <v>4.7350000000000003</v>
          </cell>
          <cell r="BG466">
            <v>4.5750000000000002</v>
          </cell>
          <cell r="BH466">
            <v>4.45</v>
          </cell>
          <cell r="BI466">
            <v>4.3949999999999996</v>
          </cell>
          <cell r="BJ466">
            <v>4.3049999999999997</v>
          </cell>
          <cell r="BK466">
            <v>4.28</v>
          </cell>
          <cell r="BL466">
            <v>4.25</v>
          </cell>
          <cell r="BM466">
            <v>4.2149999999999999</v>
          </cell>
          <cell r="BN466">
            <v>4.2249999999999996</v>
          </cell>
          <cell r="BO466">
            <v>4.1900000000000004</v>
          </cell>
          <cell r="BP466">
            <v>4.17</v>
          </cell>
          <cell r="BQ466">
            <v>4.1849999999999996</v>
          </cell>
          <cell r="BS466">
            <v>4.0449999999999999</v>
          </cell>
          <cell r="BT466">
            <v>4.0395000000000003</v>
          </cell>
          <cell r="BU466">
            <v>4.0945</v>
          </cell>
          <cell r="BV466">
            <v>4.0034999999999998</v>
          </cell>
          <cell r="BW466">
            <v>4.0065</v>
          </cell>
          <cell r="BX466">
            <v>3.9969999999999999</v>
          </cell>
          <cell r="BY466">
            <v>4.0019999999999998</v>
          </cell>
          <cell r="BZ466">
            <v>4.01</v>
          </cell>
          <cell r="CA466">
            <v>4.0140000000000002</v>
          </cell>
          <cell r="CB466">
            <v>4.5730000000000004</v>
          </cell>
          <cell r="CC466">
            <v>4.5969999999999995</v>
          </cell>
          <cell r="CD466">
            <v>4.62</v>
          </cell>
          <cell r="CF466">
            <v>4.75</v>
          </cell>
        </row>
        <row r="467">
          <cell r="A467">
            <v>39359</v>
          </cell>
          <cell r="B467">
            <v>4.75</v>
          </cell>
          <cell r="C467">
            <v>4.6929999999999996</v>
          </cell>
          <cell r="D467">
            <v>4.649</v>
          </cell>
          <cell r="E467">
            <v>4.5869999999999997</v>
          </cell>
          <cell r="F467">
            <v>4.5534999999999997</v>
          </cell>
          <cell r="G467">
            <v>4.524</v>
          </cell>
          <cell r="H467">
            <v>4.5019999999999998</v>
          </cell>
          <cell r="I467">
            <v>4.484</v>
          </cell>
          <cell r="J467">
            <v>4.4725000000000001</v>
          </cell>
          <cell r="K467">
            <v>4.4455</v>
          </cell>
          <cell r="L467">
            <v>4.4349999999999996</v>
          </cell>
          <cell r="M467">
            <v>4.4219999999999997</v>
          </cell>
          <cell r="N467">
            <v>4.41</v>
          </cell>
          <cell r="P467">
            <v>3.8109999999999999</v>
          </cell>
          <cell r="Q467">
            <v>4.0359999999999996</v>
          </cell>
          <cell r="R467">
            <v>4.0410000000000004</v>
          </cell>
          <cell r="S467">
            <v>4.0670000000000002</v>
          </cell>
          <cell r="T467">
            <v>4.0659999999999998</v>
          </cell>
          <cell r="U467">
            <v>4.0650000000000004</v>
          </cell>
          <cell r="V467">
            <v>4.0650000000000004</v>
          </cell>
          <cell r="W467">
            <v>4.0659999999999998</v>
          </cell>
          <cell r="X467">
            <v>4.069</v>
          </cell>
          <cell r="Y467">
            <v>4.0720000000000001</v>
          </cell>
          <cell r="Z467">
            <v>4.0780000000000003</v>
          </cell>
          <cell r="AA467">
            <v>4.085</v>
          </cell>
          <cell r="AB467">
            <v>4.09</v>
          </cell>
          <cell r="AD467">
            <v>5.7603999999999997</v>
          </cell>
          <cell r="AE467">
            <v>5.7910000000000004</v>
          </cell>
          <cell r="AF467">
            <v>5.7480000000000002</v>
          </cell>
          <cell r="AG467">
            <v>5.7359999999999998</v>
          </cell>
          <cell r="AH467">
            <v>5.718</v>
          </cell>
          <cell r="AI467">
            <v>5.6980000000000004</v>
          </cell>
          <cell r="AJ467">
            <v>5.6850000000000005</v>
          </cell>
          <cell r="AK467">
            <v>5.6749999999999998</v>
          </cell>
          <cell r="AL467">
            <v>5.665</v>
          </cell>
          <cell r="AM467">
            <v>5.6580000000000004</v>
          </cell>
          <cell r="AN467">
            <v>5.6479999999999997</v>
          </cell>
          <cell r="AO467">
            <v>5.64</v>
          </cell>
          <cell r="AP467">
            <v>5.633</v>
          </cell>
          <cell r="AS467">
            <v>0.505</v>
          </cell>
          <cell r="AT467">
            <v>0.52249999999999996</v>
          </cell>
          <cell r="AU467">
            <v>0.55449999999999999</v>
          </cell>
          <cell r="AV467">
            <v>0.57799999999999996</v>
          </cell>
          <cell r="AW467">
            <v>0.59499999999999997</v>
          </cell>
          <cell r="AX467">
            <v>0.61699999999999999</v>
          </cell>
          <cell r="AY467">
            <v>0.63500000000000001</v>
          </cell>
          <cell r="AZ467">
            <v>0.65100000000000002</v>
          </cell>
          <cell r="BA467">
            <v>0.66600000000000004</v>
          </cell>
          <cell r="BB467">
            <v>0.68200000000000005</v>
          </cell>
          <cell r="BC467">
            <v>0.69399999999999995</v>
          </cell>
          <cell r="BD467">
            <v>0.70499999999999996</v>
          </cell>
          <cell r="BF467">
            <v>4.7300000000000004</v>
          </cell>
          <cell r="BG467">
            <v>4.57</v>
          </cell>
          <cell r="BH467">
            <v>4.46</v>
          </cell>
          <cell r="BI467">
            <v>4.4000000000000004</v>
          </cell>
          <cell r="BJ467">
            <v>4.3250000000000002</v>
          </cell>
          <cell r="BK467">
            <v>4.3049999999999997</v>
          </cell>
          <cell r="BL467">
            <v>4.2750000000000004</v>
          </cell>
          <cell r="BM467">
            <v>4.2350000000000003</v>
          </cell>
          <cell r="BN467">
            <v>4.2450000000000001</v>
          </cell>
          <cell r="BO467">
            <v>4.21</v>
          </cell>
          <cell r="BP467">
            <v>4.1749999999999998</v>
          </cell>
          <cell r="BQ467">
            <v>4.165</v>
          </cell>
          <cell r="BS467">
            <v>4.0434999999999999</v>
          </cell>
          <cell r="BT467">
            <v>4.0250000000000004</v>
          </cell>
          <cell r="BU467">
            <v>4.0925000000000002</v>
          </cell>
          <cell r="BV467">
            <v>4.0045000000000002</v>
          </cell>
          <cell r="BW467">
            <v>4.0054999999999996</v>
          </cell>
          <cell r="BX467">
            <v>3.9925000000000002</v>
          </cell>
          <cell r="BY467">
            <v>3.9699999999999998</v>
          </cell>
          <cell r="BZ467">
            <v>3.9660000000000002</v>
          </cell>
          <cell r="CA467">
            <v>3.9630000000000001</v>
          </cell>
          <cell r="CB467">
            <v>4.5730000000000004</v>
          </cell>
          <cell r="CC467">
            <v>4.5969999999999995</v>
          </cell>
          <cell r="CD467">
            <v>4.62</v>
          </cell>
          <cell r="CF467">
            <v>4.75</v>
          </cell>
        </row>
        <row r="468">
          <cell r="A468">
            <v>39360</v>
          </cell>
          <cell r="B468">
            <v>4.6875</v>
          </cell>
          <cell r="C468">
            <v>4.7125000000000004</v>
          </cell>
          <cell r="D468">
            <v>4.6769999999999996</v>
          </cell>
          <cell r="E468">
            <v>4.6479999999999997</v>
          </cell>
          <cell r="F468">
            <v>4.6260000000000003</v>
          </cell>
          <cell r="G468">
            <v>4.5949999999999998</v>
          </cell>
          <cell r="H468">
            <v>4.58</v>
          </cell>
          <cell r="I468">
            <v>4.5620000000000003</v>
          </cell>
          <cell r="J468">
            <v>4.5434999999999999</v>
          </cell>
          <cell r="K468">
            <v>4.5229999999999997</v>
          </cell>
          <cell r="L468">
            <v>4.5060000000000002</v>
          </cell>
          <cell r="M468">
            <v>4.5140000000000002</v>
          </cell>
          <cell r="N468">
            <v>4.5019999999999998</v>
          </cell>
          <cell r="P468">
            <v>3.673</v>
          </cell>
          <cell r="Q468">
            <v>4.0359999999999996</v>
          </cell>
          <cell r="R468">
            <v>4.0410000000000004</v>
          </cell>
          <cell r="S468">
            <v>4.07</v>
          </cell>
          <cell r="T468">
            <v>4.07</v>
          </cell>
          <cell r="U468">
            <v>4.07</v>
          </cell>
          <cell r="V468">
            <v>4.0709999999999997</v>
          </cell>
          <cell r="W468">
            <v>4.0739999999999998</v>
          </cell>
          <cell r="X468">
            <v>4.0780000000000003</v>
          </cell>
          <cell r="Y468">
            <v>4.0830000000000002</v>
          </cell>
          <cell r="Z468">
            <v>4.0880000000000001</v>
          </cell>
          <cell r="AA468">
            <v>4.0919999999999996</v>
          </cell>
          <cell r="AB468">
            <v>4.0990000000000002</v>
          </cell>
          <cell r="AD468">
            <v>5.7750000000000004</v>
          </cell>
          <cell r="AE468">
            <v>5.7880000000000003</v>
          </cell>
          <cell r="AF468">
            <v>5.75</v>
          </cell>
          <cell r="AG468">
            <v>5.7409999999999997</v>
          </cell>
          <cell r="AH468">
            <v>5.726</v>
          </cell>
          <cell r="AI468">
            <v>5.7080000000000002</v>
          </cell>
          <cell r="AJ468">
            <v>5.6970000000000001</v>
          </cell>
          <cell r="AK468">
            <v>5.694</v>
          </cell>
          <cell r="AL468">
            <v>5.6899999999999995</v>
          </cell>
          <cell r="AM468">
            <v>5.6859999999999999</v>
          </cell>
          <cell r="AN468">
            <v>5.68</v>
          </cell>
          <cell r="AO468">
            <v>5.6740000000000004</v>
          </cell>
          <cell r="AP468">
            <v>5.6690000000000005</v>
          </cell>
          <cell r="AS468">
            <v>0.505</v>
          </cell>
          <cell r="AT468">
            <v>0.52600000000000002</v>
          </cell>
          <cell r="AU468">
            <v>0.55700000000000005</v>
          </cell>
          <cell r="AV468">
            <v>0.58099999999999996</v>
          </cell>
          <cell r="AW468">
            <v>0.60199999999999998</v>
          </cell>
          <cell r="AX468">
            <v>0.623</v>
          </cell>
          <cell r="AY468">
            <v>0.64249999999999996</v>
          </cell>
          <cell r="AZ468">
            <v>0.65800000000000003</v>
          </cell>
          <cell r="BA468">
            <v>0.66700000000000004</v>
          </cell>
          <cell r="BB468">
            <v>0.69299999999999995</v>
          </cell>
          <cell r="BC468">
            <v>0.70599999999999996</v>
          </cell>
          <cell r="BD468">
            <v>0.70699999999999996</v>
          </cell>
          <cell r="BF468">
            <v>4.7350000000000003</v>
          </cell>
          <cell r="BG468">
            <v>4.63</v>
          </cell>
          <cell r="BH468">
            <v>4.53</v>
          </cell>
          <cell r="BI468">
            <v>4.4850000000000003</v>
          </cell>
          <cell r="BJ468">
            <v>4.415</v>
          </cell>
          <cell r="BK468">
            <v>4.4000000000000004</v>
          </cell>
          <cell r="BL468">
            <v>4.37</v>
          </cell>
          <cell r="BM468">
            <v>4.33</v>
          </cell>
          <cell r="BN468">
            <v>4.34</v>
          </cell>
          <cell r="BO468">
            <v>4.3049999999999997</v>
          </cell>
          <cell r="BP468">
            <v>4.2699999999999996</v>
          </cell>
          <cell r="BQ468">
            <v>4.26</v>
          </cell>
          <cell r="BS468">
            <v>4.0265000000000004</v>
          </cell>
          <cell r="BT468">
            <v>4.1014999999999997</v>
          </cell>
          <cell r="BU468">
            <v>4.0004999999999997</v>
          </cell>
          <cell r="BV468">
            <v>4.0025000000000004</v>
          </cell>
          <cell r="BW468">
            <v>4.0075000000000003</v>
          </cell>
          <cell r="BX468">
            <v>4.008</v>
          </cell>
          <cell r="BY468">
            <v>3.9710000000000001</v>
          </cell>
          <cell r="BZ468">
            <v>3.9670000000000001</v>
          </cell>
          <cell r="CA468">
            <v>3.968</v>
          </cell>
          <cell r="CB468">
            <v>4.5730000000000004</v>
          </cell>
          <cell r="CC468">
            <v>4.5969999999999995</v>
          </cell>
          <cell r="CD468">
            <v>4.62</v>
          </cell>
          <cell r="CF468">
            <v>4.75</v>
          </cell>
        </row>
        <row r="469">
          <cell r="A469">
            <v>39363</v>
          </cell>
          <cell r="B469">
            <v>4.6875</v>
          </cell>
          <cell r="C469">
            <v>4.7</v>
          </cell>
          <cell r="D469">
            <v>4.6825000000000001</v>
          </cell>
          <cell r="E469">
            <v>4.6399999999999997</v>
          </cell>
          <cell r="F469">
            <v>4.6239999999999997</v>
          </cell>
          <cell r="G469">
            <v>4.5940000000000003</v>
          </cell>
          <cell r="H469">
            <v>4.577</v>
          </cell>
          <cell r="I469">
            <v>4.5640000000000001</v>
          </cell>
          <cell r="J469">
            <v>4.5484999999999998</v>
          </cell>
          <cell r="K469">
            <v>4.5339999999999998</v>
          </cell>
          <cell r="L469">
            <v>4.5190000000000001</v>
          </cell>
          <cell r="M469">
            <v>4.5199999999999996</v>
          </cell>
          <cell r="N469">
            <v>4.516</v>
          </cell>
          <cell r="P469">
            <v>3.621</v>
          </cell>
          <cell r="Q469">
            <v>4.0369999999999999</v>
          </cell>
          <cell r="R469">
            <v>4.0410000000000004</v>
          </cell>
          <cell r="S469">
            <v>4.07</v>
          </cell>
          <cell r="T469">
            <v>4.0679999999999996</v>
          </cell>
          <cell r="U469">
            <v>4.0670000000000002</v>
          </cell>
          <cell r="V469">
            <v>4.0679999999999996</v>
          </cell>
          <cell r="W469">
            <v>4.07</v>
          </cell>
          <cell r="X469">
            <v>4.0750000000000002</v>
          </cell>
          <cell r="Y469">
            <v>4.08</v>
          </cell>
          <cell r="Z469">
            <v>4.0860000000000003</v>
          </cell>
          <cell r="AA469">
            <v>4.0919999999999996</v>
          </cell>
          <cell r="AB469">
            <v>4.101</v>
          </cell>
          <cell r="AD469">
            <v>5.7965999999999998</v>
          </cell>
          <cell r="AE469">
            <v>5.7910000000000004</v>
          </cell>
          <cell r="AF469">
            <v>5.7480000000000002</v>
          </cell>
          <cell r="AG469">
            <v>5.7450000000000001</v>
          </cell>
          <cell r="AH469">
            <v>5.7329999999999997</v>
          </cell>
          <cell r="AI469">
            <v>5.7169999999999996</v>
          </cell>
          <cell r="AJ469">
            <v>5.71</v>
          </cell>
          <cell r="AK469">
            <v>5.7069999999999999</v>
          </cell>
          <cell r="AL469">
            <v>5.702</v>
          </cell>
          <cell r="AM469">
            <v>5.7</v>
          </cell>
          <cell r="AN469">
            <v>5.6959999999999997</v>
          </cell>
          <cell r="AO469">
            <v>5.6920000000000002</v>
          </cell>
          <cell r="AP469">
            <v>5.6890000000000001</v>
          </cell>
          <cell r="AS469">
            <v>0.505</v>
          </cell>
          <cell r="AT469">
            <v>0.52249999999999996</v>
          </cell>
          <cell r="AU469">
            <v>0.55525000000000002</v>
          </cell>
          <cell r="AV469">
            <v>0.57499999999999996</v>
          </cell>
          <cell r="AW469">
            <v>0.59499999999999997</v>
          </cell>
          <cell r="AX469">
            <v>0.61750000000000005</v>
          </cell>
          <cell r="AY469">
            <v>0.64749999999999996</v>
          </cell>
          <cell r="AZ469">
            <v>0.65300000000000002</v>
          </cell>
          <cell r="BA469">
            <v>0.66249999999999998</v>
          </cell>
          <cell r="BB469">
            <v>0.6835</v>
          </cell>
          <cell r="BC469">
            <v>0.70650000000000002</v>
          </cell>
          <cell r="BD469">
            <v>0.70250000000000001</v>
          </cell>
          <cell r="BF469">
            <v>4.7350000000000003</v>
          </cell>
          <cell r="BG469">
            <v>4.63</v>
          </cell>
          <cell r="BH469">
            <v>4.53</v>
          </cell>
          <cell r="BI469">
            <v>4.4850000000000003</v>
          </cell>
          <cell r="BJ469">
            <v>4.415</v>
          </cell>
          <cell r="BK469">
            <v>4.4000000000000004</v>
          </cell>
          <cell r="BL469">
            <v>4.37</v>
          </cell>
          <cell r="BM469">
            <v>4.33</v>
          </cell>
          <cell r="BN469">
            <v>4.34</v>
          </cell>
          <cell r="BO469">
            <v>4.3049999999999997</v>
          </cell>
          <cell r="BP469">
            <v>4.2699999999999996</v>
          </cell>
          <cell r="BQ469">
            <v>4.26</v>
          </cell>
          <cell r="BS469">
            <v>4.0250000000000004</v>
          </cell>
          <cell r="BT469">
            <v>4.0614999999999997</v>
          </cell>
          <cell r="BU469">
            <v>4.0065</v>
          </cell>
          <cell r="BV469">
            <v>4.0084999999999997</v>
          </cell>
          <cell r="BW469">
            <v>4.0049999999999999</v>
          </cell>
          <cell r="BX469">
            <v>3.9984999999999999</v>
          </cell>
          <cell r="BY469">
            <v>3.9870000000000001</v>
          </cell>
          <cell r="BZ469">
            <v>3.996</v>
          </cell>
          <cell r="CA469">
            <v>4</v>
          </cell>
          <cell r="CB469">
            <v>4.5730000000000004</v>
          </cell>
          <cell r="CC469">
            <v>4.5969999999999995</v>
          </cell>
          <cell r="CD469">
            <v>4.62</v>
          </cell>
          <cell r="CF469">
            <v>4.75</v>
          </cell>
        </row>
        <row r="470">
          <cell r="A470">
            <v>39364</v>
          </cell>
          <cell r="B470">
            <v>5.25</v>
          </cell>
          <cell r="C470">
            <v>4.7104999999999997</v>
          </cell>
          <cell r="D470">
            <v>4.6859999999999999</v>
          </cell>
          <cell r="E470">
            <v>4.6695000000000002</v>
          </cell>
          <cell r="F470">
            <v>4.6319999999999997</v>
          </cell>
          <cell r="G470">
            <v>4.6109999999999998</v>
          </cell>
          <cell r="H470">
            <v>4.5960000000000001</v>
          </cell>
          <cell r="I470">
            <v>4.5845000000000002</v>
          </cell>
          <cell r="J470">
            <v>4.5765000000000002</v>
          </cell>
          <cell r="K470">
            <v>4.5709999999999997</v>
          </cell>
          <cell r="L470">
            <v>4.5655000000000001</v>
          </cell>
          <cell r="M470">
            <v>4.5600000000000005</v>
          </cell>
          <cell r="N470">
            <v>4.5575000000000001</v>
          </cell>
          <cell r="P470">
            <v>3.9449999999999998</v>
          </cell>
          <cell r="Q470">
            <v>4.016</v>
          </cell>
          <cell r="R470">
            <v>4.024</v>
          </cell>
          <cell r="S470">
            <v>4.0599999999999996</v>
          </cell>
          <cell r="T470">
            <v>4.0620000000000003</v>
          </cell>
          <cell r="U470">
            <v>4.0650000000000004</v>
          </cell>
          <cell r="V470">
            <v>4.0679999999999996</v>
          </cell>
          <cell r="W470">
            <v>4.0709999999999997</v>
          </cell>
          <cell r="X470">
            <v>4.0759999999999996</v>
          </cell>
          <cell r="Y470">
            <v>4.08</v>
          </cell>
          <cell r="Z470">
            <v>4.085</v>
          </cell>
          <cell r="AA470">
            <v>4.0919999999999996</v>
          </cell>
          <cell r="AB470">
            <v>4.0990000000000002</v>
          </cell>
          <cell r="AD470">
            <v>5.8049999999999997</v>
          </cell>
          <cell r="AE470">
            <v>5.7990000000000004</v>
          </cell>
          <cell r="AF470">
            <v>5.76</v>
          </cell>
          <cell r="AG470">
            <v>5.7549999999999999</v>
          </cell>
          <cell r="AH470">
            <v>5.7389999999999999</v>
          </cell>
          <cell r="AI470">
            <v>5.7240000000000002</v>
          </cell>
          <cell r="AJ470">
            <v>5.7169999999999996</v>
          </cell>
          <cell r="AK470">
            <v>5.7160000000000002</v>
          </cell>
          <cell r="AL470">
            <v>5.7140000000000004</v>
          </cell>
          <cell r="AM470">
            <v>5.7119999999999997</v>
          </cell>
          <cell r="AN470">
            <v>5.7080000000000002</v>
          </cell>
          <cell r="AO470">
            <v>5.7030000000000003</v>
          </cell>
          <cell r="AP470">
            <v>5.6980000000000004</v>
          </cell>
          <cell r="AS470">
            <v>0.505</v>
          </cell>
          <cell r="AT470">
            <v>0.52749999999999997</v>
          </cell>
          <cell r="AU470">
            <v>0.5665</v>
          </cell>
          <cell r="AV470">
            <v>0.58750000000000002</v>
          </cell>
          <cell r="AW470">
            <v>0.61</v>
          </cell>
          <cell r="AX470">
            <v>0.63249999999999995</v>
          </cell>
          <cell r="AY470">
            <v>0.65200000000000002</v>
          </cell>
          <cell r="AZ470">
            <v>0.66500000000000004</v>
          </cell>
          <cell r="BA470">
            <v>0.68</v>
          </cell>
          <cell r="BB470">
            <v>0.69499999999999995</v>
          </cell>
          <cell r="BC470">
            <v>0.71399999999999997</v>
          </cell>
          <cell r="BD470">
            <v>0.72499999999999998</v>
          </cell>
          <cell r="BF470">
            <v>4.74</v>
          </cell>
          <cell r="BG470">
            <v>4.66</v>
          </cell>
          <cell r="BH470">
            <v>4.5649999999999995</v>
          </cell>
          <cell r="BI470">
            <v>4.5199999999999996</v>
          </cell>
          <cell r="BJ470">
            <v>4.4400000000000004</v>
          </cell>
          <cell r="BK470">
            <v>4.43</v>
          </cell>
          <cell r="BL470">
            <v>4.4000000000000004</v>
          </cell>
          <cell r="BM470">
            <v>4.3650000000000002</v>
          </cell>
          <cell r="BN470">
            <v>4.375</v>
          </cell>
          <cell r="BO470">
            <v>4.34</v>
          </cell>
          <cell r="BP470">
            <v>4.3099999999999996</v>
          </cell>
          <cell r="BQ470">
            <v>4.3</v>
          </cell>
          <cell r="BS470">
            <v>4.0205000000000002</v>
          </cell>
          <cell r="BT470">
            <v>4.1105</v>
          </cell>
          <cell r="BU470">
            <v>4.0315000000000003</v>
          </cell>
          <cell r="BV470">
            <v>4.0274999999999999</v>
          </cell>
          <cell r="BW470">
            <v>4.0374999999999996</v>
          </cell>
          <cell r="BX470">
            <v>4.0385</v>
          </cell>
          <cell r="BY470">
            <v>4.01</v>
          </cell>
          <cell r="BZ470">
            <v>4.0140000000000002</v>
          </cell>
          <cell r="CA470">
            <v>4.0129999999999999</v>
          </cell>
          <cell r="CB470">
            <v>4.5730000000000004</v>
          </cell>
          <cell r="CC470">
            <v>4.5969999999999995</v>
          </cell>
          <cell r="CD470">
            <v>4.62</v>
          </cell>
          <cell r="CF470">
            <v>4.75</v>
          </cell>
        </row>
        <row r="471">
          <cell r="A471">
            <v>39365</v>
          </cell>
          <cell r="B471">
            <v>2</v>
          </cell>
          <cell r="C471">
            <v>4.7089999999999996</v>
          </cell>
          <cell r="D471">
            <v>4.6970000000000001</v>
          </cell>
          <cell r="E471">
            <v>4.6479999999999997</v>
          </cell>
          <cell r="F471">
            <v>4.6304999999999996</v>
          </cell>
          <cell r="G471">
            <v>4.6040000000000001</v>
          </cell>
          <cell r="H471">
            <v>4.5869999999999997</v>
          </cell>
          <cell r="I471">
            <v>4.5789999999999997</v>
          </cell>
          <cell r="J471">
            <v>4.5705</v>
          </cell>
          <cell r="K471">
            <v>4.5629999999999997</v>
          </cell>
          <cell r="L471">
            <v>4.5570000000000004</v>
          </cell>
          <cell r="M471">
            <v>4.5519999999999996</v>
          </cell>
          <cell r="N471">
            <v>4.548</v>
          </cell>
          <cell r="P471">
            <v>3.9459999999999997</v>
          </cell>
          <cell r="Q471">
            <v>3.9910000000000001</v>
          </cell>
          <cell r="R471">
            <v>4.0069999999999997</v>
          </cell>
          <cell r="S471">
            <v>4.0449999999999999</v>
          </cell>
          <cell r="T471">
            <v>4.0510000000000002</v>
          </cell>
          <cell r="U471">
            <v>4.0570000000000004</v>
          </cell>
          <cell r="V471">
            <v>4.0659999999999998</v>
          </cell>
          <cell r="W471">
            <v>4.0739999999999998</v>
          </cell>
          <cell r="X471">
            <v>4.0839999999999996</v>
          </cell>
          <cell r="Y471">
            <v>4.0940000000000003</v>
          </cell>
          <cell r="Z471">
            <v>4.1029999999999998</v>
          </cell>
          <cell r="AA471">
            <v>4.1139999999999999</v>
          </cell>
          <cell r="AB471">
            <v>4.1239999999999997</v>
          </cell>
          <cell r="AD471">
            <v>5.8026</v>
          </cell>
          <cell r="AE471">
            <v>5.8070000000000004</v>
          </cell>
          <cell r="AF471">
            <v>5.7949999999999999</v>
          </cell>
          <cell r="AG471">
            <v>5.8</v>
          </cell>
          <cell r="AH471">
            <v>5.7949999999999999</v>
          </cell>
          <cell r="AI471">
            <v>5.7880000000000003</v>
          </cell>
          <cell r="AJ471">
            <v>5.7850000000000001</v>
          </cell>
          <cell r="AK471">
            <v>5.7839999999999998</v>
          </cell>
          <cell r="AL471">
            <v>5.782</v>
          </cell>
          <cell r="AM471">
            <v>5.7830000000000004</v>
          </cell>
          <cell r="AN471">
            <v>5.782</v>
          </cell>
          <cell r="AO471">
            <v>5.782</v>
          </cell>
          <cell r="AP471">
            <v>5.7755000000000001</v>
          </cell>
          <cell r="AS471">
            <v>0.50749999999999995</v>
          </cell>
          <cell r="AT471">
            <v>0.53</v>
          </cell>
          <cell r="AU471">
            <v>0.57250000000000001</v>
          </cell>
          <cell r="AV471">
            <v>0.59499999999999997</v>
          </cell>
          <cell r="AW471">
            <v>0.61250000000000004</v>
          </cell>
          <cell r="AX471">
            <v>0.64</v>
          </cell>
          <cell r="AY471">
            <v>0.66500000000000004</v>
          </cell>
          <cell r="AZ471">
            <v>0.66200000000000003</v>
          </cell>
          <cell r="BA471">
            <v>0.69</v>
          </cell>
          <cell r="BB471">
            <v>0.71099999999999997</v>
          </cell>
          <cell r="BC471">
            <v>0.72499999999999998</v>
          </cell>
          <cell r="BD471">
            <v>0.73250000000000004</v>
          </cell>
          <cell r="BF471">
            <v>4.7450000000000001</v>
          </cell>
          <cell r="BG471">
            <v>4.66</v>
          </cell>
          <cell r="BH471">
            <v>4.5649999999999995</v>
          </cell>
          <cell r="BI471">
            <v>4.5199999999999996</v>
          </cell>
          <cell r="BJ471">
            <v>4.4450000000000003</v>
          </cell>
          <cell r="BK471">
            <v>4.4349999999999996</v>
          </cell>
          <cell r="BL471">
            <v>4.4050000000000002</v>
          </cell>
          <cell r="BM471">
            <v>4.38</v>
          </cell>
          <cell r="BN471">
            <v>4.3899999999999997</v>
          </cell>
          <cell r="BO471">
            <v>4.3600000000000003</v>
          </cell>
          <cell r="BP471">
            <v>4.33</v>
          </cell>
          <cell r="BQ471">
            <v>4.32</v>
          </cell>
          <cell r="BS471">
            <v>4.0010000000000003</v>
          </cell>
          <cell r="BT471">
            <v>4.0845000000000002</v>
          </cell>
          <cell r="BU471">
            <v>4.0274999999999999</v>
          </cell>
          <cell r="BV471">
            <v>4.0134999999999996</v>
          </cell>
          <cell r="BW471">
            <v>4.0265000000000004</v>
          </cell>
          <cell r="BX471">
            <v>4.0345000000000004</v>
          </cell>
          <cell r="BY471">
            <v>4.0389999999999997</v>
          </cell>
          <cell r="BZ471">
            <v>4.048</v>
          </cell>
          <cell r="CA471">
            <v>4.05</v>
          </cell>
          <cell r="CB471">
            <v>4.5730000000000004</v>
          </cell>
          <cell r="CC471">
            <v>4.5969999999999995</v>
          </cell>
          <cell r="CD471">
            <v>4.62</v>
          </cell>
          <cell r="CF471">
            <v>4.75</v>
          </cell>
        </row>
        <row r="472">
          <cell r="A472">
            <v>39366</v>
          </cell>
          <cell r="B472">
            <v>4.6875</v>
          </cell>
          <cell r="C472">
            <v>4.6995000000000005</v>
          </cell>
          <cell r="D472">
            <v>4.6734999999999998</v>
          </cell>
          <cell r="E472">
            <v>4.6494999999999997</v>
          </cell>
          <cell r="F472">
            <v>4.609</v>
          </cell>
          <cell r="G472">
            <v>4.59</v>
          </cell>
          <cell r="H472">
            <v>4.5759999999999996</v>
          </cell>
          <cell r="I472">
            <v>4.5609999999999999</v>
          </cell>
          <cell r="J472">
            <v>4.5449999999999999</v>
          </cell>
          <cell r="K472">
            <v>4.5330000000000004</v>
          </cell>
          <cell r="L472">
            <v>4.5194999999999999</v>
          </cell>
          <cell r="M472">
            <v>4.5129999999999999</v>
          </cell>
          <cell r="N472">
            <v>4.5049999999999999</v>
          </cell>
          <cell r="P472">
            <v>3.8180000000000001</v>
          </cell>
          <cell r="Q472">
            <v>3.9809999999999999</v>
          </cell>
          <cell r="R472">
            <v>4.0039999999999996</v>
          </cell>
          <cell r="S472">
            <v>4.0369999999999999</v>
          </cell>
          <cell r="T472">
            <v>4.0419999999999998</v>
          </cell>
          <cell r="U472">
            <v>4.048</v>
          </cell>
          <cell r="V472">
            <v>4.0549999999999997</v>
          </cell>
          <cell r="W472">
            <v>4.0659999999999998</v>
          </cell>
          <cell r="X472">
            <v>4.0780000000000003</v>
          </cell>
          <cell r="Y472">
            <v>4.0890000000000004</v>
          </cell>
          <cell r="Z472">
            <v>4.1020000000000003</v>
          </cell>
          <cell r="AA472">
            <v>4.1150000000000002</v>
          </cell>
          <cell r="AB472">
            <v>4.1269999999999998</v>
          </cell>
          <cell r="AD472">
            <v>5.7911999999999999</v>
          </cell>
          <cell r="AE472">
            <v>5.8</v>
          </cell>
          <cell r="AF472">
            <v>5.7809999999999997</v>
          </cell>
          <cell r="AG472">
            <v>5.7850000000000001</v>
          </cell>
          <cell r="AH472">
            <v>5.77</v>
          </cell>
          <cell r="AI472">
            <v>5.7554999999999996</v>
          </cell>
          <cell r="AJ472">
            <v>5.7530000000000001</v>
          </cell>
          <cell r="AK472">
            <v>5.7424999999999997</v>
          </cell>
          <cell r="AL472">
            <v>5.7460000000000004</v>
          </cell>
          <cell r="AM472">
            <v>5.7359999999999998</v>
          </cell>
          <cell r="AN472">
            <v>5.7329999999999997</v>
          </cell>
          <cell r="AO472">
            <v>5.7324999999999999</v>
          </cell>
          <cell r="AP472">
            <v>5.7365000000000004</v>
          </cell>
          <cell r="AS472">
            <v>0.50749999999999995</v>
          </cell>
          <cell r="AT472">
            <v>0.52749999999999997</v>
          </cell>
          <cell r="AU472">
            <v>0.56499999999999995</v>
          </cell>
          <cell r="AV472">
            <v>0.59250000000000003</v>
          </cell>
          <cell r="AW472">
            <v>0.61499999999999999</v>
          </cell>
          <cell r="AX472">
            <v>0.64</v>
          </cell>
          <cell r="AY472">
            <v>0.65100000000000002</v>
          </cell>
          <cell r="AZ472">
            <v>0.66</v>
          </cell>
          <cell r="BA472">
            <v>0.68</v>
          </cell>
          <cell r="BB472">
            <v>0.68400000000000005</v>
          </cell>
          <cell r="BC472">
            <v>0.69899999999999995</v>
          </cell>
          <cell r="BD472">
            <v>0.73250000000000004</v>
          </cell>
          <cell r="BF472">
            <v>4.7450000000000001</v>
          </cell>
          <cell r="BG472">
            <v>4.6500000000000004</v>
          </cell>
          <cell r="BH472">
            <v>4.5649999999999995</v>
          </cell>
          <cell r="BI472">
            <v>4.5250000000000004</v>
          </cell>
          <cell r="BJ472">
            <v>4.45</v>
          </cell>
          <cell r="BK472">
            <v>4.4400000000000004</v>
          </cell>
          <cell r="BL472">
            <v>4.42</v>
          </cell>
          <cell r="BM472">
            <v>4.38</v>
          </cell>
          <cell r="BN472">
            <v>4.38</v>
          </cell>
          <cell r="BO472">
            <v>4.3499999999999996</v>
          </cell>
          <cell r="BP472">
            <v>4.32</v>
          </cell>
          <cell r="BQ472">
            <v>4.3099999999999996</v>
          </cell>
          <cell r="BS472">
            <v>3.99</v>
          </cell>
          <cell r="BT472">
            <v>4.0830000000000002</v>
          </cell>
          <cell r="BU472">
            <v>3.9845000000000002</v>
          </cell>
          <cell r="BV472">
            <v>3.9885000000000002</v>
          </cell>
          <cell r="BW472">
            <v>4.0255000000000001</v>
          </cell>
          <cell r="BX472">
            <v>4.0484999999999998</v>
          </cell>
          <cell r="BY472">
            <v>4.048</v>
          </cell>
          <cell r="BZ472">
            <v>4.0739999999999998</v>
          </cell>
          <cell r="CA472">
            <v>4.0830000000000002</v>
          </cell>
          <cell r="CB472">
            <v>4.5730000000000004</v>
          </cell>
          <cell r="CC472">
            <v>4.5969999999999995</v>
          </cell>
          <cell r="CD472">
            <v>4.62</v>
          </cell>
          <cell r="CF472">
            <v>4.75</v>
          </cell>
        </row>
        <row r="473">
          <cell r="A473">
            <v>39367</v>
          </cell>
          <cell r="B473">
            <v>4.75</v>
          </cell>
          <cell r="C473">
            <v>4.7164999999999999</v>
          </cell>
          <cell r="D473">
            <v>4.7035</v>
          </cell>
          <cell r="E473">
            <v>4.6769999999999996</v>
          </cell>
          <cell r="F473">
            <v>4.6479999999999997</v>
          </cell>
          <cell r="G473">
            <v>4.6360000000000001</v>
          </cell>
          <cell r="H473">
            <v>4.625</v>
          </cell>
          <cell r="I473">
            <v>4.6159999999999997</v>
          </cell>
          <cell r="J473">
            <v>4.6079999999999997</v>
          </cell>
          <cell r="K473">
            <v>4.6020000000000003</v>
          </cell>
          <cell r="L473">
            <v>4.5964999999999998</v>
          </cell>
          <cell r="M473">
            <v>4.593</v>
          </cell>
          <cell r="N473">
            <v>4.5905000000000005</v>
          </cell>
          <cell r="P473">
            <v>3.83</v>
          </cell>
          <cell r="Q473">
            <v>4.0129999999999999</v>
          </cell>
          <cell r="R473">
            <v>4.0220000000000002</v>
          </cell>
          <cell r="S473">
            <v>4.056</v>
          </cell>
          <cell r="T473">
            <v>4.069</v>
          </cell>
          <cell r="U473">
            <v>4.08</v>
          </cell>
          <cell r="V473">
            <v>4.0979999999999999</v>
          </cell>
          <cell r="W473">
            <v>4.1139999999999999</v>
          </cell>
          <cell r="X473">
            <v>4.1310000000000002</v>
          </cell>
          <cell r="Y473">
            <v>4.149</v>
          </cell>
          <cell r="Z473">
            <v>4.1669999999999998</v>
          </cell>
          <cell r="AA473">
            <v>4.1829999999999998</v>
          </cell>
          <cell r="AB473">
            <v>4.1980000000000004</v>
          </cell>
          <cell r="AD473">
            <v>5.8095999999999997</v>
          </cell>
          <cell r="AE473">
            <v>5.798</v>
          </cell>
          <cell r="AF473">
            <v>5.7880000000000003</v>
          </cell>
          <cell r="AG473">
            <v>5.7949999999999999</v>
          </cell>
          <cell r="AH473">
            <v>5.7880000000000003</v>
          </cell>
          <cell r="AI473">
            <v>5.78</v>
          </cell>
          <cell r="AJ473">
            <v>5.7645</v>
          </cell>
          <cell r="AK473">
            <v>5.7750000000000004</v>
          </cell>
          <cell r="AL473">
            <v>5.7750000000000004</v>
          </cell>
          <cell r="AM473">
            <v>5.7780000000000005</v>
          </cell>
          <cell r="AN473">
            <v>5.7809999999999997</v>
          </cell>
          <cell r="AO473">
            <v>5.7850000000000001</v>
          </cell>
          <cell r="AP473">
            <v>5.7809999999999997</v>
          </cell>
          <cell r="AS473">
            <v>0.51</v>
          </cell>
          <cell r="AT473">
            <v>0.52749999999999997</v>
          </cell>
          <cell r="AU473">
            <v>0.55900000000000005</v>
          </cell>
          <cell r="AV473">
            <v>0.59199999999999997</v>
          </cell>
          <cell r="AW473">
            <v>0.61599999999999999</v>
          </cell>
          <cell r="AX473">
            <v>0.63800000000000001</v>
          </cell>
          <cell r="AY473">
            <v>0.65600000000000003</v>
          </cell>
          <cell r="AZ473">
            <v>0.67100000000000004</v>
          </cell>
          <cell r="BA473">
            <v>0.68500000000000005</v>
          </cell>
          <cell r="BB473">
            <v>0.69899999999999995</v>
          </cell>
          <cell r="BC473">
            <v>0.71050000000000002</v>
          </cell>
          <cell r="BD473">
            <v>0.72250000000000003</v>
          </cell>
          <cell r="BF473">
            <v>4.7450000000000001</v>
          </cell>
          <cell r="BG473">
            <v>4.67</v>
          </cell>
          <cell r="BH473">
            <v>4.5949999999999998</v>
          </cell>
          <cell r="BI473">
            <v>4.5549999999999997</v>
          </cell>
          <cell r="BJ473">
            <v>4.4749999999999996</v>
          </cell>
          <cell r="BK473">
            <v>4.4649999999999999</v>
          </cell>
          <cell r="BL473">
            <v>4.4550000000000001</v>
          </cell>
          <cell r="BM473">
            <v>4.4249999999999998</v>
          </cell>
          <cell r="BN473">
            <v>4.4349999999999996</v>
          </cell>
          <cell r="BO473">
            <v>4.4050000000000002</v>
          </cell>
          <cell r="BP473">
            <v>4.375</v>
          </cell>
          <cell r="BQ473">
            <v>4.3650000000000002</v>
          </cell>
          <cell r="BS473">
            <v>4.0004999999999997</v>
          </cell>
          <cell r="BT473">
            <v>4.1035000000000004</v>
          </cell>
          <cell r="BU473">
            <v>4.0904999999999996</v>
          </cell>
          <cell r="BV473">
            <v>4.1040000000000001</v>
          </cell>
          <cell r="BW473">
            <v>4.1405000000000003</v>
          </cell>
          <cell r="BX473">
            <v>4.1680000000000001</v>
          </cell>
          <cell r="BY473">
            <v>4.1109999999999998</v>
          </cell>
          <cell r="BZ473">
            <v>4.1370000000000005</v>
          </cell>
          <cell r="CA473">
            <v>4.149</v>
          </cell>
          <cell r="CB473">
            <v>4.5730000000000004</v>
          </cell>
          <cell r="CC473">
            <v>4.5969999999999995</v>
          </cell>
          <cell r="CD473">
            <v>4.62</v>
          </cell>
          <cell r="CF473">
            <v>4.75</v>
          </cell>
        </row>
        <row r="474">
          <cell r="A474">
            <v>39370</v>
          </cell>
          <cell r="B474">
            <v>4.8125</v>
          </cell>
          <cell r="C474">
            <v>4.7069999999999999</v>
          </cell>
          <cell r="D474">
            <v>4.7004999999999999</v>
          </cell>
          <cell r="E474">
            <v>4.673</v>
          </cell>
          <cell r="F474">
            <v>4.6555</v>
          </cell>
          <cell r="G474">
            <v>4.6470000000000002</v>
          </cell>
          <cell r="H474">
            <v>4.6375000000000002</v>
          </cell>
          <cell r="I474">
            <v>4.625</v>
          </cell>
          <cell r="J474">
            <v>4.6189999999999998</v>
          </cell>
          <cell r="K474">
            <v>4.6029999999999998</v>
          </cell>
          <cell r="L474">
            <v>4.5979999999999999</v>
          </cell>
          <cell r="M474">
            <v>4.5949999999999998</v>
          </cell>
          <cell r="N474">
            <v>4.59</v>
          </cell>
          <cell r="P474">
            <v>3.99</v>
          </cell>
          <cell r="Q474">
            <v>4.0090000000000003</v>
          </cell>
          <cell r="R474">
            <v>4.0250000000000004</v>
          </cell>
          <cell r="S474">
            <v>4.0620000000000003</v>
          </cell>
          <cell r="T474">
            <v>4.077</v>
          </cell>
          <cell r="U474">
            <v>4.0919999999999996</v>
          </cell>
          <cell r="V474">
            <v>4.1150000000000002</v>
          </cell>
          <cell r="W474">
            <v>4.1379999999999999</v>
          </cell>
          <cell r="X474">
            <v>4.16</v>
          </cell>
          <cell r="Y474">
            <v>4.1820000000000004</v>
          </cell>
          <cell r="Z474">
            <v>4.2050000000000001</v>
          </cell>
          <cell r="AA474">
            <v>4.226</v>
          </cell>
          <cell r="AB474">
            <v>4.2439999999999998</v>
          </cell>
          <cell r="AD474">
            <v>5.7968999999999999</v>
          </cell>
          <cell r="AE474">
            <v>5.8</v>
          </cell>
          <cell r="AF474">
            <v>5.7949999999999999</v>
          </cell>
          <cell r="AG474">
            <v>5.8</v>
          </cell>
          <cell r="AH474">
            <v>5.7949999999999999</v>
          </cell>
          <cell r="AI474">
            <v>5.7850000000000001</v>
          </cell>
          <cell r="AJ474">
            <v>5.78</v>
          </cell>
          <cell r="AK474">
            <v>5.7750000000000004</v>
          </cell>
          <cell r="AL474">
            <v>5.7750000000000004</v>
          </cell>
          <cell r="AM474">
            <v>5.78</v>
          </cell>
          <cell r="AN474">
            <v>5.7850000000000001</v>
          </cell>
          <cell r="AO474">
            <v>5.79</v>
          </cell>
          <cell r="AP474">
            <v>5.7949999999999999</v>
          </cell>
          <cell r="AS474">
            <v>0.51</v>
          </cell>
          <cell r="AT474">
            <v>0.52249999999999996</v>
          </cell>
          <cell r="AU474">
            <v>0.5625</v>
          </cell>
          <cell r="AV474">
            <v>0.59250000000000003</v>
          </cell>
          <cell r="AW474">
            <v>0.60799999999999998</v>
          </cell>
          <cell r="AX474">
            <v>0.64200000000000002</v>
          </cell>
          <cell r="AY474">
            <v>0.65100000000000002</v>
          </cell>
          <cell r="AZ474">
            <v>0.66</v>
          </cell>
          <cell r="BA474">
            <v>0.66800000000000004</v>
          </cell>
          <cell r="BB474">
            <v>0.70799999999999996</v>
          </cell>
          <cell r="BC474">
            <v>0.72099999999999997</v>
          </cell>
          <cell r="BD474">
            <v>0.73299999999999998</v>
          </cell>
          <cell r="BF474">
            <v>4.7450000000000001</v>
          </cell>
          <cell r="BG474">
            <v>4.67</v>
          </cell>
          <cell r="BH474">
            <v>4.6050000000000004</v>
          </cell>
          <cell r="BI474">
            <v>4.57</v>
          </cell>
          <cell r="BJ474">
            <v>4.4950000000000001</v>
          </cell>
          <cell r="BK474">
            <v>4.4850000000000003</v>
          </cell>
          <cell r="BL474">
            <v>4.4749999999999996</v>
          </cell>
          <cell r="BM474">
            <v>4.4450000000000003</v>
          </cell>
          <cell r="BN474">
            <v>4.4550000000000001</v>
          </cell>
          <cell r="BO474">
            <v>4.4050000000000002</v>
          </cell>
          <cell r="BP474">
            <v>4.375</v>
          </cell>
          <cell r="BQ474">
            <v>4.3650000000000002</v>
          </cell>
          <cell r="BS474">
            <v>4.0049999999999999</v>
          </cell>
          <cell r="BT474">
            <v>4.1154999999999999</v>
          </cell>
          <cell r="BU474">
            <v>4.0674999999999999</v>
          </cell>
          <cell r="BV474">
            <v>4.0934999999999997</v>
          </cell>
          <cell r="BW474">
            <v>4.1440000000000001</v>
          </cell>
          <cell r="BX474">
            <v>4.1740000000000004</v>
          </cell>
          <cell r="BY474">
            <v>4.2009999999999996</v>
          </cell>
          <cell r="BZ474">
            <v>4.2220000000000004</v>
          </cell>
          <cell r="CA474">
            <v>4.2489999999999997</v>
          </cell>
          <cell r="CB474">
            <v>4.5730000000000004</v>
          </cell>
          <cell r="CC474">
            <v>4.5969999999999995</v>
          </cell>
          <cell r="CD474">
            <v>4.62</v>
          </cell>
          <cell r="CF474">
            <v>4.75</v>
          </cell>
        </row>
        <row r="475">
          <cell r="A475">
            <v>39371</v>
          </cell>
          <cell r="B475">
            <v>4.25</v>
          </cell>
          <cell r="C475">
            <v>4.6950000000000003</v>
          </cell>
          <cell r="D475">
            <v>4.673</v>
          </cell>
          <cell r="E475">
            <v>4.6355000000000004</v>
          </cell>
          <cell r="F475">
            <v>4.6135000000000002</v>
          </cell>
          <cell r="G475">
            <v>4.5940000000000003</v>
          </cell>
          <cell r="H475">
            <v>4.577</v>
          </cell>
          <cell r="I475">
            <v>4.5674999999999999</v>
          </cell>
          <cell r="J475">
            <v>4.5625</v>
          </cell>
          <cell r="K475">
            <v>4.5545</v>
          </cell>
          <cell r="L475">
            <v>4.5460000000000003</v>
          </cell>
          <cell r="M475">
            <v>4.5374999999999996</v>
          </cell>
          <cell r="N475">
            <v>4.53</v>
          </cell>
          <cell r="P475">
            <v>4.008</v>
          </cell>
          <cell r="Q475">
            <v>3.9980000000000002</v>
          </cell>
          <cell r="R475">
            <v>4.0199999999999996</v>
          </cell>
          <cell r="S475">
            <v>4.0570000000000004</v>
          </cell>
          <cell r="T475">
            <v>4.0730000000000004</v>
          </cell>
          <cell r="U475">
            <v>4.0910000000000002</v>
          </cell>
          <cell r="V475">
            <v>4.1130000000000004</v>
          </cell>
          <cell r="W475">
            <v>4.1340000000000003</v>
          </cell>
          <cell r="X475">
            <v>4.1550000000000002</v>
          </cell>
          <cell r="Y475">
            <v>4.1749999999999998</v>
          </cell>
          <cell r="Z475">
            <v>4.1950000000000003</v>
          </cell>
          <cell r="AA475">
            <v>4.2130000000000001</v>
          </cell>
          <cell r="AB475">
            <v>4.2309999999999999</v>
          </cell>
          <cell r="AD475">
            <v>5.7851999999999997</v>
          </cell>
          <cell r="AE475">
            <v>5.7930000000000001</v>
          </cell>
          <cell r="AF475">
            <v>5.78</v>
          </cell>
          <cell r="AG475">
            <v>5.7839999999999998</v>
          </cell>
          <cell r="AH475">
            <v>5.7763</v>
          </cell>
          <cell r="AI475">
            <v>5.7620000000000005</v>
          </cell>
          <cell r="AJ475">
            <v>5.7634999999999996</v>
          </cell>
          <cell r="AK475">
            <v>5.7554999999999996</v>
          </cell>
          <cell r="AL475">
            <v>5.7549999999999999</v>
          </cell>
          <cell r="AM475">
            <v>5.7565</v>
          </cell>
          <cell r="AN475">
            <v>5.7524999999999995</v>
          </cell>
          <cell r="AO475">
            <v>5.7545000000000002</v>
          </cell>
          <cell r="AP475">
            <v>5.7539999999999996</v>
          </cell>
          <cell r="AS475">
            <v>0.51</v>
          </cell>
          <cell r="AT475">
            <v>0.52249999999999996</v>
          </cell>
          <cell r="AU475">
            <v>0.55700000000000005</v>
          </cell>
          <cell r="AV475">
            <v>0.59250000000000003</v>
          </cell>
          <cell r="AW475">
            <v>0.61250000000000004</v>
          </cell>
          <cell r="AX475">
            <v>0.628</v>
          </cell>
          <cell r="AY475">
            <v>0.64500000000000002</v>
          </cell>
          <cell r="AZ475">
            <v>0.66300000000000003</v>
          </cell>
          <cell r="BA475">
            <v>0.6875</v>
          </cell>
          <cell r="BB475">
            <v>0.68899999999999995</v>
          </cell>
          <cell r="BC475">
            <v>0.70099999999999996</v>
          </cell>
          <cell r="BD475">
            <v>0.71299999999999997</v>
          </cell>
          <cell r="BF475">
            <v>4.7450000000000001</v>
          </cell>
          <cell r="BG475">
            <v>4.6550000000000002</v>
          </cell>
          <cell r="BH475">
            <v>4.5750000000000002</v>
          </cell>
          <cell r="BI475">
            <v>4.5250000000000004</v>
          </cell>
          <cell r="BJ475">
            <v>4.4450000000000003</v>
          </cell>
          <cell r="BK475">
            <v>4.43</v>
          </cell>
          <cell r="BL475">
            <v>4.41</v>
          </cell>
          <cell r="BM475">
            <v>4.38</v>
          </cell>
          <cell r="BN475">
            <v>4.3849999999999998</v>
          </cell>
          <cell r="BO475">
            <v>4.34</v>
          </cell>
          <cell r="BP475">
            <v>4.3099999999999996</v>
          </cell>
          <cell r="BQ475">
            <v>4.3</v>
          </cell>
          <cell r="BS475">
            <v>4.01</v>
          </cell>
          <cell r="BT475">
            <v>4.1025</v>
          </cell>
          <cell r="BU475">
            <v>4.0715000000000003</v>
          </cell>
          <cell r="BV475">
            <v>4.0925000000000002</v>
          </cell>
          <cell r="BW475">
            <v>4.1494999999999997</v>
          </cell>
          <cell r="BX475">
            <v>4.1715</v>
          </cell>
          <cell r="BY475">
            <v>4.1989999999999998</v>
          </cell>
          <cell r="BZ475">
            <v>4.2130000000000001</v>
          </cell>
          <cell r="CA475">
            <v>4.2329999999999997</v>
          </cell>
          <cell r="CB475">
            <v>4.5730000000000004</v>
          </cell>
          <cell r="CC475">
            <v>4.5969999999999995</v>
          </cell>
          <cell r="CD475">
            <v>4.62</v>
          </cell>
          <cell r="CF475">
            <v>4.75</v>
          </cell>
        </row>
        <row r="476">
          <cell r="A476">
            <v>39372</v>
          </cell>
          <cell r="B476">
            <v>4.5</v>
          </cell>
          <cell r="C476">
            <v>4.6684999999999999</v>
          </cell>
          <cell r="D476">
            <v>4.6390000000000002</v>
          </cell>
          <cell r="E476">
            <v>4.5949999999999998</v>
          </cell>
          <cell r="F476">
            <v>4.5644999999999998</v>
          </cell>
          <cell r="G476">
            <v>4.54</v>
          </cell>
          <cell r="H476">
            <v>4.5120000000000005</v>
          </cell>
          <cell r="I476">
            <v>4.4960000000000004</v>
          </cell>
          <cell r="J476">
            <v>4.4755000000000003</v>
          </cell>
          <cell r="K476">
            <v>4.4580000000000002</v>
          </cell>
          <cell r="L476">
            <v>4.4470000000000001</v>
          </cell>
          <cell r="M476">
            <v>4.4375</v>
          </cell>
          <cell r="N476">
            <v>4.4219999999999997</v>
          </cell>
          <cell r="P476">
            <v>4.0289999999999999</v>
          </cell>
          <cell r="Q476">
            <v>4.0129999999999999</v>
          </cell>
          <cell r="R476">
            <v>4.0270000000000001</v>
          </cell>
          <cell r="S476">
            <v>4.0609999999999999</v>
          </cell>
          <cell r="T476">
            <v>4.0720000000000001</v>
          </cell>
          <cell r="U476">
            <v>4.085</v>
          </cell>
          <cell r="V476">
            <v>4.1040000000000001</v>
          </cell>
          <cell r="W476">
            <v>4.1210000000000004</v>
          </cell>
          <cell r="X476">
            <v>4.141</v>
          </cell>
          <cell r="Y476">
            <v>4.1619999999999999</v>
          </cell>
          <cell r="Z476">
            <v>4.1790000000000003</v>
          </cell>
          <cell r="AA476">
            <v>4.1970000000000001</v>
          </cell>
          <cell r="AB476">
            <v>4.2149999999999999</v>
          </cell>
          <cell r="AD476">
            <v>5.7828999999999997</v>
          </cell>
          <cell r="AE476">
            <v>5.7759999999999998</v>
          </cell>
          <cell r="AF476">
            <v>5.7569999999999997</v>
          </cell>
          <cell r="AG476">
            <v>5.7519999999999998</v>
          </cell>
          <cell r="AH476">
            <v>5.734</v>
          </cell>
          <cell r="AI476">
            <v>5.7190000000000003</v>
          </cell>
          <cell r="AJ476">
            <v>5.7080000000000002</v>
          </cell>
          <cell r="AK476">
            <v>5.6989999999999998</v>
          </cell>
          <cell r="AL476">
            <v>5.6929999999999996</v>
          </cell>
          <cell r="AM476">
            <v>5.6879999999999997</v>
          </cell>
          <cell r="AN476">
            <v>5.6840000000000002</v>
          </cell>
          <cell r="AO476">
            <v>5.681</v>
          </cell>
          <cell r="AP476">
            <v>5.6790000000000003</v>
          </cell>
          <cell r="AS476">
            <v>0.51</v>
          </cell>
          <cell r="AT476">
            <v>0.52249999999999996</v>
          </cell>
          <cell r="AU476">
            <v>0.55249999999999999</v>
          </cell>
          <cell r="AV476">
            <v>0.58750000000000002</v>
          </cell>
          <cell r="AW476">
            <v>0.60699999999999998</v>
          </cell>
          <cell r="AX476">
            <v>0.628</v>
          </cell>
          <cell r="AY476">
            <v>0.64</v>
          </cell>
          <cell r="AZ476">
            <v>0.65</v>
          </cell>
          <cell r="BA476">
            <v>0.67100000000000004</v>
          </cell>
          <cell r="BB476">
            <v>0.68500000000000005</v>
          </cell>
          <cell r="BC476">
            <v>0.69399999999999995</v>
          </cell>
          <cell r="BD476">
            <v>0.70799999999999996</v>
          </cell>
          <cell r="BF476">
            <v>4.74</v>
          </cell>
          <cell r="BG476">
            <v>4.6150000000000002</v>
          </cell>
          <cell r="BH476">
            <v>4.51</v>
          </cell>
          <cell r="BI476">
            <v>4.4450000000000003</v>
          </cell>
          <cell r="BJ476">
            <v>4.3550000000000004</v>
          </cell>
          <cell r="BK476">
            <v>4.33</v>
          </cell>
          <cell r="BL476">
            <v>4.3</v>
          </cell>
          <cell r="BM476">
            <v>4.2549999999999999</v>
          </cell>
          <cell r="BN476">
            <v>4.2549999999999999</v>
          </cell>
          <cell r="BO476">
            <v>4.21</v>
          </cell>
          <cell r="BP476">
            <v>4.18</v>
          </cell>
          <cell r="BQ476">
            <v>4.17</v>
          </cell>
          <cell r="BS476">
            <v>4.0065</v>
          </cell>
          <cell r="BT476">
            <v>4.0964999999999998</v>
          </cell>
          <cell r="BU476">
            <v>4.0724999999999998</v>
          </cell>
          <cell r="BV476">
            <v>4.0904999999999996</v>
          </cell>
          <cell r="BW476">
            <v>4.1174999999999997</v>
          </cell>
          <cell r="BX476">
            <v>4.1215000000000002</v>
          </cell>
          <cell r="BY476">
            <v>4.157</v>
          </cell>
          <cell r="BZ476">
            <v>4.1790000000000003</v>
          </cell>
          <cell r="CA476">
            <v>4.2009999999999996</v>
          </cell>
          <cell r="CB476">
            <v>4.5730000000000004</v>
          </cell>
          <cell r="CC476">
            <v>4.5969999999999995</v>
          </cell>
          <cell r="CD476">
            <v>4.62</v>
          </cell>
          <cell r="CF476">
            <v>4.75</v>
          </cell>
        </row>
        <row r="477">
          <cell r="A477">
            <v>39373</v>
          </cell>
          <cell r="B477">
            <v>4.625</v>
          </cell>
          <cell r="C477">
            <v>4.6204999999999998</v>
          </cell>
          <cell r="D477">
            <v>4.577</v>
          </cell>
          <cell r="E477">
            <v>4.532</v>
          </cell>
          <cell r="F477">
            <v>4.4930000000000003</v>
          </cell>
          <cell r="G477">
            <v>4.4649999999999999</v>
          </cell>
          <cell r="H477">
            <v>4.444</v>
          </cell>
          <cell r="I477">
            <v>4.4219999999999997</v>
          </cell>
          <cell r="J477">
            <v>4.4039999999999999</v>
          </cell>
          <cell r="K477">
            <v>4.3879999999999999</v>
          </cell>
          <cell r="L477">
            <v>4.3719999999999999</v>
          </cell>
          <cell r="M477">
            <v>4.359</v>
          </cell>
          <cell r="N477">
            <v>4.3469999999999995</v>
          </cell>
          <cell r="P477">
            <v>4.0389999999999997</v>
          </cell>
          <cell r="Q477">
            <v>4.01</v>
          </cell>
          <cell r="R477">
            <v>4.0229999999999997</v>
          </cell>
          <cell r="S477">
            <v>4.0519999999999996</v>
          </cell>
          <cell r="T477">
            <v>4.0659999999999998</v>
          </cell>
          <cell r="U477">
            <v>4.0810000000000004</v>
          </cell>
          <cell r="V477">
            <v>4.0949999999999998</v>
          </cell>
          <cell r="W477">
            <v>4.109</v>
          </cell>
          <cell r="X477">
            <v>4.125</v>
          </cell>
          <cell r="Y477">
            <v>4.1399999999999997</v>
          </cell>
          <cell r="Z477">
            <v>4.1539999999999999</v>
          </cell>
          <cell r="AA477">
            <v>4.1680000000000001</v>
          </cell>
          <cell r="AB477">
            <v>4.18</v>
          </cell>
          <cell r="AD477">
            <v>5.7813999999999997</v>
          </cell>
          <cell r="AE477">
            <v>5.7649999999999997</v>
          </cell>
          <cell r="AF477">
            <v>5.7460000000000004</v>
          </cell>
          <cell r="AG477">
            <v>5.7460000000000004</v>
          </cell>
          <cell r="AH477">
            <v>5.726</v>
          </cell>
          <cell r="AI477">
            <v>5.7009999999999996</v>
          </cell>
          <cell r="AJ477">
            <v>5.6864999999999997</v>
          </cell>
          <cell r="AK477">
            <v>5.6665000000000001</v>
          </cell>
          <cell r="AL477">
            <v>5.6710000000000003</v>
          </cell>
          <cell r="AM477">
            <v>5.6609999999999996</v>
          </cell>
          <cell r="AN477">
            <v>5.6550000000000002</v>
          </cell>
          <cell r="AO477">
            <v>5.6444999999999999</v>
          </cell>
          <cell r="AP477">
            <v>5.6470000000000002</v>
          </cell>
          <cell r="AS477">
            <v>0.51</v>
          </cell>
          <cell r="AT477">
            <v>0.52249999999999996</v>
          </cell>
          <cell r="AU477">
            <v>0.55049999999999999</v>
          </cell>
          <cell r="AV477">
            <v>0.57999999999999996</v>
          </cell>
          <cell r="AW477">
            <v>0.60399999999999998</v>
          </cell>
          <cell r="AX477">
            <v>0.622</v>
          </cell>
          <cell r="AY477">
            <v>0.63400000000000001</v>
          </cell>
          <cell r="AZ477">
            <v>0.64049999999999996</v>
          </cell>
          <cell r="BA477">
            <v>0.66500000000000004</v>
          </cell>
          <cell r="BB477">
            <v>0.66700000000000004</v>
          </cell>
          <cell r="BC477">
            <v>0.68300000000000005</v>
          </cell>
          <cell r="BD477">
            <v>0.70099999999999996</v>
          </cell>
          <cell r="BF477">
            <v>4.74</v>
          </cell>
          <cell r="BG477">
            <v>4.5750000000000002</v>
          </cell>
          <cell r="BH477">
            <v>4.4550000000000001</v>
          </cell>
          <cell r="BI477">
            <v>4.3899999999999997</v>
          </cell>
          <cell r="BJ477">
            <v>4.28</v>
          </cell>
          <cell r="BK477">
            <v>4.2549999999999999</v>
          </cell>
          <cell r="BL477">
            <v>4.2249999999999996</v>
          </cell>
          <cell r="BM477">
            <v>4.18</v>
          </cell>
          <cell r="BN477">
            <v>4.18</v>
          </cell>
          <cell r="BO477">
            <v>4.12</v>
          </cell>
          <cell r="BP477">
            <v>4.09</v>
          </cell>
          <cell r="BQ477">
            <v>4.08</v>
          </cell>
          <cell r="BS477">
            <v>4.0039999999999996</v>
          </cell>
          <cell r="BT477">
            <v>4.0810000000000004</v>
          </cell>
          <cell r="BU477">
            <v>4.0549999999999997</v>
          </cell>
          <cell r="BV477">
            <v>4.0759999999999996</v>
          </cell>
          <cell r="BW477">
            <v>4.1035000000000004</v>
          </cell>
          <cell r="BX477">
            <v>4.1044999999999998</v>
          </cell>
          <cell r="BY477">
            <v>4.1459999999999999</v>
          </cell>
          <cell r="BZ477">
            <v>4.165</v>
          </cell>
          <cell r="CA477">
            <v>4.1870000000000003</v>
          </cell>
          <cell r="CB477">
            <v>4.5730000000000004</v>
          </cell>
          <cell r="CC477">
            <v>4.5969999999999995</v>
          </cell>
          <cell r="CD477">
            <v>4.62</v>
          </cell>
          <cell r="CF477">
            <v>4.75</v>
          </cell>
        </row>
        <row r="478">
          <cell r="A478">
            <v>39374</v>
          </cell>
          <cell r="B478">
            <v>4.9375</v>
          </cell>
          <cell r="C478">
            <v>4.5679999999999996</v>
          </cell>
          <cell r="D478">
            <v>4.5105000000000004</v>
          </cell>
          <cell r="E478">
            <v>4.452</v>
          </cell>
          <cell r="F478">
            <v>4.4009999999999998</v>
          </cell>
          <cell r="G478">
            <v>4.3689999999999998</v>
          </cell>
          <cell r="H478">
            <v>4.3384999999999998</v>
          </cell>
          <cell r="I478">
            <v>4.3140000000000001</v>
          </cell>
          <cell r="J478">
            <v>4.2975000000000003</v>
          </cell>
          <cell r="K478">
            <v>4.2785000000000002</v>
          </cell>
          <cell r="L478">
            <v>4.258</v>
          </cell>
          <cell r="M478">
            <v>4.2445000000000004</v>
          </cell>
          <cell r="N478">
            <v>4.2370000000000001</v>
          </cell>
          <cell r="P478">
            <v>4.03</v>
          </cell>
          <cell r="Q478">
            <v>4.0060000000000002</v>
          </cell>
          <cell r="R478">
            <v>4.0199999999999996</v>
          </cell>
          <cell r="S478">
            <v>4.048</v>
          </cell>
          <cell r="T478">
            <v>4.0590000000000002</v>
          </cell>
          <cell r="U478">
            <v>4.0679999999999996</v>
          </cell>
          <cell r="V478">
            <v>4.0750000000000002</v>
          </cell>
          <cell r="W478">
            <v>4.0839999999999996</v>
          </cell>
          <cell r="X478">
            <v>4.0949999999999998</v>
          </cell>
          <cell r="Y478">
            <v>4.1059999999999999</v>
          </cell>
          <cell r="Z478">
            <v>4.1180000000000003</v>
          </cell>
          <cell r="AA478">
            <v>4.1280000000000001</v>
          </cell>
          <cell r="AB478">
            <v>4.1370000000000005</v>
          </cell>
          <cell r="AD478">
            <v>5.7739000000000003</v>
          </cell>
          <cell r="AE478">
            <v>5.766</v>
          </cell>
          <cell r="AF478">
            <v>5.7450000000000001</v>
          </cell>
          <cell r="AG478">
            <v>5.734</v>
          </cell>
          <cell r="AH478">
            <v>5.726</v>
          </cell>
          <cell r="AI478">
            <v>5.7149999999999999</v>
          </cell>
          <cell r="AJ478">
            <v>5.6749999999999998</v>
          </cell>
          <cell r="AK478">
            <v>5.6604999999999999</v>
          </cell>
          <cell r="AL478">
            <v>5.649</v>
          </cell>
          <cell r="AM478">
            <v>5.6395</v>
          </cell>
          <cell r="AN478">
            <v>5.633</v>
          </cell>
          <cell r="AO478">
            <v>5.6284999999999998</v>
          </cell>
          <cell r="AP478">
            <v>5.6254999999999997</v>
          </cell>
          <cell r="AS478">
            <v>0.51</v>
          </cell>
          <cell r="AT478">
            <v>0.52249999999999996</v>
          </cell>
          <cell r="AU478">
            <v>0.54300000000000004</v>
          </cell>
          <cell r="AV478">
            <v>0.56899999999999995</v>
          </cell>
          <cell r="AW478">
            <v>0.58899999999999997</v>
          </cell>
          <cell r="AX478">
            <v>0.60599999999999998</v>
          </cell>
          <cell r="AY478">
            <v>0.61150000000000004</v>
          </cell>
          <cell r="AZ478">
            <v>0.63</v>
          </cell>
          <cell r="BA478">
            <v>0.6875</v>
          </cell>
          <cell r="BB478">
            <v>0.65100000000000002</v>
          </cell>
          <cell r="BC478">
            <v>0.66300000000000003</v>
          </cell>
          <cell r="BD478">
            <v>0.68</v>
          </cell>
          <cell r="BF478">
            <v>4.7350000000000003</v>
          </cell>
          <cell r="BG478">
            <v>4.5199999999999996</v>
          </cell>
          <cell r="BH478">
            <v>4.3949999999999996</v>
          </cell>
          <cell r="BI478">
            <v>4.32</v>
          </cell>
          <cell r="BJ478">
            <v>4.2</v>
          </cell>
          <cell r="BK478">
            <v>4.1749999999999998</v>
          </cell>
          <cell r="BL478">
            <v>4.125</v>
          </cell>
          <cell r="BM478">
            <v>4.08</v>
          </cell>
          <cell r="BN478">
            <v>4.0750000000000002</v>
          </cell>
          <cell r="BO478">
            <v>4.0149999999999997</v>
          </cell>
          <cell r="BP478">
            <v>3.9849999999999999</v>
          </cell>
          <cell r="BQ478">
            <v>3.9750000000000001</v>
          </cell>
          <cell r="BS478">
            <v>4.0030000000000001</v>
          </cell>
          <cell r="BT478">
            <v>4.0785</v>
          </cell>
          <cell r="BU478">
            <v>4.0354999999999999</v>
          </cell>
          <cell r="BV478">
            <v>4.0335000000000001</v>
          </cell>
          <cell r="BW478">
            <v>4.0265000000000004</v>
          </cell>
          <cell r="BX478">
            <v>4.0244999999999997</v>
          </cell>
          <cell r="BY478">
            <v>4.0979999999999999</v>
          </cell>
          <cell r="BZ478">
            <v>4.1100000000000003</v>
          </cell>
          <cell r="CA478">
            <v>4.1269999999999998</v>
          </cell>
          <cell r="CB478">
            <v>4.5730000000000004</v>
          </cell>
          <cell r="CC478">
            <v>4.5969999999999995</v>
          </cell>
          <cell r="CD478">
            <v>4.62</v>
          </cell>
          <cell r="CF478">
            <v>4.75</v>
          </cell>
        </row>
        <row r="479">
          <cell r="A479">
            <v>39377</v>
          </cell>
          <cell r="B479">
            <v>4.75</v>
          </cell>
          <cell r="C479">
            <v>4.5880000000000001</v>
          </cell>
          <cell r="D479">
            <v>4.54</v>
          </cell>
          <cell r="E479">
            <v>4.4965000000000002</v>
          </cell>
          <cell r="F479">
            <v>4.4497999999999998</v>
          </cell>
          <cell r="G479">
            <v>4.4249999999999998</v>
          </cell>
          <cell r="H479">
            <v>4.3929999999999998</v>
          </cell>
          <cell r="I479">
            <v>4.3674999999999997</v>
          </cell>
          <cell r="J479">
            <v>4.3507999999999996</v>
          </cell>
          <cell r="K479">
            <v>4.3330000000000002</v>
          </cell>
          <cell r="L479">
            <v>4.3179999999999996</v>
          </cell>
          <cell r="M479">
            <v>4.3049999999999997</v>
          </cell>
          <cell r="N479">
            <v>4.2925000000000004</v>
          </cell>
          <cell r="P479">
            <v>4.0330000000000004</v>
          </cell>
          <cell r="Q479">
            <v>4.0049999999999999</v>
          </cell>
          <cell r="R479">
            <v>4.0179999999999998</v>
          </cell>
          <cell r="S479">
            <v>4.0460000000000003</v>
          </cell>
          <cell r="T479">
            <v>4.056</v>
          </cell>
          <cell r="U479">
            <v>4.0640000000000001</v>
          </cell>
          <cell r="V479">
            <v>4.0730000000000004</v>
          </cell>
          <cell r="W479">
            <v>4.0810000000000004</v>
          </cell>
          <cell r="X479">
            <v>4.0880000000000001</v>
          </cell>
          <cell r="Y479">
            <v>4.0960000000000001</v>
          </cell>
          <cell r="Z479">
            <v>4.1040000000000001</v>
          </cell>
          <cell r="AA479">
            <v>4.1120000000000001</v>
          </cell>
          <cell r="AB479">
            <v>4.12</v>
          </cell>
          <cell r="AD479">
            <v>5.7675999999999998</v>
          </cell>
          <cell r="AE479">
            <v>5.758</v>
          </cell>
          <cell r="AF479">
            <v>5.7359999999999998</v>
          </cell>
          <cell r="AG479">
            <v>5.7279999999999998</v>
          </cell>
          <cell r="AH479">
            <v>5.6980000000000004</v>
          </cell>
          <cell r="AI479">
            <v>5.6760000000000002</v>
          </cell>
          <cell r="AJ479">
            <v>5.6589999999999998</v>
          </cell>
          <cell r="AK479">
            <v>5.6475</v>
          </cell>
          <cell r="AL479">
            <v>5.6375000000000002</v>
          </cell>
          <cell r="AM479">
            <v>5.6315</v>
          </cell>
          <cell r="AN479">
            <v>5.625</v>
          </cell>
          <cell r="AO479">
            <v>5.62</v>
          </cell>
          <cell r="AP479">
            <v>5.6150000000000002</v>
          </cell>
          <cell r="AS479">
            <v>0.51</v>
          </cell>
          <cell r="AT479">
            <v>0.52249999999999996</v>
          </cell>
          <cell r="AU479">
            <v>0.52500000000000002</v>
          </cell>
          <cell r="AV479">
            <v>0.55300000000000005</v>
          </cell>
          <cell r="AW479">
            <v>0.57199999999999995</v>
          </cell>
          <cell r="AX479">
            <v>0.59</v>
          </cell>
          <cell r="AY479">
            <v>0.60499999999999998</v>
          </cell>
          <cell r="AZ479">
            <v>0.61699999999999999</v>
          </cell>
          <cell r="BA479">
            <v>0.63100000000000001</v>
          </cell>
          <cell r="BB479">
            <v>0.63700000000000001</v>
          </cell>
          <cell r="BC479">
            <v>0.64800000000000002</v>
          </cell>
          <cell r="BD479">
            <v>0.66700000000000004</v>
          </cell>
          <cell r="BF479">
            <v>4.7350000000000003</v>
          </cell>
          <cell r="BG479">
            <v>4.5350000000000001</v>
          </cell>
          <cell r="BH479">
            <v>4.4000000000000004</v>
          </cell>
          <cell r="BI479">
            <v>4.33</v>
          </cell>
          <cell r="BJ479">
            <v>4.2149999999999999</v>
          </cell>
          <cell r="BK479">
            <v>4.1900000000000004</v>
          </cell>
          <cell r="BL479">
            <v>4.1449999999999996</v>
          </cell>
          <cell r="BM479">
            <v>4.085</v>
          </cell>
          <cell r="BN479">
            <v>4.08</v>
          </cell>
          <cell r="BO479">
            <v>4.0199999999999996</v>
          </cell>
          <cell r="BP479">
            <v>3.99</v>
          </cell>
          <cell r="BQ479">
            <v>3.98</v>
          </cell>
          <cell r="BS479">
            <v>4.0084999999999997</v>
          </cell>
          <cell r="BT479">
            <v>4.0705</v>
          </cell>
          <cell r="BU479">
            <v>4.0345000000000004</v>
          </cell>
          <cell r="BV479">
            <v>4.0324999999999998</v>
          </cell>
          <cell r="BW479">
            <v>4.0335000000000001</v>
          </cell>
          <cell r="BX479">
            <v>4.0425000000000004</v>
          </cell>
          <cell r="BY479">
            <v>4.0369999999999999</v>
          </cell>
          <cell r="BZ479">
            <v>4.0359999999999996</v>
          </cell>
          <cell r="CA479">
            <v>4.04</v>
          </cell>
          <cell r="CB479">
            <v>4.5730000000000004</v>
          </cell>
          <cell r="CC479">
            <v>4.5969999999999995</v>
          </cell>
          <cell r="CD479">
            <v>4.62</v>
          </cell>
          <cell r="CF479">
            <v>4.75</v>
          </cell>
        </row>
        <row r="480">
          <cell r="A480">
            <v>39378</v>
          </cell>
          <cell r="B480">
            <v>4.5</v>
          </cell>
          <cell r="C480">
            <v>4.5754999999999999</v>
          </cell>
          <cell r="D480">
            <v>4.5289999999999999</v>
          </cell>
          <cell r="E480">
            <v>4.4805000000000001</v>
          </cell>
          <cell r="F480">
            <v>4.4340000000000002</v>
          </cell>
          <cell r="G480">
            <v>4.4030000000000005</v>
          </cell>
          <cell r="H480">
            <v>4.3719999999999999</v>
          </cell>
          <cell r="I480">
            <v>4.3440000000000003</v>
          </cell>
          <cell r="J480">
            <v>4.3259999999999996</v>
          </cell>
          <cell r="K480">
            <v>4.3064999999999998</v>
          </cell>
          <cell r="L480">
            <v>4.2895000000000003</v>
          </cell>
          <cell r="M480">
            <v>4.274</v>
          </cell>
          <cell r="N480">
            <v>4.258</v>
          </cell>
          <cell r="P480">
            <v>4.0380000000000003</v>
          </cell>
          <cell r="Q480">
            <v>4.008</v>
          </cell>
          <cell r="R480">
            <v>4.03</v>
          </cell>
          <cell r="S480">
            <v>4.0519999999999996</v>
          </cell>
          <cell r="T480">
            <v>4.0620000000000003</v>
          </cell>
          <cell r="U480">
            <v>4.0709999999999997</v>
          </cell>
          <cell r="V480">
            <v>4.08</v>
          </cell>
          <cell r="W480">
            <v>4.0890000000000004</v>
          </cell>
          <cell r="X480">
            <v>4.0970000000000004</v>
          </cell>
          <cell r="Y480">
            <v>4.1050000000000004</v>
          </cell>
          <cell r="Z480">
            <v>4.1139999999999999</v>
          </cell>
          <cell r="AA480">
            <v>4.1230000000000002</v>
          </cell>
          <cell r="AB480">
            <v>4.13</v>
          </cell>
          <cell r="AD480">
            <v>5.7641</v>
          </cell>
          <cell r="AE480">
            <v>5.76</v>
          </cell>
          <cell r="AF480">
            <v>5.7389999999999999</v>
          </cell>
          <cell r="AG480">
            <v>5.7249999999999996</v>
          </cell>
          <cell r="AH480">
            <v>5.7009999999999996</v>
          </cell>
          <cell r="AI480">
            <v>5.6820000000000004</v>
          </cell>
          <cell r="AJ480">
            <v>5.6639999999999997</v>
          </cell>
          <cell r="AK480">
            <v>5.6479999999999997</v>
          </cell>
          <cell r="AL480">
            <v>5.6360000000000001</v>
          </cell>
          <cell r="AM480">
            <v>5.6269999999999998</v>
          </cell>
          <cell r="AN480">
            <v>5.6210000000000004</v>
          </cell>
          <cell r="AO480">
            <v>5.6159999999999997</v>
          </cell>
          <cell r="AP480">
            <v>5.6129999999999995</v>
          </cell>
          <cell r="AS480">
            <v>0.50249999999999995</v>
          </cell>
          <cell r="AT480">
            <v>0.505</v>
          </cell>
          <cell r="AU480">
            <v>0.52700000000000002</v>
          </cell>
          <cell r="AV480">
            <v>0.54800000000000004</v>
          </cell>
          <cell r="AW480">
            <v>0.56599999999999995</v>
          </cell>
          <cell r="AX480">
            <v>0.58599999999999997</v>
          </cell>
          <cell r="AY480">
            <v>0.59350000000000003</v>
          </cell>
          <cell r="AZ480">
            <v>0.61399999999999999</v>
          </cell>
          <cell r="BA480">
            <v>0.628</v>
          </cell>
          <cell r="BB480">
            <v>0.64</v>
          </cell>
          <cell r="BC480">
            <v>0.65200000000000002</v>
          </cell>
          <cell r="BD480">
            <v>0.65700000000000003</v>
          </cell>
          <cell r="BF480">
            <v>4.7350000000000003</v>
          </cell>
          <cell r="BG480">
            <v>4.53</v>
          </cell>
          <cell r="BH480">
            <v>4.4000000000000004</v>
          </cell>
          <cell r="BI480">
            <v>4.335</v>
          </cell>
          <cell r="BJ480">
            <v>4.2149999999999999</v>
          </cell>
          <cell r="BK480">
            <v>4.1849999999999996</v>
          </cell>
          <cell r="BL480">
            <v>4.1399999999999997</v>
          </cell>
          <cell r="BM480">
            <v>4.08</v>
          </cell>
          <cell r="BN480">
            <v>4.0750000000000002</v>
          </cell>
          <cell r="BO480">
            <v>4.0149999999999997</v>
          </cell>
          <cell r="BP480">
            <v>3.9849999999999999</v>
          </cell>
          <cell r="BQ480">
            <v>3.9750000000000001</v>
          </cell>
          <cell r="BS480">
            <v>4.0175000000000001</v>
          </cell>
          <cell r="BT480">
            <v>4.0785</v>
          </cell>
          <cell r="BU480">
            <v>4.0404999999999998</v>
          </cell>
          <cell r="BV480">
            <v>4.04</v>
          </cell>
          <cell r="BW480">
            <v>4.0425000000000004</v>
          </cell>
          <cell r="BX480">
            <v>4.0395000000000003</v>
          </cell>
          <cell r="BY480">
            <v>4.0540000000000003</v>
          </cell>
          <cell r="BZ480">
            <v>4.0529999999999999</v>
          </cell>
          <cell r="CA480">
            <v>4.0579999999999998</v>
          </cell>
          <cell r="CB480">
            <v>4.5730000000000004</v>
          </cell>
          <cell r="CC480">
            <v>4.5969999999999995</v>
          </cell>
          <cell r="CD480">
            <v>4.62</v>
          </cell>
          <cell r="CF480">
            <v>4.75</v>
          </cell>
        </row>
        <row r="481">
          <cell r="A481">
            <v>39379</v>
          </cell>
          <cell r="B481">
            <v>5.25</v>
          </cell>
          <cell r="C481">
            <v>4.5229999999999997</v>
          </cell>
          <cell r="D481">
            <v>4.46</v>
          </cell>
          <cell r="E481">
            <v>4.4130000000000003</v>
          </cell>
          <cell r="F481">
            <v>4.3638000000000003</v>
          </cell>
          <cell r="G481">
            <v>4.3319999999999999</v>
          </cell>
          <cell r="H481">
            <v>4.3</v>
          </cell>
          <cell r="I481">
            <v>4.2705000000000002</v>
          </cell>
          <cell r="J481">
            <v>4.2460000000000004</v>
          </cell>
          <cell r="K481">
            <v>4.2275</v>
          </cell>
          <cell r="L481">
            <v>4.2069999999999999</v>
          </cell>
          <cell r="M481">
            <v>4.1944999999999997</v>
          </cell>
          <cell r="N481">
            <v>4.1749999999999998</v>
          </cell>
          <cell r="P481">
            <v>4.0330000000000004</v>
          </cell>
          <cell r="Q481">
            <v>4.0110000000000001</v>
          </cell>
          <cell r="R481">
            <v>4.032</v>
          </cell>
          <cell r="S481">
            <v>4.0529999999999999</v>
          </cell>
          <cell r="T481">
            <v>4.0599999999999996</v>
          </cell>
          <cell r="U481">
            <v>4.0670000000000002</v>
          </cell>
          <cell r="V481">
            <v>4.0720000000000001</v>
          </cell>
          <cell r="W481">
            <v>4.077</v>
          </cell>
          <cell r="X481">
            <v>4.0819999999999999</v>
          </cell>
          <cell r="Y481">
            <v>4.0880000000000001</v>
          </cell>
          <cell r="Z481">
            <v>4.0940000000000003</v>
          </cell>
          <cell r="AA481">
            <v>4.0999999999999996</v>
          </cell>
          <cell r="AB481">
            <v>4.1059999999999999</v>
          </cell>
          <cell r="AD481">
            <v>5.7507000000000001</v>
          </cell>
          <cell r="AE481">
            <v>5.7530000000000001</v>
          </cell>
          <cell r="AF481">
            <v>5.7290000000000001</v>
          </cell>
          <cell r="AG481">
            <v>5.71</v>
          </cell>
          <cell r="AH481">
            <v>5.681</v>
          </cell>
          <cell r="AI481">
            <v>5.6589999999999998</v>
          </cell>
          <cell r="AJ481">
            <v>5.6379999999999999</v>
          </cell>
          <cell r="AK481">
            <v>5.6180000000000003</v>
          </cell>
          <cell r="AL481">
            <v>5.6059999999999999</v>
          </cell>
          <cell r="AM481">
            <v>5.5940000000000003</v>
          </cell>
          <cell r="AN481">
            <v>5.5839999999999996</v>
          </cell>
          <cell r="AO481">
            <v>5.577</v>
          </cell>
          <cell r="AP481">
            <v>5.57</v>
          </cell>
          <cell r="AS481">
            <v>0.4975</v>
          </cell>
          <cell r="AT481">
            <v>0.505</v>
          </cell>
          <cell r="AU481">
            <v>0.52500000000000002</v>
          </cell>
          <cell r="AV481">
            <v>0.54300000000000004</v>
          </cell>
          <cell r="AW481">
            <v>0.56000000000000005</v>
          </cell>
          <cell r="AX481">
            <v>0.57499999999999996</v>
          </cell>
          <cell r="AY481">
            <v>0.58099999999999996</v>
          </cell>
          <cell r="AZ481">
            <v>0.59299999999999997</v>
          </cell>
          <cell r="BA481">
            <v>0.60699999999999998</v>
          </cell>
          <cell r="BB481">
            <v>0.60850000000000004</v>
          </cell>
          <cell r="BC481">
            <v>0.61899999999999999</v>
          </cell>
          <cell r="BD481">
            <v>0.64500000000000002</v>
          </cell>
          <cell r="BF481">
            <v>4.7300000000000004</v>
          </cell>
          <cell r="BG481">
            <v>4.4649999999999999</v>
          </cell>
          <cell r="BH481">
            <v>4.34</v>
          </cell>
          <cell r="BI481">
            <v>4.2699999999999996</v>
          </cell>
          <cell r="BJ481">
            <v>4.1399999999999997</v>
          </cell>
          <cell r="BK481">
            <v>4.1100000000000003</v>
          </cell>
          <cell r="BL481">
            <v>4.0449999999999999</v>
          </cell>
          <cell r="BM481">
            <v>3.9849999999999999</v>
          </cell>
          <cell r="BN481">
            <v>3.98</v>
          </cell>
          <cell r="BO481">
            <v>3.92</v>
          </cell>
          <cell r="BP481">
            <v>3.89</v>
          </cell>
          <cell r="BQ481">
            <v>3.88</v>
          </cell>
          <cell r="BS481">
            <v>4.0170000000000003</v>
          </cell>
          <cell r="BT481">
            <v>4.0744999999999996</v>
          </cell>
          <cell r="BU481">
            <v>4.0335000000000001</v>
          </cell>
          <cell r="BV481">
            <v>4.0345000000000004</v>
          </cell>
          <cell r="BW481">
            <v>4.0274999999999999</v>
          </cell>
          <cell r="BX481">
            <v>4.0194999999999999</v>
          </cell>
          <cell r="BY481">
            <v>4.0010000000000003</v>
          </cell>
          <cell r="BZ481">
            <v>3.9969999999999999</v>
          </cell>
          <cell r="CA481">
            <v>3.9990000000000001</v>
          </cell>
          <cell r="CB481">
            <v>4.5730000000000004</v>
          </cell>
          <cell r="CC481">
            <v>4.5969999999999995</v>
          </cell>
          <cell r="CD481">
            <v>4.62</v>
          </cell>
          <cell r="CF481">
            <v>4.75</v>
          </cell>
        </row>
        <row r="482">
          <cell r="A482">
            <v>39380</v>
          </cell>
          <cell r="B482">
            <v>5</v>
          </cell>
          <cell r="C482">
            <v>4.4995000000000003</v>
          </cell>
          <cell r="D482">
            <v>4.4379999999999997</v>
          </cell>
          <cell r="E482">
            <v>4.4030000000000005</v>
          </cell>
          <cell r="F482">
            <v>4.3579999999999997</v>
          </cell>
          <cell r="G482">
            <v>4.3259999999999996</v>
          </cell>
          <cell r="H482">
            <v>4.3029999999999999</v>
          </cell>
          <cell r="I482">
            <v>4.2785000000000002</v>
          </cell>
          <cell r="J482">
            <v>4.2584999999999997</v>
          </cell>
          <cell r="K482">
            <v>4.2430000000000003</v>
          </cell>
          <cell r="L482">
            <v>4.2270000000000003</v>
          </cell>
          <cell r="M482">
            <v>4.2111999999999998</v>
          </cell>
          <cell r="N482">
            <v>4.1965000000000003</v>
          </cell>
          <cell r="P482">
            <v>4.0330000000000004</v>
          </cell>
          <cell r="Q482">
            <v>4.0119999999999996</v>
          </cell>
          <cell r="R482">
            <v>4.0439999999999996</v>
          </cell>
          <cell r="S482">
            <v>4.0570000000000004</v>
          </cell>
          <cell r="T482">
            <v>4.0640000000000001</v>
          </cell>
          <cell r="U482">
            <v>4.07</v>
          </cell>
          <cell r="V482">
            <v>4.0730000000000004</v>
          </cell>
          <cell r="W482">
            <v>4.0759999999999996</v>
          </cell>
          <cell r="X482">
            <v>4.0810000000000004</v>
          </cell>
          <cell r="Y482">
            <v>4.0839999999999996</v>
          </cell>
          <cell r="Z482">
            <v>4.0890000000000004</v>
          </cell>
          <cell r="AA482">
            <v>4.093</v>
          </cell>
          <cell r="AB482">
            <v>4.0970000000000004</v>
          </cell>
          <cell r="AD482">
            <v>5.7442000000000002</v>
          </cell>
          <cell r="AE482">
            <v>5.7430000000000003</v>
          </cell>
          <cell r="AF482">
            <v>5.72</v>
          </cell>
          <cell r="AG482">
            <v>5.7169999999999996</v>
          </cell>
          <cell r="AH482">
            <v>5.68</v>
          </cell>
          <cell r="AI482">
            <v>5.6550000000000002</v>
          </cell>
          <cell r="AJ482">
            <v>5.6327999999999996</v>
          </cell>
          <cell r="AK482">
            <v>5.6109999999999998</v>
          </cell>
          <cell r="AL482">
            <v>5.5969999999999995</v>
          </cell>
          <cell r="AM482">
            <v>5.5839999999999996</v>
          </cell>
          <cell r="AN482">
            <v>5.5754999999999999</v>
          </cell>
          <cell r="AO482">
            <v>5.5664999999999996</v>
          </cell>
          <cell r="AP482">
            <v>5.5620000000000003</v>
          </cell>
          <cell r="AS482">
            <v>0.5</v>
          </cell>
          <cell r="AT482">
            <v>0.50249999999999995</v>
          </cell>
          <cell r="AU482">
            <v>0.52400000000000002</v>
          </cell>
          <cell r="AV482">
            <v>0.54100000000000004</v>
          </cell>
          <cell r="AW482">
            <v>0.55800000000000005</v>
          </cell>
          <cell r="AX482">
            <v>0.56999999999999995</v>
          </cell>
          <cell r="AY482">
            <v>0.58499999999999996</v>
          </cell>
          <cell r="AZ482">
            <v>0.59599999999999997</v>
          </cell>
          <cell r="BA482">
            <v>0.60899999999999999</v>
          </cell>
          <cell r="BB482">
            <v>0.62</v>
          </cell>
          <cell r="BC482">
            <v>0.63100000000000001</v>
          </cell>
          <cell r="BD482">
            <v>0.64349999999999996</v>
          </cell>
          <cell r="BF482">
            <v>4.7300000000000004</v>
          </cell>
          <cell r="BG482">
            <v>4.4649999999999999</v>
          </cell>
          <cell r="BH482">
            <v>4.34</v>
          </cell>
          <cell r="BI482">
            <v>4.2699999999999996</v>
          </cell>
          <cell r="BJ482">
            <v>4.1449999999999996</v>
          </cell>
          <cell r="BK482">
            <v>4.1150000000000002</v>
          </cell>
          <cell r="BL482">
            <v>4.05</v>
          </cell>
          <cell r="BM482">
            <v>3.99</v>
          </cell>
          <cell r="BN482">
            <v>3.9849999999999999</v>
          </cell>
          <cell r="BO482">
            <v>3.9249999999999998</v>
          </cell>
          <cell r="BP482">
            <v>3.895</v>
          </cell>
          <cell r="BQ482">
            <v>3.8849999999999998</v>
          </cell>
          <cell r="BS482">
            <v>4.016</v>
          </cell>
          <cell r="BT482">
            <v>4.093</v>
          </cell>
          <cell r="BU482">
            <v>4.0274999999999999</v>
          </cell>
          <cell r="BV482">
            <v>4.0365000000000002</v>
          </cell>
          <cell r="BW482">
            <v>4.0255000000000001</v>
          </cell>
          <cell r="BX482">
            <v>4.0125000000000002</v>
          </cell>
          <cell r="BY482">
            <v>4.0110000000000001</v>
          </cell>
          <cell r="BZ482">
            <v>4.0019999999999998</v>
          </cell>
          <cell r="CA482">
            <v>3.9990000000000001</v>
          </cell>
          <cell r="CB482">
            <v>4.5730000000000004</v>
          </cell>
          <cell r="CC482">
            <v>4.5969999999999995</v>
          </cell>
          <cell r="CD482">
            <v>4.62</v>
          </cell>
          <cell r="CF482">
            <v>4.75</v>
          </cell>
        </row>
        <row r="483">
          <cell r="A483">
            <v>39381</v>
          </cell>
          <cell r="B483">
            <v>4.875</v>
          </cell>
          <cell r="C483">
            <v>4.4850000000000003</v>
          </cell>
          <cell r="D483">
            <v>4.43</v>
          </cell>
          <cell r="E483">
            <v>4.3899999999999997</v>
          </cell>
          <cell r="F483">
            <v>4.4429999999999996</v>
          </cell>
          <cell r="G483">
            <v>4.375</v>
          </cell>
          <cell r="H483">
            <v>4.3099999999999996</v>
          </cell>
          <cell r="I483">
            <v>4.28</v>
          </cell>
          <cell r="J483">
            <v>4.2620000000000005</v>
          </cell>
          <cell r="K483">
            <v>4.24</v>
          </cell>
          <cell r="L483">
            <v>4.2270000000000003</v>
          </cell>
          <cell r="M483">
            <v>4.2134999999999998</v>
          </cell>
          <cell r="N483">
            <v>4.2009999999999996</v>
          </cell>
          <cell r="P483">
            <v>4.0330000000000004</v>
          </cell>
          <cell r="Q483">
            <v>4.01</v>
          </cell>
          <cell r="R483">
            <v>4.0439999999999996</v>
          </cell>
          <cell r="S483">
            <v>4.0599999999999996</v>
          </cell>
          <cell r="T483">
            <v>4.0679999999999996</v>
          </cell>
          <cell r="U483">
            <v>4.0750000000000002</v>
          </cell>
          <cell r="V483">
            <v>4.0830000000000002</v>
          </cell>
          <cell r="W483">
            <v>4.0890000000000004</v>
          </cell>
          <cell r="X483">
            <v>4.0949999999999998</v>
          </cell>
          <cell r="Y483">
            <v>4.1029999999999998</v>
          </cell>
          <cell r="Z483">
            <v>4.109</v>
          </cell>
          <cell r="AA483">
            <v>4.1150000000000002</v>
          </cell>
          <cell r="AB483">
            <v>4.1210000000000004</v>
          </cell>
          <cell r="AD483">
            <v>5.7514000000000003</v>
          </cell>
          <cell r="AE483">
            <v>5.7359999999999998</v>
          </cell>
          <cell r="AF483">
            <v>5.7119999999999997</v>
          </cell>
          <cell r="AG483">
            <v>5.71</v>
          </cell>
          <cell r="AH483">
            <v>5.67</v>
          </cell>
          <cell r="AI483">
            <v>5.6464999999999996</v>
          </cell>
          <cell r="AJ483">
            <v>5.6265000000000001</v>
          </cell>
          <cell r="AK483">
            <v>5.6044999999999998</v>
          </cell>
          <cell r="AL483">
            <v>5.59</v>
          </cell>
          <cell r="AM483">
            <v>5.5720000000000001</v>
          </cell>
          <cell r="AN483">
            <v>5.5809999999999995</v>
          </cell>
          <cell r="AO483">
            <v>5.569</v>
          </cell>
          <cell r="AP483">
            <v>5.5449999999999999</v>
          </cell>
          <cell r="AS483">
            <v>0.5</v>
          </cell>
          <cell r="AT483">
            <v>0.50249999999999995</v>
          </cell>
          <cell r="AU483">
            <v>0.52600000000000002</v>
          </cell>
          <cell r="AV483">
            <v>0.54500000000000004</v>
          </cell>
          <cell r="AW483">
            <v>0.55500000000000005</v>
          </cell>
          <cell r="AX483">
            <v>0.56999999999999995</v>
          </cell>
          <cell r="AY483">
            <v>0.58499999999999996</v>
          </cell>
          <cell r="AZ483">
            <v>0.59750000000000003</v>
          </cell>
          <cell r="BA483">
            <v>0.61299999999999999</v>
          </cell>
          <cell r="BB483">
            <v>0.62</v>
          </cell>
          <cell r="BC483">
            <v>0.63249999999999995</v>
          </cell>
          <cell r="BD483">
            <v>0.63749999999999996</v>
          </cell>
          <cell r="BF483">
            <v>4.74</v>
          </cell>
          <cell r="BG483">
            <v>4.4800000000000004</v>
          </cell>
          <cell r="BH483">
            <v>4.3550000000000004</v>
          </cell>
          <cell r="BI483">
            <v>4.2949999999999999</v>
          </cell>
          <cell r="BJ483">
            <v>4.18</v>
          </cell>
          <cell r="BK483">
            <v>4.1500000000000004</v>
          </cell>
          <cell r="BL483">
            <v>4.0750000000000002</v>
          </cell>
          <cell r="BM483">
            <v>4.0149999999999997</v>
          </cell>
          <cell r="BN483">
            <v>4.01</v>
          </cell>
          <cell r="BO483">
            <v>3.9550000000000001</v>
          </cell>
          <cell r="BP483">
            <v>3.9249999999999998</v>
          </cell>
          <cell r="BQ483">
            <v>3.915</v>
          </cell>
          <cell r="BS483">
            <v>4.0244999999999997</v>
          </cell>
          <cell r="BT483">
            <v>4.0925000000000002</v>
          </cell>
          <cell r="BU483">
            <v>4.0315000000000003</v>
          </cell>
          <cell r="BV483">
            <v>4.0385</v>
          </cell>
          <cell r="BW483">
            <v>4.0410000000000004</v>
          </cell>
          <cell r="BX483">
            <v>4.0445000000000002</v>
          </cell>
          <cell r="BY483">
            <v>4.0439999999999996</v>
          </cell>
          <cell r="BZ483">
            <v>4.0380000000000003</v>
          </cell>
          <cell r="CA483">
            <v>4.0369999999999999</v>
          </cell>
          <cell r="CB483">
            <v>4.5730000000000004</v>
          </cell>
          <cell r="CC483">
            <v>4.5969999999999995</v>
          </cell>
          <cell r="CD483">
            <v>4.62</v>
          </cell>
          <cell r="CF483">
            <v>4.75</v>
          </cell>
        </row>
        <row r="484">
          <cell r="A484">
            <v>39384</v>
          </cell>
          <cell r="B484">
            <v>5</v>
          </cell>
          <cell r="C484">
            <v>4.5164999999999997</v>
          </cell>
          <cell r="D484">
            <v>4.4655000000000005</v>
          </cell>
          <cell r="E484">
            <v>4.4379999999999997</v>
          </cell>
          <cell r="F484">
            <v>4.3955000000000002</v>
          </cell>
          <cell r="G484">
            <v>4.3635000000000002</v>
          </cell>
          <cell r="H484">
            <v>4.3419999999999996</v>
          </cell>
          <cell r="I484">
            <v>4.3109999999999999</v>
          </cell>
          <cell r="J484">
            <v>4.2865000000000002</v>
          </cell>
          <cell r="K484">
            <v>4.2759999999999998</v>
          </cell>
          <cell r="L484">
            <v>4.2530000000000001</v>
          </cell>
          <cell r="M484">
            <v>4.24</v>
          </cell>
          <cell r="N484">
            <v>4.2359999999999998</v>
          </cell>
          <cell r="P484">
            <v>4.0389999999999997</v>
          </cell>
          <cell r="Q484">
            <v>4.0129999999999999</v>
          </cell>
          <cell r="R484">
            <v>4.0490000000000004</v>
          </cell>
          <cell r="S484">
            <v>4.0650000000000004</v>
          </cell>
          <cell r="T484">
            <v>4.0730000000000004</v>
          </cell>
          <cell r="U484">
            <v>4.0810000000000004</v>
          </cell>
          <cell r="V484">
            <v>4.0860000000000003</v>
          </cell>
          <cell r="W484">
            <v>4.0919999999999996</v>
          </cell>
          <cell r="X484">
            <v>4.0990000000000002</v>
          </cell>
          <cell r="Y484">
            <v>4.1050000000000004</v>
          </cell>
          <cell r="Z484">
            <v>4.1109999999999998</v>
          </cell>
          <cell r="AA484">
            <v>4.117</v>
          </cell>
          <cell r="AB484">
            <v>4.1239999999999997</v>
          </cell>
          <cell r="AD484">
            <v>5.7579000000000002</v>
          </cell>
          <cell r="AE484">
            <v>5.7359999999999998</v>
          </cell>
          <cell r="AF484">
            <v>5.7190000000000003</v>
          </cell>
          <cell r="AG484">
            <v>5.7164999999999999</v>
          </cell>
          <cell r="AH484">
            <v>5.6790000000000003</v>
          </cell>
          <cell r="AI484">
            <v>5.6594999999999995</v>
          </cell>
          <cell r="AJ484">
            <v>5.6384999999999996</v>
          </cell>
          <cell r="AK484">
            <v>5.6265000000000001</v>
          </cell>
          <cell r="AL484">
            <v>5.6129999999999995</v>
          </cell>
          <cell r="AM484">
            <v>5.6029999999999998</v>
          </cell>
          <cell r="AN484">
            <v>5.5940000000000003</v>
          </cell>
          <cell r="AO484">
            <v>5.5860000000000003</v>
          </cell>
          <cell r="AP484">
            <v>5.5754999999999999</v>
          </cell>
          <cell r="AS484">
            <v>0.5</v>
          </cell>
          <cell r="AT484">
            <v>0.51100000000000001</v>
          </cell>
          <cell r="AU484">
            <v>0.52249999999999996</v>
          </cell>
          <cell r="AV484">
            <v>0.54400000000000004</v>
          </cell>
          <cell r="AW484">
            <v>0.55800000000000005</v>
          </cell>
          <cell r="AX484">
            <v>0.57799999999999996</v>
          </cell>
          <cell r="AY484">
            <v>0.58899999999999997</v>
          </cell>
          <cell r="AZ484">
            <v>0.6</v>
          </cell>
          <cell r="BA484">
            <v>0.61599999999999999</v>
          </cell>
          <cell r="BB484">
            <v>0.625</v>
          </cell>
          <cell r="BC484">
            <v>0.63600000000000001</v>
          </cell>
          <cell r="BD484">
            <v>0.65100000000000002</v>
          </cell>
          <cell r="BF484">
            <v>4.7450000000000001</v>
          </cell>
          <cell r="BG484">
            <v>4.5049999999999999</v>
          </cell>
          <cell r="BH484">
            <v>4.3899999999999997</v>
          </cell>
          <cell r="BI484">
            <v>4.335</v>
          </cell>
          <cell r="BJ484">
            <v>4.2149999999999999</v>
          </cell>
          <cell r="BK484">
            <v>4.18</v>
          </cell>
          <cell r="BL484">
            <v>4.1050000000000004</v>
          </cell>
          <cell r="BM484">
            <v>4.0449999999999999</v>
          </cell>
          <cell r="BN484">
            <v>4.04</v>
          </cell>
          <cell r="BO484">
            <v>4.0049999999999999</v>
          </cell>
          <cell r="BP484">
            <v>3.9750000000000001</v>
          </cell>
          <cell r="BQ484">
            <v>3.9649999999999999</v>
          </cell>
          <cell r="BS484">
            <v>4.0345000000000004</v>
          </cell>
          <cell r="BT484">
            <v>4.1044999999999998</v>
          </cell>
          <cell r="BU484">
            <v>4.0434999999999999</v>
          </cell>
          <cell r="BV484">
            <v>4.0674999999999999</v>
          </cell>
          <cell r="BW484">
            <v>4.0564999999999998</v>
          </cell>
          <cell r="BX484">
            <v>4.0534999999999997</v>
          </cell>
          <cell r="BY484">
            <v>4.0490000000000004</v>
          </cell>
          <cell r="BZ484">
            <v>4.0449999999999999</v>
          </cell>
          <cell r="CA484">
            <v>4.0469999999999997</v>
          </cell>
          <cell r="CB484">
            <v>4.5730000000000004</v>
          </cell>
          <cell r="CC484">
            <v>4.5969999999999995</v>
          </cell>
          <cell r="CD484">
            <v>4.62</v>
          </cell>
          <cell r="CF484">
            <v>4.75</v>
          </cell>
        </row>
        <row r="485">
          <cell r="A485">
            <v>39385</v>
          </cell>
          <cell r="B485">
            <v>4.75</v>
          </cell>
          <cell r="C485">
            <v>4.53</v>
          </cell>
          <cell r="D485">
            <v>4.468</v>
          </cell>
          <cell r="E485">
            <v>4.4524999999999997</v>
          </cell>
          <cell r="F485">
            <v>4.4059999999999997</v>
          </cell>
          <cell r="G485">
            <v>4.383</v>
          </cell>
          <cell r="H485">
            <v>4.3499999999999996</v>
          </cell>
          <cell r="I485">
            <v>4.3254999999999999</v>
          </cell>
          <cell r="J485">
            <v>4.3079999999999998</v>
          </cell>
          <cell r="K485">
            <v>4.29</v>
          </cell>
          <cell r="L485">
            <v>4.2699999999999996</v>
          </cell>
          <cell r="M485">
            <v>4.2629999999999999</v>
          </cell>
          <cell r="N485">
            <v>4.2469999999999999</v>
          </cell>
          <cell r="P485">
            <v>4.0410000000000004</v>
          </cell>
          <cell r="Q485">
            <v>4.016</v>
          </cell>
          <cell r="R485">
            <v>4.0679999999999996</v>
          </cell>
          <cell r="S485">
            <v>4.0720000000000001</v>
          </cell>
          <cell r="T485">
            <v>4.08</v>
          </cell>
          <cell r="U485">
            <v>4.0919999999999996</v>
          </cell>
          <cell r="V485">
            <v>4.1070000000000002</v>
          </cell>
          <cell r="W485">
            <v>4.12</v>
          </cell>
          <cell r="X485">
            <v>4.1310000000000002</v>
          </cell>
          <cell r="Y485">
            <v>4.141</v>
          </cell>
          <cell r="Z485">
            <v>4.1509999999999998</v>
          </cell>
          <cell r="AA485">
            <v>4.1589999999999998</v>
          </cell>
          <cell r="AB485">
            <v>4.1680000000000001</v>
          </cell>
          <cell r="AD485">
            <v>5.7683999999999997</v>
          </cell>
          <cell r="AE485">
            <v>5.7439999999999998</v>
          </cell>
          <cell r="AF485">
            <v>5.7309999999999999</v>
          </cell>
          <cell r="AG485">
            <v>5.7229999999999999</v>
          </cell>
          <cell r="AH485">
            <v>5.7009999999999996</v>
          </cell>
          <cell r="AI485">
            <v>5.6820000000000004</v>
          </cell>
          <cell r="AJ485">
            <v>5.6669999999999998</v>
          </cell>
          <cell r="AK485">
            <v>5.6539999999999999</v>
          </cell>
          <cell r="AL485">
            <v>5.6449999999999996</v>
          </cell>
          <cell r="AM485">
            <v>5.6349999999999998</v>
          </cell>
          <cell r="AN485">
            <v>5.6269999999999998</v>
          </cell>
          <cell r="AO485">
            <v>5.617</v>
          </cell>
          <cell r="AP485">
            <v>5.61</v>
          </cell>
          <cell r="AS485">
            <v>0.501</v>
          </cell>
          <cell r="AT485">
            <v>0.52149999999999996</v>
          </cell>
          <cell r="AU485">
            <v>0.52749999999999997</v>
          </cell>
          <cell r="AV485">
            <v>0.54149999999999998</v>
          </cell>
          <cell r="AW485">
            <v>0.5585</v>
          </cell>
          <cell r="AX485">
            <v>0.57350000000000001</v>
          </cell>
          <cell r="AY485">
            <v>0.58650000000000002</v>
          </cell>
          <cell r="AZ485">
            <v>0.59750000000000003</v>
          </cell>
          <cell r="BA485">
            <v>0.61299999999999999</v>
          </cell>
          <cell r="BB485">
            <v>0.62050000000000005</v>
          </cell>
          <cell r="BC485">
            <v>0.63300000000000001</v>
          </cell>
          <cell r="BD485">
            <v>0.64049999999999996</v>
          </cell>
          <cell r="BF485">
            <v>4.75</v>
          </cell>
          <cell r="BG485">
            <v>4.5149999999999997</v>
          </cell>
          <cell r="BH485">
            <v>4.3899999999999997</v>
          </cell>
          <cell r="BI485">
            <v>4.34</v>
          </cell>
          <cell r="BJ485">
            <v>4.2350000000000003</v>
          </cell>
          <cell r="BK485">
            <v>4.2050000000000001</v>
          </cell>
          <cell r="BL485">
            <v>4.1449999999999996</v>
          </cell>
          <cell r="BM485">
            <v>4.085</v>
          </cell>
          <cell r="BN485">
            <v>4.08</v>
          </cell>
          <cell r="BO485">
            <v>4.0449999999999999</v>
          </cell>
          <cell r="BP485">
            <v>4.0149999999999997</v>
          </cell>
          <cell r="BQ485">
            <v>4.0049999999999999</v>
          </cell>
          <cell r="BS485">
            <v>4.0350000000000001</v>
          </cell>
          <cell r="BT485">
            <v>4.1079999999999997</v>
          </cell>
          <cell r="BU485">
            <v>4.0354999999999999</v>
          </cell>
          <cell r="BV485">
            <v>4.0655000000000001</v>
          </cell>
          <cell r="BW485">
            <v>4.0984999999999996</v>
          </cell>
          <cell r="BX485">
            <v>4.1014999999999997</v>
          </cell>
          <cell r="BY485">
            <v>4.0990000000000002</v>
          </cell>
          <cell r="BZ485">
            <v>4.0910000000000002</v>
          </cell>
          <cell r="CA485">
            <v>4.0880000000000001</v>
          </cell>
          <cell r="CB485">
            <v>4.5730000000000004</v>
          </cell>
          <cell r="CC485">
            <v>4.5969999999999995</v>
          </cell>
          <cell r="CD485">
            <v>4.62</v>
          </cell>
          <cell r="CF485">
            <v>4.75</v>
          </cell>
        </row>
        <row r="486">
          <cell r="A486">
            <v>39386</v>
          </cell>
          <cell r="B486">
            <v>4.625</v>
          </cell>
          <cell r="C486">
            <v>4.5030000000000001</v>
          </cell>
          <cell r="D486">
            <v>4.4850000000000003</v>
          </cell>
          <cell r="E486">
            <v>4.4640000000000004</v>
          </cell>
          <cell r="F486">
            <v>4.4400000000000004</v>
          </cell>
          <cell r="G486">
            <v>4.4269999999999996</v>
          </cell>
          <cell r="H486">
            <v>4.4154999999999998</v>
          </cell>
          <cell r="I486">
            <v>4.4009999999999998</v>
          </cell>
          <cell r="J486">
            <v>4.3920000000000003</v>
          </cell>
          <cell r="K486">
            <v>4.3810000000000002</v>
          </cell>
          <cell r="L486">
            <v>4.3715000000000002</v>
          </cell>
          <cell r="M486">
            <v>4.3644999999999996</v>
          </cell>
          <cell r="N486">
            <v>4.3594999999999997</v>
          </cell>
          <cell r="P486">
            <v>4.1310000000000002</v>
          </cell>
          <cell r="Q486">
            <v>4.0190000000000001</v>
          </cell>
          <cell r="R486">
            <v>4.069</v>
          </cell>
          <cell r="S486">
            <v>4.0759999999999996</v>
          </cell>
          <cell r="T486">
            <v>4.0860000000000003</v>
          </cell>
          <cell r="U486">
            <v>4.1040000000000001</v>
          </cell>
          <cell r="V486">
            <v>4.1219999999999999</v>
          </cell>
          <cell r="W486">
            <v>4.1390000000000002</v>
          </cell>
          <cell r="X486">
            <v>4.1539999999999999</v>
          </cell>
          <cell r="Y486">
            <v>4.17</v>
          </cell>
          <cell r="Z486">
            <v>4.1829999999999998</v>
          </cell>
          <cell r="AA486">
            <v>4.1950000000000003</v>
          </cell>
          <cell r="AB486">
            <v>4.2080000000000002</v>
          </cell>
          <cell r="AD486">
            <v>5.8079000000000001</v>
          </cell>
          <cell r="AE486">
            <v>5.7480000000000002</v>
          </cell>
          <cell r="AF486">
            <v>5.7430000000000003</v>
          </cell>
          <cell r="AG486">
            <v>5.742</v>
          </cell>
          <cell r="AH486">
            <v>5.7270000000000003</v>
          </cell>
          <cell r="AI486">
            <v>5.7169999999999996</v>
          </cell>
          <cell r="AJ486">
            <v>5.7089999999999996</v>
          </cell>
          <cell r="AK486">
            <v>5.702</v>
          </cell>
          <cell r="AL486">
            <v>5.6980000000000004</v>
          </cell>
          <cell r="AM486">
            <v>5.6909999999999998</v>
          </cell>
          <cell r="AN486">
            <v>5.6850000000000005</v>
          </cell>
          <cell r="AO486">
            <v>5.6769999999999996</v>
          </cell>
          <cell r="AP486">
            <v>5.6710000000000003</v>
          </cell>
          <cell r="AS486">
            <v>0.505</v>
          </cell>
          <cell r="AT486">
            <v>0.52</v>
          </cell>
          <cell r="AU486">
            <v>0.52900000000000003</v>
          </cell>
          <cell r="AV486">
            <v>0.54500000000000004</v>
          </cell>
          <cell r="AW486">
            <v>0.56299999999999994</v>
          </cell>
          <cell r="AX486">
            <v>0.57999999999999996</v>
          </cell>
          <cell r="AY486">
            <v>0.59450000000000003</v>
          </cell>
          <cell r="AZ486">
            <v>0.60211999999999999</v>
          </cell>
          <cell r="BA486">
            <v>0.623</v>
          </cell>
          <cell r="BB486">
            <v>0.628</v>
          </cell>
          <cell r="BC486">
            <v>0.64500000000000002</v>
          </cell>
          <cell r="BD486">
            <v>0.65400000000000003</v>
          </cell>
          <cell r="BF486">
            <v>4.75</v>
          </cell>
          <cell r="BG486">
            <v>4.4950000000000001</v>
          </cell>
          <cell r="BH486">
            <v>4.4249999999999998</v>
          </cell>
          <cell r="BI486">
            <v>4.3949999999999996</v>
          </cell>
          <cell r="BJ486">
            <v>4.3250000000000002</v>
          </cell>
          <cell r="BK486">
            <v>4.3049999999999997</v>
          </cell>
          <cell r="BL486">
            <v>4.2549999999999999</v>
          </cell>
          <cell r="BM486">
            <v>4.2</v>
          </cell>
          <cell r="BN486">
            <v>4.1950000000000003</v>
          </cell>
          <cell r="BO486">
            <v>4.16</v>
          </cell>
          <cell r="BP486">
            <v>4.13</v>
          </cell>
          <cell r="BQ486">
            <v>4.12</v>
          </cell>
          <cell r="BS486">
            <v>4.0345000000000004</v>
          </cell>
          <cell r="BT486">
            <v>4.1154999999999999</v>
          </cell>
          <cell r="BU486">
            <v>4.056</v>
          </cell>
          <cell r="BV486">
            <v>4.1020000000000003</v>
          </cell>
          <cell r="BW486">
            <v>4.1535000000000002</v>
          </cell>
          <cell r="BX486">
            <v>4.1855000000000002</v>
          </cell>
          <cell r="BY486">
            <v>4.1550000000000002</v>
          </cell>
          <cell r="BZ486">
            <v>4.1589999999999998</v>
          </cell>
          <cell r="CA486">
            <v>4.1639999999999997</v>
          </cell>
          <cell r="CB486">
            <v>4.5730000000000004</v>
          </cell>
          <cell r="CC486">
            <v>4.5969999999999995</v>
          </cell>
          <cell r="CD486">
            <v>4.62</v>
          </cell>
          <cell r="CF486">
            <v>4.5</v>
          </cell>
        </row>
        <row r="487">
          <cell r="A487">
            <v>39387</v>
          </cell>
          <cell r="B487">
            <v>4.625</v>
          </cell>
          <cell r="C487">
            <v>4.49</v>
          </cell>
          <cell r="D487">
            <v>4.43</v>
          </cell>
          <cell r="E487">
            <v>4.41</v>
          </cell>
          <cell r="F487">
            <v>4.3784999999999998</v>
          </cell>
          <cell r="G487">
            <v>4.3550000000000004</v>
          </cell>
          <cell r="H487">
            <v>4.3274999999999997</v>
          </cell>
          <cell r="I487">
            <v>4.3029999999999999</v>
          </cell>
          <cell r="J487">
            <v>4.2844999999999995</v>
          </cell>
          <cell r="K487">
            <v>4.2679999999999998</v>
          </cell>
          <cell r="L487">
            <v>4.2549999999999999</v>
          </cell>
          <cell r="M487">
            <v>4.2379999999999995</v>
          </cell>
          <cell r="N487">
            <v>4.2244999999999999</v>
          </cell>
          <cell r="P487">
            <v>4.0670000000000002</v>
          </cell>
          <cell r="Q487">
            <v>4.0229999999999997</v>
          </cell>
          <cell r="R487">
            <v>4.0720000000000001</v>
          </cell>
          <cell r="S487">
            <v>4.0759999999999996</v>
          </cell>
          <cell r="T487">
            <v>4.09</v>
          </cell>
          <cell r="U487">
            <v>4.1109999999999998</v>
          </cell>
          <cell r="V487">
            <v>4.125</v>
          </cell>
          <cell r="W487">
            <v>4.141</v>
          </cell>
          <cell r="X487">
            <v>4.1550000000000002</v>
          </cell>
          <cell r="Y487">
            <v>4.1680000000000001</v>
          </cell>
          <cell r="Z487">
            <v>4.18</v>
          </cell>
          <cell r="AA487">
            <v>4.1909999999999998</v>
          </cell>
          <cell r="AB487">
            <v>4.202</v>
          </cell>
          <cell r="AD487">
            <v>5.7560000000000002</v>
          </cell>
          <cell r="AE487">
            <v>5.7489999999999997</v>
          </cell>
          <cell r="AF487">
            <v>5.7450000000000001</v>
          </cell>
          <cell r="AG487">
            <v>5.7275</v>
          </cell>
          <cell r="AH487">
            <v>5.7095000000000002</v>
          </cell>
          <cell r="AI487">
            <v>5.6978</v>
          </cell>
          <cell r="AJ487">
            <v>5.6879999999999997</v>
          </cell>
          <cell r="AK487">
            <v>5.673</v>
          </cell>
          <cell r="AL487">
            <v>5.6660000000000004</v>
          </cell>
          <cell r="AM487">
            <v>5.6555</v>
          </cell>
          <cell r="AN487">
            <v>5.6487999999999996</v>
          </cell>
          <cell r="AO487">
            <v>5.6434999999999995</v>
          </cell>
          <cell r="AP487">
            <v>5.6303000000000001</v>
          </cell>
          <cell r="AS487">
            <v>0.51</v>
          </cell>
          <cell r="AT487">
            <v>0.52</v>
          </cell>
          <cell r="AU487">
            <v>0.53700000000000003</v>
          </cell>
          <cell r="AV487">
            <v>0.56100000000000005</v>
          </cell>
          <cell r="AW487">
            <v>0.57750000000000001</v>
          </cell>
          <cell r="AX487">
            <v>0.60099999999999998</v>
          </cell>
          <cell r="AY487">
            <v>0.60599999999999998</v>
          </cell>
          <cell r="AZ487">
            <v>0.62</v>
          </cell>
          <cell r="BA487">
            <v>0.64100000000000001</v>
          </cell>
          <cell r="BB487">
            <v>0.64300000000000002</v>
          </cell>
          <cell r="BC487">
            <v>0.65400000000000003</v>
          </cell>
          <cell r="BD487">
            <v>0.67600000000000005</v>
          </cell>
          <cell r="BF487">
            <v>4.4850000000000003</v>
          </cell>
          <cell r="BG487">
            <v>4.3949999999999996</v>
          </cell>
          <cell r="BH487">
            <v>4.3499999999999996</v>
          </cell>
          <cell r="BI487">
            <v>4.2249999999999996</v>
          </cell>
          <cell r="BJ487">
            <v>4.1900000000000004</v>
          </cell>
          <cell r="BK487">
            <v>4.1399999999999997</v>
          </cell>
          <cell r="BL487">
            <v>4.085</v>
          </cell>
          <cell r="BM487">
            <v>4.08</v>
          </cell>
          <cell r="BN487">
            <v>4.04</v>
          </cell>
          <cell r="BO487">
            <v>3.9950000000000001</v>
          </cell>
          <cell r="BP487">
            <v>3.9849999999999999</v>
          </cell>
          <cell r="BQ487">
            <v>3.9849999999999999</v>
          </cell>
          <cell r="BS487">
            <v>4.0285000000000002</v>
          </cell>
          <cell r="BT487">
            <v>4.1174999999999997</v>
          </cell>
          <cell r="BU487">
            <v>4.0484999999999998</v>
          </cell>
          <cell r="BV487">
            <v>4.0925000000000002</v>
          </cell>
          <cell r="BW487">
            <v>4.1204999999999998</v>
          </cell>
          <cell r="BX487">
            <v>4.1239999999999997</v>
          </cell>
          <cell r="BY487">
            <v>4.141</v>
          </cell>
          <cell r="BZ487">
            <v>4.1429999999999998</v>
          </cell>
          <cell r="CA487">
            <v>4.1500000000000004</v>
          </cell>
          <cell r="CB487">
            <v>4.5730000000000004</v>
          </cell>
          <cell r="CC487">
            <v>4.5969999999999995</v>
          </cell>
          <cell r="CD487">
            <v>4.62</v>
          </cell>
          <cell r="CF487">
            <v>4.5</v>
          </cell>
        </row>
        <row r="488">
          <cell r="A488">
            <v>39388</v>
          </cell>
          <cell r="B488">
            <v>4</v>
          </cell>
          <cell r="C488">
            <v>4.468</v>
          </cell>
          <cell r="D488">
            <v>4.4249999999999998</v>
          </cell>
          <cell r="E488">
            <v>4.4020000000000001</v>
          </cell>
          <cell r="F488">
            <v>4.3600000000000003</v>
          </cell>
          <cell r="G488">
            <v>4.3285</v>
          </cell>
          <cell r="H488">
            <v>4.3</v>
          </cell>
          <cell r="I488">
            <v>4.2729999999999997</v>
          </cell>
          <cell r="J488">
            <v>4.2439999999999998</v>
          </cell>
          <cell r="K488">
            <v>4.2249999999999996</v>
          </cell>
          <cell r="L488">
            <v>4.2060000000000004</v>
          </cell>
          <cell r="M488">
            <v>4.1950000000000003</v>
          </cell>
          <cell r="N488">
            <v>4.18</v>
          </cell>
          <cell r="P488">
            <v>4.0609999999999999</v>
          </cell>
          <cell r="Q488">
            <v>4.0179999999999998</v>
          </cell>
          <cell r="R488">
            <v>4.0659999999999998</v>
          </cell>
          <cell r="S488">
            <v>4.069</v>
          </cell>
          <cell r="T488">
            <v>4.08</v>
          </cell>
          <cell r="U488">
            <v>4.0940000000000003</v>
          </cell>
          <cell r="V488">
            <v>4.1040000000000001</v>
          </cell>
          <cell r="W488">
            <v>4.117</v>
          </cell>
          <cell r="X488">
            <v>4.1280000000000001</v>
          </cell>
          <cell r="Y488">
            <v>4.1379999999999999</v>
          </cell>
          <cell r="Z488">
            <v>4.1470000000000002</v>
          </cell>
          <cell r="AA488">
            <v>4.1559999999999997</v>
          </cell>
          <cell r="AB488">
            <v>4.165</v>
          </cell>
          <cell r="AD488">
            <v>5.7542</v>
          </cell>
          <cell r="AE488">
            <v>5.7329999999999997</v>
          </cell>
          <cell r="AF488">
            <v>5.73</v>
          </cell>
          <cell r="AG488">
            <v>5.702</v>
          </cell>
          <cell r="AH488">
            <v>5.6680000000000001</v>
          </cell>
          <cell r="AI488">
            <v>5.6905000000000001</v>
          </cell>
          <cell r="AJ488">
            <v>5.6639999999999997</v>
          </cell>
          <cell r="AK488">
            <v>5.6635</v>
          </cell>
          <cell r="AL488">
            <v>5.657</v>
          </cell>
          <cell r="AM488">
            <v>5.6520000000000001</v>
          </cell>
          <cell r="AN488">
            <v>5.6274999999999995</v>
          </cell>
          <cell r="AO488">
            <v>5.6144999999999996</v>
          </cell>
          <cell r="AP488">
            <v>5.6040000000000001</v>
          </cell>
          <cell r="AS488">
            <v>0.50249999999999995</v>
          </cell>
          <cell r="AT488">
            <v>0.51749999999999996</v>
          </cell>
          <cell r="AU488">
            <v>0.53</v>
          </cell>
          <cell r="AV488">
            <v>0.54800000000000004</v>
          </cell>
          <cell r="AW488">
            <v>0.56000000000000005</v>
          </cell>
          <cell r="AX488">
            <v>0.57499999999999996</v>
          </cell>
          <cell r="AY488">
            <v>0.58950000000000002</v>
          </cell>
          <cell r="AZ488">
            <v>0.60199999999999998</v>
          </cell>
          <cell r="BA488">
            <v>0.61</v>
          </cell>
          <cell r="BB488">
            <v>0.62450000000000006</v>
          </cell>
          <cell r="BC488">
            <v>0.63300000000000001</v>
          </cell>
          <cell r="BD488">
            <v>0.64600000000000002</v>
          </cell>
          <cell r="BF488">
            <v>4.4749999999999996</v>
          </cell>
          <cell r="BG488">
            <v>4.38</v>
          </cell>
          <cell r="BH488">
            <v>4.33</v>
          </cell>
          <cell r="BI488">
            <v>4.165</v>
          </cell>
          <cell r="BJ488">
            <v>4.125</v>
          </cell>
          <cell r="BK488">
            <v>4.0750000000000002</v>
          </cell>
          <cell r="BL488">
            <v>3.9849999999999999</v>
          </cell>
          <cell r="BM488">
            <v>3.9750000000000001</v>
          </cell>
          <cell r="BN488">
            <v>3.92</v>
          </cell>
          <cell r="BO488">
            <v>3.8650000000000002</v>
          </cell>
          <cell r="BP488">
            <v>3.855</v>
          </cell>
          <cell r="BQ488">
            <v>3.855</v>
          </cell>
          <cell r="BS488">
            <v>4.0294999999999996</v>
          </cell>
          <cell r="BT488">
            <v>4.1044999999999998</v>
          </cell>
          <cell r="BU488">
            <v>4.0425000000000004</v>
          </cell>
          <cell r="BV488">
            <v>4.0709999999999997</v>
          </cell>
          <cell r="BW488">
            <v>4.093</v>
          </cell>
          <cell r="BX488">
            <v>4.0919999999999996</v>
          </cell>
          <cell r="BY488">
            <v>4.0990000000000002</v>
          </cell>
          <cell r="BZ488">
            <v>4.0960000000000001</v>
          </cell>
          <cell r="CA488">
            <v>4.0970000000000004</v>
          </cell>
          <cell r="CB488">
            <v>4.5730000000000004</v>
          </cell>
          <cell r="CC488">
            <v>4.5969999999999995</v>
          </cell>
          <cell r="CD488">
            <v>4.62</v>
          </cell>
          <cell r="CF488">
            <v>4.5</v>
          </cell>
        </row>
        <row r="489">
          <cell r="A489">
            <v>39391</v>
          </cell>
          <cell r="B489">
            <v>4</v>
          </cell>
          <cell r="C489">
            <v>4.468</v>
          </cell>
          <cell r="D489">
            <v>4.4329999999999998</v>
          </cell>
          <cell r="E489">
            <v>4.4044999999999996</v>
          </cell>
          <cell r="F489">
            <v>4.3754999999999997</v>
          </cell>
          <cell r="G489">
            <v>4.351</v>
          </cell>
          <cell r="H489">
            <v>4.3239999999999998</v>
          </cell>
          <cell r="I489">
            <v>4.2939999999999996</v>
          </cell>
          <cell r="J489">
            <v>4.2765000000000004</v>
          </cell>
          <cell r="K489">
            <v>4.2590000000000003</v>
          </cell>
          <cell r="L489">
            <v>4.2409999999999997</v>
          </cell>
          <cell r="M489">
            <v>4.226</v>
          </cell>
          <cell r="N489">
            <v>4.2125000000000004</v>
          </cell>
          <cell r="P489">
            <v>4.0540000000000003</v>
          </cell>
          <cell r="Q489">
            <v>4.0179999999999998</v>
          </cell>
          <cell r="R489">
            <v>4.0650000000000004</v>
          </cell>
          <cell r="S489">
            <v>4.069</v>
          </cell>
          <cell r="T489">
            <v>4.0789999999999997</v>
          </cell>
          <cell r="U489">
            <v>4.0919999999999996</v>
          </cell>
          <cell r="V489">
            <v>4.1029999999999998</v>
          </cell>
          <cell r="W489">
            <v>4.1139999999999999</v>
          </cell>
          <cell r="X489">
            <v>4.1219999999999999</v>
          </cell>
          <cell r="Y489">
            <v>4.13</v>
          </cell>
          <cell r="Z489">
            <v>4.1390000000000002</v>
          </cell>
          <cell r="AA489">
            <v>4.1459999999999999</v>
          </cell>
          <cell r="AB489">
            <v>4.1550000000000002</v>
          </cell>
          <cell r="AD489">
            <v>5.7625999999999999</v>
          </cell>
          <cell r="AE489">
            <v>5.7270000000000003</v>
          </cell>
          <cell r="AF489">
            <v>5.7089999999999996</v>
          </cell>
          <cell r="AG489">
            <v>5.6980000000000004</v>
          </cell>
          <cell r="AH489">
            <v>5.6840000000000002</v>
          </cell>
          <cell r="AI489">
            <v>5.665</v>
          </cell>
          <cell r="AJ489">
            <v>5.6509999999999998</v>
          </cell>
          <cell r="AK489">
            <v>5.6274999999999995</v>
          </cell>
          <cell r="AL489">
            <v>5.6154999999999999</v>
          </cell>
          <cell r="AM489">
            <v>5.6055000000000001</v>
          </cell>
          <cell r="AN489">
            <v>5.5925000000000002</v>
          </cell>
          <cell r="AO489">
            <v>5.5819999999999999</v>
          </cell>
          <cell r="AP489">
            <v>5.5679999999999996</v>
          </cell>
          <cell r="AS489">
            <v>0.5</v>
          </cell>
          <cell r="AT489">
            <v>0.52</v>
          </cell>
          <cell r="AU489">
            <v>0.52849999999999997</v>
          </cell>
          <cell r="AV489">
            <v>0.54449999999999998</v>
          </cell>
          <cell r="AW489">
            <v>0.5615</v>
          </cell>
          <cell r="AX489">
            <v>0.57499999999999996</v>
          </cell>
          <cell r="AY489">
            <v>0.58750000000000002</v>
          </cell>
          <cell r="AZ489">
            <v>0.59750000000000003</v>
          </cell>
          <cell r="BA489">
            <v>0.60750000000000004</v>
          </cell>
          <cell r="BB489">
            <v>0.62</v>
          </cell>
          <cell r="BC489">
            <v>0.63</v>
          </cell>
          <cell r="BD489">
            <v>0.64049999999999996</v>
          </cell>
          <cell r="BF489">
            <v>4.45</v>
          </cell>
          <cell r="BG489">
            <v>4.38</v>
          </cell>
          <cell r="BH489">
            <v>4.3449999999999998</v>
          </cell>
          <cell r="BI489">
            <v>4.2</v>
          </cell>
          <cell r="BJ489">
            <v>4.165</v>
          </cell>
          <cell r="BK489">
            <v>4.1150000000000002</v>
          </cell>
          <cell r="BL489">
            <v>4.0250000000000004</v>
          </cell>
          <cell r="BM489">
            <v>4.0149999999999997</v>
          </cell>
          <cell r="BN489">
            <v>3.96</v>
          </cell>
          <cell r="BO489">
            <v>3.9050000000000002</v>
          </cell>
          <cell r="BP489">
            <v>3.895</v>
          </cell>
          <cell r="BQ489">
            <v>3.895</v>
          </cell>
          <cell r="BS489">
            <v>4.0255000000000001</v>
          </cell>
          <cell r="BT489">
            <v>4.1154999999999999</v>
          </cell>
          <cell r="BU489">
            <v>4.0395000000000003</v>
          </cell>
          <cell r="BV489">
            <v>4.0765000000000002</v>
          </cell>
          <cell r="BW489">
            <v>4.0945</v>
          </cell>
          <cell r="BX489">
            <v>4.1035000000000004</v>
          </cell>
          <cell r="BY489">
            <v>4.0819999999999999</v>
          </cell>
          <cell r="BZ489">
            <v>4.0789999999999997</v>
          </cell>
          <cell r="CA489">
            <v>4.08</v>
          </cell>
          <cell r="CB489">
            <v>4.5730000000000004</v>
          </cell>
          <cell r="CC489">
            <v>4.5969999999999995</v>
          </cell>
          <cell r="CD489">
            <v>4.62</v>
          </cell>
          <cell r="CF489">
            <v>4.5</v>
          </cell>
        </row>
        <row r="490">
          <cell r="A490">
            <v>39392</v>
          </cell>
          <cell r="B490">
            <v>3.75</v>
          </cell>
          <cell r="C490">
            <v>4.4630000000000001</v>
          </cell>
          <cell r="D490">
            <v>4.4180000000000001</v>
          </cell>
          <cell r="E490">
            <v>4.3914999999999997</v>
          </cell>
          <cell r="F490">
            <v>4.3624999999999998</v>
          </cell>
          <cell r="G490">
            <v>4.3380000000000001</v>
          </cell>
          <cell r="H490">
            <v>4.3129999999999997</v>
          </cell>
          <cell r="I490">
            <v>4.2869999999999999</v>
          </cell>
          <cell r="J490">
            <v>4.2693000000000003</v>
          </cell>
          <cell r="K490">
            <v>4.2545000000000002</v>
          </cell>
          <cell r="L490">
            <v>4.2329999999999997</v>
          </cell>
          <cell r="M490">
            <v>4.2168000000000001</v>
          </cell>
          <cell r="N490">
            <v>4.2110000000000003</v>
          </cell>
          <cell r="P490">
            <v>4.0410000000000004</v>
          </cell>
          <cell r="Q490">
            <v>4.0220000000000002</v>
          </cell>
          <cell r="R490">
            <v>4.0670000000000002</v>
          </cell>
          <cell r="S490">
            <v>4.069</v>
          </cell>
          <cell r="T490">
            <v>4.0789999999999997</v>
          </cell>
          <cell r="U490">
            <v>4.0919999999999996</v>
          </cell>
          <cell r="V490">
            <v>4.1040000000000001</v>
          </cell>
          <cell r="W490">
            <v>4.117</v>
          </cell>
          <cell r="X490">
            <v>4.1269999999999998</v>
          </cell>
          <cell r="Y490">
            <v>4.1370000000000005</v>
          </cell>
          <cell r="Z490">
            <v>4.1470000000000002</v>
          </cell>
          <cell r="AA490">
            <v>4.157</v>
          </cell>
          <cell r="AB490">
            <v>4.1669999999999998</v>
          </cell>
          <cell r="AD490">
            <v>5.7606999999999999</v>
          </cell>
          <cell r="AE490">
            <v>5.7190000000000003</v>
          </cell>
          <cell r="AF490">
            <v>5.6989999999999998</v>
          </cell>
          <cell r="AG490">
            <v>5.6784999999999997</v>
          </cell>
          <cell r="AH490">
            <v>5.6630000000000003</v>
          </cell>
          <cell r="AI490">
            <v>5.6449999999999996</v>
          </cell>
          <cell r="AJ490">
            <v>5.63</v>
          </cell>
          <cell r="AK490">
            <v>5.6150000000000002</v>
          </cell>
          <cell r="AL490">
            <v>5.5910000000000002</v>
          </cell>
          <cell r="AM490">
            <v>5.5774999999999997</v>
          </cell>
          <cell r="AN490">
            <v>5.5723000000000003</v>
          </cell>
          <cell r="AO490">
            <v>5.5525000000000002</v>
          </cell>
          <cell r="AP490">
            <v>5.5430000000000001</v>
          </cell>
          <cell r="AS490">
            <v>0.5</v>
          </cell>
          <cell r="AT490">
            <v>0.52249999999999996</v>
          </cell>
          <cell r="AU490">
            <v>0.52749999999999997</v>
          </cell>
          <cell r="AV490">
            <v>0.54749999999999999</v>
          </cell>
          <cell r="AW490">
            <v>0.56499999999999995</v>
          </cell>
          <cell r="AX490">
            <v>0.57999999999999996</v>
          </cell>
          <cell r="AY490">
            <v>0.59250000000000003</v>
          </cell>
          <cell r="AZ490">
            <v>0.60375000000000001</v>
          </cell>
          <cell r="BA490">
            <v>0.61624999999999996</v>
          </cell>
          <cell r="BB490">
            <v>0.62749999999999995</v>
          </cell>
          <cell r="BC490">
            <v>0.63875000000000004</v>
          </cell>
          <cell r="BD490">
            <v>0.64749999999999996</v>
          </cell>
          <cell r="BF490">
            <v>4.4400000000000004</v>
          </cell>
          <cell r="BG490">
            <v>4.375</v>
          </cell>
          <cell r="BH490">
            <v>4.3449999999999998</v>
          </cell>
          <cell r="BI490">
            <v>4.2</v>
          </cell>
          <cell r="BJ490">
            <v>4.165</v>
          </cell>
          <cell r="BK490">
            <v>4.1100000000000003</v>
          </cell>
          <cell r="BL490">
            <v>4.0250000000000004</v>
          </cell>
          <cell r="BM490">
            <v>4.0199999999999996</v>
          </cell>
          <cell r="BN490">
            <v>3.9649999999999999</v>
          </cell>
          <cell r="BO490">
            <v>3.91</v>
          </cell>
          <cell r="BP490">
            <v>3.9</v>
          </cell>
          <cell r="BQ490">
            <v>3.9</v>
          </cell>
          <cell r="BS490">
            <v>4.0190000000000001</v>
          </cell>
          <cell r="BT490">
            <v>4.0999999999999996</v>
          </cell>
          <cell r="BU490">
            <v>4.0454999999999997</v>
          </cell>
          <cell r="BV490">
            <v>4.0694999999999997</v>
          </cell>
          <cell r="BW490">
            <v>4.0914999999999999</v>
          </cell>
          <cell r="BX490">
            <v>4.0955000000000004</v>
          </cell>
          <cell r="BY490">
            <v>4.101</v>
          </cell>
          <cell r="BZ490">
            <v>4.1050000000000004</v>
          </cell>
          <cell r="CA490">
            <v>4.1070000000000002</v>
          </cell>
          <cell r="CB490">
            <v>4.5730000000000004</v>
          </cell>
          <cell r="CC490">
            <v>4.5969999999999995</v>
          </cell>
          <cell r="CD490">
            <v>4.62</v>
          </cell>
          <cell r="CF490">
            <v>4.5</v>
          </cell>
        </row>
        <row r="491">
          <cell r="A491">
            <v>39393</v>
          </cell>
          <cell r="B491">
            <v>5</v>
          </cell>
          <cell r="C491">
            <v>4.468</v>
          </cell>
          <cell r="D491">
            <v>4.4030000000000005</v>
          </cell>
          <cell r="E491">
            <v>4.3680000000000003</v>
          </cell>
          <cell r="F491">
            <v>4.3259999999999996</v>
          </cell>
          <cell r="G491">
            <v>4.2889999999999997</v>
          </cell>
          <cell r="H491">
            <v>4.2625000000000002</v>
          </cell>
          <cell r="I491">
            <v>4.2335000000000003</v>
          </cell>
          <cell r="J491">
            <v>4.2080000000000002</v>
          </cell>
          <cell r="K491">
            <v>4.1849999999999996</v>
          </cell>
          <cell r="L491">
            <v>4.165</v>
          </cell>
          <cell r="M491">
            <v>4.1470000000000002</v>
          </cell>
          <cell r="N491">
            <v>4.1272000000000002</v>
          </cell>
          <cell r="P491">
            <v>4.0410000000000004</v>
          </cell>
          <cell r="Q491">
            <v>4.0179999999999998</v>
          </cell>
          <cell r="R491">
            <v>4.0650000000000004</v>
          </cell>
          <cell r="S491">
            <v>4.0650000000000004</v>
          </cell>
          <cell r="T491">
            <v>4.0739999999999998</v>
          </cell>
          <cell r="U491">
            <v>4.0839999999999996</v>
          </cell>
          <cell r="V491">
            <v>4.0949999999999998</v>
          </cell>
          <cell r="W491">
            <v>4.1050000000000004</v>
          </cell>
          <cell r="X491">
            <v>4.1130000000000004</v>
          </cell>
          <cell r="Y491">
            <v>4.1210000000000004</v>
          </cell>
          <cell r="Z491">
            <v>4.1289999999999996</v>
          </cell>
          <cell r="AA491">
            <v>4.1349999999999998</v>
          </cell>
          <cell r="AB491">
            <v>4.141</v>
          </cell>
          <cell r="AD491">
            <v>5.7591999999999999</v>
          </cell>
          <cell r="AE491">
            <v>5.7030000000000003</v>
          </cell>
          <cell r="AF491">
            <v>5.6890000000000001</v>
          </cell>
          <cell r="AG491">
            <v>5.67</v>
          </cell>
          <cell r="AH491">
            <v>5.641</v>
          </cell>
          <cell r="AI491">
            <v>5.617</v>
          </cell>
          <cell r="AJ491">
            <v>5.5990000000000002</v>
          </cell>
          <cell r="AK491">
            <v>5.5809999999999995</v>
          </cell>
          <cell r="AL491">
            <v>5.569</v>
          </cell>
          <cell r="AM491">
            <v>5.5529999999999999</v>
          </cell>
          <cell r="AN491">
            <v>5.5380000000000003</v>
          </cell>
          <cell r="AO491">
            <v>5.5250000000000004</v>
          </cell>
          <cell r="AP491">
            <v>5.5120000000000005</v>
          </cell>
          <cell r="AS491">
            <v>0.5</v>
          </cell>
          <cell r="AT491">
            <v>0.52349999999999997</v>
          </cell>
          <cell r="AU491">
            <v>0.53349999999999997</v>
          </cell>
          <cell r="AV491">
            <v>0.54749999999999999</v>
          </cell>
          <cell r="AW491">
            <v>0.56399999999999995</v>
          </cell>
          <cell r="AX491">
            <v>0.58250000000000002</v>
          </cell>
          <cell r="AY491">
            <v>0.59050000000000002</v>
          </cell>
          <cell r="AZ491">
            <v>0.60150000000000003</v>
          </cell>
          <cell r="BA491">
            <v>0.61299999999999999</v>
          </cell>
          <cell r="BB491">
            <v>0.62350000000000005</v>
          </cell>
          <cell r="BC491">
            <v>0.63200000000000001</v>
          </cell>
          <cell r="BD491">
            <v>0.64300000000000002</v>
          </cell>
          <cell r="BF491">
            <v>4.43</v>
          </cell>
          <cell r="BG491">
            <v>4.3600000000000003</v>
          </cell>
          <cell r="BH491">
            <v>4.3250000000000002</v>
          </cell>
          <cell r="BI491">
            <v>4.165</v>
          </cell>
          <cell r="BJ491">
            <v>4.12</v>
          </cell>
          <cell r="BK491">
            <v>4.0549999999999997</v>
          </cell>
          <cell r="BL491">
            <v>3.9699999999999998</v>
          </cell>
          <cell r="BM491">
            <v>3.9649999999999999</v>
          </cell>
          <cell r="BN491">
            <v>3.91</v>
          </cell>
          <cell r="BO491">
            <v>3.855</v>
          </cell>
          <cell r="BP491">
            <v>3.8449999999999998</v>
          </cell>
          <cell r="BQ491">
            <v>3.8449999999999998</v>
          </cell>
          <cell r="BS491">
            <v>4.0185000000000004</v>
          </cell>
          <cell r="BT491">
            <v>4.1059999999999999</v>
          </cell>
          <cell r="BU491">
            <v>4.04</v>
          </cell>
          <cell r="BV491">
            <v>4.0430000000000001</v>
          </cell>
          <cell r="BW491">
            <v>4.0655000000000001</v>
          </cell>
          <cell r="BX491">
            <v>4.0685000000000002</v>
          </cell>
          <cell r="BY491">
            <v>4.069</v>
          </cell>
          <cell r="BZ491">
            <v>4.0650000000000004</v>
          </cell>
          <cell r="CA491">
            <v>4.0670000000000002</v>
          </cell>
          <cell r="CB491">
            <v>4.5730000000000004</v>
          </cell>
          <cell r="CC491">
            <v>4.5969999999999995</v>
          </cell>
          <cell r="CD491">
            <v>4.62</v>
          </cell>
          <cell r="CF491">
            <v>4.5</v>
          </cell>
        </row>
        <row r="492">
          <cell r="A492">
            <v>39394</v>
          </cell>
          <cell r="B492">
            <v>4.625</v>
          </cell>
          <cell r="C492">
            <v>4.444</v>
          </cell>
          <cell r="D492">
            <v>4.3719999999999999</v>
          </cell>
          <cell r="E492">
            <v>4.33</v>
          </cell>
          <cell r="F492">
            <v>4.2869999999999999</v>
          </cell>
          <cell r="G492">
            <v>4.2495000000000003</v>
          </cell>
          <cell r="H492">
            <v>4.21</v>
          </cell>
          <cell r="I492">
            <v>4.1734999999999998</v>
          </cell>
          <cell r="J492">
            <v>4.1390000000000002</v>
          </cell>
          <cell r="K492">
            <v>4.1035000000000004</v>
          </cell>
          <cell r="L492">
            <v>4.0780000000000003</v>
          </cell>
          <cell r="M492">
            <v>4.0545</v>
          </cell>
          <cell r="N492">
            <v>4.0339999999999998</v>
          </cell>
          <cell r="P492">
            <v>4.0350000000000001</v>
          </cell>
          <cell r="Q492">
            <v>4.0250000000000004</v>
          </cell>
          <cell r="R492">
            <v>4.0640000000000001</v>
          </cell>
          <cell r="S492">
            <v>4.0640000000000001</v>
          </cell>
          <cell r="T492">
            <v>4.0679999999999996</v>
          </cell>
          <cell r="U492">
            <v>4.0750000000000002</v>
          </cell>
          <cell r="V492">
            <v>4.08</v>
          </cell>
          <cell r="W492">
            <v>4.0880000000000001</v>
          </cell>
          <cell r="X492">
            <v>4.0919999999999996</v>
          </cell>
          <cell r="Y492">
            <v>4.0960000000000001</v>
          </cell>
          <cell r="Z492">
            <v>4.101</v>
          </cell>
          <cell r="AA492">
            <v>4.1040000000000001</v>
          </cell>
          <cell r="AB492">
            <v>4.1070000000000002</v>
          </cell>
          <cell r="AD492">
            <v>5.7633999999999999</v>
          </cell>
          <cell r="AE492">
            <v>5.758</v>
          </cell>
          <cell r="AF492">
            <v>5.7240000000000002</v>
          </cell>
          <cell r="AG492">
            <v>5.6859999999999999</v>
          </cell>
          <cell r="AH492">
            <v>5.65</v>
          </cell>
          <cell r="AI492">
            <v>5.6180000000000003</v>
          </cell>
          <cell r="AJ492">
            <v>5.59</v>
          </cell>
          <cell r="AK492">
            <v>5.5620000000000003</v>
          </cell>
          <cell r="AL492">
            <v>5.5419999999999998</v>
          </cell>
          <cell r="AM492">
            <v>5.52</v>
          </cell>
          <cell r="AN492">
            <v>5.5</v>
          </cell>
          <cell r="AO492">
            <v>5.4809999999999999</v>
          </cell>
          <cell r="AP492">
            <v>5.4630000000000001</v>
          </cell>
          <cell r="AS492">
            <v>0.5</v>
          </cell>
          <cell r="AT492">
            <v>0.51749999999999996</v>
          </cell>
          <cell r="AU492">
            <v>0.52749999999999997</v>
          </cell>
          <cell r="AV492">
            <v>0.54249999999999998</v>
          </cell>
          <cell r="AW492">
            <v>0.5575</v>
          </cell>
          <cell r="AX492">
            <v>0.5675</v>
          </cell>
          <cell r="AY492">
            <v>0.57750000000000001</v>
          </cell>
          <cell r="AZ492">
            <v>0.59</v>
          </cell>
          <cell r="BA492">
            <v>0.6</v>
          </cell>
          <cell r="BB492">
            <v>0.61</v>
          </cell>
          <cell r="BC492">
            <v>0.62250000000000005</v>
          </cell>
          <cell r="BD492">
            <v>0.63249999999999995</v>
          </cell>
          <cell r="BF492">
            <v>4.42</v>
          </cell>
          <cell r="BG492">
            <v>4.3250000000000002</v>
          </cell>
          <cell r="BH492">
            <v>4.2750000000000004</v>
          </cell>
          <cell r="BI492">
            <v>4.0949999999999998</v>
          </cell>
          <cell r="BJ492">
            <v>4.0549999999999997</v>
          </cell>
          <cell r="BK492">
            <v>3.98</v>
          </cell>
          <cell r="BL492">
            <v>3.895</v>
          </cell>
          <cell r="BM492">
            <v>3.86</v>
          </cell>
          <cell r="BN492">
            <v>3.7749999999999999</v>
          </cell>
          <cell r="BO492">
            <v>3.7199999999999998</v>
          </cell>
          <cell r="BP492">
            <v>3.71</v>
          </cell>
          <cell r="BQ492">
            <v>3.71</v>
          </cell>
          <cell r="BS492">
            <v>4.0279999999999996</v>
          </cell>
          <cell r="BT492">
            <v>4.0884999999999998</v>
          </cell>
          <cell r="BU492">
            <v>4.0294999999999996</v>
          </cell>
          <cell r="BV492">
            <v>4.0185000000000004</v>
          </cell>
          <cell r="BW492">
            <v>4.0294999999999996</v>
          </cell>
          <cell r="BX492">
            <v>4.0335000000000001</v>
          </cell>
          <cell r="BY492">
            <v>4.0270000000000001</v>
          </cell>
          <cell r="BZ492">
            <v>4.0129999999999999</v>
          </cell>
          <cell r="CA492">
            <v>4.0049999999999999</v>
          </cell>
          <cell r="CB492">
            <v>4.5730000000000004</v>
          </cell>
          <cell r="CC492">
            <v>4.5969999999999995</v>
          </cell>
          <cell r="CD492">
            <v>4.62</v>
          </cell>
          <cell r="CF492">
            <v>4.5</v>
          </cell>
        </row>
        <row r="493">
          <cell r="A493">
            <v>39395</v>
          </cell>
          <cell r="B493">
            <v>4.5</v>
          </cell>
          <cell r="C493">
            <v>4.3864999999999998</v>
          </cell>
          <cell r="D493">
            <v>4.3845000000000001</v>
          </cell>
          <cell r="E493">
            <v>4.3174999999999999</v>
          </cell>
          <cell r="F493">
            <v>4.2519999999999998</v>
          </cell>
          <cell r="G493">
            <v>4.2190000000000003</v>
          </cell>
          <cell r="H493">
            <v>4.1749999999999998</v>
          </cell>
          <cell r="I493">
            <v>4.1260000000000003</v>
          </cell>
          <cell r="J493">
            <v>4.0940000000000003</v>
          </cell>
          <cell r="K493">
            <v>4.0599999999999996</v>
          </cell>
          <cell r="L493">
            <v>4.0389999999999997</v>
          </cell>
          <cell r="M493">
            <v>4.0098000000000003</v>
          </cell>
          <cell r="N493">
            <v>3.99</v>
          </cell>
          <cell r="P493">
            <v>3.944</v>
          </cell>
          <cell r="Q493">
            <v>4.0250000000000004</v>
          </cell>
          <cell r="R493">
            <v>4.0650000000000004</v>
          </cell>
          <cell r="S493">
            <v>4.0650000000000004</v>
          </cell>
          <cell r="T493">
            <v>4.07</v>
          </cell>
          <cell r="U493">
            <v>4.0750000000000002</v>
          </cell>
          <cell r="V493">
            <v>4.0789999999999997</v>
          </cell>
          <cell r="W493">
            <v>4.0839999999999996</v>
          </cell>
          <cell r="X493">
            <v>4.085</v>
          </cell>
          <cell r="Y493">
            <v>4.0860000000000003</v>
          </cell>
          <cell r="Z493">
            <v>4.0880000000000001</v>
          </cell>
          <cell r="AA493">
            <v>4.0869999999999997</v>
          </cell>
          <cell r="AB493">
            <v>4.0880000000000001</v>
          </cell>
          <cell r="AD493">
            <v>5.774</v>
          </cell>
          <cell r="AE493">
            <v>5.7560000000000002</v>
          </cell>
          <cell r="AF493">
            <v>5.7315000000000005</v>
          </cell>
          <cell r="AG493">
            <v>5.673</v>
          </cell>
          <cell r="AH493">
            <v>5.6325000000000003</v>
          </cell>
          <cell r="AI493">
            <v>5.5975000000000001</v>
          </cell>
          <cell r="AJ493">
            <v>5.5635000000000003</v>
          </cell>
          <cell r="AK493">
            <v>5.5344999999999995</v>
          </cell>
          <cell r="AL493">
            <v>5.5034999999999998</v>
          </cell>
          <cell r="AM493">
            <v>5.476</v>
          </cell>
          <cell r="AN493">
            <v>5.4589999999999996</v>
          </cell>
          <cell r="AO493">
            <v>5.4405000000000001</v>
          </cell>
          <cell r="AP493">
            <v>5.42</v>
          </cell>
          <cell r="AS493">
            <v>0.5</v>
          </cell>
          <cell r="AT493">
            <v>0.51749999999999996</v>
          </cell>
          <cell r="AU493">
            <v>0.52549999999999997</v>
          </cell>
          <cell r="AV493">
            <v>0.54</v>
          </cell>
          <cell r="AW493">
            <v>0.55500000000000005</v>
          </cell>
          <cell r="AX493">
            <v>0.5675</v>
          </cell>
          <cell r="AY493">
            <v>0.57399999999999995</v>
          </cell>
          <cell r="AZ493">
            <v>0.58499999999999996</v>
          </cell>
          <cell r="BA493">
            <v>0.6</v>
          </cell>
          <cell r="BB493">
            <v>0.60850000000000004</v>
          </cell>
          <cell r="BC493">
            <v>0.61599999999999999</v>
          </cell>
          <cell r="BD493">
            <v>0.626</v>
          </cell>
          <cell r="BF493">
            <v>4.4249999999999998</v>
          </cell>
          <cell r="BG493">
            <v>4.3099999999999996</v>
          </cell>
          <cell r="BH493">
            <v>4.2549999999999999</v>
          </cell>
          <cell r="BI493">
            <v>4.07</v>
          </cell>
          <cell r="BJ493">
            <v>4.0149999999999997</v>
          </cell>
          <cell r="BK493">
            <v>3.94</v>
          </cell>
          <cell r="BL493">
            <v>3.855</v>
          </cell>
          <cell r="BM493">
            <v>3.8050000000000002</v>
          </cell>
          <cell r="BN493">
            <v>3.7199999999999998</v>
          </cell>
          <cell r="BO493">
            <v>3.665</v>
          </cell>
          <cell r="BP493">
            <v>3.6550000000000002</v>
          </cell>
          <cell r="BQ493">
            <v>3.6550000000000002</v>
          </cell>
          <cell r="BS493">
            <v>4.0815000000000001</v>
          </cell>
          <cell r="BT493">
            <v>4.0395000000000003</v>
          </cell>
          <cell r="BU493">
            <v>4.0339999999999998</v>
          </cell>
          <cell r="BV493">
            <v>4.0404999999999998</v>
          </cell>
          <cell r="BW493">
            <v>4.0285000000000002</v>
          </cell>
          <cell r="BX493">
            <v>4.0225</v>
          </cell>
          <cell r="BY493">
            <v>4.024</v>
          </cell>
          <cell r="BZ493">
            <v>4.0060000000000002</v>
          </cell>
          <cell r="CA493">
            <v>3.992</v>
          </cell>
          <cell r="CB493">
            <v>4.5730000000000004</v>
          </cell>
          <cell r="CC493">
            <v>4.5969999999999995</v>
          </cell>
          <cell r="CD493">
            <v>4.62</v>
          </cell>
          <cell r="CF493">
            <v>4.5</v>
          </cell>
        </row>
        <row r="494">
          <cell r="A494">
            <v>39398</v>
          </cell>
          <cell r="B494">
            <v>4.5</v>
          </cell>
          <cell r="C494">
            <v>4.3895</v>
          </cell>
          <cell r="D494">
            <v>4.3875000000000002</v>
          </cell>
          <cell r="E494">
            <v>4.3155000000000001</v>
          </cell>
          <cell r="F494">
            <v>4.2560000000000002</v>
          </cell>
          <cell r="G494">
            <v>4.1920000000000002</v>
          </cell>
          <cell r="H494">
            <v>4.1429999999999998</v>
          </cell>
          <cell r="I494">
            <v>4.1079999999999997</v>
          </cell>
          <cell r="J494">
            <v>4.0659999999999998</v>
          </cell>
          <cell r="K494">
            <v>4.0350000000000001</v>
          </cell>
          <cell r="L494">
            <v>4.0060000000000002</v>
          </cell>
          <cell r="M494">
            <v>3.99</v>
          </cell>
          <cell r="N494">
            <v>3.964</v>
          </cell>
          <cell r="P494">
            <v>3.8369999999999997</v>
          </cell>
          <cell r="Q494">
            <v>4.0289999999999999</v>
          </cell>
          <cell r="R494">
            <v>4.0679999999999996</v>
          </cell>
          <cell r="S494">
            <v>4.0679999999999996</v>
          </cell>
          <cell r="T494">
            <v>4.0720000000000001</v>
          </cell>
          <cell r="U494">
            <v>4.0780000000000003</v>
          </cell>
          <cell r="V494">
            <v>4.0830000000000002</v>
          </cell>
          <cell r="W494">
            <v>4.0880000000000001</v>
          </cell>
          <cell r="X494">
            <v>4.09</v>
          </cell>
          <cell r="Y494">
            <v>4.0910000000000002</v>
          </cell>
          <cell r="Z494">
            <v>4.093</v>
          </cell>
          <cell r="AA494">
            <v>4.093</v>
          </cell>
          <cell r="AB494">
            <v>4.093</v>
          </cell>
          <cell r="AD494">
            <v>5.7759999999999998</v>
          </cell>
          <cell r="AE494">
            <v>5.7539999999999996</v>
          </cell>
          <cell r="AF494">
            <v>5.72</v>
          </cell>
          <cell r="AG494">
            <v>5.6890000000000001</v>
          </cell>
          <cell r="AH494">
            <v>5.6580000000000004</v>
          </cell>
          <cell r="AI494">
            <v>5.6239999999999997</v>
          </cell>
          <cell r="AJ494">
            <v>5.6</v>
          </cell>
          <cell r="AK494">
            <v>5.5590000000000002</v>
          </cell>
          <cell r="AL494">
            <v>5.55</v>
          </cell>
          <cell r="AM494">
            <v>5.5289999999999999</v>
          </cell>
          <cell r="AN494">
            <v>5.5090000000000003</v>
          </cell>
          <cell r="AO494">
            <v>5.49</v>
          </cell>
          <cell r="AP494">
            <v>5.4749999999999996</v>
          </cell>
          <cell r="AS494">
            <v>0.5</v>
          </cell>
          <cell r="AT494">
            <v>0.51749999999999996</v>
          </cell>
          <cell r="AU494">
            <v>0.52625</v>
          </cell>
          <cell r="AV494">
            <v>0.54</v>
          </cell>
          <cell r="AW494">
            <v>0.55249999999999999</v>
          </cell>
          <cell r="AX494">
            <v>0.56374999999999997</v>
          </cell>
          <cell r="AY494">
            <v>0.57499999999999996</v>
          </cell>
          <cell r="AZ494">
            <v>0.58499999999999996</v>
          </cell>
          <cell r="BA494">
            <v>0.59499999999999997</v>
          </cell>
          <cell r="BB494">
            <v>0.60750000000000004</v>
          </cell>
          <cell r="BC494">
            <v>0.61750000000000005</v>
          </cell>
          <cell r="BD494">
            <v>0.63249999999999995</v>
          </cell>
          <cell r="BF494">
            <v>4.4249999999999998</v>
          </cell>
          <cell r="BG494">
            <v>4.3099999999999996</v>
          </cell>
          <cell r="BH494">
            <v>4.2549999999999999</v>
          </cell>
          <cell r="BI494">
            <v>4.07</v>
          </cell>
          <cell r="BJ494">
            <v>4.0149999999999997</v>
          </cell>
          <cell r="BK494">
            <v>3.94</v>
          </cell>
          <cell r="BL494">
            <v>3.855</v>
          </cell>
          <cell r="BM494">
            <v>3.8050000000000002</v>
          </cell>
          <cell r="BN494">
            <v>3.7199999999999998</v>
          </cell>
          <cell r="BO494">
            <v>3.665</v>
          </cell>
          <cell r="BP494">
            <v>3.6550000000000002</v>
          </cell>
          <cell r="BQ494">
            <v>3.6550000000000002</v>
          </cell>
          <cell r="BS494">
            <v>4.0895000000000001</v>
          </cell>
          <cell r="BT494">
            <v>4.0445000000000002</v>
          </cell>
          <cell r="BU494">
            <v>4.0385</v>
          </cell>
          <cell r="BV494">
            <v>4.0454999999999997</v>
          </cell>
          <cell r="BW494">
            <v>4.0454999999999997</v>
          </cell>
          <cell r="BX494">
            <v>4.0395000000000003</v>
          </cell>
          <cell r="BY494">
            <v>4.016</v>
          </cell>
          <cell r="BZ494">
            <v>3.992</v>
          </cell>
          <cell r="CA494">
            <v>3.9740000000000002</v>
          </cell>
          <cell r="CB494">
            <v>4.5730000000000004</v>
          </cell>
          <cell r="CC494">
            <v>4.5969999999999995</v>
          </cell>
          <cell r="CD494">
            <v>4.62</v>
          </cell>
          <cell r="CF494">
            <v>4.5</v>
          </cell>
        </row>
        <row r="495">
          <cell r="A495">
            <v>39399</v>
          </cell>
          <cell r="B495">
            <v>4.5</v>
          </cell>
          <cell r="C495">
            <v>4.4550000000000001</v>
          </cell>
          <cell r="D495">
            <v>4.3879999999999999</v>
          </cell>
          <cell r="E495">
            <v>4.3529999999999998</v>
          </cell>
          <cell r="F495">
            <v>4.3155000000000001</v>
          </cell>
          <cell r="G495">
            <v>4.2729999999999997</v>
          </cell>
          <cell r="H495">
            <v>4.2365000000000004</v>
          </cell>
          <cell r="I495">
            <v>4.1980000000000004</v>
          </cell>
          <cell r="J495">
            <v>4.1660000000000004</v>
          </cell>
          <cell r="K495">
            <v>4.1375000000000002</v>
          </cell>
          <cell r="L495">
            <v>4.1139999999999999</v>
          </cell>
          <cell r="M495">
            <v>4.0890000000000004</v>
          </cell>
          <cell r="N495">
            <v>4.0679999999999996</v>
          </cell>
          <cell r="P495">
            <v>3.7549999999999999</v>
          </cell>
          <cell r="Q495">
            <v>4.0220000000000002</v>
          </cell>
          <cell r="R495">
            <v>4.0659999999999998</v>
          </cell>
          <cell r="S495">
            <v>4.0679999999999996</v>
          </cell>
          <cell r="T495">
            <v>4.0739999999999998</v>
          </cell>
          <cell r="U495">
            <v>4.0789999999999997</v>
          </cell>
          <cell r="V495">
            <v>4.085</v>
          </cell>
          <cell r="W495">
            <v>4.0880000000000001</v>
          </cell>
          <cell r="X495">
            <v>4.0919999999999996</v>
          </cell>
          <cell r="Y495">
            <v>4.0940000000000003</v>
          </cell>
          <cell r="Z495">
            <v>4.0970000000000004</v>
          </cell>
          <cell r="AA495">
            <v>4.0979999999999999</v>
          </cell>
          <cell r="AB495">
            <v>4.0990000000000002</v>
          </cell>
          <cell r="AD495">
            <v>5.7818000000000005</v>
          </cell>
          <cell r="AE495">
            <v>5.7610000000000001</v>
          </cell>
          <cell r="AF495">
            <v>5.7374999999999998</v>
          </cell>
          <cell r="AG495">
            <v>5.71</v>
          </cell>
          <cell r="AH495">
            <v>5.6870000000000003</v>
          </cell>
          <cell r="AI495">
            <v>5.6609999999999996</v>
          </cell>
          <cell r="AJ495">
            <v>5.6349999999999998</v>
          </cell>
          <cell r="AK495">
            <v>5.6040000000000001</v>
          </cell>
          <cell r="AL495">
            <v>5.5724999999999998</v>
          </cell>
          <cell r="AM495">
            <v>5.5484999999999998</v>
          </cell>
          <cell r="AN495">
            <v>5.5288000000000004</v>
          </cell>
          <cell r="AO495">
            <v>5.5137999999999998</v>
          </cell>
          <cell r="AP495">
            <v>5.4984999999999999</v>
          </cell>
          <cell r="AS495">
            <v>0.4975</v>
          </cell>
          <cell r="AT495">
            <v>0.51500000000000001</v>
          </cell>
          <cell r="AU495">
            <v>0.52375000000000005</v>
          </cell>
          <cell r="AV495">
            <v>0.53874999999999995</v>
          </cell>
          <cell r="AW495">
            <v>0.55125000000000002</v>
          </cell>
          <cell r="AX495">
            <v>0.56374999999999997</v>
          </cell>
          <cell r="AY495">
            <v>0.57499999999999996</v>
          </cell>
          <cell r="AZ495">
            <v>0.58750000000000002</v>
          </cell>
          <cell r="BA495">
            <v>0.59750000000000003</v>
          </cell>
          <cell r="BB495">
            <v>0.61</v>
          </cell>
          <cell r="BC495">
            <v>0.62</v>
          </cell>
          <cell r="BD495">
            <v>0.63</v>
          </cell>
          <cell r="BF495">
            <v>4.4450000000000003</v>
          </cell>
          <cell r="BG495">
            <v>4.3499999999999996</v>
          </cell>
          <cell r="BH495">
            <v>4.2949999999999999</v>
          </cell>
          <cell r="BI495">
            <v>4.1349999999999998</v>
          </cell>
          <cell r="BJ495">
            <v>4.08</v>
          </cell>
          <cell r="BK495">
            <v>4.0049999999999999</v>
          </cell>
          <cell r="BL495">
            <v>3.92</v>
          </cell>
          <cell r="BM495">
            <v>3.89</v>
          </cell>
          <cell r="BN495">
            <v>3.8149999999999999</v>
          </cell>
          <cell r="BO495">
            <v>3.76</v>
          </cell>
          <cell r="BP495">
            <v>3.75</v>
          </cell>
          <cell r="BQ495">
            <v>3.75</v>
          </cell>
          <cell r="BS495">
            <v>4.0934999999999997</v>
          </cell>
          <cell r="BT495">
            <v>4.0839999999999996</v>
          </cell>
          <cell r="BU495">
            <v>4.0404999999999998</v>
          </cell>
          <cell r="BV495">
            <v>4.0514999999999999</v>
          </cell>
          <cell r="BW495">
            <v>4.0540000000000003</v>
          </cell>
          <cell r="BX495">
            <v>4.0505000000000004</v>
          </cell>
          <cell r="BY495">
            <v>4.0259999999999998</v>
          </cell>
          <cell r="BZ495">
            <v>4.0030000000000001</v>
          </cell>
          <cell r="CA495">
            <v>3.984</v>
          </cell>
          <cell r="CB495">
            <v>4.5730000000000004</v>
          </cell>
          <cell r="CC495">
            <v>4.5969999999999995</v>
          </cell>
          <cell r="CD495">
            <v>4.62</v>
          </cell>
          <cell r="CF495">
            <v>4.5</v>
          </cell>
        </row>
        <row r="496">
          <cell r="A496">
            <v>39400</v>
          </cell>
          <cell r="B496">
            <v>4.5</v>
          </cell>
          <cell r="C496">
            <v>4.4580000000000002</v>
          </cell>
          <cell r="D496">
            <v>4.3959999999999999</v>
          </cell>
          <cell r="E496">
            <v>4.343</v>
          </cell>
          <cell r="F496">
            <v>4.3220000000000001</v>
          </cell>
          <cell r="G496">
            <v>4.2750000000000004</v>
          </cell>
          <cell r="H496">
            <v>4.2335000000000003</v>
          </cell>
          <cell r="I496">
            <v>4.1929999999999996</v>
          </cell>
          <cell r="J496">
            <v>4.157</v>
          </cell>
          <cell r="K496">
            <v>4.1230000000000002</v>
          </cell>
          <cell r="L496">
            <v>4.0979999999999999</v>
          </cell>
          <cell r="M496">
            <v>4.0730000000000004</v>
          </cell>
          <cell r="N496">
            <v>4.0469999999999997</v>
          </cell>
          <cell r="P496">
            <v>4.0389999999999997</v>
          </cell>
          <cell r="Q496">
            <v>4.0229999999999997</v>
          </cell>
          <cell r="R496">
            <v>4.0659999999999998</v>
          </cell>
          <cell r="S496">
            <v>4.069</v>
          </cell>
          <cell r="T496">
            <v>4.0759999999999996</v>
          </cell>
          <cell r="U496">
            <v>4.0830000000000002</v>
          </cell>
          <cell r="V496">
            <v>4.09</v>
          </cell>
          <cell r="W496">
            <v>4.0970000000000004</v>
          </cell>
          <cell r="X496">
            <v>4.1020000000000003</v>
          </cell>
          <cell r="Y496">
            <v>4.1079999999999997</v>
          </cell>
          <cell r="Z496">
            <v>4.1120000000000001</v>
          </cell>
          <cell r="AA496">
            <v>4.1159999999999997</v>
          </cell>
          <cell r="AB496">
            <v>4.1189999999999998</v>
          </cell>
          <cell r="AD496">
            <v>5.7995999999999999</v>
          </cell>
          <cell r="AE496">
            <v>5.75</v>
          </cell>
          <cell r="AF496">
            <v>5.7210000000000001</v>
          </cell>
          <cell r="AG496">
            <v>5.6820000000000004</v>
          </cell>
          <cell r="AH496">
            <v>5.65</v>
          </cell>
          <cell r="AI496">
            <v>5.6074999999999999</v>
          </cell>
          <cell r="AJ496">
            <v>5.577</v>
          </cell>
          <cell r="AK496">
            <v>5.5419999999999998</v>
          </cell>
          <cell r="AL496">
            <v>5.5129999999999999</v>
          </cell>
          <cell r="AM496">
            <v>5.4829999999999997</v>
          </cell>
          <cell r="AN496">
            <v>5.4645000000000001</v>
          </cell>
          <cell r="AO496">
            <v>5.4429999999999996</v>
          </cell>
          <cell r="AP496">
            <v>5.4329999999999998</v>
          </cell>
          <cell r="AS496">
            <v>0.5</v>
          </cell>
          <cell r="AT496">
            <v>0.51749999999999996</v>
          </cell>
          <cell r="AU496">
            <v>0.52500000000000002</v>
          </cell>
          <cell r="AV496">
            <v>0.53874999999999995</v>
          </cell>
          <cell r="AW496">
            <v>0.55125000000000002</v>
          </cell>
          <cell r="AX496">
            <v>0.56499999999999995</v>
          </cell>
          <cell r="AY496">
            <v>0.57499999999999996</v>
          </cell>
          <cell r="AZ496">
            <v>0.58750000000000002</v>
          </cell>
          <cell r="BA496">
            <v>0.59624999999999995</v>
          </cell>
          <cell r="BB496">
            <v>0.61250000000000004</v>
          </cell>
          <cell r="BC496">
            <v>0.625</v>
          </cell>
          <cell r="BD496">
            <v>0.63500000000000001</v>
          </cell>
          <cell r="BF496">
            <v>4.45</v>
          </cell>
          <cell r="BG496">
            <v>4.3650000000000002</v>
          </cell>
          <cell r="BH496">
            <v>4.32</v>
          </cell>
          <cell r="BI496">
            <v>4.165</v>
          </cell>
          <cell r="BJ496">
            <v>4.1100000000000003</v>
          </cell>
          <cell r="BK496">
            <v>4.0350000000000001</v>
          </cell>
          <cell r="BL496">
            <v>3.9449999999999998</v>
          </cell>
          <cell r="BM496">
            <v>3.92</v>
          </cell>
          <cell r="BN496">
            <v>3.84</v>
          </cell>
          <cell r="BO496">
            <v>3.7850000000000001</v>
          </cell>
          <cell r="BP496">
            <v>3.77</v>
          </cell>
          <cell r="BQ496">
            <v>3.75</v>
          </cell>
          <cell r="BS496">
            <v>4.0904999999999996</v>
          </cell>
          <cell r="BT496">
            <v>4.0475000000000003</v>
          </cell>
          <cell r="BU496">
            <v>4.0465</v>
          </cell>
          <cell r="BV496">
            <v>4.0434999999999999</v>
          </cell>
          <cell r="BW496">
            <v>4.0374999999999996</v>
          </cell>
          <cell r="BX496">
            <v>4.0305</v>
          </cell>
          <cell r="BY496">
            <v>4.0599999999999996</v>
          </cell>
          <cell r="BZ496">
            <v>4.05</v>
          </cell>
          <cell r="CA496">
            <v>4.0449999999999999</v>
          </cell>
          <cell r="CB496">
            <v>4.5730000000000004</v>
          </cell>
          <cell r="CC496">
            <v>4.5969999999999995</v>
          </cell>
          <cell r="CD496">
            <v>4.62</v>
          </cell>
          <cell r="CF496">
            <v>4.5</v>
          </cell>
        </row>
        <row r="497">
          <cell r="A497">
            <v>39401</v>
          </cell>
          <cell r="B497">
            <v>4</v>
          </cell>
          <cell r="C497">
            <v>4.423</v>
          </cell>
          <cell r="D497">
            <v>4.3550000000000004</v>
          </cell>
          <cell r="E497">
            <v>4.2969999999999997</v>
          </cell>
          <cell r="F497">
            <v>4.2510000000000003</v>
          </cell>
          <cell r="G497">
            <v>4.2054999999999998</v>
          </cell>
          <cell r="H497">
            <v>4.1630000000000003</v>
          </cell>
          <cell r="I497">
            <v>4.1109999999999998</v>
          </cell>
          <cell r="J497">
            <v>4.0679999999999996</v>
          </cell>
          <cell r="K497">
            <v>4.0279999999999996</v>
          </cell>
          <cell r="L497">
            <v>3.9864999999999999</v>
          </cell>
          <cell r="M497">
            <v>3.9584999999999999</v>
          </cell>
          <cell r="N497">
            <v>3.93</v>
          </cell>
          <cell r="P497">
            <v>4.0469999999999997</v>
          </cell>
          <cell r="Q497">
            <v>4.0380000000000003</v>
          </cell>
          <cell r="R497">
            <v>4.0759999999999996</v>
          </cell>
          <cell r="S497">
            <v>4.077</v>
          </cell>
          <cell r="T497">
            <v>4.0810000000000004</v>
          </cell>
          <cell r="U497">
            <v>4.085</v>
          </cell>
          <cell r="V497">
            <v>4.0880000000000001</v>
          </cell>
          <cell r="W497">
            <v>4.09</v>
          </cell>
          <cell r="X497">
            <v>4.093</v>
          </cell>
          <cell r="Y497">
            <v>4.0949999999999998</v>
          </cell>
          <cell r="Z497">
            <v>4.0970000000000004</v>
          </cell>
          <cell r="AA497">
            <v>4.0990000000000002</v>
          </cell>
          <cell r="AB497">
            <v>4.101</v>
          </cell>
          <cell r="AD497">
            <v>5.8027999999999995</v>
          </cell>
          <cell r="AE497">
            <v>5.7359999999999998</v>
          </cell>
          <cell r="AF497">
            <v>5.7039999999999997</v>
          </cell>
          <cell r="AG497">
            <v>5.6680000000000001</v>
          </cell>
          <cell r="AH497">
            <v>5.63</v>
          </cell>
          <cell r="AI497">
            <v>5.593</v>
          </cell>
          <cell r="AJ497">
            <v>5.556</v>
          </cell>
          <cell r="AK497">
            <v>5.5170000000000003</v>
          </cell>
          <cell r="AL497">
            <v>5.484</v>
          </cell>
          <cell r="AM497">
            <v>5.45</v>
          </cell>
          <cell r="AN497">
            <v>5.4210000000000003</v>
          </cell>
          <cell r="AO497">
            <v>5.3970000000000002</v>
          </cell>
          <cell r="AP497">
            <v>5.375</v>
          </cell>
          <cell r="AS497">
            <v>0.495</v>
          </cell>
          <cell r="AT497">
            <v>0.51500000000000001</v>
          </cell>
          <cell r="AU497">
            <v>0.52500000000000002</v>
          </cell>
          <cell r="AV497">
            <v>0.54</v>
          </cell>
          <cell r="AW497">
            <v>0.55500000000000005</v>
          </cell>
          <cell r="AX497">
            <v>0.56374999999999997</v>
          </cell>
          <cell r="AY497">
            <v>0.57374999999999998</v>
          </cell>
          <cell r="AZ497">
            <v>0.58499999999999996</v>
          </cell>
          <cell r="BA497">
            <v>0.59499999999999997</v>
          </cell>
          <cell r="BB497">
            <v>0.60499999999999998</v>
          </cell>
          <cell r="BC497">
            <v>0.61624999999999996</v>
          </cell>
          <cell r="BD497">
            <v>0.63</v>
          </cell>
          <cell r="BF497">
            <v>4.4400000000000004</v>
          </cell>
          <cell r="BG497">
            <v>4.3150000000000004</v>
          </cell>
          <cell r="BH497">
            <v>4.2649999999999997</v>
          </cell>
          <cell r="BI497">
            <v>4.085</v>
          </cell>
          <cell r="BJ497">
            <v>4.0149999999999997</v>
          </cell>
          <cell r="BK497">
            <v>3.93</v>
          </cell>
          <cell r="BL497">
            <v>3.7850000000000001</v>
          </cell>
          <cell r="BM497">
            <v>3.7549999999999999</v>
          </cell>
          <cell r="BN497">
            <v>3.66</v>
          </cell>
          <cell r="BO497">
            <v>3.605</v>
          </cell>
          <cell r="BP497">
            <v>3.59</v>
          </cell>
          <cell r="BQ497">
            <v>3.57</v>
          </cell>
          <cell r="BS497">
            <v>4.101</v>
          </cell>
          <cell r="BT497">
            <v>4.0475000000000003</v>
          </cell>
          <cell r="BU497">
            <v>4.0545</v>
          </cell>
          <cell r="BV497">
            <v>4.048</v>
          </cell>
          <cell r="BW497">
            <v>4.032</v>
          </cell>
          <cell r="BX497">
            <v>4.0149999999999997</v>
          </cell>
          <cell r="BY497">
            <v>4.0199999999999996</v>
          </cell>
          <cell r="BZ497">
            <v>4.0039999999999996</v>
          </cell>
          <cell r="CA497">
            <v>3.9929999999999999</v>
          </cell>
          <cell r="CB497">
            <v>4.5730000000000004</v>
          </cell>
          <cell r="CC497">
            <v>4.5969999999999995</v>
          </cell>
          <cell r="CD497">
            <v>4.62</v>
          </cell>
          <cell r="CF497">
            <v>4.5</v>
          </cell>
        </row>
        <row r="498">
          <cell r="A498">
            <v>39402</v>
          </cell>
          <cell r="B498">
            <v>4.625</v>
          </cell>
          <cell r="C498">
            <v>4.3445</v>
          </cell>
          <cell r="D498">
            <v>4.3494999999999999</v>
          </cell>
          <cell r="E498">
            <v>4.3010000000000002</v>
          </cell>
          <cell r="F498">
            <v>4.2634999999999996</v>
          </cell>
          <cell r="G498">
            <v>4.2134999999999998</v>
          </cell>
          <cell r="H498">
            <v>4.1645000000000003</v>
          </cell>
          <cell r="I498">
            <v>4.1239999999999997</v>
          </cell>
          <cell r="J498">
            <v>4.0875000000000004</v>
          </cell>
          <cell r="K498">
            <v>4.0445000000000002</v>
          </cell>
          <cell r="L498">
            <v>4.0119999999999996</v>
          </cell>
          <cell r="M498">
            <v>3.9794999999999998</v>
          </cell>
          <cell r="N498">
            <v>3.9529999999999998</v>
          </cell>
          <cell r="P498">
            <v>4.056</v>
          </cell>
          <cell r="Q498">
            <v>4.0419999999999998</v>
          </cell>
          <cell r="R498">
            <v>4.077</v>
          </cell>
          <cell r="S498">
            <v>4.0750000000000002</v>
          </cell>
          <cell r="T498">
            <v>4.077</v>
          </cell>
          <cell r="U498">
            <v>4.0819999999999999</v>
          </cell>
          <cell r="V498">
            <v>4.0860000000000003</v>
          </cell>
          <cell r="W498">
            <v>4.0880000000000001</v>
          </cell>
          <cell r="X498">
            <v>4.0880000000000001</v>
          </cell>
          <cell r="Y498">
            <v>4.0869999999999997</v>
          </cell>
          <cell r="Z498">
            <v>4.0869999999999997</v>
          </cell>
          <cell r="AA498">
            <v>4.0869999999999997</v>
          </cell>
          <cell r="AB498">
            <v>4.0860000000000003</v>
          </cell>
          <cell r="AD498">
            <v>5.8273999999999999</v>
          </cell>
          <cell r="AE498">
            <v>5.7329999999999997</v>
          </cell>
          <cell r="AF498">
            <v>5.6899999999999995</v>
          </cell>
          <cell r="AG498">
            <v>5.6470000000000002</v>
          </cell>
          <cell r="AH498">
            <v>5.6129999999999995</v>
          </cell>
          <cell r="AI498">
            <v>5.5679999999999996</v>
          </cell>
          <cell r="AJ498">
            <v>5.5570000000000004</v>
          </cell>
          <cell r="AK498">
            <v>5.5140000000000002</v>
          </cell>
          <cell r="AL498">
            <v>5.4820000000000002</v>
          </cell>
          <cell r="AM498">
            <v>5.4459999999999997</v>
          </cell>
          <cell r="AN498">
            <v>5.4160000000000004</v>
          </cell>
          <cell r="AO498">
            <v>5.3890000000000002</v>
          </cell>
          <cell r="AP498">
            <v>5.3780000000000001</v>
          </cell>
          <cell r="AS498">
            <v>0.5</v>
          </cell>
          <cell r="AT498">
            <v>0.51749999999999996</v>
          </cell>
          <cell r="AU498">
            <v>0.52500000000000002</v>
          </cell>
          <cell r="AV498">
            <v>0.53625</v>
          </cell>
          <cell r="AW498">
            <v>0.54625000000000001</v>
          </cell>
          <cell r="AX498">
            <v>0.55500000000000005</v>
          </cell>
          <cell r="AY498">
            <v>0.56799999999999995</v>
          </cell>
          <cell r="AZ498">
            <v>0.58099999999999996</v>
          </cell>
          <cell r="BA498">
            <v>0.58499999999999996</v>
          </cell>
          <cell r="BB498">
            <v>0.60199999999999998</v>
          </cell>
          <cell r="BC498">
            <v>0.61</v>
          </cell>
          <cell r="BD498">
            <v>0.61499999999999999</v>
          </cell>
          <cell r="BF498">
            <v>4.4349999999999996</v>
          </cell>
          <cell r="BG498">
            <v>4.3250000000000002</v>
          </cell>
          <cell r="BH498">
            <v>4.2750000000000004</v>
          </cell>
          <cell r="BI498">
            <v>4.09</v>
          </cell>
          <cell r="BJ498">
            <v>4.0149999999999997</v>
          </cell>
          <cell r="BK498">
            <v>3.93</v>
          </cell>
          <cell r="BL498">
            <v>3.7850000000000001</v>
          </cell>
          <cell r="BM498">
            <v>3.7549999999999999</v>
          </cell>
          <cell r="BN498">
            <v>3.66</v>
          </cell>
          <cell r="BO498">
            <v>3.58</v>
          </cell>
          <cell r="BP498">
            <v>3.56</v>
          </cell>
          <cell r="BQ498">
            <v>3.54</v>
          </cell>
          <cell r="BS498">
            <v>4.0964999999999998</v>
          </cell>
          <cell r="BT498">
            <v>4.0445000000000002</v>
          </cell>
          <cell r="BU498">
            <v>4.0525000000000002</v>
          </cell>
          <cell r="BV498">
            <v>4.0664999999999996</v>
          </cell>
          <cell r="BW498">
            <v>4.0585000000000004</v>
          </cell>
          <cell r="BX498">
            <v>4.0465</v>
          </cell>
          <cell r="BY498">
            <v>4.0250000000000004</v>
          </cell>
          <cell r="BZ498">
            <v>4.0069999999999997</v>
          </cell>
          <cell r="CA498">
            <v>3.9929999999999999</v>
          </cell>
          <cell r="CB498">
            <v>4.5730000000000004</v>
          </cell>
          <cell r="CC498">
            <v>4.5969999999999995</v>
          </cell>
          <cell r="CD498">
            <v>4.62</v>
          </cell>
          <cell r="CF498">
            <v>4.5</v>
          </cell>
        </row>
        <row r="499">
          <cell r="A499">
            <v>39405</v>
          </cell>
          <cell r="B499">
            <v>4.5</v>
          </cell>
          <cell r="C499">
            <v>4.383</v>
          </cell>
          <cell r="D499">
            <v>4.3440000000000003</v>
          </cell>
          <cell r="E499">
            <v>4.2729999999999997</v>
          </cell>
          <cell r="F499">
            <v>4.2300000000000004</v>
          </cell>
          <cell r="G499">
            <v>4.1754999999999995</v>
          </cell>
          <cell r="H499">
            <v>4.1289999999999996</v>
          </cell>
          <cell r="I499">
            <v>4.0955000000000004</v>
          </cell>
          <cell r="J499">
            <v>4.0545</v>
          </cell>
          <cell r="K499">
            <v>4.0179999999999998</v>
          </cell>
          <cell r="L499">
            <v>3.9710000000000001</v>
          </cell>
          <cell r="M499">
            <v>3.9350000000000001</v>
          </cell>
          <cell r="N499">
            <v>3.9045000000000001</v>
          </cell>
          <cell r="P499">
            <v>4.0570000000000004</v>
          </cell>
          <cell r="Q499">
            <v>4.0419999999999998</v>
          </cell>
          <cell r="R499">
            <v>4.0750000000000002</v>
          </cell>
          <cell r="S499">
            <v>4.0730000000000004</v>
          </cell>
          <cell r="T499">
            <v>4.0750000000000002</v>
          </cell>
          <cell r="U499">
            <v>4.077</v>
          </cell>
          <cell r="V499">
            <v>4.0780000000000003</v>
          </cell>
          <cell r="W499">
            <v>4.0780000000000003</v>
          </cell>
          <cell r="X499">
            <v>4.0759999999999996</v>
          </cell>
          <cell r="Y499">
            <v>4.0730000000000004</v>
          </cell>
          <cell r="Z499">
            <v>4.0709999999999997</v>
          </cell>
          <cell r="AA499">
            <v>4.069</v>
          </cell>
          <cell r="AB499">
            <v>4.0670000000000002</v>
          </cell>
          <cell r="AD499">
            <v>5.8575999999999997</v>
          </cell>
          <cell r="AE499">
            <v>5.7240000000000002</v>
          </cell>
          <cell r="AF499">
            <v>5.673</v>
          </cell>
          <cell r="AG499">
            <v>5.6349999999999998</v>
          </cell>
          <cell r="AH499">
            <v>5.6</v>
          </cell>
          <cell r="AI499">
            <v>5.5629999999999997</v>
          </cell>
          <cell r="AJ499">
            <v>5.5339999999999998</v>
          </cell>
          <cell r="AK499">
            <v>5.5</v>
          </cell>
          <cell r="AL499">
            <v>5.46</v>
          </cell>
          <cell r="AM499">
            <v>5.4240000000000004</v>
          </cell>
          <cell r="AN499">
            <v>5.3890000000000002</v>
          </cell>
          <cell r="AO499">
            <v>5.3570000000000002</v>
          </cell>
          <cell r="AP499">
            <v>5.33</v>
          </cell>
          <cell r="AS499">
            <v>0.5</v>
          </cell>
          <cell r="AT499">
            <v>0.52</v>
          </cell>
          <cell r="AU499">
            <v>0.52449999999999997</v>
          </cell>
          <cell r="AV499">
            <v>0.53449999999999998</v>
          </cell>
          <cell r="AW499">
            <v>0.54449999999999998</v>
          </cell>
          <cell r="AX499">
            <v>0.55500000000000005</v>
          </cell>
          <cell r="AY499">
            <v>0.56374999999999997</v>
          </cell>
          <cell r="AZ499">
            <v>0.57150000000000001</v>
          </cell>
          <cell r="BA499">
            <v>0.58250000000000002</v>
          </cell>
          <cell r="BB499">
            <v>0.59</v>
          </cell>
          <cell r="BC499">
            <v>0.60050000000000003</v>
          </cell>
          <cell r="BD499">
            <v>0.60750000000000004</v>
          </cell>
          <cell r="BF499">
            <v>4.4349999999999996</v>
          </cell>
          <cell r="BG499">
            <v>4.3150000000000004</v>
          </cell>
          <cell r="BH499">
            <v>4.26</v>
          </cell>
          <cell r="BI499">
            <v>4.0599999999999996</v>
          </cell>
          <cell r="BJ499">
            <v>3.9849999999999999</v>
          </cell>
          <cell r="BK499">
            <v>3.895</v>
          </cell>
          <cell r="BL499">
            <v>3.75</v>
          </cell>
          <cell r="BM499">
            <v>3.7450000000000001</v>
          </cell>
          <cell r="BN499">
            <v>3.63</v>
          </cell>
          <cell r="BO499">
            <v>3.55</v>
          </cell>
          <cell r="BP499">
            <v>3.51</v>
          </cell>
          <cell r="BQ499">
            <v>3.48</v>
          </cell>
          <cell r="BS499">
            <v>4.0984999999999996</v>
          </cell>
          <cell r="BT499">
            <v>4.0415000000000001</v>
          </cell>
          <cell r="BU499">
            <v>4.0350000000000001</v>
          </cell>
          <cell r="BV499">
            <v>4.0145</v>
          </cell>
          <cell r="BW499">
            <v>3.9904999999999999</v>
          </cell>
          <cell r="BX499">
            <v>3.9695</v>
          </cell>
          <cell r="BY499">
            <v>3.9929999999999999</v>
          </cell>
          <cell r="BZ499">
            <v>3.968</v>
          </cell>
          <cell r="CA499">
            <v>3.948</v>
          </cell>
          <cell r="CB499">
            <v>4.5730000000000004</v>
          </cell>
          <cell r="CC499">
            <v>4.5969999999999995</v>
          </cell>
          <cell r="CD499">
            <v>4.62</v>
          </cell>
          <cell r="CF499">
            <v>4.5</v>
          </cell>
        </row>
        <row r="500">
          <cell r="A500">
            <v>39406</v>
          </cell>
          <cell r="B500">
            <v>4.5</v>
          </cell>
          <cell r="C500">
            <v>4.4130000000000003</v>
          </cell>
          <cell r="D500">
            <v>4.3620000000000001</v>
          </cell>
          <cell r="E500">
            <v>4.2850000000000001</v>
          </cell>
          <cell r="F500">
            <v>4.242</v>
          </cell>
          <cell r="G500">
            <v>4.1914999999999996</v>
          </cell>
          <cell r="H500">
            <v>4.1494999999999997</v>
          </cell>
          <cell r="I500">
            <v>4.1139999999999999</v>
          </cell>
          <cell r="J500">
            <v>4.0730000000000004</v>
          </cell>
          <cell r="K500">
            <v>4.03</v>
          </cell>
          <cell r="L500">
            <v>3.9965000000000002</v>
          </cell>
          <cell r="M500">
            <v>3.9634999999999998</v>
          </cell>
          <cell r="N500">
            <v>3.9319999999999999</v>
          </cell>
          <cell r="P500">
            <v>4.0730000000000004</v>
          </cell>
          <cell r="Q500">
            <v>4.0490000000000004</v>
          </cell>
          <cell r="R500">
            <v>4.0750000000000002</v>
          </cell>
          <cell r="S500">
            <v>4.069</v>
          </cell>
          <cell r="T500">
            <v>4.069</v>
          </cell>
          <cell r="U500">
            <v>4.0670000000000002</v>
          </cell>
          <cell r="V500">
            <v>4.0659999999999998</v>
          </cell>
          <cell r="W500">
            <v>4.0650000000000004</v>
          </cell>
          <cell r="X500">
            <v>4.0620000000000003</v>
          </cell>
          <cell r="Y500">
            <v>4.0620000000000003</v>
          </cell>
          <cell r="Z500">
            <v>4.0609999999999999</v>
          </cell>
          <cell r="AA500">
            <v>4.0579999999999998</v>
          </cell>
          <cell r="AB500">
            <v>4.0549999999999997</v>
          </cell>
          <cell r="AD500">
            <v>5.835</v>
          </cell>
          <cell r="AE500">
            <v>5.7219999999999995</v>
          </cell>
          <cell r="AF500">
            <v>5.6760000000000002</v>
          </cell>
          <cell r="AG500">
            <v>5.6340000000000003</v>
          </cell>
          <cell r="AH500">
            <v>5.5960000000000001</v>
          </cell>
          <cell r="AI500">
            <v>5.5649999999999995</v>
          </cell>
          <cell r="AJ500">
            <v>5.5419999999999998</v>
          </cell>
          <cell r="AK500">
            <v>5.5170000000000003</v>
          </cell>
          <cell r="AL500">
            <v>5.4850000000000003</v>
          </cell>
          <cell r="AM500">
            <v>5.4539999999999997</v>
          </cell>
          <cell r="AN500">
            <v>5.4210000000000003</v>
          </cell>
          <cell r="AO500">
            <v>5.3959999999999999</v>
          </cell>
          <cell r="AP500">
            <v>5.3710000000000004</v>
          </cell>
          <cell r="AS500">
            <v>0.5</v>
          </cell>
          <cell r="AT500">
            <v>0.51500000000000001</v>
          </cell>
          <cell r="AU500">
            <v>0.52124999999999999</v>
          </cell>
          <cell r="AV500">
            <v>0.53</v>
          </cell>
          <cell r="AW500">
            <v>0.53749999999999998</v>
          </cell>
          <cell r="AX500">
            <v>0.55500000000000005</v>
          </cell>
          <cell r="AY500">
            <v>0.55249999999999999</v>
          </cell>
          <cell r="AZ500">
            <v>0.56000000000000005</v>
          </cell>
          <cell r="BA500">
            <v>0.5675</v>
          </cell>
          <cell r="BB500">
            <v>0.57499999999999996</v>
          </cell>
          <cell r="BC500">
            <v>0.58499999999999996</v>
          </cell>
          <cell r="BD500">
            <v>0.6</v>
          </cell>
          <cell r="BF500">
            <v>4.4450000000000003</v>
          </cell>
          <cell r="BG500">
            <v>4.32</v>
          </cell>
          <cell r="BH500">
            <v>4.2699999999999996</v>
          </cell>
          <cell r="BI500">
            <v>4.0599999999999996</v>
          </cell>
          <cell r="BJ500">
            <v>3.9849999999999999</v>
          </cell>
          <cell r="BK500">
            <v>3.9</v>
          </cell>
          <cell r="BL500">
            <v>3.7549999999999999</v>
          </cell>
          <cell r="BM500">
            <v>3.75</v>
          </cell>
          <cell r="BN500">
            <v>3.6349999999999998</v>
          </cell>
          <cell r="BO500">
            <v>3.5550000000000002</v>
          </cell>
          <cell r="BP500">
            <v>3.5049999999999999</v>
          </cell>
          <cell r="BQ500">
            <v>3.4750000000000001</v>
          </cell>
          <cell r="BS500">
            <v>4.0865</v>
          </cell>
          <cell r="BT500">
            <v>4.0335000000000001</v>
          </cell>
          <cell r="BU500">
            <v>4.0214999999999996</v>
          </cell>
          <cell r="BV500">
            <v>4.0095000000000001</v>
          </cell>
          <cell r="BW500">
            <v>3.9984999999999999</v>
          </cell>
          <cell r="BX500">
            <v>3.9864999999999999</v>
          </cell>
          <cell r="BY500">
            <v>3.9870000000000001</v>
          </cell>
          <cell r="BZ500">
            <v>3.9689999999999999</v>
          </cell>
          <cell r="CA500">
            <v>3.956</v>
          </cell>
          <cell r="CB500">
            <v>4.5730000000000004</v>
          </cell>
          <cell r="CC500">
            <v>4.5969999999999995</v>
          </cell>
          <cell r="CD500">
            <v>4.62</v>
          </cell>
          <cell r="CF500">
            <v>4.5</v>
          </cell>
        </row>
        <row r="501">
          <cell r="A501">
            <v>39407</v>
          </cell>
          <cell r="B501">
            <v>4</v>
          </cell>
          <cell r="C501">
            <v>4.3004999999999995</v>
          </cell>
          <cell r="D501">
            <v>4.3174999999999999</v>
          </cell>
          <cell r="E501">
            <v>4.2314999999999996</v>
          </cell>
          <cell r="F501">
            <v>4.1665000000000001</v>
          </cell>
          <cell r="G501">
            <v>4.101</v>
          </cell>
          <cell r="H501">
            <v>4.0419999999999998</v>
          </cell>
          <cell r="I501">
            <v>3.9859999999999998</v>
          </cell>
          <cell r="J501">
            <v>3.9319999999999999</v>
          </cell>
          <cell r="K501">
            <v>3.8855</v>
          </cell>
          <cell r="L501">
            <v>3.8439999999999999</v>
          </cell>
          <cell r="M501">
            <v>3.8029999999999999</v>
          </cell>
          <cell r="N501">
            <v>3.7690000000000001</v>
          </cell>
          <cell r="P501">
            <v>4.0830000000000002</v>
          </cell>
          <cell r="Q501">
            <v>4.0519999999999996</v>
          </cell>
          <cell r="R501">
            <v>4.0739999999999998</v>
          </cell>
          <cell r="S501">
            <v>4.0670000000000002</v>
          </cell>
          <cell r="T501">
            <v>4.0670000000000002</v>
          </cell>
          <cell r="U501">
            <v>4.0670000000000002</v>
          </cell>
          <cell r="V501">
            <v>4.0640000000000001</v>
          </cell>
          <cell r="W501">
            <v>4.0620000000000003</v>
          </cell>
          <cell r="X501">
            <v>4.0570000000000004</v>
          </cell>
          <cell r="Y501">
            <v>4.0519999999999996</v>
          </cell>
          <cell r="Z501">
            <v>4.048</v>
          </cell>
          <cell r="AA501">
            <v>4.0430000000000001</v>
          </cell>
          <cell r="AB501">
            <v>4.0369999999999999</v>
          </cell>
          <cell r="AD501">
            <v>5.7798999999999996</v>
          </cell>
          <cell r="AE501">
            <v>5.7160000000000002</v>
          </cell>
          <cell r="AF501">
            <v>5.6690000000000005</v>
          </cell>
          <cell r="AG501">
            <v>5.6219999999999999</v>
          </cell>
          <cell r="AH501">
            <v>5.57</v>
          </cell>
          <cell r="AI501">
            <v>5.5309999999999997</v>
          </cell>
          <cell r="AJ501">
            <v>5.4930000000000003</v>
          </cell>
          <cell r="AK501">
            <v>5.4550000000000001</v>
          </cell>
          <cell r="AL501">
            <v>5.42</v>
          </cell>
          <cell r="AM501">
            <v>5.3849999999999998</v>
          </cell>
          <cell r="AN501">
            <v>5.351</v>
          </cell>
          <cell r="AO501">
            <v>5.3250000000000002</v>
          </cell>
          <cell r="AP501">
            <v>5.2990000000000004</v>
          </cell>
          <cell r="AS501">
            <v>0.4975</v>
          </cell>
          <cell r="AT501">
            <v>0.51749999999999996</v>
          </cell>
          <cell r="AU501">
            <v>0.52249999999999996</v>
          </cell>
          <cell r="AV501">
            <v>0.53</v>
          </cell>
          <cell r="AW501">
            <v>0.53749999999999998</v>
          </cell>
          <cell r="AX501">
            <v>0.54249999999999998</v>
          </cell>
          <cell r="AY501">
            <v>0.55000000000000004</v>
          </cell>
          <cell r="AZ501">
            <v>0.5575</v>
          </cell>
          <cell r="BA501">
            <v>0.56499999999999995</v>
          </cell>
          <cell r="BB501">
            <v>0.57250000000000001</v>
          </cell>
          <cell r="BC501">
            <v>0.57999999999999996</v>
          </cell>
          <cell r="BD501">
            <v>0.58750000000000002</v>
          </cell>
          <cell r="BF501">
            <v>4.4450000000000003</v>
          </cell>
          <cell r="BG501">
            <v>4.2949999999999999</v>
          </cell>
          <cell r="BH501">
            <v>4.2249999999999996</v>
          </cell>
          <cell r="BI501">
            <v>4.0149999999999997</v>
          </cell>
          <cell r="BJ501">
            <v>3.93</v>
          </cell>
          <cell r="BK501">
            <v>3.835</v>
          </cell>
          <cell r="BL501">
            <v>3.6749999999999998</v>
          </cell>
          <cell r="BM501">
            <v>3.6550000000000002</v>
          </cell>
          <cell r="BN501">
            <v>3.54</v>
          </cell>
          <cell r="BO501">
            <v>3.46</v>
          </cell>
          <cell r="BP501">
            <v>3.41</v>
          </cell>
          <cell r="BQ501">
            <v>3.38</v>
          </cell>
          <cell r="BS501">
            <v>4.0880000000000001</v>
          </cell>
          <cell r="BT501">
            <v>4.0235000000000003</v>
          </cell>
          <cell r="BU501">
            <v>4.0225</v>
          </cell>
          <cell r="BV501">
            <v>4.0145</v>
          </cell>
          <cell r="BW501">
            <v>3.9944999999999999</v>
          </cell>
          <cell r="BX501">
            <v>3.9744999999999999</v>
          </cell>
          <cell r="BY501">
            <v>3.9550000000000001</v>
          </cell>
          <cell r="BZ501">
            <v>3.927</v>
          </cell>
          <cell r="CA501">
            <v>3.903</v>
          </cell>
          <cell r="CB501">
            <v>4.5730000000000004</v>
          </cell>
          <cell r="CC501">
            <v>4.5969999999999995</v>
          </cell>
          <cell r="CD501">
            <v>4.62</v>
          </cell>
          <cell r="CF501">
            <v>4.5</v>
          </cell>
        </row>
        <row r="502">
          <cell r="A502">
            <v>39408</v>
          </cell>
          <cell r="B502">
            <v>4</v>
          </cell>
          <cell r="C502">
            <v>4.3150000000000004</v>
          </cell>
          <cell r="D502">
            <v>4.3025000000000002</v>
          </cell>
          <cell r="E502">
            <v>4.2214999999999998</v>
          </cell>
          <cell r="F502">
            <v>4.173</v>
          </cell>
          <cell r="G502">
            <v>4.1189999999999998</v>
          </cell>
          <cell r="H502">
            <v>4.0510000000000002</v>
          </cell>
          <cell r="I502">
            <v>4.0359999999999996</v>
          </cell>
          <cell r="J502">
            <v>3.9835000000000003</v>
          </cell>
          <cell r="K502">
            <v>3.899</v>
          </cell>
          <cell r="L502">
            <v>3.891</v>
          </cell>
          <cell r="M502">
            <v>3.8639999999999999</v>
          </cell>
          <cell r="N502">
            <v>3.8050000000000002</v>
          </cell>
          <cell r="P502">
            <v>4.0990000000000002</v>
          </cell>
          <cell r="Q502">
            <v>4.0620000000000003</v>
          </cell>
          <cell r="R502">
            <v>4.0730000000000004</v>
          </cell>
          <cell r="S502">
            <v>4.0670000000000002</v>
          </cell>
          <cell r="T502">
            <v>4.0629999999999997</v>
          </cell>
          <cell r="U502">
            <v>4.0590000000000002</v>
          </cell>
          <cell r="V502">
            <v>4.056</v>
          </cell>
          <cell r="W502">
            <v>4.0519999999999996</v>
          </cell>
          <cell r="X502">
            <v>4.0449999999999999</v>
          </cell>
          <cell r="Y502">
            <v>4.0389999999999997</v>
          </cell>
          <cell r="Z502">
            <v>4.0339999999999998</v>
          </cell>
          <cell r="AA502">
            <v>4.0270000000000001</v>
          </cell>
          <cell r="AB502">
            <v>4.0220000000000002</v>
          </cell>
          <cell r="AD502">
            <v>5.7801999999999998</v>
          </cell>
          <cell r="AE502">
            <v>5.7030000000000003</v>
          </cell>
          <cell r="AF502">
            <v>5.6580000000000004</v>
          </cell>
          <cell r="AG502">
            <v>5.6150000000000002</v>
          </cell>
          <cell r="AH502">
            <v>5.57</v>
          </cell>
          <cell r="AI502">
            <v>5.53</v>
          </cell>
          <cell r="AJ502">
            <v>5.484</v>
          </cell>
          <cell r="AK502">
            <v>5.4465000000000003</v>
          </cell>
          <cell r="AL502">
            <v>5.4020000000000001</v>
          </cell>
          <cell r="AM502">
            <v>5.3689999999999998</v>
          </cell>
          <cell r="AN502">
            <v>5.3405000000000005</v>
          </cell>
          <cell r="AO502">
            <v>5.31</v>
          </cell>
          <cell r="AP502">
            <v>5.2824999999999998</v>
          </cell>
          <cell r="AS502">
            <v>0.4975</v>
          </cell>
          <cell r="AT502">
            <v>0.51749999999999996</v>
          </cell>
          <cell r="AU502">
            <v>0.52</v>
          </cell>
          <cell r="AV502">
            <v>0.52749999999999997</v>
          </cell>
          <cell r="AW502">
            <v>0.53500000000000003</v>
          </cell>
          <cell r="AX502">
            <v>0.54</v>
          </cell>
          <cell r="AY502">
            <v>0.55000000000000004</v>
          </cell>
          <cell r="AZ502">
            <v>0.5575</v>
          </cell>
          <cell r="BA502">
            <v>0.56000000000000005</v>
          </cell>
          <cell r="BB502">
            <v>0.57250000000000001</v>
          </cell>
          <cell r="BC502">
            <v>0.57999999999999996</v>
          </cell>
          <cell r="BD502">
            <v>0.58250000000000002</v>
          </cell>
          <cell r="BF502">
            <v>4.4450000000000003</v>
          </cell>
          <cell r="BG502">
            <v>4.2949999999999999</v>
          </cell>
          <cell r="BH502">
            <v>4.2249999999999996</v>
          </cell>
          <cell r="BI502">
            <v>4.0149999999999997</v>
          </cell>
          <cell r="BJ502">
            <v>3.93</v>
          </cell>
          <cell r="BK502">
            <v>3.835</v>
          </cell>
          <cell r="BL502">
            <v>3.6749999999999998</v>
          </cell>
          <cell r="BM502">
            <v>3.6550000000000002</v>
          </cell>
          <cell r="BN502">
            <v>3.54</v>
          </cell>
          <cell r="BO502">
            <v>3.46</v>
          </cell>
          <cell r="BP502">
            <v>3.41</v>
          </cell>
          <cell r="BQ502">
            <v>3.38</v>
          </cell>
          <cell r="BS502">
            <v>4.0934999999999997</v>
          </cell>
          <cell r="BT502">
            <v>4.0155000000000003</v>
          </cell>
          <cell r="BU502">
            <v>4.0145</v>
          </cell>
          <cell r="BV502">
            <v>4.0030000000000001</v>
          </cell>
          <cell r="BW502">
            <v>3.9895</v>
          </cell>
          <cell r="BX502">
            <v>3.9670000000000001</v>
          </cell>
          <cell r="BY502">
            <v>3.9550000000000001</v>
          </cell>
          <cell r="BZ502">
            <v>3.927</v>
          </cell>
          <cell r="CA502">
            <v>3.903</v>
          </cell>
          <cell r="CB502">
            <v>4.5730000000000004</v>
          </cell>
          <cell r="CC502">
            <v>4.5969999999999995</v>
          </cell>
          <cell r="CD502">
            <v>4.62</v>
          </cell>
          <cell r="CF502">
            <v>4.5</v>
          </cell>
        </row>
        <row r="503">
          <cell r="A503">
            <v>39409</v>
          </cell>
          <cell r="B503">
            <v>4.625</v>
          </cell>
          <cell r="C503">
            <v>4.3025000000000002</v>
          </cell>
          <cell r="D503">
            <v>4.3245000000000005</v>
          </cell>
          <cell r="E503">
            <v>4.2385000000000002</v>
          </cell>
          <cell r="F503">
            <v>4.1879999999999997</v>
          </cell>
          <cell r="G503">
            <v>4.1340000000000003</v>
          </cell>
          <cell r="H503">
            <v>4.0679999999999996</v>
          </cell>
          <cell r="I503">
            <v>4.0540000000000003</v>
          </cell>
          <cell r="J503">
            <v>4.0054999999999996</v>
          </cell>
          <cell r="K503">
            <v>3.9050000000000002</v>
          </cell>
          <cell r="L503">
            <v>3.9039999999999999</v>
          </cell>
          <cell r="M503">
            <v>3.8780000000000001</v>
          </cell>
          <cell r="N503">
            <v>3.7949999999999999</v>
          </cell>
          <cell r="P503">
            <v>4.1079999999999997</v>
          </cell>
          <cell r="Q503">
            <v>4.0599999999999996</v>
          </cell>
          <cell r="R503">
            <v>4.0679999999999996</v>
          </cell>
          <cell r="S503">
            <v>4.0609999999999999</v>
          </cell>
          <cell r="T503">
            <v>4.056</v>
          </cell>
          <cell r="U503">
            <v>4.0529999999999999</v>
          </cell>
          <cell r="V503">
            <v>4.05</v>
          </cell>
          <cell r="W503">
            <v>4.0460000000000003</v>
          </cell>
          <cell r="X503">
            <v>4.04</v>
          </cell>
          <cell r="Y503">
            <v>4.0350000000000001</v>
          </cell>
          <cell r="Z503">
            <v>4.0289999999999999</v>
          </cell>
          <cell r="AA503">
            <v>4.0229999999999997</v>
          </cell>
          <cell r="AB503">
            <v>4.0170000000000003</v>
          </cell>
          <cell r="AD503">
            <v>5.7720000000000002</v>
          </cell>
          <cell r="AE503">
            <v>5.6909999999999998</v>
          </cell>
          <cell r="AF503">
            <v>5.6520000000000001</v>
          </cell>
          <cell r="AG503">
            <v>5.5969999999999995</v>
          </cell>
          <cell r="AH503">
            <v>5.5514999999999999</v>
          </cell>
          <cell r="AI503">
            <v>5.5214999999999996</v>
          </cell>
          <cell r="AJ503">
            <v>5.4855</v>
          </cell>
          <cell r="AK503">
            <v>5.45</v>
          </cell>
          <cell r="AL503">
            <v>5.4080000000000004</v>
          </cell>
          <cell r="AM503">
            <v>5.3710000000000004</v>
          </cell>
          <cell r="AN503">
            <v>5.3449999999999998</v>
          </cell>
          <cell r="AO503">
            <v>5.3140000000000001</v>
          </cell>
          <cell r="AP503">
            <v>5.2880000000000003</v>
          </cell>
          <cell r="AS503">
            <v>0.5</v>
          </cell>
          <cell r="AT503">
            <v>0.52249999999999996</v>
          </cell>
          <cell r="AU503">
            <v>0.52249999999999996</v>
          </cell>
          <cell r="AV503">
            <v>0.53125</v>
          </cell>
          <cell r="AW503">
            <v>0.53874999999999995</v>
          </cell>
          <cell r="AX503">
            <v>0.54500000000000004</v>
          </cell>
          <cell r="AY503">
            <v>0.55000000000000004</v>
          </cell>
          <cell r="AZ503">
            <v>0.5575</v>
          </cell>
          <cell r="BA503">
            <v>0.56999999999999995</v>
          </cell>
          <cell r="BB503">
            <v>0.57250000000000001</v>
          </cell>
          <cell r="BC503">
            <v>0.57999999999999996</v>
          </cell>
          <cell r="BD503">
            <v>0.58750000000000002</v>
          </cell>
          <cell r="BF503">
            <v>4.4649999999999999</v>
          </cell>
          <cell r="BG503">
            <v>4.3049999999999997</v>
          </cell>
          <cell r="BH503">
            <v>4.24</v>
          </cell>
          <cell r="BI503">
            <v>4.0149999999999997</v>
          </cell>
          <cell r="BJ503">
            <v>3.9249999999999998</v>
          </cell>
          <cell r="BK503">
            <v>3.835</v>
          </cell>
          <cell r="BL503">
            <v>3.6749999999999998</v>
          </cell>
          <cell r="BM503">
            <v>3.6550000000000002</v>
          </cell>
          <cell r="BN503">
            <v>3.54</v>
          </cell>
          <cell r="BO503">
            <v>3.46</v>
          </cell>
          <cell r="BP503">
            <v>3.41</v>
          </cell>
          <cell r="BQ503">
            <v>3.38</v>
          </cell>
          <cell r="BS503">
            <v>4.0884999999999998</v>
          </cell>
          <cell r="BT503">
            <v>4.0170000000000003</v>
          </cell>
          <cell r="BU503">
            <v>4.0054999999999996</v>
          </cell>
          <cell r="BV503">
            <v>3.9849999999999999</v>
          </cell>
          <cell r="BW503">
            <v>3.968</v>
          </cell>
          <cell r="BX503">
            <v>3.9550000000000001</v>
          </cell>
          <cell r="BY503">
            <v>3.9239999999999999</v>
          </cell>
          <cell r="BZ503">
            <v>3.895</v>
          </cell>
          <cell r="CA503">
            <v>3.8639999999999999</v>
          </cell>
          <cell r="CB503">
            <v>4.5730000000000004</v>
          </cell>
          <cell r="CC503">
            <v>4.5969999999999995</v>
          </cell>
          <cell r="CD503">
            <v>4.62</v>
          </cell>
          <cell r="CF503">
            <v>4.5</v>
          </cell>
        </row>
        <row r="504">
          <cell r="A504">
            <v>39412</v>
          </cell>
          <cell r="B504">
            <v>4.5</v>
          </cell>
          <cell r="C504">
            <v>4.3280000000000003</v>
          </cell>
          <cell r="D504">
            <v>4.2729999999999997</v>
          </cell>
          <cell r="E504">
            <v>4.1929999999999996</v>
          </cell>
          <cell r="F504">
            <v>4.1349999999999998</v>
          </cell>
          <cell r="G504">
            <v>4.0730000000000004</v>
          </cell>
          <cell r="H504">
            <v>4.0065</v>
          </cell>
          <cell r="I504">
            <v>3.9394999999999998</v>
          </cell>
          <cell r="J504">
            <v>3.8820000000000001</v>
          </cell>
          <cell r="K504">
            <v>3.8254999999999999</v>
          </cell>
          <cell r="L504">
            <v>3.7650000000000001</v>
          </cell>
          <cell r="M504">
            <v>3.7199999999999998</v>
          </cell>
          <cell r="N504">
            <v>3.6829999999999998</v>
          </cell>
          <cell r="P504">
            <v>4.0780000000000003</v>
          </cell>
          <cell r="Q504">
            <v>4.0199999999999996</v>
          </cell>
          <cell r="R504">
            <v>4.0350000000000001</v>
          </cell>
          <cell r="S504">
            <v>4.0359999999999996</v>
          </cell>
          <cell r="T504">
            <v>4.0380000000000003</v>
          </cell>
          <cell r="U504">
            <v>4.0380000000000003</v>
          </cell>
          <cell r="V504">
            <v>4.0380000000000003</v>
          </cell>
          <cell r="W504">
            <v>4.0350000000000001</v>
          </cell>
          <cell r="X504">
            <v>4.0309999999999997</v>
          </cell>
          <cell r="Y504">
            <v>4.0270000000000001</v>
          </cell>
          <cell r="Z504">
            <v>4.0220000000000002</v>
          </cell>
          <cell r="AA504">
            <v>4.016</v>
          </cell>
          <cell r="AB504">
            <v>4.0119999999999996</v>
          </cell>
          <cell r="AD504">
            <v>5.7858999999999998</v>
          </cell>
          <cell r="AE504">
            <v>5.6829999999999998</v>
          </cell>
          <cell r="AF504">
            <v>5.6520000000000001</v>
          </cell>
          <cell r="AG504">
            <v>5.5960000000000001</v>
          </cell>
          <cell r="AH504">
            <v>5.5674999999999999</v>
          </cell>
          <cell r="AI504">
            <v>5.5265000000000004</v>
          </cell>
          <cell r="AJ504">
            <v>5.4960000000000004</v>
          </cell>
          <cell r="AK504">
            <v>5.4580000000000002</v>
          </cell>
          <cell r="AL504">
            <v>5.4225000000000003</v>
          </cell>
          <cell r="AM504">
            <v>5.3970000000000002</v>
          </cell>
          <cell r="AN504">
            <v>5.3695000000000004</v>
          </cell>
          <cell r="AO504">
            <v>5.343</v>
          </cell>
          <cell r="AP504">
            <v>5.3224999999999998</v>
          </cell>
          <cell r="AS504">
            <v>0.5</v>
          </cell>
          <cell r="AT504">
            <v>0.51749999999999996</v>
          </cell>
          <cell r="AU504">
            <v>0.52500000000000002</v>
          </cell>
          <cell r="AV504">
            <v>0.53500000000000003</v>
          </cell>
          <cell r="AW504">
            <v>0.54249999999999998</v>
          </cell>
          <cell r="AX504">
            <v>0.54749999999999999</v>
          </cell>
          <cell r="AY504">
            <v>0.55500000000000005</v>
          </cell>
          <cell r="AZ504">
            <v>0.5625</v>
          </cell>
          <cell r="BA504">
            <v>0.57250000000000001</v>
          </cell>
          <cell r="BB504">
            <v>0.57999999999999996</v>
          </cell>
          <cell r="BC504">
            <v>0.59</v>
          </cell>
          <cell r="BD504">
            <v>0.6</v>
          </cell>
          <cell r="BF504">
            <v>4.4749999999999996</v>
          </cell>
          <cell r="BG504">
            <v>4.2850000000000001</v>
          </cell>
          <cell r="BH504">
            <v>4.22</v>
          </cell>
          <cell r="BI504">
            <v>4</v>
          </cell>
          <cell r="BJ504">
            <v>3.9</v>
          </cell>
          <cell r="BK504">
            <v>3.8</v>
          </cell>
          <cell r="BL504">
            <v>3.5949999999999998</v>
          </cell>
          <cell r="BM504">
            <v>3.57</v>
          </cell>
          <cell r="BN504">
            <v>3.395</v>
          </cell>
          <cell r="BO504">
            <v>3.27</v>
          </cell>
          <cell r="BP504">
            <v>3.22</v>
          </cell>
          <cell r="BQ504">
            <v>3.18</v>
          </cell>
          <cell r="BS504">
            <v>4.0575000000000001</v>
          </cell>
          <cell r="BT504">
            <v>4.0065</v>
          </cell>
          <cell r="BU504">
            <v>4.0060000000000002</v>
          </cell>
          <cell r="BV504">
            <v>3.9915000000000003</v>
          </cell>
          <cell r="BW504">
            <v>3.9584999999999999</v>
          </cell>
          <cell r="BX504">
            <v>3.9205000000000001</v>
          </cell>
          <cell r="BY504">
            <v>3.927</v>
          </cell>
          <cell r="BZ504">
            <v>3.8980000000000001</v>
          </cell>
          <cell r="CA504">
            <v>3.8660000000000001</v>
          </cell>
          <cell r="CB504">
            <v>4.5730000000000004</v>
          </cell>
          <cell r="CC504">
            <v>4.5969999999999995</v>
          </cell>
          <cell r="CD504">
            <v>4.62</v>
          </cell>
          <cell r="CF504">
            <v>4.5</v>
          </cell>
        </row>
        <row r="505">
          <cell r="A505">
            <v>39413</v>
          </cell>
          <cell r="B505">
            <v>3.5</v>
          </cell>
          <cell r="C505">
            <v>4.3380000000000001</v>
          </cell>
          <cell r="D505">
            <v>4.3129999999999997</v>
          </cell>
          <cell r="E505">
            <v>4.2389999999999999</v>
          </cell>
          <cell r="F505">
            <v>4.1920000000000002</v>
          </cell>
          <cell r="G505">
            <v>4.1360000000000001</v>
          </cell>
          <cell r="H505">
            <v>4.0830000000000002</v>
          </cell>
          <cell r="I505">
            <v>4.069</v>
          </cell>
          <cell r="J505">
            <v>3.9830000000000001</v>
          </cell>
          <cell r="K505">
            <v>3.923</v>
          </cell>
          <cell r="L505">
            <v>3.88</v>
          </cell>
          <cell r="M505">
            <v>3.8365</v>
          </cell>
          <cell r="N505">
            <v>3.794</v>
          </cell>
          <cell r="P505">
            <v>4.0389999999999997</v>
          </cell>
          <cell r="Q505">
            <v>3.9980000000000002</v>
          </cell>
          <cell r="R505">
            <v>4.0199999999999996</v>
          </cell>
          <cell r="S505">
            <v>4.0229999999999997</v>
          </cell>
          <cell r="T505">
            <v>4.0259999999999998</v>
          </cell>
          <cell r="U505">
            <v>4.0279999999999996</v>
          </cell>
          <cell r="V505">
            <v>4.03</v>
          </cell>
          <cell r="W505">
            <v>4.0289999999999999</v>
          </cell>
          <cell r="X505">
            <v>4.0250000000000004</v>
          </cell>
          <cell r="Y505">
            <v>4.0209999999999999</v>
          </cell>
          <cell r="Z505">
            <v>4.0149999999999997</v>
          </cell>
          <cell r="AA505">
            <v>4.0069999999999997</v>
          </cell>
          <cell r="AB505">
            <v>4</v>
          </cell>
          <cell r="AD505">
            <v>5.7793999999999999</v>
          </cell>
          <cell r="AE505">
            <v>5.6840000000000002</v>
          </cell>
          <cell r="AF505">
            <v>5.6609999999999996</v>
          </cell>
          <cell r="AG505">
            <v>5.6295000000000002</v>
          </cell>
          <cell r="AH505">
            <v>5.5955000000000004</v>
          </cell>
          <cell r="AI505">
            <v>5.5735000000000001</v>
          </cell>
          <cell r="AJ505">
            <v>5.5510000000000002</v>
          </cell>
          <cell r="AK505">
            <v>5.5140000000000002</v>
          </cell>
          <cell r="AL505">
            <v>5.4889999999999999</v>
          </cell>
          <cell r="AM505">
            <v>5.4610000000000003</v>
          </cell>
          <cell r="AN505">
            <v>5.4355000000000002</v>
          </cell>
          <cell r="AO505">
            <v>5.4115000000000002</v>
          </cell>
          <cell r="AP505">
            <v>5.4005000000000001</v>
          </cell>
          <cell r="AS505">
            <v>0.5</v>
          </cell>
          <cell r="AT505">
            <v>0.52</v>
          </cell>
          <cell r="AU505">
            <v>0.52549999999999997</v>
          </cell>
          <cell r="AV505">
            <v>0.53500000000000003</v>
          </cell>
          <cell r="AW505">
            <v>0.54</v>
          </cell>
          <cell r="AX505">
            <v>0.54500000000000004</v>
          </cell>
          <cell r="AY505">
            <v>0.55000000000000004</v>
          </cell>
          <cell r="AZ505">
            <v>0.5575</v>
          </cell>
          <cell r="BA505">
            <v>0.5675</v>
          </cell>
          <cell r="BB505">
            <v>0.57499999999999996</v>
          </cell>
          <cell r="BC505">
            <v>0.58499999999999996</v>
          </cell>
          <cell r="BD505">
            <v>0.59250000000000003</v>
          </cell>
          <cell r="BF505">
            <v>4.4749999999999996</v>
          </cell>
          <cell r="BG505">
            <v>4.3</v>
          </cell>
          <cell r="BH505">
            <v>4.2450000000000001</v>
          </cell>
          <cell r="BI505">
            <v>4.04</v>
          </cell>
          <cell r="BJ505">
            <v>3.9449999999999998</v>
          </cell>
          <cell r="BK505">
            <v>3.8449999999999998</v>
          </cell>
          <cell r="BL505">
            <v>3.6749999999999998</v>
          </cell>
          <cell r="BM505">
            <v>3.65</v>
          </cell>
          <cell r="BN505">
            <v>3.51</v>
          </cell>
          <cell r="BO505">
            <v>3.3849999999999998</v>
          </cell>
          <cell r="BP505">
            <v>3.335</v>
          </cell>
          <cell r="BQ505">
            <v>3.2949999999999999</v>
          </cell>
          <cell r="BS505">
            <v>4.0475000000000003</v>
          </cell>
          <cell r="BT505">
            <v>4.0025000000000004</v>
          </cell>
          <cell r="BU505">
            <v>3.9984999999999999</v>
          </cell>
          <cell r="BV505">
            <v>4.0125000000000002</v>
          </cell>
          <cell r="BW505">
            <v>4.0065</v>
          </cell>
          <cell r="BX505">
            <v>3.9954999999999998</v>
          </cell>
          <cell r="BY505">
            <v>3.948</v>
          </cell>
          <cell r="BZ505">
            <v>3.919</v>
          </cell>
          <cell r="CA505">
            <v>3.887</v>
          </cell>
          <cell r="CB505">
            <v>4.5730000000000004</v>
          </cell>
          <cell r="CC505">
            <v>4.5969999999999995</v>
          </cell>
          <cell r="CD505">
            <v>4.62</v>
          </cell>
          <cell r="CF505">
            <v>4.5</v>
          </cell>
        </row>
        <row r="506">
          <cell r="A506">
            <v>39414</v>
          </cell>
          <cell r="B506">
            <v>4.625</v>
          </cell>
          <cell r="C506">
            <v>4.319</v>
          </cell>
          <cell r="D506">
            <v>4.2805</v>
          </cell>
          <cell r="E506">
            <v>4.2169999999999996</v>
          </cell>
          <cell r="F506">
            <v>4.1660000000000004</v>
          </cell>
          <cell r="G506">
            <v>4.1189999999999998</v>
          </cell>
          <cell r="H506">
            <v>4.069</v>
          </cell>
          <cell r="I506">
            <v>4.0270000000000001</v>
          </cell>
          <cell r="J506">
            <v>3.976</v>
          </cell>
          <cell r="K506">
            <v>3.9279999999999999</v>
          </cell>
          <cell r="L506">
            <v>3.8820000000000001</v>
          </cell>
          <cell r="M506">
            <v>3.8449999999999998</v>
          </cell>
          <cell r="N506">
            <v>3.8214999999999999</v>
          </cell>
          <cell r="P506">
            <v>3.9649999999999999</v>
          </cell>
          <cell r="Q506">
            <v>3.9980000000000002</v>
          </cell>
          <cell r="R506">
            <v>4.0179999999999998</v>
          </cell>
          <cell r="S506">
            <v>4.0220000000000002</v>
          </cell>
          <cell r="T506">
            <v>4.0259999999999998</v>
          </cell>
          <cell r="U506">
            <v>4.0289999999999999</v>
          </cell>
          <cell r="V506">
            <v>4.0339999999999998</v>
          </cell>
          <cell r="W506">
            <v>4.0369999999999999</v>
          </cell>
          <cell r="X506">
            <v>4.0380000000000003</v>
          </cell>
          <cell r="Y506">
            <v>4.0380000000000003</v>
          </cell>
          <cell r="Z506">
            <v>4.0359999999999996</v>
          </cell>
          <cell r="AA506">
            <v>4.032</v>
          </cell>
          <cell r="AB506">
            <v>4.0279999999999996</v>
          </cell>
          <cell r="AD506">
            <v>5.7841000000000005</v>
          </cell>
          <cell r="AE506">
            <v>5.6929999999999996</v>
          </cell>
          <cell r="AF506">
            <v>5.6749999999999998</v>
          </cell>
          <cell r="AG506">
            <v>5.64</v>
          </cell>
          <cell r="AH506">
            <v>5.5990000000000002</v>
          </cell>
          <cell r="AI506">
            <v>5.5789999999999997</v>
          </cell>
          <cell r="AJ506">
            <v>5.5579999999999998</v>
          </cell>
          <cell r="AK506">
            <v>5.5309999999999997</v>
          </cell>
          <cell r="AL506">
            <v>5.5010000000000003</v>
          </cell>
          <cell r="AM506">
            <v>5.4719999999999995</v>
          </cell>
          <cell r="AN506">
            <v>5.4409999999999998</v>
          </cell>
          <cell r="AO506">
            <v>5.4320000000000004</v>
          </cell>
          <cell r="AP506">
            <v>5.4080000000000004</v>
          </cell>
          <cell r="AS506">
            <v>0.5</v>
          </cell>
          <cell r="AT506">
            <v>0.52</v>
          </cell>
          <cell r="AU506">
            <v>0.52625</v>
          </cell>
          <cell r="AV506">
            <v>0.53700000000000003</v>
          </cell>
          <cell r="AW506">
            <v>0.54300000000000004</v>
          </cell>
          <cell r="AX506">
            <v>0.54900000000000004</v>
          </cell>
          <cell r="AY506">
            <v>0.55500000000000005</v>
          </cell>
          <cell r="AZ506">
            <v>0.56499999999999995</v>
          </cell>
          <cell r="BA506">
            <v>0.57199999999999995</v>
          </cell>
          <cell r="BB506">
            <v>0.57999999999999996</v>
          </cell>
          <cell r="BC506">
            <v>0.59</v>
          </cell>
          <cell r="BD506">
            <v>0.59799999999999998</v>
          </cell>
          <cell r="BF506">
            <v>4.4749999999999996</v>
          </cell>
          <cell r="BG506">
            <v>4.2850000000000001</v>
          </cell>
          <cell r="BH506">
            <v>4.2350000000000003</v>
          </cell>
          <cell r="BI506">
            <v>4.04</v>
          </cell>
          <cell r="BJ506">
            <v>3.9550000000000001</v>
          </cell>
          <cell r="BK506">
            <v>3.87</v>
          </cell>
          <cell r="BL506">
            <v>3.7149999999999999</v>
          </cell>
          <cell r="BM506">
            <v>3.69</v>
          </cell>
          <cell r="BN506">
            <v>3.57</v>
          </cell>
          <cell r="BO506">
            <v>3.4550000000000001</v>
          </cell>
          <cell r="BP506">
            <v>3.4050000000000002</v>
          </cell>
          <cell r="BQ506">
            <v>3.3650000000000002</v>
          </cell>
          <cell r="BS506">
            <v>4.0415000000000001</v>
          </cell>
          <cell r="BT506">
            <v>4.0105000000000004</v>
          </cell>
          <cell r="BU506">
            <v>3.9995000000000003</v>
          </cell>
          <cell r="BV506">
            <v>4.0084999999999997</v>
          </cell>
          <cell r="BW506">
            <v>4.0090000000000003</v>
          </cell>
          <cell r="BX506">
            <v>4.0084999999999997</v>
          </cell>
          <cell r="BY506">
            <v>3.9859999999999998</v>
          </cell>
          <cell r="BZ506">
            <v>3.9660000000000002</v>
          </cell>
          <cell r="CA506">
            <v>3.9420000000000002</v>
          </cell>
          <cell r="CB506">
            <v>4.5730000000000004</v>
          </cell>
          <cell r="CC506">
            <v>4.5969999999999995</v>
          </cell>
          <cell r="CD506">
            <v>4.62</v>
          </cell>
          <cell r="CF506">
            <v>4.5</v>
          </cell>
        </row>
        <row r="507">
          <cell r="A507">
            <v>39415</v>
          </cell>
          <cell r="B507">
            <v>4.625</v>
          </cell>
          <cell r="C507">
            <v>4.218</v>
          </cell>
          <cell r="D507">
            <v>4.1950000000000003</v>
          </cell>
          <cell r="E507">
            <v>4.1429999999999998</v>
          </cell>
          <cell r="F507">
            <v>4.1050000000000004</v>
          </cell>
          <cell r="G507">
            <v>4.0490000000000004</v>
          </cell>
          <cell r="H507">
            <v>4</v>
          </cell>
          <cell r="I507">
            <v>3.9535</v>
          </cell>
          <cell r="J507">
            <v>3.899</v>
          </cell>
          <cell r="K507">
            <v>3.843</v>
          </cell>
          <cell r="L507">
            <v>3.7930000000000001</v>
          </cell>
          <cell r="M507">
            <v>3.7549999999999999</v>
          </cell>
          <cell r="N507">
            <v>3.718</v>
          </cell>
          <cell r="P507">
            <v>3.9699999999999998</v>
          </cell>
          <cell r="Q507">
            <v>4.0199999999999996</v>
          </cell>
          <cell r="R507">
            <v>4.0190000000000001</v>
          </cell>
          <cell r="S507">
            <v>4.0220000000000002</v>
          </cell>
          <cell r="T507">
            <v>4.0250000000000004</v>
          </cell>
          <cell r="U507">
            <v>4.0279999999999996</v>
          </cell>
          <cell r="V507">
            <v>4.0289999999999999</v>
          </cell>
          <cell r="W507">
            <v>4.0309999999999997</v>
          </cell>
          <cell r="X507">
            <v>4.03</v>
          </cell>
          <cell r="Y507">
            <v>4.0279999999999996</v>
          </cell>
          <cell r="Z507">
            <v>4.0250000000000004</v>
          </cell>
          <cell r="AA507">
            <v>4.0199999999999996</v>
          </cell>
          <cell r="AB507">
            <v>4.016</v>
          </cell>
          <cell r="AD507">
            <v>5.7910000000000004</v>
          </cell>
          <cell r="AE507">
            <v>5.6879999999999997</v>
          </cell>
          <cell r="AF507">
            <v>5.6680000000000001</v>
          </cell>
          <cell r="AG507">
            <v>5.6239999999999997</v>
          </cell>
          <cell r="AH507">
            <v>5.59</v>
          </cell>
          <cell r="AI507">
            <v>5.5629999999999997</v>
          </cell>
          <cell r="AJ507">
            <v>5.5350000000000001</v>
          </cell>
          <cell r="AK507">
            <v>5.5010000000000003</v>
          </cell>
          <cell r="AL507">
            <v>5.4649999999999999</v>
          </cell>
          <cell r="AM507">
            <v>5.431</v>
          </cell>
          <cell r="AN507">
            <v>5.3979999999999997</v>
          </cell>
          <cell r="AO507">
            <v>5.37</v>
          </cell>
          <cell r="AP507">
            <v>5.3449999999999998</v>
          </cell>
          <cell r="AS507">
            <v>0.5</v>
          </cell>
          <cell r="AT507">
            <v>0.52600000000000002</v>
          </cell>
          <cell r="AU507">
            <v>0.53</v>
          </cell>
          <cell r="AV507">
            <v>0.53749999999999998</v>
          </cell>
          <cell r="AW507">
            <v>0.54625000000000001</v>
          </cell>
          <cell r="AX507">
            <v>0.55049999999999999</v>
          </cell>
          <cell r="AY507">
            <v>0.56000000000000005</v>
          </cell>
          <cell r="AZ507">
            <v>0.5675</v>
          </cell>
          <cell r="BA507">
            <v>0.57499999999999996</v>
          </cell>
          <cell r="BB507">
            <v>0.58250000000000002</v>
          </cell>
          <cell r="BC507">
            <v>0.59250000000000003</v>
          </cell>
          <cell r="BD507">
            <v>0.59850000000000003</v>
          </cell>
          <cell r="BF507">
            <v>4.4749999999999996</v>
          </cell>
          <cell r="BG507">
            <v>4.24</v>
          </cell>
          <cell r="BH507">
            <v>4.1749999999999998</v>
          </cell>
          <cell r="BI507">
            <v>3.99</v>
          </cell>
          <cell r="BJ507">
            <v>3.9</v>
          </cell>
          <cell r="BK507">
            <v>3.8149999999999999</v>
          </cell>
          <cell r="BL507">
            <v>3.6550000000000002</v>
          </cell>
          <cell r="BM507">
            <v>3.645</v>
          </cell>
          <cell r="BN507">
            <v>3.4849999999999999</v>
          </cell>
          <cell r="BO507">
            <v>3.37</v>
          </cell>
          <cell r="BP507">
            <v>3.3149999999999999</v>
          </cell>
          <cell r="BQ507">
            <v>3.2650000000000001</v>
          </cell>
          <cell r="BS507">
            <v>4.0454999999999997</v>
          </cell>
          <cell r="BT507">
            <v>4.0060000000000002</v>
          </cell>
          <cell r="BU507">
            <v>4.0045000000000002</v>
          </cell>
          <cell r="BV507">
            <v>4.0095000000000001</v>
          </cell>
          <cell r="BW507">
            <v>4.0030000000000001</v>
          </cell>
          <cell r="BX507">
            <v>3.9950000000000001</v>
          </cell>
          <cell r="BY507">
            <v>3.9710000000000001</v>
          </cell>
          <cell r="BZ507">
            <v>3.9550000000000001</v>
          </cell>
          <cell r="CA507">
            <v>3.9359999999999999</v>
          </cell>
          <cell r="CB507">
            <v>4.5730000000000004</v>
          </cell>
          <cell r="CC507">
            <v>4.5969999999999995</v>
          </cell>
          <cell r="CD507">
            <v>4.62</v>
          </cell>
          <cell r="CF507">
            <v>4.5</v>
          </cell>
        </row>
        <row r="508">
          <cell r="A508">
            <v>39416</v>
          </cell>
          <cell r="B508">
            <v>4.5</v>
          </cell>
          <cell r="C508">
            <v>4.1749999999999998</v>
          </cell>
          <cell r="D508">
            <v>4.1529999999999996</v>
          </cell>
          <cell r="E508">
            <v>4.1260000000000003</v>
          </cell>
          <cell r="F508">
            <v>4.0609999999999999</v>
          </cell>
          <cell r="G508">
            <v>4.0185000000000004</v>
          </cell>
          <cell r="H508">
            <v>3.968</v>
          </cell>
          <cell r="I508">
            <v>3.9020000000000001</v>
          </cell>
          <cell r="J508">
            <v>3.8609999999999998</v>
          </cell>
          <cell r="K508">
            <v>3.8090000000000002</v>
          </cell>
          <cell r="L508">
            <v>3.758</v>
          </cell>
          <cell r="M508">
            <v>3.7204999999999999</v>
          </cell>
          <cell r="N508">
            <v>3.6840000000000002</v>
          </cell>
          <cell r="P508">
            <v>4.0380000000000003</v>
          </cell>
          <cell r="Q508">
            <v>4.0069999999999997</v>
          </cell>
          <cell r="R508">
            <v>4.0140000000000002</v>
          </cell>
          <cell r="S508">
            <v>4.0220000000000002</v>
          </cell>
          <cell r="T508">
            <v>4.03</v>
          </cell>
          <cell r="U508">
            <v>4.0369999999999999</v>
          </cell>
          <cell r="V508">
            <v>4.0419999999999998</v>
          </cell>
          <cell r="W508">
            <v>4.0469999999999997</v>
          </cell>
          <cell r="X508">
            <v>4.05</v>
          </cell>
          <cell r="Y508">
            <v>4.0529999999999999</v>
          </cell>
          <cell r="Z508">
            <v>4.0540000000000003</v>
          </cell>
          <cell r="AA508">
            <v>4.0529999999999999</v>
          </cell>
          <cell r="AB508">
            <v>4.0519999999999996</v>
          </cell>
          <cell r="AD508">
            <v>5.8799000000000001</v>
          </cell>
          <cell r="AE508">
            <v>5.6950000000000003</v>
          </cell>
          <cell r="AF508">
            <v>5.6749999999999998</v>
          </cell>
          <cell r="AG508">
            <v>5.6349999999999998</v>
          </cell>
          <cell r="AH508">
            <v>5.5759999999999996</v>
          </cell>
          <cell r="AI508">
            <v>5.5440000000000005</v>
          </cell>
          <cell r="AJ508">
            <v>5.5529999999999999</v>
          </cell>
          <cell r="AK508">
            <v>5.5140000000000002</v>
          </cell>
          <cell r="AL508">
            <v>5.4649999999999999</v>
          </cell>
          <cell r="AM508">
            <v>5.4420000000000002</v>
          </cell>
          <cell r="AN508">
            <v>5.4119999999999999</v>
          </cell>
          <cell r="AO508">
            <v>5.3879999999999999</v>
          </cell>
          <cell r="AP508">
            <v>5.3849999999999998</v>
          </cell>
          <cell r="AS508">
            <v>0.54</v>
          </cell>
          <cell r="AT508">
            <v>0.52500000000000002</v>
          </cell>
          <cell r="AU508">
            <v>0.52900000000000003</v>
          </cell>
          <cell r="AV508">
            <v>0.53800000000000003</v>
          </cell>
          <cell r="AW508">
            <v>0.54500000000000004</v>
          </cell>
          <cell r="AX508">
            <v>0.55300000000000005</v>
          </cell>
          <cell r="AY508">
            <v>0.56000000000000005</v>
          </cell>
          <cell r="AZ508">
            <v>0.56899999999999995</v>
          </cell>
          <cell r="BA508">
            <v>0.57799999999999996</v>
          </cell>
          <cell r="BB508">
            <v>0.58699999999999997</v>
          </cell>
          <cell r="BC508">
            <v>0.59599999999999997</v>
          </cell>
          <cell r="BD508">
            <v>0.60250000000000004</v>
          </cell>
          <cell r="BF508">
            <v>4.4800000000000004</v>
          </cell>
          <cell r="BG508">
            <v>4.22</v>
          </cell>
          <cell r="BH508">
            <v>4.1550000000000002</v>
          </cell>
          <cell r="BI508">
            <v>3.98</v>
          </cell>
          <cell r="BJ508">
            <v>3.895</v>
          </cell>
          <cell r="BK508">
            <v>3.8</v>
          </cell>
          <cell r="BL508">
            <v>3.64</v>
          </cell>
          <cell r="BM508">
            <v>3.63</v>
          </cell>
          <cell r="BN508">
            <v>3.4699999999999998</v>
          </cell>
          <cell r="BO508">
            <v>3.355</v>
          </cell>
          <cell r="BP508">
            <v>3.2850000000000001</v>
          </cell>
          <cell r="BQ508">
            <v>3.2349999999999999</v>
          </cell>
          <cell r="BS508">
            <v>4.0330000000000004</v>
          </cell>
          <cell r="BT508">
            <v>3.9969999999999999</v>
          </cell>
          <cell r="BU508">
            <v>4.0019999999999998</v>
          </cell>
          <cell r="BV508">
            <v>3.996</v>
          </cell>
          <cell r="BW508">
            <v>4.0034999999999998</v>
          </cell>
          <cell r="BX508">
            <v>4.0015000000000001</v>
          </cell>
          <cell r="BY508">
            <v>3.9929999999999999</v>
          </cell>
          <cell r="BZ508">
            <v>3.9769999999999999</v>
          </cell>
          <cell r="CA508">
            <v>3.9580000000000002</v>
          </cell>
          <cell r="CB508">
            <v>4.5730000000000004</v>
          </cell>
          <cell r="CC508">
            <v>4.5969999999999995</v>
          </cell>
          <cell r="CD508">
            <v>4.62</v>
          </cell>
          <cell r="CF508">
            <v>4.5</v>
          </cell>
        </row>
        <row r="509">
          <cell r="A509">
            <v>39419</v>
          </cell>
          <cell r="B509">
            <v>4.125</v>
          </cell>
          <cell r="C509">
            <v>4.1680000000000001</v>
          </cell>
          <cell r="D509">
            <v>4.1500000000000004</v>
          </cell>
          <cell r="E509">
            <v>4.117</v>
          </cell>
          <cell r="F509">
            <v>4.0659999999999998</v>
          </cell>
          <cell r="G509">
            <v>4.01</v>
          </cell>
          <cell r="H509">
            <v>3.95</v>
          </cell>
          <cell r="I509">
            <v>3.9024999999999999</v>
          </cell>
          <cell r="J509">
            <v>3.8574999999999999</v>
          </cell>
          <cell r="K509">
            <v>3.7974999999999999</v>
          </cell>
          <cell r="L509">
            <v>3.7475000000000001</v>
          </cell>
          <cell r="M509">
            <v>3.7080000000000002</v>
          </cell>
          <cell r="N509">
            <v>3.6654999999999998</v>
          </cell>
          <cell r="P509">
            <v>3.964</v>
          </cell>
          <cell r="Q509">
            <v>4.0140000000000002</v>
          </cell>
          <cell r="R509">
            <v>4.0190000000000001</v>
          </cell>
          <cell r="S509">
            <v>4.0279999999999996</v>
          </cell>
          <cell r="T509">
            <v>4.0339999999999998</v>
          </cell>
          <cell r="U509">
            <v>4.04</v>
          </cell>
          <cell r="V509">
            <v>4.0449999999999999</v>
          </cell>
          <cell r="W509">
            <v>4.0469999999999997</v>
          </cell>
          <cell r="X509">
            <v>4.048</v>
          </cell>
          <cell r="Y509">
            <v>4.0490000000000004</v>
          </cell>
          <cell r="Z509">
            <v>4.0469999999999997</v>
          </cell>
          <cell r="AA509">
            <v>4.0449999999999999</v>
          </cell>
          <cell r="AB509">
            <v>4.0419999999999998</v>
          </cell>
          <cell r="AD509">
            <v>5.8117999999999999</v>
          </cell>
          <cell r="AE509">
            <v>5.6970000000000001</v>
          </cell>
          <cell r="AF509">
            <v>5.6539999999999999</v>
          </cell>
          <cell r="AG509">
            <v>5.6239999999999997</v>
          </cell>
          <cell r="AH509">
            <v>5.5910000000000002</v>
          </cell>
          <cell r="AI509">
            <v>5.5640000000000001</v>
          </cell>
          <cell r="AJ509">
            <v>5.5389999999999997</v>
          </cell>
          <cell r="AK509">
            <v>5.5090000000000003</v>
          </cell>
          <cell r="AL509">
            <v>5.4690000000000003</v>
          </cell>
          <cell r="AM509">
            <v>5.4349999999999996</v>
          </cell>
          <cell r="AN509">
            <v>5.4</v>
          </cell>
          <cell r="AO509">
            <v>5.367</v>
          </cell>
          <cell r="AP509">
            <v>5.3380000000000001</v>
          </cell>
          <cell r="AS509">
            <v>0.53500000000000003</v>
          </cell>
          <cell r="AT509">
            <v>0.52249999999999996</v>
          </cell>
          <cell r="AU509">
            <v>0.53</v>
          </cell>
          <cell r="AV509">
            <v>0.53749999999999998</v>
          </cell>
          <cell r="AW509">
            <v>0.54100000000000004</v>
          </cell>
          <cell r="AX509">
            <v>0.54700000000000004</v>
          </cell>
          <cell r="AY509">
            <v>0.5575</v>
          </cell>
          <cell r="AZ509">
            <v>0.56499999999999995</v>
          </cell>
          <cell r="BA509">
            <v>0.56799999999999995</v>
          </cell>
          <cell r="BB509">
            <v>0.57999999999999996</v>
          </cell>
          <cell r="BC509">
            <v>0.59</v>
          </cell>
          <cell r="BD509">
            <v>0.59199999999999997</v>
          </cell>
          <cell r="BF509">
            <v>4.22</v>
          </cell>
          <cell r="BG509">
            <v>4.1500000000000004</v>
          </cell>
          <cell r="BH509">
            <v>3.9699999999999998</v>
          </cell>
          <cell r="BI509">
            <v>3.88</v>
          </cell>
          <cell r="BJ509">
            <v>3.7850000000000001</v>
          </cell>
          <cell r="BK509">
            <v>3.625</v>
          </cell>
          <cell r="BL509">
            <v>3.61</v>
          </cell>
          <cell r="BM509">
            <v>3.4449999999999998</v>
          </cell>
          <cell r="BN509">
            <v>3.335</v>
          </cell>
          <cell r="BO509">
            <v>3.2549999999999999</v>
          </cell>
          <cell r="BP509">
            <v>3.2050000000000001</v>
          </cell>
          <cell r="BQ509">
            <v>3.14</v>
          </cell>
          <cell r="BS509">
            <v>4.0305</v>
          </cell>
          <cell r="BT509">
            <v>4.0034999999999998</v>
          </cell>
          <cell r="BU509">
            <v>4.0134999999999996</v>
          </cell>
          <cell r="BV509">
            <v>4.0225</v>
          </cell>
          <cell r="BW509">
            <v>4.0205000000000002</v>
          </cell>
          <cell r="BX509">
            <v>4.0069999999999997</v>
          </cell>
          <cell r="BY509">
            <v>3.9929999999999999</v>
          </cell>
          <cell r="BZ509">
            <v>3.9769999999999999</v>
          </cell>
          <cell r="CA509">
            <v>3.9580000000000002</v>
          </cell>
          <cell r="CB509">
            <v>4.5730000000000004</v>
          </cell>
          <cell r="CC509">
            <v>4.5969999999999995</v>
          </cell>
          <cell r="CD509">
            <v>4.62</v>
          </cell>
          <cell r="CF509">
            <v>4.5</v>
          </cell>
        </row>
        <row r="510">
          <cell r="A510">
            <v>39420</v>
          </cell>
          <cell r="B510">
            <v>4.5</v>
          </cell>
          <cell r="C510">
            <v>4.1529999999999996</v>
          </cell>
          <cell r="D510">
            <v>4.13</v>
          </cell>
          <cell r="E510">
            <v>4.0865</v>
          </cell>
          <cell r="F510">
            <v>4.0285000000000002</v>
          </cell>
          <cell r="G510">
            <v>3.9815</v>
          </cell>
          <cell r="H510">
            <v>3.9325000000000001</v>
          </cell>
          <cell r="I510">
            <v>3.8820000000000001</v>
          </cell>
          <cell r="J510">
            <v>3.8365</v>
          </cell>
          <cell r="K510">
            <v>3.7800000000000002</v>
          </cell>
          <cell r="L510">
            <v>3.738</v>
          </cell>
          <cell r="M510">
            <v>3.6964999999999999</v>
          </cell>
          <cell r="N510">
            <v>3.653</v>
          </cell>
          <cell r="P510">
            <v>3.9140000000000001</v>
          </cell>
          <cell r="Q510">
            <v>4.0030000000000001</v>
          </cell>
          <cell r="R510">
            <v>4.01</v>
          </cell>
          <cell r="S510">
            <v>4.0179999999999998</v>
          </cell>
          <cell r="T510">
            <v>4.0270000000000001</v>
          </cell>
          <cell r="U510">
            <v>4.032</v>
          </cell>
          <cell r="V510">
            <v>4.0369999999999999</v>
          </cell>
          <cell r="W510">
            <v>4.0380000000000003</v>
          </cell>
          <cell r="X510">
            <v>4.0380000000000003</v>
          </cell>
          <cell r="Y510">
            <v>4.0380000000000003</v>
          </cell>
          <cell r="Z510">
            <v>4.0350000000000001</v>
          </cell>
          <cell r="AA510">
            <v>4.0279999999999996</v>
          </cell>
          <cell r="AB510">
            <v>4.0220000000000002</v>
          </cell>
          <cell r="AD510">
            <v>5.7949000000000002</v>
          </cell>
          <cell r="AE510">
            <v>5.6639999999999997</v>
          </cell>
          <cell r="AF510">
            <v>5.6239999999999997</v>
          </cell>
          <cell r="AG510">
            <v>5.59</v>
          </cell>
          <cell r="AH510">
            <v>5.5579999999999998</v>
          </cell>
          <cell r="AI510">
            <v>5.5369999999999999</v>
          </cell>
          <cell r="AJ510">
            <v>5.5149999999999997</v>
          </cell>
          <cell r="AK510">
            <v>5.4859999999999998</v>
          </cell>
          <cell r="AL510">
            <v>5.4470000000000001</v>
          </cell>
          <cell r="AM510">
            <v>5.4119999999999999</v>
          </cell>
          <cell r="AN510">
            <v>5.3719999999999999</v>
          </cell>
          <cell r="AO510">
            <v>5.3380000000000001</v>
          </cell>
          <cell r="AP510">
            <v>5.306</v>
          </cell>
          <cell r="AS510">
            <v>0.53500000000000003</v>
          </cell>
          <cell r="AT510">
            <v>0.52249999999999996</v>
          </cell>
          <cell r="AU510">
            <v>0.52500000000000002</v>
          </cell>
          <cell r="AV510">
            <v>0.53</v>
          </cell>
          <cell r="AW510">
            <v>0.53300000000000003</v>
          </cell>
          <cell r="AX510">
            <v>0.53600000000000003</v>
          </cell>
          <cell r="AY510">
            <v>0.54</v>
          </cell>
          <cell r="AZ510">
            <v>0.54500000000000004</v>
          </cell>
          <cell r="BA510">
            <v>0.55300000000000005</v>
          </cell>
          <cell r="BB510">
            <v>0.55625000000000002</v>
          </cell>
          <cell r="BC510">
            <v>0.5625</v>
          </cell>
          <cell r="BD510">
            <v>0.57699999999999996</v>
          </cell>
          <cell r="BF510">
            <v>4.22</v>
          </cell>
          <cell r="BG510">
            <v>4.13</v>
          </cell>
          <cell r="BH510">
            <v>3.9449999999999998</v>
          </cell>
          <cell r="BI510">
            <v>3.855</v>
          </cell>
          <cell r="BJ510">
            <v>3.7650000000000001</v>
          </cell>
          <cell r="BK510">
            <v>3.605</v>
          </cell>
          <cell r="BL510">
            <v>3.585</v>
          </cell>
          <cell r="BM510">
            <v>3.4350000000000001</v>
          </cell>
          <cell r="BN510">
            <v>3.3250000000000002</v>
          </cell>
          <cell r="BO510">
            <v>3.2450000000000001</v>
          </cell>
          <cell r="BP510">
            <v>3.1949999999999998</v>
          </cell>
          <cell r="BQ510">
            <v>3.125</v>
          </cell>
          <cell r="BS510">
            <v>4.032</v>
          </cell>
          <cell r="BT510">
            <v>3.9910000000000001</v>
          </cell>
          <cell r="BU510">
            <v>4.0090000000000003</v>
          </cell>
          <cell r="BV510">
            <v>4.0170000000000003</v>
          </cell>
          <cell r="BW510">
            <v>4.0170000000000003</v>
          </cell>
          <cell r="BX510">
            <v>4.0065</v>
          </cell>
          <cell r="BY510">
            <v>3.9740000000000002</v>
          </cell>
          <cell r="BZ510">
            <v>3.95</v>
          </cell>
          <cell r="CA510">
            <v>3.9239999999999999</v>
          </cell>
          <cell r="CB510">
            <v>4.5730000000000004</v>
          </cell>
          <cell r="CC510">
            <v>4.5969999999999995</v>
          </cell>
          <cell r="CD510">
            <v>4.62</v>
          </cell>
          <cell r="CF510">
            <v>4.5</v>
          </cell>
        </row>
        <row r="511">
          <cell r="A511">
            <v>39421</v>
          </cell>
          <cell r="B511">
            <v>4.125</v>
          </cell>
          <cell r="C511">
            <v>4.1849999999999996</v>
          </cell>
          <cell r="D511">
            <v>4.1574999999999998</v>
          </cell>
          <cell r="E511">
            <v>4.0984999999999996</v>
          </cell>
          <cell r="F511">
            <v>4.0460000000000003</v>
          </cell>
          <cell r="G511">
            <v>4.0010000000000003</v>
          </cell>
          <cell r="H511">
            <v>3.944</v>
          </cell>
          <cell r="I511">
            <v>3.9115000000000002</v>
          </cell>
          <cell r="J511">
            <v>3.8645</v>
          </cell>
          <cell r="K511">
            <v>3.8069999999999999</v>
          </cell>
          <cell r="L511">
            <v>3.7650000000000001</v>
          </cell>
          <cell r="M511">
            <v>3.7210000000000001</v>
          </cell>
          <cell r="N511">
            <v>3.6814999999999998</v>
          </cell>
          <cell r="P511">
            <v>3.7930000000000001</v>
          </cell>
          <cell r="Q511">
            <v>3.9889999999999999</v>
          </cell>
          <cell r="R511">
            <v>4.0010000000000003</v>
          </cell>
          <cell r="S511">
            <v>4.0110000000000001</v>
          </cell>
          <cell r="T511">
            <v>4.0190000000000001</v>
          </cell>
          <cell r="U511">
            <v>4.024</v>
          </cell>
          <cell r="V511">
            <v>4.0289999999999999</v>
          </cell>
          <cell r="W511">
            <v>4.0309999999999997</v>
          </cell>
          <cell r="X511">
            <v>4.032</v>
          </cell>
          <cell r="Y511">
            <v>4.0339999999999998</v>
          </cell>
          <cell r="Z511">
            <v>4.0309999999999997</v>
          </cell>
          <cell r="AA511">
            <v>4.0279999999999996</v>
          </cell>
          <cell r="AB511">
            <v>4.0229999999999997</v>
          </cell>
          <cell r="AD511">
            <v>5.7842000000000002</v>
          </cell>
          <cell r="AE511">
            <v>5.617</v>
          </cell>
          <cell r="AF511">
            <v>5.585</v>
          </cell>
          <cell r="AG511">
            <v>5.5380000000000003</v>
          </cell>
          <cell r="AH511">
            <v>5.4989999999999997</v>
          </cell>
          <cell r="AI511">
            <v>5.4729999999999999</v>
          </cell>
          <cell r="AJ511">
            <v>5.4429999999999996</v>
          </cell>
          <cell r="AK511">
            <v>5.4059999999999997</v>
          </cell>
          <cell r="AL511">
            <v>5.367</v>
          </cell>
          <cell r="AM511">
            <v>5.3369999999999997</v>
          </cell>
          <cell r="AN511">
            <v>5.3010000000000002</v>
          </cell>
          <cell r="AO511">
            <v>5.2670000000000003</v>
          </cell>
          <cell r="AP511">
            <v>5.2110000000000003</v>
          </cell>
          <cell r="AS511">
            <v>0.53500000000000003</v>
          </cell>
          <cell r="AT511">
            <v>0.52500000000000002</v>
          </cell>
          <cell r="AU511">
            <v>0.52500000000000002</v>
          </cell>
          <cell r="AV511">
            <v>0.52900000000000003</v>
          </cell>
          <cell r="AW511">
            <v>0.53200000000000003</v>
          </cell>
          <cell r="AX511">
            <v>0.53600000000000003</v>
          </cell>
          <cell r="AY511">
            <v>0.54249999999999998</v>
          </cell>
          <cell r="AZ511">
            <v>0.54500000000000004</v>
          </cell>
          <cell r="BA511">
            <v>0.55300000000000005</v>
          </cell>
          <cell r="BB511">
            <v>0.55500000000000005</v>
          </cell>
          <cell r="BC511">
            <v>0.56374999999999997</v>
          </cell>
          <cell r="BD511">
            <v>0.57599999999999996</v>
          </cell>
          <cell r="BF511">
            <v>4.2450000000000001</v>
          </cell>
          <cell r="BG511">
            <v>4.1399999999999997</v>
          </cell>
          <cell r="BH511">
            <v>3.9449999999999998</v>
          </cell>
          <cell r="BI511">
            <v>3.855</v>
          </cell>
          <cell r="BJ511">
            <v>3.7650000000000001</v>
          </cell>
          <cell r="BK511">
            <v>3.605</v>
          </cell>
          <cell r="BL511">
            <v>3.585</v>
          </cell>
          <cell r="BM511">
            <v>3.44</v>
          </cell>
          <cell r="BN511">
            <v>3.33</v>
          </cell>
          <cell r="BO511">
            <v>3.25</v>
          </cell>
          <cell r="BP511">
            <v>3.2</v>
          </cell>
          <cell r="BQ511">
            <v>3.13</v>
          </cell>
          <cell r="BS511">
            <v>4.0235000000000003</v>
          </cell>
          <cell r="BT511">
            <v>3.9995000000000003</v>
          </cell>
          <cell r="BU511">
            <v>3.9944999999999999</v>
          </cell>
          <cell r="BV511">
            <v>3.984</v>
          </cell>
          <cell r="BW511">
            <v>3.9695</v>
          </cell>
          <cell r="BX511">
            <v>3.9645000000000001</v>
          </cell>
          <cell r="BY511">
            <v>3.9510000000000001</v>
          </cell>
          <cell r="BZ511">
            <v>3.9319999999999999</v>
          </cell>
          <cell r="CA511">
            <v>3.9130000000000003</v>
          </cell>
          <cell r="CB511">
            <v>4.5730000000000004</v>
          </cell>
          <cell r="CC511">
            <v>4.5969999999999995</v>
          </cell>
          <cell r="CD511">
            <v>4.62</v>
          </cell>
          <cell r="CF511">
            <v>4.5</v>
          </cell>
        </row>
        <row r="512">
          <cell r="A512">
            <v>39422</v>
          </cell>
          <cell r="B512">
            <v>4.4375</v>
          </cell>
          <cell r="C512">
            <v>4.2080000000000002</v>
          </cell>
          <cell r="D512">
            <v>4.1440000000000001</v>
          </cell>
          <cell r="E512">
            <v>4.0990000000000002</v>
          </cell>
          <cell r="F512">
            <v>4.0449999999999999</v>
          </cell>
          <cell r="G512">
            <v>3.9990000000000001</v>
          </cell>
          <cell r="H512">
            <v>3.9619999999999997</v>
          </cell>
          <cell r="I512">
            <v>3.9279999999999999</v>
          </cell>
          <cell r="J512">
            <v>3.8845000000000001</v>
          </cell>
          <cell r="K512">
            <v>3.84</v>
          </cell>
          <cell r="L512">
            <v>3.7995000000000001</v>
          </cell>
          <cell r="M512">
            <v>3.7650000000000001</v>
          </cell>
          <cell r="N512">
            <v>3.7330000000000001</v>
          </cell>
          <cell r="P512">
            <v>3.7349999999999999</v>
          </cell>
          <cell r="Q512">
            <v>4.0010000000000003</v>
          </cell>
          <cell r="R512">
            <v>4.0110000000000001</v>
          </cell>
          <cell r="S512">
            <v>4.0229999999999997</v>
          </cell>
          <cell r="T512">
            <v>4.032</v>
          </cell>
          <cell r="U512">
            <v>4.0419999999999998</v>
          </cell>
          <cell r="V512">
            <v>4.0490000000000004</v>
          </cell>
          <cell r="W512">
            <v>4.0540000000000003</v>
          </cell>
          <cell r="X512">
            <v>4.0570000000000004</v>
          </cell>
          <cell r="Y512">
            <v>4.0609999999999999</v>
          </cell>
          <cell r="Z512">
            <v>4.0590000000000002</v>
          </cell>
          <cell r="AA512">
            <v>4.0570000000000004</v>
          </cell>
          <cell r="AB512">
            <v>4.0549999999999997</v>
          </cell>
          <cell r="AD512">
            <v>5.6702000000000004</v>
          </cell>
          <cell r="AE512">
            <v>5.5880000000000001</v>
          </cell>
          <cell r="AF512">
            <v>5.5590000000000002</v>
          </cell>
          <cell r="AG512">
            <v>5.5149999999999997</v>
          </cell>
          <cell r="AH512">
            <v>5.4690000000000003</v>
          </cell>
          <cell r="AI512">
            <v>5.4450000000000003</v>
          </cell>
          <cell r="AJ512">
            <v>5.4260000000000002</v>
          </cell>
          <cell r="AK512">
            <v>5.3870000000000005</v>
          </cell>
          <cell r="AL512">
            <v>5.3460000000000001</v>
          </cell>
          <cell r="AM512">
            <v>5.3049999999999997</v>
          </cell>
          <cell r="AN512">
            <v>5.2709999999999999</v>
          </cell>
          <cell r="AO512">
            <v>5.2389999999999999</v>
          </cell>
          <cell r="AP512">
            <v>5.21</v>
          </cell>
          <cell r="AS512">
            <v>0.53749999999999998</v>
          </cell>
          <cell r="AT512">
            <v>0.52500000000000002</v>
          </cell>
          <cell r="AU512">
            <v>0.52500000000000002</v>
          </cell>
          <cell r="AV512">
            <v>0.53</v>
          </cell>
          <cell r="AW512">
            <v>0.53300000000000003</v>
          </cell>
          <cell r="AX512">
            <v>0.53700000000000003</v>
          </cell>
          <cell r="AY512">
            <v>0.54</v>
          </cell>
          <cell r="AZ512">
            <v>0.54249999999999998</v>
          </cell>
          <cell r="BA512">
            <v>0.54500000000000004</v>
          </cell>
          <cell r="BB512">
            <v>0.55249999999999999</v>
          </cell>
          <cell r="BC512">
            <v>0.56000000000000005</v>
          </cell>
          <cell r="BD512">
            <v>0.57599999999999996</v>
          </cell>
          <cell r="BF512">
            <v>4.25</v>
          </cell>
          <cell r="BG512">
            <v>4.16</v>
          </cell>
          <cell r="BH512">
            <v>3.95</v>
          </cell>
          <cell r="BI512">
            <v>3.8650000000000002</v>
          </cell>
          <cell r="BJ512">
            <v>3.7850000000000001</v>
          </cell>
          <cell r="BK512">
            <v>3.6550000000000002</v>
          </cell>
          <cell r="BL512">
            <v>3.64</v>
          </cell>
          <cell r="BM512">
            <v>3.4950000000000001</v>
          </cell>
          <cell r="BN512">
            <v>3.3849999999999998</v>
          </cell>
          <cell r="BO512">
            <v>3.32</v>
          </cell>
          <cell r="BP512">
            <v>3.27</v>
          </cell>
          <cell r="BQ512">
            <v>3.2</v>
          </cell>
          <cell r="BS512">
            <v>3.9990000000000001</v>
          </cell>
          <cell r="BT512">
            <v>4.0140000000000002</v>
          </cell>
          <cell r="BU512">
            <v>4.0179999999999998</v>
          </cell>
          <cell r="BV512">
            <v>4.0415000000000001</v>
          </cell>
          <cell r="BW512">
            <v>4.0514999999999999</v>
          </cell>
          <cell r="BX512">
            <v>4.0415000000000001</v>
          </cell>
          <cell r="BY512">
            <v>3.9929999999999999</v>
          </cell>
          <cell r="BZ512">
            <v>3.9790000000000001</v>
          </cell>
          <cell r="CA512">
            <v>3.9699999999999998</v>
          </cell>
          <cell r="CB512">
            <v>4.5730000000000004</v>
          </cell>
          <cell r="CC512">
            <v>4.5969999999999995</v>
          </cell>
          <cell r="CD512">
            <v>4.62</v>
          </cell>
          <cell r="CF512">
            <v>4.5</v>
          </cell>
        </row>
        <row r="513">
          <cell r="A513">
            <v>39423</v>
          </cell>
          <cell r="B513">
            <v>4.4375</v>
          </cell>
          <cell r="C513">
            <v>4.1550000000000002</v>
          </cell>
          <cell r="D513">
            <v>4.1559999999999997</v>
          </cell>
          <cell r="E513">
            <v>4.1130000000000004</v>
          </cell>
          <cell r="F513">
            <v>4.0590000000000002</v>
          </cell>
          <cell r="G513">
            <v>4.0185000000000004</v>
          </cell>
          <cell r="H513">
            <v>3.9849999999999999</v>
          </cell>
          <cell r="I513">
            <v>3.9529999999999998</v>
          </cell>
          <cell r="J513">
            <v>3.9135</v>
          </cell>
          <cell r="K513">
            <v>3.8769999999999998</v>
          </cell>
          <cell r="L513">
            <v>3.8369999999999997</v>
          </cell>
          <cell r="M513">
            <v>3.8069999999999999</v>
          </cell>
          <cell r="N513">
            <v>3.7765</v>
          </cell>
          <cell r="P513">
            <v>3.7890000000000001</v>
          </cell>
          <cell r="Q513">
            <v>4.0179999999999998</v>
          </cell>
          <cell r="R513">
            <v>4.0209999999999999</v>
          </cell>
          <cell r="S513">
            <v>4.0279999999999996</v>
          </cell>
          <cell r="T513">
            <v>4.0430000000000001</v>
          </cell>
          <cell r="U513">
            <v>4.0529999999999999</v>
          </cell>
          <cell r="V513">
            <v>4.0629999999999997</v>
          </cell>
          <cell r="W513">
            <v>4.069</v>
          </cell>
          <cell r="X513">
            <v>4.077</v>
          </cell>
          <cell r="Y513">
            <v>4.0839999999999996</v>
          </cell>
          <cell r="Z513">
            <v>4.09</v>
          </cell>
          <cell r="AA513">
            <v>4.093</v>
          </cell>
          <cell r="AB513">
            <v>4.0949999999999998</v>
          </cell>
          <cell r="AD513">
            <v>5.6336000000000004</v>
          </cell>
          <cell r="AE513">
            <v>5.5949999999999998</v>
          </cell>
          <cell r="AF513">
            <v>5.556</v>
          </cell>
          <cell r="AG513">
            <v>5.4960000000000004</v>
          </cell>
          <cell r="AH513">
            <v>5.46</v>
          </cell>
          <cell r="AI513">
            <v>5.4459999999999997</v>
          </cell>
          <cell r="AJ513">
            <v>5.43</v>
          </cell>
          <cell r="AK513">
            <v>5.4089999999999998</v>
          </cell>
          <cell r="AL513">
            <v>5.375</v>
          </cell>
          <cell r="AM513">
            <v>5.3410000000000002</v>
          </cell>
          <cell r="AN513">
            <v>5.3120000000000003</v>
          </cell>
          <cell r="AO513">
            <v>5.2859999999999996</v>
          </cell>
          <cell r="AP513">
            <v>5.26</v>
          </cell>
          <cell r="AS513">
            <v>0.51700000000000002</v>
          </cell>
          <cell r="AT513">
            <v>0.52249999999999996</v>
          </cell>
          <cell r="AU513">
            <v>0.52400000000000002</v>
          </cell>
          <cell r="AV513">
            <v>0.53100000000000003</v>
          </cell>
          <cell r="AW513">
            <v>0.53325</v>
          </cell>
          <cell r="AX513">
            <v>0.53500000000000003</v>
          </cell>
          <cell r="AY513">
            <v>0.54</v>
          </cell>
          <cell r="AZ513">
            <v>0.54400000000000004</v>
          </cell>
          <cell r="BA513">
            <v>0.55400000000000005</v>
          </cell>
          <cell r="BB513">
            <v>0.55600000000000005</v>
          </cell>
          <cell r="BC513">
            <v>0.56499999999999995</v>
          </cell>
          <cell r="BD513">
            <v>0.57250000000000001</v>
          </cell>
          <cell r="BF513">
            <v>4.2649999999999997</v>
          </cell>
          <cell r="BG513">
            <v>4.1849999999999996</v>
          </cell>
          <cell r="BH513">
            <v>3.99</v>
          </cell>
          <cell r="BI513">
            <v>3.915</v>
          </cell>
          <cell r="BJ513">
            <v>3.84</v>
          </cell>
          <cell r="BK513">
            <v>3.7199999999999998</v>
          </cell>
          <cell r="BL513">
            <v>3.7050000000000001</v>
          </cell>
          <cell r="BM513">
            <v>3.56</v>
          </cell>
          <cell r="BN513">
            <v>3.45</v>
          </cell>
          <cell r="BO513">
            <v>3.44</v>
          </cell>
          <cell r="BP513">
            <v>3.39</v>
          </cell>
          <cell r="BQ513">
            <v>3.32</v>
          </cell>
          <cell r="BS513">
            <v>4.0049999999999999</v>
          </cell>
          <cell r="BT513">
            <v>4.0199999999999996</v>
          </cell>
          <cell r="BU513">
            <v>4.0305</v>
          </cell>
          <cell r="BV513">
            <v>4.0374999999999996</v>
          </cell>
          <cell r="BW513">
            <v>4.0395000000000003</v>
          </cell>
          <cell r="BX513">
            <v>4.0445000000000002</v>
          </cell>
          <cell r="BY513">
            <v>4.0410000000000004</v>
          </cell>
          <cell r="BZ513">
            <v>4.0430000000000001</v>
          </cell>
          <cell r="CA513">
            <v>4.0339999999999998</v>
          </cell>
          <cell r="CB513">
            <v>4.5730000000000004</v>
          </cell>
          <cell r="CC513">
            <v>4.5969999999999995</v>
          </cell>
          <cell r="CD513">
            <v>4.62</v>
          </cell>
          <cell r="CF513">
            <v>4.5</v>
          </cell>
        </row>
        <row r="514">
          <cell r="A514">
            <v>39426</v>
          </cell>
          <cell r="B514">
            <v>4.5</v>
          </cell>
          <cell r="C514">
            <v>4.1660000000000004</v>
          </cell>
          <cell r="D514">
            <v>4.1529999999999996</v>
          </cell>
          <cell r="E514">
            <v>4.109</v>
          </cell>
          <cell r="F514">
            <v>4.0614999999999997</v>
          </cell>
          <cell r="G514">
            <v>4.03</v>
          </cell>
          <cell r="H514">
            <v>3.9980000000000002</v>
          </cell>
          <cell r="I514">
            <v>3.9660000000000002</v>
          </cell>
          <cell r="J514">
            <v>3.9420000000000002</v>
          </cell>
          <cell r="K514">
            <v>3.9024999999999999</v>
          </cell>
          <cell r="L514">
            <v>3.8679999999999999</v>
          </cell>
          <cell r="M514">
            <v>3.851</v>
          </cell>
          <cell r="N514">
            <v>3.819</v>
          </cell>
          <cell r="P514">
            <v>3.8570000000000002</v>
          </cell>
          <cell r="Q514">
            <v>4.016</v>
          </cell>
          <cell r="R514">
            <v>4.0199999999999996</v>
          </cell>
          <cell r="S514">
            <v>4.0330000000000004</v>
          </cell>
          <cell r="T514">
            <v>4.056</v>
          </cell>
          <cell r="U514">
            <v>4.0730000000000004</v>
          </cell>
          <cell r="V514">
            <v>4.0880000000000001</v>
          </cell>
          <cell r="W514">
            <v>4.0999999999999996</v>
          </cell>
          <cell r="X514">
            <v>4.1130000000000004</v>
          </cell>
          <cell r="Y514">
            <v>4.1260000000000003</v>
          </cell>
          <cell r="Z514">
            <v>4.1370000000000005</v>
          </cell>
          <cell r="AA514">
            <v>4.1470000000000002</v>
          </cell>
          <cell r="AB514">
            <v>4.1559999999999997</v>
          </cell>
          <cell r="AD514">
            <v>5.6300999999999997</v>
          </cell>
          <cell r="AE514">
            <v>5.6225000000000005</v>
          </cell>
          <cell r="AF514">
            <v>5.5549999999999997</v>
          </cell>
          <cell r="AG514">
            <v>5.508</v>
          </cell>
          <cell r="AH514">
            <v>5.4924999999999997</v>
          </cell>
          <cell r="AI514">
            <v>5.4734999999999996</v>
          </cell>
          <cell r="AJ514">
            <v>5.4569999999999999</v>
          </cell>
          <cell r="AK514">
            <v>5.4275000000000002</v>
          </cell>
          <cell r="AL514">
            <v>5.4</v>
          </cell>
          <cell r="AM514">
            <v>5.3769999999999998</v>
          </cell>
          <cell r="AN514">
            <v>5.3475000000000001</v>
          </cell>
          <cell r="AO514">
            <v>5.3239999999999998</v>
          </cell>
          <cell r="AP514">
            <v>5.2969999999999997</v>
          </cell>
          <cell r="AS514">
            <v>0.53749999999999998</v>
          </cell>
          <cell r="AT514">
            <v>0.52249999999999996</v>
          </cell>
          <cell r="AU514">
            <v>0.52249999999999996</v>
          </cell>
          <cell r="AV514">
            <v>0.52700000000000002</v>
          </cell>
          <cell r="AW514">
            <v>0.53</v>
          </cell>
          <cell r="AX514">
            <v>0.53300000000000003</v>
          </cell>
          <cell r="AY514">
            <v>0.53749999999999998</v>
          </cell>
          <cell r="AZ514">
            <v>0.54249999999999998</v>
          </cell>
          <cell r="BA514">
            <v>0.55000000000000004</v>
          </cell>
          <cell r="BB514">
            <v>0.55374999999999996</v>
          </cell>
          <cell r="BC514">
            <v>0.56000000000000005</v>
          </cell>
          <cell r="BD514">
            <v>0.57899999999999996</v>
          </cell>
          <cell r="BF514">
            <v>4.2549999999999999</v>
          </cell>
          <cell r="BG514">
            <v>4.18</v>
          </cell>
          <cell r="BH514">
            <v>3.9849999999999999</v>
          </cell>
          <cell r="BI514">
            <v>3.915</v>
          </cell>
          <cell r="BJ514">
            <v>3.85</v>
          </cell>
          <cell r="BK514">
            <v>3.77</v>
          </cell>
          <cell r="BL514">
            <v>3.7549999999999999</v>
          </cell>
          <cell r="BM514">
            <v>3.65</v>
          </cell>
          <cell r="BN514">
            <v>3.54</v>
          </cell>
          <cell r="BO514">
            <v>3.5150000000000001</v>
          </cell>
          <cell r="BP514">
            <v>3.4649999999999999</v>
          </cell>
          <cell r="BQ514">
            <v>3.395</v>
          </cell>
          <cell r="BS514">
            <v>4.0039999999999996</v>
          </cell>
          <cell r="BT514">
            <v>4.03</v>
          </cell>
          <cell r="BU514">
            <v>4.0804999999999998</v>
          </cell>
          <cell r="BV514">
            <v>4.0880000000000001</v>
          </cell>
          <cell r="BW514">
            <v>4.0884999999999998</v>
          </cell>
          <cell r="BX514">
            <v>4.0945</v>
          </cell>
          <cell r="BY514">
            <v>4.0890000000000004</v>
          </cell>
          <cell r="BZ514">
            <v>4.0949999999999998</v>
          </cell>
          <cell r="CA514">
            <v>4.0940000000000003</v>
          </cell>
          <cell r="CB514">
            <v>4.5730000000000004</v>
          </cell>
          <cell r="CC514">
            <v>4.5969999999999995</v>
          </cell>
          <cell r="CD514">
            <v>4.62</v>
          </cell>
          <cell r="CF514">
            <v>4.5</v>
          </cell>
        </row>
        <row r="515">
          <cell r="A515">
            <v>39427</v>
          </cell>
          <cell r="B515">
            <v>4.3125</v>
          </cell>
          <cell r="C515">
            <v>4.1449999999999996</v>
          </cell>
          <cell r="D515">
            <v>4.1349999999999998</v>
          </cell>
          <cell r="E515">
            <v>4.0979999999999999</v>
          </cell>
          <cell r="F515">
            <v>4.0579999999999998</v>
          </cell>
          <cell r="G515">
            <v>4.0199999999999996</v>
          </cell>
          <cell r="H515">
            <v>3.9830000000000001</v>
          </cell>
          <cell r="I515">
            <v>3.9379999999999997</v>
          </cell>
          <cell r="J515">
            <v>3.8959999999999999</v>
          </cell>
          <cell r="K515">
            <v>3.8479999999999999</v>
          </cell>
          <cell r="L515">
            <v>3.7869999999999999</v>
          </cell>
          <cell r="M515">
            <v>3.7549999999999999</v>
          </cell>
          <cell r="N515">
            <v>3.7130000000000001</v>
          </cell>
          <cell r="P515">
            <v>4.0380000000000003</v>
          </cell>
          <cell r="Q515">
            <v>4.0069999999999997</v>
          </cell>
          <cell r="R515">
            <v>4.0170000000000003</v>
          </cell>
          <cell r="S515">
            <v>4.032</v>
          </cell>
          <cell r="T515">
            <v>4.056</v>
          </cell>
          <cell r="U515">
            <v>4.0739999999999998</v>
          </cell>
          <cell r="V515">
            <v>4.09</v>
          </cell>
          <cell r="W515">
            <v>4.1040000000000001</v>
          </cell>
          <cell r="X515">
            <v>4.1159999999999997</v>
          </cell>
          <cell r="Y515">
            <v>4.13</v>
          </cell>
          <cell r="Z515">
            <v>4.1399999999999997</v>
          </cell>
          <cell r="AA515">
            <v>4.1509999999999998</v>
          </cell>
          <cell r="AB515">
            <v>4.16</v>
          </cell>
          <cell r="AD515">
            <v>5.6357999999999997</v>
          </cell>
          <cell r="AE515">
            <v>5.61</v>
          </cell>
          <cell r="AF515">
            <v>5.5519999999999996</v>
          </cell>
          <cell r="AG515">
            <v>5.5010000000000003</v>
          </cell>
          <cell r="AH515">
            <v>5.4660000000000002</v>
          </cell>
          <cell r="AI515">
            <v>5.4480000000000004</v>
          </cell>
          <cell r="AJ515">
            <v>5.4349999999999996</v>
          </cell>
          <cell r="AK515">
            <v>5.4160000000000004</v>
          </cell>
          <cell r="AL515">
            <v>5.3860000000000001</v>
          </cell>
          <cell r="AM515">
            <v>5.3570000000000002</v>
          </cell>
          <cell r="AN515">
            <v>5.327</v>
          </cell>
          <cell r="AO515">
            <v>5.3019999999999996</v>
          </cell>
          <cell r="AP515">
            <v>5.2750000000000004</v>
          </cell>
          <cell r="AS515">
            <v>0.53249999999999997</v>
          </cell>
          <cell r="AT515">
            <v>0.51749999999999996</v>
          </cell>
          <cell r="AU515">
            <v>0.51749999999999996</v>
          </cell>
          <cell r="AV515">
            <v>0.52400000000000002</v>
          </cell>
          <cell r="AW515">
            <v>0.52400000000000002</v>
          </cell>
          <cell r="AX515">
            <v>0.52900000000000003</v>
          </cell>
          <cell r="AY515">
            <v>0.53</v>
          </cell>
          <cell r="AZ515">
            <v>0.53600000000000003</v>
          </cell>
          <cell r="BA515">
            <v>0.54049999999999998</v>
          </cell>
          <cell r="BB515">
            <v>0.54549999999999998</v>
          </cell>
          <cell r="BC515">
            <v>0.55300000000000005</v>
          </cell>
          <cell r="BD515">
            <v>0.5675</v>
          </cell>
          <cell r="BF515">
            <v>4.26</v>
          </cell>
          <cell r="BG515">
            <v>4.1900000000000004</v>
          </cell>
          <cell r="BH515">
            <v>3.9849999999999999</v>
          </cell>
          <cell r="BI515">
            <v>3.915</v>
          </cell>
          <cell r="BJ515">
            <v>3.835</v>
          </cell>
          <cell r="BK515">
            <v>3.7250000000000001</v>
          </cell>
          <cell r="BL515">
            <v>3.71</v>
          </cell>
          <cell r="BM515">
            <v>3.605</v>
          </cell>
          <cell r="BN515">
            <v>3.4950000000000001</v>
          </cell>
          <cell r="BO515">
            <v>3.4699999999999998</v>
          </cell>
          <cell r="BP515">
            <v>3.3449999999999998</v>
          </cell>
          <cell r="BQ515">
            <v>3.2749999999999999</v>
          </cell>
          <cell r="BS515">
            <v>4.0030000000000001</v>
          </cell>
          <cell r="BT515">
            <v>4.0335000000000001</v>
          </cell>
          <cell r="BU515">
            <v>4.0914999999999999</v>
          </cell>
          <cell r="BV515">
            <v>4.1055000000000001</v>
          </cell>
          <cell r="BW515">
            <v>4.1050000000000004</v>
          </cell>
          <cell r="BX515">
            <v>4.101</v>
          </cell>
          <cell r="BY515">
            <v>4.0960000000000001</v>
          </cell>
          <cell r="BZ515">
            <v>4.0979999999999999</v>
          </cell>
          <cell r="CA515">
            <v>4.0960000000000001</v>
          </cell>
          <cell r="CB515">
            <v>4.5730000000000004</v>
          </cell>
          <cell r="CC515">
            <v>4.5969999999999995</v>
          </cell>
          <cell r="CD515">
            <v>4.62</v>
          </cell>
          <cell r="CF515">
            <v>4.25</v>
          </cell>
        </row>
        <row r="516">
          <cell r="A516">
            <v>39428</v>
          </cell>
          <cell r="B516">
            <v>4.25</v>
          </cell>
          <cell r="C516">
            <v>4.1574999999999998</v>
          </cell>
          <cell r="D516">
            <v>4.1485000000000003</v>
          </cell>
          <cell r="E516">
            <v>4.1014999999999997</v>
          </cell>
          <cell r="F516">
            <v>4.0614999999999997</v>
          </cell>
          <cell r="G516">
            <v>4.0259999999999998</v>
          </cell>
          <cell r="H516">
            <v>3.99</v>
          </cell>
          <cell r="I516">
            <v>3.9550000000000001</v>
          </cell>
          <cell r="J516">
            <v>3.9125000000000001</v>
          </cell>
          <cell r="K516">
            <v>3.8719999999999999</v>
          </cell>
          <cell r="L516">
            <v>3.8340000000000001</v>
          </cell>
          <cell r="M516">
            <v>3.7989999999999999</v>
          </cell>
          <cell r="N516">
            <v>3.7669999999999999</v>
          </cell>
          <cell r="P516">
            <v>4.0430000000000001</v>
          </cell>
          <cell r="Q516">
            <v>4.016</v>
          </cell>
          <cell r="R516">
            <v>4.0209999999999999</v>
          </cell>
          <cell r="S516">
            <v>4.0359999999999996</v>
          </cell>
          <cell r="T516">
            <v>4.0590000000000002</v>
          </cell>
          <cell r="U516">
            <v>4.0759999999999996</v>
          </cell>
          <cell r="V516">
            <v>4.0910000000000002</v>
          </cell>
          <cell r="W516">
            <v>4.1079999999999997</v>
          </cell>
          <cell r="X516">
            <v>4.125</v>
          </cell>
          <cell r="Y516">
            <v>4.141</v>
          </cell>
          <cell r="Z516">
            <v>4.1550000000000002</v>
          </cell>
          <cell r="AA516">
            <v>4.17</v>
          </cell>
          <cell r="AB516">
            <v>4.1829999999999998</v>
          </cell>
          <cell r="AD516">
            <v>5.6060999999999996</v>
          </cell>
          <cell r="AE516">
            <v>5.6029999999999998</v>
          </cell>
          <cell r="AF516">
            <v>5.5609999999999999</v>
          </cell>
          <cell r="AG516">
            <v>5.5209999999999999</v>
          </cell>
          <cell r="AH516">
            <v>5.4870000000000001</v>
          </cell>
          <cell r="AI516">
            <v>5.4649999999999999</v>
          </cell>
          <cell r="AJ516">
            <v>5.4429999999999996</v>
          </cell>
          <cell r="AK516">
            <v>5.4240000000000004</v>
          </cell>
          <cell r="AL516">
            <v>5.4009999999999998</v>
          </cell>
          <cell r="AM516">
            <v>5.38</v>
          </cell>
          <cell r="AN516">
            <v>5.3570000000000002</v>
          </cell>
          <cell r="AO516">
            <v>5.3380000000000001</v>
          </cell>
          <cell r="AP516">
            <v>5.3170000000000002</v>
          </cell>
          <cell r="AS516">
            <v>0.51300000000000001</v>
          </cell>
          <cell r="AT516">
            <v>0.51949999999999996</v>
          </cell>
          <cell r="AU516">
            <v>0.51749999999999996</v>
          </cell>
          <cell r="AV516">
            <v>0.52100000000000002</v>
          </cell>
          <cell r="AW516">
            <v>0.52300000000000002</v>
          </cell>
          <cell r="AX516">
            <v>0.52600000000000002</v>
          </cell>
          <cell r="AY516">
            <v>0.52249999999999996</v>
          </cell>
          <cell r="AZ516">
            <v>0.52500000000000002</v>
          </cell>
          <cell r="BA516">
            <v>0.54</v>
          </cell>
          <cell r="BB516">
            <v>0.53249999999999997</v>
          </cell>
          <cell r="BC516">
            <v>0.53749999999999998</v>
          </cell>
          <cell r="BD516">
            <v>0.56699999999999995</v>
          </cell>
          <cell r="BF516">
            <v>4.2649999999999997</v>
          </cell>
          <cell r="BG516">
            <v>4.1849999999999996</v>
          </cell>
          <cell r="BH516">
            <v>3.99</v>
          </cell>
          <cell r="BI516">
            <v>3.9249999999999998</v>
          </cell>
          <cell r="BJ516">
            <v>3.85</v>
          </cell>
          <cell r="BK516">
            <v>3.7349999999999999</v>
          </cell>
          <cell r="BL516">
            <v>3.7199999999999998</v>
          </cell>
          <cell r="BM516">
            <v>3.6150000000000002</v>
          </cell>
          <cell r="BN516">
            <v>3.5049999999999999</v>
          </cell>
          <cell r="BO516">
            <v>3.44</v>
          </cell>
          <cell r="BP516">
            <v>3.3149999999999999</v>
          </cell>
          <cell r="BQ516">
            <v>3.2450000000000001</v>
          </cell>
          <cell r="BS516">
            <v>4.0075000000000003</v>
          </cell>
          <cell r="BT516">
            <v>4.0425000000000004</v>
          </cell>
          <cell r="BU516">
            <v>4.0795000000000003</v>
          </cell>
          <cell r="BV516">
            <v>4.1064999999999996</v>
          </cell>
          <cell r="BW516">
            <v>4.1185</v>
          </cell>
          <cell r="BX516">
            <v>4.1230000000000002</v>
          </cell>
          <cell r="BY516">
            <v>4.1289999999999996</v>
          </cell>
          <cell r="BZ516">
            <v>4.1429999999999998</v>
          </cell>
          <cell r="CA516">
            <v>4.1539999999999999</v>
          </cell>
          <cell r="CB516">
            <v>4.5730000000000004</v>
          </cell>
          <cell r="CC516">
            <v>4.5969999999999995</v>
          </cell>
          <cell r="CD516">
            <v>4.62</v>
          </cell>
          <cell r="CF516">
            <v>4.25</v>
          </cell>
        </row>
        <row r="517">
          <cell r="A517">
            <v>39429</v>
          </cell>
          <cell r="B517">
            <v>4.625</v>
          </cell>
          <cell r="C517">
            <v>4.1665000000000001</v>
          </cell>
          <cell r="D517">
            <v>4.1355000000000004</v>
          </cell>
          <cell r="E517">
            <v>4.1079999999999997</v>
          </cell>
          <cell r="F517">
            <v>4.0640000000000001</v>
          </cell>
          <cell r="G517">
            <v>4.0309999999999997</v>
          </cell>
          <cell r="H517">
            <v>4.0039999999999996</v>
          </cell>
          <cell r="I517">
            <v>3.9755000000000003</v>
          </cell>
          <cell r="J517">
            <v>3.9409999999999998</v>
          </cell>
          <cell r="K517">
            <v>3.907</v>
          </cell>
          <cell r="L517">
            <v>3.875</v>
          </cell>
          <cell r="M517">
            <v>3.8460000000000001</v>
          </cell>
          <cell r="N517">
            <v>3.82</v>
          </cell>
          <cell r="P517">
            <v>4.0259999999999998</v>
          </cell>
          <cell r="Q517">
            <v>4.0039999999999996</v>
          </cell>
          <cell r="R517">
            <v>4.0149999999999997</v>
          </cell>
          <cell r="S517">
            <v>4.0350000000000001</v>
          </cell>
          <cell r="T517">
            <v>4.0629999999999997</v>
          </cell>
          <cell r="U517">
            <v>4.0880000000000001</v>
          </cell>
          <cell r="V517">
            <v>4.1070000000000002</v>
          </cell>
          <cell r="W517">
            <v>4.1260000000000003</v>
          </cell>
          <cell r="X517">
            <v>4.1440000000000001</v>
          </cell>
          <cell r="Y517">
            <v>4.16</v>
          </cell>
          <cell r="Z517">
            <v>4.1749999999999998</v>
          </cell>
          <cell r="AA517">
            <v>4.1890000000000001</v>
          </cell>
          <cell r="AB517">
            <v>4.202</v>
          </cell>
          <cell r="AD517">
            <v>5.5590999999999999</v>
          </cell>
          <cell r="AE517">
            <v>5.5969999999999995</v>
          </cell>
          <cell r="AF517">
            <v>5.5469999999999997</v>
          </cell>
          <cell r="AG517">
            <v>5.5030000000000001</v>
          </cell>
          <cell r="AH517">
            <v>5.47</v>
          </cell>
          <cell r="AI517">
            <v>5.4390000000000001</v>
          </cell>
          <cell r="AJ517">
            <v>5.4240000000000004</v>
          </cell>
          <cell r="AK517">
            <v>5.3804999999999996</v>
          </cell>
          <cell r="AL517">
            <v>5.3550000000000004</v>
          </cell>
          <cell r="AM517">
            <v>5.3365</v>
          </cell>
          <cell r="AN517">
            <v>5.3120000000000003</v>
          </cell>
          <cell r="AO517">
            <v>5.29</v>
          </cell>
          <cell r="AP517">
            <v>5.2809999999999997</v>
          </cell>
          <cell r="AS517">
            <v>0.53</v>
          </cell>
          <cell r="AT517">
            <v>0.51749999999999996</v>
          </cell>
          <cell r="AU517">
            <v>0.52</v>
          </cell>
          <cell r="AV517">
            <v>0.53100000000000003</v>
          </cell>
          <cell r="AW517">
            <v>0.53200000000000003</v>
          </cell>
          <cell r="AX517">
            <v>0.53700000000000003</v>
          </cell>
          <cell r="AY517">
            <v>0.51749999999999996</v>
          </cell>
          <cell r="AZ517">
            <v>0.52</v>
          </cell>
          <cell r="BA517">
            <v>0.55600000000000005</v>
          </cell>
          <cell r="BB517">
            <v>0.52749999999999997</v>
          </cell>
          <cell r="BC517">
            <v>0.53</v>
          </cell>
          <cell r="BD517">
            <v>0.58799999999999997</v>
          </cell>
          <cell r="BF517">
            <v>4.2699999999999996</v>
          </cell>
          <cell r="BG517">
            <v>4.1749999999999998</v>
          </cell>
          <cell r="BH517">
            <v>4</v>
          </cell>
          <cell r="BI517">
            <v>3.94</v>
          </cell>
          <cell r="BJ517">
            <v>3.8849999999999998</v>
          </cell>
          <cell r="BK517">
            <v>3.7800000000000002</v>
          </cell>
          <cell r="BL517">
            <v>3.7650000000000001</v>
          </cell>
          <cell r="BM517">
            <v>3.66</v>
          </cell>
          <cell r="BN517">
            <v>3.5300000000000002</v>
          </cell>
          <cell r="BO517">
            <v>3.48</v>
          </cell>
          <cell r="BP517">
            <v>3.355</v>
          </cell>
          <cell r="BQ517">
            <v>3.2850000000000001</v>
          </cell>
          <cell r="BS517">
            <v>3.992</v>
          </cell>
          <cell r="BT517">
            <v>4.0495000000000001</v>
          </cell>
          <cell r="BU517">
            <v>4.1064999999999996</v>
          </cell>
          <cell r="BV517">
            <v>4.1334999999999997</v>
          </cell>
          <cell r="BW517">
            <v>4.1444999999999999</v>
          </cell>
          <cell r="BX517">
            <v>4.1585000000000001</v>
          </cell>
          <cell r="BY517">
            <v>4.1440000000000001</v>
          </cell>
          <cell r="BZ517">
            <v>4.1479999999999997</v>
          </cell>
          <cell r="CA517">
            <v>4.1509999999999998</v>
          </cell>
          <cell r="CB517">
            <v>4.5730000000000004</v>
          </cell>
          <cell r="CC517">
            <v>4.5969999999999995</v>
          </cell>
          <cell r="CD517">
            <v>4.62</v>
          </cell>
          <cell r="CF517">
            <v>4.25</v>
          </cell>
        </row>
        <row r="518">
          <cell r="A518">
            <v>39430</v>
          </cell>
          <cell r="B518">
            <v>4.125</v>
          </cell>
          <cell r="C518">
            <v>4.1725000000000003</v>
          </cell>
          <cell r="D518">
            <v>4.1555</v>
          </cell>
          <cell r="E518">
            <v>4.1375000000000002</v>
          </cell>
          <cell r="F518">
            <v>4.0970000000000004</v>
          </cell>
          <cell r="G518">
            <v>4.07</v>
          </cell>
          <cell r="H518">
            <v>4.0404999999999998</v>
          </cell>
          <cell r="I518">
            <v>4.0179999999999998</v>
          </cell>
          <cell r="J518">
            <v>3.988</v>
          </cell>
          <cell r="K518">
            <v>3.9605000000000001</v>
          </cell>
          <cell r="L518">
            <v>3.9314999999999998</v>
          </cell>
          <cell r="M518">
            <v>3.91</v>
          </cell>
          <cell r="N518">
            <v>3.8890000000000002</v>
          </cell>
          <cell r="P518">
            <v>3.8519999999999999</v>
          </cell>
          <cell r="Q518">
            <v>3.9740000000000002</v>
          </cell>
          <cell r="R518">
            <v>4</v>
          </cell>
          <cell r="S518">
            <v>4.0250000000000004</v>
          </cell>
          <cell r="T518">
            <v>4.0590000000000002</v>
          </cell>
          <cell r="U518">
            <v>4.0869999999999997</v>
          </cell>
          <cell r="V518">
            <v>4.1109999999999998</v>
          </cell>
          <cell r="W518">
            <v>4.13</v>
          </cell>
          <cell r="X518">
            <v>4.1500000000000004</v>
          </cell>
          <cell r="Y518">
            <v>4.1669999999999998</v>
          </cell>
          <cell r="Z518">
            <v>4.1829999999999998</v>
          </cell>
          <cell r="AA518">
            <v>4.1980000000000004</v>
          </cell>
          <cell r="AB518">
            <v>4.2110000000000003</v>
          </cell>
          <cell r="AD518">
            <v>5.5473999999999997</v>
          </cell>
          <cell r="AE518">
            <v>5.5860000000000003</v>
          </cell>
          <cell r="AF518">
            <v>5.5419999999999998</v>
          </cell>
          <cell r="AG518">
            <v>5.5</v>
          </cell>
          <cell r="AH518">
            <v>5.4550000000000001</v>
          </cell>
          <cell r="AI518">
            <v>5.4329999999999998</v>
          </cell>
          <cell r="AJ518">
            <v>5.4130000000000003</v>
          </cell>
          <cell r="AK518">
            <v>5.3769999999999998</v>
          </cell>
          <cell r="AL518">
            <v>5.35</v>
          </cell>
          <cell r="AM518">
            <v>5.3310000000000004</v>
          </cell>
          <cell r="AN518">
            <v>5.3384999999999998</v>
          </cell>
          <cell r="AO518">
            <v>5.3215000000000003</v>
          </cell>
          <cell r="AP518">
            <v>5.3170000000000002</v>
          </cell>
          <cell r="AS518">
            <v>0.51300000000000001</v>
          </cell>
          <cell r="AT518">
            <v>0.51749999999999996</v>
          </cell>
          <cell r="AU518">
            <v>0.51875000000000004</v>
          </cell>
          <cell r="AV518">
            <v>0.52</v>
          </cell>
          <cell r="AW518">
            <v>0.52249999999999996</v>
          </cell>
          <cell r="AX518">
            <v>0.52124999999999999</v>
          </cell>
          <cell r="AY518">
            <v>0.52649999999999997</v>
          </cell>
          <cell r="AZ518">
            <v>0.52300000000000002</v>
          </cell>
          <cell r="BA518">
            <v>0.52649999999999997</v>
          </cell>
          <cell r="BB518">
            <v>0.53149999999999997</v>
          </cell>
          <cell r="BC518">
            <v>0.53800000000000003</v>
          </cell>
          <cell r="BD518">
            <v>0.54400000000000004</v>
          </cell>
          <cell r="BF518">
            <v>4.28</v>
          </cell>
          <cell r="BG518">
            <v>4.1849999999999996</v>
          </cell>
          <cell r="BH518">
            <v>4.05</v>
          </cell>
          <cell r="BI518">
            <v>3.99</v>
          </cell>
          <cell r="BJ518">
            <v>3.93</v>
          </cell>
          <cell r="BK518">
            <v>3.82</v>
          </cell>
          <cell r="BL518">
            <v>3.81</v>
          </cell>
          <cell r="BM518">
            <v>3.7199999999999998</v>
          </cell>
          <cell r="BN518">
            <v>3.625</v>
          </cell>
          <cell r="BO518">
            <v>3.5750000000000002</v>
          </cell>
          <cell r="BP518">
            <v>3.45</v>
          </cell>
          <cell r="BQ518">
            <v>3.38</v>
          </cell>
          <cell r="BS518">
            <v>3.9670000000000001</v>
          </cell>
          <cell r="BT518">
            <v>4.0354999999999999</v>
          </cell>
          <cell r="BU518">
            <v>4.1094999999999997</v>
          </cell>
          <cell r="BV518">
            <v>4.1304999999999996</v>
          </cell>
          <cell r="BW518">
            <v>4.1405000000000003</v>
          </cell>
          <cell r="BX518">
            <v>4.1555</v>
          </cell>
          <cell r="BY518">
            <v>4.1589999999999998</v>
          </cell>
          <cell r="BZ518">
            <v>4.1710000000000003</v>
          </cell>
          <cell r="CA518">
            <v>4.1790000000000003</v>
          </cell>
          <cell r="CB518">
            <v>4.5730000000000004</v>
          </cell>
          <cell r="CC518">
            <v>4.5969999999999995</v>
          </cell>
          <cell r="CD518">
            <v>4.62</v>
          </cell>
          <cell r="CF518">
            <v>4.25</v>
          </cell>
        </row>
        <row r="519">
          <cell r="A519">
            <v>39433</v>
          </cell>
          <cell r="B519">
            <v>4.25</v>
          </cell>
          <cell r="C519">
            <v>4.1665000000000001</v>
          </cell>
          <cell r="D519">
            <v>4.1370000000000005</v>
          </cell>
          <cell r="E519">
            <v>4.1100000000000003</v>
          </cell>
          <cell r="F519">
            <v>4.0720000000000001</v>
          </cell>
          <cell r="G519">
            <v>4.0395000000000003</v>
          </cell>
          <cell r="H519">
            <v>4.0129999999999999</v>
          </cell>
          <cell r="I519">
            <v>3.9790000000000001</v>
          </cell>
          <cell r="J519">
            <v>3.9449999999999998</v>
          </cell>
          <cell r="K519">
            <v>3.911</v>
          </cell>
          <cell r="L519">
            <v>3.8784999999999998</v>
          </cell>
          <cell r="M519">
            <v>3.8460000000000001</v>
          </cell>
          <cell r="N519">
            <v>3.8174999999999999</v>
          </cell>
          <cell r="P519">
            <v>3.9119999999999999</v>
          </cell>
          <cell r="Q519">
            <v>3.9809999999999999</v>
          </cell>
          <cell r="R519">
            <v>3.9969999999999999</v>
          </cell>
          <cell r="S519">
            <v>4.0259999999999998</v>
          </cell>
          <cell r="T519">
            <v>4.0629999999999997</v>
          </cell>
          <cell r="U519">
            <v>4.0819999999999999</v>
          </cell>
          <cell r="V519">
            <v>4.1020000000000003</v>
          </cell>
          <cell r="W519">
            <v>4.1210000000000004</v>
          </cell>
          <cell r="X519">
            <v>4.1379999999999999</v>
          </cell>
          <cell r="Y519">
            <v>4.1539999999999999</v>
          </cell>
          <cell r="Z519">
            <v>4.17</v>
          </cell>
          <cell r="AA519">
            <v>4.1849999999999996</v>
          </cell>
          <cell r="AB519">
            <v>4.1980000000000004</v>
          </cell>
          <cell r="AD519">
            <v>5.5562000000000005</v>
          </cell>
          <cell r="AE519">
            <v>5.577</v>
          </cell>
          <cell r="AF519">
            <v>5.524</v>
          </cell>
          <cell r="AG519">
            <v>5.4809999999999999</v>
          </cell>
          <cell r="AH519">
            <v>5.45</v>
          </cell>
          <cell r="AI519">
            <v>5.4260000000000002</v>
          </cell>
          <cell r="AJ519">
            <v>5.41</v>
          </cell>
          <cell r="AK519">
            <v>5.3940000000000001</v>
          </cell>
          <cell r="AL519">
            <v>5.3730000000000002</v>
          </cell>
          <cell r="AM519">
            <v>5.3550000000000004</v>
          </cell>
          <cell r="AN519">
            <v>5.3380000000000001</v>
          </cell>
          <cell r="AO519">
            <v>5.3209999999999997</v>
          </cell>
          <cell r="AP519">
            <v>5.3040000000000003</v>
          </cell>
          <cell r="AS519">
            <v>0.50549999999999995</v>
          </cell>
          <cell r="AT519">
            <v>0.51500000000000001</v>
          </cell>
          <cell r="AU519">
            <v>0.51249999999999996</v>
          </cell>
          <cell r="AV519">
            <v>0.51249999999999996</v>
          </cell>
          <cell r="AW519">
            <v>0.51375000000000004</v>
          </cell>
          <cell r="AX519">
            <v>0.51500000000000001</v>
          </cell>
          <cell r="AY519">
            <v>0.51749999999999996</v>
          </cell>
          <cell r="AZ519">
            <v>0.52</v>
          </cell>
          <cell r="BA519">
            <v>0.52249999999999996</v>
          </cell>
          <cell r="BB519">
            <v>0.52749999999999997</v>
          </cell>
          <cell r="BC519">
            <v>0.53</v>
          </cell>
          <cell r="BD519">
            <v>0.53249999999999997</v>
          </cell>
          <cell r="BF519">
            <v>4.28</v>
          </cell>
          <cell r="BG519">
            <v>4.1849999999999996</v>
          </cell>
          <cell r="BH519">
            <v>4.03</v>
          </cell>
          <cell r="BI519">
            <v>3.9699999999999998</v>
          </cell>
          <cell r="BJ519">
            <v>3.915</v>
          </cell>
          <cell r="BK519">
            <v>3.82</v>
          </cell>
          <cell r="BL519">
            <v>3.81</v>
          </cell>
          <cell r="BM519">
            <v>3.7199999999999998</v>
          </cell>
          <cell r="BN519">
            <v>3.625</v>
          </cell>
          <cell r="BO519">
            <v>3.57</v>
          </cell>
          <cell r="BP519">
            <v>3.4449999999999998</v>
          </cell>
          <cell r="BQ519">
            <v>3.375</v>
          </cell>
          <cell r="BS519">
            <v>3.9744999999999999</v>
          </cell>
          <cell r="BT519">
            <v>4.0465</v>
          </cell>
          <cell r="BU519">
            <v>4.0925000000000002</v>
          </cell>
          <cell r="BV519">
            <v>4.1074999999999999</v>
          </cell>
          <cell r="BW519">
            <v>4.1215000000000002</v>
          </cell>
          <cell r="BX519">
            <v>4.1224999999999996</v>
          </cell>
          <cell r="BY519">
            <v>4.141</v>
          </cell>
          <cell r="BZ519">
            <v>4.1479999999999997</v>
          </cell>
          <cell r="CA519">
            <v>4.1509999999999998</v>
          </cell>
          <cell r="CB519">
            <v>4.5730000000000004</v>
          </cell>
          <cell r="CC519">
            <v>4.5969999999999995</v>
          </cell>
          <cell r="CD519">
            <v>4.62</v>
          </cell>
          <cell r="CF519">
            <v>4.25</v>
          </cell>
        </row>
        <row r="520">
          <cell r="A520">
            <v>39434</v>
          </cell>
          <cell r="B520">
            <v>3</v>
          </cell>
          <cell r="C520">
            <v>4.1704999999999997</v>
          </cell>
          <cell r="D520">
            <v>4.1395</v>
          </cell>
          <cell r="E520">
            <v>4.1064999999999996</v>
          </cell>
          <cell r="F520">
            <v>4.077</v>
          </cell>
          <cell r="G520">
            <v>4.0389999999999997</v>
          </cell>
          <cell r="H520">
            <v>4.0199999999999996</v>
          </cell>
          <cell r="I520">
            <v>3.98</v>
          </cell>
          <cell r="J520">
            <v>3.9409999999999998</v>
          </cell>
          <cell r="K520">
            <v>3.8975</v>
          </cell>
          <cell r="L520">
            <v>3.8650000000000002</v>
          </cell>
          <cell r="M520">
            <v>3.8289999999999997</v>
          </cell>
          <cell r="N520">
            <v>3.798</v>
          </cell>
          <cell r="P520">
            <v>3.8740000000000001</v>
          </cell>
          <cell r="Q520">
            <v>3.915</v>
          </cell>
          <cell r="R520">
            <v>3.9660000000000002</v>
          </cell>
          <cell r="S520">
            <v>4.0019999999999998</v>
          </cell>
          <cell r="T520">
            <v>4.0410000000000004</v>
          </cell>
          <cell r="U520">
            <v>4.0679999999999996</v>
          </cell>
          <cell r="V520">
            <v>4.0919999999999996</v>
          </cell>
          <cell r="W520">
            <v>4.1109999999999998</v>
          </cell>
          <cell r="X520">
            <v>4.1280000000000001</v>
          </cell>
          <cell r="Y520">
            <v>4.1459999999999999</v>
          </cell>
          <cell r="Z520">
            <v>4.16</v>
          </cell>
          <cell r="AA520">
            <v>4.1749999999999998</v>
          </cell>
          <cell r="AB520">
            <v>4.1890000000000001</v>
          </cell>
          <cell r="AD520">
            <v>5.5475000000000003</v>
          </cell>
          <cell r="AE520">
            <v>5.5759999999999996</v>
          </cell>
          <cell r="AF520">
            <v>5.5339999999999998</v>
          </cell>
          <cell r="AG520">
            <v>5.4939999999999998</v>
          </cell>
          <cell r="AH520">
            <v>5.452</v>
          </cell>
          <cell r="AI520">
            <v>5.4175000000000004</v>
          </cell>
          <cell r="AJ520">
            <v>5.4009999999999998</v>
          </cell>
          <cell r="AK520">
            <v>5.3734999999999999</v>
          </cell>
          <cell r="AL520">
            <v>5.3525</v>
          </cell>
          <cell r="AM520">
            <v>5.3360000000000003</v>
          </cell>
          <cell r="AN520">
            <v>5.3170000000000002</v>
          </cell>
          <cell r="AO520">
            <v>5.3014999999999999</v>
          </cell>
          <cell r="AP520">
            <v>5.29</v>
          </cell>
          <cell r="AS520">
            <v>0.52500000000000002</v>
          </cell>
          <cell r="AT520">
            <v>0.51500000000000001</v>
          </cell>
          <cell r="AU520">
            <v>0.51249999999999996</v>
          </cell>
          <cell r="AV520">
            <v>0.51249999999999996</v>
          </cell>
          <cell r="AW520">
            <v>0.51249999999999996</v>
          </cell>
          <cell r="AX520">
            <v>0.51500000000000001</v>
          </cell>
          <cell r="AY520">
            <v>0.51749999999999996</v>
          </cell>
          <cell r="AZ520">
            <v>0.52</v>
          </cell>
          <cell r="BA520">
            <v>0.52249999999999996</v>
          </cell>
          <cell r="BB520">
            <v>0.52500000000000002</v>
          </cell>
          <cell r="BC520">
            <v>0.53249999999999997</v>
          </cell>
          <cell r="BD520">
            <v>0.53749999999999998</v>
          </cell>
          <cell r="BF520">
            <v>4.2750000000000004</v>
          </cell>
          <cell r="BG520">
            <v>4.1749999999999998</v>
          </cell>
          <cell r="BH520">
            <v>4.03</v>
          </cell>
          <cell r="BI520">
            <v>3.9649999999999999</v>
          </cell>
          <cell r="BJ520">
            <v>3.9</v>
          </cell>
          <cell r="BK520">
            <v>3.7850000000000001</v>
          </cell>
          <cell r="BL520">
            <v>3.7749999999999999</v>
          </cell>
          <cell r="BM520">
            <v>3.6850000000000001</v>
          </cell>
          <cell r="BN520">
            <v>3.5750000000000002</v>
          </cell>
          <cell r="BO520">
            <v>3.52</v>
          </cell>
          <cell r="BP520">
            <v>3.395</v>
          </cell>
          <cell r="BQ520">
            <v>3.3250000000000002</v>
          </cell>
          <cell r="BS520">
            <v>3.9740000000000002</v>
          </cell>
          <cell r="BT520">
            <v>4.0570000000000004</v>
          </cell>
          <cell r="BU520">
            <v>4.1150000000000002</v>
          </cell>
          <cell r="BV520">
            <v>4.1109999999999998</v>
          </cell>
          <cell r="BW520">
            <v>4.1234999999999999</v>
          </cell>
          <cell r="BX520">
            <v>4.1284999999999998</v>
          </cell>
          <cell r="BY520">
            <v>4.1420000000000003</v>
          </cell>
          <cell r="BZ520">
            <v>4.1470000000000002</v>
          </cell>
          <cell r="CA520">
            <v>4.1539999999999999</v>
          </cell>
          <cell r="CB520">
            <v>4.5730000000000004</v>
          </cell>
          <cell r="CC520">
            <v>4.5969999999999995</v>
          </cell>
          <cell r="CD520">
            <v>4.62</v>
          </cell>
          <cell r="CF520">
            <v>4.25</v>
          </cell>
        </row>
        <row r="521">
          <cell r="A521">
            <v>39435</v>
          </cell>
          <cell r="B521">
            <v>3.5</v>
          </cell>
          <cell r="C521">
            <v>4.1340000000000003</v>
          </cell>
          <cell r="D521">
            <v>4.1180000000000003</v>
          </cell>
          <cell r="E521">
            <v>4.0884999999999998</v>
          </cell>
          <cell r="F521">
            <v>4.0605000000000002</v>
          </cell>
          <cell r="G521">
            <v>4.0270000000000001</v>
          </cell>
          <cell r="H521">
            <v>3.9859999999999998</v>
          </cell>
          <cell r="I521">
            <v>3.9445000000000001</v>
          </cell>
          <cell r="J521">
            <v>3.8925000000000001</v>
          </cell>
          <cell r="K521">
            <v>3.84</v>
          </cell>
          <cell r="L521">
            <v>3.8054999999999999</v>
          </cell>
          <cell r="M521">
            <v>3.7589999999999999</v>
          </cell>
          <cell r="N521">
            <v>3.73</v>
          </cell>
          <cell r="P521">
            <v>3.87</v>
          </cell>
          <cell r="Q521">
            <v>3.923</v>
          </cell>
          <cell r="R521">
            <v>3.972</v>
          </cell>
          <cell r="S521">
            <v>4.0140000000000002</v>
          </cell>
          <cell r="T521">
            <v>4.0469999999999997</v>
          </cell>
          <cell r="U521">
            <v>4.0739999999999998</v>
          </cell>
          <cell r="V521">
            <v>4.0970000000000004</v>
          </cell>
          <cell r="W521">
            <v>4.1120000000000001</v>
          </cell>
          <cell r="X521">
            <v>4.1280000000000001</v>
          </cell>
          <cell r="Y521">
            <v>4.1420000000000003</v>
          </cell>
          <cell r="Z521">
            <v>4.1550000000000002</v>
          </cell>
          <cell r="AA521">
            <v>4.1689999999999996</v>
          </cell>
          <cell r="AB521">
            <v>4.1820000000000004</v>
          </cell>
          <cell r="AD521">
            <v>5.5318000000000005</v>
          </cell>
          <cell r="AE521">
            <v>5.5579999999999998</v>
          </cell>
          <cell r="AF521">
            <v>5.5010000000000003</v>
          </cell>
          <cell r="AG521">
            <v>5.4580000000000002</v>
          </cell>
          <cell r="AH521">
            <v>5.4180000000000001</v>
          </cell>
          <cell r="AI521">
            <v>5.3890000000000002</v>
          </cell>
          <cell r="AJ521">
            <v>5.3624999999999998</v>
          </cell>
          <cell r="AK521">
            <v>5.3390000000000004</v>
          </cell>
          <cell r="AL521">
            <v>5.3135000000000003</v>
          </cell>
          <cell r="AM521">
            <v>5.2915000000000001</v>
          </cell>
          <cell r="AN521">
            <v>5.2679999999999998</v>
          </cell>
          <cell r="AO521">
            <v>5.2474999999999996</v>
          </cell>
          <cell r="AP521">
            <v>5.23</v>
          </cell>
          <cell r="AS521">
            <v>0.52249999999999996</v>
          </cell>
          <cell r="AT521">
            <v>0.51249999999999996</v>
          </cell>
          <cell r="AU521">
            <v>0.51</v>
          </cell>
          <cell r="AV521">
            <v>0.51</v>
          </cell>
          <cell r="AW521">
            <v>0.51</v>
          </cell>
          <cell r="AX521">
            <v>0.51</v>
          </cell>
          <cell r="AY521">
            <v>0.51</v>
          </cell>
          <cell r="AZ521">
            <v>0.51249999999999996</v>
          </cell>
          <cell r="BA521">
            <v>0.51500000000000001</v>
          </cell>
          <cell r="BB521">
            <v>0.52</v>
          </cell>
          <cell r="BC521">
            <v>0.52400000000000002</v>
          </cell>
          <cell r="BD521">
            <v>0.52749999999999997</v>
          </cell>
          <cell r="BF521">
            <v>4.2649999999999997</v>
          </cell>
          <cell r="BG521">
            <v>4.17</v>
          </cell>
          <cell r="BH521">
            <v>4.0350000000000001</v>
          </cell>
          <cell r="BI521">
            <v>3.9699999999999998</v>
          </cell>
          <cell r="BJ521">
            <v>3.9</v>
          </cell>
          <cell r="BK521">
            <v>3.76</v>
          </cell>
          <cell r="BL521">
            <v>3.75</v>
          </cell>
          <cell r="BM521">
            <v>3.63</v>
          </cell>
          <cell r="BN521">
            <v>3.52</v>
          </cell>
          <cell r="BO521">
            <v>3.4649999999999999</v>
          </cell>
          <cell r="BP521">
            <v>3.34</v>
          </cell>
          <cell r="BQ521">
            <v>3.26</v>
          </cell>
          <cell r="BS521">
            <v>3.9835000000000003</v>
          </cell>
          <cell r="BT521">
            <v>4.0250000000000004</v>
          </cell>
          <cell r="BU521">
            <v>4.1150000000000002</v>
          </cell>
          <cell r="BV521">
            <v>4.1174999999999997</v>
          </cell>
          <cell r="BW521">
            <v>4.1234999999999999</v>
          </cell>
          <cell r="BX521">
            <v>4.1224999999999996</v>
          </cell>
          <cell r="BY521">
            <v>4.1340000000000003</v>
          </cell>
          <cell r="BZ521">
            <v>4.1349999999999998</v>
          </cell>
          <cell r="CA521">
            <v>4.1379999999999999</v>
          </cell>
          <cell r="CB521">
            <v>4.5730000000000004</v>
          </cell>
          <cell r="CC521">
            <v>4.5969999999999995</v>
          </cell>
          <cell r="CD521">
            <v>4.62</v>
          </cell>
          <cell r="CF521">
            <v>4.25</v>
          </cell>
        </row>
        <row r="522">
          <cell r="A522">
            <v>39436</v>
          </cell>
          <cell r="B522">
            <v>5</v>
          </cell>
          <cell r="C522">
            <v>4.1005000000000003</v>
          </cell>
          <cell r="D522">
            <v>4.0890000000000004</v>
          </cell>
          <cell r="E522">
            <v>4.0685000000000002</v>
          </cell>
          <cell r="F522">
            <v>4.0354999999999999</v>
          </cell>
          <cell r="G522">
            <v>4.0010000000000003</v>
          </cell>
          <cell r="H522">
            <v>3.9699999999999998</v>
          </cell>
          <cell r="I522">
            <v>3.9245000000000001</v>
          </cell>
          <cell r="J522">
            <v>3.8824999999999998</v>
          </cell>
          <cell r="K522">
            <v>3.8330000000000002</v>
          </cell>
          <cell r="L522">
            <v>3.7894999999999999</v>
          </cell>
          <cell r="M522">
            <v>3.7519999999999998</v>
          </cell>
          <cell r="N522">
            <v>3.7069999999999999</v>
          </cell>
          <cell r="P522">
            <v>3.9329999999999998</v>
          </cell>
          <cell r="Q522">
            <v>3.948</v>
          </cell>
          <cell r="R522">
            <v>3.9889999999999999</v>
          </cell>
          <cell r="S522">
            <v>4.024</v>
          </cell>
          <cell r="T522">
            <v>4.0579999999999998</v>
          </cell>
          <cell r="U522">
            <v>4.0839999999999996</v>
          </cell>
          <cell r="V522">
            <v>4.101</v>
          </cell>
          <cell r="W522">
            <v>4.1159999999999997</v>
          </cell>
          <cell r="X522">
            <v>4.13</v>
          </cell>
          <cell r="Y522">
            <v>4.1429999999999998</v>
          </cell>
          <cell r="Z522">
            <v>4.1539999999999999</v>
          </cell>
          <cell r="AA522">
            <v>4.165</v>
          </cell>
          <cell r="AB522">
            <v>4.1749999999999998</v>
          </cell>
          <cell r="AD522">
            <v>5.5179</v>
          </cell>
          <cell r="AE522">
            <v>5.5460000000000003</v>
          </cell>
          <cell r="AF522">
            <v>5.4850000000000003</v>
          </cell>
          <cell r="AG522">
            <v>5.4420000000000002</v>
          </cell>
          <cell r="AH522">
            <v>5.4089999999999998</v>
          </cell>
          <cell r="AI522">
            <v>5.3789999999999996</v>
          </cell>
          <cell r="AJ522">
            <v>5.3490000000000002</v>
          </cell>
          <cell r="AK522">
            <v>5.3250000000000002</v>
          </cell>
          <cell r="AL522">
            <v>5.3040000000000003</v>
          </cell>
          <cell r="AM522">
            <v>5.2729999999999997</v>
          </cell>
          <cell r="AN522">
            <v>5.2469999999999999</v>
          </cell>
          <cell r="AO522">
            <v>5.2249999999999996</v>
          </cell>
          <cell r="AP522">
            <v>5.2039999999999997</v>
          </cell>
          <cell r="AS522">
            <v>0.52500000000000002</v>
          </cell>
          <cell r="AT522">
            <v>0.51249999999999996</v>
          </cell>
          <cell r="AU522">
            <v>0.51</v>
          </cell>
          <cell r="AV522">
            <v>0.51</v>
          </cell>
          <cell r="AW522">
            <v>0.51</v>
          </cell>
          <cell r="AX522">
            <v>0.51</v>
          </cell>
          <cell r="AY522">
            <v>0.51249999999999996</v>
          </cell>
          <cell r="AZ522">
            <v>0.51500000000000001</v>
          </cell>
          <cell r="BA522">
            <v>0.52</v>
          </cell>
          <cell r="BB522">
            <v>0.52500000000000002</v>
          </cell>
          <cell r="BC522">
            <v>0.53</v>
          </cell>
          <cell r="BD522">
            <v>0.53500000000000003</v>
          </cell>
          <cell r="BF522">
            <v>4.24</v>
          </cell>
          <cell r="BG522">
            <v>4.1399999999999997</v>
          </cell>
          <cell r="BH522">
            <v>4.0199999999999996</v>
          </cell>
          <cell r="BI522">
            <v>3.9449999999999998</v>
          </cell>
          <cell r="BJ522">
            <v>3.875</v>
          </cell>
          <cell r="BK522">
            <v>3.7349999999999999</v>
          </cell>
          <cell r="BL522">
            <v>3.71</v>
          </cell>
          <cell r="BM522">
            <v>3.5649999999999999</v>
          </cell>
          <cell r="BN522">
            <v>3.4249999999999998</v>
          </cell>
          <cell r="BO522">
            <v>3.37</v>
          </cell>
          <cell r="BP522">
            <v>3.2450000000000001</v>
          </cell>
          <cell r="BQ522">
            <v>3.165</v>
          </cell>
          <cell r="BS522">
            <v>3.9835000000000003</v>
          </cell>
          <cell r="BT522">
            <v>4.0395000000000003</v>
          </cell>
          <cell r="BU522">
            <v>4.1230000000000002</v>
          </cell>
          <cell r="BV522">
            <v>4.1154999999999999</v>
          </cell>
          <cell r="BW522">
            <v>4.1059999999999999</v>
          </cell>
          <cell r="BX522">
            <v>4.1044999999999998</v>
          </cell>
          <cell r="BY522">
            <v>4.1029999999999998</v>
          </cell>
          <cell r="BZ522">
            <v>4.0990000000000002</v>
          </cell>
          <cell r="CA522">
            <v>4.0960000000000001</v>
          </cell>
          <cell r="CB522">
            <v>4.5730000000000004</v>
          </cell>
          <cell r="CC522">
            <v>4.5969999999999995</v>
          </cell>
          <cell r="CD522">
            <v>4.62</v>
          </cell>
          <cell r="CF522">
            <v>4.25</v>
          </cell>
        </row>
        <row r="523">
          <cell r="A523">
            <v>39437</v>
          </cell>
          <cell r="B523">
            <v>4</v>
          </cell>
          <cell r="C523">
            <v>4.2190000000000003</v>
          </cell>
          <cell r="D523">
            <v>4.1509999999999998</v>
          </cell>
          <cell r="E523">
            <v>4.1130000000000004</v>
          </cell>
          <cell r="F523">
            <v>4.0804999999999998</v>
          </cell>
          <cell r="G523">
            <v>4.0359999999999996</v>
          </cell>
          <cell r="H523">
            <v>4.0054999999999996</v>
          </cell>
          <cell r="I523">
            <v>3.9344999999999999</v>
          </cell>
          <cell r="J523">
            <v>3.9039999999999999</v>
          </cell>
          <cell r="K523">
            <v>3.8614999999999999</v>
          </cell>
          <cell r="L523">
            <v>3.823</v>
          </cell>
          <cell r="M523">
            <v>3.7909999999999999</v>
          </cell>
          <cell r="N523">
            <v>3.7595000000000001</v>
          </cell>
          <cell r="P523">
            <v>3.8820000000000001</v>
          </cell>
          <cell r="Q523">
            <v>3.9569999999999999</v>
          </cell>
          <cell r="R523">
            <v>3.9939999999999998</v>
          </cell>
          <cell r="S523">
            <v>4.0279999999999996</v>
          </cell>
          <cell r="T523">
            <v>4.0670000000000002</v>
          </cell>
          <cell r="U523">
            <v>4.093</v>
          </cell>
          <cell r="V523">
            <v>4.1130000000000004</v>
          </cell>
          <cell r="W523">
            <v>4.1280000000000001</v>
          </cell>
          <cell r="X523">
            <v>4.141</v>
          </cell>
          <cell r="Y523">
            <v>4.1539999999999999</v>
          </cell>
          <cell r="Z523">
            <v>4.1639999999999997</v>
          </cell>
          <cell r="AA523">
            <v>4.1740000000000004</v>
          </cell>
          <cell r="AB523">
            <v>4.1840000000000002</v>
          </cell>
          <cell r="AD523">
            <v>5.5016999999999996</v>
          </cell>
          <cell r="AE523">
            <v>5.5460000000000003</v>
          </cell>
          <cell r="AF523">
            <v>5.4930000000000003</v>
          </cell>
          <cell r="AG523">
            <v>5.4459999999999997</v>
          </cell>
          <cell r="AH523">
            <v>5.4210000000000003</v>
          </cell>
          <cell r="AI523">
            <v>5.3959999999999999</v>
          </cell>
          <cell r="AJ523">
            <v>5.3659999999999997</v>
          </cell>
          <cell r="AK523">
            <v>5.3460000000000001</v>
          </cell>
          <cell r="AL523">
            <v>5.3259999999999996</v>
          </cell>
          <cell r="AM523">
            <v>5.298</v>
          </cell>
          <cell r="AN523">
            <v>5.2720000000000002</v>
          </cell>
          <cell r="AO523">
            <v>5.2510000000000003</v>
          </cell>
          <cell r="AP523">
            <v>5.2320000000000002</v>
          </cell>
          <cell r="AS523">
            <v>0.52300000000000002</v>
          </cell>
          <cell r="AT523">
            <v>0.51500000000000001</v>
          </cell>
          <cell r="AU523">
            <v>0.51</v>
          </cell>
          <cell r="AV523">
            <v>0.51</v>
          </cell>
          <cell r="AW523">
            <v>0.51</v>
          </cell>
          <cell r="AX523">
            <v>0.51</v>
          </cell>
          <cell r="AY523">
            <v>0.51800000000000002</v>
          </cell>
          <cell r="AZ523">
            <v>0.52200000000000002</v>
          </cell>
          <cell r="BA523">
            <v>0.52</v>
          </cell>
          <cell r="BB523">
            <v>0.53149999999999997</v>
          </cell>
          <cell r="BC523">
            <v>0.53700000000000003</v>
          </cell>
          <cell r="BD523">
            <v>0.52875000000000005</v>
          </cell>
          <cell r="BF523">
            <v>4.2549999999999999</v>
          </cell>
          <cell r="BG523">
            <v>4.17</v>
          </cell>
          <cell r="BH523">
            <v>4.05</v>
          </cell>
          <cell r="BI523">
            <v>3.9849999999999999</v>
          </cell>
          <cell r="BJ523">
            <v>3.93</v>
          </cell>
          <cell r="BK523">
            <v>3.8050000000000002</v>
          </cell>
          <cell r="BL523">
            <v>3.7800000000000002</v>
          </cell>
          <cell r="BM523">
            <v>3.6349999999999998</v>
          </cell>
          <cell r="BN523">
            <v>3.51</v>
          </cell>
          <cell r="BO523">
            <v>3.46</v>
          </cell>
          <cell r="BP523">
            <v>3.335</v>
          </cell>
          <cell r="BQ523">
            <v>3.2549999999999999</v>
          </cell>
          <cell r="BS523">
            <v>4.0054999999999996</v>
          </cell>
          <cell r="BT523">
            <v>4.0374999999999996</v>
          </cell>
          <cell r="BU523">
            <v>4.1204999999999998</v>
          </cell>
          <cell r="BV523">
            <v>4.1334999999999997</v>
          </cell>
          <cell r="BW523">
            <v>4.1364999999999998</v>
          </cell>
          <cell r="BX523">
            <v>4.1395</v>
          </cell>
          <cell r="BY523">
            <v>4.1269999999999998</v>
          </cell>
          <cell r="BZ523">
            <v>4.1230000000000002</v>
          </cell>
          <cell r="CA523">
            <v>4.1210000000000004</v>
          </cell>
          <cell r="CB523">
            <v>4.5730000000000004</v>
          </cell>
          <cell r="CC523">
            <v>4.5969999999999995</v>
          </cell>
          <cell r="CD523">
            <v>4.62</v>
          </cell>
          <cell r="CF523">
            <v>4.25</v>
          </cell>
        </row>
        <row r="524">
          <cell r="A524">
            <v>39440</v>
          </cell>
          <cell r="B524">
            <v>3</v>
          </cell>
          <cell r="C524">
            <v>4.1555</v>
          </cell>
          <cell r="D524">
            <v>4.1254999999999997</v>
          </cell>
          <cell r="E524">
            <v>4.1055000000000001</v>
          </cell>
          <cell r="F524">
            <v>4.08</v>
          </cell>
          <cell r="G524">
            <v>4.0380000000000003</v>
          </cell>
          <cell r="H524">
            <v>4</v>
          </cell>
          <cell r="I524">
            <v>3.96</v>
          </cell>
          <cell r="J524">
            <v>3.9130000000000003</v>
          </cell>
          <cell r="K524">
            <v>3.8679999999999999</v>
          </cell>
          <cell r="L524">
            <v>3.8330000000000002</v>
          </cell>
          <cell r="M524">
            <v>3.798</v>
          </cell>
          <cell r="N524">
            <v>3.7650000000000001</v>
          </cell>
          <cell r="P524">
            <v>3.8490000000000002</v>
          </cell>
          <cell r="Q524">
            <v>3.9590000000000001</v>
          </cell>
          <cell r="R524">
            <v>3.996</v>
          </cell>
          <cell r="S524">
            <v>4.0289999999999999</v>
          </cell>
          <cell r="T524">
            <v>4.0720000000000001</v>
          </cell>
          <cell r="U524">
            <v>4.0979999999999999</v>
          </cell>
          <cell r="V524">
            <v>4.1189999999999998</v>
          </cell>
          <cell r="W524">
            <v>4.1310000000000002</v>
          </cell>
          <cell r="X524">
            <v>4.1429999999999998</v>
          </cell>
          <cell r="Y524">
            <v>4.1550000000000002</v>
          </cell>
          <cell r="Z524">
            <v>4.1639999999999997</v>
          </cell>
          <cell r="AA524">
            <v>4.1719999999999997</v>
          </cell>
          <cell r="AB524">
            <v>4.1820000000000004</v>
          </cell>
          <cell r="AD524">
            <v>5.4740000000000002</v>
          </cell>
          <cell r="AE524">
            <v>5.5309999999999997</v>
          </cell>
          <cell r="AF524">
            <v>5.4690000000000003</v>
          </cell>
          <cell r="AG524">
            <v>5.4240000000000004</v>
          </cell>
          <cell r="AH524">
            <v>5.3940000000000001</v>
          </cell>
          <cell r="AI524">
            <v>5.3639999999999999</v>
          </cell>
          <cell r="AJ524">
            <v>5.335</v>
          </cell>
          <cell r="AK524">
            <v>5.31</v>
          </cell>
          <cell r="AL524">
            <v>5.2850000000000001</v>
          </cell>
          <cell r="AM524">
            <v>5.2569999999999997</v>
          </cell>
          <cell r="AN524">
            <v>5.2309999999999999</v>
          </cell>
          <cell r="AO524">
            <v>5.2110000000000003</v>
          </cell>
          <cell r="AP524">
            <v>5.1920000000000002</v>
          </cell>
          <cell r="AS524">
            <v>0.52</v>
          </cell>
          <cell r="AT524">
            <v>0.51500000000000001</v>
          </cell>
          <cell r="AU524">
            <v>0.51249999999999996</v>
          </cell>
          <cell r="AV524">
            <v>0.51249999999999996</v>
          </cell>
          <cell r="AW524">
            <v>0.51249999999999996</v>
          </cell>
          <cell r="AX524">
            <v>0.51500000000000001</v>
          </cell>
          <cell r="AY524">
            <v>0.51500000000000001</v>
          </cell>
          <cell r="AZ524">
            <v>0.51749999999999996</v>
          </cell>
          <cell r="BA524">
            <v>0.52249999999999996</v>
          </cell>
          <cell r="BB524">
            <v>0.53</v>
          </cell>
          <cell r="BC524">
            <v>0.53</v>
          </cell>
          <cell r="BD524">
            <v>0.54249999999999998</v>
          </cell>
          <cell r="BF524">
            <v>4.2649999999999997</v>
          </cell>
          <cell r="BG524">
            <v>4.18</v>
          </cell>
          <cell r="BH524">
            <v>4.0599999999999996</v>
          </cell>
          <cell r="BI524">
            <v>4</v>
          </cell>
          <cell r="BJ524">
            <v>3.94</v>
          </cell>
          <cell r="BK524">
            <v>3.8250000000000002</v>
          </cell>
          <cell r="BL524">
            <v>3.8</v>
          </cell>
          <cell r="BM524">
            <v>3.6550000000000002</v>
          </cell>
          <cell r="BN524">
            <v>3.5300000000000002</v>
          </cell>
          <cell r="BO524">
            <v>3.48</v>
          </cell>
          <cell r="BP524">
            <v>3.355</v>
          </cell>
          <cell r="BQ524">
            <v>3.2749999999999999</v>
          </cell>
          <cell r="BS524">
            <v>4.0045000000000002</v>
          </cell>
          <cell r="BT524">
            <v>4.0374999999999996</v>
          </cell>
          <cell r="BU524">
            <v>4.1254999999999997</v>
          </cell>
          <cell r="BV524">
            <v>4.1464999999999996</v>
          </cell>
          <cell r="BW524">
            <v>4.1464999999999996</v>
          </cell>
          <cell r="BX524">
            <v>4.1384999999999996</v>
          </cell>
          <cell r="BY524">
            <v>4.1269999999999998</v>
          </cell>
          <cell r="BZ524">
            <v>4.1230000000000002</v>
          </cell>
          <cell r="CA524">
            <v>4.1210000000000004</v>
          </cell>
          <cell r="CB524">
            <v>4.5730000000000004</v>
          </cell>
          <cell r="CC524">
            <v>4.5969999999999995</v>
          </cell>
          <cell r="CD524">
            <v>4.62</v>
          </cell>
          <cell r="CF524">
            <v>4.25</v>
          </cell>
        </row>
        <row r="525">
          <cell r="A525">
            <v>39441</v>
          </cell>
          <cell r="B525">
            <v>3</v>
          </cell>
          <cell r="C525">
            <v>4.2154999999999996</v>
          </cell>
          <cell r="D525">
            <v>4.1485000000000003</v>
          </cell>
          <cell r="E525">
            <v>4.1165000000000003</v>
          </cell>
          <cell r="F525">
            <v>4.0865</v>
          </cell>
          <cell r="G525">
            <v>4.048</v>
          </cell>
          <cell r="H525">
            <v>4.0205000000000002</v>
          </cell>
          <cell r="I525">
            <v>3.9435000000000002</v>
          </cell>
          <cell r="J525">
            <v>3.8885000000000001</v>
          </cell>
          <cell r="K525">
            <v>3.8165</v>
          </cell>
          <cell r="L525">
            <v>3.7854999999999999</v>
          </cell>
          <cell r="M525">
            <v>3.7705000000000002</v>
          </cell>
          <cell r="N525">
            <v>3.7454999999999998</v>
          </cell>
          <cell r="P525">
            <v>3.8490000000000002</v>
          </cell>
          <cell r="Q525">
            <v>3.9590000000000001</v>
          </cell>
          <cell r="R525">
            <v>3.996</v>
          </cell>
          <cell r="S525">
            <v>4.0289999999999999</v>
          </cell>
          <cell r="T525">
            <v>4.0720000000000001</v>
          </cell>
          <cell r="U525">
            <v>4.0979999999999999</v>
          </cell>
          <cell r="V525">
            <v>4.1189999999999998</v>
          </cell>
          <cell r="W525">
            <v>4.1310000000000002</v>
          </cell>
          <cell r="X525">
            <v>4.1429999999999998</v>
          </cell>
          <cell r="Y525">
            <v>4.1550000000000002</v>
          </cell>
          <cell r="Z525">
            <v>4.1639999999999997</v>
          </cell>
          <cell r="AA525">
            <v>4.1719999999999997</v>
          </cell>
          <cell r="AB525">
            <v>4.1820000000000004</v>
          </cell>
          <cell r="AD525">
            <v>5.4740000000000002</v>
          </cell>
          <cell r="AE525">
            <v>5.5220000000000002</v>
          </cell>
          <cell r="AF525">
            <v>5.4619999999999997</v>
          </cell>
          <cell r="AG525">
            <v>5.4210000000000003</v>
          </cell>
          <cell r="AH525">
            <v>5.3979999999999997</v>
          </cell>
          <cell r="AI525">
            <v>5.3629999999999995</v>
          </cell>
          <cell r="AJ525">
            <v>5.3250000000000002</v>
          </cell>
          <cell r="AK525">
            <v>5.3079999999999998</v>
          </cell>
          <cell r="AL525">
            <v>5.28</v>
          </cell>
          <cell r="AM525">
            <v>5.2560000000000002</v>
          </cell>
          <cell r="AN525">
            <v>5.2290000000000001</v>
          </cell>
          <cell r="AO525">
            <v>5.2080000000000002</v>
          </cell>
          <cell r="AP525">
            <v>5.1790000000000003</v>
          </cell>
          <cell r="AS525">
            <v>0.52</v>
          </cell>
          <cell r="AT525">
            <v>0.51500000000000001</v>
          </cell>
          <cell r="AU525">
            <v>0.51249999999999996</v>
          </cell>
          <cell r="AV525">
            <v>0.51249999999999996</v>
          </cell>
          <cell r="AW525">
            <v>0.51249999999999996</v>
          </cell>
          <cell r="AX525">
            <v>0.51500000000000001</v>
          </cell>
          <cell r="AY525">
            <v>0.51624999999999999</v>
          </cell>
          <cell r="AZ525">
            <v>0.51875000000000004</v>
          </cell>
          <cell r="BA525">
            <v>0.52249999999999996</v>
          </cell>
          <cell r="BB525">
            <v>0.53</v>
          </cell>
          <cell r="BC525">
            <v>0.53</v>
          </cell>
          <cell r="BD525">
            <v>0.54249999999999998</v>
          </cell>
          <cell r="BF525">
            <v>4.2649999999999997</v>
          </cell>
          <cell r="BG525">
            <v>4.18</v>
          </cell>
          <cell r="BH525">
            <v>4.0599999999999996</v>
          </cell>
          <cell r="BI525">
            <v>4</v>
          </cell>
          <cell r="BJ525">
            <v>3.94</v>
          </cell>
          <cell r="BK525">
            <v>3.8250000000000002</v>
          </cell>
          <cell r="BL525">
            <v>3.8</v>
          </cell>
          <cell r="BM525">
            <v>3.6550000000000002</v>
          </cell>
          <cell r="BN525">
            <v>3.5300000000000002</v>
          </cell>
          <cell r="BO525">
            <v>3.48</v>
          </cell>
          <cell r="BP525">
            <v>3.355</v>
          </cell>
          <cell r="BQ525">
            <v>3.2749999999999999</v>
          </cell>
          <cell r="BS525">
            <v>4.0045000000000002</v>
          </cell>
          <cell r="BT525">
            <v>4.0374999999999996</v>
          </cell>
          <cell r="BU525">
            <v>4.1254999999999997</v>
          </cell>
          <cell r="BV525">
            <v>4.1464999999999996</v>
          </cell>
          <cell r="BW525">
            <v>4.1464999999999996</v>
          </cell>
          <cell r="BX525">
            <v>4.1384999999999996</v>
          </cell>
          <cell r="BY525">
            <v>4.1269999999999998</v>
          </cell>
          <cell r="BZ525">
            <v>4.1230000000000002</v>
          </cell>
          <cell r="CA525">
            <v>4.1210000000000004</v>
          </cell>
          <cell r="CB525">
            <v>4.5730000000000004</v>
          </cell>
          <cell r="CC525">
            <v>4.5969999999999995</v>
          </cell>
          <cell r="CD525">
            <v>4.62</v>
          </cell>
          <cell r="CF525">
            <v>4.25</v>
          </cell>
        </row>
        <row r="526">
          <cell r="A526">
            <v>39442</v>
          </cell>
          <cell r="B526">
            <v>4.3125</v>
          </cell>
          <cell r="C526">
            <v>4.1440000000000001</v>
          </cell>
          <cell r="D526">
            <v>4.1269999999999998</v>
          </cell>
          <cell r="E526">
            <v>4.1070000000000002</v>
          </cell>
          <cell r="F526">
            <v>4.0945</v>
          </cell>
          <cell r="G526">
            <v>4.0469999999999997</v>
          </cell>
          <cell r="H526">
            <v>4.0179999999999998</v>
          </cell>
          <cell r="I526">
            <v>3.9824999999999999</v>
          </cell>
          <cell r="J526">
            <v>3.9474999999999998</v>
          </cell>
          <cell r="K526">
            <v>3.907</v>
          </cell>
          <cell r="L526">
            <v>3.87</v>
          </cell>
          <cell r="M526">
            <v>3.8380000000000001</v>
          </cell>
          <cell r="N526">
            <v>3.8109999999999999</v>
          </cell>
          <cell r="P526">
            <v>3.8490000000000002</v>
          </cell>
          <cell r="Q526">
            <v>3.9590000000000001</v>
          </cell>
          <cell r="R526">
            <v>3.996</v>
          </cell>
          <cell r="S526">
            <v>4.0289999999999999</v>
          </cell>
          <cell r="T526">
            <v>4.0720000000000001</v>
          </cell>
          <cell r="U526">
            <v>4.0979999999999999</v>
          </cell>
          <cell r="V526">
            <v>4.1189999999999998</v>
          </cell>
          <cell r="W526">
            <v>4.1310000000000002</v>
          </cell>
          <cell r="X526">
            <v>4.1429999999999998</v>
          </cell>
          <cell r="Y526">
            <v>4.1550000000000002</v>
          </cell>
          <cell r="Z526">
            <v>4.1639999999999997</v>
          </cell>
          <cell r="AA526">
            <v>4.1719999999999997</v>
          </cell>
          <cell r="AB526">
            <v>4.1820000000000004</v>
          </cell>
          <cell r="AD526">
            <v>5.4740000000000002</v>
          </cell>
          <cell r="AE526">
            <v>5.5220000000000002</v>
          </cell>
          <cell r="AF526">
            <v>5.4619999999999997</v>
          </cell>
          <cell r="AG526">
            <v>5.4210000000000003</v>
          </cell>
          <cell r="AH526">
            <v>5.3979999999999997</v>
          </cell>
          <cell r="AI526">
            <v>5.3629999999999995</v>
          </cell>
          <cell r="AJ526">
            <v>5.335</v>
          </cell>
          <cell r="AK526">
            <v>5.3079999999999998</v>
          </cell>
          <cell r="AL526">
            <v>5.28</v>
          </cell>
          <cell r="AM526">
            <v>5.2560000000000002</v>
          </cell>
          <cell r="AN526">
            <v>5.2290000000000001</v>
          </cell>
          <cell r="AO526">
            <v>5.2080000000000002</v>
          </cell>
          <cell r="AP526">
            <v>5.1890000000000001</v>
          </cell>
          <cell r="AS526">
            <v>0.52249999999999996</v>
          </cell>
          <cell r="AT526">
            <v>0.51500000000000001</v>
          </cell>
          <cell r="AU526">
            <v>0.51500000000000001</v>
          </cell>
          <cell r="AV526">
            <v>0.51500000000000001</v>
          </cell>
          <cell r="AW526">
            <v>0.51500000000000001</v>
          </cell>
          <cell r="AX526">
            <v>0.51500000000000001</v>
          </cell>
          <cell r="AY526">
            <v>0.51749999999999996</v>
          </cell>
          <cell r="AZ526">
            <v>0.52</v>
          </cell>
          <cell r="BA526">
            <v>0.52500000000000002</v>
          </cell>
          <cell r="BB526">
            <v>0.52749999999999997</v>
          </cell>
          <cell r="BC526">
            <v>0.53249999999999997</v>
          </cell>
          <cell r="BD526">
            <v>0.54749999999999999</v>
          </cell>
          <cell r="BF526">
            <v>4.26</v>
          </cell>
          <cell r="BG526">
            <v>4.18</v>
          </cell>
          <cell r="BH526">
            <v>4.08</v>
          </cell>
          <cell r="BI526">
            <v>4.0149999999999997</v>
          </cell>
          <cell r="BJ526">
            <v>3.9550000000000001</v>
          </cell>
          <cell r="BK526">
            <v>3.84</v>
          </cell>
          <cell r="BL526">
            <v>3.81</v>
          </cell>
          <cell r="BM526">
            <v>3.665</v>
          </cell>
          <cell r="BN526">
            <v>3.5449999999999999</v>
          </cell>
          <cell r="BO526">
            <v>3.4950000000000001</v>
          </cell>
          <cell r="BP526">
            <v>3.37</v>
          </cell>
          <cell r="BQ526">
            <v>3.29</v>
          </cell>
          <cell r="BS526">
            <v>4.0045000000000002</v>
          </cell>
          <cell r="BT526">
            <v>4.0380000000000003</v>
          </cell>
          <cell r="BU526">
            <v>4.125</v>
          </cell>
          <cell r="BV526">
            <v>4.1455000000000002</v>
          </cell>
          <cell r="BW526">
            <v>4.1464999999999996</v>
          </cell>
          <cell r="BX526">
            <v>4.1455000000000002</v>
          </cell>
          <cell r="BY526">
            <v>4.1269999999999998</v>
          </cell>
          <cell r="BZ526">
            <v>4.1230000000000002</v>
          </cell>
          <cell r="CA526">
            <v>4.1210000000000004</v>
          </cell>
          <cell r="CB526">
            <v>4.5730000000000004</v>
          </cell>
          <cell r="CC526">
            <v>4.5969999999999995</v>
          </cell>
          <cell r="CD526">
            <v>4.62</v>
          </cell>
          <cell r="CF526">
            <v>4.25</v>
          </cell>
        </row>
        <row r="527">
          <cell r="A527">
            <v>39443</v>
          </cell>
          <cell r="B527">
            <v>4.25</v>
          </cell>
          <cell r="C527">
            <v>4.1754999999999995</v>
          </cell>
          <cell r="D527">
            <v>4.125</v>
          </cell>
          <cell r="E527">
            <v>4.0869999999999997</v>
          </cell>
          <cell r="F527">
            <v>4.0534999999999997</v>
          </cell>
          <cell r="G527">
            <v>4.0235000000000003</v>
          </cell>
          <cell r="H527">
            <v>3.9935</v>
          </cell>
          <cell r="I527">
            <v>3.9470000000000001</v>
          </cell>
          <cell r="J527">
            <v>3.9085000000000001</v>
          </cell>
          <cell r="K527">
            <v>3.863</v>
          </cell>
          <cell r="L527">
            <v>3.8209999999999997</v>
          </cell>
          <cell r="M527">
            <v>3.7930000000000001</v>
          </cell>
          <cell r="N527">
            <v>3.7589999999999999</v>
          </cell>
          <cell r="P527">
            <v>3.8369999999999997</v>
          </cell>
          <cell r="Q527">
            <v>3.9670000000000001</v>
          </cell>
          <cell r="R527">
            <v>4</v>
          </cell>
          <cell r="S527">
            <v>4.0369999999999999</v>
          </cell>
          <cell r="T527">
            <v>4.0720000000000001</v>
          </cell>
          <cell r="U527">
            <v>4.0999999999999996</v>
          </cell>
          <cell r="V527">
            <v>4.1230000000000002</v>
          </cell>
          <cell r="W527">
            <v>4.1420000000000003</v>
          </cell>
          <cell r="X527">
            <v>4.157</v>
          </cell>
          <cell r="Y527">
            <v>4.1710000000000003</v>
          </cell>
          <cell r="Z527">
            <v>4.1829999999999998</v>
          </cell>
          <cell r="AA527">
            <v>4.1920000000000002</v>
          </cell>
          <cell r="AB527">
            <v>4.2</v>
          </cell>
          <cell r="AD527">
            <v>5.4048999999999996</v>
          </cell>
          <cell r="AE527">
            <v>5.52</v>
          </cell>
          <cell r="AF527">
            <v>5.4660000000000002</v>
          </cell>
          <cell r="AG527">
            <v>5.4240000000000004</v>
          </cell>
          <cell r="AH527">
            <v>5.3959999999999999</v>
          </cell>
          <cell r="AI527">
            <v>5.3689999999999998</v>
          </cell>
          <cell r="AJ527">
            <v>5.34</v>
          </cell>
          <cell r="AK527">
            <v>5.3170000000000002</v>
          </cell>
          <cell r="AL527">
            <v>5.2865000000000002</v>
          </cell>
          <cell r="AM527">
            <v>5.2569999999999997</v>
          </cell>
          <cell r="AN527">
            <v>5.2335000000000003</v>
          </cell>
          <cell r="AO527">
            <v>5.2130000000000001</v>
          </cell>
          <cell r="AP527">
            <v>5.1980000000000004</v>
          </cell>
          <cell r="AS527">
            <v>0.50249999999999995</v>
          </cell>
          <cell r="AT527">
            <v>0.50249999999999995</v>
          </cell>
          <cell r="AU527">
            <v>0.505</v>
          </cell>
          <cell r="AV527">
            <v>0.505</v>
          </cell>
          <cell r="AW527">
            <v>0.505</v>
          </cell>
          <cell r="AX527">
            <v>0.50749999999999995</v>
          </cell>
          <cell r="AY527">
            <v>0.51</v>
          </cell>
          <cell r="AZ527">
            <v>0.51249999999999996</v>
          </cell>
          <cell r="BA527">
            <v>0.51749999999999996</v>
          </cell>
          <cell r="BB527">
            <v>0.52249999999999996</v>
          </cell>
          <cell r="BC527">
            <v>0.53</v>
          </cell>
          <cell r="BD527">
            <v>0.54</v>
          </cell>
          <cell r="BF527">
            <v>4.26</v>
          </cell>
          <cell r="BG527">
            <v>4.18</v>
          </cell>
          <cell r="BH527">
            <v>4.0599999999999996</v>
          </cell>
          <cell r="BI527">
            <v>3.99</v>
          </cell>
          <cell r="BJ527">
            <v>3.915</v>
          </cell>
          <cell r="BK527">
            <v>3.8</v>
          </cell>
          <cell r="BL527">
            <v>3.77</v>
          </cell>
          <cell r="BM527">
            <v>3.64</v>
          </cell>
          <cell r="BN527">
            <v>3.52</v>
          </cell>
          <cell r="BO527">
            <v>3.4699999999999998</v>
          </cell>
          <cell r="BP527">
            <v>3.3449999999999998</v>
          </cell>
          <cell r="BQ527">
            <v>3.2650000000000001</v>
          </cell>
          <cell r="BS527">
            <v>4.0084999999999997</v>
          </cell>
          <cell r="BT527">
            <v>4.0449999999999999</v>
          </cell>
          <cell r="BU527">
            <v>4.1154999999999999</v>
          </cell>
          <cell r="BV527">
            <v>4.125</v>
          </cell>
          <cell r="BW527">
            <v>4.1375000000000002</v>
          </cell>
          <cell r="BX527">
            <v>4.1475</v>
          </cell>
          <cell r="BY527">
            <v>4.1269999999999998</v>
          </cell>
          <cell r="BZ527">
            <v>4.1230000000000002</v>
          </cell>
          <cell r="CA527">
            <v>4.1210000000000004</v>
          </cell>
          <cell r="CB527">
            <v>4.5730000000000004</v>
          </cell>
          <cell r="CC527">
            <v>4.5969999999999995</v>
          </cell>
          <cell r="CD527">
            <v>4.62</v>
          </cell>
          <cell r="CF527">
            <v>4.25</v>
          </cell>
        </row>
        <row r="528">
          <cell r="A528">
            <v>39444</v>
          </cell>
          <cell r="B528">
            <v>4.0625</v>
          </cell>
          <cell r="C528">
            <v>4.1805000000000003</v>
          </cell>
          <cell r="D528">
            <v>4.1174999999999997</v>
          </cell>
          <cell r="E528">
            <v>4.0705</v>
          </cell>
          <cell r="F528">
            <v>4.0294999999999996</v>
          </cell>
          <cell r="G528">
            <v>3.9809999999999999</v>
          </cell>
          <cell r="H528">
            <v>3.9394999999999998</v>
          </cell>
          <cell r="I528">
            <v>3.8929999999999998</v>
          </cell>
          <cell r="J528">
            <v>3.8449999999999998</v>
          </cell>
          <cell r="K528">
            <v>3.7925</v>
          </cell>
          <cell r="L528">
            <v>3.7484999999999999</v>
          </cell>
          <cell r="M528">
            <v>3.7130000000000001</v>
          </cell>
          <cell r="N528">
            <v>3.6764999999999999</v>
          </cell>
          <cell r="P528">
            <v>3.6179999999999999</v>
          </cell>
          <cell r="Q528">
            <v>3.972</v>
          </cell>
          <cell r="R528">
            <v>4.0049999999999999</v>
          </cell>
          <cell r="S528">
            <v>4.0460000000000003</v>
          </cell>
          <cell r="T528">
            <v>4.0789999999999997</v>
          </cell>
          <cell r="U528">
            <v>4.1070000000000002</v>
          </cell>
          <cell r="V528">
            <v>4.1289999999999996</v>
          </cell>
          <cell r="W528">
            <v>4.1459999999999999</v>
          </cell>
          <cell r="X528">
            <v>4.1589999999999998</v>
          </cell>
          <cell r="Y528">
            <v>4.1710000000000003</v>
          </cell>
          <cell r="Z528">
            <v>4.181</v>
          </cell>
          <cell r="AA528">
            <v>4.1879999999999997</v>
          </cell>
          <cell r="AB528">
            <v>4.1950000000000003</v>
          </cell>
          <cell r="AD528">
            <v>5.3445999999999998</v>
          </cell>
          <cell r="AE528">
            <v>5.5140000000000002</v>
          </cell>
          <cell r="AF528">
            <v>5.4589999999999996</v>
          </cell>
          <cell r="AG528">
            <v>5.42</v>
          </cell>
          <cell r="AH528">
            <v>5.3815</v>
          </cell>
          <cell r="AI528">
            <v>5.3490000000000002</v>
          </cell>
          <cell r="AJ528">
            <v>5.32</v>
          </cell>
          <cell r="AK528">
            <v>5.2895000000000003</v>
          </cell>
          <cell r="AL528">
            <v>5.2634999999999996</v>
          </cell>
          <cell r="AM528">
            <v>5.2365000000000004</v>
          </cell>
          <cell r="AN528">
            <v>5.2084999999999999</v>
          </cell>
          <cell r="AO528">
            <v>5.1859999999999999</v>
          </cell>
          <cell r="AP528">
            <v>5.1669999999999998</v>
          </cell>
          <cell r="AS528">
            <v>0.495</v>
          </cell>
          <cell r="AT528">
            <v>0.501</v>
          </cell>
          <cell r="AU528">
            <v>0.5</v>
          </cell>
          <cell r="AV528">
            <v>0.50249999999999995</v>
          </cell>
          <cell r="AW528">
            <v>0.50249999999999995</v>
          </cell>
          <cell r="AX528">
            <v>0.505</v>
          </cell>
          <cell r="AY528">
            <v>0.51100000000000001</v>
          </cell>
          <cell r="AZ528">
            <v>0.51549999999999996</v>
          </cell>
          <cell r="BA528">
            <v>0.52500000000000002</v>
          </cell>
          <cell r="BB528">
            <v>0.52749999999999997</v>
          </cell>
          <cell r="BC528">
            <v>0.53417000000000003</v>
          </cell>
          <cell r="BD528">
            <v>0.54249999999999998</v>
          </cell>
          <cell r="BF528">
            <v>4.26</v>
          </cell>
          <cell r="BG528">
            <v>4.17</v>
          </cell>
          <cell r="BH528">
            <v>4.0250000000000004</v>
          </cell>
          <cell r="BI528">
            <v>3.9449999999999998</v>
          </cell>
          <cell r="BJ528">
            <v>3.8650000000000002</v>
          </cell>
          <cell r="BK528">
            <v>3.73</v>
          </cell>
          <cell r="BL528">
            <v>3.6949999999999998</v>
          </cell>
          <cell r="BM528">
            <v>3.5649999999999999</v>
          </cell>
          <cell r="BN528">
            <v>3.45</v>
          </cell>
          <cell r="BO528">
            <v>3.38</v>
          </cell>
          <cell r="BP528">
            <v>3.2800000000000002</v>
          </cell>
          <cell r="BQ528">
            <v>3.22</v>
          </cell>
          <cell r="BS528">
            <v>4.0194999999999999</v>
          </cell>
          <cell r="BT528">
            <v>4.0259999999999998</v>
          </cell>
          <cell r="BU528">
            <v>4.1284999999999998</v>
          </cell>
          <cell r="BV528">
            <v>4.1379999999999999</v>
          </cell>
          <cell r="BW528">
            <v>4.1464999999999996</v>
          </cell>
          <cell r="BX528">
            <v>4.1524999999999999</v>
          </cell>
          <cell r="BY528">
            <v>4.1420000000000003</v>
          </cell>
          <cell r="BZ528">
            <v>4.133</v>
          </cell>
          <cell r="CA528">
            <v>4.1230000000000002</v>
          </cell>
          <cell r="CB528">
            <v>4.5730000000000004</v>
          </cell>
          <cell r="CC528">
            <v>4.5969999999999995</v>
          </cell>
          <cell r="CD528">
            <v>4.62</v>
          </cell>
          <cell r="CF528">
            <v>4.25</v>
          </cell>
        </row>
        <row r="529">
          <cell r="A529">
            <v>39447</v>
          </cell>
          <cell r="B529">
            <v>3</v>
          </cell>
          <cell r="C529">
            <v>4.1154999999999999</v>
          </cell>
          <cell r="D529">
            <v>4.0774999999999997</v>
          </cell>
          <cell r="E529">
            <v>4.0395000000000003</v>
          </cell>
          <cell r="F529">
            <v>3.9954999999999998</v>
          </cell>
          <cell r="G529">
            <v>3.948</v>
          </cell>
          <cell r="H529">
            <v>3.9135</v>
          </cell>
          <cell r="I529">
            <v>3.8734999999999999</v>
          </cell>
          <cell r="J529">
            <v>3.8359999999999999</v>
          </cell>
          <cell r="K529">
            <v>3.7614999999999998</v>
          </cell>
          <cell r="L529">
            <v>3.7149999999999999</v>
          </cell>
          <cell r="M529">
            <v>3.6749999999999998</v>
          </cell>
          <cell r="N529">
            <v>3.6334999999999997</v>
          </cell>
          <cell r="P529">
            <v>3.9159999999999999</v>
          </cell>
          <cell r="Q529">
            <v>3.9710000000000001</v>
          </cell>
          <cell r="R529">
            <v>4.0049999999999999</v>
          </cell>
          <cell r="S529">
            <v>4.0460000000000003</v>
          </cell>
          <cell r="T529">
            <v>4.0780000000000003</v>
          </cell>
          <cell r="U529">
            <v>4.101</v>
          </cell>
          <cell r="V529">
            <v>4.1180000000000003</v>
          </cell>
          <cell r="W529">
            <v>4.1319999999999997</v>
          </cell>
          <cell r="X529">
            <v>4.1429999999999998</v>
          </cell>
          <cell r="Y529">
            <v>4.1520000000000001</v>
          </cell>
          <cell r="Z529">
            <v>4.1609999999999996</v>
          </cell>
          <cell r="AA529">
            <v>4.1680000000000001</v>
          </cell>
          <cell r="AB529">
            <v>4.1740000000000004</v>
          </cell>
          <cell r="AD529">
            <v>5.7798999999999996</v>
          </cell>
          <cell r="AE529">
            <v>5.4719999999999995</v>
          </cell>
          <cell r="AF529">
            <v>5.3959999999999999</v>
          </cell>
          <cell r="AG529">
            <v>5.3419999999999996</v>
          </cell>
          <cell r="AH529">
            <v>5.3109999999999999</v>
          </cell>
          <cell r="AI529">
            <v>5.282</v>
          </cell>
          <cell r="AJ529">
            <v>5.2519999999999998</v>
          </cell>
          <cell r="AK529">
            <v>5.2320000000000002</v>
          </cell>
          <cell r="AL529">
            <v>5.2140000000000004</v>
          </cell>
          <cell r="AM529">
            <v>5.1859999999999999</v>
          </cell>
          <cell r="AN529">
            <v>5.1609999999999996</v>
          </cell>
          <cell r="AO529">
            <v>5.1429999999999998</v>
          </cell>
          <cell r="AP529">
            <v>5.1180000000000003</v>
          </cell>
          <cell r="AS529">
            <v>0.4975</v>
          </cell>
          <cell r="AT529">
            <v>0.5</v>
          </cell>
          <cell r="AU529">
            <v>0.50249999999999995</v>
          </cell>
          <cell r="AV529">
            <v>0.50249999999999995</v>
          </cell>
          <cell r="AW529">
            <v>0.505</v>
          </cell>
          <cell r="AX529">
            <v>0.50624999999999998</v>
          </cell>
          <cell r="AY529">
            <v>0.51</v>
          </cell>
          <cell r="AZ529">
            <v>0.51249999999999996</v>
          </cell>
          <cell r="BA529">
            <v>0.51749999999999996</v>
          </cell>
          <cell r="BB529">
            <v>0.52249999999999996</v>
          </cell>
          <cell r="BC529">
            <v>0.53</v>
          </cell>
          <cell r="BD529">
            <v>0.53749999999999998</v>
          </cell>
          <cell r="BF529">
            <v>4.2450000000000001</v>
          </cell>
          <cell r="BG529">
            <v>4.16</v>
          </cell>
          <cell r="BH529">
            <v>4.0199999999999996</v>
          </cell>
          <cell r="BI529">
            <v>3.9350000000000001</v>
          </cell>
          <cell r="BJ529">
            <v>3.855</v>
          </cell>
          <cell r="BK529">
            <v>3.7</v>
          </cell>
          <cell r="BL529">
            <v>3.665</v>
          </cell>
          <cell r="BM529">
            <v>3.5350000000000001</v>
          </cell>
          <cell r="BN529">
            <v>3.41</v>
          </cell>
          <cell r="BO529">
            <v>3.3250000000000002</v>
          </cell>
          <cell r="BP529">
            <v>3.2250000000000001</v>
          </cell>
          <cell r="BQ529">
            <v>3.165</v>
          </cell>
          <cell r="BS529">
            <v>4.0194999999999999</v>
          </cell>
          <cell r="BT529">
            <v>4.0445000000000002</v>
          </cell>
          <cell r="BU529">
            <v>4.1245000000000003</v>
          </cell>
          <cell r="BV529">
            <v>4.1215000000000002</v>
          </cell>
          <cell r="BW529">
            <v>4.1195000000000004</v>
          </cell>
          <cell r="BX529">
            <v>4.1185</v>
          </cell>
          <cell r="BY529">
            <v>4.1239999999999997</v>
          </cell>
          <cell r="BZ529">
            <v>4.1219999999999999</v>
          </cell>
          <cell r="CA529">
            <v>4.1120000000000001</v>
          </cell>
          <cell r="CB529">
            <v>4.5730000000000004</v>
          </cell>
          <cell r="CC529">
            <v>4.5969999999999995</v>
          </cell>
          <cell r="CD529">
            <v>4.62</v>
          </cell>
          <cell r="CF529">
            <v>4.25</v>
          </cell>
        </row>
        <row r="530">
          <cell r="A530">
            <v>39448</v>
          </cell>
          <cell r="B530">
            <v>3</v>
          </cell>
          <cell r="C530">
            <v>4.1535000000000002</v>
          </cell>
          <cell r="D530">
            <v>4.0975000000000001</v>
          </cell>
          <cell r="E530">
            <v>4.0525000000000002</v>
          </cell>
          <cell r="F530">
            <v>4.0045000000000002</v>
          </cell>
          <cell r="G530">
            <v>3.956</v>
          </cell>
          <cell r="H530">
            <v>3.9205000000000001</v>
          </cell>
          <cell r="I530">
            <v>3.871</v>
          </cell>
          <cell r="J530">
            <v>3.8359999999999999</v>
          </cell>
          <cell r="K530">
            <v>3.7614999999999998</v>
          </cell>
          <cell r="L530">
            <v>3.7044999999999999</v>
          </cell>
          <cell r="M530">
            <v>3.6835</v>
          </cell>
          <cell r="N530">
            <v>3.6324999999999998</v>
          </cell>
          <cell r="P530">
            <v>3.9159999999999999</v>
          </cell>
          <cell r="Q530">
            <v>3.9710000000000001</v>
          </cell>
          <cell r="R530">
            <v>4.0049999999999999</v>
          </cell>
          <cell r="S530">
            <v>4.0460000000000003</v>
          </cell>
          <cell r="T530">
            <v>4.0780000000000003</v>
          </cell>
          <cell r="U530">
            <v>4.101</v>
          </cell>
          <cell r="V530">
            <v>4.1180000000000003</v>
          </cell>
          <cell r="W530">
            <v>4.1319999999999997</v>
          </cell>
          <cell r="X530">
            <v>4.1429999999999998</v>
          </cell>
          <cell r="Y530">
            <v>4.1520000000000001</v>
          </cell>
          <cell r="Z530">
            <v>4.1609999999999996</v>
          </cell>
          <cell r="AA530">
            <v>4.1680000000000001</v>
          </cell>
          <cell r="AB530">
            <v>4.1740000000000004</v>
          </cell>
          <cell r="AD530">
            <v>5.7798999999999996</v>
          </cell>
          <cell r="AE530">
            <v>5.4969999999999999</v>
          </cell>
          <cell r="AF530">
            <v>5.4379999999999997</v>
          </cell>
          <cell r="AG530">
            <v>5.4020000000000001</v>
          </cell>
          <cell r="AH530">
            <v>5.3719999999999999</v>
          </cell>
          <cell r="AI530">
            <v>5.335</v>
          </cell>
          <cell r="AJ530">
            <v>5.2930000000000001</v>
          </cell>
          <cell r="AK530">
            <v>5.2629999999999999</v>
          </cell>
          <cell r="AL530">
            <v>5.2350000000000003</v>
          </cell>
          <cell r="AM530">
            <v>5.2050000000000001</v>
          </cell>
          <cell r="AN530">
            <v>5.1749999999999998</v>
          </cell>
          <cell r="AO530">
            <v>5.1539999999999999</v>
          </cell>
          <cell r="AP530">
            <v>5.1379999999999999</v>
          </cell>
          <cell r="AS530">
            <v>0.495</v>
          </cell>
          <cell r="AT530">
            <v>0.4975</v>
          </cell>
          <cell r="AU530">
            <v>0.5</v>
          </cell>
          <cell r="AV530">
            <v>0.50249999999999995</v>
          </cell>
          <cell r="AW530">
            <v>0.50249999999999995</v>
          </cell>
          <cell r="AX530">
            <v>0.505</v>
          </cell>
          <cell r="AY530">
            <v>0.51</v>
          </cell>
          <cell r="AZ530">
            <v>0.51249999999999996</v>
          </cell>
          <cell r="BA530">
            <v>0.51749999999999996</v>
          </cell>
          <cell r="BB530">
            <v>0.52249999999999996</v>
          </cell>
          <cell r="BC530">
            <v>0.53</v>
          </cell>
          <cell r="BD530">
            <v>0.54249999999999998</v>
          </cell>
          <cell r="BF530">
            <v>4.2450000000000001</v>
          </cell>
          <cell r="BG530">
            <v>4.16</v>
          </cell>
          <cell r="BH530">
            <v>4.0199999999999996</v>
          </cell>
          <cell r="BI530">
            <v>3.9350000000000001</v>
          </cell>
          <cell r="BJ530">
            <v>3.855</v>
          </cell>
          <cell r="BK530">
            <v>3.7</v>
          </cell>
          <cell r="BL530">
            <v>3.665</v>
          </cell>
          <cell r="BM530">
            <v>3.5350000000000001</v>
          </cell>
          <cell r="BN530">
            <v>3.41</v>
          </cell>
          <cell r="BO530">
            <v>3.3250000000000002</v>
          </cell>
          <cell r="BP530">
            <v>3.2250000000000001</v>
          </cell>
          <cell r="BQ530">
            <v>3.165</v>
          </cell>
          <cell r="BS530">
            <v>4.0194999999999999</v>
          </cell>
          <cell r="BT530">
            <v>4.0445000000000002</v>
          </cell>
          <cell r="BU530">
            <v>4.1245000000000003</v>
          </cell>
          <cell r="BV530">
            <v>4.1215000000000002</v>
          </cell>
          <cell r="BW530">
            <v>4.1195000000000004</v>
          </cell>
          <cell r="BX530">
            <v>4.1185</v>
          </cell>
          <cell r="BY530">
            <v>4.1239999999999997</v>
          </cell>
          <cell r="BZ530">
            <v>4.1219999999999999</v>
          </cell>
          <cell r="CA530">
            <v>4.1120000000000001</v>
          </cell>
          <cell r="CB530">
            <v>4.5730000000000004</v>
          </cell>
          <cell r="CC530">
            <v>4.5969999999999995</v>
          </cell>
          <cell r="CD530">
            <v>4.62</v>
          </cell>
          <cell r="CF530">
            <v>4.25</v>
          </cell>
        </row>
        <row r="531">
          <cell r="A531">
            <v>39449</v>
          </cell>
          <cell r="B531">
            <v>4.25</v>
          </cell>
          <cell r="C531">
            <v>4.1725000000000003</v>
          </cell>
          <cell r="D531">
            <v>4.0685000000000002</v>
          </cell>
          <cell r="E531">
            <v>3.9925000000000002</v>
          </cell>
          <cell r="F531">
            <v>3.9304999999999999</v>
          </cell>
          <cell r="G531">
            <v>3.8679999999999999</v>
          </cell>
          <cell r="H531">
            <v>3.8149999999999999</v>
          </cell>
          <cell r="I531">
            <v>3.76</v>
          </cell>
          <cell r="J531">
            <v>3.7050000000000001</v>
          </cell>
          <cell r="K531">
            <v>3.641</v>
          </cell>
          <cell r="L531">
            <v>3.5925000000000002</v>
          </cell>
          <cell r="M531">
            <v>3.5535000000000001</v>
          </cell>
          <cell r="N531">
            <v>3.516</v>
          </cell>
          <cell r="P531">
            <v>3.782</v>
          </cell>
          <cell r="Q531">
            <v>3.9809999999999999</v>
          </cell>
          <cell r="R531">
            <v>4.01</v>
          </cell>
          <cell r="S531">
            <v>4.0430000000000001</v>
          </cell>
          <cell r="T531">
            <v>4.0670000000000002</v>
          </cell>
          <cell r="U531">
            <v>4.085</v>
          </cell>
          <cell r="V531">
            <v>4.0990000000000002</v>
          </cell>
          <cell r="W531">
            <v>4.109</v>
          </cell>
          <cell r="X531">
            <v>4.1180000000000003</v>
          </cell>
          <cell r="Y531">
            <v>4.1230000000000002</v>
          </cell>
          <cell r="Z531">
            <v>4.1260000000000003</v>
          </cell>
          <cell r="AA531">
            <v>4.13</v>
          </cell>
          <cell r="AB531">
            <v>4.1319999999999997</v>
          </cell>
          <cell r="AD531">
            <v>5.5350000000000001</v>
          </cell>
          <cell r="AE531">
            <v>5.476</v>
          </cell>
          <cell r="AF531">
            <v>5.41</v>
          </cell>
          <cell r="AG531">
            <v>5.3629999999999995</v>
          </cell>
          <cell r="AH531">
            <v>5.3250000000000002</v>
          </cell>
          <cell r="AI531">
            <v>5.2859999999999996</v>
          </cell>
          <cell r="AJ531">
            <v>5.2439999999999998</v>
          </cell>
          <cell r="AK531">
            <v>5.2035</v>
          </cell>
          <cell r="AL531">
            <v>5.1689999999999996</v>
          </cell>
          <cell r="AM531">
            <v>5.1315</v>
          </cell>
          <cell r="AN531">
            <v>5.0919999999999996</v>
          </cell>
          <cell r="AO531">
            <v>5.0655000000000001</v>
          </cell>
          <cell r="AP531">
            <v>5.0369999999999999</v>
          </cell>
          <cell r="AS531">
            <v>0.495</v>
          </cell>
          <cell r="AT531">
            <v>0.4975</v>
          </cell>
          <cell r="AU531">
            <v>0.5</v>
          </cell>
          <cell r="AV531">
            <v>0.50249999999999995</v>
          </cell>
          <cell r="AW531">
            <v>0.50249999999999995</v>
          </cell>
          <cell r="AX531">
            <v>0.505</v>
          </cell>
          <cell r="AY531">
            <v>0.50600000000000001</v>
          </cell>
          <cell r="AZ531">
            <v>0.50849999999999995</v>
          </cell>
          <cell r="BA531">
            <v>0.51749999999999996</v>
          </cell>
          <cell r="BB531">
            <v>0.52100000000000002</v>
          </cell>
          <cell r="BC531">
            <v>0.53417000000000003</v>
          </cell>
          <cell r="BD531">
            <v>0.54249999999999998</v>
          </cell>
          <cell r="BF531">
            <v>4.16</v>
          </cell>
          <cell r="BG531">
            <v>3.94</v>
          </cell>
          <cell r="BH531">
            <v>3.835</v>
          </cell>
          <cell r="BI531">
            <v>3.74</v>
          </cell>
          <cell r="BJ531">
            <v>3.5649999999999999</v>
          </cell>
          <cell r="BK531">
            <v>3.5300000000000002</v>
          </cell>
          <cell r="BL531">
            <v>3.375</v>
          </cell>
          <cell r="BM531">
            <v>3.2549999999999999</v>
          </cell>
          <cell r="BN531">
            <v>3.17</v>
          </cell>
          <cell r="BO531">
            <v>3.07</v>
          </cell>
          <cell r="BP531">
            <v>3.01</v>
          </cell>
          <cell r="BQ531">
            <v>3.0350000000000001</v>
          </cell>
          <cell r="BS531">
            <v>4.0054999999999996</v>
          </cell>
          <cell r="BT531">
            <v>4.0294999999999996</v>
          </cell>
          <cell r="BU531">
            <v>4.0904999999999996</v>
          </cell>
          <cell r="BV531">
            <v>4.0884999999999998</v>
          </cell>
          <cell r="BW531">
            <v>4.0759999999999996</v>
          </cell>
          <cell r="BX531">
            <v>4.0564999999999998</v>
          </cell>
          <cell r="BY531">
            <v>4.0570000000000004</v>
          </cell>
          <cell r="BZ531">
            <v>4.0549999999999997</v>
          </cell>
          <cell r="CA531">
            <v>4.032</v>
          </cell>
          <cell r="CB531">
            <v>4.5730000000000004</v>
          </cell>
          <cell r="CC531">
            <v>4.5969999999999995</v>
          </cell>
          <cell r="CD531">
            <v>4.62</v>
          </cell>
          <cell r="CF531">
            <v>4.25</v>
          </cell>
        </row>
        <row r="532">
          <cell r="A532">
            <v>39450</v>
          </cell>
          <cell r="B532">
            <v>4.1875</v>
          </cell>
          <cell r="C532">
            <v>4.1425000000000001</v>
          </cell>
          <cell r="D532">
            <v>4.0404999999999998</v>
          </cell>
          <cell r="E532">
            <v>3.9554999999999998</v>
          </cell>
          <cell r="F532">
            <v>3.8904999999999998</v>
          </cell>
          <cell r="G532">
            <v>3.819</v>
          </cell>
          <cell r="H532">
            <v>3.7734999999999999</v>
          </cell>
          <cell r="I532">
            <v>3.7185000000000001</v>
          </cell>
          <cell r="J532">
            <v>3.6630000000000003</v>
          </cell>
          <cell r="K532">
            <v>3.5874999999999999</v>
          </cell>
          <cell r="L532">
            <v>3.5489999999999999</v>
          </cell>
          <cell r="M532">
            <v>3.508</v>
          </cell>
          <cell r="N532">
            <v>3.4670000000000001</v>
          </cell>
          <cell r="P532">
            <v>3.9089999999999998</v>
          </cell>
          <cell r="Q532">
            <v>3.99</v>
          </cell>
          <cell r="R532">
            <v>4.0149999999999997</v>
          </cell>
          <cell r="S532">
            <v>4.0430000000000001</v>
          </cell>
          <cell r="T532">
            <v>4.0599999999999996</v>
          </cell>
          <cell r="U532">
            <v>4.0739999999999998</v>
          </cell>
          <cell r="V532">
            <v>4.0810000000000004</v>
          </cell>
          <cell r="W532">
            <v>4.085</v>
          </cell>
          <cell r="X532">
            <v>4.0890000000000004</v>
          </cell>
          <cell r="Y532">
            <v>4.09</v>
          </cell>
          <cell r="Z532">
            <v>4.0910000000000002</v>
          </cell>
          <cell r="AA532">
            <v>4.0919999999999996</v>
          </cell>
          <cell r="AB532">
            <v>4.0919999999999996</v>
          </cell>
          <cell r="AD532">
            <v>5.5262000000000002</v>
          </cell>
          <cell r="AE532">
            <v>5.4619999999999997</v>
          </cell>
          <cell r="AF532">
            <v>5.3940000000000001</v>
          </cell>
          <cell r="AG532">
            <v>5.3479999999999999</v>
          </cell>
          <cell r="AH532">
            <v>5.3070000000000004</v>
          </cell>
          <cell r="AI532">
            <v>5.2709999999999999</v>
          </cell>
          <cell r="AJ532">
            <v>5.2350000000000003</v>
          </cell>
          <cell r="AK532">
            <v>5.2080000000000002</v>
          </cell>
          <cell r="AL532">
            <v>5.181</v>
          </cell>
          <cell r="AM532">
            <v>5.1449999999999996</v>
          </cell>
          <cell r="AN532">
            <v>5.1139999999999999</v>
          </cell>
          <cell r="AO532">
            <v>5.0830000000000002</v>
          </cell>
          <cell r="AP532">
            <v>5.0469999999999997</v>
          </cell>
          <cell r="AS532">
            <v>0.4975</v>
          </cell>
          <cell r="AT532">
            <v>0.5</v>
          </cell>
          <cell r="AU532">
            <v>0.50249999999999995</v>
          </cell>
          <cell r="AV532">
            <v>0.50249999999999995</v>
          </cell>
          <cell r="AW532">
            <v>0.505</v>
          </cell>
          <cell r="AX532">
            <v>0.50624999999999998</v>
          </cell>
          <cell r="AY532">
            <v>0.51</v>
          </cell>
          <cell r="AZ532">
            <v>0.51249999999999996</v>
          </cell>
          <cell r="BA532">
            <v>0.51749999999999996</v>
          </cell>
          <cell r="BB532">
            <v>0.52249999999999996</v>
          </cell>
          <cell r="BC532">
            <v>0.53</v>
          </cell>
          <cell r="BD532">
            <v>0.53749999999999998</v>
          </cell>
          <cell r="BF532">
            <v>4.16</v>
          </cell>
          <cell r="BG532">
            <v>3.915</v>
          </cell>
          <cell r="BH532">
            <v>3.8050000000000002</v>
          </cell>
          <cell r="BI532">
            <v>3.7</v>
          </cell>
          <cell r="BJ532">
            <v>3.52</v>
          </cell>
          <cell r="BK532">
            <v>3.4849999999999999</v>
          </cell>
          <cell r="BL532">
            <v>3.33</v>
          </cell>
          <cell r="BM532">
            <v>3.18</v>
          </cell>
          <cell r="BN532">
            <v>3.0950000000000002</v>
          </cell>
          <cell r="BO532">
            <v>3.02</v>
          </cell>
          <cell r="BP532">
            <v>2.96</v>
          </cell>
          <cell r="BQ532">
            <v>2.9849999999999999</v>
          </cell>
          <cell r="BS532">
            <v>4.0125000000000002</v>
          </cell>
          <cell r="BT532">
            <v>4.0289999999999999</v>
          </cell>
          <cell r="BU532">
            <v>4.0785</v>
          </cell>
          <cell r="BV532">
            <v>4.0585000000000004</v>
          </cell>
          <cell r="BW532">
            <v>4.0454999999999997</v>
          </cell>
          <cell r="BX532">
            <v>4.0345000000000004</v>
          </cell>
          <cell r="BY532">
            <v>4.0220000000000002</v>
          </cell>
          <cell r="BZ532">
            <v>4.0209999999999999</v>
          </cell>
          <cell r="CA532">
            <v>3.9910000000000001</v>
          </cell>
          <cell r="CB532">
            <v>4.5730000000000004</v>
          </cell>
          <cell r="CC532">
            <v>4.5969999999999995</v>
          </cell>
          <cell r="CD532">
            <v>4.62</v>
          </cell>
          <cell r="CF532">
            <v>4.25</v>
          </cell>
        </row>
        <row r="533">
          <cell r="A533">
            <v>39451</v>
          </cell>
          <cell r="B533">
            <v>4.125</v>
          </cell>
          <cell r="C533">
            <v>4.1064999999999996</v>
          </cell>
          <cell r="D533">
            <v>3.9714999999999998</v>
          </cell>
          <cell r="E533">
            <v>3.8849999999999998</v>
          </cell>
          <cell r="F533">
            <v>3.8105000000000002</v>
          </cell>
          <cell r="G533">
            <v>3.7364999999999999</v>
          </cell>
          <cell r="H533">
            <v>3.6724999999999999</v>
          </cell>
          <cell r="I533">
            <v>3.6179999999999999</v>
          </cell>
          <cell r="J533">
            <v>3.5489999999999999</v>
          </cell>
          <cell r="K533">
            <v>3.4950000000000001</v>
          </cell>
          <cell r="L533">
            <v>3.4430000000000001</v>
          </cell>
          <cell r="M533">
            <v>3.4095</v>
          </cell>
          <cell r="N533">
            <v>3.3689999999999998</v>
          </cell>
          <cell r="P533">
            <v>4.0869999999999997</v>
          </cell>
          <cell r="Q533">
            <v>4.0019999999999998</v>
          </cell>
          <cell r="R533">
            <v>4.0220000000000002</v>
          </cell>
          <cell r="S533">
            <v>4.0460000000000003</v>
          </cell>
          <cell r="T533">
            <v>4.0590000000000002</v>
          </cell>
          <cell r="U533">
            <v>4.069</v>
          </cell>
          <cell r="V533">
            <v>4.0759999999999996</v>
          </cell>
          <cell r="W533">
            <v>4.0759999999999996</v>
          </cell>
          <cell r="X533">
            <v>4.0750000000000002</v>
          </cell>
          <cell r="Y533">
            <v>4.0730000000000004</v>
          </cell>
          <cell r="Z533">
            <v>4.0709999999999997</v>
          </cell>
          <cell r="AA533">
            <v>4.0679999999999996</v>
          </cell>
          <cell r="AB533">
            <v>4.0650000000000004</v>
          </cell>
          <cell r="AD533">
            <v>5.5423</v>
          </cell>
          <cell r="AE533">
            <v>5.4729999999999999</v>
          </cell>
          <cell r="AF533">
            <v>5.4030000000000005</v>
          </cell>
          <cell r="AG533">
            <v>5.3490000000000002</v>
          </cell>
          <cell r="AH533">
            <v>5.3049999999999997</v>
          </cell>
          <cell r="AI533">
            <v>5.2640000000000002</v>
          </cell>
          <cell r="AJ533">
            <v>5.2229999999999999</v>
          </cell>
          <cell r="AK533">
            <v>5.1909999999999998</v>
          </cell>
          <cell r="AL533">
            <v>5.1580000000000004</v>
          </cell>
          <cell r="AM533">
            <v>5.1159999999999997</v>
          </cell>
          <cell r="AN533">
            <v>5.0839999999999996</v>
          </cell>
          <cell r="AO533">
            <v>5.0510000000000002</v>
          </cell>
          <cell r="AP533">
            <v>5.0149999999999997</v>
          </cell>
          <cell r="AS533">
            <v>0.495</v>
          </cell>
          <cell r="AT533">
            <v>0.4975</v>
          </cell>
          <cell r="AU533">
            <v>0.5</v>
          </cell>
          <cell r="AV533">
            <v>0.50249999999999995</v>
          </cell>
          <cell r="AW533">
            <v>0.50249999999999995</v>
          </cell>
          <cell r="AX533">
            <v>0.505</v>
          </cell>
          <cell r="AY533">
            <v>0.503</v>
          </cell>
          <cell r="AZ533">
            <v>0.50600000000000001</v>
          </cell>
          <cell r="BA533">
            <v>0.51749999999999996</v>
          </cell>
          <cell r="BB533">
            <v>0.51400000000000001</v>
          </cell>
          <cell r="BC533">
            <v>0.53417000000000003</v>
          </cell>
          <cell r="BD533">
            <v>0.53700000000000003</v>
          </cell>
          <cell r="BF533">
            <v>4.1449999999999996</v>
          </cell>
          <cell r="BG533">
            <v>3.835</v>
          </cell>
          <cell r="BH533">
            <v>3.7250000000000001</v>
          </cell>
          <cell r="BI533">
            <v>3.605</v>
          </cell>
          <cell r="BJ533">
            <v>3.4050000000000002</v>
          </cell>
          <cell r="BK533">
            <v>3.37</v>
          </cell>
          <cell r="BL533">
            <v>3.2149999999999999</v>
          </cell>
          <cell r="BM533">
            <v>3.07</v>
          </cell>
          <cell r="BN533">
            <v>2.98</v>
          </cell>
          <cell r="BO533">
            <v>2.915</v>
          </cell>
          <cell r="BP533">
            <v>2.855</v>
          </cell>
          <cell r="BQ533">
            <v>2.85</v>
          </cell>
          <cell r="BS533">
            <v>4.0090000000000003</v>
          </cell>
          <cell r="BT533">
            <v>4.0309999999999997</v>
          </cell>
          <cell r="BU533">
            <v>4.07</v>
          </cell>
          <cell r="BV533">
            <v>4.0585000000000004</v>
          </cell>
          <cell r="BW533">
            <v>4.0454999999999997</v>
          </cell>
          <cell r="BX533">
            <v>4.0305</v>
          </cell>
          <cell r="BY533">
            <v>4.0019999999999998</v>
          </cell>
          <cell r="BZ533">
            <v>3.9849999999999999</v>
          </cell>
          <cell r="CA533">
            <v>3.9580000000000002</v>
          </cell>
          <cell r="CB533">
            <v>4.5730000000000004</v>
          </cell>
          <cell r="CC533">
            <v>4.5969999999999995</v>
          </cell>
          <cell r="CD533">
            <v>4.62</v>
          </cell>
          <cell r="CF533">
            <v>4.25</v>
          </cell>
        </row>
        <row r="534">
          <cell r="A534">
            <v>39454</v>
          </cell>
          <cell r="B534">
            <v>4.25</v>
          </cell>
          <cell r="C534">
            <v>4.0674999999999999</v>
          </cell>
          <cell r="D534">
            <v>3.9624999999999999</v>
          </cell>
          <cell r="E534">
            <v>3.8725000000000001</v>
          </cell>
          <cell r="F534">
            <v>3.7949999999999999</v>
          </cell>
          <cell r="G534">
            <v>3.7199999999999998</v>
          </cell>
          <cell r="H534">
            <v>3.6579999999999999</v>
          </cell>
          <cell r="I534">
            <v>3.593</v>
          </cell>
          <cell r="J534">
            <v>3.5350000000000001</v>
          </cell>
          <cell r="K534">
            <v>3.48</v>
          </cell>
          <cell r="L534">
            <v>3.4239999999999999</v>
          </cell>
          <cell r="M534">
            <v>3.3929999999999998</v>
          </cell>
          <cell r="N534">
            <v>3.34</v>
          </cell>
          <cell r="P534">
            <v>4.1070000000000002</v>
          </cell>
          <cell r="Q534">
            <v>4.0069999999999997</v>
          </cell>
          <cell r="R534">
            <v>4.0250000000000004</v>
          </cell>
          <cell r="S534">
            <v>4.05</v>
          </cell>
          <cell r="T534">
            <v>4.0650000000000004</v>
          </cell>
          <cell r="U534">
            <v>4.0759999999999996</v>
          </cell>
          <cell r="V534">
            <v>4.0839999999999996</v>
          </cell>
          <cell r="W534">
            <v>4.0880000000000001</v>
          </cell>
          <cell r="X534">
            <v>4.0910000000000002</v>
          </cell>
          <cell r="Y534">
            <v>4.09</v>
          </cell>
          <cell r="Z534">
            <v>4.0890000000000004</v>
          </cell>
          <cell r="AA534">
            <v>4.0860000000000003</v>
          </cell>
          <cell r="AB534">
            <v>4.0819999999999999</v>
          </cell>
          <cell r="AD534">
            <v>5.5344999999999995</v>
          </cell>
          <cell r="AE534">
            <v>5.4509999999999996</v>
          </cell>
          <cell r="AF534">
            <v>5.3689999999999998</v>
          </cell>
          <cell r="AG534">
            <v>5.3140000000000001</v>
          </cell>
          <cell r="AH534">
            <v>5.2679999999999998</v>
          </cell>
          <cell r="AI534">
            <v>5.218</v>
          </cell>
          <cell r="AJ534">
            <v>5.181</v>
          </cell>
          <cell r="AK534">
            <v>5.1509999999999998</v>
          </cell>
          <cell r="AL534">
            <v>5.1180000000000003</v>
          </cell>
          <cell r="AM534">
            <v>5.0839999999999996</v>
          </cell>
          <cell r="AN534">
            <v>5.0540000000000003</v>
          </cell>
          <cell r="AO534">
            <v>5.0229999999999997</v>
          </cell>
          <cell r="AP534">
            <v>4.992</v>
          </cell>
          <cell r="AS534">
            <v>0.495</v>
          </cell>
          <cell r="AT534">
            <v>0.495</v>
          </cell>
          <cell r="AU534">
            <v>0.4975</v>
          </cell>
          <cell r="AV534">
            <v>0.4975</v>
          </cell>
          <cell r="AW534">
            <v>0.4975</v>
          </cell>
          <cell r="AX534">
            <v>0.5</v>
          </cell>
          <cell r="AY534">
            <v>0.5</v>
          </cell>
          <cell r="AZ534">
            <v>0.50249999999999995</v>
          </cell>
          <cell r="BA534">
            <v>0.50749999999999995</v>
          </cell>
          <cell r="BB534">
            <v>0.51249999999999996</v>
          </cell>
          <cell r="BC534">
            <v>0.51749999999999996</v>
          </cell>
          <cell r="BD534">
            <v>0.52249999999999996</v>
          </cell>
          <cell r="BF534">
            <v>4.1399999999999997</v>
          </cell>
          <cell r="BG534">
            <v>3.83</v>
          </cell>
          <cell r="BH534">
            <v>3.7199999999999998</v>
          </cell>
          <cell r="BI534">
            <v>3.6</v>
          </cell>
          <cell r="BJ534">
            <v>3.4</v>
          </cell>
          <cell r="BK534">
            <v>3.3650000000000002</v>
          </cell>
          <cell r="BL534">
            <v>3.21</v>
          </cell>
          <cell r="BM534">
            <v>3.0649999999999999</v>
          </cell>
          <cell r="BN534">
            <v>3.0049999999999999</v>
          </cell>
          <cell r="BO534">
            <v>2.94</v>
          </cell>
          <cell r="BP534">
            <v>2.8849999999999998</v>
          </cell>
          <cell r="BQ534">
            <v>2.88</v>
          </cell>
          <cell r="BS534">
            <v>4.0125000000000002</v>
          </cell>
          <cell r="BT534">
            <v>4.0309999999999997</v>
          </cell>
          <cell r="BU534">
            <v>4.0744999999999996</v>
          </cell>
          <cell r="BV534">
            <v>4.0674999999999999</v>
          </cell>
          <cell r="BW534">
            <v>4.0664999999999996</v>
          </cell>
          <cell r="BX534">
            <v>4.0555000000000003</v>
          </cell>
          <cell r="BY534">
            <v>4.0149999999999997</v>
          </cell>
          <cell r="BZ534">
            <v>4.0010000000000003</v>
          </cell>
          <cell r="CA534">
            <v>3.9689999999999999</v>
          </cell>
          <cell r="CB534">
            <v>4.5730000000000004</v>
          </cell>
          <cell r="CC534">
            <v>4.5969999999999995</v>
          </cell>
          <cell r="CD534">
            <v>4.62</v>
          </cell>
          <cell r="CF534">
            <v>4.25</v>
          </cell>
        </row>
        <row r="535">
          <cell r="A535">
            <v>39455</v>
          </cell>
          <cell r="B535">
            <v>4.25</v>
          </cell>
          <cell r="C535">
            <v>4.0625</v>
          </cell>
          <cell r="D535">
            <v>3.9529999999999998</v>
          </cell>
          <cell r="E535">
            <v>3.8529999999999998</v>
          </cell>
          <cell r="F535">
            <v>3.7555000000000001</v>
          </cell>
          <cell r="G535">
            <v>3.6865000000000001</v>
          </cell>
          <cell r="H535">
            <v>3.6194999999999999</v>
          </cell>
          <cell r="I535">
            <v>3.5550000000000002</v>
          </cell>
          <cell r="J535">
            <v>3.4889999999999999</v>
          </cell>
          <cell r="K535">
            <v>3.4344999999999999</v>
          </cell>
          <cell r="L535">
            <v>3.3849999999999998</v>
          </cell>
          <cell r="M535">
            <v>3.3454999999999999</v>
          </cell>
          <cell r="N535">
            <v>3.306</v>
          </cell>
          <cell r="P535">
            <v>4.1189999999999998</v>
          </cell>
          <cell r="Q535">
            <v>4.024</v>
          </cell>
          <cell r="R535">
            <v>4.0380000000000003</v>
          </cell>
          <cell r="S535">
            <v>4.0599999999999996</v>
          </cell>
          <cell r="T535">
            <v>4.0739999999999998</v>
          </cell>
          <cell r="U535">
            <v>4.0830000000000002</v>
          </cell>
          <cell r="V535">
            <v>4.0910000000000002</v>
          </cell>
          <cell r="W535">
            <v>4.0970000000000004</v>
          </cell>
          <cell r="X535">
            <v>4.1020000000000003</v>
          </cell>
          <cell r="Y535">
            <v>4.1050000000000004</v>
          </cell>
          <cell r="Z535">
            <v>4.1059999999999999</v>
          </cell>
          <cell r="AA535">
            <v>4.1050000000000004</v>
          </cell>
          <cell r="AB535">
            <v>4.1029999999999998</v>
          </cell>
          <cell r="AD535">
            <v>5.5103</v>
          </cell>
          <cell r="AE535">
            <v>5.4390000000000001</v>
          </cell>
          <cell r="AF535">
            <v>5.3520000000000003</v>
          </cell>
          <cell r="AG535">
            <v>5.3010000000000002</v>
          </cell>
          <cell r="AH535">
            <v>5.258</v>
          </cell>
          <cell r="AI535">
            <v>5.2130000000000001</v>
          </cell>
          <cell r="AJ535">
            <v>5.1769999999999996</v>
          </cell>
          <cell r="AK535">
            <v>5.149</v>
          </cell>
          <cell r="AL535">
            <v>5.1189999999999998</v>
          </cell>
          <cell r="AM535">
            <v>5.0869999999999997</v>
          </cell>
          <cell r="AN535">
            <v>5.0590000000000002</v>
          </cell>
          <cell r="AO535">
            <v>5.032</v>
          </cell>
          <cell r="AP535">
            <v>5.0049999999999999</v>
          </cell>
          <cell r="AS535">
            <v>0.495</v>
          </cell>
          <cell r="AT535">
            <v>0.495</v>
          </cell>
          <cell r="AU535">
            <v>0.4975</v>
          </cell>
          <cell r="AV535">
            <v>0.4955</v>
          </cell>
          <cell r="AW535">
            <v>0.4975</v>
          </cell>
          <cell r="AX535">
            <v>0.5</v>
          </cell>
          <cell r="AY535">
            <v>0.497</v>
          </cell>
          <cell r="AZ535">
            <v>0.498</v>
          </cell>
          <cell r="BA535">
            <v>0.501</v>
          </cell>
          <cell r="BB535">
            <v>0.505</v>
          </cell>
          <cell r="BC535">
            <v>0.51500000000000001</v>
          </cell>
          <cell r="BD535">
            <v>0.51424999999999998</v>
          </cell>
          <cell r="BF535">
            <v>4.1399999999999997</v>
          </cell>
          <cell r="BG535">
            <v>3.83</v>
          </cell>
          <cell r="BH535">
            <v>3.7199999999999998</v>
          </cell>
          <cell r="BI535">
            <v>3.5949999999999998</v>
          </cell>
          <cell r="BJ535">
            <v>3.395</v>
          </cell>
          <cell r="BK535">
            <v>3.36</v>
          </cell>
          <cell r="BL535">
            <v>3.2050000000000001</v>
          </cell>
          <cell r="BM535">
            <v>3.06</v>
          </cell>
          <cell r="BN535">
            <v>3</v>
          </cell>
          <cell r="BO535">
            <v>2.9350000000000001</v>
          </cell>
          <cell r="BP535">
            <v>2.88</v>
          </cell>
          <cell r="BQ535">
            <v>2.86</v>
          </cell>
          <cell r="BS535">
            <v>4.0149999999999997</v>
          </cell>
          <cell r="BT535">
            <v>4.0410000000000004</v>
          </cell>
          <cell r="BU535">
            <v>4.0744999999999996</v>
          </cell>
          <cell r="BV535">
            <v>4.0625</v>
          </cell>
          <cell r="BW535">
            <v>4.0590000000000002</v>
          </cell>
          <cell r="BX535">
            <v>4.0475000000000003</v>
          </cell>
          <cell r="BY535">
            <v>4.0389999999999997</v>
          </cell>
          <cell r="BZ535">
            <v>4.03</v>
          </cell>
          <cell r="CA535">
            <v>4.0030000000000001</v>
          </cell>
          <cell r="CB535">
            <v>4.5730000000000004</v>
          </cell>
          <cell r="CC535">
            <v>4.5969999999999995</v>
          </cell>
          <cell r="CD535">
            <v>4.62</v>
          </cell>
          <cell r="CF535">
            <v>4.25</v>
          </cell>
        </row>
        <row r="536">
          <cell r="A536">
            <v>39456</v>
          </cell>
          <cell r="B536">
            <v>4.375</v>
          </cell>
          <cell r="C536">
            <v>4.0505000000000004</v>
          </cell>
          <cell r="D536">
            <v>3.9449999999999998</v>
          </cell>
          <cell r="E536">
            <v>3.8380000000000001</v>
          </cell>
          <cell r="F536">
            <v>3.7475000000000001</v>
          </cell>
          <cell r="G536">
            <v>3.6760000000000002</v>
          </cell>
          <cell r="H536">
            <v>3.6070000000000002</v>
          </cell>
          <cell r="I536">
            <v>3.54</v>
          </cell>
          <cell r="J536">
            <v>3.4784999999999999</v>
          </cell>
          <cell r="K536">
            <v>3.4180000000000001</v>
          </cell>
          <cell r="L536">
            <v>3.3780000000000001</v>
          </cell>
          <cell r="M536">
            <v>3.3454999999999999</v>
          </cell>
          <cell r="N536">
            <v>3.3069999999999999</v>
          </cell>
          <cell r="P536">
            <v>4.1740000000000004</v>
          </cell>
          <cell r="Q536">
            <v>4.0309999999999997</v>
          </cell>
          <cell r="R536">
            <v>4.0419999999999998</v>
          </cell>
          <cell r="S536">
            <v>4.0609999999999999</v>
          </cell>
          <cell r="T536">
            <v>4.0709999999999997</v>
          </cell>
          <cell r="U536">
            <v>4.08</v>
          </cell>
          <cell r="V536">
            <v>4.0839999999999996</v>
          </cell>
          <cell r="W536">
            <v>4.0860000000000003</v>
          </cell>
          <cell r="X536">
            <v>4.0869999999999997</v>
          </cell>
          <cell r="Y536">
            <v>4.085</v>
          </cell>
          <cell r="Z536">
            <v>4.0810000000000004</v>
          </cell>
          <cell r="AA536">
            <v>4.077</v>
          </cell>
          <cell r="AB536">
            <v>4.07</v>
          </cell>
          <cell r="AD536">
            <v>5.4583000000000004</v>
          </cell>
          <cell r="AE536">
            <v>5.3959999999999999</v>
          </cell>
          <cell r="AF536">
            <v>5.3250000000000002</v>
          </cell>
          <cell r="AG536">
            <v>5.27</v>
          </cell>
          <cell r="AH536">
            <v>5.2210000000000001</v>
          </cell>
          <cell r="AI536">
            <v>5.1689999999999996</v>
          </cell>
          <cell r="AJ536">
            <v>5.1239999999999997</v>
          </cell>
          <cell r="AK536">
            <v>5.0839999999999996</v>
          </cell>
          <cell r="AL536">
            <v>5.0510000000000002</v>
          </cell>
          <cell r="AM536">
            <v>5.0170000000000003</v>
          </cell>
          <cell r="AN536">
            <v>4.99</v>
          </cell>
          <cell r="AO536">
            <v>4.9630000000000001</v>
          </cell>
          <cell r="AP536">
            <v>4.9350000000000005</v>
          </cell>
          <cell r="AS536">
            <v>0.495</v>
          </cell>
          <cell r="AT536">
            <v>0.495</v>
          </cell>
          <cell r="AU536">
            <v>0.495</v>
          </cell>
          <cell r="AV536">
            <v>0.495</v>
          </cell>
          <cell r="AW536">
            <v>0.495</v>
          </cell>
          <cell r="AX536">
            <v>0.495</v>
          </cell>
          <cell r="AY536">
            <v>0.495</v>
          </cell>
          <cell r="AZ536">
            <v>0.49625000000000002</v>
          </cell>
          <cell r="BA536">
            <v>0.4975</v>
          </cell>
          <cell r="BB536">
            <v>0.5</v>
          </cell>
          <cell r="BC536">
            <v>0.50249999999999995</v>
          </cell>
          <cell r="BD536">
            <v>0.51</v>
          </cell>
          <cell r="BF536">
            <v>4.1399999999999997</v>
          </cell>
          <cell r="BG536">
            <v>3.81</v>
          </cell>
          <cell r="BH536">
            <v>3.67</v>
          </cell>
          <cell r="BI536">
            <v>3.52</v>
          </cell>
          <cell r="BJ536">
            <v>3.2949999999999999</v>
          </cell>
          <cell r="BK536">
            <v>3.25</v>
          </cell>
          <cell r="BL536">
            <v>3.0950000000000002</v>
          </cell>
          <cell r="BM536">
            <v>2.9550000000000001</v>
          </cell>
          <cell r="BN536">
            <v>2.9</v>
          </cell>
          <cell r="BO536">
            <v>2.835</v>
          </cell>
          <cell r="BP536">
            <v>2.7800000000000002</v>
          </cell>
          <cell r="BQ536">
            <v>2.76</v>
          </cell>
          <cell r="BS536">
            <v>4.0229999999999997</v>
          </cell>
          <cell r="BT536">
            <v>4.0469999999999997</v>
          </cell>
          <cell r="BU536">
            <v>4.0670000000000002</v>
          </cell>
          <cell r="BV536">
            <v>4.0605000000000002</v>
          </cell>
          <cell r="BW536">
            <v>4.0484999999999998</v>
          </cell>
          <cell r="BX536">
            <v>4.0385</v>
          </cell>
          <cell r="BY536">
            <v>4.0119999999999996</v>
          </cell>
          <cell r="BZ536">
            <v>3.9990000000000001</v>
          </cell>
          <cell r="CA536">
            <v>3.9590000000000001</v>
          </cell>
          <cell r="CB536">
            <v>4.5730000000000004</v>
          </cell>
          <cell r="CC536">
            <v>4.5969999999999995</v>
          </cell>
          <cell r="CD536">
            <v>4.62</v>
          </cell>
          <cell r="CF536">
            <v>4.25</v>
          </cell>
        </row>
        <row r="537">
          <cell r="A537">
            <v>39457</v>
          </cell>
          <cell r="B537">
            <v>4.1875</v>
          </cell>
          <cell r="C537">
            <v>3.9995000000000003</v>
          </cell>
          <cell r="D537">
            <v>3.8890000000000002</v>
          </cell>
          <cell r="E537">
            <v>3.7715000000000001</v>
          </cell>
          <cell r="F537">
            <v>3.6795</v>
          </cell>
          <cell r="G537">
            <v>3.5910000000000002</v>
          </cell>
          <cell r="H537">
            <v>3.5190000000000001</v>
          </cell>
          <cell r="I537">
            <v>3.4460000000000002</v>
          </cell>
          <cell r="J537">
            <v>3.3839999999999999</v>
          </cell>
          <cell r="K537">
            <v>3.331</v>
          </cell>
          <cell r="L537">
            <v>3.2800000000000002</v>
          </cell>
          <cell r="M537">
            <v>3.2469999999999999</v>
          </cell>
          <cell r="N537">
            <v>3.214</v>
          </cell>
          <cell r="P537">
            <v>4.0529999999999999</v>
          </cell>
          <cell r="Q537">
            <v>4.0170000000000003</v>
          </cell>
          <cell r="R537">
            <v>4.0350000000000001</v>
          </cell>
          <cell r="S537">
            <v>4.0540000000000003</v>
          </cell>
          <cell r="T537">
            <v>4.0659999999999998</v>
          </cell>
          <cell r="U537">
            <v>4.0759999999999996</v>
          </cell>
          <cell r="V537">
            <v>4.0839999999999996</v>
          </cell>
          <cell r="W537">
            <v>4.0890000000000004</v>
          </cell>
          <cell r="X537">
            <v>4.0919999999999996</v>
          </cell>
          <cell r="Y537">
            <v>4.09</v>
          </cell>
          <cell r="Z537">
            <v>4.0869999999999997</v>
          </cell>
          <cell r="AA537">
            <v>4.0839999999999996</v>
          </cell>
          <cell r="AB537">
            <v>4.0780000000000003</v>
          </cell>
          <cell r="AD537">
            <v>5.46</v>
          </cell>
          <cell r="AE537">
            <v>5.524</v>
          </cell>
          <cell r="AF537">
            <v>5.4370000000000003</v>
          </cell>
          <cell r="AG537">
            <v>5.3710000000000004</v>
          </cell>
          <cell r="AH537">
            <v>5.3049999999999997</v>
          </cell>
          <cell r="AI537">
            <v>5.2480000000000002</v>
          </cell>
          <cell r="AJ537">
            <v>5.1970000000000001</v>
          </cell>
          <cell r="AK537">
            <v>5.1539999999999999</v>
          </cell>
          <cell r="AL537">
            <v>5.1150000000000002</v>
          </cell>
          <cell r="AM537">
            <v>5.077</v>
          </cell>
          <cell r="AN537">
            <v>5.0469999999999997</v>
          </cell>
          <cell r="AO537">
            <v>5.0140000000000002</v>
          </cell>
          <cell r="AP537">
            <v>4.9800000000000004</v>
          </cell>
          <cell r="AS537">
            <v>0.49249999999999999</v>
          </cell>
          <cell r="AT537">
            <v>0.49249999999999999</v>
          </cell>
          <cell r="AU537">
            <v>0.49249999999999999</v>
          </cell>
          <cell r="AV537">
            <v>0.49249999999999999</v>
          </cell>
          <cell r="AW537">
            <v>0.49249999999999999</v>
          </cell>
          <cell r="AX537">
            <v>0.49249999999999999</v>
          </cell>
          <cell r="AY537">
            <v>0.49249999999999999</v>
          </cell>
          <cell r="AZ537">
            <v>0.49249999999999999</v>
          </cell>
          <cell r="BA537">
            <v>0.49249999999999999</v>
          </cell>
          <cell r="BB537">
            <v>0.495</v>
          </cell>
          <cell r="BC537">
            <v>0.4975</v>
          </cell>
          <cell r="BD537">
            <v>0.5</v>
          </cell>
          <cell r="BF537">
            <v>4.1399999999999997</v>
          </cell>
          <cell r="BG537">
            <v>3.7800000000000002</v>
          </cell>
          <cell r="BH537">
            <v>3.63</v>
          </cell>
          <cell r="BI537">
            <v>3.4699999999999998</v>
          </cell>
          <cell r="BJ537">
            <v>3.2250000000000001</v>
          </cell>
          <cell r="BK537">
            <v>3.1850000000000001</v>
          </cell>
          <cell r="BL537">
            <v>3.02</v>
          </cell>
          <cell r="BM537">
            <v>2.89</v>
          </cell>
          <cell r="BN537">
            <v>2.85</v>
          </cell>
          <cell r="BO537">
            <v>2.79</v>
          </cell>
          <cell r="BP537">
            <v>2.7349999999999999</v>
          </cell>
          <cell r="BQ537">
            <v>2.7149999999999999</v>
          </cell>
          <cell r="BS537">
            <v>4.0185000000000004</v>
          </cell>
          <cell r="BT537">
            <v>4.0374999999999996</v>
          </cell>
          <cell r="BU537">
            <v>4.069</v>
          </cell>
          <cell r="BV537">
            <v>4.0635000000000003</v>
          </cell>
          <cell r="BW537">
            <v>4.0585000000000004</v>
          </cell>
          <cell r="BX537">
            <v>4.0545</v>
          </cell>
          <cell r="BY537">
            <v>4.0359999999999996</v>
          </cell>
          <cell r="BZ537">
            <v>4.0250000000000004</v>
          </cell>
          <cell r="CA537">
            <v>3.9779999999999998</v>
          </cell>
          <cell r="CB537">
            <v>4.5730000000000004</v>
          </cell>
          <cell r="CC537">
            <v>4.5969999999999995</v>
          </cell>
          <cell r="CD537">
            <v>4.62</v>
          </cell>
          <cell r="CF537">
            <v>4.25</v>
          </cell>
        </row>
        <row r="538">
          <cell r="A538">
            <v>39458</v>
          </cell>
          <cell r="B538">
            <v>4.1875</v>
          </cell>
          <cell r="C538">
            <v>3.8805000000000001</v>
          </cell>
          <cell r="D538">
            <v>3.7800000000000002</v>
          </cell>
          <cell r="E538">
            <v>3.6379999999999999</v>
          </cell>
          <cell r="F538">
            <v>3.5409999999999999</v>
          </cell>
          <cell r="G538">
            <v>3.4394999999999998</v>
          </cell>
          <cell r="H538">
            <v>3.3645</v>
          </cell>
          <cell r="I538">
            <v>3.2959999999999998</v>
          </cell>
          <cell r="J538">
            <v>3.222</v>
          </cell>
          <cell r="K538">
            <v>3.1695000000000002</v>
          </cell>
          <cell r="L538">
            <v>3.1175000000000002</v>
          </cell>
          <cell r="M538">
            <v>3.0815000000000001</v>
          </cell>
          <cell r="N538">
            <v>3.0489999999999999</v>
          </cell>
          <cell r="P538">
            <v>3.883</v>
          </cell>
          <cell r="Q538">
            <v>4.0220000000000002</v>
          </cell>
          <cell r="R538">
            <v>4.04</v>
          </cell>
          <cell r="S538">
            <v>4.0640000000000001</v>
          </cell>
          <cell r="T538">
            <v>4.0739999999999998</v>
          </cell>
          <cell r="U538">
            <v>4.085</v>
          </cell>
          <cell r="V538">
            <v>4.0890000000000004</v>
          </cell>
          <cell r="W538">
            <v>4.09</v>
          </cell>
          <cell r="X538">
            <v>4.0910000000000002</v>
          </cell>
          <cell r="Y538">
            <v>4.0860000000000003</v>
          </cell>
          <cell r="Z538">
            <v>4.0789999999999997</v>
          </cell>
          <cell r="AA538">
            <v>4.0720000000000001</v>
          </cell>
          <cell r="AB538">
            <v>4.0629999999999997</v>
          </cell>
          <cell r="AD538">
            <v>5.5429000000000004</v>
          </cell>
          <cell r="AE538">
            <v>5.5209999999999999</v>
          </cell>
          <cell r="AF538">
            <v>5.4169999999999998</v>
          </cell>
          <cell r="AG538">
            <v>5.3469999999999995</v>
          </cell>
          <cell r="AH538">
            <v>5.2720000000000002</v>
          </cell>
          <cell r="AI538">
            <v>5.2080000000000002</v>
          </cell>
          <cell r="AJ538">
            <v>5.1529999999999996</v>
          </cell>
          <cell r="AK538">
            <v>5.1079999999999997</v>
          </cell>
          <cell r="AL538">
            <v>5.0629999999999997</v>
          </cell>
          <cell r="AM538">
            <v>5.0199999999999996</v>
          </cell>
          <cell r="AN538">
            <v>4.9879999999999995</v>
          </cell>
          <cell r="AO538">
            <v>4.9509999999999996</v>
          </cell>
          <cell r="AP538">
            <v>4.915</v>
          </cell>
          <cell r="AS538">
            <v>0.495</v>
          </cell>
          <cell r="AT538">
            <v>0.49249999999999999</v>
          </cell>
          <cell r="AU538">
            <v>0.49199999999999999</v>
          </cell>
          <cell r="AV538">
            <v>0.49</v>
          </cell>
          <cell r="AW538">
            <v>0.48749999999999999</v>
          </cell>
          <cell r="AX538">
            <v>0.48125000000000001</v>
          </cell>
          <cell r="AY538">
            <v>0.50849999999999995</v>
          </cell>
          <cell r="AZ538">
            <v>0.53049999999999997</v>
          </cell>
          <cell r="BA538">
            <v>0.46750000000000003</v>
          </cell>
          <cell r="BB538">
            <v>0.46700000000000003</v>
          </cell>
          <cell r="BC538">
            <v>0.46583000000000002</v>
          </cell>
          <cell r="BD538">
            <v>0.46500000000000002</v>
          </cell>
          <cell r="BF538">
            <v>4.0999999999999996</v>
          </cell>
          <cell r="BG538">
            <v>3.65</v>
          </cell>
          <cell r="BH538">
            <v>3.4950000000000001</v>
          </cell>
          <cell r="BI538">
            <v>3.3149999999999999</v>
          </cell>
          <cell r="BJ538">
            <v>3.06</v>
          </cell>
          <cell r="BK538">
            <v>3.02</v>
          </cell>
          <cell r="BL538">
            <v>2.875</v>
          </cell>
          <cell r="BM538">
            <v>2.75</v>
          </cell>
          <cell r="BN538">
            <v>2.71</v>
          </cell>
          <cell r="BO538">
            <v>2.65</v>
          </cell>
          <cell r="BP538">
            <v>2.64</v>
          </cell>
          <cell r="BQ538">
            <v>2.62</v>
          </cell>
          <cell r="BS538">
            <v>4.0469999999999997</v>
          </cell>
          <cell r="BT538">
            <v>4.0804999999999998</v>
          </cell>
          <cell r="BU538">
            <v>4.0635000000000003</v>
          </cell>
          <cell r="BV538">
            <v>4.0505000000000004</v>
          </cell>
          <cell r="BW538">
            <v>4.0294999999999996</v>
          </cell>
          <cell r="BX538">
            <v>4.0045000000000002</v>
          </cell>
          <cell r="BY538">
            <v>4.0309999999999997</v>
          </cell>
          <cell r="BZ538">
            <v>4.01</v>
          </cell>
          <cell r="CA538">
            <v>3.96</v>
          </cell>
          <cell r="CB538">
            <v>4.5730000000000004</v>
          </cell>
          <cell r="CC538">
            <v>4.5969999999999995</v>
          </cell>
          <cell r="CD538">
            <v>4.62</v>
          </cell>
          <cell r="CF538">
            <v>4.25</v>
          </cell>
        </row>
        <row r="539">
          <cell r="A539">
            <v>39461</v>
          </cell>
          <cell r="B539">
            <v>4.3125</v>
          </cell>
          <cell r="C539">
            <v>3.8449999999999998</v>
          </cell>
          <cell r="D539">
            <v>3.7534999999999998</v>
          </cell>
          <cell r="E539">
            <v>3.6080000000000001</v>
          </cell>
          <cell r="F539">
            <v>3.5015000000000001</v>
          </cell>
          <cell r="G539">
            <v>3.4079999999999999</v>
          </cell>
          <cell r="H539">
            <v>3.3260000000000001</v>
          </cell>
          <cell r="I539">
            <v>3.2454999999999998</v>
          </cell>
          <cell r="J539">
            <v>3.1829999999999998</v>
          </cell>
          <cell r="K539">
            <v>3.1295000000000002</v>
          </cell>
          <cell r="L539">
            <v>3.0804999999999998</v>
          </cell>
          <cell r="M539">
            <v>3.0449999999999999</v>
          </cell>
          <cell r="N539">
            <v>3.01</v>
          </cell>
          <cell r="P539">
            <v>3.8810000000000002</v>
          </cell>
          <cell r="Q539">
            <v>4.0179999999999998</v>
          </cell>
          <cell r="R539">
            <v>4.0350000000000001</v>
          </cell>
          <cell r="S539">
            <v>4.0529999999999999</v>
          </cell>
          <cell r="T539">
            <v>4.0609999999999999</v>
          </cell>
          <cell r="U539">
            <v>4.0640000000000001</v>
          </cell>
          <cell r="V539">
            <v>4.0599999999999996</v>
          </cell>
          <cell r="W539">
            <v>4.0540000000000003</v>
          </cell>
          <cell r="X539">
            <v>4.0469999999999997</v>
          </cell>
          <cell r="Y539">
            <v>4.0380000000000003</v>
          </cell>
          <cell r="Z539">
            <v>4.0259999999999998</v>
          </cell>
          <cell r="AA539">
            <v>4.016</v>
          </cell>
          <cell r="AB539">
            <v>4.0019999999999998</v>
          </cell>
          <cell r="AD539">
            <v>5.5270999999999999</v>
          </cell>
          <cell r="AE539">
            <v>5.49</v>
          </cell>
          <cell r="AF539">
            <v>5.3780000000000001</v>
          </cell>
          <cell r="AG539">
            <v>5.3019999999999996</v>
          </cell>
          <cell r="AH539">
            <v>5.2249999999999996</v>
          </cell>
          <cell r="AI539">
            <v>5.1411999999999995</v>
          </cell>
          <cell r="AJ539">
            <v>5.1005000000000003</v>
          </cell>
          <cell r="AK539">
            <v>5.0629999999999997</v>
          </cell>
          <cell r="AL539">
            <v>5.0209999999999999</v>
          </cell>
          <cell r="AM539">
            <v>4.9859999999999998</v>
          </cell>
          <cell r="AN539">
            <v>4.9394999999999998</v>
          </cell>
          <cell r="AO539">
            <v>4.9089999999999998</v>
          </cell>
          <cell r="AP539">
            <v>4.8768000000000002</v>
          </cell>
          <cell r="AS539">
            <v>0.49249999999999999</v>
          </cell>
          <cell r="AT539">
            <v>0.49249999999999999</v>
          </cell>
          <cell r="AU539">
            <v>0.49249999999999999</v>
          </cell>
          <cell r="AV539">
            <v>0.49</v>
          </cell>
          <cell r="AW539">
            <v>0.48749999999999999</v>
          </cell>
          <cell r="AX539">
            <v>0.48499999999999999</v>
          </cell>
          <cell r="AY539">
            <v>0.48</v>
          </cell>
          <cell r="AZ539">
            <v>0.47499999999999998</v>
          </cell>
          <cell r="BA539">
            <v>0.47249999999999998</v>
          </cell>
          <cell r="BB539">
            <v>0.46750000000000003</v>
          </cell>
          <cell r="BC539">
            <v>0.46500000000000002</v>
          </cell>
          <cell r="BD539">
            <v>0.46250000000000002</v>
          </cell>
          <cell r="BF539">
            <v>4.1050000000000004</v>
          </cell>
          <cell r="BG539">
            <v>3.64</v>
          </cell>
          <cell r="BH539">
            <v>3.48</v>
          </cell>
          <cell r="BI539">
            <v>3.2949999999999999</v>
          </cell>
          <cell r="BJ539">
            <v>3.0449999999999999</v>
          </cell>
          <cell r="BK539">
            <v>3.0049999999999999</v>
          </cell>
          <cell r="BL539">
            <v>2.84</v>
          </cell>
          <cell r="BM539">
            <v>2.7149999999999999</v>
          </cell>
          <cell r="BN539">
            <v>2.6749999999999998</v>
          </cell>
          <cell r="BO539">
            <v>2.6150000000000002</v>
          </cell>
          <cell r="BP539">
            <v>2.605</v>
          </cell>
          <cell r="BQ539">
            <v>2.585</v>
          </cell>
          <cell r="BS539">
            <v>4.0385</v>
          </cell>
          <cell r="BT539">
            <v>4.0529999999999999</v>
          </cell>
          <cell r="BU539">
            <v>4.0380000000000003</v>
          </cell>
          <cell r="BV539">
            <v>4.0194999999999999</v>
          </cell>
          <cell r="BW539">
            <v>3.9904999999999999</v>
          </cell>
          <cell r="BX539">
            <v>3.9474999999999998</v>
          </cell>
          <cell r="BY539">
            <v>3.9430000000000001</v>
          </cell>
          <cell r="BZ539">
            <v>3.9239999999999999</v>
          </cell>
          <cell r="CA539">
            <v>3.87</v>
          </cell>
          <cell r="CB539">
            <v>4.5730000000000004</v>
          </cell>
          <cell r="CC539">
            <v>4.5969999999999995</v>
          </cell>
          <cell r="CD539">
            <v>4.62</v>
          </cell>
          <cell r="CF539">
            <v>4.25</v>
          </cell>
        </row>
        <row r="540">
          <cell r="A540">
            <v>39462</v>
          </cell>
          <cell r="B540">
            <v>4.1875</v>
          </cell>
          <cell r="C540">
            <v>3.8519999999999999</v>
          </cell>
          <cell r="D540">
            <v>3.76</v>
          </cell>
          <cell r="E540">
            <v>3.6160000000000001</v>
          </cell>
          <cell r="F540">
            <v>3.5055000000000001</v>
          </cell>
          <cell r="G540">
            <v>3.4279999999999999</v>
          </cell>
          <cell r="H540">
            <v>3.3494999999999999</v>
          </cell>
          <cell r="I540">
            <v>3.2690000000000001</v>
          </cell>
          <cell r="J540">
            <v>3.2</v>
          </cell>
          <cell r="K540">
            <v>3.1360000000000001</v>
          </cell>
          <cell r="L540">
            <v>3.0844999999999998</v>
          </cell>
          <cell r="M540">
            <v>3.0385</v>
          </cell>
          <cell r="N540">
            <v>2.9969999999999999</v>
          </cell>
          <cell r="P540">
            <v>4.0780000000000003</v>
          </cell>
          <cell r="Q540">
            <v>4.0170000000000003</v>
          </cell>
          <cell r="R540">
            <v>4.0309999999999997</v>
          </cell>
          <cell r="S540">
            <v>4.0460000000000003</v>
          </cell>
          <cell r="T540">
            <v>4.0519999999999996</v>
          </cell>
          <cell r="U540">
            <v>4.0519999999999996</v>
          </cell>
          <cell r="V540">
            <v>4.0449999999999999</v>
          </cell>
          <cell r="W540">
            <v>4.0359999999999996</v>
          </cell>
          <cell r="X540">
            <v>4.0279999999999996</v>
          </cell>
          <cell r="Y540">
            <v>4.016</v>
          </cell>
          <cell r="Z540">
            <v>4.0039999999999996</v>
          </cell>
          <cell r="AA540">
            <v>3.9910000000000001</v>
          </cell>
          <cell r="AB540">
            <v>3.9769999999999999</v>
          </cell>
          <cell r="AD540">
            <v>5.5247000000000002</v>
          </cell>
          <cell r="AE540">
            <v>5.4710000000000001</v>
          </cell>
          <cell r="AF540">
            <v>5.3559999999999999</v>
          </cell>
          <cell r="AG540">
            <v>5.29</v>
          </cell>
          <cell r="AH540">
            <v>5.2160000000000002</v>
          </cell>
          <cell r="AI540">
            <v>5.1470000000000002</v>
          </cell>
          <cell r="AJ540">
            <v>5.0949999999999998</v>
          </cell>
          <cell r="AK540">
            <v>5.0519999999999996</v>
          </cell>
          <cell r="AL540">
            <v>5.01</v>
          </cell>
          <cell r="AM540">
            <v>4.9740000000000002</v>
          </cell>
          <cell r="AN540">
            <v>4.9409999999999998</v>
          </cell>
          <cell r="AO540">
            <v>4.9109999999999996</v>
          </cell>
          <cell r="AP540">
            <v>4.8789999999999996</v>
          </cell>
          <cell r="AS540">
            <v>0.495</v>
          </cell>
          <cell r="AT540">
            <v>0.495</v>
          </cell>
          <cell r="AU540">
            <v>0.49249999999999999</v>
          </cell>
          <cell r="AV540">
            <v>0.49</v>
          </cell>
          <cell r="AW540">
            <v>0.48499999999999999</v>
          </cell>
          <cell r="AX540">
            <v>0.48</v>
          </cell>
          <cell r="AY540">
            <v>0.47499999999999998</v>
          </cell>
          <cell r="AZ540">
            <v>0.47249999999999998</v>
          </cell>
          <cell r="BA540">
            <v>0.47</v>
          </cell>
          <cell r="BB540">
            <v>0.46750000000000003</v>
          </cell>
          <cell r="BC540">
            <v>0.46500000000000002</v>
          </cell>
          <cell r="BD540">
            <v>0.46250000000000002</v>
          </cell>
          <cell r="BF540">
            <v>4.13</v>
          </cell>
          <cell r="BG540">
            <v>3.65</v>
          </cell>
          <cell r="BH540">
            <v>3.5</v>
          </cell>
          <cell r="BI540">
            <v>3.33</v>
          </cell>
          <cell r="BJ540">
            <v>3.0950000000000002</v>
          </cell>
          <cell r="BK540">
            <v>3.0550000000000002</v>
          </cell>
          <cell r="BL540">
            <v>2.89</v>
          </cell>
          <cell r="BM540">
            <v>2.7650000000000001</v>
          </cell>
          <cell r="BN540">
            <v>2.7250000000000001</v>
          </cell>
          <cell r="BO540">
            <v>2.665</v>
          </cell>
          <cell r="BP540">
            <v>2.6550000000000002</v>
          </cell>
          <cell r="BQ540">
            <v>2.6349999999999998</v>
          </cell>
          <cell r="BS540">
            <v>4.0305</v>
          </cell>
          <cell r="BT540">
            <v>4.0445000000000002</v>
          </cell>
          <cell r="BU540">
            <v>4.0214999999999996</v>
          </cell>
          <cell r="BV540">
            <v>3.9885000000000002</v>
          </cell>
          <cell r="BW540">
            <v>3.9554999999999998</v>
          </cell>
          <cell r="BX540">
            <v>3.9055</v>
          </cell>
          <cell r="BY540">
            <v>3.9</v>
          </cell>
          <cell r="BZ540">
            <v>3.8820000000000001</v>
          </cell>
          <cell r="CA540">
            <v>3.8340000000000001</v>
          </cell>
          <cell r="CB540">
            <v>4.5730000000000004</v>
          </cell>
          <cell r="CC540">
            <v>4.5969999999999995</v>
          </cell>
          <cell r="CD540">
            <v>4.62</v>
          </cell>
          <cell r="CF540">
            <v>4.25</v>
          </cell>
        </row>
        <row r="541">
          <cell r="A541">
            <v>39463</v>
          </cell>
          <cell r="B541">
            <v>4.5</v>
          </cell>
          <cell r="C541">
            <v>3.8694999999999999</v>
          </cell>
          <cell r="D541">
            <v>3.7645</v>
          </cell>
          <cell r="E541">
            <v>3.6334999999999997</v>
          </cell>
          <cell r="F541">
            <v>3.5324999999999998</v>
          </cell>
          <cell r="G541">
            <v>3.4575</v>
          </cell>
          <cell r="H541">
            <v>3.387</v>
          </cell>
          <cell r="I541">
            <v>3.3140000000000001</v>
          </cell>
          <cell r="J541">
            <v>3.2519999999999998</v>
          </cell>
          <cell r="K541">
            <v>3.198</v>
          </cell>
          <cell r="L541">
            <v>3.1545000000000001</v>
          </cell>
          <cell r="M541">
            <v>3.1154999999999999</v>
          </cell>
          <cell r="N541">
            <v>3.0754999999999999</v>
          </cell>
          <cell r="P541">
            <v>4.0410000000000004</v>
          </cell>
          <cell r="Q541">
            <v>4.0069999999999997</v>
          </cell>
          <cell r="R541">
            <v>4.0209999999999999</v>
          </cell>
          <cell r="S541">
            <v>4.0289999999999999</v>
          </cell>
          <cell r="T541">
            <v>4.0289999999999999</v>
          </cell>
          <cell r="U541">
            <v>4.0259999999999998</v>
          </cell>
          <cell r="V541">
            <v>4.0149999999999997</v>
          </cell>
          <cell r="W541">
            <v>4.0010000000000003</v>
          </cell>
          <cell r="X541">
            <v>3.9889999999999999</v>
          </cell>
          <cell r="Y541">
            <v>3.9729999999999999</v>
          </cell>
          <cell r="Z541">
            <v>3.9609999999999999</v>
          </cell>
          <cell r="AA541">
            <v>3.9470000000000001</v>
          </cell>
          <cell r="AB541">
            <v>3.9329999999999998</v>
          </cell>
          <cell r="AD541">
            <v>5.5111999999999997</v>
          </cell>
          <cell r="AE541">
            <v>5.4420000000000002</v>
          </cell>
          <cell r="AF541">
            <v>5.3419999999999996</v>
          </cell>
          <cell r="AG541">
            <v>5.2729999999999997</v>
          </cell>
          <cell r="AH541">
            <v>5.2009999999999996</v>
          </cell>
          <cell r="AI541">
            <v>5.1340000000000003</v>
          </cell>
          <cell r="AJ541">
            <v>5.08</v>
          </cell>
          <cell r="AK541">
            <v>5.0339999999999998</v>
          </cell>
          <cell r="AL541">
            <v>4.9960000000000004</v>
          </cell>
          <cell r="AM541">
            <v>4.9619999999999997</v>
          </cell>
          <cell r="AN541">
            <v>4.931</v>
          </cell>
          <cell r="AO541">
            <v>4.9030000000000005</v>
          </cell>
          <cell r="AP541">
            <v>4.8730000000000002</v>
          </cell>
          <cell r="AS541">
            <v>0.4975</v>
          </cell>
          <cell r="AT541">
            <v>0.495</v>
          </cell>
          <cell r="AU541">
            <v>0.49</v>
          </cell>
          <cell r="AV541">
            <v>0.48499999999999999</v>
          </cell>
          <cell r="AW541">
            <v>0.47749999999999998</v>
          </cell>
          <cell r="AX541">
            <v>0.47</v>
          </cell>
          <cell r="AY541">
            <v>0.46500000000000002</v>
          </cell>
          <cell r="AZ541">
            <v>0.46</v>
          </cell>
          <cell r="BA541">
            <v>0.45550000000000002</v>
          </cell>
          <cell r="BB541">
            <v>0.45250000000000001</v>
          </cell>
          <cell r="BC541">
            <v>0.45</v>
          </cell>
          <cell r="BD541">
            <v>0.44500000000000001</v>
          </cell>
          <cell r="BF541">
            <v>4.1349999999999998</v>
          </cell>
          <cell r="BG541">
            <v>3.65</v>
          </cell>
          <cell r="BH541">
            <v>3.5</v>
          </cell>
          <cell r="BI541">
            <v>3.33</v>
          </cell>
          <cell r="BJ541">
            <v>3.1</v>
          </cell>
          <cell r="BK541">
            <v>3.0550000000000002</v>
          </cell>
          <cell r="BL541">
            <v>2.9</v>
          </cell>
          <cell r="BM541">
            <v>2.7749999999999999</v>
          </cell>
          <cell r="BN541">
            <v>2.73</v>
          </cell>
          <cell r="BO541">
            <v>2.67</v>
          </cell>
          <cell r="BP541">
            <v>2.66</v>
          </cell>
          <cell r="BQ541">
            <v>2.64</v>
          </cell>
          <cell r="BS541">
            <v>4.0190000000000001</v>
          </cell>
          <cell r="BT541">
            <v>4.0119999999999996</v>
          </cell>
          <cell r="BU541">
            <v>3.9944999999999999</v>
          </cell>
          <cell r="BV541">
            <v>3.9474999999999998</v>
          </cell>
          <cell r="BW541">
            <v>3.9089999999999998</v>
          </cell>
          <cell r="BX541">
            <v>3.8479999999999999</v>
          </cell>
          <cell r="BY541">
            <v>3.8129999999999997</v>
          </cell>
          <cell r="BZ541">
            <v>3.7949999999999999</v>
          </cell>
          <cell r="CA541">
            <v>3.7320000000000002</v>
          </cell>
          <cell r="CB541">
            <v>4.5730000000000004</v>
          </cell>
          <cell r="CC541">
            <v>4.5969999999999995</v>
          </cell>
          <cell r="CD541">
            <v>4.62</v>
          </cell>
          <cell r="CF541">
            <v>4.25</v>
          </cell>
        </row>
        <row r="542">
          <cell r="A542">
            <v>39464</v>
          </cell>
          <cell r="B542">
            <v>4.1875</v>
          </cell>
          <cell r="C542">
            <v>3.7524999999999999</v>
          </cell>
          <cell r="D542">
            <v>3.6395</v>
          </cell>
          <cell r="E542">
            <v>3.5314999999999999</v>
          </cell>
          <cell r="F542">
            <v>3.4325000000000001</v>
          </cell>
          <cell r="G542">
            <v>3.3559999999999999</v>
          </cell>
          <cell r="H542">
            <v>3.2734999999999999</v>
          </cell>
          <cell r="I542">
            <v>3.1920000000000002</v>
          </cell>
          <cell r="J542">
            <v>3.1219999999999999</v>
          </cell>
          <cell r="K542">
            <v>3.0630000000000002</v>
          </cell>
          <cell r="L542">
            <v>3.0105</v>
          </cell>
          <cell r="M542">
            <v>2.9740000000000002</v>
          </cell>
          <cell r="N542">
            <v>2.9359999999999999</v>
          </cell>
          <cell r="P542">
            <v>4.0179999999999998</v>
          </cell>
          <cell r="Q542">
            <v>4.0119999999999996</v>
          </cell>
          <cell r="R542">
            <v>4.0259999999999998</v>
          </cell>
          <cell r="S542">
            <v>4.032</v>
          </cell>
          <cell r="T542">
            <v>4.0330000000000004</v>
          </cell>
          <cell r="U542">
            <v>4.0279999999999996</v>
          </cell>
          <cell r="V542">
            <v>4.0129999999999999</v>
          </cell>
          <cell r="W542">
            <v>3.9990000000000001</v>
          </cell>
          <cell r="X542">
            <v>3.9830000000000001</v>
          </cell>
          <cell r="Y542">
            <v>3.9630000000000001</v>
          </cell>
          <cell r="Z542">
            <v>3.9459999999999997</v>
          </cell>
          <cell r="AA542">
            <v>3.9260000000000002</v>
          </cell>
          <cell r="AB542">
            <v>3.9079999999999999</v>
          </cell>
          <cell r="AD542">
            <v>5.5042</v>
          </cell>
          <cell r="AE542">
            <v>5.4409999999999998</v>
          </cell>
          <cell r="AF542">
            <v>5.359</v>
          </cell>
          <cell r="AG542">
            <v>5.3010000000000002</v>
          </cell>
          <cell r="AH542">
            <v>5.2409999999999997</v>
          </cell>
          <cell r="AI542">
            <v>5.1929999999999996</v>
          </cell>
          <cell r="AJ542">
            <v>5.1529999999999996</v>
          </cell>
          <cell r="AK542">
            <v>5.1150000000000002</v>
          </cell>
          <cell r="AL542">
            <v>5.0789999999999997</v>
          </cell>
          <cell r="AM542">
            <v>5.0469999999999997</v>
          </cell>
          <cell r="AN542">
            <v>5.0179999999999998</v>
          </cell>
          <cell r="AO542">
            <v>4.9859999999999998</v>
          </cell>
          <cell r="AP542">
            <v>4.9539999999999997</v>
          </cell>
          <cell r="AS542">
            <v>0.4975</v>
          </cell>
          <cell r="AT542">
            <v>0.495</v>
          </cell>
          <cell r="AU542">
            <v>0.49249999999999999</v>
          </cell>
          <cell r="AV542">
            <v>0.48749999999999999</v>
          </cell>
          <cell r="AW542">
            <v>0.48</v>
          </cell>
          <cell r="AX542">
            <v>0.47</v>
          </cell>
          <cell r="AY542">
            <v>0.46500000000000002</v>
          </cell>
          <cell r="AZ542">
            <v>0.46</v>
          </cell>
          <cell r="BA542">
            <v>0.45750000000000002</v>
          </cell>
          <cell r="BB542">
            <v>0.45500000000000002</v>
          </cell>
          <cell r="BC542">
            <v>0.45500000000000002</v>
          </cell>
          <cell r="BD542">
            <v>0.45500000000000002</v>
          </cell>
          <cell r="BF542">
            <v>4.1349999999999998</v>
          </cell>
          <cell r="BG542">
            <v>3.64</v>
          </cell>
          <cell r="BH542">
            <v>3.4649999999999999</v>
          </cell>
          <cell r="BI542">
            <v>3.29</v>
          </cell>
          <cell r="BJ542">
            <v>3.0449999999999999</v>
          </cell>
          <cell r="BK542">
            <v>2.9950000000000001</v>
          </cell>
          <cell r="BL542">
            <v>2.82</v>
          </cell>
          <cell r="BM542">
            <v>2.6949999999999998</v>
          </cell>
          <cell r="BN542">
            <v>2.625</v>
          </cell>
          <cell r="BO542">
            <v>2.5649999999999999</v>
          </cell>
          <cell r="BP542">
            <v>2.54</v>
          </cell>
          <cell r="BQ542">
            <v>2.52</v>
          </cell>
          <cell r="BS542">
            <v>4.0315000000000003</v>
          </cell>
          <cell r="BT542">
            <v>4.0125000000000002</v>
          </cell>
          <cell r="BU542">
            <v>3.9805000000000001</v>
          </cell>
          <cell r="BV542">
            <v>3.9474999999999998</v>
          </cell>
          <cell r="BW542">
            <v>3.8975</v>
          </cell>
          <cell r="BX542">
            <v>3.8265000000000002</v>
          </cell>
          <cell r="BY542">
            <v>3.83</v>
          </cell>
          <cell r="BZ542">
            <v>3.7469999999999999</v>
          </cell>
          <cell r="CA542">
            <v>3.6859999999999999</v>
          </cell>
          <cell r="CB542">
            <v>4.5730000000000004</v>
          </cell>
          <cell r="CC542">
            <v>4.5969999999999995</v>
          </cell>
          <cell r="CD542">
            <v>4.62</v>
          </cell>
          <cell r="CF542">
            <v>4.25</v>
          </cell>
        </row>
        <row r="543">
          <cell r="A543">
            <v>39465</v>
          </cell>
          <cell r="B543">
            <v>4.3125</v>
          </cell>
          <cell r="C543">
            <v>3.7385000000000002</v>
          </cell>
          <cell r="D543">
            <v>3.5804999999999998</v>
          </cell>
          <cell r="E543">
            <v>3.4735</v>
          </cell>
          <cell r="F543">
            <v>3.3605</v>
          </cell>
          <cell r="G543">
            <v>3.266</v>
          </cell>
          <cell r="H543">
            <v>3.1924999999999999</v>
          </cell>
          <cell r="I543">
            <v>3.1015000000000001</v>
          </cell>
          <cell r="J543">
            <v>3.032</v>
          </cell>
          <cell r="K543">
            <v>2.9820000000000002</v>
          </cell>
          <cell r="L543">
            <v>2.9169999999999998</v>
          </cell>
          <cell r="M543">
            <v>2.8875000000000002</v>
          </cell>
          <cell r="N543">
            <v>2.8449999999999998</v>
          </cell>
          <cell r="P543">
            <v>3.968</v>
          </cell>
          <cell r="Q543">
            <v>4.0140000000000002</v>
          </cell>
          <cell r="R543">
            <v>4.0250000000000004</v>
          </cell>
          <cell r="S543">
            <v>4.0270000000000001</v>
          </cell>
          <cell r="T543">
            <v>4.024</v>
          </cell>
          <cell r="U543">
            <v>4.0179999999999998</v>
          </cell>
          <cell r="V543">
            <v>4.0039999999999996</v>
          </cell>
          <cell r="W543">
            <v>3.988</v>
          </cell>
          <cell r="X543">
            <v>3.9710000000000001</v>
          </cell>
          <cell r="Y543">
            <v>3.9489999999999998</v>
          </cell>
          <cell r="Z543">
            <v>3.9260000000000002</v>
          </cell>
          <cell r="AA543">
            <v>3.9050000000000002</v>
          </cell>
          <cell r="AB543">
            <v>3.8839999999999999</v>
          </cell>
          <cell r="AD543">
            <v>5.5023999999999997</v>
          </cell>
          <cell r="AE543">
            <v>5.4320000000000004</v>
          </cell>
          <cell r="AF543">
            <v>5.3390000000000004</v>
          </cell>
          <cell r="AG543">
            <v>5.2759999999999998</v>
          </cell>
          <cell r="AH543">
            <v>5.2149999999999999</v>
          </cell>
          <cell r="AI543">
            <v>5.1630000000000003</v>
          </cell>
          <cell r="AJ543">
            <v>5.1189999999999998</v>
          </cell>
          <cell r="AK543">
            <v>5.0789999999999997</v>
          </cell>
          <cell r="AL543">
            <v>5.0410000000000004</v>
          </cell>
          <cell r="AM543">
            <v>5.0049999999999999</v>
          </cell>
          <cell r="AN543">
            <v>4.976</v>
          </cell>
          <cell r="AO543">
            <v>4.9409999999999998</v>
          </cell>
          <cell r="AP543">
            <v>4.9080000000000004</v>
          </cell>
          <cell r="AS543">
            <v>0.49875000000000003</v>
          </cell>
          <cell r="AT543">
            <v>0.495</v>
          </cell>
          <cell r="AU543">
            <v>0.49</v>
          </cell>
          <cell r="AV543">
            <v>0.48625000000000002</v>
          </cell>
          <cell r="AW543">
            <v>0.48</v>
          </cell>
          <cell r="AX543">
            <v>0.47249999999999998</v>
          </cell>
          <cell r="AY543">
            <v>0.46500000000000002</v>
          </cell>
          <cell r="AZ543">
            <v>0.46050000000000002</v>
          </cell>
          <cell r="BA543">
            <v>0.45500000000000002</v>
          </cell>
          <cell r="BB543">
            <v>0.45100000000000001</v>
          </cell>
          <cell r="BC543">
            <v>0.45083000000000001</v>
          </cell>
          <cell r="BD543">
            <v>0.44874999999999998</v>
          </cell>
          <cell r="BF543">
            <v>4.125</v>
          </cell>
          <cell r="BG543">
            <v>3.57</v>
          </cell>
          <cell r="BH543">
            <v>3.35</v>
          </cell>
          <cell r="BI543">
            <v>3.15</v>
          </cell>
          <cell r="BJ543">
            <v>2.92</v>
          </cell>
          <cell r="BK543">
            <v>2.875</v>
          </cell>
          <cell r="BL543">
            <v>2.7</v>
          </cell>
          <cell r="BM543">
            <v>2.5750000000000002</v>
          </cell>
          <cell r="BN543">
            <v>2.5049999999999999</v>
          </cell>
          <cell r="BO543">
            <v>2.44</v>
          </cell>
          <cell r="BP543">
            <v>2.415</v>
          </cell>
          <cell r="BQ543">
            <v>2.395</v>
          </cell>
          <cell r="BS543">
            <v>4.0395000000000003</v>
          </cell>
          <cell r="BT543">
            <v>4.0065</v>
          </cell>
          <cell r="BU543">
            <v>3.9744999999999999</v>
          </cell>
          <cell r="BV543">
            <v>3.9405000000000001</v>
          </cell>
          <cell r="BW543">
            <v>3.8734999999999999</v>
          </cell>
          <cell r="BX543">
            <v>3.7925</v>
          </cell>
          <cell r="BY543">
            <v>3.7770000000000001</v>
          </cell>
          <cell r="BZ543">
            <v>3.68</v>
          </cell>
          <cell r="CA543">
            <v>3.6080000000000001</v>
          </cell>
          <cell r="CB543">
            <v>4.5730000000000004</v>
          </cell>
          <cell r="CC543">
            <v>4.5969999999999995</v>
          </cell>
          <cell r="CD543">
            <v>4.62</v>
          </cell>
          <cell r="CF543">
            <v>4.25</v>
          </cell>
        </row>
        <row r="544">
          <cell r="A544">
            <v>39468</v>
          </cell>
          <cell r="B544">
            <v>4.3125</v>
          </cell>
          <cell r="C544">
            <v>3.7065000000000001</v>
          </cell>
          <cell r="D544">
            <v>3.5634999999999999</v>
          </cell>
          <cell r="E544">
            <v>3.4129999999999998</v>
          </cell>
          <cell r="F544">
            <v>3.3454999999999999</v>
          </cell>
          <cell r="G544">
            <v>3.2560000000000002</v>
          </cell>
          <cell r="H544">
            <v>3.1814999999999998</v>
          </cell>
          <cell r="I544">
            <v>3.0354999999999999</v>
          </cell>
          <cell r="J544">
            <v>2.9405000000000001</v>
          </cell>
          <cell r="K544">
            <v>2.8235000000000001</v>
          </cell>
          <cell r="L544">
            <v>2.7654999999999998</v>
          </cell>
          <cell r="M544">
            <v>2.7574999999999998</v>
          </cell>
          <cell r="N544">
            <v>2.7265000000000001</v>
          </cell>
          <cell r="P544">
            <v>3.984</v>
          </cell>
          <cell r="Q544">
            <v>4</v>
          </cell>
          <cell r="R544">
            <v>3.9969999999999999</v>
          </cell>
          <cell r="S544">
            <v>3.984</v>
          </cell>
          <cell r="T544">
            <v>3.9740000000000002</v>
          </cell>
          <cell r="U544">
            <v>3.956</v>
          </cell>
          <cell r="V544">
            <v>3.9249999999999998</v>
          </cell>
          <cell r="W544">
            <v>3.8959999999999999</v>
          </cell>
          <cell r="X544">
            <v>3.8660000000000001</v>
          </cell>
          <cell r="Y544">
            <v>3.8359999999999999</v>
          </cell>
          <cell r="Z544">
            <v>3.8050000000000002</v>
          </cell>
          <cell r="AA544">
            <v>3.778</v>
          </cell>
          <cell r="AB544">
            <v>3.754</v>
          </cell>
          <cell r="AD544">
            <v>5.5054999999999996</v>
          </cell>
          <cell r="AE544">
            <v>5.3890000000000002</v>
          </cell>
          <cell r="AF544">
            <v>5.2670000000000003</v>
          </cell>
          <cell r="AG544">
            <v>5.1950000000000003</v>
          </cell>
          <cell r="AH544">
            <v>5.1139999999999999</v>
          </cell>
          <cell r="AI544">
            <v>5.0380000000000003</v>
          </cell>
          <cell r="AJ544">
            <v>4.9909999999999997</v>
          </cell>
          <cell r="AK544">
            <v>4.95</v>
          </cell>
          <cell r="AL544">
            <v>4.9080000000000004</v>
          </cell>
          <cell r="AM544">
            <v>4.875</v>
          </cell>
          <cell r="AN544">
            <v>4.8410000000000002</v>
          </cell>
          <cell r="AO544">
            <v>4.8040000000000003</v>
          </cell>
          <cell r="AP544">
            <v>4.7720000000000002</v>
          </cell>
          <cell r="AS544">
            <v>0.4975</v>
          </cell>
          <cell r="AT544">
            <v>0.495</v>
          </cell>
          <cell r="AU544">
            <v>0.49</v>
          </cell>
          <cell r="AV544">
            <v>0.48499999999999999</v>
          </cell>
          <cell r="AW544">
            <v>0.47749999999999998</v>
          </cell>
          <cell r="AX544">
            <v>0.47</v>
          </cell>
          <cell r="AY544">
            <v>0.46500000000000002</v>
          </cell>
          <cell r="AZ544">
            <v>0.45750000000000002</v>
          </cell>
          <cell r="BA544">
            <v>0.45250000000000001</v>
          </cell>
          <cell r="BB544">
            <v>0.45</v>
          </cell>
          <cell r="BC544">
            <v>0.44750000000000001</v>
          </cell>
          <cell r="BD544">
            <v>0.4425</v>
          </cell>
          <cell r="BF544">
            <v>4.125</v>
          </cell>
          <cell r="BG544">
            <v>3.57</v>
          </cell>
          <cell r="BH544">
            <v>3.35</v>
          </cell>
          <cell r="BI544">
            <v>3.15</v>
          </cell>
          <cell r="BJ544">
            <v>2.92</v>
          </cell>
          <cell r="BK544">
            <v>2.875</v>
          </cell>
          <cell r="BL544">
            <v>2.7</v>
          </cell>
          <cell r="BM544">
            <v>2.5750000000000002</v>
          </cell>
          <cell r="BN544">
            <v>2.5049999999999999</v>
          </cell>
          <cell r="BO544">
            <v>2.44</v>
          </cell>
          <cell r="BP544">
            <v>2.415</v>
          </cell>
          <cell r="BQ544">
            <v>2.395</v>
          </cell>
          <cell r="BS544">
            <v>3.9975000000000001</v>
          </cell>
          <cell r="BT544">
            <v>3.9464999999999999</v>
          </cell>
          <cell r="BU544">
            <v>3.8984999999999999</v>
          </cell>
          <cell r="BV544">
            <v>3.8365</v>
          </cell>
          <cell r="BW544">
            <v>3.7515000000000001</v>
          </cell>
          <cell r="BX544">
            <v>3.6589999999999998</v>
          </cell>
          <cell r="BY544">
            <v>3.6320000000000001</v>
          </cell>
          <cell r="BZ544">
            <v>3.5390000000000001</v>
          </cell>
          <cell r="CA544">
            <v>3.472</v>
          </cell>
          <cell r="CB544">
            <v>4.5730000000000004</v>
          </cell>
          <cell r="CC544">
            <v>4.5969999999999995</v>
          </cell>
          <cell r="CD544">
            <v>4.62</v>
          </cell>
          <cell r="CF544">
            <v>4.25</v>
          </cell>
        </row>
        <row r="545">
          <cell r="A545">
            <v>39469</v>
          </cell>
          <cell r="B545">
            <v>3.625</v>
          </cell>
          <cell r="C545">
            <v>3.1160000000000001</v>
          </cell>
          <cell r="D545">
            <v>3.0185</v>
          </cell>
          <cell r="E545">
            <v>2.9074999999999998</v>
          </cell>
          <cell r="F545">
            <v>2.8014999999999999</v>
          </cell>
          <cell r="G545">
            <v>2.7625000000000002</v>
          </cell>
          <cell r="H545">
            <v>2.68</v>
          </cell>
          <cell r="I545">
            <v>2.5905</v>
          </cell>
          <cell r="J545">
            <v>2.5255000000000001</v>
          </cell>
          <cell r="K545">
            <v>2.4769999999999999</v>
          </cell>
          <cell r="L545">
            <v>2.4409999999999998</v>
          </cell>
          <cell r="M545">
            <v>2.4119999999999999</v>
          </cell>
          <cell r="N545">
            <v>2.3849999999999998</v>
          </cell>
          <cell r="P545">
            <v>3.9889999999999999</v>
          </cell>
          <cell r="Q545">
            <v>3.9660000000000002</v>
          </cell>
          <cell r="R545">
            <v>3.9329999999999998</v>
          </cell>
          <cell r="S545">
            <v>3.911</v>
          </cell>
          <cell r="T545">
            <v>3.89</v>
          </cell>
          <cell r="U545">
            <v>3.8609999999999998</v>
          </cell>
          <cell r="V545">
            <v>3.827</v>
          </cell>
          <cell r="W545">
            <v>3.7930000000000001</v>
          </cell>
          <cell r="X545">
            <v>3.762</v>
          </cell>
          <cell r="Y545">
            <v>3.7330000000000001</v>
          </cell>
          <cell r="Z545">
            <v>3.7080000000000002</v>
          </cell>
          <cell r="AA545">
            <v>3.6840000000000002</v>
          </cell>
          <cell r="AB545">
            <v>3.6630000000000003</v>
          </cell>
          <cell r="AD545">
            <v>5.4817</v>
          </cell>
          <cell r="AE545">
            <v>5.3639999999999999</v>
          </cell>
          <cell r="AF545">
            <v>5.2409999999999997</v>
          </cell>
          <cell r="AG545">
            <v>5.1609999999999996</v>
          </cell>
          <cell r="AH545">
            <v>5.0839999999999996</v>
          </cell>
          <cell r="AI545">
            <v>5.016</v>
          </cell>
          <cell r="AJ545">
            <v>4.9710000000000001</v>
          </cell>
          <cell r="AK545">
            <v>4.9370000000000003</v>
          </cell>
          <cell r="AL545">
            <v>4.9039999999999999</v>
          </cell>
          <cell r="AM545">
            <v>4.875</v>
          </cell>
          <cell r="AN545">
            <v>4.8449999999999998</v>
          </cell>
          <cell r="AO545">
            <v>4.8179999999999996</v>
          </cell>
          <cell r="AP545">
            <v>4.7910000000000004</v>
          </cell>
          <cell r="AS545">
            <v>0.47749999999999998</v>
          </cell>
          <cell r="AT545">
            <v>0.45750000000000002</v>
          </cell>
          <cell r="AU545">
            <v>0.4325</v>
          </cell>
          <cell r="AV545">
            <v>0.42</v>
          </cell>
          <cell r="AW545">
            <v>0.40500000000000003</v>
          </cell>
          <cell r="AX545">
            <v>0.39250000000000002</v>
          </cell>
          <cell r="AY545">
            <v>0.38250000000000001</v>
          </cell>
          <cell r="AZ545">
            <v>0.375</v>
          </cell>
          <cell r="BA545">
            <v>0.41625000000000001</v>
          </cell>
          <cell r="BB545">
            <v>0.35249999999999998</v>
          </cell>
          <cell r="BC545">
            <v>0.41937999999999998</v>
          </cell>
          <cell r="BD545">
            <v>0.35749999999999998</v>
          </cell>
          <cell r="BF545">
            <v>3.91</v>
          </cell>
          <cell r="BG545">
            <v>3.05</v>
          </cell>
          <cell r="BH545">
            <v>2.83</v>
          </cell>
          <cell r="BI545">
            <v>2.71</v>
          </cell>
          <cell r="BJ545">
            <v>2.52</v>
          </cell>
          <cell r="BK545">
            <v>2.48</v>
          </cell>
          <cell r="BL545">
            <v>2.3050000000000002</v>
          </cell>
          <cell r="BM545">
            <v>2.1800000000000002</v>
          </cell>
          <cell r="BN545">
            <v>2.13</v>
          </cell>
          <cell r="BO545">
            <v>2.1</v>
          </cell>
          <cell r="BP545">
            <v>2.1</v>
          </cell>
          <cell r="BQ545">
            <v>2.11</v>
          </cell>
          <cell r="BS545">
            <v>3.9714999999999998</v>
          </cell>
          <cell r="BT545">
            <v>3.8665000000000003</v>
          </cell>
          <cell r="BU545">
            <v>3.8475000000000001</v>
          </cell>
          <cell r="BV545">
            <v>3.7694999999999999</v>
          </cell>
          <cell r="BW545">
            <v>3.7124999999999999</v>
          </cell>
          <cell r="BX545">
            <v>3.6015000000000001</v>
          </cell>
          <cell r="BY545">
            <v>3.5609999999999999</v>
          </cell>
          <cell r="BZ545">
            <v>3.5089999999999999</v>
          </cell>
          <cell r="CA545">
            <v>3.4620000000000002</v>
          </cell>
          <cell r="CB545">
            <v>4.5730000000000004</v>
          </cell>
          <cell r="CC545">
            <v>4.5969999999999995</v>
          </cell>
          <cell r="CD545">
            <v>4.62</v>
          </cell>
          <cell r="CF545">
            <v>3.5</v>
          </cell>
        </row>
        <row r="546">
          <cell r="A546">
            <v>39470</v>
          </cell>
          <cell r="B546">
            <v>3.125</v>
          </cell>
          <cell r="C546">
            <v>3.0815000000000001</v>
          </cell>
          <cell r="D546">
            <v>2.9769999999999999</v>
          </cell>
          <cell r="E546">
            <v>2.8795000000000002</v>
          </cell>
          <cell r="F546">
            <v>2.7970000000000002</v>
          </cell>
          <cell r="G546">
            <v>2.742</v>
          </cell>
          <cell r="H546">
            <v>2.681</v>
          </cell>
          <cell r="I546">
            <v>2.6189999999999998</v>
          </cell>
          <cell r="J546">
            <v>2.5775000000000001</v>
          </cell>
          <cell r="K546">
            <v>2.54</v>
          </cell>
          <cell r="L546">
            <v>2.5154999999999998</v>
          </cell>
          <cell r="M546">
            <v>2.4903</v>
          </cell>
          <cell r="N546">
            <v>2.4702999999999999</v>
          </cell>
          <cell r="P546">
            <v>3.9939999999999998</v>
          </cell>
          <cell r="Q546">
            <v>3.9529999999999998</v>
          </cell>
          <cell r="R546">
            <v>3.9279999999999999</v>
          </cell>
          <cell r="S546">
            <v>3.895</v>
          </cell>
          <cell r="T546">
            <v>3.8650000000000002</v>
          </cell>
          <cell r="U546">
            <v>3.8289999999999997</v>
          </cell>
          <cell r="V546">
            <v>3.7909999999999999</v>
          </cell>
          <cell r="W546">
            <v>3.7509999999999999</v>
          </cell>
          <cell r="X546">
            <v>3.714</v>
          </cell>
          <cell r="Y546">
            <v>3.6790000000000003</v>
          </cell>
          <cell r="Z546">
            <v>3.6520000000000001</v>
          </cell>
          <cell r="AA546">
            <v>3.6230000000000002</v>
          </cell>
          <cell r="AB546">
            <v>3.6029999999999998</v>
          </cell>
          <cell r="AD546">
            <v>5.48</v>
          </cell>
          <cell r="AE546">
            <v>5.3460000000000001</v>
          </cell>
          <cell r="AF546">
            <v>5.2309999999999999</v>
          </cell>
          <cell r="AG546">
            <v>5.1449999999999996</v>
          </cell>
          <cell r="AH546">
            <v>5.0620000000000003</v>
          </cell>
          <cell r="AI546">
            <v>4.9859999999999998</v>
          </cell>
          <cell r="AJ546">
            <v>4.9279999999999999</v>
          </cell>
          <cell r="AK546">
            <v>4.8760000000000003</v>
          </cell>
          <cell r="AL546">
            <v>4.8369999999999997</v>
          </cell>
          <cell r="AM546">
            <v>4.8029999999999999</v>
          </cell>
          <cell r="AN546">
            <v>4.7699999999999996</v>
          </cell>
          <cell r="AO546">
            <v>4.7379999999999995</v>
          </cell>
          <cell r="AP546">
            <v>4.7069999999999999</v>
          </cell>
          <cell r="AS546">
            <v>0.47</v>
          </cell>
          <cell r="AT546">
            <v>0.45</v>
          </cell>
          <cell r="AU546">
            <v>0.43</v>
          </cell>
          <cell r="AV546">
            <v>0.41749999999999998</v>
          </cell>
          <cell r="AW546">
            <v>0.40500000000000003</v>
          </cell>
          <cell r="AX546">
            <v>0.40100000000000002</v>
          </cell>
          <cell r="AY546">
            <v>0.38850000000000001</v>
          </cell>
          <cell r="AZ546">
            <v>0.3775</v>
          </cell>
          <cell r="BA546">
            <v>0.36849999999999999</v>
          </cell>
          <cell r="BB546">
            <v>0.36199999999999999</v>
          </cell>
          <cell r="BC546">
            <v>0.35599999999999998</v>
          </cell>
          <cell r="BD546">
            <v>0.35399999999999998</v>
          </cell>
          <cell r="BF546">
            <v>3.9050000000000002</v>
          </cell>
          <cell r="BG546">
            <v>2.94</v>
          </cell>
          <cell r="BH546">
            <v>2.7250000000000001</v>
          </cell>
          <cell r="BI546">
            <v>2.605</v>
          </cell>
          <cell r="BJ546">
            <v>2.41</v>
          </cell>
          <cell r="BK546">
            <v>2.3650000000000002</v>
          </cell>
          <cell r="BL546">
            <v>2.19</v>
          </cell>
          <cell r="BM546">
            <v>2.08</v>
          </cell>
          <cell r="BN546">
            <v>2.08</v>
          </cell>
          <cell r="BO546">
            <v>2.0499999999999998</v>
          </cell>
          <cell r="BP546">
            <v>2.0499999999999998</v>
          </cell>
          <cell r="BQ546">
            <v>2.0499999999999998</v>
          </cell>
          <cell r="BS546">
            <v>3.9459999999999997</v>
          </cell>
          <cell r="BT546">
            <v>3.8769999999999998</v>
          </cell>
          <cell r="BU546">
            <v>3.8719999999999999</v>
          </cell>
          <cell r="BV546">
            <v>3.7709999999999999</v>
          </cell>
          <cell r="BW546">
            <v>3.7080000000000002</v>
          </cell>
          <cell r="BX546">
            <v>3.5735000000000001</v>
          </cell>
          <cell r="BY546">
            <v>3.4359999999999999</v>
          </cell>
          <cell r="BZ546">
            <v>3.3740000000000001</v>
          </cell>
          <cell r="CA546">
            <v>3.327</v>
          </cell>
          <cell r="CB546">
            <v>4.5730000000000004</v>
          </cell>
          <cell r="CC546">
            <v>4.5969999999999995</v>
          </cell>
          <cell r="CD546">
            <v>4.62</v>
          </cell>
          <cell r="CF546">
            <v>3.5</v>
          </cell>
        </row>
        <row r="547">
          <cell r="A547">
            <v>39471</v>
          </cell>
          <cell r="B547">
            <v>3.5</v>
          </cell>
          <cell r="C547">
            <v>3.1269999999999998</v>
          </cell>
          <cell r="D547">
            <v>3.0655000000000001</v>
          </cell>
          <cell r="E547">
            <v>3.0005000000000002</v>
          </cell>
          <cell r="F547">
            <v>2.9417999999999997</v>
          </cell>
          <cell r="G547">
            <v>2.8895</v>
          </cell>
          <cell r="H547">
            <v>2.8435000000000001</v>
          </cell>
          <cell r="I547">
            <v>2.7850000000000001</v>
          </cell>
          <cell r="J547">
            <v>2.75</v>
          </cell>
          <cell r="K547">
            <v>2.7199999999999998</v>
          </cell>
          <cell r="L547">
            <v>2.6959999999999997</v>
          </cell>
          <cell r="M547">
            <v>2.6819999999999999</v>
          </cell>
          <cell r="N547">
            <v>2.6692999999999998</v>
          </cell>
          <cell r="P547">
            <v>4.0030000000000001</v>
          </cell>
          <cell r="Q547">
            <v>3.9889999999999999</v>
          </cell>
          <cell r="R547">
            <v>3.9870000000000001</v>
          </cell>
          <cell r="S547">
            <v>3.98</v>
          </cell>
          <cell r="T547">
            <v>3.9609999999999999</v>
          </cell>
          <cell r="U547">
            <v>3.931</v>
          </cell>
          <cell r="V547">
            <v>3.9009999999999998</v>
          </cell>
          <cell r="W547">
            <v>3.8719999999999999</v>
          </cell>
          <cell r="X547">
            <v>3.839</v>
          </cell>
          <cell r="Y547">
            <v>3.8109999999999999</v>
          </cell>
          <cell r="Z547">
            <v>3.7829999999999999</v>
          </cell>
          <cell r="AA547">
            <v>3.7589999999999999</v>
          </cell>
          <cell r="AB547">
            <v>3.74</v>
          </cell>
          <cell r="AD547">
            <v>5.4687999999999999</v>
          </cell>
          <cell r="AE547">
            <v>5.3659999999999997</v>
          </cell>
          <cell r="AF547">
            <v>5.2809999999999997</v>
          </cell>
          <cell r="AG547">
            <v>5.2169999999999996</v>
          </cell>
          <cell r="AH547">
            <v>5.1509999999999998</v>
          </cell>
          <cell r="AI547">
            <v>5.1040000000000001</v>
          </cell>
          <cell r="AJ547">
            <v>5.0659999999999998</v>
          </cell>
          <cell r="AK547">
            <v>5.0309999999999997</v>
          </cell>
          <cell r="AL547">
            <v>5.0039999999999996</v>
          </cell>
          <cell r="AM547">
            <v>4.9790000000000001</v>
          </cell>
          <cell r="AN547">
            <v>4.9530000000000003</v>
          </cell>
          <cell r="AO547">
            <v>4.9260000000000002</v>
          </cell>
          <cell r="AP547">
            <v>4.899</v>
          </cell>
          <cell r="AS547">
            <v>0.48</v>
          </cell>
          <cell r="AT547">
            <v>0.46500000000000002</v>
          </cell>
          <cell r="AU547">
            <v>0.45250000000000001</v>
          </cell>
          <cell r="AV547">
            <v>0.45200000000000001</v>
          </cell>
          <cell r="AW547">
            <v>0.4395</v>
          </cell>
          <cell r="AX547">
            <v>0.43099999999999999</v>
          </cell>
          <cell r="AY547">
            <v>0.42099999999999999</v>
          </cell>
          <cell r="AZ547">
            <v>0.41149999999999998</v>
          </cell>
          <cell r="BA547">
            <v>0.40600000000000003</v>
          </cell>
          <cell r="BB547">
            <v>0.4</v>
          </cell>
          <cell r="BC547">
            <v>0.39600000000000002</v>
          </cell>
          <cell r="BD547">
            <v>0.39550000000000002</v>
          </cell>
          <cell r="BF547">
            <v>3.9050000000000002</v>
          </cell>
          <cell r="BG547">
            <v>3.06</v>
          </cell>
          <cell r="BH547">
            <v>2.91</v>
          </cell>
          <cell r="BI547">
            <v>2.8</v>
          </cell>
          <cell r="BJ547">
            <v>2.6349999999999998</v>
          </cell>
          <cell r="BK547">
            <v>2.5949999999999998</v>
          </cell>
          <cell r="BL547">
            <v>2.42</v>
          </cell>
          <cell r="BM547">
            <v>2.31</v>
          </cell>
          <cell r="BN547">
            <v>2.33</v>
          </cell>
          <cell r="BO547">
            <v>2.2999999999999998</v>
          </cell>
          <cell r="BP547">
            <v>2.2999999999999998</v>
          </cell>
          <cell r="BQ547">
            <v>2.2999999999999998</v>
          </cell>
          <cell r="BS547">
            <v>4.0039999999999996</v>
          </cell>
          <cell r="BT547">
            <v>3.9495</v>
          </cell>
          <cell r="BU547">
            <v>3.9394999999999998</v>
          </cell>
          <cell r="BV547">
            <v>3.8479999999999999</v>
          </cell>
          <cell r="BW547">
            <v>3.7894999999999999</v>
          </cell>
          <cell r="BX547">
            <v>3.7025000000000001</v>
          </cell>
          <cell r="BY547">
            <v>3.6520000000000001</v>
          </cell>
          <cell r="BZ547">
            <v>3.5789999999999997</v>
          </cell>
          <cell r="CA547">
            <v>3.5329999999999999</v>
          </cell>
          <cell r="CB547">
            <v>4.5730000000000004</v>
          </cell>
          <cell r="CC547">
            <v>4.5969999999999995</v>
          </cell>
          <cell r="CD547">
            <v>4.62</v>
          </cell>
          <cell r="CF547">
            <v>3.5</v>
          </cell>
        </row>
        <row r="548">
          <cell r="A548">
            <v>39472</v>
          </cell>
          <cell r="B548">
            <v>3.75</v>
          </cell>
          <cell r="C548">
            <v>3.0815000000000001</v>
          </cell>
          <cell r="D548">
            <v>2.9904999999999999</v>
          </cell>
          <cell r="E548">
            <v>2.9245000000000001</v>
          </cell>
          <cell r="F548">
            <v>2.8580000000000001</v>
          </cell>
          <cell r="G548">
            <v>2.794</v>
          </cell>
          <cell r="H548">
            <v>2.7389999999999999</v>
          </cell>
          <cell r="I548">
            <v>2.6795</v>
          </cell>
          <cell r="J548">
            <v>2.6360000000000001</v>
          </cell>
          <cell r="K548">
            <v>2.6029999999999998</v>
          </cell>
          <cell r="L548">
            <v>2.5779999999999998</v>
          </cell>
          <cell r="M548">
            <v>2.556</v>
          </cell>
          <cell r="N548">
            <v>2.5425</v>
          </cell>
          <cell r="P548">
            <v>4.0149999999999997</v>
          </cell>
          <cell r="Q548">
            <v>3.9990000000000001</v>
          </cell>
          <cell r="R548">
            <v>3.9950000000000001</v>
          </cell>
          <cell r="S548">
            <v>3.988</v>
          </cell>
          <cell r="T548">
            <v>3.9769999999999999</v>
          </cell>
          <cell r="U548">
            <v>3.956</v>
          </cell>
          <cell r="V548">
            <v>3.9329999999999998</v>
          </cell>
          <cell r="W548">
            <v>3.91</v>
          </cell>
          <cell r="X548">
            <v>3.8839999999999999</v>
          </cell>
          <cell r="Y548">
            <v>3.859</v>
          </cell>
          <cell r="Z548">
            <v>3.8359999999999999</v>
          </cell>
          <cell r="AA548">
            <v>3.8149999999999999</v>
          </cell>
          <cell r="AB548">
            <v>3.7960000000000003</v>
          </cell>
          <cell r="AD548">
            <v>5.4814999999999996</v>
          </cell>
          <cell r="AE548">
            <v>5.3555000000000001</v>
          </cell>
          <cell r="AF548">
            <v>5.28</v>
          </cell>
          <cell r="AG548">
            <v>5.2279999999999998</v>
          </cell>
          <cell r="AH548">
            <v>5.1779999999999999</v>
          </cell>
          <cell r="AI548">
            <v>5.1340000000000003</v>
          </cell>
          <cell r="AJ548">
            <v>5.0949999999999998</v>
          </cell>
          <cell r="AK548">
            <v>5.0590000000000002</v>
          </cell>
          <cell r="AL548">
            <v>5.0289999999999999</v>
          </cell>
          <cell r="AM548">
            <v>5.0019999999999998</v>
          </cell>
          <cell r="AN548">
            <v>4.976</v>
          </cell>
          <cell r="AO548">
            <v>4.9450000000000003</v>
          </cell>
          <cell r="AP548">
            <v>4.9219999999999997</v>
          </cell>
          <cell r="AS548">
            <v>0.49</v>
          </cell>
          <cell r="AT548">
            <v>0.48499999999999999</v>
          </cell>
          <cell r="AU548">
            <v>0.47549999999999998</v>
          </cell>
          <cell r="AV548">
            <v>0.47499999999999998</v>
          </cell>
          <cell r="AW548">
            <v>0.47</v>
          </cell>
          <cell r="AX548">
            <v>0.45100000000000001</v>
          </cell>
          <cell r="AY548">
            <v>0.441</v>
          </cell>
          <cell r="AZ548">
            <v>0.434</v>
          </cell>
          <cell r="BA548">
            <v>0.433</v>
          </cell>
          <cell r="BB548">
            <v>0.42099999999999999</v>
          </cell>
          <cell r="BC548">
            <v>0.42399999999999999</v>
          </cell>
          <cell r="BD548">
            <v>0.42749999999999999</v>
          </cell>
          <cell r="BF548">
            <v>3.91</v>
          </cell>
          <cell r="BG548">
            <v>3.0750000000000002</v>
          </cell>
          <cell r="BH548">
            <v>2.91</v>
          </cell>
          <cell r="BI548">
            <v>2.7949999999999999</v>
          </cell>
          <cell r="BJ548">
            <v>2.61</v>
          </cell>
          <cell r="BK548">
            <v>2.57</v>
          </cell>
          <cell r="BL548">
            <v>2.395</v>
          </cell>
          <cell r="BM548">
            <v>2.2999999999999998</v>
          </cell>
          <cell r="BN548">
            <v>2.3199999999999998</v>
          </cell>
          <cell r="BO548">
            <v>2.29</v>
          </cell>
          <cell r="BP548">
            <v>2.29</v>
          </cell>
          <cell r="BQ548">
            <v>2.29</v>
          </cell>
          <cell r="BS548">
            <v>3.9915000000000003</v>
          </cell>
          <cell r="BT548">
            <v>3.9595000000000002</v>
          </cell>
          <cell r="BU548">
            <v>3.9234999999999998</v>
          </cell>
          <cell r="BV548">
            <v>3.8185000000000002</v>
          </cell>
          <cell r="BW548">
            <v>3.7534999999999998</v>
          </cell>
          <cell r="BX548">
            <v>3.6595</v>
          </cell>
          <cell r="BY548">
            <v>3.6520000000000001</v>
          </cell>
          <cell r="BZ548">
            <v>3.5840000000000001</v>
          </cell>
          <cell r="CA548">
            <v>3.5380000000000003</v>
          </cell>
          <cell r="CB548">
            <v>4.5730000000000004</v>
          </cell>
          <cell r="CC548">
            <v>4.5969999999999995</v>
          </cell>
          <cell r="CD548">
            <v>4.62</v>
          </cell>
          <cell r="CF548">
            <v>3.5</v>
          </cell>
        </row>
        <row r="549">
          <cell r="A549">
            <v>39475</v>
          </cell>
          <cell r="B549">
            <v>3.25</v>
          </cell>
          <cell r="C549">
            <v>3.0474999999999999</v>
          </cell>
          <cell r="D549">
            <v>2.96</v>
          </cell>
          <cell r="E549">
            <v>2.887</v>
          </cell>
          <cell r="F549">
            <v>2.8120000000000003</v>
          </cell>
          <cell r="G549">
            <v>2.7359999999999998</v>
          </cell>
          <cell r="H549">
            <v>2.6804999999999999</v>
          </cell>
          <cell r="I549">
            <v>2.62</v>
          </cell>
          <cell r="J549">
            <v>2.5720000000000001</v>
          </cell>
          <cell r="K549">
            <v>2.5419999999999998</v>
          </cell>
          <cell r="L549">
            <v>2.52</v>
          </cell>
          <cell r="M549">
            <v>2.5070000000000001</v>
          </cell>
          <cell r="N549">
            <v>2.4929999999999999</v>
          </cell>
          <cell r="P549">
            <v>4.0179999999999998</v>
          </cell>
          <cell r="Q549">
            <v>3.9980000000000002</v>
          </cell>
          <cell r="R549">
            <v>3.9929999999999999</v>
          </cell>
          <cell r="S549">
            <v>3.984</v>
          </cell>
          <cell r="T549">
            <v>3.9689999999999999</v>
          </cell>
          <cell r="U549">
            <v>3.9430000000000001</v>
          </cell>
          <cell r="V549">
            <v>3.9140000000000001</v>
          </cell>
          <cell r="W549">
            <v>3.8860000000000001</v>
          </cell>
          <cell r="X549">
            <v>3.8540000000000001</v>
          </cell>
          <cell r="Y549">
            <v>3.8239999999999998</v>
          </cell>
          <cell r="Z549">
            <v>3.7970000000000002</v>
          </cell>
          <cell r="AA549">
            <v>3.7690000000000001</v>
          </cell>
          <cell r="AB549">
            <v>3.7450000000000001</v>
          </cell>
          <cell r="AD549">
            <v>5.4992000000000001</v>
          </cell>
          <cell r="AE549">
            <v>5.3319999999999999</v>
          </cell>
          <cell r="AF549">
            <v>5.2750000000000004</v>
          </cell>
          <cell r="AG549">
            <v>5.21</v>
          </cell>
          <cell r="AH549">
            <v>5.1589999999999998</v>
          </cell>
          <cell r="AI549">
            <v>5.109</v>
          </cell>
          <cell r="AJ549">
            <v>5.0750000000000002</v>
          </cell>
          <cell r="AK549">
            <v>5.04</v>
          </cell>
          <cell r="AL549">
            <v>5.0069999999999997</v>
          </cell>
          <cell r="AM549">
            <v>4.9809999999999999</v>
          </cell>
          <cell r="AN549">
            <v>4.952</v>
          </cell>
          <cell r="AO549">
            <v>4.92</v>
          </cell>
          <cell r="AP549">
            <v>4.8929999999999998</v>
          </cell>
          <cell r="AS549">
            <v>0.48625000000000002</v>
          </cell>
          <cell r="AT549">
            <v>0.48249999999999998</v>
          </cell>
          <cell r="AU549">
            <v>0.47125</v>
          </cell>
          <cell r="AV549">
            <v>0.46</v>
          </cell>
          <cell r="AW549">
            <v>0.4425</v>
          </cell>
          <cell r="AX549">
            <v>0.42749999999999999</v>
          </cell>
          <cell r="AY549">
            <v>0.42</v>
          </cell>
          <cell r="AZ549">
            <v>0.41</v>
          </cell>
          <cell r="BA549">
            <v>0.39500000000000002</v>
          </cell>
          <cell r="BB549">
            <v>0.39500000000000002</v>
          </cell>
          <cell r="BC549">
            <v>0.39250000000000002</v>
          </cell>
          <cell r="BD549">
            <v>0.38750000000000001</v>
          </cell>
          <cell r="BF549">
            <v>3.93</v>
          </cell>
          <cell r="BG549">
            <v>3.0350000000000001</v>
          </cell>
          <cell r="BH549">
            <v>2.855</v>
          </cell>
          <cell r="BI549">
            <v>2.7149999999999999</v>
          </cell>
          <cell r="BJ549">
            <v>2.54</v>
          </cell>
          <cell r="BK549">
            <v>2.5049999999999999</v>
          </cell>
          <cell r="BL549">
            <v>2.3449999999999998</v>
          </cell>
          <cell r="BM549">
            <v>2.25</v>
          </cell>
          <cell r="BN549">
            <v>2.27</v>
          </cell>
          <cell r="BO549">
            <v>2.2400000000000002</v>
          </cell>
          <cell r="BP549">
            <v>2.2400000000000002</v>
          </cell>
          <cell r="BQ549">
            <v>2.2400000000000002</v>
          </cell>
          <cell r="BS549">
            <v>4.0030000000000001</v>
          </cell>
          <cell r="BT549">
            <v>3.948</v>
          </cell>
          <cell r="BU549">
            <v>3.9344999999999999</v>
          </cell>
          <cell r="BV549">
            <v>3.8544999999999998</v>
          </cell>
          <cell r="BW549">
            <v>3.7909999999999999</v>
          </cell>
          <cell r="BX549">
            <v>3.7029999999999998</v>
          </cell>
          <cell r="BY549">
            <v>3.6870000000000003</v>
          </cell>
          <cell r="BZ549">
            <v>3.6589999999999998</v>
          </cell>
          <cell r="CA549">
            <v>3.5670000000000002</v>
          </cell>
          <cell r="CB549">
            <v>4.5730000000000004</v>
          </cell>
          <cell r="CC549">
            <v>4.5969999999999995</v>
          </cell>
          <cell r="CD549">
            <v>4.62</v>
          </cell>
          <cell r="CF549">
            <v>3.5</v>
          </cell>
        </row>
        <row r="550">
          <cell r="A550">
            <v>39476</v>
          </cell>
          <cell r="B550">
            <v>3.4375</v>
          </cell>
          <cell r="C550">
            <v>3.0705</v>
          </cell>
          <cell r="D550">
            <v>2.9874999999999998</v>
          </cell>
          <cell r="E550">
            <v>2.9195000000000002</v>
          </cell>
          <cell r="F550">
            <v>2.835</v>
          </cell>
          <cell r="G550">
            <v>2.7824999999999998</v>
          </cell>
          <cell r="H550">
            <v>2.7279999999999998</v>
          </cell>
          <cell r="I550">
            <v>2.6760000000000002</v>
          </cell>
          <cell r="J550">
            <v>2.64</v>
          </cell>
          <cell r="K550">
            <v>2.6059999999999999</v>
          </cell>
          <cell r="L550">
            <v>2.5920000000000001</v>
          </cell>
          <cell r="M550">
            <v>2.5789999999999997</v>
          </cell>
          <cell r="N550">
            <v>2.5674999999999999</v>
          </cell>
          <cell r="P550">
            <v>4.0549999999999997</v>
          </cell>
          <cell r="Q550">
            <v>4.0170000000000003</v>
          </cell>
          <cell r="R550">
            <v>4.0110000000000001</v>
          </cell>
          <cell r="S550">
            <v>4.0030000000000001</v>
          </cell>
          <cell r="T550">
            <v>3.988</v>
          </cell>
          <cell r="U550">
            <v>3.964</v>
          </cell>
          <cell r="V550">
            <v>3.9359999999999999</v>
          </cell>
          <cell r="W550">
            <v>3.9130000000000003</v>
          </cell>
          <cell r="X550">
            <v>3.8849999999999998</v>
          </cell>
          <cell r="Y550">
            <v>3.8570000000000002</v>
          </cell>
          <cell r="Z550">
            <v>3.8330000000000002</v>
          </cell>
          <cell r="AA550">
            <v>3.8050000000000002</v>
          </cell>
          <cell r="AB550">
            <v>3.7850000000000001</v>
          </cell>
          <cell r="AD550">
            <v>5.5048000000000004</v>
          </cell>
          <cell r="AE550">
            <v>5.335</v>
          </cell>
          <cell r="AF550">
            <v>5.2679999999999998</v>
          </cell>
          <cell r="AG550">
            <v>5.22</v>
          </cell>
          <cell r="AH550">
            <v>5.173</v>
          </cell>
          <cell r="AI550">
            <v>5.1310000000000002</v>
          </cell>
          <cell r="AJ550">
            <v>5.101</v>
          </cell>
          <cell r="AK550">
            <v>5.0720000000000001</v>
          </cell>
          <cell r="AL550">
            <v>5.0449999999999999</v>
          </cell>
          <cell r="AM550">
            <v>5.0229999999999997</v>
          </cell>
          <cell r="AN550">
            <v>4.9989999999999997</v>
          </cell>
          <cell r="AO550">
            <v>4.9719999999999995</v>
          </cell>
          <cell r="AP550">
            <v>4.9480000000000004</v>
          </cell>
          <cell r="AS550">
            <v>0.49249999999999999</v>
          </cell>
          <cell r="AT550">
            <v>0.49</v>
          </cell>
          <cell r="AU550">
            <v>0.48149999999999998</v>
          </cell>
          <cell r="AV550">
            <v>0.47249999999999998</v>
          </cell>
          <cell r="AW550">
            <v>0.46</v>
          </cell>
          <cell r="AX550">
            <v>0.44750000000000001</v>
          </cell>
          <cell r="AY550">
            <v>0.4375</v>
          </cell>
          <cell r="AZ550">
            <v>0.42749999999999999</v>
          </cell>
          <cell r="BA550">
            <v>0.42</v>
          </cell>
          <cell r="BB550">
            <v>0.41499999999999998</v>
          </cell>
          <cell r="BC550">
            <v>0.41</v>
          </cell>
          <cell r="BD550">
            <v>0.40749999999999997</v>
          </cell>
          <cell r="BF550">
            <v>3.93</v>
          </cell>
          <cell r="BG550">
            <v>3.0550000000000002</v>
          </cell>
          <cell r="BH550">
            <v>2.89</v>
          </cell>
          <cell r="BI550">
            <v>2.74</v>
          </cell>
          <cell r="BJ550">
            <v>2.56</v>
          </cell>
          <cell r="BK550">
            <v>2.52</v>
          </cell>
          <cell r="BL550">
            <v>2.3650000000000002</v>
          </cell>
          <cell r="BM550">
            <v>2.2999999999999998</v>
          </cell>
          <cell r="BN550">
            <v>2.3199999999999998</v>
          </cell>
          <cell r="BO550">
            <v>2.29</v>
          </cell>
          <cell r="BP550">
            <v>2.3199999999999998</v>
          </cell>
          <cell r="BQ550">
            <v>2.3199999999999998</v>
          </cell>
          <cell r="BS550">
            <v>4.0170000000000003</v>
          </cell>
          <cell r="BT550">
            <v>3.976</v>
          </cell>
          <cell r="BU550">
            <v>3.9370000000000003</v>
          </cell>
          <cell r="BV550">
            <v>3.8650000000000002</v>
          </cell>
          <cell r="BW550">
            <v>3.7934999999999999</v>
          </cell>
          <cell r="BX550">
            <v>3.7065000000000001</v>
          </cell>
          <cell r="BY550">
            <v>3.702</v>
          </cell>
          <cell r="BZ550">
            <v>3.609</v>
          </cell>
          <cell r="CA550">
            <v>3.5579999999999998</v>
          </cell>
          <cell r="CB550">
            <v>4.5730000000000004</v>
          </cell>
          <cell r="CC550">
            <v>4.5969999999999995</v>
          </cell>
          <cell r="CD550">
            <v>4.62</v>
          </cell>
          <cell r="CF550">
            <v>3.5</v>
          </cell>
        </row>
        <row r="551">
          <cell r="A551">
            <v>39477</v>
          </cell>
          <cell r="B551">
            <v>3.25</v>
          </cell>
          <cell r="C551">
            <v>2.9675000000000002</v>
          </cell>
          <cell r="D551">
            <v>2.8734999999999999</v>
          </cell>
          <cell r="E551">
            <v>2.7995000000000001</v>
          </cell>
          <cell r="F551">
            <v>2.7145000000000001</v>
          </cell>
          <cell r="G551">
            <v>2.6579999999999999</v>
          </cell>
          <cell r="H551">
            <v>2.5949999999999998</v>
          </cell>
          <cell r="I551">
            <v>2.5365000000000002</v>
          </cell>
          <cell r="J551">
            <v>2.4990000000000001</v>
          </cell>
          <cell r="K551">
            <v>2.4649999999999999</v>
          </cell>
          <cell r="L551">
            <v>2.4420000000000002</v>
          </cell>
          <cell r="M551">
            <v>2.431</v>
          </cell>
          <cell r="N551">
            <v>2.4209999999999998</v>
          </cell>
          <cell r="P551">
            <v>4.1349999999999998</v>
          </cell>
          <cell r="Q551">
            <v>4.0190000000000001</v>
          </cell>
          <cell r="R551">
            <v>4.0039999999999996</v>
          </cell>
          <cell r="S551">
            <v>3.99</v>
          </cell>
          <cell r="T551">
            <v>3.9710000000000001</v>
          </cell>
          <cell r="U551">
            <v>3.9459999999999997</v>
          </cell>
          <cell r="V551">
            <v>3.9180000000000001</v>
          </cell>
          <cell r="W551">
            <v>3.8919999999999999</v>
          </cell>
          <cell r="X551">
            <v>3.867</v>
          </cell>
          <cell r="Y551">
            <v>3.839</v>
          </cell>
          <cell r="Z551">
            <v>3.8170000000000002</v>
          </cell>
          <cell r="AA551">
            <v>3.7949999999999999</v>
          </cell>
          <cell r="AB551">
            <v>3.7730000000000001</v>
          </cell>
          <cell r="AD551">
            <v>5.492</v>
          </cell>
          <cell r="AE551">
            <v>5.3194999999999997</v>
          </cell>
          <cell r="AF551">
            <v>5.2525000000000004</v>
          </cell>
          <cell r="AG551">
            <v>5.1959999999999997</v>
          </cell>
          <cell r="AH551">
            <v>5.16</v>
          </cell>
          <cell r="AI551">
            <v>5.1180000000000003</v>
          </cell>
          <cell r="AJ551">
            <v>5.0534999999999997</v>
          </cell>
          <cell r="AK551">
            <v>5.0540000000000003</v>
          </cell>
          <cell r="AL551">
            <v>5.0250000000000004</v>
          </cell>
          <cell r="AM551">
            <v>5.0019999999999998</v>
          </cell>
          <cell r="AN551">
            <v>4.9790000000000001</v>
          </cell>
          <cell r="AO551">
            <v>4.95</v>
          </cell>
          <cell r="AP551">
            <v>4.8795000000000002</v>
          </cell>
          <cell r="AS551">
            <v>0.49249999999999999</v>
          </cell>
          <cell r="AT551">
            <v>0.49</v>
          </cell>
          <cell r="AU551">
            <v>0.48</v>
          </cell>
          <cell r="AV551">
            <v>0.47</v>
          </cell>
          <cell r="AW551">
            <v>0.46</v>
          </cell>
          <cell r="AX551">
            <v>0.44750000000000001</v>
          </cell>
          <cell r="AY551">
            <v>0.435</v>
          </cell>
          <cell r="AZ551">
            <v>0.42749999999999999</v>
          </cell>
          <cell r="BA551">
            <v>0.42</v>
          </cell>
          <cell r="BB551">
            <v>0.41499999999999998</v>
          </cell>
          <cell r="BC551">
            <v>0.41</v>
          </cell>
          <cell r="BD551">
            <v>0.40749999999999997</v>
          </cell>
          <cell r="BF551">
            <v>3.93</v>
          </cell>
          <cell r="BG551">
            <v>2.96</v>
          </cell>
          <cell r="BH551">
            <v>2.79</v>
          </cell>
          <cell r="BI551">
            <v>2.65</v>
          </cell>
          <cell r="BJ551">
            <v>2.4649999999999999</v>
          </cell>
          <cell r="BK551">
            <v>2.4249999999999998</v>
          </cell>
          <cell r="BL551">
            <v>2.3050000000000002</v>
          </cell>
          <cell r="BM551">
            <v>2.2450000000000001</v>
          </cell>
          <cell r="BN551">
            <v>2.2450000000000001</v>
          </cell>
          <cell r="BO551">
            <v>2.2149999999999999</v>
          </cell>
          <cell r="BP551">
            <v>2.2599999999999998</v>
          </cell>
          <cell r="BQ551">
            <v>2.2749999999999999</v>
          </cell>
          <cell r="BS551">
            <v>3.9975000000000001</v>
          </cell>
          <cell r="BT551">
            <v>3.9535</v>
          </cell>
          <cell r="BU551">
            <v>3.9165000000000001</v>
          </cell>
          <cell r="BV551">
            <v>3.8334999999999999</v>
          </cell>
          <cell r="BW551">
            <v>3.7495000000000003</v>
          </cell>
          <cell r="BX551">
            <v>3.6775000000000002</v>
          </cell>
          <cell r="BY551">
            <v>3.6720000000000002</v>
          </cell>
          <cell r="BZ551">
            <v>3.589</v>
          </cell>
          <cell r="CA551">
            <v>3.54</v>
          </cell>
          <cell r="CB551">
            <v>4.5730000000000004</v>
          </cell>
          <cell r="CC551">
            <v>4.5969999999999995</v>
          </cell>
          <cell r="CD551">
            <v>4.62</v>
          </cell>
          <cell r="CF551">
            <v>3</v>
          </cell>
        </row>
        <row r="552">
          <cell r="A552">
            <v>39478</v>
          </cell>
          <cell r="B552">
            <v>3.1875</v>
          </cell>
          <cell r="C552">
            <v>2.9355000000000002</v>
          </cell>
          <cell r="D552">
            <v>2.8315000000000001</v>
          </cell>
          <cell r="E552">
            <v>2.7364999999999999</v>
          </cell>
          <cell r="F552">
            <v>2.6535000000000002</v>
          </cell>
          <cell r="G552">
            <v>2.5754999999999999</v>
          </cell>
          <cell r="H552">
            <v>2.5190000000000001</v>
          </cell>
          <cell r="I552">
            <v>2.4569999999999999</v>
          </cell>
          <cell r="J552">
            <v>2.4119999999999999</v>
          </cell>
          <cell r="K552">
            <v>2.3810000000000002</v>
          </cell>
          <cell r="L552">
            <v>2.36</v>
          </cell>
          <cell r="M552">
            <v>2.3449999999999998</v>
          </cell>
          <cell r="N552">
            <v>2.3345000000000002</v>
          </cell>
          <cell r="P552">
            <v>4.1870000000000003</v>
          </cell>
          <cell r="Q552">
            <v>4.0110000000000001</v>
          </cell>
          <cell r="R552">
            <v>3.9910000000000001</v>
          </cell>
          <cell r="S552">
            <v>3.9740000000000002</v>
          </cell>
          <cell r="T552">
            <v>3.95</v>
          </cell>
          <cell r="U552">
            <v>3.9180000000000001</v>
          </cell>
          <cell r="V552">
            <v>3.8769999999999998</v>
          </cell>
          <cell r="W552">
            <v>3.8449999999999998</v>
          </cell>
          <cell r="X552">
            <v>3.8079999999999998</v>
          </cell>
          <cell r="Y552">
            <v>3.7789999999999999</v>
          </cell>
          <cell r="Z552">
            <v>3.7509999999999999</v>
          </cell>
          <cell r="AA552">
            <v>3.7229999999999999</v>
          </cell>
          <cell r="AB552">
            <v>3.6989999999999998</v>
          </cell>
          <cell r="AD552">
            <v>5.5156000000000001</v>
          </cell>
          <cell r="AE552">
            <v>5.306</v>
          </cell>
          <cell r="AF552">
            <v>5.234</v>
          </cell>
          <cell r="AG552">
            <v>5.18</v>
          </cell>
          <cell r="AH552">
            <v>5.1239999999999997</v>
          </cell>
          <cell r="AI552">
            <v>5.0720000000000001</v>
          </cell>
          <cell r="AJ552">
            <v>5.0289999999999999</v>
          </cell>
          <cell r="AK552">
            <v>4.992</v>
          </cell>
          <cell r="AL552">
            <v>4.9550000000000001</v>
          </cell>
          <cell r="AM552">
            <v>4.9240000000000004</v>
          </cell>
          <cell r="AN552">
            <v>4.8949999999999996</v>
          </cell>
          <cell r="AO552">
            <v>4.8579999999999997</v>
          </cell>
          <cell r="AP552">
            <v>4.8280000000000003</v>
          </cell>
          <cell r="AS552">
            <v>0.49</v>
          </cell>
          <cell r="AT552">
            <v>0.48499999999999999</v>
          </cell>
          <cell r="AU552">
            <v>0.47499999999999998</v>
          </cell>
          <cell r="AV552">
            <v>0.46750000000000003</v>
          </cell>
          <cell r="AW552">
            <v>0.45500000000000002</v>
          </cell>
          <cell r="AX552">
            <v>0.4375</v>
          </cell>
          <cell r="AY552">
            <v>0.42499999999999999</v>
          </cell>
          <cell r="AZ552">
            <v>0.41749999999999998</v>
          </cell>
          <cell r="BA552">
            <v>0.41</v>
          </cell>
          <cell r="BB552">
            <v>0.40500000000000003</v>
          </cell>
          <cell r="BC552">
            <v>0.4</v>
          </cell>
          <cell r="BD552">
            <v>0.40500000000000003</v>
          </cell>
          <cell r="BF552">
            <v>3.9350000000000001</v>
          </cell>
          <cell r="BG552">
            <v>2.9550000000000001</v>
          </cell>
          <cell r="BH552">
            <v>2.7549999999999999</v>
          </cell>
          <cell r="BI552">
            <v>2.58</v>
          </cell>
          <cell r="BJ552">
            <v>2.3849999999999998</v>
          </cell>
          <cell r="BK552">
            <v>2.335</v>
          </cell>
          <cell r="BL552">
            <v>2.21</v>
          </cell>
          <cell r="BM552">
            <v>2.16</v>
          </cell>
          <cell r="BN552">
            <v>2.16</v>
          </cell>
          <cell r="BO552">
            <v>2.14</v>
          </cell>
          <cell r="BP552">
            <v>2.165</v>
          </cell>
          <cell r="BQ552">
            <v>2.2050000000000001</v>
          </cell>
          <cell r="BS552">
            <v>4.0119999999999996</v>
          </cell>
          <cell r="BT552">
            <v>3.9325000000000001</v>
          </cell>
          <cell r="BU552">
            <v>3.9035000000000002</v>
          </cell>
          <cell r="BV552">
            <v>3.8085</v>
          </cell>
          <cell r="BW552">
            <v>3.7265000000000001</v>
          </cell>
          <cell r="BX552">
            <v>3.637</v>
          </cell>
          <cell r="BY552">
            <v>3.5760000000000001</v>
          </cell>
          <cell r="BZ552">
            <v>3.4740000000000002</v>
          </cell>
          <cell r="CA552">
            <v>3.4119999999999999</v>
          </cell>
          <cell r="CB552">
            <v>4.5730000000000004</v>
          </cell>
          <cell r="CC552">
            <v>4.5969999999999995</v>
          </cell>
          <cell r="CD552">
            <v>4.62</v>
          </cell>
          <cell r="CF552">
            <v>3</v>
          </cell>
        </row>
        <row r="553">
          <cell r="A553">
            <v>39479</v>
          </cell>
          <cell r="B553">
            <v>3</v>
          </cell>
          <cell r="C553">
            <v>2.9435000000000002</v>
          </cell>
          <cell r="D553">
            <v>2.81</v>
          </cell>
          <cell r="E553">
            <v>2.7320000000000002</v>
          </cell>
          <cell r="F553">
            <v>2.6589999999999998</v>
          </cell>
          <cell r="G553">
            <v>2.58</v>
          </cell>
          <cell r="H553">
            <v>2.5249999999999999</v>
          </cell>
          <cell r="I553">
            <v>2.476</v>
          </cell>
          <cell r="J553">
            <v>2.4409999999999998</v>
          </cell>
          <cell r="K553">
            <v>2.415</v>
          </cell>
          <cell r="L553">
            <v>2.4089999999999998</v>
          </cell>
          <cell r="M553">
            <v>2.3759999999999999</v>
          </cell>
          <cell r="N553">
            <v>2.3769999999999998</v>
          </cell>
          <cell r="P553">
            <v>4.1139999999999999</v>
          </cell>
          <cell r="Q553">
            <v>4.0010000000000003</v>
          </cell>
          <cell r="R553">
            <v>3.9929999999999999</v>
          </cell>
          <cell r="S553">
            <v>3.9820000000000002</v>
          </cell>
          <cell r="T553">
            <v>3.96</v>
          </cell>
          <cell r="U553">
            <v>3.9260000000000002</v>
          </cell>
          <cell r="V553">
            <v>3.89</v>
          </cell>
          <cell r="W553">
            <v>3.8580000000000001</v>
          </cell>
          <cell r="X553">
            <v>3.8250000000000002</v>
          </cell>
          <cell r="Y553">
            <v>3.7930000000000001</v>
          </cell>
          <cell r="Z553">
            <v>3.7629999999999999</v>
          </cell>
          <cell r="AA553">
            <v>3.7349999999999999</v>
          </cell>
          <cell r="AB553">
            <v>3.7090000000000001</v>
          </cell>
          <cell r="AD553">
            <v>5.5164</v>
          </cell>
          <cell r="AE553">
            <v>5.298</v>
          </cell>
          <cell r="AF553">
            <v>5.2409999999999997</v>
          </cell>
          <cell r="AG553">
            <v>5.1929999999999996</v>
          </cell>
          <cell r="AH553">
            <v>5.141</v>
          </cell>
          <cell r="AI553">
            <v>5.0919999999999996</v>
          </cell>
          <cell r="AJ553">
            <v>5.048</v>
          </cell>
          <cell r="AK553">
            <v>5.0090000000000003</v>
          </cell>
          <cell r="AL553">
            <v>4.9719999999999995</v>
          </cell>
          <cell r="AM553">
            <v>4.9379999999999997</v>
          </cell>
          <cell r="AN553">
            <v>4.9059999999999997</v>
          </cell>
          <cell r="AO553">
            <v>4.8689999999999998</v>
          </cell>
          <cell r="AP553">
            <v>4.835</v>
          </cell>
          <cell r="AS553">
            <v>0.48749999999999999</v>
          </cell>
          <cell r="AT553">
            <v>0.48499999999999999</v>
          </cell>
          <cell r="AU553">
            <v>0.47475000000000001</v>
          </cell>
          <cell r="AV553">
            <v>0.46250000000000002</v>
          </cell>
          <cell r="AW553">
            <v>0.45750000000000002</v>
          </cell>
          <cell r="AX553">
            <v>0.45</v>
          </cell>
          <cell r="AY553">
            <v>0.443</v>
          </cell>
          <cell r="AZ553">
            <v>0.433</v>
          </cell>
          <cell r="BA553">
            <v>0.42625000000000002</v>
          </cell>
          <cell r="BB553">
            <v>0.42199999999999999</v>
          </cell>
          <cell r="BC553">
            <v>0.41875000000000001</v>
          </cell>
          <cell r="BD553">
            <v>0.41499999999999998</v>
          </cell>
          <cell r="BF553">
            <v>2.95</v>
          </cell>
          <cell r="BG553">
            <v>2.7450000000000001</v>
          </cell>
          <cell r="BH553">
            <v>2.5750000000000002</v>
          </cell>
          <cell r="BI553">
            <v>2.3849999999999998</v>
          </cell>
          <cell r="BJ553">
            <v>2.34</v>
          </cell>
          <cell r="BK553">
            <v>2.2250000000000001</v>
          </cell>
          <cell r="BL553">
            <v>2.1749999999999998</v>
          </cell>
          <cell r="BM553">
            <v>2.17</v>
          </cell>
          <cell r="BN553">
            <v>2.15</v>
          </cell>
          <cell r="BO553">
            <v>2.16</v>
          </cell>
          <cell r="BP553">
            <v>2.2000000000000002</v>
          </cell>
          <cell r="BQ553">
            <v>2.2149999999999999</v>
          </cell>
          <cell r="BS553">
            <v>4.0114999999999998</v>
          </cell>
          <cell r="BT553">
            <v>3.9510000000000001</v>
          </cell>
          <cell r="BU553">
            <v>3.9474999999999998</v>
          </cell>
          <cell r="BV553">
            <v>3.9074999999999998</v>
          </cell>
          <cell r="BW553">
            <v>3.7965</v>
          </cell>
          <cell r="BX553">
            <v>3.6755</v>
          </cell>
          <cell r="BY553">
            <v>3.5939999999999999</v>
          </cell>
          <cell r="BZ553">
            <v>3.492</v>
          </cell>
          <cell r="CA553">
            <v>3.43</v>
          </cell>
          <cell r="CB553">
            <v>4.5730000000000004</v>
          </cell>
          <cell r="CC553">
            <v>4.5969999999999995</v>
          </cell>
          <cell r="CD553">
            <v>4.62</v>
          </cell>
          <cell r="CF553">
            <v>3</v>
          </cell>
        </row>
        <row r="554">
          <cell r="A554">
            <v>39482</v>
          </cell>
          <cell r="B554">
            <v>2.75</v>
          </cell>
          <cell r="C554">
            <v>2.9295</v>
          </cell>
          <cell r="D554">
            <v>2.8134999999999999</v>
          </cell>
          <cell r="E554">
            <v>2.7330000000000001</v>
          </cell>
          <cell r="F554">
            <v>2.6528</v>
          </cell>
          <cell r="G554">
            <v>2.59</v>
          </cell>
          <cell r="H554">
            <v>2.5350000000000001</v>
          </cell>
          <cell r="I554">
            <v>2.484</v>
          </cell>
          <cell r="J554">
            <v>2.4510000000000001</v>
          </cell>
          <cell r="K554">
            <v>2.4180000000000001</v>
          </cell>
          <cell r="L554">
            <v>2.3984999999999999</v>
          </cell>
          <cell r="M554">
            <v>2.3860000000000001</v>
          </cell>
          <cell r="N554">
            <v>2.3694999999999999</v>
          </cell>
          <cell r="P554">
            <v>4.0819999999999999</v>
          </cell>
          <cell r="Q554">
            <v>3.9990000000000001</v>
          </cell>
          <cell r="R554">
            <v>3.9980000000000002</v>
          </cell>
          <cell r="S554">
            <v>3.99</v>
          </cell>
          <cell r="T554">
            <v>3.9689999999999999</v>
          </cell>
          <cell r="U554">
            <v>3.9390000000000001</v>
          </cell>
          <cell r="V554">
            <v>3.9060000000000001</v>
          </cell>
          <cell r="W554">
            <v>3.875</v>
          </cell>
          <cell r="X554">
            <v>3.8460000000000001</v>
          </cell>
          <cell r="Y554">
            <v>3.8120000000000003</v>
          </cell>
          <cell r="Z554">
            <v>3.7810000000000001</v>
          </cell>
          <cell r="AA554">
            <v>3.7530000000000001</v>
          </cell>
          <cell r="AB554">
            <v>3.7250000000000001</v>
          </cell>
          <cell r="AD554">
            <v>5.5129000000000001</v>
          </cell>
          <cell r="AE554">
            <v>5.2869999999999999</v>
          </cell>
          <cell r="AF554">
            <v>5.2290000000000001</v>
          </cell>
          <cell r="AG554">
            <v>5.17</v>
          </cell>
          <cell r="AH554">
            <v>5.1159999999999997</v>
          </cell>
          <cell r="AI554">
            <v>5.0659999999999998</v>
          </cell>
          <cell r="AJ554">
            <v>5.0259999999999998</v>
          </cell>
          <cell r="AK554">
            <v>4.9909999999999997</v>
          </cell>
          <cell r="AL554">
            <v>4.9559999999999995</v>
          </cell>
          <cell r="AM554">
            <v>4.9290000000000003</v>
          </cell>
          <cell r="AN554">
            <v>4.8970000000000002</v>
          </cell>
          <cell r="AO554">
            <v>4.8609999999999998</v>
          </cell>
          <cell r="AP554">
            <v>4.8309999999999995</v>
          </cell>
          <cell r="AS554">
            <v>0.495</v>
          </cell>
          <cell r="AT554">
            <v>0.49625000000000002</v>
          </cell>
          <cell r="AU554">
            <v>0.49249999999999999</v>
          </cell>
          <cell r="AV554">
            <v>0.48</v>
          </cell>
          <cell r="AW554">
            <v>0.47249999999999998</v>
          </cell>
          <cell r="AX554">
            <v>0.46750000000000003</v>
          </cell>
          <cell r="AY554">
            <v>0.45750000000000002</v>
          </cell>
          <cell r="AZ554">
            <v>0.45</v>
          </cell>
          <cell r="BA554">
            <v>0.4425</v>
          </cell>
          <cell r="BB554">
            <v>0.4375</v>
          </cell>
          <cell r="BC554">
            <v>0.435</v>
          </cell>
          <cell r="BD554">
            <v>0.4325</v>
          </cell>
          <cell r="BF554">
            <v>2.96</v>
          </cell>
          <cell r="BG554">
            <v>2.75</v>
          </cell>
          <cell r="BH554">
            <v>2.58</v>
          </cell>
          <cell r="BI554">
            <v>2.4050000000000002</v>
          </cell>
          <cell r="BJ554">
            <v>2.3650000000000002</v>
          </cell>
          <cell r="BK554">
            <v>2.2450000000000001</v>
          </cell>
          <cell r="BL554">
            <v>2.1949999999999998</v>
          </cell>
          <cell r="BM554">
            <v>2.19</v>
          </cell>
          <cell r="BN554">
            <v>2.17</v>
          </cell>
          <cell r="BO554">
            <v>2.165</v>
          </cell>
          <cell r="BP554">
            <v>2.1800000000000002</v>
          </cell>
          <cell r="BQ554">
            <v>2.1949999999999998</v>
          </cell>
          <cell r="BS554">
            <v>4.0049999999999999</v>
          </cell>
          <cell r="BT554">
            <v>3.9790000000000001</v>
          </cell>
          <cell r="BU554">
            <v>3.9464999999999999</v>
          </cell>
          <cell r="BV554">
            <v>3.8595000000000002</v>
          </cell>
          <cell r="BW554">
            <v>3.7404999999999999</v>
          </cell>
          <cell r="BX554">
            <v>3.681</v>
          </cell>
          <cell r="BY554">
            <v>3.6470000000000002</v>
          </cell>
          <cell r="BZ554">
            <v>3.5390000000000001</v>
          </cell>
          <cell r="CA554">
            <v>3.472</v>
          </cell>
          <cell r="CB554">
            <v>4.5730000000000004</v>
          </cell>
          <cell r="CC554">
            <v>4.5969999999999995</v>
          </cell>
          <cell r="CD554">
            <v>4.62</v>
          </cell>
          <cell r="CF554">
            <v>3</v>
          </cell>
        </row>
        <row r="555">
          <cell r="A555">
            <v>39483</v>
          </cell>
          <cell r="B555">
            <v>2</v>
          </cell>
          <cell r="C555">
            <v>2.8479999999999999</v>
          </cell>
          <cell r="D555">
            <v>2.7080000000000002</v>
          </cell>
          <cell r="E555">
            <v>2.6065</v>
          </cell>
          <cell r="F555">
            <v>2.52</v>
          </cell>
          <cell r="G555">
            <v>2.4609999999999999</v>
          </cell>
          <cell r="H555">
            <v>2.3925000000000001</v>
          </cell>
          <cell r="I555">
            <v>2.3330000000000002</v>
          </cell>
          <cell r="J555">
            <v>2.286</v>
          </cell>
          <cell r="K555">
            <v>2.2605</v>
          </cell>
          <cell r="L555">
            <v>2.2364999999999999</v>
          </cell>
          <cell r="M555">
            <v>2.2157999999999998</v>
          </cell>
          <cell r="N555">
            <v>2.2033</v>
          </cell>
          <cell r="P555">
            <v>4.0339999999999998</v>
          </cell>
          <cell r="Q555">
            <v>3.9990000000000001</v>
          </cell>
          <cell r="R555">
            <v>3.99</v>
          </cell>
          <cell r="S555">
            <v>3.9740000000000002</v>
          </cell>
          <cell r="T555">
            <v>3.9430000000000001</v>
          </cell>
          <cell r="U555">
            <v>3.9020000000000001</v>
          </cell>
          <cell r="V555">
            <v>3.8580000000000001</v>
          </cell>
          <cell r="W555">
            <v>3.8180000000000001</v>
          </cell>
          <cell r="X555">
            <v>3.7789999999999999</v>
          </cell>
          <cell r="Y555">
            <v>3.738</v>
          </cell>
          <cell r="Z555">
            <v>3.702</v>
          </cell>
          <cell r="AA555">
            <v>3.669</v>
          </cell>
          <cell r="AB555">
            <v>3.6349999999999998</v>
          </cell>
          <cell r="AD555">
            <v>5.5163000000000002</v>
          </cell>
          <cell r="AE555">
            <v>5.282</v>
          </cell>
          <cell r="AF555">
            <v>5.2320000000000002</v>
          </cell>
          <cell r="AG555">
            <v>5.1820000000000004</v>
          </cell>
          <cell r="AH555">
            <v>5.1079999999999997</v>
          </cell>
          <cell r="AI555">
            <v>5.0510000000000002</v>
          </cell>
          <cell r="AJ555">
            <v>5.0110000000000001</v>
          </cell>
          <cell r="AK555">
            <v>4.9729999999999999</v>
          </cell>
          <cell r="AL555">
            <v>4.9340000000000002</v>
          </cell>
          <cell r="AM555">
            <v>4.9020000000000001</v>
          </cell>
          <cell r="AN555">
            <v>4.8650000000000002</v>
          </cell>
          <cell r="AO555">
            <v>4.8239999999999998</v>
          </cell>
          <cell r="AP555">
            <v>4.7869999999999999</v>
          </cell>
          <cell r="AS555">
            <v>0.495</v>
          </cell>
          <cell r="AT555">
            <v>0.4975</v>
          </cell>
          <cell r="AU555">
            <v>0.4975</v>
          </cell>
          <cell r="AV555">
            <v>0.49</v>
          </cell>
          <cell r="AW555">
            <v>0.48499999999999999</v>
          </cell>
          <cell r="AX555">
            <v>0.48</v>
          </cell>
          <cell r="AY555">
            <v>0.47249999999999998</v>
          </cell>
          <cell r="AZ555">
            <v>0.46750000000000003</v>
          </cell>
          <cell r="BA555">
            <v>0.46375</v>
          </cell>
          <cell r="BB555">
            <v>0.46500000000000002</v>
          </cell>
          <cell r="BC555">
            <v>0.46250000000000002</v>
          </cell>
          <cell r="BD555">
            <v>0.45400000000000001</v>
          </cell>
          <cell r="BF555">
            <v>2.91</v>
          </cell>
          <cell r="BG555">
            <v>2.665</v>
          </cell>
          <cell r="BH555">
            <v>2.4649999999999999</v>
          </cell>
          <cell r="BI555">
            <v>2.2800000000000002</v>
          </cell>
          <cell r="BJ555">
            <v>2.2349999999999999</v>
          </cell>
          <cell r="BK555">
            <v>2.1150000000000002</v>
          </cell>
          <cell r="BL555">
            <v>2.0499999999999998</v>
          </cell>
          <cell r="BM555">
            <v>2.0350000000000001</v>
          </cell>
          <cell r="BN555">
            <v>2.0150000000000001</v>
          </cell>
          <cell r="BO555">
            <v>2.0049999999999999</v>
          </cell>
          <cell r="BP555">
            <v>2.02</v>
          </cell>
          <cell r="BQ555">
            <v>2.0350000000000001</v>
          </cell>
          <cell r="BS555">
            <v>4.008</v>
          </cell>
          <cell r="BT555">
            <v>3.9539999999999997</v>
          </cell>
          <cell r="BU555">
            <v>3.903</v>
          </cell>
          <cell r="BV555">
            <v>3.7309999999999999</v>
          </cell>
          <cell r="BW555">
            <v>3.6555</v>
          </cell>
          <cell r="BX555">
            <v>3.5394999999999999</v>
          </cell>
          <cell r="BY555">
            <v>3.5089999999999999</v>
          </cell>
          <cell r="BZ555">
            <v>3.4020000000000001</v>
          </cell>
          <cell r="CA555">
            <v>3.3319999999999999</v>
          </cell>
          <cell r="CB555">
            <v>4.5730000000000004</v>
          </cell>
          <cell r="CC555">
            <v>4.5969999999999995</v>
          </cell>
          <cell r="CD555">
            <v>4.62</v>
          </cell>
          <cell r="CF555">
            <v>3</v>
          </cell>
        </row>
        <row r="556">
          <cell r="A556">
            <v>39484</v>
          </cell>
          <cell r="B556">
            <v>3</v>
          </cell>
          <cell r="C556">
            <v>2.8540000000000001</v>
          </cell>
          <cell r="D556">
            <v>2.6955</v>
          </cell>
          <cell r="E556">
            <v>2.5925000000000002</v>
          </cell>
          <cell r="F556">
            <v>2.504</v>
          </cell>
          <cell r="G556">
            <v>2.4409999999999998</v>
          </cell>
          <cell r="H556">
            <v>2.3855</v>
          </cell>
          <cell r="I556">
            <v>2.3165</v>
          </cell>
          <cell r="J556">
            <v>2.2774999999999999</v>
          </cell>
          <cell r="K556">
            <v>2.2429999999999999</v>
          </cell>
          <cell r="L556">
            <v>2.2235</v>
          </cell>
          <cell r="M556">
            <v>2.2065000000000001</v>
          </cell>
          <cell r="N556">
            <v>2.1920000000000002</v>
          </cell>
          <cell r="P556">
            <v>4.024</v>
          </cell>
          <cell r="Q556">
            <v>4.0090000000000003</v>
          </cell>
          <cell r="R556">
            <v>3.9939999999999998</v>
          </cell>
          <cell r="S556">
            <v>3.9710000000000001</v>
          </cell>
          <cell r="T556">
            <v>3.9340000000000002</v>
          </cell>
          <cell r="U556">
            <v>3.891</v>
          </cell>
          <cell r="V556">
            <v>3.8439999999999999</v>
          </cell>
          <cell r="W556">
            <v>3.8050000000000002</v>
          </cell>
          <cell r="X556">
            <v>3.7669999999999999</v>
          </cell>
          <cell r="Y556">
            <v>3.726</v>
          </cell>
          <cell r="Z556">
            <v>3.6930000000000001</v>
          </cell>
          <cell r="AA556">
            <v>3.6579999999999999</v>
          </cell>
          <cell r="AB556">
            <v>3.6259999999999999</v>
          </cell>
          <cell r="AD556">
            <v>5.5377000000000001</v>
          </cell>
          <cell r="AE556">
            <v>5.2729999999999997</v>
          </cell>
          <cell r="AF556">
            <v>5.226</v>
          </cell>
          <cell r="AG556">
            <v>5.1710000000000003</v>
          </cell>
          <cell r="AH556">
            <v>5.1079999999999997</v>
          </cell>
          <cell r="AI556">
            <v>5.048</v>
          </cell>
          <cell r="AJ556">
            <v>5.0030000000000001</v>
          </cell>
          <cell r="AK556">
            <v>4.9589999999999996</v>
          </cell>
          <cell r="AL556">
            <v>4.9240000000000004</v>
          </cell>
          <cell r="AM556">
            <v>4.8899999999999997</v>
          </cell>
          <cell r="AN556">
            <v>4.8499999999999996</v>
          </cell>
          <cell r="AO556">
            <v>4.8129999999999997</v>
          </cell>
          <cell r="AP556">
            <v>4.7750000000000004</v>
          </cell>
          <cell r="AS556">
            <v>0.495</v>
          </cell>
          <cell r="AT556">
            <v>0.4975</v>
          </cell>
          <cell r="AU556">
            <v>0.49249999999999999</v>
          </cell>
          <cell r="AV556">
            <v>0.48749999999999999</v>
          </cell>
          <cell r="AW556">
            <v>0.47799999999999998</v>
          </cell>
          <cell r="AX556">
            <v>0.47125</v>
          </cell>
          <cell r="AY556">
            <v>0.45750000000000002</v>
          </cell>
          <cell r="AZ556">
            <v>0.45</v>
          </cell>
          <cell r="BA556">
            <v>0.44500000000000001</v>
          </cell>
          <cell r="BB556">
            <v>0.4375</v>
          </cell>
          <cell r="BC556">
            <v>0.435</v>
          </cell>
          <cell r="BD556">
            <v>0.435</v>
          </cell>
          <cell r="BF556">
            <v>2.89</v>
          </cell>
          <cell r="BG556">
            <v>2.625</v>
          </cell>
          <cell r="BH556">
            <v>2.4249999999999998</v>
          </cell>
          <cell r="BI556">
            <v>2.25</v>
          </cell>
          <cell r="BJ556">
            <v>2.2149999999999999</v>
          </cell>
          <cell r="BK556">
            <v>2.085</v>
          </cell>
          <cell r="BL556">
            <v>2.0099999999999998</v>
          </cell>
          <cell r="BM556">
            <v>1.9950000000000001</v>
          </cell>
          <cell r="BN556">
            <v>1.9750000000000001</v>
          </cell>
          <cell r="BO556">
            <v>1.9950000000000001</v>
          </cell>
          <cell r="BP556">
            <v>2.0099999999999998</v>
          </cell>
          <cell r="BQ556">
            <v>2.0249999999999999</v>
          </cell>
          <cell r="BS556">
            <v>4.016</v>
          </cell>
          <cell r="BT556">
            <v>3.9420000000000002</v>
          </cell>
          <cell r="BU556">
            <v>3.8959999999999999</v>
          </cell>
          <cell r="BV556">
            <v>3.7530000000000001</v>
          </cell>
          <cell r="BW556">
            <v>3.6494999999999997</v>
          </cell>
          <cell r="BX556">
            <v>3.5295000000000001</v>
          </cell>
          <cell r="BY556">
            <v>3.5140000000000002</v>
          </cell>
          <cell r="BZ556">
            <v>3.4159999999999999</v>
          </cell>
          <cell r="CA556">
            <v>3.3519999999999999</v>
          </cell>
          <cell r="CB556">
            <v>4.5730000000000004</v>
          </cell>
          <cell r="CC556">
            <v>4.5969999999999995</v>
          </cell>
          <cell r="CD556">
            <v>4.62</v>
          </cell>
          <cell r="CF556">
            <v>3</v>
          </cell>
        </row>
        <row r="557">
          <cell r="A557">
            <v>39485</v>
          </cell>
          <cell r="B557">
            <v>3.25</v>
          </cell>
          <cell r="C557">
            <v>2.8544999999999998</v>
          </cell>
          <cell r="D557">
            <v>2.7095000000000002</v>
          </cell>
          <cell r="E557">
            <v>2.6165000000000003</v>
          </cell>
          <cell r="F557">
            <v>2.5415000000000001</v>
          </cell>
          <cell r="G557">
            <v>2.4830000000000001</v>
          </cell>
          <cell r="H557">
            <v>2.431</v>
          </cell>
          <cell r="I557">
            <v>2.3784999999999998</v>
          </cell>
          <cell r="J557">
            <v>2.3420000000000001</v>
          </cell>
          <cell r="K557">
            <v>2.3220000000000001</v>
          </cell>
          <cell r="L557">
            <v>2.3079999999999998</v>
          </cell>
          <cell r="M557">
            <v>2.2945000000000002</v>
          </cell>
          <cell r="N557">
            <v>2.2814999999999999</v>
          </cell>
          <cell r="P557">
            <v>4.0179999999999998</v>
          </cell>
          <cell r="Q557">
            <v>4.008</v>
          </cell>
          <cell r="R557">
            <v>3.972</v>
          </cell>
          <cell r="S557">
            <v>3.931</v>
          </cell>
          <cell r="T557">
            <v>3.89</v>
          </cell>
          <cell r="U557">
            <v>3.8279999999999998</v>
          </cell>
          <cell r="V557">
            <v>3.77</v>
          </cell>
          <cell r="W557">
            <v>3.7210000000000001</v>
          </cell>
          <cell r="X557">
            <v>3.6710000000000003</v>
          </cell>
          <cell r="Y557">
            <v>3.6310000000000002</v>
          </cell>
          <cell r="Z557">
            <v>3.5920000000000001</v>
          </cell>
          <cell r="AA557">
            <v>3.5540000000000003</v>
          </cell>
          <cell r="AB557">
            <v>3.5209999999999999</v>
          </cell>
          <cell r="AD557">
            <v>5.3056000000000001</v>
          </cell>
          <cell r="AE557">
            <v>5.2780000000000005</v>
          </cell>
          <cell r="AF557">
            <v>5.22</v>
          </cell>
          <cell r="AG557">
            <v>5.157</v>
          </cell>
          <cell r="AH557">
            <v>5.0819999999999999</v>
          </cell>
          <cell r="AI557">
            <v>5.0270000000000001</v>
          </cell>
          <cell r="AJ557">
            <v>4.9740000000000002</v>
          </cell>
          <cell r="AK557">
            <v>4.923</v>
          </cell>
          <cell r="AL557">
            <v>4.8819999999999997</v>
          </cell>
          <cell r="AM557">
            <v>4.8449999999999998</v>
          </cell>
          <cell r="AN557">
            <v>4.8049999999999997</v>
          </cell>
          <cell r="AO557">
            <v>4.7649999999999997</v>
          </cell>
          <cell r="AP557">
            <v>4.7229999999999999</v>
          </cell>
          <cell r="AS557">
            <v>0.495</v>
          </cell>
          <cell r="AT557">
            <v>0.4975</v>
          </cell>
          <cell r="AU557">
            <v>0.49199999999999999</v>
          </cell>
          <cell r="AV557">
            <v>0.48399999999999999</v>
          </cell>
          <cell r="AW557">
            <v>0.47299999999999998</v>
          </cell>
          <cell r="AX557">
            <v>0.46200000000000002</v>
          </cell>
          <cell r="AY557">
            <v>0.46</v>
          </cell>
          <cell r="AZ557">
            <v>0.45250000000000001</v>
          </cell>
          <cell r="BA557">
            <v>0.44</v>
          </cell>
          <cell r="BB557">
            <v>0.44500000000000001</v>
          </cell>
          <cell r="BC557">
            <v>0.44374999999999998</v>
          </cell>
          <cell r="BD557">
            <v>0.432</v>
          </cell>
          <cell r="BF557">
            <v>2.915</v>
          </cell>
          <cell r="BG557">
            <v>2.6349999999999998</v>
          </cell>
          <cell r="BH557">
            <v>2.44</v>
          </cell>
          <cell r="BI557">
            <v>2.2749999999999999</v>
          </cell>
          <cell r="BJ557">
            <v>2.2450000000000001</v>
          </cell>
          <cell r="BK557">
            <v>2.1150000000000002</v>
          </cell>
          <cell r="BL557">
            <v>2.04</v>
          </cell>
          <cell r="BM557">
            <v>2.0249999999999999</v>
          </cell>
          <cell r="BN557">
            <v>2.0049999999999999</v>
          </cell>
          <cell r="BO557">
            <v>2.0249999999999999</v>
          </cell>
          <cell r="BP557">
            <v>2.04</v>
          </cell>
          <cell r="BQ557">
            <v>2.0550000000000002</v>
          </cell>
          <cell r="BS557">
            <v>4.0164999999999997</v>
          </cell>
          <cell r="BT557">
            <v>3.8935</v>
          </cell>
          <cell r="BU557">
            <v>3.8315000000000001</v>
          </cell>
          <cell r="BV557">
            <v>3.7185000000000001</v>
          </cell>
          <cell r="BW557">
            <v>3.5925000000000002</v>
          </cell>
          <cell r="BX557">
            <v>3.4325000000000001</v>
          </cell>
          <cell r="BY557">
            <v>3.4060000000000001</v>
          </cell>
          <cell r="BZ557">
            <v>3.3039999999999998</v>
          </cell>
          <cell r="CA557">
            <v>3.242</v>
          </cell>
          <cell r="CB557">
            <v>4.5730000000000004</v>
          </cell>
          <cell r="CC557">
            <v>4.5969999999999995</v>
          </cell>
          <cell r="CD557">
            <v>4.62</v>
          </cell>
          <cell r="CF557">
            <v>3</v>
          </cell>
        </row>
        <row r="558">
          <cell r="A558">
            <v>39486</v>
          </cell>
          <cell r="B558">
            <v>2.875</v>
          </cell>
          <cell r="C558">
            <v>2.8479999999999999</v>
          </cell>
          <cell r="D558">
            <v>2.6720000000000002</v>
          </cell>
          <cell r="E558">
            <v>2.5775000000000001</v>
          </cell>
          <cell r="F558">
            <v>2.4994999999999998</v>
          </cell>
          <cell r="G558">
            <v>2.4300000000000002</v>
          </cell>
          <cell r="H558">
            <v>2.3660000000000001</v>
          </cell>
          <cell r="I558">
            <v>2.3090000000000002</v>
          </cell>
          <cell r="J558">
            <v>2.2745000000000002</v>
          </cell>
          <cell r="K558">
            <v>2.2439999999999998</v>
          </cell>
          <cell r="L558">
            <v>2.2229999999999999</v>
          </cell>
          <cell r="M558">
            <v>2.2080000000000002</v>
          </cell>
          <cell r="N558">
            <v>2.198</v>
          </cell>
          <cell r="P558">
            <v>4</v>
          </cell>
          <cell r="Q558">
            <v>4.01</v>
          </cell>
          <cell r="R558">
            <v>3.9660000000000002</v>
          </cell>
          <cell r="S558">
            <v>3.9180000000000001</v>
          </cell>
          <cell r="T558">
            <v>3.8719999999999999</v>
          </cell>
          <cell r="U558">
            <v>3.7989999999999999</v>
          </cell>
          <cell r="V558">
            <v>3.7429999999999999</v>
          </cell>
          <cell r="W558">
            <v>3.6890000000000001</v>
          </cell>
          <cell r="X558">
            <v>3.637</v>
          </cell>
          <cell r="Y558">
            <v>3.5920000000000001</v>
          </cell>
          <cell r="Z558">
            <v>3.55</v>
          </cell>
          <cell r="AA558">
            <v>3.512</v>
          </cell>
          <cell r="AB558">
            <v>3.4769999999999999</v>
          </cell>
          <cell r="AD558">
            <v>5.2843</v>
          </cell>
          <cell r="AE558">
            <v>5.266</v>
          </cell>
          <cell r="AF558">
            <v>5.2229999999999999</v>
          </cell>
          <cell r="AG558">
            <v>5.1639999999999997</v>
          </cell>
          <cell r="AH558">
            <v>5.0960000000000001</v>
          </cell>
          <cell r="AI558">
            <v>5.0410000000000004</v>
          </cell>
          <cell r="AJ558">
            <v>4.9889999999999999</v>
          </cell>
          <cell r="AK558">
            <v>4.9379999999999997</v>
          </cell>
          <cell r="AL558">
            <v>4.8929999999999998</v>
          </cell>
          <cell r="AM558">
            <v>4.8499999999999996</v>
          </cell>
          <cell r="AN558">
            <v>4.8109999999999999</v>
          </cell>
          <cell r="AO558">
            <v>4.766</v>
          </cell>
          <cell r="AP558">
            <v>4.7219999999999995</v>
          </cell>
          <cell r="AS558">
            <v>0.495</v>
          </cell>
          <cell r="AT558">
            <v>0.495</v>
          </cell>
          <cell r="AU558">
            <v>0.49</v>
          </cell>
          <cell r="AV558">
            <v>0.48</v>
          </cell>
          <cell r="AW558">
            <v>0.47749999999999998</v>
          </cell>
          <cell r="AX558">
            <v>0.47</v>
          </cell>
          <cell r="AY558">
            <v>0.46</v>
          </cell>
          <cell r="AZ558">
            <v>0.45200000000000001</v>
          </cell>
          <cell r="BA558">
            <v>0.45</v>
          </cell>
          <cell r="BB558">
            <v>0.43049999999999999</v>
          </cell>
          <cell r="BC558">
            <v>0.44167000000000001</v>
          </cell>
          <cell r="BD558">
            <v>0.4375</v>
          </cell>
          <cell r="BF558">
            <v>2.915</v>
          </cell>
          <cell r="BG558">
            <v>2.6349999999999998</v>
          </cell>
          <cell r="BH558">
            <v>2.4249999999999998</v>
          </cell>
          <cell r="BI558">
            <v>2.2650000000000001</v>
          </cell>
          <cell r="BJ558">
            <v>2.2349999999999999</v>
          </cell>
          <cell r="BK558">
            <v>2.1</v>
          </cell>
          <cell r="BL558">
            <v>2.0099999999999998</v>
          </cell>
          <cell r="BM558">
            <v>1.9950000000000001</v>
          </cell>
          <cell r="BN558">
            <v>1.9750000000000001</v>
          </cell>
          <cell r="BO558">
            <v>1.9950000000000001</v>
          </cell>
          <cell r="BP558">
            <v>2.0099999999999998</v>
          </cell>
          <cell r="BQ558">
            <v>2.0249999999999999</v>
          </cell>
          <cell r="BS558">
            <v>3.903</v>
          </cell>
          <cell r="BT558">
            <v>3.7839999999999998</v>
          </cell>
          <cell r="BU558">
            <v>3.6619999999999999</v>
          </cell>
          <cell r="BV558">
            <v>3.5114999999999998</v>
          </cell>
          <cell r="BW558">
            <v>3.363</v>
          </cell>
          <cell r="BX558">
            <v>3.3445</v>
          </cell>
          <cell r="BY558">
            <v>3.3359999999999999</v>
          </cell>
          <cell r="BZ558">
            <v>3.214</v>
          </cell>
          <cell r="CA558">
            <v>3.137</v>
          </cell>
          <cell r="CB558">
            <v>4.5730000000000004</v>
          </cell>
          <cell r="CC558">
            <v>4.5969999999999995</v>
          </cell>
          <cell r="CD558">
            <v>4.62</v>
          </cell>
          <cell r="CF558">
            <v>3</v>
          </cell>
        </row>
        <row r="559">
          <cell r="A559">
            <v>39489</v>
          </cell>
          <cell r="B559">
            <v>3</v>
          </cell>
          <cell r="C559">
            <v>2.8654999999999999</v>
          </cell>
          <cell r="D559">
            <v>2.6825000000000001</v>
          </cell>
          <cell r="E559">
            <v>2.5789999999999997</v>
          </cell>
          <cell r="F559">
            <v>2.496</v>
          </cell>
          <cell r="G559">
            <v>2.423</v>
          </cell>
          <cell r="H559">
            <v>2.3624999999999998</v>
          </cell>
          <cell r="I559">
            <v>2.3029999999999999</v>
          </cell>
          <cell r="J559">
            <v>2.2679999999999998</v>
          </cell>
          <cell r="K559">
            <v>2.234</v>
          </cell>
          <cell r="L559">
            <v>2.2124999999999999</v>
          </cell>
          <cell r="M559">
            <v>2.2000000000000002</v>
          </cell>
          <cell r="N559">
            <v>2.1880000000000002</v>
          </cell>
          <cell r="P559">
            <v>3.9990000000000001</v>
          </cell>
          <cell r="Q559">
            <v>4.016</v>
          </cell>
          <cell r="R559">
            <v>3.988</v>
          </cell>
          <cell r="S559">
            <v>3.944</v>
          </cell>
          <cell r="T559">
            <v>3.8940000000000001</v>
          </cell>
          <cell r="U559">
            <v>3.827</v>
          </cell>
          <cell r="V559">
            <v>3.7650000000000001</v>
          </cell>
          <cell r="W559">
            <v>3.7080000000000002</v>
          </cell>
          <cell r="X559">
            <v>3.6589999999999998</v>
          </cell>
          <cell r="Y559">
            <v>3.6070000000000002</v>
          </cell>
          <cell r="Z559">
            <v>3.56</v>
          </cell>
          <cell r="AA559">
            <v>3.52</v>
          </cell>
          <cell r="AB559">
            <v>3.4809999999999999</v>
          </cell>
          <cell r="AD559">
            <v>5.2839999999999998</v>
          </cell>
          <cell r="AE559">
            <v>5.2670000000000003</v>
          </cell>
          <cell r="AF559">
            <v>5.2430000000000003</v>
          </cell>
          <cell r="AG559">
            <v>5.1885000000000003</v>
          </cell>
          <cell r="AH559">
            <v>5.1370000000000005</v>
          </cell>
          <cell r="AI559">
            <v>5.0910000000000002</v>
          </cell>
          <cell r="AJ559">
            <v>5.0449999999999999</v>
          </cell>
          <cell r="AK559">
            <v>4.9969999999999999</v>
          </cell>
          <cell r="AL559">
            <v>4.9569999999999999</v>
          </cell>
          <cell r="AM559">
            <v>4.9249999999999998</v>
          </cell>
          <cell r="AN559">
            <v>4.8849999999999998</v>
          </cell>
          <cell r="AO559">
            <v>4.8460000000000001</v>
          </cell>
          <cell r="AP559">
            <v>4.8</v>
          </cell>
          <cell r="AS559">
            <v>0.4975</v>
          </cell>
          <cell r="AT559">
            <v>0.4975</v>
          </cell>
          <cell r="AU559">
            <v>0.49249999999999999</v>
          </cell>
          <cell r="AV559">
            <v>0.48749999999999999</v>
          </cell>
          <cell r="AW559">
            <v>0.47749999999999998</v>
          </cell>
          <cell r="AX559">
            <v>0.46500000000000002</v>
          </cell>
          <cell r="AY559">
            <v>0.45500000000000002</v>
          </cell>
          <cell r="AZ559">
            <v>0.44750000000000001</v>
          </cell>
          <cell r="BA559">
            <v>0.44</v>
          </cell>
          <cell r="BB559">
            <v>0.435</v>
          </cell>
          <cell r="BC559">
            <v>0.43</v>
          </cell>
          <cell r="BD559">
            <v>0.42499999999999999</v>
          </cell>
          <cell r="BF559">
            <v>2.9449999999999998</v>
          </cell>
          <cell r="BG559">
            <v>2.6550000000000002</v>
          </cell>
          <cell r="BH559">
            <v>2.42</v>
          </cell>
          <cell r="BI559">
            <v>2.25</v>
          </cell>
          <cell r="BJ559">
            <v>2.2149999999999999</v>
          </cell>
          <cell r="BK559">
            <v>2.08</v>
          </cell>
          <cell r="BL559">
            <v>1.99</v>
          </cell>
          <cell r="BM559">
            <v>1.9750000000000001</v>
          </cell>
          <cell r="BN559">
            <v>1.9550000000000001</v>
          </cell>
          <cell r="BO559">
            <v>1.9750000000000001</v>
          </cell>
          <cell r="BP559">
            <v>1.99</v>
          </cell>
          <cell r="BQ559">
            <v>2.0049999999999999</v>
          </cell>
          <cell r="BS559">
            <v>3.9510000000000001</v>
          </cell>
          <cell r="BT559">
            <v>3.8355000000000001</v>
          </cell>
          <cell r="BU559">
            <v>3.7025000000000001</v>
          </cell>
          <cell r="BV559">
            <v>3.5404999999999998</v>
          </cell>
          <cell r="BW559">
            <v>3.3879999999999999</v>
          </cell>
          <cell r="BX559">
            <v>3.3755000000000002</v>
          </cell>
          <cell r="BY559">
            <v>3.3660000000000001</v>
          </cell>
          <cell r="BZ559">
            <v>3.2280000000000002</v>
          </cell>
          <cell r="CA559">
            <v>3.1459999999999999</v>
          </cell>
          <cell r="CB559">
            <v>4.5730000000000004</v>
          </cell>
          <cell r="CC559">
            <v>4.5969999999999995</v>
          </cell>
          <cell r="CD559">
            <v>4.62</v>
          </cell>
          <cell r="CF559">
            <v>3</v>
          </cell>
        </row>
        <row r="560">
          <cell r="A560">
            <v>39490</v>
          </cell>
          <cell r="B560">
            <v>2.75</v>
          </cell>
          <cell r="C560">
            <v>2.8805000000000001</v>
          </cell>
          <cell r="D560">
            <v>2.6870000000000003</v>
          </cell>
          <cell r="E560">
            <v>2.5840000000000001</v>
          </cell>
          <cell r="F560">
            <v>2.5015000000000001</v>
          </cell>
          <cell r="G560">
            <v>2.4325000000000001</v>
          </cell>
          <cell r="H560">
            <v>2.363</v>
          </cell>
          <cell r="I560">
            <v>2.3029999999999999</v>
          </cell>
          <cell r="J560">
            <v>2.2654999999999998</v>
          </cell>
          <cell r="K560">
            <v>2.2364999999999999</v>
          </cell>
          <cell r="L560">
            <v>2.214</v>
          </cell>
          <cell r="M560">
            <v>2.1974999999999998</v>
          </cell>
          <cell r="N560">
            <v>2.1829999999999998</v>
          </cell>
          <cell r="P560">
            <v>4.1029999999999998</v>
          </cell>
          <cell r="Q560">
            <v>4.0199999999999996</v>
          </cell>
          <cell r="R560">
            <v>4</v>
          </cell>
          <cell r="S560">
            <v>3.96</v>
          </cell>
          <cell r="T560">
            <v>3.9009999999999998</v>
          </cell>
          <cell r="U560">
            <v>3.8410000000000002</v>
          </cell>
          <cell r="V560">
            <v>3.782</v>
          </cell>
          <cell r="W560">
            <v>3.73</v>
          </cell>
          <cell r="X560">
            <v>3.6850000000000001</v>
          </cell>
          <cell r="Y560">
            <v>3.64</v>
          </cell>
          <cell r="Z560">
            <v>3.597</v>
          </cell>
          <cell r="AA560">
            <v>3.5579999999999998</v>
          </cell>
          <cell r="AB560">
            <v>3.52</v>
          </cell>
          <cell r="AD560">
            <v>5.2807000000000004</v>
          </cell>
          <cell r="AE560">
            <v>5.2670000000000003</v>
          </cell>
          <cell r="AF560">
            <v>5.2379999999999995</v>
          </cell>
          <cell r="AG560">
            <v>5.1980000000000004</v>
          </cell>
          <cell r="AH560">
            <v>5.1479999999999997</v>
          </cell>
          <cell r="AI560">
            <v>5.1029999999999998</v>
          </cell>
          <cell r="AJ560">
            <v>5.0620000000000003</v>
          </cell>
          <cell r="AK560">
            <v>5.0199999999999996</v>
          </cell>
          <cell r="AL560">
            <v>4.9820000000000002</v>
          </cell>
          <cell r="AM560">
            <v>4.9489999999999998</v>
          </cell>
          <cell r="AN560">
            <v>4.9130000000000003</v>
          </cell>
          <cell r="AO560">
            <v>4.8739999999999997</v>
          </cell>
          <cell r="AP560">
            <v>4.8360000000000003</v>
          </cell>
          <cell r="AS560">
            <v>0.495</v>
          </cell>
          <cell r="AT560">
            <v>0.495</v>
          </cell>
          <cell r="AU560">
            <v>0.495</v>
          </cell>
          <cell r="AV560">
            <v>0.48749999999999999</v>
          </cell>
          <cell r="AW560">
            <v>0.47799999999999998</v>
          </cell>
          <cell r="AX560">
            <v>0.47</v>
          </cell>
          <cell r="AY560">
            <v>0.46200000000000002</v>
          </cell>
          <cell r="AZ560">
            <v>0.45600000000000002</v>
          </cell>
          <cell r="BA560">
            <v>0.44950000000000001</v>
          </cell>
          <cell r="BB560">
            <v>0.44450000000000001</v>
          </cell>
          <cell r="BC560">
            <v>0.442</v>
          </cell>
          <cell r="BD560">
            <v>0.438</v>
          </cell>
          <cell r="BF560">
            <v>2.95</v>
          </cell>
          <cell r="BG560">
            <v>2.68</v>
          </cell>
          <cell r="BH560">
            <v>2.4500000000000002</v>
          </cell>
          <cell r="BI560">
            <v>2.2800000000000002</v>
          </cell>
          <cell r="BJ560">
            <v>2.2450000000000001</v>
          </cell>
          <cell r="BK560">
            <v>2.11</v>
          </cell>
          <cell r="BL560">
            <v>2</v>
          </cell>
          <cell r="BM560">
            <v>1.9849999999999999</v>
          </cell>
          <cell r="BN560">
            <v>1.9649999999999999</v>
          </cell>
          <cell r="BO560">
            <v>1.9849999999999999</v>
          </cell>
          <cell r="BP560">
            <v>2</v>
          </cell>
          <cell r="BQ560">
            <v>2.0150000000000001</v>
          </cell>
          <cell r="BS560">
            <v>3.9645000000000001</v>
          </cell>
          <cell r="BT560">
            <v>3.8624999999999998</v>
          </cell>
          <cell r="BU560">
            <v>3.7275</v>
          </cell>
          <cell r="BV560">
            <v>3.5514999999999999</v>
          </cell>
          <cell r="BW560">
            <v>3.4325000000000001</v>
          </cell>
          <cell r="BX560">
            <v>3.3885000000000001</v>
          </cell>
          <cell r="BY560">
            <v>3.4079999999999999</v>
          </cell>
          <cell r="BZ560">
            <v>3.3039999999999998</v>
          </cell>
          <cell r="CA560">
            <v>3.2290000000000001</v>
          </cell>
          <cell r="CB560">
            <v>4.5730000000000004</v>
          </cell>
          <cell r="CC560">
            <v>4.5969999999999995</v>
          </cell>
          <cell r="CD560">
            <v>4.62</v>
          </cell>
          <cell r="CF560">
            <v>3</v>
          </cell>
        </row>
        <row r="561">
          <cell r="A561">
            <v>39491</v>
          </cell>
          <cell r="B561">
            <v>3.125</v>
          </cell>
          <cell r="C561">
            <v>2.9024999999999999</v>
          </cell>
          <cell r="D561">
            <v>2.6835</v>
          </cell>
          <cell r="E561">
            <v>2.5745</v>
          </cell>
          <cell r="F561">
            <v>2.4849999999999999</v>
          </cell>
          <cell r="G561">
            <v>2.4205000000000001</v>
          </cell>
          <cell r="H561">
            <v>2.355</v>
          </cell>
          <cell r="I561">
            <v>2.2999999999999998</v>
          </cell>
          <cell r="J561">
            <v>2.2629999999999999</v>
          </cell>
          <cell r="K561">
            <v>2.2315</v>
          </cell>
          <cell r="L561">
            <v>2.218</v>
          </cell>
          <cell r="M561">
            <v>2.2029999999999998</v>
          </cell>
          <cell r="N561">
            <v>2.1960000000000002</v>
          </cell>
          <cell r="P561">
            <v>4.0350000000000001</v>
          </cell>
          <cell r="Q561">
            <v>4.0220000000000002</v>
          </cell>
          <cell r="R561">
            <v>4.016</v>
          </cell>
          <cell r="S561">
            <v>3.9779999999999998</v>
          </cell>
          <cell r="T561">
            <v>3.927</v>
          </cell>
          <cell r="U561">
            <v>3.8679999999999999</v>
          </cell>
          <cell r="V561">
            <v>3.8129999999999997</v>
          </cell>
          <cell r="W561">
            <v>3.7650000000000001</v>
          </cell>
          <cell r="X561">
            <v>3.718</v>
          </cell>
          <cell r="Y561">
            <v>3.67</v>
          </cell>
          <cell r="Z561">
            <v>3.6339999999999999</v>
          </cell>
          <cell r="AA561">
            <v>3.5939999999999999</v>
          </cell>
          <cell r="AB561">
            <v>3.5550000000000002</v>
          </cell>
          <cell r="AD561">
            <v>5.2725999999999997</v>
          </cell>
          <cell r="AE561">
            <v>5.2679999999999998</v>
          </cell>
          <cell r="AF561">
            <v>5.2510000000000003</v>
          </cell>
          <cell r="AG561">
            <v>5.2110000000000003</v>
          </cell>
          <cell r="AH561">
            <v>5.1470000000000002</v>
          </cell>
          <cell r="AI561">
            <v>5.0979999999999999</v>
          </cell>
          <cell r="AJ561">
            <v>5.0519999999999996</v>
          </cell>
          <cell r="AK561">
            <v>5.0049999999999999</v>
          </cell>
          <cell r="AL561">
            <v>4.97</v>
          </cell>
          <cell r="AM561">
            <v>4.9359999999999999</v>
          </cell>
          <cell r="AN561">
            <v>4.8970000000000002</v>
          </cell>
          <cell r="AO561">
            <v>4.8620000000000001</v>
          </cell>
          <cell r="AP561">
            <v>4.8250000000000002</v>
          </cell>
          <cell r="AS561">
            <v>0.495</v>
          </cell>
          <cell r="AT561">
            <v>0.4945</v>
          </cell>
          <cell r="AU561">
            <v>0.48949999999999999</v>
          </cell>
          <cell r="AV561">
            <v>0.48749999999999999</v>
          </cell>
          <cell r="AW561">
            <v>0.47749999999999998</v>
          </cell>
          <cell r="AX561">
            <v>0.47</v>
          </cell>
          <cell r="AY561">
            <v>0.46</v>
          </cell>
          <cell r="AZ561">
            <v>0.45250000000000001</v>
          </cell>
          <cell r="BA561">
            <v>0.44500000000000001</v>
          </cell>
          <cell r="BB561">
            <v>0.44</v>
          </cell>
          <cell r="BC561">
            <v>0.4375</v>
          </cell>
          <cell r="BD561">
            <v>0.435</v>
          </cell>
          <cell r="BF561">
            <v>2.95</v>
          </cell>
          <cell r="BG561">
            <v>2.6749999999999998</v>
          </cell>
          <cell r="BH561">
            <v>2.42</v>
          </cell>
          <cell r="BI561">
            <v>2.2450000000000001</v>
          </cell>
          <cell r="BJ561">
            <v>2.21</v>
          </cell>
          <cell r="BK561">
            <v>2.0699999999999998</v>
          </cell>
          <cell r="BL561">
            <v>1.96</v>
          </cell>
          <cell r="BM561">
            <v>1.9449999999999998</v>
          </cell>
          <cell r="BN561">
            <v>1.925</v>
          </cell>
          <cell r="BO561">
            <v>1.9449999999999998</v>
          </cell>
          <cell r="BP561">
            <v>1.96</v>
          </cell>
          <cell r="BQ561">
            <v>1.9750000000000001</v>
          </cell>
          <cell r="BS561">
            <v>3.9744999999999999</v>
          </cell>
          <cell r="BT561">
            <v>3.87</v>
          </cell>
          <cell r="BU561">
            <v>3.7755000000000001</v>
          </cell>
          <cell r="BV561">
            <v>3.621</v>
          </cell>
          <cell r="BW561">
            <v>3.5074999999999998</v>
          </cell>
          <cell r="BX561">
            <v>3.4714999999999998</v>
          </cell>
          <cell r="BY561">
            <v>3.4390000000000001</v>
          </cell>
          <cell r="BZ561">
            <v>3.3260000000000001</v>
          </cell>
          <cell r="CA561">
            <v>3.2490000000000001</v>
          </cell>
          <cell r="CB561">
            <v>4.5730000000000004</v>
          </cell>
          <cell r="CC561">
            <v>4.5969999999999995</v>
          </cell>
          <cell r="CD561">
            <v>4.62</v>
          </cell>
          <cell r="CF561">
            <v>3</v>
          </cell>
        </row>
        <row r="562">
          <cell r="A562">
            <v>39492</v>
          </cell>
          <cell r="B562">
            <v>3</v>
          </cell>
          <cell r="C562">
            <v>2.8689999999999998</v>
          </cell>
          <cell r="D562">
            <v>2.64</v>
          </cell>
          <cell r="E562">
            <v>2.5339999999999998</v>
          </cell>
          <cell r="F562">
            <v>2.4624999999999999</v>
          </cell>
          <cell r="G562">
            <v>2.3944999999999999</v>
          </cell>
          <cell r="H562">
            <v>2.3374999999999999</v>
          </cell>
          <cell r="I562">
            <v>2.2824999999999998</v>
          </cell>
          <cell r="J562">
            <v>2.2530000000000001</v>
          </cell>
          <cell r="K562">
            <v>2.2134999999999998</v>
          </cell>
          <cell r="L562">
            <v>2.1974999999999998</v>
          </cell>
          <cell r="M562">
            <v>2.1880000000000002</v>
          </cell>
          <cell r="N562">
            <v>2.173</v>
          </cell>
          <cell r="P562">
            <v>4.03</v>
          </cell>
          <cell r="Q562">
            <v>4.0209999999999999</v>
          </cell>
          <cell r="R562">
            <v>4.0110000000000001</v>
          </cell>
          <cell r="S562">
            <v>3.9769999999999999</v>
          </cell>
          <cell r="T562">
            <v>3.931</v>
          </cell>
          <cell r="U562">
            <v>3.875</v>
          </cell>
          <cell r="V562">
            <v>3.8260000000000001</v>
          </cell>
          <cell r="W562">
            <v>3.7829999999999999</v>
          </cell>
          <cell r="X562">
            <v>3.7349999999999999</v>
          </cell>
          <cell r="Y562">
            <v>3.6959999999999997</v>
          </cell>
          <cell r="Z562">
            <v>3.66</v>
          </cell>
          <cell r="AA562">
            <v>3.621</v>
          </cell>
          <cell r="AB562">
            <v>3.5880000000000001</v>
          </cell>
          <cell r="AD562">
            <v>5.2797000000000001</v>
          </cell>
          <cell r="AE562">
            <v>5.27</v>
          </cell>
          <cell r="AF562">
            <v>5.2530000000000001</v>
          </cell>
          <cell r="AG562">
            <v>5.21</v>
          </cell>
          <cell r="AH562">
            <v>5.1559999999999997</v>
          </cell>
          <cell r="AI562">
            <v>5.1180000000000003</v>
          </cell>
          <cell r="AJ562">
            <v>5.0759999999999996</v>
          </cell>
          <cell r="AK562">
            <v>5.0330000000000004</v>
          </cell>
          <cell r="AL562">
            <v>4.9980000000000002</v>
          </cell>
          <cell r="AM562">
            <v>4.9640000000000004</v>
          </cell>
          <cell r="AN562">
            <v>4.9260000000000002</v>
          </cell>
          <cell r="AO562">
            <v>4.8879999999999999</v>
          </cell>
          <cell r="AP562">
            <v>4.8460000000000001</v>
          </cell>
          <cell r="AS562">
            <v>0.4975</v>
          </cell>
          <cell r="AT562">
            <v>0.5</v>
          </cell>
          <cell r="AU562">
            <v>0.495</v>
          </cell>
          <cell r="AV562">
            <v>0.49099999999999999</v>
          </cell>
          <cell r="AW562">
            <v>0.48499999999999999</v>
          </cell>
          <cell r="AX562">
            <v>0.47899999999999998</v>
          </cell>
          <cell r="AY562">
            <v>0.47399999999999998</v>
          </cell>
          <cell r="AZ562">
            <v>0.46899999999999997</v>
          </cell>
          <cell r="BA562">
            <v>0.46500000000000002</v>
          </cell>
          <cell r="BB562">
            <v>0.46200000000000002</v>
          </cell>
          <cell r="BC562">
            <v>0.46200000000000002</v>
          </cell>
          <cell r="BD562">
            <v>0.45900000000000002</v>
          </cell>
          <cell r="BF562">
            <v>2.9550000000000001</v>
          </cell>
          <cell r="BG562">
            <v>2.6850000000000001</v>
          </cell>
          <cell r="BH562">
            <v>2.4249999999999998</v>
          </cell>
          <cell r="BI562">
            <v>2.2450000000000001</v>
          </cell>
          <cell r="BJ562">
            <v>2.21</v>
          </cell>
          <cell r="BK562">
            <v>2.0699999999999998</v>
          </cell>
          <cell r="BL562">
            <v>1.96</v>
          </cell>
          <cell r="BM562">
            <v>1.9449999999999998</v>
          </cell>
          <cell r="BN562">
            <v>1.925</v>
          </cell>
          <cell r="BO562">
            <v>1.9449999999999998</v>
          </cell>
          <cell r="BP562">
            <v>1.96</v>
          </cell>
          <cell r="BQ562">
            <v>1.9750000000000001</v>
          </cell>
          <cell r="BS562">
            <v>4</v>
          </cell>
          <cell r="BT562">
            <v>3.9079999999999999</v>
          </cell>
          <cell r="BU562">
            <v>3.7955000000000001</v>
          </cell>
          <cell r="BV562">
            <v>3.6494999999999997</v>
          </cell>
          <cell r="BW562">
            <v>3.5840000000000001</v>
          </cell>
          <cell r="BX562">
            <v>3.5529999999999999</v>
          </cell>
          <cell r="BY562">
            <v>3.4929999999999999</v>
          </cell>
          <cell r="BZ562">
            <v>3.3730000000000002</v>
          </cell>
          <cell r="CA562">
            <v>3.2959999999999998</v>
          </cell>
          <cell r="CB562">
            <v>4.5730000000000004</v>
          </cell>
          <cell r="CC562">
            <v>4.5969999999999995</v>
          </cell>
          <cell r="CD562">
            <v>4.62</v>
          </cell>
          <cell r="CF562">
            <v>3</v>
          </cell>
        </row>
        <row r="563">
          <cell r="A563">
            <v>39493</v>
          </cell>
          <cell r="B563">
            <v>3</v>
          </cell>
          <cell r="C563">
            <v>2.8405</v>
          </cell>
          <cell r="D563">
            <v>2.641</v>
          </cell>
          <cell r="E563">
            <v>2.5369999999999999</v>
          </cell>
          <cell r="F563">
            <v>2.4550000000000001</v>
          </cell>
          <cell r="G563">
            <v>2.3820000000000001</v>
          </cell>
          <cell r="H563">
            <v>2.3180000000000001</v>
          </cell>
          <cell r="I563">
            <v>2.258</v>
          </cell>
          <cell r="J563">
            <v>2.2294999999999998</v>
          </cell>
          <cell r="K563">
            <v>2.1989999999999998</v>
          </cell>
          <cell r="L563">
            <v>2.181</v>
          </cell>
          <cell r="M563">
            <v>2.165</v>
          </cell>
          <cell r="N563">
            <v>2.1555</v>
          </cell>
          <cell r="P563">
            <v>4.008</v>
          </cell>
          <cell r="Q563">
            <v>4.0199999999999996</v>
          </cell>
          <cell r="R563">
            <v>4.0069999999999997</v>
          </cell>
          <cell r="S563">
            <v>3.98</v>
          </cell>
          <cell r="T563">
            <v>3.9350000000000001</v>
          </cell>
          <cell r="U563">
            <v>3.8740000000000001</v>
          </cell>
          <cell r="V563">
            <v>3.8279999999999998</v>
          </cell>
          <cell r="W563">
            <v>3.7800000000000002</v>
          </cell>
          <cell r="X563">
            <v>3.7320000000000002</v>
          </cell>
          <cell r="Y563">
            <v>3.6890000000000001</v>
          </cell>
          <cell r="Z563">
            <v>3.649</v>
          </cell>
          <cell r="AA563">
            <v>3.61</v>
          </cell>
          <cell r="AB563">
            <v>3.573</v>
          </cell>
          <cell r="AD563">
            <v>5.2843</v>
          </cell>
          <cell r="AE563">
            <v>5.2610000000000001</v>
          </cell>
          <cell r="AF563">
            <v>5.2469999999999999</v>
          </cell>
          <cell r="AG563">
            <v>5.2009999999999996</v>
          </cell>
          <cell r="AH563">
            <v>5.1470000000000002</v>
          </cell>
          <cell r="AI563">
            <v>5.1029999999999998</v>
          </cell>
          <cell r="AJ563">
            <v>5.0549999999999997</v>
          </cell>
          <cell r="AK563">
            <v>5.008</v>
          </cell>
          <cell r="AL563">
            <v>4.968</v>
          </cell>
          <cell r="AM563">
            <v>4.9279999999999999</v>
          </cell>
          <cell r="AN563">
            <v>4.8920000000000003</v>
          </cell>
          <cell r="AO563">
            <v>4.8499999999999996</v>
          </cell>
          <cell r="AP563">
            <v>4.8079999999999998</v>
          </cell>
          <cell r="AS563">
            <v>0.4975</v>
          </cell>
          <cell r="AT563">
            <v>0.5</v>
          </cell>
          <cell r="AU563">
            <v>0.49399999999999999</v>
          </cell>
          <cell r="AV563">
            <v>0.49</v>
          </cell>
          <cell r="AW563">
            <v>0.48249999999999998</v>
          </cell>
          <cell r="AX563">
            <v>0.47499999999999998</v>
          </cell>
          <cell r="AY563">
            <v>0.47149999999999997</v>
          </cell>
          <cell r="AZ563">
            <v>0.46650000000000003</v>
          </cell>
          <cell r="BA563">
            <v>0.46</v>
          </cell>
          <cell r="BB563">
            <v>0.46100000000000002</v>
          </cell>
          <cell r="BC563">
            <v>0.45500000000000002</v>
          </cell>
          <cell r="BD563">
            <v>0.45250000000000001</v>
          </cell>
          <cell r="BF563">
            <v>2.96</v>
          </cell>
          <cell r="BG563">
            <v>2.68</v>
          </cell>
          <cell r="BH563">
            <v>2.415</v>
          </cell>
          <cell r="BI563">
            <v>2.2250000000000001</v>
          </cell>
          <cell r="BJ563">
            <v>2.1800000000000002</v>
          </cell>
          <cell r="BK563">
            <v>2.04</v>
          </cell>
          <cell r="BL563">
            <v>1.9300000000000002</v>
          </cell>
          <cell r="BM563">
            <v>1.915</v>
          </cell>
          <cell r="BN563">
            <v>1.895</v>
          </cell>
          <cell r="BO563">
            <v>1.915</v>
          </cell>
          <cell r="BP563">
            <v>1.9300000000000002</v>
          </cell>
          <cell r="BQ563">
            <v>1.9449999999999998</v>
          </cell>
          <cell r="BS563">
            <v>3.9965000000000002</v>
          </cell>
          <cell r="BT563">
            <v>3.9104999999999999</v>
          </cell>
          <cell r="BU563">
            <v>3.806</v>
          </cell>
          <cell r="BV563">
            <v>3.6695000000000002</v>
          </cell>
          <cell r="BW563">
            <v>3.5510000000000002</v>
          </cell>
          <cell r="BX563">
            <v>3.5164999999999997</v>
          </cell>
          <cell r="BY563">
            <v>3.4950000000000001</v>
          </cell>
          <cell r="BZ563">
            <v>3.3540000000000001</v>
          </cell>
          <cell r="CA563">
            <v>3.2770000000000001</v>
          </cell>
          <cell r="CB563">
            <v>4.5730000000000004</v>
          </cell>
          <cell r="CC563">
            <v>4.5969999999999995</v>
          </cell>
          <cell r="CD563">
            <v>4.62</v>
          </cell>
          <cell r="CF563">
            <v>3</v>
          </cell>
        </row>
        <row r="564">
          <cell r="A564">
            <v>39496</v>
          </cell>
          <cell r="B564">
            <v>3</v>
          </cell>
          <cell r="C564">
            <v>2.8445</v>
          </cell>
          <cell r="D564">
            <v>2.6535000000000002</v>
          </cell>
          <cell r="E564">
            <v>2.5474999999999999</v>
          </cell>
          <cell r="F564">
            <v>2.4645000000000001</v>
          </cell>
          <cell r="G564">
            <v>2.3940000000000001</v>
          </cell>
          <cell r="H564">
            <v>2.3405</v>
          </cell>
          <cell r="I564">
            <v>2.2959999999999998</v>
          </cell>
          <cell r="J564">
            <v>2.2765</v>
          </cell>
          <cell r="K564">
            <v>2.2484999999999999</v>
          </cell>
          <cell r="L564">
            <v>2.2284999999999999</v>
          </cell>
          <cell r="M564">
            <v>2.2414999999999998</v>
          </cell>
          <cell r="N564">
            <v>2.2345000000000002</v>
          </cell>
          <cell r="P564">
            <v>4.0129999999999999</v>
          </cell>
          <cell r="Q564">
            <v>4.0190000000000001</v>
          </cell>
          <cell r="R564">
            <v>4.0110000000000001</v>
          </cell>
          <cell r="S564">
            <v>3.9870000000000001</v>
          </cell>
          <cell r="T564">
            <v>3.9449999999999998</v>
          </cell>
          <cell r="U564">
            <v>3.8929999999999998</v>
          </cell>
          <cell r="V564">
            <v>3.85</v>
          </cell>
          <cell r="W564">
            <v>3.8050000000000002</v>
          </cell>
          <cell r="X564">
            <v>3.7679999999999998</v>
          </cell>
          <cell r="Y564">
            <v>3.7279999999999998</v>
          </cell>
          <cell r="Z564">
            <v>3.6890000000000001</v>
          </cell>
          <cell r="AA564">
            <v>3.6539999999999999</v>
          </cell>
          <cell r="AB564">
            <v>3.6189999999999998</v>
          </cell>
          <cell r="AD564">
            <v>5.2927999999999997</v>
          </cell>
          <cell r="AE564">
            <v>5.2629999999999999</v>
          </cell>
          <cell r="AF564">
            <v>5.2409999999999997</v>
          </cell>
          <cell r="AG564">
            <v>5.194</v>
          </cell>
          <cell r="AH564">
            <v>5.1459999999999999</v>
          </cell>
          <cell r="AI564">
            <v>5.1050000000000004</v>
          </cell>
          <cell r="AJ564">
            <v>5.0640000000000001</v>
          </cell>
          <cell r="AK564">
            <v>5.0250000000000004</v>
          </cell>
          <cell r="AL564">
            <v>4.9889999999999999</v>
          </cell>
          <cell r="AM564">
            <v>4.9589999999999996</v>
          </cell>
          <cell r="AN564">
            <v>4.9240000000000004</v>
          </cell>
          <cell r="AO564">
            <v>4.8860000000000001</v>
          </cell>
          <cell r="AP564">
            <v>4.8499999999999996</v>
          </cell>
          <cell r="AS564">
            <v>0.4975</v>
          </cell>
          <cell r="AT564">
            <v>0.495</v>
          </cell>
          <cell r="AU564">
            <v>0.49375000000000002</v>
          </cell>
          <cell r="AV564">
            <v>0.49</v>
          </cell>
          <cell r="AW564">
            <v>0.48599999999999999</v>
          </cell>
          <cell r="AX564">
            <v>0.48099999999999998</v>
          </cell>
          <cell r="AY564">
            <v>0.47499999999999998</v>
          </cell>
          <cell r="AZ564">
            <v>0.47</v>
          </cell>
          <cell r="BA564">
            <v>0.46899999999999997</v>
          </cell>
          <cell r="BB564">
            <v>0.46500000000000002</v>
          </cell>
          <cell r="BC564">
            <v>0.46250000000000002</v>
          </cell>
          <cell r="BD564">
            <v>0.46500000000000002</v>
          </cell>
          <cell r="BF564">
            <v>2.96</v>
          </cell>
          <cell r="BG564">
            <v>2.68</v>
          </cell>
          <cell r="BH564">
            <v>2.415</v>
          </cell>
          <cell r="BI564">
            <v>2.2250000000000001</v>
          </cell>
          <cell r="BJ564">
            <v>2.1800000000000002</v>
          </cell>
          <cell r="BK564">
            <v>2.04</v>
          </cell>
          <cell r="BL564">
            <v>1.9300000000000002</v>
          </cell>
          <cell r="BM564">
            <v>1.915</v>
          </cell>
          <cell r="BN564">
            <v>1.895</v>
          </cell>
          <cell r="BO564">
            <v>1.915</v>
          </cell>
          <cell r="BP564">
            <v>1.9300000000000002</v>
          </cell>
          <cell r="BQ564">
            <v>1.9449999999999998</v>
          </cell>
          <cell r="BS564">
            <v>4.0010000000000003</v>
          </cell>
          <cell r="BT564">
            <v>3.9370000000000003</v>
          </cell>
          <cell r="BU564">
            <v>3.8214999999999999</v>
          </cell>
          <cell r="BV564">
            <v>3.6915</v>
          </cell>
          <cell r="BW564">
            <v>3.5945</v>
          </cell>
          <cell r="BX564">
            <v>3.5575000000000001</v>
          </cell>
          <cell r="BY564">
            <v>3.5409999999999999</v>
          </cell>
          <cell r="BZ564">
            <v>3.4279999999999999</v>
          </cell>
          <cell r="CA564">
            <v>3.3639999999999999</v>
          </cell>
          <cell r="CB564">
            <v>4.5730000000000004</v>
          </cell>
          <cell r="CC564">
            <v>4.5969999999999995</v>
          </cell>
          <cell r="CD564">
            <v>4.62</v>
          </cell>
          <cell r="CF564">
            <v>3</v>
          </cell>
        </row>
        <row r="565">
          <cell r="A565">
            <v>39497</v>
          </cell>
          <cell r="B565">
            <v>2.75</v>
          </cell>
          <cell r="C565">
            <v>2.8605</v>
          </cell>
          <cell r="D565">
            <v>2.6855000000000002</v>
          </cell>
          <cell r="E565">
            <v>2.5825</v>
          </cell>
          <cell r="F565">
            <v>2.5244999999999997</v>
          </cell>
          <cell r="G565">
            <v>2.4634999999999998</v>
          </cell>
          <cell r="H565">
            <v>2.41</v>
          </cell>
          <cell r="I565">
            <v>2.3759999999999999</v>
          </cell>
          <cell r="J565">
            <v>2.34</v>
          </cell>
          <cell r="K565">
            <v>2.3235000000000001</v>
          </cell>
          <cell r="L565">
            <v>2.3134999999999999</v>
          </cell>
          <cell r="M565">
            <v>2.3149999999999999</v>
          </cell>
          <cell r="N565">
            <v>2.3050000000000002</v>
          </cell>
          <cell r="P565">
            <v>4.0140000000000002</v>
          </cell>
          <cell r="Q565">
            <v>4.024</v>
          </cell>
          <cell r="R565">
            <v>4.0140000000000002</v>
          </cell>
          <cell r="S565">
            <v>3.9910000000000001</v>
          </cell>
          <cell r="T565">
            <v>3.9459999999999997</v>
          </cell>
          <cell r="U565">
            <v>3.9</v>
          </cell>
          <cell r="V565">
            <v>3.8570000000000002</v>
          </cell>
          <cell r="W565">
            <v>3.8129999999999997</v>
          </cell>
          <cell r="X565">
            <v>3.7749999999999999</v>
          </cell>
          <cell r="Y565">
            <v>3.7349999999999999</v>
          </cell>
          <cell r="Z565">
            <v>3.6970000000000001</v>
          </cell>
          <cell r="AA565">
            <v>3.66</v>
          </cell>
          <cell r="AB565">
            <v>3.6219999999999999</v>
          </cell>
          <cell r="AD565">
            <v>5.2965</v>
          </cell>
          <cell r="AE565">
            <v>5.2620000000000005</v>
          </cell>
          <cell r="AF565">
            <v>5.234</v>
          </cell>
          <cell r="AG565">
            <v>5.1890000000000001</v>
          </cell>
          <cell r="AH565">
            <v>5.1370000000000005</v>
          </cell>
          <cell r="AI565">
            <v>5.0910000000000002</v>
          </cell>
          <cell r="AJ565">
            <v>5.0510000000000002</v>
          </cell>
          <cell r="AK565">
            <v>5.01</v>
          </cell>
          <cell r="AL565">
            <v>4.9740000000000002</v>
          </cell>
          <cell r="AM565">
            <v>4.9429999999999996</v>
          </cell>
          <cell r="AN565">
            <v>4.907</v>
          </cell>
          <cell r="AO565">
            <v>4.87</v>
          </cell>
          <cell r="AP565">
            <v>4.8339999999999996</v>
          </cell>
          <cell r="AS565">
            <v>0.4975</v>
          </cell>
          <cell r="AT565">
            <v>0.49625000000000002</v>
          </cell>
          <cell r="AU565">
            <v>0.495</v>
          </cell>
          <cell r="AV565">
            <v>0.49099999999999999</v>
          </cell>
          <cell r="AW565">
            <v>0.48699999999999999</v>
          </cell>
          <cell r="AX565">
            <v>0.48199999999999998</v>
          </cell>
          <cell r="AY565">
            <v>0.47499999999999998</v>
          </cell>
          <cell r="AZ565">
            <v>0.47249999999999998</v>
          </cell>
          <cell r="BA565">
            <v>0.46700000000000003</v>
          </cell>
          <cell r="BB565">
            <v>0.46500000000000002</v>
          </cell>
          <cell r="BC565">
            <v>0.46250000000000002</v>
          </cell>
          <cell r="BD565">
            <v>0.46200000000000002</v>
          </cell>
          <cell r="BF565">
            <v>2.9750000000000001</v>
          </cell>
          <cell r="BG565">
            <v>2.7199999999999998</v>
          </cell>
          <cell r="BH565">
            <v>2.4900000000000002</v>
          </cell>
          <cell r="BI565">
            <v>2.3050000000000002</v>
          </cell>
          <cell r="BJ565">
            <v>2.27</v>
          </cell>
          <cell r="BK565">
            <v>2.14</v>
          </cell>
          <cell r="BL565">
            <v>2.0699999999999998</v>
          </cell>
          <cell r="BM565">
            <v>2.0550000000000002</v>
          </cell>
          <cell r="BN565">
            <v>2.0350000000000001</v>
          </cell>
          <cell r="BO565">
            <v>2.0950000000000002</v>
          </cell>
          <cell r="BP565">
            <v>2.11</v>
          </cell>
          <cell r="BQ565">
            <v>2.1549999999999998</v>
          </cell>
          <cell r="BS565">
            <v>4.0090000000000003</v>
          </cell>
          <cell r="BT565">
            <v>3.9435000000000002</v>
          </cell>
          <cell r="BU565">
            <v>3.8359999999999999</v>
          </cell>
          <cell r="BV565">
            <v>3.7255000000000003</v>
          </cell>
          <cell r="BW565">
            <v>3.6494999999999997</v>
          </cell>
          <cell r="BX565">
            <v>3.6150000000000002</v>
          </cell>
          <cell r="BY565">
            <v>3.4249999999999998</v>
          </cell>
          <cell r="BZ565">
            <v>3.3559999999999999</v>
          </cell>
          <cell r="CA565">
            <v>3.306</v>
          </cell>
          <cell r="CB565">
            <v>4.5730000000000004</v>
          </cell>
          <cell r="CC565">
            <v>4.5969999999999995</v>
          </cell>
          <cell r="CD565">
            <v>4.62</v>
          </cell>
          <cell r="CF565">
            <v>3</v>
          </cell>
        </row>
        <row r="566">
          <cell r="A566">
            <v>39498</v>
          </cell>
          <cell r="B566">
            <v>3.0625</v>
          </cell>
          <cell r="C566">
            <v>2.8325</v>
          </cell>
          <cell r="D566">
            <v>2.6955</v>
          </cell>
          <cell r="E566">
            <v>2.5994999999999999</v>
          </cell>
          <cell r="F566">
            <v>2.5270000000000001</v>
          </cell>
          <cell r="G566">
            <v>2.4769999999999999</v>
          </cell>
          <cell r="H566">
            <v>2.4295</v>
          </cell>
          <cell r="I566">
            <v>2.3929999999999998</v>
          </cell>
          <cell r="J566">
            <v>2.3685</v>
          </cell>
          <cell r="K566">
            <v>2.3519999999999999</v>
          </cell>
          <cell r="L566">
            <v>2.3420000000000001</v>
          </cell>
          <cell r="M566">
            <v>2.3380000000000001</v>
          </cell>
          <cell r="N566">
            <v>2.3365</v>
          </cell>
          <cell r="P566">
            <v>4.016</v>
          </cell>
          <cell r="Q566">
            <v>4.0270000000000001</v>
          </cell>
          <cell r="R566">
            <v>4.0179999999999998</v>
          </cell>
          <cell r="S566">
            <v>4.0010000000000003</v>
          </cell>
          <cell r="T566">
            <v>3.9649999999999999</v>
          </cell>
          <cell r="U566">
            <v>3.9220000000000002</v>
          </cell>
          <cell r="V566">
            <v>3.8820000000000001</v>
          </cell>
          <cell r="W566">
            <v>3.847</v>
          </cell>
          <cell r="X566">
            <v>3.8079999999999998</v>
          </cell>
          <cell r="Y566">
            <v>3.7679999999999998</v>
          </cell>
          <cell r="Z566">
            <v>3.7359999999999998</v>
          </cell>
          <cell r="AA566">
            <v>3.7</v>
          </cell>
          <cell r="AB566">
            <v>3.6640000000000001</v>
          </cell>
          <cell r="AD566">
            <v>5.2918000000000003</v>
          </cell>
          <cell r="AE566">
            <v>5.26</v>
          </cell>
          <cell r="AF566">
            <v>5.234</v>
          </cell>
          <cell r="AG566">
            <v>5.1879999999999997</v>
          </cell>
          <cell r="AH566">
            <v>5.1440000000000001</v>
          </cell>
          <cell r="AI566">
            <v>5.1029999999999998</v>
          </cell>
          <cell r="AJ566">
            <v>5.0640000000000001</v>
          </cell>
          <cell r="AK566">
            <v>5.0229999999999997</v>
          </cell>
          <cell r="AL566">
            <v>4.9939999999999998</v>
          </cell>
          <cell r="AM566">
            <v>4.9640000000000004</v>
          </cell>
          <cell r="AN566">
            <v>4.9269999999999996</v>
          </cell>
          <cell r="AO566">
            <v>4.8940000000000001</v>
          </cell>
          <cell r="AP566">
            <v>4.859</v>
          </cell>
          <cell r="AS566">
            <v>0.4975</v>
          </cell>
          <cell r="AT566">
            <v>0.49625000000000002</v>
          </cell>
          <cell r="AU566">
            <v>0.49375000000000002</v>
          </cell>
          <cell r="AV566">
            <v>0.48875000000000002</v>
          </cell>
          <cell r="AW566">
            <v>0.48499999999999999</v>
          </cell>
          <cell r="AX566">
            <v>0.47899999999999998</v>
          </cell>
          <cell r="AY566">
            <v>0.47749999999999998</v>
          </cell>
          <cell r="AZ566">
            <v>0.47249999999999998</v>
          </cell>
          <cell r="BA566">
            <v>0.46300000000000002</v>
          </cell>
          <cell r="BB566">
            <v>0.46750000000000003</v>
          </cell>
          <cell r="BC566">
            <v>0.46500000000000002</v>
          </cell>
          <cell r="BD566">
            <v>0.45800000000000002</v>
          </cell>
          <cell r="BF566">
            <v>2.9750000000000001</v>
          </cell>
          <cell r="BG566">
            <v>2.74</v>
          </cell>
          <cell r="BH566">
            <v>2.52</v>
          </cell>
          <cell r="BI566">
            <v>2.35</v>
          </cell>
          <cell r="BJ566">
            <v>2.3199999999999998</v>
          </cell>
          <cell r="BK566">
            <v>2.21</v>
          </cell>
          <cell r="BL566">
            <v>2.1800000000000002</v>
          </cell>
          <cell r="BM566">
            <v>2.17</v>
          </cell>
          <cell r="BN566">
            <v>2.15</v>
          </cell>
          <cell r="BO566">
            <v>2.2050000000000001</v>
          </cell>
          <cell r="BP566">
            <v>2.2200000000000002</v>
          </cell>
          <cell r="BQ566">
            <v>2.2650000000000001</v>
          </cell>
          <cell r="BS566">
            <v>4.0004999999999997</v>
          </cell>
          <cell r="BT566">
            <v>3.9575</v>
          </cell>
          <cell r="BU566">
            <v>3.8565</v>
          </cell>
          <cell r="BV566">
            <v>3.7614999999999998</v>
          </cell>
          <cell r="BW566">
            <v>3.6715</v>
          </cell>
          <cell r="BX566">
            <v>3.6355</v>
          </cell>
          <cell r="BY566">
            <v>3.4950000000000001</v>
          </cell>
          <cell r="BZ566">
            <v>3.423</v>
          </cell>
          <cell r="CA566">
            <v>3.3719999999999999</v>
          </cell>
          <cell r="CB566">
            <v>4.5730000000000004</v>
          </cell>
          <cell r="CC566">
            <v>4.5969999999999995</v>
          </cell>
          <cell r="CD566">
            <v>4.62</v>
          </cell>
          <cell r="CF566">
            <v>3</v>
          </cell>
        </row>
        <row r="567">
          <cell r="A567">
            <v>39499</v>
          </cell>
          <cell r="B567">
            <v>3.125</v>
          </cell>
          <cell r="C567">
            <v>2.8275000000000001</v>
          </cell>
          <cell r="D567">
            <v>2.6524999999999999</v>
          </cell>
          <cell r="E567">
            <v>2.5380000000000003</v>
          </cell>
          <cell r="F567">
            <v>2.4744999999999999</v>
          </cell>
          <cell r="G567">
            <v>2.41</v>
          </cell>
          <cell r="H567">
            <v>2.3515000000000001</v>
          </cell>
          <cell r="I567">
            <v>2.3090000000000002</v>
          </cell>
          <cell r="J567">
            <v>2.2745000000000002</v>
          </cell>
          <cell r="K567">
            <v>2.2509999999999999</v>
          </cell>
          <cell r="L567">
            <v>2.2370000000000001</v>
          </cell>
          <cell r="M567">
            <v>2.2240000000000002</v>
          </cell>
          <cell r="N567">
            <v>2.2149999999999999</v>
          </cell>
          <cell r="P567">
            <v>4.0149999999999997</v>
          </cell>
          <cell r="Q567">
            <v>4.0270000000000001</v>
          </cell>
          <cell r="R567">
            <v>4.0190000000000001</v>
          </cell>
          <cell r="S567">
            <v>4.0090000000000003</v>
          </cell>
          <cell r="T567">
            <v>3.9820000000000002</v>
          </cell>
          <cell r="U567">
            <v>3.952</v>
          </cell>
          <cell r="V567">
            <v>3.9249999999999998</v>
          </cell>
          <cell r="W567">
            <v>3.8970000000000002</v>
          </cell>
          <cell r="X567">
            <v>3.8639999999999999</v>
          </cell>
          <cell r="Y567">
            <v>3.835</v>
          </cell>
          <cell r="Z567">
            <v>3.7960000000000003</v>
          </cell>
          <cell r="AA567">
            <v>3.7690000000000001</v>
          </cell>
          <cell r="AB567">
            <v>3.7370000000000001</v>
          </cell>
          <cell r="AD567">
            <v>5.2895000000000003</v>
          </cell>
          <cell r="AE567">
            <v>5.2770000000000001</v>
          </cell>
          <cell r="AF567">
            <v>5.2549999999999999</v>
          </cell>
          <cell r="AG567">
            <v>5.2110000000000003</v>
          </cell>
          <cell r="AH567">
            <v>5.1790000000000003</v>
          </cell>
          <cell r="AI567">
            <v>5.1459999999999999</v>
          </cell>
          <cell r="AJ567">
            <v>5.109</v>
          </cell>
          <cell r="AK567">
            <v>5.0720000000000001</v>
          </cell>
          <cell r="AL567">
            <v>5.0439999999999996</v>
          </cell>
          <cell r="AM567">
            <v>5.016</v>
          </cell>
          <cell r="AN567">
            <v>4.9820000000000002</v>
          </cell>
          <cell r="AO567">
            <v>4.9480000000000004</v>
          </cell>
          <cell r="AP567">
            <v>4.9130000000000003</v>
          </cell>
          <cell r="AS567">
            <v>0.4975</v>
          </cell>
          <cell r="AT567">
            <v>0.49625000000000002</v>
          </cell>
          <cell r="AU567">
            <v>0.49375000000000002</v>
          </cell>
          <cell r="AV567">
            <v>0.49</v>
          </cell>
          <cell r="AW567">
            <v>0.48099999999999998</v>
          </cell>
          <cell r="AX567">
            <v>0.47399999999999998</v>
          </cell>
          <cell r="AY567">
            <v>0.47249999999999998</v>
          </cell>
          <cell r="AZ567">
            <v>0.47</v>
          </cell>
          <cell r="BA567">
            <v>0.44900000000000001</v>
          </cell>
          <cell r="BB567">
            <v>0.46250000000000002</v>
          </cell>
          <cell r="BC567">
            <v>0.46250000000000002</v>
          </cell>
          <cell r="BD567">
            <v>0.442</v>
          </cell>
          <cell r="BF567">
            <v>2.9750000000000001</v>
          </cell>
          <cell r="BG567">
            <v>2.73</v>
          </cell>
          <cell r="BH567">
            <v>2.4900000000000002</v>
          </cell>
          <cell r="BI567">
            <v>2.2850000000000001</v>
          </cell>
          <cell r="BJ567">
            <v>2.25</v>
          </cell>
          <cell r="BK567">
            <v>2.12</v>
          </cell>
          <cell r="BL567">
            <v>2.06</v>
          </cell>
          <cell r="BM567">
            <v>2.0449999999999999</v>
          </cell>
          <cell r="BN567">
            <v>2.0249999999999999</v>
          </cell>
          <cell r="BO567">
            <v>2.06</v>
          </cell>
          <cell r="BP567">
            <v>2.0750000000000002</v>
          </cell>
          <cell r="BQ567">
            <v>2.11</v>
          </cell>
          <cell r="BS567">
            <v>4.0145</v>
          </cell>
          <cell r="BT567">
            <v>3.9805000000000001</v>
          </cell>
          <cell r="BU567">
            <v>3.8935</v>
          </cell>
          <cell r="BV567">
            <v>3.8035000000000001</v>
          </cell>
          <cell r="BW567">
            <v>3.7029999999999998</v>
          </cell>
          <cell r="BX567">
            <v>3.6644999999999999</v>
          </cell>
          <cell r="BY567">
            <v>3.5779999999999998</v>
          </cell>
          <cell r="BZ567">
            <v>3.5060000000000002</v>
          </cell>
          <cell r="CA567">
            <v>3.4660000000000002</v>
          </cell>
          <cell r="CB567">
            <v>4.5730000000000004</v>
          </cell>
          <cell r="CC567">
            <v>4.5969999999999995</v>
          </cell>
          <cell r="CD567">
            <v>4.62</v>
          </cell>
          <cell r="CF567">
            <v>3</v>
          </cell>
        </row>
        <row r="568">
          <cell r="A568">
            <v>39500</v>
          </cell>
          <cell r="B568">
            <v>2.625</v>
          </cell>
          <cell r="C568">
            <v>2.8239999999999998</v>
          </cell>
          <cell r="D568">
            <v>2.6654999999999998</v>
          </cell>
          <cell r="E568">
            <v>2.5625</v>
          </cell>
          <cell r="F568">
            <v>2.5015000000000001</v>
          </cell>
          <cell r="G568">
            <v>2.4335</v>
          </cell>
          <cell r="H568">
            <v>2.4015</v>
          </cell>
          <cell r="I568">
            <v>2.3730000000000002</v>
          </cell>
          <cell r="J568">
            <v>2.3485</v>
          </cell>
          <cell r="K568">
            <v>2.3285</v>
          </cell>
          <cell r="L568">
            <v>2.3079999999999998</v>
          </cell>
          <cell r="M568">
            <v>2.3119999999999998</v>
          </cell>
          <cell r="N568">
            <v>2.3050000000000002</v>
          </cell>
          <cell r="P568">
            <v>4.008</v>
          </cell>
          <cell r="Q568">
            <v>4.024</v>
          </cell>
          <cell r="R568">
            <v>4.0179999999999998</v>
          </cell>
          <cell r="S568">
            <v>4.0039999999999996</v>
          </cell>
          <cell r="T568">
            <v>3.9729999999999999</v>
          </cell>
          <cell r="U568">
            <v>3.9409999999999998</v>
          </cell>
          <cell r="V568">
            <v>3.9130000000000003</v>
          </cell>
          <cell r="W568">
            <v>3.88</v>
          </cell>
          <cell r="X568">
            <v>3.8460000000000001</v>
          </cell>
          <cell r="Y568">
            <v>3.8140000000000001</v>
          </cell>
          <cell r="Z568">
            <v>3.7759999999999998</v>
          </cell>
          <cell r="AA568">
            <v>3.7439999999999998</v>
          </cell>
          <cell r="AB568">
            <v>3.7090000000000001</v>
          </cell>
          <cell r="AD568">
            <v>5.2869999999999999</v>
          </cell>
          <cell r="AE568">
            <v>5.2729999999999997</v>
          </cell>
          <cell r="AF568">
            <v>5.2465000000000002</v>
          </cell>
          <cell r="AG568">
            <v>5.2060000000000004</v>
          </cell>
          <cell r="AH568">
            <v>5.157</v>
          </cell>
          <cell r="AI568">
            <v>5.1219999999999999</v>
          </cell>
          <cell r="AJ568">
            <v>5.0839999999999996</v>
          </cell>
          <cell r="AK568">
            <v>5.048</v>
          </cell>
          <cell r="AL568">
            <v>5.0199999999999996</v>
          </cell>
          <cell r="AM568">
            <v>4.99</v>
          </cell>
          <cell r="AN568">
            <v>4.96</v>
          </cell>
          <cell r="AO568">
            <v>4.9260000000000002</v>
          </cell>
          <cell r="AP568">
            <v>4.891</v>
          </cell>
          <cell r="AS568">
            <v>0.5</v>
          </cell>
          <cell r="AT568">
            <v>0.5</v>
          </cell>
          <cell r="AU568">
            <v>0.495</v>
          </cell>
          <cell r="AV568">
            <v>0.49</v>
          </cell>
          <cell r="AW568">
            <v>0.48599999999999999</v>
          </cell>
          <cell r="AX568">
            <v>0.48</v>
          </cell>
          <cell r="AY568">
            <v>0.46899999999999997</v>
          </cell>
          <cell r="AZ568">
            <v>0.46300000000000002</v>
          </cell>
          <cell r="BA568">
            <v>0.47</v>
          </cell>
          <cell r="BB568">
            <v>0.45500000000000002</v>
          </cell>
          <cell r="BC568">
            <v>0.45917000000000002</v>
          </cell>
          <cell r="BD568">
            <v>0.45374999999999999</v>
          </cell>
          <cell r="BF568">
            <v>2.98</v>
          </cell>
          <cell r="BG568">
            <v>2.7450000000000001</v>
          </cell>
          <cell r="BH568">
            <v>2.4950000000000001</v>
          </cell>
          <cell r="BI568">
            <v>2.2850000000000001</v>
          </cell>
          <cell r="BJ568">
            <v>2.25</v>
          </cell>
          <cell r="BK568">
            <v>2.13</v>
          </cell>
          <cell r="BL568">
            <v>2.085</v>
          </cell>
          <cell r="BM568">
            <v>2.0699999999999998</v>
          </cell>
          <cell r="BN568">
            <v>2.0750000000000002</v>
          </cell>
          <cell r="BO568">
            <v>2.1</v>
          </cell>
          <cell r="BP568">
            <v>2.1150000000000002</v>
          </cell>
          <cell r="BQ568">
            <v>2.15</v>
          </cell>
          <cell r="BS568">
            <v>4.0095000000000001</v>
          </cell>
          <cell r="BT568">
            <v>3.9794999999999998</v>
          </cell>
          <cell r="BU568">
            <v>3.8875000000000002</v>
          </cell>
          <cell r="BV568">
            <v>3.7934999999999999</v>
          </cell>
          <cell r="BW568">
            <v>3.7335000000000003</v>
          </cell>
          <cell r="BX568">
            <v>3.6945000000000001</v>
          </cell>
          <cell r="BY568">
            <v>3.5590000000000002</v>
          </cell>
          <cell r="BZ568">
            <v>3.4820000000000002</v>
          </cell>
          <cell r="CA568">
            <v>3.4039999999999999</v>
          </cell>
          <cell r="CB568">
            <v>4.5730000000000004</v>
          </cell>
          <cell r="CC568">
            <v>4.5969999999999995</v>
          </cell>
          <cell r="CD568">
            <v>4.62</v>
          </cell>
          <cell r="CF568">
            <v>3</v>
          </cell>
        </row>
        <row r="569">
          <cell r="A569">
            <v>39503</v>
          </cell>
          <cell r="B569">
            <v>2.9375</v>
          </cell>
          <cell r="C569">
            <v>2.8325</v>
          </cell>
          <cell r="D569">
            <v>2.6825000000000001</v>
          </cell>
          <cell r="E569">
            <v>2.585</v>
          </cell>
          <cell r="F569">
            <v>2.5270000000000001</v>
          </cell>
          <cell r="G569">
            <v>2.4630000000000001</v>
          </cell>
          <cell r="H569">
            <v>2.4245000000000001</v>
          </cell>
          <cell r="I569">
            <v>2.3919999999999999</v>
          </cell>
          <cell r="J569">
            <v>2.37</v>
          </cell>
          <cell r="K569">
            <v>2.3485</v>
          </cell>
          <cell r="L569">
            <v>2.3380000000000001</v>
          </cell>
          <cell r="M569">
            <v>2.3370000000000002</v>
          </cell>
          <cell r="N569">
            <v>2.3359999999999999</v>
          </cell>
          <cell r="P569">
            <v>4.01</v>
          </cell>
          <cell r="Q569">
            <v>4.0199999999999996</v>
          </cell>
          <cell r="R569">
            <v>4.016</v>
          </cell>
          <cell r="S569">
            <v>4</v>
          </cell>
          <cell r="T569">
            <v>3.9699999999999998</v>
          </cell>
          <cell r="U569">
            <v>3.9370000000000003</v>
          </cell>
          <cell r="V569">
            <v>3.91</v>
          </cell>
          <cell r="W569">
            <v>3.8759999999999999</v>
          </cell>
          <cell r="X569">
            <v>3.8439999999999999</v>
          </cell>
          <cell r="Y569">
            <v>3.8109999999999999</v>
          </cell>
          <cell r="Z569">
            <v>3.7749999999999999</v>
          </cell>
          <cell r="AA569">
            <v>3.742</v>
          </cell>
          <cell r="AB569">
            <v>3.7090000000000001</v>
          </cell>
          <cell r="AD569">
            <v>5.2925000000000004</v>
          </cell>
          <cell r="AE569">
            <v>5.2679999999999998</v>
          </cell>
          <cell r="AF569">
            <v>5.2474999999999996</v>
          </cell>
          <cell r="AG569">
            <v>5.2054999999999998</v>
          </cell>
          <cell r="AH569">
            <v>5.157</v>
          </cell>
          <cell r="AI569">
            <v>5.1210000000000004</v>
          </cell>
          <cell r="AJ569">
            <v>5.0830000000000002</v>
          </cell>
          <cell r="AK569">
            <v>5.0510000000000002</v>
          </cell>
          <cell r="AL569">
            <v>5.0229999999999997</v>
          </cell>
          <cell r="AM569">
            <v>4.9989999999999997</v>
          </cell>
          <cell r="AN569">
            <v>4.9649999999999999</v>
          </cell>
          <cell r="AO569">
            <v>4.9359999999999999</v>
          </cell>
          <cell r="AP569">
            <v>4.9059999999999997</v>
          </cell>
          <cell r="AS569">
            <v>0.5</v>
          </cell>
          <cell r="AT569">
            <v>0.4975</v>
          </cell>
          <cell r="AU569">
            <v>0.495</v>
          </cell>
          <cell r="AV569">
            <v>0.49</v>
          </cell>
          <cell r="AW569">
            <v>0.48625000000000002</v>
          </cell>
          <cell r="AX569">
            <v>0.48125000000000001</v>
          </cell>
          <cell r="AY569">
            <v>0.47749999999999998</v>
          </cell>
          <cell r="AZ569">
            <v>0.47249999999999998</v>
          </cell>
          <cell r="BA569">
            <v>0.46</v>
          </cell>
          <cell r="BB569">
            <v>0.45750000000000002</v>
          </cell>
          <cell r="BC569">
            <v>0.45500000000000002</v>
          </cell>
          <cell r="BD569">
            <v>0.46124999999999999</v>
          </cell>
          <cell r="BF569">
            <v>2.98</v>
          </cell>
          <cell r="BG569">
            <v>2.76</v>
          </cell>
          <cell r="BH569">
            <v>2.5150000000000001</v>
          </cell>
          <cell r="BI569">
            <v>2.34</v>
          </cell>
          <cell r="BJ569">
            <v>2.3149999999999999</v>
          </cell>
          <cell r="BK569">
            <v>2.2149999999999999</v>
          </cell>
          <cell r="BL569">
            <v>2.17</v>
          </cell>
          <cell r="BM569">
            <v>2.1549999999999998</v>
          </cell>
          <cell r="BN569">
            <v>2.16</v>
          </cell>
          <cell r="BO569">
            <v>2.1800000000000002</v>
          </cell>
          <cell r="BP569">
            <v>2.19</v>
          </cell>
          <cell r="BQ569">
            <v>2.2250000000000001</v>
          </cell>
          <cell r="BS569">
            <v>4.0199999999999996</v>
          </cell>
          <cell r="BT569">
            <v>3.9779999999999998</v>
          </cell>
          <cell r="BU569">
            <v>3.8849999999999998</v>
          </cell>
          <cell r="BV569">
            <v>3.8025000000000002</v>
          </cell>
          <cell r="BW569">
            <v>3.7385000000000002</v>
          </cell>
          <cell r="BX569">
            <v>3.6995</v>
          </cell>
          <cell r="BY569">
            <v>3.5789999999999997</v>
          </cell>
          <cell r="BZ569">
            <v>3.4969999999999999</v>
          </cell>
          <cell r="CA569">
            <v>3.42</v>
          </cell>
          <cell r="CB569">
            <v>4.5730000000000004</v>
          </cell>
          <cell r="CC569">
            <v>4.5969999999999995</v>
          </cell>
          <cell r="CD569">
            <v>4.62</v>
          </cell>
          <cell r="CF569">
            <v>3</v>
          </cell>
        </row>
        <row r="570">
          <cell r="A570">
            <v>39504</v>
          </cell>
          <cell r="B570">
            <v>1.75</v>
          </cell>
          <cell r="C570">
            <v>2.8174999999999999</v>
          </cell>
          <cell r="D570">
            <v>2.6644999999999999</v>
          </cell>
          <cell r="E570">
            <v>2.5529999999999999</v>
          </cell>
          <cell r="F570">
            <v>2.4779999999999998</v>
          </cell>
          <cell r="G570">
            <v>2.4195000000000002</v>
          </cell>
          <cell r="H570">
            <v>2.371</v>
          </cell>
          <cell r="I570">
            <v>2.3294999999999999</v>
          </cell>
          <cell r="J570">
            <v>2.2995000000000001</v>
          </cell>
          <cell r="K570">
            <v>2.2725</v>
          </cell>
          <cell r="L570">
            <v>2.2560000000000002</v>
          </cell>
          <cell r="M570">
            <v>2.246</v>
          </cell>
          <cell r="N570">
            <v>2.2385000000000002</v>
          </cell>
          <cell r="P570">
            <v>4.008</v>
          </cell>
          <cell r="Q570">
            <v>4.0199999999999996</v>
          </cell>
          <cell r="R570">
            <v>4.0179999999999998</v>
          </cell>
          <cell r="S570">
            <v>4.0030000000000001</v>
          </cell>
          <cell r="T570">
            <v>3.9729999999999999</v>
          </cell>
          <cell r="U570">
            <v>3.9459999999999997</v>
          </cell>
          <cell r="V570">
            <v>3.92</v>
          </cell>
          <cell r="W570">
            <v>3.891</v>
          </cell>
          <cell r="X570">
            <v>3.8609999999999998</v>
          </cell>
          <cell r="Y570">
            <v>3.83</v>
          </cell>
          <cell r="Z570">
            <v>3.7970000000000002</v>
          </cell>
          <cell r="AA570">
            <v>3.7650000000000001</v>
          </cell>
          <cell r="AB570">
            <v>3.734</v>
          </cell>
          <cell r="AD570">
            <v>5.2899000000000003</v>
          </cell>
          <cell r="AE570">
            <v>5.2685000000000004</v>
          </cell>
          <cell r="AF570">
            <v>5.2454999999999998</v>
          </cell>
          <cell r="AG570">
            <v>5.202</v>
          </cell>
          <cell r="AH570">
            <v>5.165</v>
          </cell>
          <cell r="AI570">
            <v>5.1310000000000002</v>
          </cell>
          <cell r="AJ570">
            <v>5.0999999999999996</v>
          </cell>
          <cell r="AK570">
            <v>5.0670000000000002</v>
          </cell>
          <cell r="AL570">
            <v>5.0389999999999997</v>
          </cell>
          <cell r="AM570">
            <v>5.0110000000000001</v>
          </cell>
          <cell r="AN570">
            <v>4.9749999999999996</v>
          </cell>
          <cell r="AO570">
            <v>4.944</v>
          </cell>
          <cell r="AP570">
            <v>4.9119999999999999</v>
          </cell>
          <cell r="AS570">
            <v>0.505</v>
          </cell>
          <cell r="AT570">
            <v>0.50249999999999995</v>
          </cell>
          <cell r="AU570">
            <v>0.49875000000000003</v>
          </cell>
          <cell r="AV570">
            <v>0.495</v>
          </cell>
          <cell r="AW570">
            <v>0.49249999999999999</v>
          </cell>
          <cell r="AX570">
            <v>0.48749999999999999</v>
          </cell>
          <cell r="AY570">
            <v>0.48249999999999998</v>
          </cell>
          <cell r="AZ570">
            <v>0.47749999999999998</v>
          </cell>
          <cell r="BA570">
            <v>0.47499999999999998</v>
          </cell>
          <cell r="BB570">
            <v>0.47249999999999998</v>
          </cell>
          <cell r="BC570">
            <v>0.47125</v>
          </cell>
          <cell r="BD570">
            <v>0.47</v>
          </cell>
          <cell r="BF570">
            <v>2.98</v>
          </cell>
          <cell r="BG570">
            <v>2.77</v>
          </cell>
          <cell r="BH570">
            <v>2.5150000000000001</v>
          </cell>
          <cell r="BI570">
            <v>2.31</v>
          </cell>
          <cell r="BJ570">
            <v>2.2800000000000002</v>
          </cell>
          <cell r="BK570">
            <v>2.1549999999999998</v>
          </cell>
          <cell r="BL570">
            <v>2.11</v>
          </cell>
          <cell r="BM570">
            <v>2.0950000000000002</v>
          </cell>
          <cell r="BN570">
            <v>2.0750000000000002</v>
          </cell>
          <cell r="BO570">
            <v>2.08</v>
          </cell>
          <cell r="BP570">
            <v>2.09</v>
          </cell>
          <cell r="BQ570">
            <v>2.125</v>
          </cell>
          <cell r="BS570">
            <v>4.016</v>
          </cell>
          <cell r="BT570">
            <v>3.988</v>
          </cell>
          <cell r="BU570">
            <v>3.8849999999999998</v>
          </cell>
          <cell r="BV570">
            <v>3.8</v>
          </cell>
          <cell r="BW570">
            <v>3.7305000000000001</v>
          </cell>
          <cell r="BX570">
            <v>3.6995</v>
          </cell>
          <cell r="BY570">
            <v>3.6160000000000001</v>
          </cell>
          <cell r="BZ570">
            <v>3.5369999999999999</v>
          </cell>
          <cell r="CA570">
            <v>3.464</v>
          </cell>
          <cell r="CB570">
            <v>4.5730000000000004</v>
          </cell>
          <cell r="CC570">
            <v>4.5969999999999995</v>
          </cell>
          <cell r="CD570">
            <v>4.62</v>
          </cell>
          <cell r="CF570">
            <v>3</v>
          </cell>
        </row>
        <row r="571">
          <cell r="A571">
            <v>39505</v>
          </cell>
          <cell r="B571">
            <v>3</v>
          </cell>
          <cell r="C571">
            <v>2.7605</v>
          </cell>
          <cell r="D571">
            <v>2.62</v>
          </cell>
          <cell r="E571">
            <v>2.4910000000000001</v>
          </cell>
          <cell r="F571">
            <v>2.4175</v>
          </cell>
          <cell r="G571">
            <v>2.3529999999999998</v>
          </cell>
          <cell r="H571">
            <v>2.3014999999999999</v>
          </cell>
          <cell r="I571">
            <v>2.2605</v>
          </cell>
          <cell r="J571">
            <v>2.2370000000000001</v>
          </cell>
          <cell r="K571">
            <v>2.2155</v>
          </cell>
          <cell r="L571">
            <v>2.198</v>
          </cell>
          <cell r="M571">
            <v>2.1869999999999998</v>
          </cell>
          <cell r="N571">
            <v>2.1825000000000001</v>
          </cell>
          <cell r="P571">
            <v>4.0060000000000002</v>
          </cell>
          <cell r="Q571">
            <v>4.016</v>
          </cell>
          <cell r="R571">
            <v>4.01</v>
          </cell>
          <cell r="S571">
            <v>3.992</v>
          </cell>
          <cell r="T571">
            <v>3.96</v>
          </cell>
          <cell r="U571">
            <v>3.9260000000000002</v>
          </cell>
          <cell r="V571">
            <v>3.9</v>
          </cell>
          <cell r="W571">
            <v>3.8689999999999998</v>
          </cell>
          <cell r="X571">
            <v>3.8340000000000001</v>
          </cell>
          <cell r="Y571">
            <v>3.8010000000000002</v>
          </cell>
          <cell r="Z571">
            <v>3.7610000000000001</v>
          </cell>
          <cell r="AA571">
            <v>3.7279999999999998</v>
          </cell>
          <cell r="AB571">
            <v>3.6989999999999998</v>
          </cell>
          <cell r="AD571">
            <v>5.2838000000000003</v>
          </cell>
          <cell r="AE571">
            <v>5.2554999999999996</v>
          </cell>
          <cell r="AF571">
            <v>5.2314999999999996</v>
          </cell>
          <cell r="AG571">
            <v>5.1914999999999996</v>
          </cell>
          <cell r="AH571">
            <v>5.1550000000000002</v>
          </cell>
          <cell r="AI571">
            <v>5.125</v>
          </cell>
          <cell r="AJ571">
            <v>5.0960000000000001</v>
          </cell>
          <cell r="AK571">
            <v>5.0629999999999997</v>
          </cell>
          <cell r="AL571">
            <v>5.0380000000000003</v>
          </cell>
          <cell r="AM571">
            <v>5.0090000000000003</v>
          </cell>
          <cell r="AN571">
            <v>4.9719999999999995</v>
          </cell>
          <cell r="AO571">
            <v>4.9370000000000003</v>
          </cell>
          <cell r="AP571">
            <v>4.9020000000000001</v>
          </cell>
          <cell r="AS571">
            <v>0.505</v>
          </cell>
          <cell r="AT571">
            <v>0.50249999999999995</v>
          </cell>
          <cell r="AU571">
            <v>0.498</v>
          </cell>
          <cell r="AV571">
            <v>0.49399999999999999</v>
          </cell>
          <cell r="AW571">
            <v>0.48899999999999999</v>
          </cell>
          <cell r="AX571">
            <v>0.48499999999999999</v>
          </cell>
          <cell r="AY571">
            <v>0.48249999999999998</v>
          </cell>
          <cell r="AZ571">
            <v>0.47875000000000001</v>
          </cell>
          <cell r="BA571">
            <v>0.47299999999999998</v>
          </cell>
          <cell r="BB571">
            <v>0.47249999999999998</v>
          </cell>
          <cell r="BC571">
            <v>0.47125</v>
          </cell>
          <cell r="BD571">
            <v>0.46700000000000003</v>
          </cell>
          <cell r="BF571">
            <v>2.98</v>
          </cell>
          <cell r="BG571">
            <v>2.7450000000000001</v>
          </cell>
          <cell r="BH571">
            <v>2.4750000000000001</v>
          </cell>
          <cell r="BI571">
            <v>2.23</v>
          </cell>
          <cell r="BJ571">
            <v>2.1949999999999998</v>
          </cell>
          <cell r="BK571">
            <v>2.0699999999999998</v>
          </cell>
          <cell r="BL571">
            <v>2.0299999999999998</v>
          </cell>
          <cell r="BM571">
            <v>2.0150000000000001</v>
          </cell>
          <cell r="BN571">
            <v>1.9950000000000001</v>
          </cell>
          <cell r="BO571">
            <v>2</v>
          </cell>
          <cell r="BP571">
            <v>2.0099999999999998</v>
          </cell>
          <cell r="BQ571">
            <v>2.0449999999999999</v>
          </cell>
          <cell r="BS571">
            <v>4.0049999999999999</v>
          </cell>
          <cell r="BT571">
            <v>3.9775</v>
          </cell>
          <cell r="BU571">
            <v>3.8820000000000001</v>
          </cell>
          <cell r="BV571">
            <v>3.8090000000000002</v>
          </cell>
          <cell r="BW571">
            <v>3.7335000000000003</v>
          </cell>
          <cell r="BX571">
            <v>3.6964999999999999</v>
          </cell>
          <cell r="BY571">
            <v>3.585</v>
          </cell>
          <cell r="BZ571">
            <v>3.5030000000000001</v>
          </cell>
          <cell r="CA571">
            <v>3.4380000000000002</v>
          </cell>
          <cell r="CB571">
            <v>4.5730000000000004</v>
          </cell>
          <cell r="CC571">
            <v>4.5969999999999995</v>
          </cell>
          <cell r="CD571">
            <v>4.62</v>
          </cell>
          <cell r="CF571">
            <v>3</v>
          </cell>
        </row>
        <row r="572">
          <cell r="A572">
            <v>39506</v>
          </cell>
          <cell r="B572">
            <v>3.25</v>
          </cell>
          <cell r="C572">
            <v>2.6924999999999999</v>
          </cell>
          <cell r="D572">
            <v>2.5314999999999999</v>
          </cell>
          <cell r="E572">
            <v>2.4085000000000001</v>
          </cell>
          <cell r="F572">
            <v>2.3325</v>
          </cell>
          <cell r="G572">
            <v>2.27</v>
          </cell>
          <cell r="H572">
            <v>2.2185000000000001</v>
          </cell>
          <cell r="I572">
            <v>2.1829999999999998</v>
          </cell>
          <cell r="J572">
            <v>2.1475</v>
          </cell>
          <cell r="K572">
            <v>2.13</v>
          </cell>
          <cell r="L572">
            <v>2.1114999999999999</v>
          </cell>
          <cell r="M572">
            <v>2.0990000000000002</v>
          </cell>
          <cell r="N572">
            <v>2.0859999999999999</v>
          </cell>
          <cell r="P572">
            <v>4.0069999999999997</v>
          </cell>
          <cell r="Q572">
            <v>4.01</v>
          </cell>
          <cell r="R572">
            <v>4.0010000000000003</v>
          </cell>
          <cell r="S572">
            <v>3.9830000000000001</v>
          </cell>
          <cell r="T572">
            <v>3.952</v>
          </cell>
          <cell r="U572">
            <v>3.9169999999999998</v>
          </cell>
          <cell r="V572">
            <v>3.89</v>
          </cell>
          <cell r="W572">
            <v>3.8559999999999999</v>
          </cell>
          <cell r="X572">
            <v>3.8180000000000001</v>
          </cell>
          <cell r="Y572">
            <v>3.7810000000000001</v>
          </cell>
          <cell r="Z572">
            <v>3.7389999999999999</v>
          </cell>
          <cell r="AA572">
            <v>3.7039999999999997</v>
          </cell>
          <cell r="AB572">
            <v>3.6710000000000003</v>
          </cell>
          <cell r="AD572">
            <v>5.2811000000000003</v>
          </cell>
          <cell r="AE572">
            <v>5.2530000000000001</v>
          </cell>
          <cell r="AF572">
            <v>5.2249999999999996</v>
          </cell>
          <cell r="AG572">
            <v>5.1790000000000003</v>
          </cell>
          <cell r="AH572">
            <v>5.13</v>
          </cell>
          <cell r="AI572">
            <v>5.0960000000000001</v>
          </cell>
          <cell r="AJ572">
            <v>5.056</v>
          </cell>
          <cell r="AK572">
            <v>5.0149999999999997</v>
          </cell>
          <cell r="AL572">
            <v>4.9820000000000002</v>
          </cell>
          <cell r="AM572">
            <v>4.944</v>
          </cell>
          <cell r="AN572">
            <v>4.899</v>
          </cell>
          <cell r="AO572">
            <v>4.8550000000000004</v>
          </cell>
          <cell r="AP572">
            <v>4.8140000000000001</v>
          </cell>
          <cell r="AS572">
            <v>0.505</v>
          </cell>
          <cell r="AT572">
            <v>0.5</v>
          </cell>
          <cell r="AU572">
            <v>0.49625000000000002</v>
          </cell>
          <cell r="AV572">
            <v>0.49299999999999999</v>
          </cell>
          <cell r="AW572">
            <v>0.48749999999999999</v>
          </cell>
          <cell r="AX572">
            <v>0.48199999999999998</v>
          </cell>
          <cell r="AY572">
            <v>0.47749999999999998</v>
          </cell>
          <cell r="AZ572">
            <v>0.47249999999999998</v>
          </cell>
          <cell r="BA572">
            <v>0.46700000000000003</v>
          </cell>
          <cell r="BB572">
            <v>0.46625</v>
          </cell>
          <cell r="BC572">
            <v>0.46500000000000002</v>
          </cell>
          <cell r="BD572">
            <v>0.45800000000000002</v>
          </cell>
          <cell r="BF572">
            <v>2.98</v>
          </cell>
          <cell r="BG572">
            <v>2.7250000000000001</v>
          </cell>
          <cell r="BH572">
            <v>2.4300000000000002</v>
          </cell>
          <cell r="BI572">
            <v>2.1549999999999998</v>
          </cell>
          <cell r="BJ572">
            <v>2.12</v>
          </cell>
          <cell r="BK572">
            <v>2.0099999999999998</v>
          </cell>
          <cell r="BL572">
            <v>1.9849999999999999</v>
          </cell>
          <cell r="BM572">
            <v>1.97</v>
          </cell>
          <cell r="BN572">
            <v>1.95</v>
          </cell>
          <cell r="BO572">
            <v>1.9550000000000001</v>
          </cell>
          <cell r="BP572">
            <v>1.9649999999999999</v>
          </cell>
          <cell r="BQ572">
            <v>1.99</v>
          </cell>
          <cell r="BS572">
            <v>4.0065</v>
          </cell>
          <cell r="BT572">
            <v>3.9685000000000001</v>
          </cell>
          <cell r="BU572">
            <v>3.8685</v>
          </cell>
          <cell r="BV572">
            <v>3.7755000000000001</v>
          </cell>
          <cell r="BW572">
            <v>3.6905000000000001</v>
          </cell>
          <cell r="BX572">
            <v>3.6414999999999997</v>
          </cell>
          <cell r="BY572">
            <v>3.5640000000000001</v>
          </cell>
          <cell r="BZ572">
            <v>3.4820000000000002</v>
          </cell>
          <cell r="CA572">
            <v>3.4220000000000002</v>
          </cell>
          <cell r="CB572">
            <v>4.5730000000000004</v>
          </cell>
          <cell r="CC572">
            <v>4.5969999999999995</v>
          </cell>
          <cell r="CD572">
            <v>4.62</v>
          </cell>
          <cell r="CF572">
            <v>3</v>
          </cell>
        </row>
        <row r="573">
          <cell r="A573">
            <v>39507</v>
          </cell>
          <cell r="B573">
            <v>3.125</v>
          </cell>
          <cell r="C573">
            <v>2.5845000000000002</v>
          </cell>
          <cell r="D573">
            <v>2.4289999999999998</v>
          </cell>
          <cell r="E573">
            <v>2.2869999999999999</v>
          </cell>
          <cell r="F573">
            <v>2.1915</v>
          </cell>
          <cell r="G573">
            <v>2.125</v>
          </cell>
          <cell r="H573">
            <v>2.0670000000000002</v>
          </cell>
          <cell r="I573">
            <v>2.0305</v>
          </cell>
          <cell r="J573">
            <v>2.0009999999999999</v>
          </cell>
          <cell r="K573">
            <v>1.97</v>
          </cell>
          <cell r="L573">
            <v>1.9555</v>
          </cell>
          <cell r="M573">
            <v>1.9409999999999998</v>
          </cell>
          <cell r="N573">
            <v>1.9275</v>
          </cell>
          <cell r="P573">
            <v>4.0410000000000004</v>
          </cell>
          <cell r="Q573">
            <v>4.0019999999999998</v>
          </cell>
          <cell r="R573">
            <v>3.9870000000000001</v>
          </cell>
          <cell r="S573">
            <v>3.9590000000000001</v>
          </cell>
          <cell r="T573">
            <v>3.9159999999999999</v>
          </cell>
          <cell r="U573">
            <v>3.8730000000000002</v>
          </cell>
          <cell r="V573">
            <v>3.8380000000000001</v>
          </cell>
          <cell r="W573">
            <v>3.7930000000000001</v>
          </cell>
          <cell r="X573">
            <v>3.7509999999999999</v>
          </cell>
          <cell r="Y573">
            <v>3.7090000000000001</v>
          </cell>
          <cell r="Z573">
            <v>3.665</v>
          </cell>
          <cell r="AA573">
            <v>3.625</v>
          </cell>
          <cell r="AB573">
            <v>3.5910000000000002</v>
          </cell>
          <cell r="AD573">
            <v>5.2976000000000001</v>
          </cell>
          <cell r="AE573">
            <v>5.2495000000000003</v>
          </cell>
          <cell r="AF573">
            <v>5.218</v>
          </cell>
          <cell r="AG573">
            <v>5.1740000000000004</v>
          </cell>
          <cell r="AH573">
            <v>5.1269999999999998</v>
          </cell>
          <cell r="AI573">
            <v>5.085</v>
          </cell>
          <cell r="AJ573">
            <v>5.0410000000000004</v>
          </cell>
          <cell r="AK573">
            <v>4.992</v>
          </cell>
          <cell r="AL573">
            <v>4.95</v>
          </cell>
          <cell r="AM573">
            <v>4.9109999999999996</v>
          </cell>
          <cell r="AN573">
            <v>4.8579999999999997</v>
          </cell>
          <cell r="AO573">
            <v>4.8100000000000005</v>
          </cell>
          <cell r="AP573">
            <v>4.7679999999999998</v>
          </cell>
          <cell r="AS573">
            <v>0.50600000000000001</v>
          </cell>
          <cell r="AT573">
            <v>0.495</v>
          </cell>
          <cell r="AU573">
            <v>0.495</v>
          </cell>
          <cell r="AV573">
            <v>0.48399999999999999</v>
          </cell>
          <cell r="AW573">
            <v>0.47749999999999998</v>
          </cell>
          <cell r="AX573">
            <v>0.46800000000000003</v>
          </cell>
          <cell r="AY573">
            <v>0.45500000000000002</v>
          </cell>
          <cell r="AZ573">
            <v>0.44500000000000001</v>
          </cell>
          <cell r="BA573">
            <v>0.437</v>
          </cell>
          <cell r="BB573">
            <v>0.432</v>
          </cell>
          <cell r="BC573">
            <v>0.42849999999999999</v>
          </cell>
          <cell r="BD573">
            <v>0.42599999999999999</v>
          </cell>
          <cell r="BF573">
            <v>2.98</v>
          </cell>
          <cell r="BG573">
            <v>2.665</v>
          </cell>
          <cell r="BH573">
            <v>2.33</v>
          </cell>
          <cell r="BI573">
            <v>1.9849999999999999</v>
          </cell>
          <cell r="BJ573">
            <v>1.94</v>
          </cell>
          <cell r="BK573">
            <v>1.8199999999999998</v>
          </cell>
          <cell r="BL573">
            <v>1.7850000000000001</v>
          </cell>
          <cell r="BM573">
            <v>1.77</v>
          </cell>
          <cell r="BN573">
            <v>1.7749999999999999</v>
          </cell>
          <cell r="BO573">
            <v>1.7749999999999999</v>
          </cell>
          <cell r="BP573">
            <v>1.7850000000000001</v>
          </cell>
          <cell r="BQ573">
            <v>1.7949999999999999</v>
          </cell>
          <cell r="BS573">
            <v>3.9975000000000001</v>
          </cell>
          <cell r="BT573">
            <v>3.9474999999999998</v>
          </cell>
          <cell r="BU573">
            <v>3.8235000000000001</v>
          </cell>
          <cell r="BV573">
            <v>3.7119999999999997</v>
          </cell>
          <cell r="BW573">
            <v>3.6284999999999998</v>
          </cell>
          <cell r="BX573">
            <v>3.5964999999999998</v>
          </cell>
          <cell r="BY573">
            <v>3.4460000000000002</v>
          </cell>
          <cell r="BZ573">
            <v>3.3540000000000001</v>
          </cell>
          <cell r="CA573">
            <v>3.294</v>
          </cell>
          <cell r="CB573">
            <v>4.5730000000000004</v>
          </cell>
          <cell r="CC573">
            <v>4.5969999999999995</v>
          </cell>
          <cell r="CD573">
            <v>4.62</v>
          </cell>
          <cell r="CF573">
            <v>3</v>
          </cell>
        </row>
        <row r="574">
          <cell r="A574">
            <v>39510</v>
          </cell>
          <cell r="B574">
            <v>3</v>
          </cell>
          <cell r="C574">
            <v>2.5754999999999999</v>
          </cell>
          <cell r="D574">
            <v>2.4289999999999998</v>
          </cell>
          <cell r="E574">
            <v>2.2854999999999999</v>
          </cell>
          <cell r="F574">
            <v>2.1989999999999998</v>
          </cell>
          <cell r="G574">
            <v>2.1320000000000001</v>
          </cell>
          <cell r="H574">
            <v>2.0804999999999998</v>
          </cell>
          <cell r="I574">
            <v>2.044</v>
          </cell>
          <cell r="J574">
            <v>2.032</v>
          </cell>
          <cell r="K574">
            <v>2.0085000000000002</v>
          </cell>
          <cell r="L574">
            <v>1.9915</v>
          </cell>
          <cell r="M574">
            <v>1.9815</v>
          </cell>
          <cell r="N574">
            <v>1.9689999999999999</v>
          </cell>
          <cell r="P574">
            <v>4.0090000000000003</v>
          </cell>
          <cell r="Q574">
            <v>4</v>
          </cell>
          <cell r="R574">
            <v>3.984</v>
          </cell>
          <cell r="S574">
            <v>3.9510000000000001</v>
          </cell>
          <cell r="T574">
            <v>3.903</v>
          </cell>
          <cell r="U574">
            <v>3.8639999999999999</v>
          </cell>
          <cell r="V574">
            <v>3.8289999999999997</v>
          </cell>
          <cell r="W574">
            <v>3.7880000000000003</v>
          </cell>
          <cell r="X574">
            <v>3.746</v>
          </cell>
          <cell r="Y574">
            <v>3.7069999999999999</v>
          </cell>
          <cell r="Z574">
            <v>3.6669999999999998</v>
          </cell>
          <cell r="AA574">
            <v>3.6259999999999999</v>
          </cell>
          <cell r="AB574">
            <v>3.59</v>
          </cell>
          <cell r="AD574">
            <v>5.3037999999999998</v>
          </cell>
          <cell r="AE574">
            <v>5.2409999999999997</v>
          </cell>
          <cell r="AF574">
            <v>5.2039999999999997</v>
          </cell>
          <cell r="AG574">
            <v>5.1550000000000002</v>
          </cell>
          <cell r="AH574">
            <v>5.1130000000000004</v>
          </cell>
          <cell r="AI574">
            <v>5.0750000000000002</v>
          </cell>
          <cell r="AJ574">
            <v>5.0359999999999996</v>
          </cell>
          <cell r="AK574">
            <v>4.9960000000000004</v>
          </cell>
          <cell r="AL574">
            <v>4.96</v>
          </cell>
          <cell r="AM574">
            <v>4.9210000000000003</v>
          </cell>
          <cell r="AN574">
            <v>4.8739999999999997</v>
          </cell>
          <cell r="AO574">
            <v>4.83</v>
          </cell>
          <cell r="AP574">
            <v>4.7910000000000004</v>
          </cell>
          <cell r="AS574">
            <v>0.51449999999999996</v>
          </cell>
          <cell r="AT574">
            <v>0.4975</v>
          </cell>
          <cell r="AU574">
            <v>0.48899999999999999</v>
          </cell>
          <cell r="AV574">
            <v>0.48</v>
          </cell>
          <cell r="AW574">
            <v>0.47</v>
          </cell>
          <cell r="AX574">
            <v>0.45900000000000002</v>
          </cell>
          <cell r="AY574">
            <v>0.44800000000000001</v>
          </cell>
          <cell r="AZ574">
            <v>0.437</v>
          </cell>
          <cell r="BA574">
            <v>0.42699999999999999</v>
          </cell>
          <cell r="BB574">
            <v>0.42099999999999999</v>
          </cell>
          <cell r="BC574">
            <v>0.41399999999999998</v>
          </cell>
          <cell r="BD574">
            <v>0.41</v>
          </cell>
          <cell r="BF574">
            <v>2.66</v>
          </cell>
          <cell r="BG574">
            <v>2.3149999999999999</v>
          </cell>
          <cell r="BH574">
            <v>1.9849999999999999</v>
          </cell>
          <cell r="BI574">
            <v>1.94</v>
          </cell>
          <cell r="BJ574">
            <v>1.83</v>
          </cell>
          <cell r="BK574">
            <v>1.8</v>
          </cell>
          <cell r="BL574">
            <v>1.7850000000000001</v>
          </cell>
          <cell r="BM574">
            <v>1.79</v>
          </cell>
          <cell r="BN574">
            <v>1.79</v>
          </cell>
          <cell r="BO574">
            <v>1.8</v>
          </cell>
          <cell r="BP574">
            <v>1.81</v>
          </cell>
          <cell r="BQ574">
            <v>1.8599999999999999</v>
          </cell>
          <cell r="BS574">
            <v>3.9929999999999999</v>
          </cell>
          <cell r="BT574">
            <v>3.9464999999999999</v>
          </cell>
          <cell r="BU574">
            <v>3.8365</v>
          </cell>
          <cell r="BV574">
            <v>3.7214999999999998</v>
          </cell>
          <cell r="BW574">
            <v>3.6715</v>
          </cell>
          <cell r="BX574">
            <v>3.6475</v>
          </cell>
          <cell r="BY574">
            <v>3.4969999999999999</v>
          </cell>
          <cell r="BZ574">
            <v>3.41</v>
          </cell>
          <cell r="CA574">
            <v>3.3490000000000002</v>
          </cell>
          <cell r="CB574">
            <v>4.5730000000000004</v>
          </cell>
          <cell r="CC574">
            <v>4.5969999999999995</v>
          </cell>
          <cell r="CD574">
            <v>4.62</v>
          </cell>
          <cell r="CF574">
            <v>3</v>
          </cell>
        </row>
        <row r="575">
          <cell r="A575">
            <v>39511</v>
          </cell>
          <cell r="B575">
            <v>2.5</v>
          </cell>
          <cell r="C575">
            <v>2.5720000000000001</v>
          </cell>
          <cell r="D575">
            <v>2.4300000000000002</v>
          </cell>
          <cell r="E575">
            <v>2.2845</v>
          </cell>
          <cell r="F575">
            <v>2.1960000000000002</v>
          </cell>
          <cell r="G575">
            <v>2.1429999999999998</v>
          </cell>
          <cell r="H575">
            <v>2.0964999999999998</v>
          </cell>
          <cell r="I575">
            <v>2.0649999999999999</v>
          </cell>
          <cell r="J575">
            <v>2.0385</v>
          </cell>
          <cell r="K575">
            <v>2.024</v>
          </cell>
          <cell r="L575">
            <v>2.0074999999999998</v>
          </cell>
          <cell r="M575">
            <v>2.0019999999999998</v>
          </cell>
          <cell r="N575">
            <v>1.9995000000000001</v>
          </cell>
          <cell r="P575">
            <v>4.01</v>
          </cell>
          <cell r="Q575">
            <v>4.008</v>
          </cell>
          <cell r="R575">
            <v>3.992</v>
          </cell>
          <cell r="S575">
            <v>3.9630000000000001</v>
          </cell>
          <cell r="T575">
            <v>3.919</v>
          </cell>
          <cell r="U575">
            <v>3.8839999999999999</v>
          </cell>
          <cell r="V575">
            <v>3.85</v>
          </cell>
          <cell r="W575">
            <v>3.8170000000000002</v>
          </cell>
          <cell r="X575">
            <v>3.7770000000000001</v>
          </cell>
          <cell r="Y575">
            <v>3.7370000000000001</v>
          </cell>
          <cell r="Z575">
            <v>3.698</v>
          </cell>
          <cell r="AA575">
            <v>3.6589999999999998</v>
          </cell>
          <cell r="AB575">
            <v>3.6230000000000002</v>
          </cell>
          <cell r="AD575">
            <v>5.3052999999999999</v>
          </cell>
          <cell r="AE575">
            <v>5.2450000000000001</v>
          </cell>
          <cell r="AF575">
            <v>5.2089999999999996</v>
          </cell>
          <cell r="AG575">
            <v>5.1589999999999998</v>
          </cell>
          <cell r="AH575">
            <v>5.12</v>
          </cell>
          <cell r="AI575">
            <v>5.0839999999999996</v>
          </cell>
          <cell r="AJ575">
            <v>5.0439999999999996</v>
          </cell>
          <cell r="AK575">
            <v>5.0010000000000003</v>
          </cell>
          <cell r="AL575">
            <v>4.9669999999999996</v>
          </cell>
          <cell r="AM575">
            <v>4.9269999999999996</v>
          </cell>
          <cell r="AN575">
            <v>4.8789999999999996</v>
          </cell>
          <cell r="AO575">
            <v>4.8309999999999995</v>
          </cell>
          <cell r="AP575">
            <v>4.79</v>
          </cell>
          <cell r="AS575">
            <v>0.505</v>
          </cell>
          <cell r="AT575">
            <v>0.4975</v>
          </cell>
          <cell r="AU575">
            <v>0.49249999999999999</v>
          </cell>
          <cell r="AV575">
            <v>0.48399999999999999</v>
          </cell>
          <cell r="AW575">
            <v>0.47499999999999998</v>
          </cell>
          <cell r="AX575">
            <v>0.46500000000000002</v>
          </cell>
          <cell r="AY575">
            <v>0.45350000000000001</v>
          </cell>
          <cell r="AZ575">
            <v>0.44350000000000001</v>
          </cell>
          <cell r="BA575">
            <v>0.44</v>
          </cell>
          <cell r="BB575">
            <v>0.43</v>
          </cell>
          <cell r="BC575">
            <v>0.42399999999999999</v>
          </cell>
          <cell r="BD575">
            <v>0.42699999999999999</v>
          </cell>
          <cell r="BF575">
            <v>2.6749999999999998</v>
          </cell>
          <cell r="BG575">
            <v>2.3050000000000002</v>
          </cell>
          <cell r="BH575">
            <v>1.9649999999999999</v>
          </cell>
          <cell r="BI575">
            <v>1.925</v>
          </cell>
          <cell r="BJ575">
            <v>1.825</v>
          </cell>
          <cell r="BK575">
            <v>1.7949999999999999</v>
          </cell>
          <cell r="BL575">
            <v>1.78</v>
          </cell>
          <cell r="BM575">
            <v>1.7850000000000001</v>
          </cell>
          <cell r="BN575">
            <v>1.7850000000000001</v>
          </cell>
          <cell r="BO575">
            <v>1.78</v>
          </cell>
          <cell r="BP575">
            <v>1.79</v>
          </cell>
          <cell r="BQ575">
            <v>1.8399999999999999</v>
          </cell>
          <cell r="BS575">
            <v>4.0034999999999998</v>
          </cell>
          <cell r="BT575">
            <v>3.9624999999999999</v>
          </cell>
          <cell r="BU575">
            <v>3.8595000000000002</v>
          </cell>
          <cell r="BV575">
            <v>3.7795000000000001</v>
          </cell>
          <cell r="BW575">
            <v>3.7134999999999998</v>
          </cell>
          <cell r="BX575">
            <v>3.6755</v>
          </cell>
          <cell r="BY575">
            <v>3.5070000000000001</v>
          </cell>
          <cell r="BZ575">
            <v>3.415</v>
          </cell>
          <cell r="CA575">
            <v>3.3540000000000001</v>
          </cell>
          <cell r="CB575">
            <v>4.5730000000000004</v>
          </cell>
          <cell r="CC575">
            <v>4.5969999999999995</v>
          </cell>
          <cell r="CD575">
            <v>4.62</v>
          </cell>
          <cell r="CF575">
            <v>3</v>
          </cell>
        </row>
        <row r="576">
          <cell r="A576">
            <v>39512</v>
          </cell>
          <cell r="B576">
            <v>3</v>
          </cell>
          <cell r="C576">
            <v>2.577</v>
          </cell>
          <cell r="D576">
            <v>2.4430000000000001</v>
          </cell>
          <cell r="E576">
            <v>2.3109999999999999</v>
          </cell>
          <cell r="F576">
            <v>2.25</v>
          </cell>
          <cell r="G576">
            <v>2.1955</v>
          </cell>
          <cell r="H576">
            <v>2.1555</v>
          </cell>
          <cell r="I576">
            <v>2.1280000000000001</v>
          </cell>
          <cell r="J576">
            <v>2.1044999999999998</v>
          </cell>
          <cell r="K576">
            <v>2.0840000000000001</v>
          </cell>
          <cell r="L576">
            <v>2.0720000000000001</v>
          </cell>
          <cell r="M576">
            <v>2.0659999999999998</v>
          </cell>
          <cell r="N576">
            <v>2.0609999999999999</v>
          </cell>
          <cell r="P576">
            <v>4.0129999999999999</v>
          </cell>
          <cell r="Q576">
            <v>4.0129999999999999</v>
          </cell>
          <cell r="R576">
            <v>3.9990000000000001</v>
          </cell>
          <cell r="S576">
            <v>3.9729999999999999</v>
          </cell>
          <cell r="T576">
            <v>3.9370000000000003</v>
          </cell>
          <cell r="U576">
            <v>3.903</v>
          </cell>
          <cell r="V576">
            <v>3.875</v>
          </cell>
          <cell r="W576">
            <v>3.8410000000000002</v>
          </cell>
          <cell r="X576">
            <v>3.8</v>
          </cell>
          <cell r="Y576">
            <v>3.7610000000000001</v>
          </cell>
          <cell r="Z576">
            <v>3.7199999999999998</v>
          </cell>
          <cell r="AA576">
            <v>3.6760000000000002</v>
          </cell>
          <cell r="AB576">
            <v>3.641</v>
          </cell>
          <cell r="AD576">
            <v>5.2724000000000002</v>
          </cell>
          <cell r="AE576">
            <v>5.2620000000000005</v>
          </cell>
          <cell r="AF576">
            <v>5.2240000000000002</v>
          </cell>
          <cell r="AG576">
            <v>5.1669999999999998</v>
          </cell>
          <cell r="AH576">
            <v>5.1319999999999997</v>
          </cell>
          <cell r="AI576">
            <v>5.1029999999999998</v>
          </cell>
          <cell r="AJ576">
            <v>5.0720000000000001</v>
          </cell>
          <cell r="AK576">
            <v>5.04</v>
          </cell>
          <cell r="AL576">
            <v>5.0129999999999999</v>
          </cell>
          <cell r="AM576">
            <v>4.9809999999999999</v>
          </cell>
          <cell r="AN576">
            <v>4.944</v>
          </cell>
          <cell r="AO576">
            <v>4.9030000000000005</v>
          </cell>
          <cell r="AP576">
            <v>4.8680000000000003</v>
          </cell>
          <cell r="AS576">
            <v>0.51549999999999996</v>
          </cell>
          <cell r="AT576">
            <v>0.4975</v>
          </cell>
          <cell r="AU576">
            <v>0.49125000000000002</v>
          </cell>
          <cell r="AV576">
            <v>0.48499999999999999</v>
          </cell>
          <cell r="AW576">
            <v>0.47199999999999998</v>
          </cell>
          <cell r="AX576">
            <v>0.46200000000000002</v>
          </cell>
          <cell r="AY576">
            <v>0.45500000000000002</v>
          </cell>
          <cell r="AZ576">
            <v>0.4425</v>
          </cell>
          <cell r="BA576">
            <v>0.43099999999999999</v>
          </cell>
          <cell r="BB576">
            <v>0.42375000000000002</v>
          </cell>
          <cell r="BC576">
            <v>0.41749999999999998</v>
          </cell>
          <cell r="BD576">
            <v>0.41249999999999998</v>
          </cell>
          <cell r="BF576">
            <v>2.6949999999999998</v>
          </cell>
          <cell r="BG576">
            <v>2.3650000000000002</v>
          </cell>
          <cell r="BH576">
            <v>2.04</v>
          </cell>
          <cell r="BI576">
            <v>2.0099999999999998</v>
          </cell>
          <cell r="BJ576">
            <v>1.925</v>
          </cell>
          <cell r="BK576">
            <v>1.895</v>
          </cell>
          <cell r="BL576">
            <v>1.8900000000000001</v>
          </cell>
          <cell r="BM576">
            <v>1.9</v>
          </cell>
          <cell r="BN576">
            <v>1.915</v>
          </cell>
          <cell r="BO576">
            <v>1.9100000000000001</v>
          </cell>
          <cell r="BP576">
            <v>1.92</v>
          </cell>
          <cell r="BQ576">
            <v>1.97</v>
          </cell>
          <cell r="BS576">
            <v>4.0010000000000003</v>
          </cell>
          <cell r="BT576">
            <v>3.976</v>
          </cell>
          <cell r="BU576">
            <v>3.899</v>
          </cell>
          <cell r="BV576">
            <v>3.7995000000000001</v>
          </cell>
          <cell r="BW576">
            <v>3.7584999999999997</v>
          </cell>
          <cell r="BX576">
            <v>3.7324999999999999</v>
          </cell>
          <cell r="BY576">
            <v>3.5659999999999998</v>
          </cell>
          <cell r="BZ576">
            <v>3.4809999999999999</v>
          </cell>
          <cell r="CA576">
            <v>3.4239999999999999</v>
          </cell>
          <cell r="CB576">
            <v>4.5730000000000004</v>
          </cell>
          <cell r="CC576">
            <v>4.5969999999999995</v>
          </cell>
          <cell r="CD576">
            <v>4.62</v>
          </cell>
          <cell r="CF576">
            <v>3</v>
          </cell>
        </row>
        <row r="577">
          <cell r="A577">
            <v>39513</v>
          </cell>
          <cell r="B577">
            <v>3.25</v>
          </cell>
          <cell r="C577">
            <v>2.4255</v>
          </cell>
          <cell r="D577">
            <v>2.2854999999999999</v>
          </cell>
          <cell r="E577">
            <v>2.1724999999999999</v>
          </cell>
          <cell r="F577">
            <v>2.0994999999999999</v>
          </cell>
          <cell r="G577">
            <v>2.0405000000000002</v>
          </cell>
          <cell r="H577">
            <v>2.0019999999999998</v>
          </cell>
          <cell r="I577">
            <v>1.9725000000000001</v>
          </cell>
          <cell r="J577">
            <v>1.9515</v>
          </cell>
          <cell r="K577">
            <v>1.9379999999999999</v>
          </cell>
          <cell r="L577">
            <v>1.925</v>
          </cell>
          <cell r="M577">
            <v>1.9175</v>
          </cell>
          <cell r="N577">
            <v>1.9115</v>
          </cell>
          <cell r="P577">
            <v>4.0190000000000001</v>
          </cell>
          <cell r="Q577">
            <v>4.01</v>
          </cell>
          <cell r="R577">
            <v>4.0019999999999998</v>
          </cell>
          <cell r="S577">
            <v>3.9830000000000001</v>
          </cell>
          <cell r="T577">
            <v>3.9459999999999997</v>
          </cell>
          <cell r="U577">
            <v>3.915</v>
          </cell>
          <cell r="V577">
            <v>3.8919999999999999</v>
          </cell>
          <cell r="W577">
            <v>3.8570000000000002</v>
          </cell>
          <cell r="X577">
            <v>3.819</v>
          </cell>
          <cell r="Y577">
            <v>3.782</v>
          </cell>
          <cell r="Z577">
            <v>3.7389999999999999</v>
          </cell>
          <cell r="AA577">
            <v>3.7039999999999997</v>
          </cell>
          <cell r="AB577">
            <v>3.67</v>
          </cell>
          <cell r="AD577">
            <v>5.2572999999999999</v>
          </cell>
          <cell r="AE577">
            <v>5.2910000000000004</v>
          </cell>
          <cell r="AF577">
            <v>5.2489999999999997</v>
          </cell>
          <cell r="AG577">
            <v>5.1859999999999999</v>
          </cell>
          <cell r="AH577">
            <v>5.1370000000000005</v>
          </cell>
          <cell r="AI577">
            <v>5.1029999999999998</v>
          </cell>
          <cell r="AJ577">
            <v>5.0650000000000004</v>
          </cell>
          <cell r="AK577">
            <v>5.0339999999999998</v>
          </cell>
          <cell r="AL577">
            <v>5.0039999999999996</v>
          </cell>
          <cell r="AM577">
            <v>4.9669999999999996</v>
          </cell>
          <cell r="AN577">
            <v>4.931</v>
          </cell>
          <cell r="AO577">
            <v>4.8860000000000001</v>
          </cell>
          <cell r="AP577">
            <v>4.8490000000000002</v>
          </cell>
          <cell r="AS577">
            <v>0.505</v>
          </cell>
          <cell r="AT577">
            <v>0.4975</v>
          </cell>
          <cell r="AU577">
            <v>0.49199999999999999</v>
          </cell>
          <cell r="AV577">
            <v>0.48499999999999999</v>
          </cell>
          <cell r="AW577">
            <v>0.47599999999999998</v>
          </cell>
          <cell r="AX577">
            <v>0.46600000000000003</v>
          </cell>
          <cell r="AY577">
            <v>0.45074999999999998</v>
          </cell>
          <cell r="AZ577">
            <v>0.438</v>
          </cell>
          <cell r="BA577">
            <v>0.436</v>
          </cell>
          <cell r="BB577">
            <v>0.41949999999999998</v>
          </cell>
          <cell r="BC577">
            <v>0.41599999999999998</v>
          </cell>
          <cell r="BD577">
            <v>0.42099999999999999</v>
          </cell>
          <cell r="BF577">
            <v>2.67</v>
          </cell>
          <cell r="BG577">
            <v>2.3149999999999999</v>
          </cell>
          <cell r="BH577">
            <v>1.96</v>
          </cell>
          <cell r="BI577">
            <v>1.9300000000000002</v>
          </cell>
          <cell r="BJ577">
            <v>1.8599999999999999</v>
          </cell>
          <cell r="BK577">
            <v>1.8399999999999999</v>
          </cell>
          <cell r="BL577">
            <v>1.835</v>
          </cell>
          <cell r="BM577">
            <v>1.835</v>
          </cell>
          <cell r="BN577">
            <v>1.855</v>
          </cell>
          <cell r="BO577">
            <v>1.85</v>
          </cell>
          <cell r="BP577">
            <v>1.8599999999999999</v>
          </cell>
          <cell r="BQ577">
            <v>1.9100000000000001</v>
          </cell>
          <cell r="BS577">
            <v>4.0114999999999998</v>
          </cell>
          <cell r="BT577">
            <v>3.9935</v>
          </cell>
          <cell r="BU577">
            <v>3.9350000000000001</v>
          </cell>
          <cell r="BV577">
            <v>3.8534999999999999</v>
          </cell>
          <cell r="BW577">
            <v>3.7904999999999998</v>
          </cell>
          <cell r="BX577">
            <v>3.7654999999999998</v>
          </cell>
          <cell r="BY577">
            <v>3.6160000000000001</v>
          </cell>
          <cell r="BZ577">
            <v>3.5300000000000002</v>
          </cell>
          <cell r="CA577">
            <v>3.4540000000000002</v>
          </cell>
          <cell r="CB577">
            <v>4.5730000000000004</v>
          </cell>
          <cell r="CC577">
            <v>4.5969999999999995</v>
          </cell>
          <cell r="CD577">
            <v>4.62</v>
          </cell>
          <cell r="CF577">
            <v>3</v>
          </cell>
        </row>
        <row r="578">
          <cell r="A578">
            <v>39514</v>
          </cell>
          <cell r="B578">
            <v>3</v>
          </cell>
          <cell r="C578">
            <v>2.4554999999999998</v>
          </cell>
          <cell r="D578">
            <v>2.2850000000000001</v>
          </cell>
          <cell r="E578">
            <v>2.1680000000000001</v>
          </cell>
          <cell r="F578">
            <v>2.0920000000000001</v>
          </cell>
          <cell r="G578">
            <v>2.02</v>
          </cell>
          <cell r="H578">
            <v>1.988</v>
          </cell>
          <cell r="I578">
            <v>1.9464999999999999</v>
          </cell>
          <cell r="J578">
            <v>1.9239999999999999</v>
          </cell>
          <cell r="K578">
            <v>1.9115</v>
          </cell>
          <cell r="L578">
            <v>1.9</v>
          </cell>
          <cell r="M578">
            <v>1.8919999999999999</v>
          </cell>
          <cell r="N578">
            <v>1.8885000000000001</v>
          </cell>
          <cell r="P578">
            <v>4.0469999999999997</v>
          </cell>
          <cell r="Q578">
            <v>4.0190000000000001</v>
          </cell>
          <cell r="R578">
            <v>4.01</v>
          </cell>
          <cell r="S578">
            <v>3.988</v>
          </cell>
          <cell r="T578">
            <v>3.9550000000000001</v>
          </cell>
          <cell r="U578">
            <v>3.923</v>
          </cell>
          <cell r="V578">
            <v>3.9</v>
          </cell>
          <cell r="W578">
            <v>3.859</v>
          </cell>
          <cell r="X578">
            <v>3.8220000000000001</v>
          </cell>
          <cell r="Y578">
            <v>3.782</v>
          </cell>
          <cell r="Z578">
            <v>3.7359999999999998</v>
          </cell>
          <cell r="AA578">
            <v>3.6959999999999997</v>
          </cell>
          <cell r="AB578">
            <v>3.6619999999999999</v>
          </cell>
          <cell r="AD578">
            <v>5.2744999999999997</v>
          </cell>
          <cell r="AE578">
            <v>5.2809999999999997</v>
          </cell>
          <cell r="AF578">
            <v>5.2249999999999996</v>
          </cell>
          <cell r="AG578">
            <v>5.1449999999999996</v>
          </cell>
          <cell r="AH578">
            <v>5.1180000000000003</v>
          </cell>
          <cell r="AI578">
            <v>5.08</v>
          </cell>
          <cell r="AJ578">
            <v>5.04</v>
          </cell>
          <cell r="AK578">
            <v>5.0039999999999996</v>
          </cell>
          <cell r="AL578">
            <v>4.9669999999999996</v>
          </cell>
          <cell r="AM578">
            <v>4.9260000000000002</v>
          </cell>
          <cell r="AN578">
            <v>4.8840000000000003</v>
          </cell>
          <cell r="AO578">
            <v>4.8319999999999999</v>
          </cell>
          <cell r="AP578">
            <v>4.7919999999999998</v>
          </cell>
          <cell r="AS578">
            <v>0.504</v>
          </cell>
          <cell r="AT578">
            <v>0.49875000000000003</v>
          </cell>
          <cell r="AU578">
            <v>0.49</v>
          </cell>
          <cell r="AV578">
            <v>0.48099999999999998</v>
          </cell>
          <cell r="AW578">
            <v>0.47099999999999997</v>
          </cell>
          <cell r="AX578">
            <v>0.46</v>
          </cell>
          <cell r="AY578">
            <v>0.45250000000000001</v>
          </cell>
          <cell r="AZ578">
            <v>0.432</v>
          </cell>
          <cell r="BA578">
            <v>0.42099999999999999</v>
          </cell>
          <cell r="BB578">
            <v>0.41299999999999998</v>
          </cell>
          <cell r="BC578">
            <v>0.41332999999999998</v>
          </cell>
          <cell r="BD578">
            <v>0.39600000000000002</v>
          </cell>
          <cell r="BF578">
            <v>2.62</v>
          </cell>
          <cell r="BG578">
            <v>2.2349999999999999</v>
          </cell>
          <cell r="BH578">
            <v>1.895</v>
          </cell>
          <cell r="BI578">
            <v>1.855</v>
          </cell>
          <cell r="BJ578">
            <v>1.77</v>
          </cell>
          <cell r="BK578">
            <v>1.73</v>
          </cell>
          <cell r="BL578">
            <v>1.7250000000000001</v>
          </cell>
          <cell r="BM578">
            <v>1.7250000000000001</v>
          </cell>
          <cell r="BN578">
            <v>1.7450000000000001</v>
          </cell>
          <cell r="BO578">
            <v>1.74</v>
          </cell>
          <cell r="BP578">
            <v>1.75</v>
          </cell>
          <cell r="BQ578">
            <v>1.85</v>
          </cell>
          <cell r="BS578">
            <v>3.9699999999999998</v>
          </cell>
          <cell r="BT578">
            <v>3.8820000000000001</v>
          </cell>
          <cell r="BU578">
            <v>3.7949999999999999</v>
          </cell>
          <cell r="BV578">
            <v>3.7189999999999999</v>
          </cell>
          <cell r="BW578">
            <v>3.681</v>
          </cell>
          <cell r="BX578">
            <v>3.5244999999999997</v>
          </cell>
          <cell r="BY578">
            <v>3.5590000000000002</v>
          </cell>
          <cell r="BZ578">
            <v>3.4620000000000002</v>
          </cell>
          <cell r="CA578">
            <v>3.3769999999999998</v>
          </cell>
          <cell r="CB578">
            <v>4.5730000000000004</v>
          </cell>
          <cell r="CC578">
            <v>4.5969999999999995</v>
          </cell>
          <cell r="CD578">
            <v>4.62</v>
          </cell>
          <cell r="CF578">
            <v>3</v>
          </cell>
        </row>
        <row r="579">
          <cell r="A579">
            <v>39517</v>
          </cell>
          <cell r="B579">
            <v>3.0625</v>
          </cell>
          <cell r="C579">
            <v>2.3755000000000002</v>
          </cell>
          <cell r="D579">
            <v>2.246</v>
          </cell>
          <cell r="E579">
            <v>2.1324999999999998</v>
          </cell>
          <cell r="F579">
            <v>2.0525000000000002</v>
          </cell>
          <cell r="G579">
            <v>1.9969999999999999</v>
          </cell>
          <cell r="H579">
            <v>1.95</v>
          </cell>
          <cell r="I579">
            <v>1.911</v>
          </cell>
          <cell r="J579">
            <v>1.8904999999999998</v>
          </cell>
          <cell r="K579">
            <v>1.8734999999999999</v>
          </cell>
          <cell r="L579">
            <v>1.865</v>
          </cell>
          <cell r="M579">
            <v>1.859</v>
          </cell>
          <cell r="N579">
            <v>1.8559999999999999</v>
          </cell>
          <cell r="P579">
            <v>4.1280000000000001</v>
          </cell>
          <cell r="Q579">
            <v>4.0149999999999997</v>
          </cell>
          <cell r="R579">
            <v>4.0049999999999999</v>
          </cell>
          <cell r="S579">
            <v>3.9769999999999999</v>
          </cell>
          <cell r="T579">
            <v>3.9340000000000002</v>
          </cell>
          <cell r="U579">
            <v>3.9020000000000001</v>
          </cell>
          <cell r="V579">
            <v>3.8740000000000001</v>
          </cell>
          <cell r="W579">
            <v>3.8319999999999999</v>
          </cell>
          <cell r="X579">
            <v>3.7890000000000001</v>
          </cell>
          <cell r="Y579">
            <v>3.758</v>
          </cell>
          <cell r="Z579">
            <v>3.7090000000000001</v>
          </cell>
          <cell r="AA579">
            <v>3.6669999999999998</v>
          </cell>
          <cell r="AB579">
            <v>3.6360000000000001</v>
          </cell>
          <cell r="AD579">
            <v>5.2828999999999997</v>
          </cell>
          <cell r="AE579">
            <v>5.2910000000000004</v>
          </cell>
          <cell r="AF579">
            <v>5.2160000000000002</v>
          </cell>
          <cell r="AG579">
            <v>5.1440000000000001</v>
          </cell>
          <cell r="AH579">
            <v>5.0914999999999999</v>
          </cell>
          <cell r="AI579">
            <v>5.0430000000000001</v>
          </cell>
          <cell r="AJ579">
            <v>5.0015000000000001</v>
          </cell>
          <cell r="AK579">
            <v>4.9554999999999998</v>
          </cell>
          <cell r="AL579">
            <v>4.9115000000000002</v>
          </cell>
          <cell r="AM579">
            <v>4.8644999999999996</v>
          </cell>
          <cell r="AN579">
            <v>4.8185000000000002</v>
          </cell>
          <cell r="AO579">
            <v>4.7780000000000005</v>
          </cell>
          <cell r="AP579">
            <v>4.7365000000000004</v>
          </cell>
          <cell r="AS579">
            <v>0.51149999999999995</v>
          </cell>
          <cell r="AT579">
            <v>0.4975</v>
          </cell>
          <cell r="AU579">
            <v>0.48699999999999999</v>
          </cell>
          <cell r="AV579">
            <v>0.47849999999999998</v>
          </cell>
          <cell r="AW579">
            <v>0.46949999999999997</v>
          </cell>
          <cell r="AX579">
            <v>0.46</v>
          </cell>
          <cell r="AY579">
            <v>0.44950000000000001</v>
          </cell>
          <cell r="AZ579">
            <v>0.44</v>
          </cell>
          <cell r="BA579">
            <v>0.432</v>
          </cell>
          <cell r="BB579">
            <v>0.42599999999999999</v>
          </cell>
          <cell r="BC579">
            <v>0.42</v>
          </cell>
          <cell r="BD579">
            <v>0.41499999999999998</v>
          </cell>
          <cell r="BF579">
            <v>2.6349999999999998</v>
          </cell>
          <cell r="BG579">
            <v>2.2149999999999999</v>
          </cell>
          <cell r="BH579">
            <v>1.895</v>
          </cell>
          <cell r="BI579">
            <v>1.855</v>
          </cell>
          <cell r="BJ579">
            <v>1.7549999999999999</v>
          </cell>
          <cell r="BK579">
            <v>1.71</v>
          </cell>
          <cell r="BL579">
            <v>1.7050000000000001</v>
          </cell>
          <cell r="BM579">
            <v>1.69</v>
          </cell>
          <cell r="BN579">
            <v>1.71</v>
          </cell>
          <cell r="BO579">
            <v>1.69</v>
          </cell>
          <cell r="BP579">
            <v>1.7</v>
          </cell>
          <cell r="BQ579">
            <v>1.8</v>
          </cell>
          <cell r="BS579">
            <v>3.9805000000000001</v>
          </cell>
          <cell r="BT579">
            <v>3.9279999999999999</v>
          </cell>
          <cell r="BU579">
            <v>3.8010000000000002</v>
          </cell>
          <cell r="BV579">
            <v>3.7284999999999999</v>
          </cell>
          <cell r="BW579">
            <v>3.6915</v>
          </cell>
          <cell r="BX579">
            <v>3.5295000000000001</v>
          </cell>
          <cell r="BY579">
            <v>3.5220000000000002</v>
          </cell>
          <cell r="BZ579">
            <v>3.4249999999999998</v>
          </cell>
          <cell r="CA579">
            <v>3.339</v>
          </cell>
          <cell r="CB579">
            <v>4.5730000000000004</v>
          </cell>
          <cell r="CC579">
            <v>4.5969999999999995</v>
          </cell>
          <cell r="CD579">
            <v>4.62</v>
          </cell>
          <cell r="CF579">
            <v>3</v>
          </cell>
        </row>
        <row r="580">
          <cell r="A580">
            <v>39518</v>
          </cell>
          <cell r="B580">
            <v>2.875</v>
          </cell>
          <cell r="C580">
            <v>2.472</v>
          </cell>
          <cell r="D580">
            <v>2.3570000000000002</v>
          </cell>
          <cell r="E580">
            <v>2.2629999999999999</v>
          </cell>
          <cell r="F580">
            <v>2.202</v>
          </cell>
          <cell r="G580">
            <v>2.1564999999999999</v>
          </cell>
          <cell r="H580">
            <v>2.1215000000000002</v>
          </cell>
          <cell r="I580">
            <v>2.0945</v>
          </cell>
          <cell r="J580">
            <v>2.0754999999999999</v>
          </cell>
          <cell r="K580">
            <v>2.0605000000000002</v>
          </cell>
          <cell r="L580">
            <v>2.0495000000000001</v>
          </cell>
          <cell r="M580">
            <v>2.048</v>
          </cell>
          <cell r="N580">
            <v>2.0390000000000001</v>
          </cell>
          <cell r="P580">
            <v>4.2290000000000001</v>
          </cell>
          <cell r="Q580">
            <v>4.0149999999999997</v>
          </cell>
          <cell r="R580">
            <v>4.0069999999999997</v>
          </cell>
          <cell r="S580">
            <v>3.99</v>
          </cell>
          <cell r="T580">
            <v>3.9550000000000001</v>
          </cell>
          <cell r="U580">
            <v>3.923</v>
          </cell>
          <cell r="V580">
            <v>3.8940000000000001</v>
          </cell>
          <cell r="W580">
            <v>3.8580000000000001</v>
          </cell>
          <cell r="X580">
            <v>3.8159999999999998</v>
          </cell>
          <cell r="Y580">
            <v>3.7709999999999999</v>
          </cell>
          <cell r="Z580">
            <v>3.7290000000000001</v>
          </cell>
          <cell r="AA580">
            <v>3.6870000000000003</v>
          </cell>
          <cell r="AB580">
            <v>3.6520000000000001</v>
          </cell>
          <cell r="AD580">
            <v>5.2743000000000002</v>
          </cell>
          <cell r="AE580">
            <v>5.2839999999999998</v>
          </cell>
          <cell r="AF580">
            <v>5.2210000000000001</v>
          </cell>
          <cell r="AG580">
            <v>5.1509999999999998</v>
          </cell>
          <cell r="AH580">
            <v>5.1120000000000001</v>
          </cell>
          <cell r="AI580">
            <v>5.077</v>
          </cell>
          <cell r="AJ580">
            <v>5.0419999999999998</v>
          </cell>
          <cell r="AK580">
            <v>4.9954999999999998</v>
          </cell>
          <cell r="AL580">
            <v>4.9645000000000001</v>
          </cell>
          <cell r="AM580">
            <v>4.9359999999999999</v>
          </cell>
          <cell r="AN580">
            <v>4.8949999999999996</v>
          </cell>
          <cell r="AO580">
            <v>4.8484999999999996</v>
          </cell>
          <cell r="AP580">
            <v>4.8205</v>
          </cell>
          <cell r="AS580">
            <v>0.505</v>
          </cell>
          <cell r="AT580">
            <v>0.5</v>
          </cell>
          <cell r="AU580">
            <v>0.49125000000000002</v>
          </cell>
          <cell r="AV580">
            <v>0.48499999999999999</v>
          </cell>
          <cell r="AW580">
            <v>0.47188000000000002</v>
          </cell>
          <cell r="AX580">
            <v>0.46375</v>
          </cell>
          <cell r="AY580">
            <v>0.48899999999999999</v>
          </cell>
          <cell r="AZ580">
            <v>0.43099999999999999</v>
          </cell>
          <cell r="BA580">
            <v>0.44</v>
          </cell>
          <cell r="BB580">
            <v>0.44600000000000001</v>
          </cell>
          <cell r="BC580">
            <v>0.40625</v>
          </cell>
          <cell r="BD580">
            <v>0.42499999999999999</v>
          </cell>
          <cell r="BF580">
            <v>2.7250000000000001</v>
          </cell>
          <cell r="BG580">
            <v>2.3449999999999998</v>
          </cell>
          <cell r="BH580">
            <v>2.0649999999999999</v>
          </cell>
          <cell r="BI580">
            <v>2.04</v>
          </cell>
          <cell r="BJ580">
            <v>1.9649999999999999</v>
          </cell>
          <cell r="BK580">
            <v>1.94</v>
          </cell>
          <cell r="BL580">
            <v>1.9350000000000001</v>
          </cell>
          <cell r="BM580">
            <v>1.9300000000000002</v>
          </cell>
          <cell r="BN580">
            <v>1.94</v>
          </cell>
          <cell r="BO580">
            <v>1.92</v>
          </cell>
          <cell r="BP580">
            <v>1.9300000000000002</v>
          </cell>
          <cell r="BQ580">
            <v>2.0299999999999998</v>
          </cell>
          <cell r="BS580">
            <v>4.0170000000000003</v>
          </cell>
          <cell r="BT580">
            <v>3.9515000000000002</v>
          </cell>
          <cell r="BU580">
            <v>3.9085000000000001</v>
          </cell>
          <cell r="BV580">
            <v>3.8505000000000003</v>
          </cell>
          <cell r="BW580">
            <v>3.8254999999999999</v>
          </cell>
          <cell r="BX580">
            <v>3.6755</v>
          </cell>
          <cell r="BY580">
            <v>3.6480000000000001</v>
          </cell>
          <cell r="BZ580">
            <v>3.5609999999999999</v>
          </cell>
          <cell r="CA580">
            <v>3.49</v>
          </cell>
          <cell r="CB580">
            <v>4.5730000000000004</v>
          </cell>
          <cell r="CC580">
            <v>4.5969999999999995</v>
          </cell>
          <cell r="CD580">
            <v>4.62</v>
          </cell>
          <cell r="CF580">
            <v>3</v>
          </cell>
        </row>
        <row r="581">
          <cell r="A581">
            <v>39519</v>
          </cell>
          <cell r="B581">
            <v>3</v>
          </cell>
          <cell r="C581">
            <v>2.4295</v>
          </cell>
          <cell r="D581">
            <v>2.3174999999999999</v>
          </cell>
          <cell r="E581">
            <v>2.2265000000000001</v>
          </cell>
          <cell r="F581">
            <v>2.161</v>
          </cell>
          <cell r="G581">
            <v>2.1110000000000002</v>
          </cell>
          <cell r="H581">
            <v>2.0724999999999998</v>
          </cell>
          <cell r="I581">
            <v>2.0455000000000001</v>
          </cell>
          <cell r="J581">
            <v>2.0185</v>
          </cell>
          <cell r="K581">
            <v>2.0030000000000001</v>
          </cell>
          <cell r="L581">
            <v>1.9875</v>
          </cell>
          <cell r="M581">
            <v>1.974</v>
          </cell>
          <cell r="N581">
            <v>1.9664999999999999</v>
          </cell>
          <cell r="P581">
            <v>4.04</v>
          </cell>
          <cell r="Q581">
            <v>4.016</v>
          </cell>
          <cell r="R581">
            <v>4.0090000000000003</v>
          </cell>
          <cell r="S581">
            <v>3.996</v>
          </cell>
          <cell r="T581">
            <v>3.9809999999999999</v>
          </cell>
          <cell r="U581">
            <v>3.9630000000000001</v>
          </cell>
          <cell r="V581">
            <v>3.9449999999999998</v>
          </cell>
          <cell r="W581">
            <v>3.919</v>
          </cell>
          <cell r="X581">
            <v>3.8860000000000001</v>
          </cell>
          <cell r="Y581">
            <v>3.8519999999999999</v>
          </cell>
          <cell r="Z581">
            <v>3.819</v>
          </cell>
          <cell r="AA581">
            <v>3.786</v>
          </cell>
          <cell r="AB581">
            <v>3.7589999999999999</v>
          </cell>
          <cell r="AD581">
            <v>5.2766999999999999</v>
          </cell>
          <cell r="AE581">
            <v>5.2750000000000004</v>
          </cell>
          <cell r="AF581">
            <v>5.2255000000000003</v>
          </cell>
          <cell r="AG581">
            <v>5.165</v>
          </cell>
          <cell r="AH581">
            <v>5.1269999999999998</v>
          </cell>
          <cell r="AI581">
            <v>5.09</v>
          </cell>
          <cell r="AJ581">
            <v>5.0620000000000003</v>
          </cell>
          <cell r="AK581">
            <v>5.0282</v>
          </cell>
          <cell r="AL581">
            <v>4.9992999999999999</v>
          </cell>
          <cell r="AM581">
            <v>4.9779999999999998</v>
          </cell>
          <cell r="AN581">
            <v>4.9326999999999996</v>
          </cell>
          <cell r="AO581">
            <v>4.8958000000000004</v>
          </cell>
          <cell r="AP581">
            <v>4.8689999999999998</v>
          </cell>
          <cell r="AS581">
            <v>0.504</v>
          </cell>
          <cell r="AT581">
            <v>0.498</v>
          </cell>
          <cell r="AU581">
            <v>0.49199999999999999</v>
          </cell>
          <cell r="AV581">
            <v>0.48699999999999999</v>
          </cell>
          <cell r="AW581">
            <v>0.48</v>
          </cell>
          <cell r="AX581">
            <v>0.47249999999999998</v>
          </cell>
          <cell r="AY581">
            <v>0.46250000000000002</v>
          </cell>
          <cell r="AZ581">
            <v>0.45200000000000001</v>
          </cell>
          <cell r="BA581">
            <v>0.44900000000000001</v>
          </cell>
          <cell r="BB581">
            <v>0.4385</v>
          </cell>
          <cell r="BC581">
            <v>0.4325</v>
          </cell>
          <cell r="BD581">
            <v>0.434</v>
          </cell>
          <cell r="BF581">
            <v>2.71</v>
          </cell>
          <cell r="BG581">
            <v>2.3199999999999998</v>
          </cell>
          <cell r="BH581">
            <v>2.04</v>
          </cell>
          <cell r="BI581">
            <v>2.0099999999999998</v>
          </cell>
          <cell r="BJ581">
            <v>1.92</v>
          </cell>
          <cell r="BK581">
            <v>1.8900000000000001</v>
          </cell>
          <cell r="BL581">
            <v>1.88</v>
          </cell>
          <cell r="BM581">
            <v>1.875</v>
          </cell>
          <cell r="BN581">
            <v>1.88</v>
          </cell>
          <cell r="BO581">
            <v>1.835</v>
          </cell>
          <cell r="BP581">
            <v>1.845</v>
          </cell>
          <cell r="BQ581">
            <v>1.9449999999999998</v>
          </cell>
          <cell r="BS581">
            <v>4.0179999999999998</v>
          </cell>
          <cell r="BT581">
            <v>3.9464999999999999</v>
          </cell>
          <cell r="BU581">
            <v>3.8944999999999999</v>
          </cell>
          <cell r="BV581">
            <v>3.8425000000000002</v>
          </cell>
          <cell r="BW581">
            <v>3.8075000000000001</v>
          </cell>
          <cell r="BX581">
            <v>3.6535000000000002</v>
          </cell>
          <cell r="BY581">
            <v>3.661</v>
          </cell>
          <cell r="BZ581">
            <v>3.5739999999999998</v>
          </cell>
          <cell r="CA581">
            <v>3.5030000000000001</v>
          </cell>
          <cell r="CB581">
            <v>4.5730000000000004</v>
          </cell>
          <cell r="CC581">
            <v>4.5969999999999995</v>
          </cell>
          <cell r="CD581">
            <v>4.62</v>
          </cell>
          <cell r="CF581">
            <v>3</v>
          </cell>
        </row>
        <row r="582">
          <cell r="A582">
            <v>39520</v>
          </cell>
          <cell r="B582">
            <v>3.25</v>
          </cell>
          <cell r="C582">
            <v>2.3304999999999998</v>
          </cell>
          <cell r="D582">
            <v>2.2229999999999999</v>
          </cell>
          <cell r="E582">
            <v>2.1469999999999998</v>
          </cell>
          <cell r="F582">
            <v>2.0870000000000002</v>
          </cell>
          <cell r="G582">
            <v>2.036</v>
          </cell>
          <cell r="H582">
            <v>2.0019999999999998</v>
          </cell>
          <cell r="I582">
            <v>1.9735</v>
          </cell>
          <cell r="J582">
            <v>1.944</v>
          </cell>
          <cell r="K582">
            <v>1.9300000000000002</v>
          </cell>
          <cell r="L582">
            <v>1.9255</v>
          </cell>
          <cell r="M582">
            <v>1.9125000000000001</v>
          </cell>
          <cell r="N582">
            <v>1.9220000000000002</v>
          </cell>
          <cell r="P582">
            <v>4.0289999999999999</v>
          </cell>
          <cell r="Q582">
            <v>4.016</v>
          </cell>
          <cell r="R582">
            <v>4</v>
          </cell>
          <cell r="S582">
            <v>3.9830000000000001</v>
          </cell>
          <cell r="T582">
            <v>3.9590000000000001</v>
          </cell>
          <cell r="U582">
            <v>3.9370000000000003</v>
          </cell>
          <cell r="V582">
            <v>3.9159999999999999</v>
          </cell>
          <cell r="W582">
            <v>3.8780000000000001</v>
          </cell>
          <cell r="X582">
            <v>3.84</v>
          </cell>
          <cell r="Y582">
            <v>3.8</v>
          </cell>
          <cell r="Z582">
            <v>3.758</v>
          </cell>
          <cell r="AA582">
            <v>3.722</v>
          </cell>
          <cell r="AB582">
            <v>3.6909999999999998</v>
          </cell>
          <cell r="AD582">
            <v>5.2629999999999999</v>
          </cell>
          <cell r="AE582">
            <v>5.2794999999999996</v>
          </cell>
          <cell r="AF582">
            <v>5.2389999999999999</v>
          </cell>
          <cell r="AG582">
            <v>5.1920000000000002</v>
          </cell>
          <cell r="AH582">
            <v>5.1687000000000003</v>
          </cell>
          <cell r="AI582">
            <v>5.1425000000000001</v>
          </cell>
          <cell r="AJ582">
            <v>5.1064999999999996</v>
          </cell>
          <cell r="AK582">
            <v>5.0780000000000003</v>
          </cell>
          <cell r="AL582">
            <v>5.0472000000000001</v>
          </cell>
          <cell r="AM582">
            <v>5.0149999999999997</v>
          </cell>
          <cell r="AN582">
            <v>4.9729999999999999</v>
          </cell>
          <cell r="AO582">
            <v>4.9322999999999997</v>
          </cell>
          <cell r="AP582">
            <v>4.9009999999999998</v>
          </cell>
          <cell r="AS582">
            <v>0.50375000000000003</v>
          </cell>
          <cell r="AT582">
            <v>0.5</v>
          </cell>
          <cell r="AU582">
            <v>0.49099999999999999</v>
          </cell>
          <cell r="AV582">
            <v>0.48249999999999998</v>
          </cell>
          <cell r="AW582">
            <v>0.47499999999999998</v>
          </cell>
          <cell r="AX582">
            <v>0.46750000000000003</v>
          </cell>
          <cell r="AY582">
            <v>0.46600000000000003</v>
          </cell>
          <cell r="AZ582">
            <v>0.45700000000000002</v>
          </cell>
          <cell r="BA582">
            <v>0.4425</v>
          </cell>
          <cell r="BB582">
            <v>0.43099999999999999</v>
          </cell>
          <cell r="BC582">
            <v>0.43082999999999999</v>
          </cell>
          <cell r="BD582">
            <v>0.42499999999999999</v>
          </cell>
          <cell r="BF582">
            <v>2.69</v>
          </cell>
          <cell r="BG582">
            <v>2.2800000000000002</v>
          </cell>
          <cell r="BH582">
            <v>1.9750000000000001</v>
          </cell>
          <cell r="BI582">
            <v>1.94</v>
          </cell>
          <cell r="BJ582">
            <v>1.835</v>
          </cell>
          <cell r="BK582">
            <v>1.7949999999999999</v>
          </cell>
          <cell r="BL582">
            <v>1.7850000000000001</v>
          </cell>
          <cell r="BM582">
            <v>1.78</v>
          </cell>
          <cell r="BN582">
            <v>1.7949999999999999</v>
          </cell>
          <cell r="BO582">
            <v>1.76</v>
          </cell>
          <cell r="BP582">
            <v>1.7850000000000001</v>
          </cell>
          <cell r="BQ582">
            <v>1.885</v>
          </cell>
          <cell r="BS582">
            <v>3.9809999999999999</v>
          </cell>
          <cell r="BT582">
            <v>3.9215</v>
          </cell>
          <cell r="BU582">
            <v>3.8805000000000001</v>
          </cell>
          <cell r="BV582">
            <v>3.8449999999999998</v>
          </cell>
          <cell r="BW582">
            <v>3.8254999999999999</v>
          </cell>
          <cell r="BX582">
            <v>3.6715</v>
          </cell>
          <cell r="BY582">
            <v>3.5709999999999997</v>
          </cell>
          <cell r="BZ582">
            <v>3.5</v>
          </cell>
          <cell r="CA582">
            <v>3.3719999999999999</v>
          </cell>
          <cell r="CB582">
            <v>4.5730000000000004</v>
          </cell>
          <cell r="CC582">
            <v>4.5969999999999995</v>
          </cell>
          <cell r="CD582">
            <v>4.62</v>
          </cell>
          <cell r="CF582">
            <v>3</v>
          </cell>
        </row>
        <row r="583">
          <cell r="A583">
            <v>39521</v>
          </cell>
          <cell r="B583">
            <v>2.5</v>
          </cell>
          <cell r="C583">
            <v>2.129</v>
          </cell>
          <cell r="D583">
            <v>2.02</v>
          </cell>
          <cell r="E583">
            <v>1.9409999999999998</v>
          </cell>
          <cell r="F583">
            <v>1.8725000000000001</v>
          </cell>
          <cell r="G583">
            <v>1.8195000000000001</v>
          </cell>
          <cell r="H583">
            <v>1.7805</v>
          </cell>
          <cell r="I583">
            <v>1.7515000000000001</v>
          </cell>
          <cell r="J583">
            <v>1.7435</v>
          </cell>
          <cell r="K583">
            <v>1.732</v>
          </cell>
          <cell r="L583">
            <v>1.7090000000000001</v>
          </cell>
          <cell r="M583">
            <v>1.7035</v>
          </cell>
          <cell r="N583">
            <v>1.6995</v>
          </cell>
          <cell r="P583">
            <v>4.0259999999999998</v>
          </cell>
          <cell r="Q583">
            <v>4.0140000000000002</v>
          </cell>
          <cell r="R583">
            <v>3.9990000000000001</v>
          </cell>
          <cell r="S583">
            <v>3.9790000000000001</v>
          </cell>
          <cell r="T583">
            <v>3.956</v>
          </cell>
          <cell r="U583">
            <v>3.9379999999999997</v>
          </cell>
          <cell r="V583">
            <v>3.919</v>
          </cell>
          <cell r="W583">
            <v>3.8849999999999998</v>
          </cell>
          <cell r="X583">
            <v>3.8559999999999999</v>
          </cell>
          <cell r="Y583">
            <v>3.8250000000000002</v>
          </cell>
          <cell r="Z583">
            <v>3.79</v>
          </cell>
          <cell r="AA583">
            <v>3.7570000000000001</v>
          </cell>
          <cell r="AB583">
            <v>3.7320000000000002</v>
          </cell>
          <cell r="AD583">
            <v>5.2783999999999995</v>
          </cell>
          <cell r="AE583">
            <v>5.2770000000000001</v>
          </cell>
          <cell r="AF583">
            <v>5.2195</v>
          </cell>
          <cell r="AG583">
            <v>5.1639999999999997</v>
          </cell>
          <cell r="AH583">
            <v>5.1360000000000001</v>
          </cell>
          <cell r="AI583">
            <v>5.0960000000000001</v>
          </cell>
          <cell r="AJ583">
            <v>5.05</v>
          </cell>
          <cell r="AK583">
            <v>5.0209999999999999</v>
          </cell>
          <cell r="AL583">
            <v>4.9879999999999995</v>
          </cell>
          <cell r="AM583">
            <v>4.95</v>
          </cell>
          <cell r="AN583">
            <v>4.91</v>
          </cell>
          <cell r="AO583">
            <v>4.8570000000000002</v>
          </cell>
          <cell r="AP583">
            <v>4.8179999999999996</v>
          </cell>
          <cell r="AS583">
            <v>0.505</v>
          </cell>
          <cell r="AT583">
            <v>0.5</v>
          </cell>
          <cell r="AU583">
            <v>0.49099999999999999</v>
          </cell>
          <cell r="AV583">
            <v>0.48249999999999998</v>
          </cell>
          <cell r="AW583">
            <v>0.47499999999999998</v>
          </cell>
          <cell r="AX583">
            <v>0.47125</v>
          </cell>
          <cell r="AY583">
            <v>0.45800000000000002</v>
          </cell>
          <cell r="AZ583">
            <v>0.45150000000000001</v>
          </cell>
          <cell r="BA583">
            <v>0.44500000000000001</v>
          </cell>
          <cell r="BB583">
            <v>0.4415</v>
          </cell>
          <cell r="BC583">
            <v>0.43833</v>
          </cell>
          <cell r="BD583">
            <v>0.435</v>
          </cell>
          <cell r="BF583">
            <v>2.585</v>
          </cell>
          <cell r="BG583">
            <v>2.12</v>
          </cell>
          <cell r="BH583">
            <v>1.8</v>
          </cell>
          <cell r="BI583">
            <v>1.76</v>
          </cell>
          <cell r="BJ583">
            <v>1.635</v>
          </cell>
          <cell r="BK583">
            <v>1.5649999999999999</v>
          </cell>
          <cell r="BL583">
            <v>1.5550000000000002</v>
          </cell>
          <cell r="BM583">
            <v>1.55</v>
          </cell>
          <cell r="BN583">
            <v>1.5649999999999999</v>
          </cell>
          <cell r="BO583">
            <v>1.5550000000000002</v>
          </cell>
          <cell r="BP583">
            <v>1.56</v>
          </cell>
          <cell r="BQ583">
            <v>1.655</v>
          </cell>
          <cell r="BS583">
            <v>3.9704999999999999</v>
          </cell>
          <cell r="BT583">
            <v>3.899</v>
          </cell>
          <cell r="BU583">
            <v>3.8505000000000003</v>
          </cell>
          <cell r="BV583">
            <v>3.7894999999999999</v>
          </cell>
          <cell r="BW583">
            <v>3.7509999999999999</v>
          </cell>
          <cell r="BX583">
            <v>3.6274999999999999</v>
          </cell>
          <cell r="BY583">
            <v>3.5709999999999997</v>
          </cell>
          <cell r="BZ583">
            <v>3.5</v>
          </cell>
          <cell r="CA583">
            <v>3.41</v>
          </cell>
          <cell r="CB583">
            <v>4.5730000000000004</v>
          </cell>
          <cell r="CC583">
            <v>4.5969999999999995</v>
          </cell>
          <cell r="CD583">
            <v>4.62</v>
          </cell>
          <cell r="CF583">
            <v>3</v>
          </cell>
        </row>
        <row r="584">
          <cell r="A584">
            <v>39524</v>
          </cell>
          <cell r="B584">
            <v>1</v>
          </cell>
          <cell r="C584">
            <v>1.9925000000000002</v>
          </cell>
          <cell r="D584">
            <v>1.8580000000000001</v>
          </cell>
          <cell r="E584">
            <v>1.7650000000000001</v>
          </cell>
          <cell r="F584">
            <v>1.7015</v>
          </cell>
          <cell r="G584">
            <v>1.6515</v>
          </cell>
          <cell r="H584">
            <v>1.6245000000000001</v>
          </cell>
          <cell r="I584">
            <v>1.5920000000000001</v>
          </cell>
          <cell r="J584">
            <v>1.5649999999999999</v>
          </cell>
          <cell r="K584">
            <v>1.5674999999999999</v>
          </cell>
          <cell r="L584">
            <v>1.5580000000000001</v>
          </cell>
          <cell r="M584">
            <v>1.546</v>
          </cell>
          <cell r="N584">
            <v>1.5590000000000002</v>
          </cell>
          <cell r="P584">
            <v>4.0460000000000003</v>
          </cell>
          <cell r="Q584">
            <v>3.9929999999999999</v>
          </cell>
          <cell r="R584">
            <v>3.9649999999999999</v>
          </cell>
          <cell r="S584">
            <v>3.9260000000000002</v>
          </cell>
          <cell r="T584">
            <v>3.887</v>
          </cell>
          <cell r="U584">
            <v>3.8580000000000001</v>
          </cell>
          <cell r="V584">
            <v>3.8239999999999998</v>
          </cell>
          <cell r="W584">
            <v>3.7770000000000001</v>
          </cell>
          <cell r="X584">
            <v>3.7349999999999999</v>
          </cell>
          <cell r="Y584">
            <v>3.6930000000000001</v>
          </cell>
          <cell r="Z584">
            <v>3.6520000000000001</v>
          </cell>
          <cell r="AA584">
            <v>3.613</v>
          </cell>
          <cell r="AB584">
            <v>3.581</v>
          </cell>
          <cell r="AD584">
            <v>5.4005000000000001</v>
          </cell>
          <cell r="AE584">
            <v>5.2614999999999998</v>
          </cell>
          <cell r="AF584">
            <v>5.1449999999999996</v>
          </cell>
          <cell r="AG584">
            <v>5.0670000000000002</v>
          </cell>
          <cell r="AH584">
            <v>5.01</v>
          </cell>
          <cell r="AI584">
            <v>4.9480000000000004</v>
          </cell>
          <cell r="AJ584">
            <v>4.8940000000000001</v>
          </cell>
          <cell r="AK584">
            <v>4.8499999999999996</v>
          </cell>
          <cell r="AL584">
            <v>4.8079999999999998</v>
          </cell>
          <cell r="AM584">
            <v>4.7679999999999998</v>
          </cell>
          <cell r="AN584">
            <v>4.7074999999999996</v>
          </cell>
          <cell r="AO584">
            <v>4.6769999999999996</v>
          </cell>
          <cell r="AP584">
            <v>4.6189999999999998</v>
          </cell>
          <cell r="AS584">
            <v>0.495</v>
          </cell>
          <cell r="AT584">
            <v>0.47899999999999998</v>
          </cell>
          <cell r="AU584">
            <v>0.46100000000000002</v>
          </cell>
          <cell r="AV584">
            <v>0.45750000000000002</v>
          </cell>
          <cell r="AW584">
            <v>0.435</v>
          </cell>
          <cell r="AX584">
            <v>0.42199999999999999</v>
          </cell>
          <cell r="AY584">
            <v>0.46700000000000003</v>
          </cell>
          <cell r="AZ584">
            <v>0.43</v>
          </cell>
          <cell r="BA584">
            <v>0.41499999999999998</v>
          </cell>
          <cell r="BB584">
            <v>0.43375000000000002</v>
          </cell>
          <cell r="BC584">
            <v>0.41499999999999998</v>
          </cell>
          <cell r="BD584">
            <v>0.379</v>
          </cell>
          <cell r="BF584">
            <v>2.5350000000000001</v>
          </cell>
          <cell r="BG584">
            <v>1.9449999999999998</v>
          </cell>
          <cell r="BH584">
            <v>1.5899999999999999</v>
          </cell>
          <cell r="BI584">
            <v>1.5550000000000002</v>
          </cell>
          <cell r="BJ584">
            <v>1.4550000000000001</v>
          </cell>
          <cell r="BK584">
            <v>1.425</v>
          </cell>
          <cell r="BL584">
            <v>1.415</v>
          </cell>
          <cell r="BM584">
            <v>1.41</v>
          </cell>
          <cell r="BN584">
            <v>1.425</v>
          </cell>
          <cell r="BO584">
            <v>1.415</v>
          </cell>
          <cell r="BP584">
            <v>1.42</v>
          </cell>
          <cell r="BQ584">
            <v>1.5150000000000001</v>
          </cell>
          <cell r="BS584">
            <v>3.9224999999999999</v>
          </cell>
          <cell r="BT584">
            <v>3.8239999999999998</v>
          </cell>
          <cell r="BU584">
            <v>3.7549999999999999</v>
          </cell>
          <cell r="BV584">
            <v>3.6995</v>
          </cell>
          <cell r="BW584">
            <v>3.6779999999999999</v>
          </cell>
          <cell r="BX584">
            <v>3.5474999999999999</v>
          </cell>
          <cell r="BY584">
            <v>3.3719999999999999</v>
          </cell>
          <cell r="BZ584">
            <v>3.302</v>
          </cell>
          <cell r="CA584">
            <v>3.2210000000000001</v>
          </cell>
          <cell r="CB584">
            <v>4.5730000000000004</v>
          </cell>
          <cell r="CC584">
            <v>4.5969999999999995</v>
          </cell>
          <cell r="CD584">
            <v>4.62</v>
          </cell>
          <cell r="CF584">
            <v>3</v>
          </cell>
        </row>
        <row r="585">
          <cell r="A585">
            <v>39525</v>
          </cell>
          <cell r="B585">
            <v>1.25</v>
          </cell>
          <cell r="C585">
            <v>2.1705000000000001</v>
          </cell>
          <cell r="D585">
            <v>2.0554999999999999</v>
          </cell>
          <cell r="E585">
            <v>1.97</v>
          </cell>
          <cell r="F585">
            <v>1.913</v>
          </cell>
          <cell r="G585">
            <v>1.8759999999999999</v>
          </cell>
          <cell r="H585">
            <v>1.8414999999999999</v>
          </cell>
          <cell r="I585">
            <v>1.8140000000000001</v>
          </cell>
          <cell r="J585">
            <v>1.794</v>
          </cell>
          <cell r="K585">
            <v>1.7854999999999999</v>
          </cell>
          <cell r="L585">
            <v>1.7765</v>
          </cell>
          <cell r="M585">
            <v>1.7705</v>
          </cell>
          <cell r="N585">
            <v>1.7765</v>
          </cell>
          <cell r="P585">
            <v>4.0830000000000002</v>
          </cell>
          <cell r="Q585">
            <v>3.98</v>
          </cell>
          <cell r="R585">
            <v>3.9580000000000002</v>
          </cell>
          <cell r="S585">
            <v>3.9340000000000002</v>
          </cell>
          <cell r="T585">
            <v>3.9009999999999998</v>
          </cell>
          <cell r="U585">
            <v>3.8759999999999999</v>
          </cell>
          <cell r="V585">
            <v>3.84</v>
          </cell>
          <cell r="W585">
            <v>3.7989999999999999</v>
          </cell>
          <cell r="X585">
            <v>3.7570000000000001</v>
          </cell>
          <cell r="Y585">
            <v>3.7130000000000001</v>
          </cell>
          <cell r="Z585">
            <v>3.6760000000000002</v>
          </cell>
          <cell r="AA585">
            <v>3.6379999999999999</v>
          </cell>
          <cell r="AB585">
            <v>3.6070000000000002</v>
          </cell>
          <cell r="AD585">
            <v>5.3789999999999996</v>
          </cell>
          <cell r="AE585">
            <v>5.2705000000000002</v>
          </cell>
          <cell r="AF585">
            <v>5.1719999999999997</v>
          </cell>
          <cell r="AG585">
            <v>5.1050000000000004</v>
          </cell>
          <cell r="AH585">
            <v>5.0529999999999999</v>
          </cell>
          <cell r="AI585">
            <v>5.0125000000000002</v>
          </cell>
          <cell r="AJ585">
            <v>4.9664999999999999</v>
          </cell>
          <cell r="AK585">
            <v>4.931</v>
          </cell>
          <cell r="AL585">
            <v>4.9065000000000003</v>
          </cell>
          <cell r="AM585">
            <v>4.8739999999999997</v>
          </cell>
          <cell r="AN585">
            <v>4.8369999999999997</v>
          </cell>
          <cell r="AO585">
            <v>4.7984999999999998</v>
          </cell>
          <cell r="AP585">
            <v>4.7684999999999995</v>
          </cell>
          <cell r="AS585">
            <v>0.49</v>
          </cell>
          <cell r="AT585">
            <v>0.48</v>
          </cell>
          <cell r="AU585">
            <v>0.45700000000000002</v>
          </cell>
          <cell r="AV585">
            <v>0.46100000000000002</v>
          </cell>
          <cell r="AW585">
            <v>0.4425</v>
          </cell>
          <cell r="AX585">
            <v>0.4325</v>
          </cell>
          <cell r="AY585">
            <v>0.436</v>
          </cell>
          <cell r="AZ585">
            <v>0.42749999999999999</v>
          </cell>
          <cell r="BA585">
            <v>0.41949999999999998</v>
          </cell>
          <cell r="BB585">
            <v>0.41399999999999998</v>
          </cell>
          <cell r="BC585">
            <v>0.40749999999999997</v>
          </cell>
          <cell r="BD585">
            <v>0.40350000000000003</v>
          </cell>
          <cell r="BF585">
            <v>2.605</v>
          </cell>
          <cell r="BG585">
            <v>2.1549999999999998</v>
          </cell>
          <cell r="BH585">
            <v>1.78</v>
          </cell>
          <cell r="BI585">
            <v>1.75</v>
          </cell>
          <cell r="BJ585">
            <v>1.67</v>
          </cell>
          <cell r="BK585">
            <v>1.655</v>
          </cell>
          <cell r="BL585">
            <v>1.65</v>
          </cell>
          <cell r="BM585">
            <v>1.6400000000000001</v>
          </cell>
          <cell r="BN585">
            <v>1.655</v>
          </cell>
          <cell r="BO585">
            <v>1.645</v>
          </cell>
          <cell r="BP585">
            <v>1.65</v>
          </cell>
          <cell r="BQ585">
            <v>1.73</v>
          </cell>
          <cell r="BS585">
            <v>3.9765000000000001</v>
          </cell>
          <cell r="BT585">
            <v>3.9154999999999998</v>
          </cell>
          <cell r="BU585">
            <v>3.8845000000000001</v>
          </cell>
          <cell r="BV585">
            <v>3.8565</v>
          </cell>
          <cell r="BW585">
            <v>3.8345000000000002</v>
          </cell>
          <cell r="BX585">
            <v>3.6945000000000001</v>
          </cell>
          <cell r="BY585">
            <v>3.4870000000000001</v>
          </cell>
          <cell r="BZ585">
            <v>3.4169999999999998</v>
          </cell>
          <cell r="CA585">
            <v>3.3620000000000001</v>
          </cell>
          <cell r="CB585">
            <v>4.5730000000000004</v>
          </cell>
          <cell r="CC585">
            <v>4.5969999999999995</v>
          </cell>
          <cell r="CD585">
            <v>4.62</v>
          </cell>
          <cell r="CF585">
            <v>2.25</v>
          </cell>
        </row>
        <row r="586">
          <cell r="A586">
            <v>39526</v>
          </cell>
          <cell r="B586">
            <v>2</v>
          </cell>
          <cell r="C586">
            <v>2.1705000000000001</v>
          </cell>
          <cell r="D586">
            <v>2.0129999999999999</v>
          </cell>
          <cell r="E586">
            <v>1.9375</v>
          </cell>
          <cell r="F586">
            <v>1.88</v>
          </cell>
          <cell r="G586">
            <v>1.837</v>
          </cell>
          <cell r="H586">
            <v>1.8054999999999999</v>
          </cell>
          <cell r="I586">
            <v>1.7829999999999999</v>
          </cell>
          <cell r="J586">
            <v>1.7629999999999999</v>
          </cell>
          <cell r="K586">
            <v>1.7475000000000001</v>
          </cell>
          <cell r="L586">
            <v>1.734</v>
          </cell>
          <cell r="M586">
            <v>1.7265000000000001</v>
          </cell>
          <cell r="N586">
            <v>1.7170000000000001</v>
          </cell>
          <cell r="P586">
            <v>4.1879999999999997</v>
          </cell>
          <cell r="Q586">
            <v>4.0119999999999996</v>
          </cell>
          <cell r="R586">
            <v>3.9969999999999999</v>
          </cell>
          <cell r="S586">
            <v>3.9740000000000002</v>
          </cell>
          <cell r="T586">
            <v>3.95</v>
          </cell>
          <cell r="U586">
            <v>3.927</v>
          </cell>
          <cell r="V586">
            <v>3.8970000000000002</v>
          </cell>
          <cell r="W586">
            <v>3.8529999999999998</v>
          </cell>
          <cell r="X586">
            <v>3.8159999999999998</v>
          </cell>
          <cell r="Y586">
            <v>3.7730000000000001</v>
          </cell>
          <cell r="Z586">
            <v>3.742</v>
          </cell>
          <cell r="AA586">
            <v>3.71</v>
          </cell>
          <cell r="AB586">
            <v>3.6829999999999998</v>
          </cell>
          <cell r="AD586">
            <v>5.2981999999999996</v>
          </cell>
          <cell r="AE586">
            <v>5.2220000000000004</v>
          </cell>
          <cell r="AF586">
            <v>5.1384999999999996</v>
          </cell>
          <cell r="AG586">
            <v>5.0644999999999998</v>
          </cell>
          <cell r="AH586">
            <v>5.0149999999999997</v>
          </cell>
          <cell r="AI586">
            <v>4.97</v>
          </cell>
          <cell r="AJ586">
            <v>4.9260000000000002</v>
          </cell>
          <cell r="AK586">
            <v>4.891</v>
          </cell>
          <cell r="AL586">
            <v>4.859</v>
          </cell>
          <cell r="AM586">
            <v>4.8315000000000001</v>
          </cell>
          <cell r="AN586">
            <v>4.7965</v>
          </cell>
          <cell r="AO586">
            <v>4.7560000000000002</v>
          </cell>
          <cell r="AP586">
            <v>4.7240000000000002</v>
          </cell>
          <cell r="AS586">
            <v>0.49</v>
          </cell>
          <cell r="AT586">
            <v>0.48249999999999998</v>
          </cell>
          <cell r="AU586">
            <v>0.46400000000000002</v>
          </cell>
          <cell r="AV586">
            <v>0.45300000000000001</v>
          </cell>
          <cell r="AW586">
            <v>0.4425</v>
          </cell>
          <cell r="AX586">
            <v>0.43</v>
          </cell>
          <cell r="AY586">
            <v>0.42799999999999999</v>
          </cell>
          <cell r="AZ586">
            <v>0.41799999999999998</v>
          </cell>
          <cell r="BA586">
            <v>0.40749999999999997</v>
          </cell>
          <cell r="BB586">
            <v>0.39400000000000002</v>
          </cell>
          <cell r="BC586">
            <v>0.39083000000000001</v>
          </cell>
          <cell r="BD586">
            <v>0.38250000000000001</v>
          </cell>
          <cell r="BF586">
            <v>2.5949999999999998</v>
          </cell>
          <cell r="BG586">
            <v>2.1549999999999998</v>
          </cell>
          <cell r="BH586">
            <v>1.7949999999999999</v>
          </cell>
          <cell r="BI586">
            <v>1.77</v>
          </cell>
          <cell r="BJ586">
            <v>1.6850000000000001</v>
          </cell>
          <cell r="BK586">
            <v>1.6600000000000001</v>
          </cell>
          <cell r="BL586">
            <v>1.65</v>
          </cell>
          <cell r="BM586">
            <v>1.635</v>
          </cell>
          <cell r="BN586">
            <v>1.625</v>
          </cell>
          <cell r="BO586">
            <v>1.6099999999999999</v>
          </cell>
          <cell r="BP586">
            <v>1.615</v>
          </cell>
          <cell r="BQ586">
            <v>1.6949999999999998</v>
          </cell>
          <cell r="BS586">
            <v>4.0039999999999996</v>
          </cell>
          <cell r="BT586">
            <v>3.9290000000000003</v>
          </cell>
          <cell r="BU586">
            <v>3.8970000000000002</v>
          </cell>
          <cell r="BV586">
            <v>3.8085</v>
          </cell>
          <cell r="BW586">
            <v>3.7865000000000002</v>
          </cell>
          <cell r="BX586">
            <v>3.6475</v>
          </cell>
          <cell r="BY586">
            <v>3.54</v>
          </cell>
          <cell r="BZ586">
            <v>3.48</v>
          </cell>
          <cell r="CA586">
            <v>3.4089999999999998</v>
          </cell>
          <cell r="CB586">
            <v>4.5730000000000004</v>
          </cell>
          <cell r="CC586">
            <v>4.5969999999999995</v>
          </cell>
          <cell r="CD586">
            <v>4.62</v>
          </cell>
          <cell r="CF586">
            <v>2.25</v>
          </cell>
        </row>
        <row r="587">
          <cell r="A587">
            <v>39527</v>
          </cell>
          <cell r="B587">
            <v>2</v>
          </cell>
          <cell r="C587">
            <v>2.1734999999999998</v>
          </cell>
          <cell r="D587">
            <v>2.0529999999999999</v>
          </cell>
          <cell r="E587">
            <v>1.9995000000000001</v>
          </cell>
          <cell r="F587">
            <v>1.9584999999999999</v>
          </cell>
          <cell r="G587">
            <v>1.925</v>
          </cell>
          <cell r="H587">
            <v>1.9605000000000001</v>
          </cell>
          <cell r="I587">
            <v>1.8864999999999998</v>
          </cell>
          <cell r="J587">
            <v>1.8595000000000002</v>
          </cell>
          <cell r="K587">
            <v>1.8719999999999999</v>
          </cell>
          <cell r="L587">
            <v>1.8380000000000001</v>
          </cell>
          <cell r="M587">
            <v>1.855</v>
          </cell>
          <cell r="N587">
            <v>1.873</v>
          </cell>
          <cell r="P587">
            <v>4.133</v>
          </cell>
          <cell r="Q587">
            <v>4.0110000000000001</v>
          </cell>
          <cell r="R587">
            <v>3.9990000000000001</v>
          </cell>
          <cell r="S587">
            <v>3.9779999999999998</v>
          </cell>
          <cell r="T587">
            <v>3.9580000000000002</v>
          </cell>
          <cell r="U587">
            <v>3.944</v>
          </cell>
          <cell r="V587">
            <v>3.919</v>
          </cell>
          <cell r="W587">
            <v>3.883</v>
          </cell>
          <cell r="X587">
            <v>3.8490000000000002</v>
          </cell>
          <cell r="Y587">
            <v>3.8140000000000001</v>
          </cell>
          <cell r="Z587">
            <v>3.7869999999999999</v>
          </cell>
          <cell r="AA587">
            <v>3.7610000000000001</v>
          </cell>
          <cell r="AB587">
            <v>3.7389999999999999</v>
          </cell>
          <cell r="AD587">
            <v>5.2841000000000005</v>
          </cell>
          <cell r="AE587">
            <v>5.2469999999999999</v>
          </cell>
          <cell r="AF587">
            <v>5.173</v>
          </cell>
          <cell r="AG587">
            <v>5.1020000000000003</v>
          </cell>
          <cell r="AH587">
            <v>5.0529999999999999</v>
          </cell>
          <cell r="AI587">
            <v>5.0140000000000002</v>
          </cell>
          <cell r="AJ587">
            <v>5.0069999999999997</v>
          </cell>
          <cell r="AK587">
            <v>4.9580000000000002</v>
          </cell>
          <cell r="AL587">
            <v>4.9350000000000005</v>
          </cell>
          <cell r="AM587">
            <v>4.9109999999999996</v>
          </cell>
          <cell r="AN587">
            <v>4.8819999999999997</v>
          </cell>
          <cell r="AO587">
            <v>4.8460000000000001</v>
          </cell>
          <cell r="AP587">
            <v>4.8254999999999999</v>
          </cell>
          <cell r="AS587">
            <v>0.49</v>
          </cell>
          <cell r="AT587">
            <v>0.48249999999999998</v>
          </cell>
          <cell r="AU587">
            <v>0.45700000000000002</v>
          </cell>
          <cell r="AV587">
            <v>0.45500000000000002</v>
          </cell>
          <cell r="AW587">
            <v>0.4425</v>
          </cell>
          <cell r="AX587">
            <v>0.43</v>
          </cell>
          <cell r="AY587">
            <v>0.41099999999999998</v>
          </cell>
          <cell r="AZ587">
            <v>0.39750000000000002</v>
          </cell>
          <cell r="BA587">
            <v>0.4</v>
          </cell>
          <cell r="BB587">
            <v>0.38150000000000001</v>
          </cell>
          <cell r="BC587">
            <v>0.379</v>
          </cell>
          <cell r="BD587">
            <v>0.3745</v>
          </cell>
          <cell r="BF587">
            <v>2.5949999999999998</v>
          </cell>
          <cell r="BG587">
            <v>2.165</v>
          </cell>
          <cell r="BH587">
            <v>1.8599999999999999</v>
          </cell>
          <cell r="BI587">
            <v>1.835</v>
          </cell>
          <cell r="BJ587">
            <v>1.78</v>
          </cell>
          <cell r="BK587">
            <v>1.7549999999999999</v>
          </cell>
          <cell r="BL587">
            <v>1.74</v>
          </cell>
          <cell r="BM587">
            <v>1.7349999999999999</v>
          </cell>
          <cell r="BN587">
            <v>1.7549999999999999</v>
          </cell>
          <cell r="BO587">
            <v>1.74</v>
          </cell>
          <cell r="BP587">
            <v>1.7450000000000001</v>
          </cell>
          <cell r="BQ587">
            <v>1.825</v>
          </cell>
          <cell r="BS587">
            <v>4.0025000000000004</v>
          </cell>
          <cell r="BT587">
            <v>3.9384999999999999</v>
          </cell>
          <cell r="BU587">
            <v>3.9295</v>
          </cell>
          <cell r="BV587">
            <v>3.847</v>
          </cell>
          <cell r="BW587">
            <v>3.8239999999999998</v>
          </cell>
          <cell r="BX587">
            <v>3.6945000000000001</v>
          </cell>
          <cell r="BY587">
            <v>3.5949999999999998</v>
          </cell>
          <cell r="BZ587">
            <v>3.5350000000000001</v>
          </cell>
          <cell r="CA587">
            <v>3.4849999999999999</v>
          </cell>
          <cell r="CB587">
            <v>4.5730000000000004</v>
          </cell>
          <cell r="CC587">
            <v>4.5969999999999995</v>
          </cell>
          <cell r="CD587">
            <v>4.62</v>
          </cell>
          <cell r="CF587">
            <v>2.25</v>
          </cell>
        </row>
        <row r="588">
          <cell r="A588">
            <v>39528</v>
          </cell>
          <cell r="B588">
            <v>1</v>
          </cell>
          <cell r="C588">
            <v>2.1724999999999999</v>
          </cell>
          <cell r="D588">
            <v>2.0554999999999999</v>
          </cell>
          <cell r="E588">
            <v>1.9995000000000001</v>
          </cell>
          <cell r="F588">
            <v>1.9525000000000001</v>
          </cell>
          <cell r="G588">
            <v>1.921</v>
          </cell>
          <cell r="H588">
            <v>1.9005000000000001</v>
          </cell>
          <cell r="I588">
            <v>1.8725000000000001</v>
          </cell>
          <cell r="J588">
            <v>1.8595000000000002</v>
          </cell>
          <cell r="K588">
            <v>1.8445</v>
          </cell>
          <cell r="L588">
            <v>1.8534999999999999</v>
          </cell>
          <cell r="M588">
            <v>1.8675000000000002</v>
          </cell>
          <cell r="N588">
            <v>1.8754999999999999</v>
          </cell>
          <cell r="P588">
            <v>4.133</v>
          </cell>
          <cell r="Q588">
            <v>4.0110000000000001</v>
          </cell>
          <cell r="R588">
            <v>3.9990000000000001</v>
          </cell>
          <cell r="S588">
            <v>3.9779999999999998</v>
          </cell>
          <cell r="T588">
            <v>3.9580000000000002</v>
          </cell>
          <cell r="U588">
            <v>3.944</v>
          </cell>
          <cell r="V588">
            <v>3.919</v>
          </cell>
          <cell r="W588">
            <v>3.883</v>
          </cell>
          <cell r="X588">
            <v>3.8490000000000002</v>
          </cell>
          <cell r="Y588">
            <v>3.8140000000000001</v>
          </cell>
          <cell r="Z588">
            <v>3.7869999999999999</v>
          </cell>
          <cell r="AA588">
            <v>3.7610000000000001</v>
          </cell>
          <cell r="AB588">
            <v>3.7389999999999999</v>
          </cell>
          <cell r="AD588">
            <v>5.2841000000000005</v>
          </cell>
          <cell r="AE588">
            <v>5.2560000000000002</v>
          </cell>
          <cell r="AF588">
            <v>5.1660000000000004</v>
          </cell>
          <cell r="AG588">
            <v>5.093</v>
          </cell>
          <cell r="AH588">
            <v>5.05</v>
          </cell>
          <cell r="AI588">
            <v>5.0090000000000003</v>
          </cell>
          <cell r="AJ588">
            <v>4.9770000000000003</v>
          </cell>
          <cell r="AK588">
            <v>4.9539999999999997</v>
          </cell>
          <cell r="AL588">
            <v>4.931</v>
          </cell>
          <cell r="AM588">
            <v>4.9080000000000004</v>
          </cell>
          <cell r="AN588">
            <v>4.8789999999999996</v>
          </cell>
          <cell r="AO588">
            <v>4.84</v>
          </cell>
          <cell r="AP588">
            <v>4.8100000000000005</v>
          </cell>
          <cell r="AS588">
            <v>0.49</v>
          </cell>
          <cell r="AT588">
            <v>0.47749999999999998</v>
          </cell>
          <cell r="AU588">
            <v>0.46500000000000002</v>
          </cell>
          <cell r="AV588">
            <v>0.45374999999999999</v>
          </cell>
          <cell r="AW588">
            <v>0.4425</v>
          </cell>
          <cell r="AX588">
            <v>0.40375</v>
          </cell>
          <cell r="AY588">
            <v>0.42249999999999999</v>
          </cell>
          <cell r="AZ588">
            <v>0.41375000000000001</v>
          </cell>
          <cell r="BA588">
            <v>0.40375</v>
          </cell>
          <cell r="BB588">
            <v>0.4</v>
          </cell>
          <cell r="BC588">
            <v>0.39500000000000002</v>
          </cell>
          <cell r="BD588">
            <v>0.38874999999999998</v>
          </cell>
          <cell r="BF588">
            <v>2.5949999999999998</v>
          </cell>
          <cell r="BG588">
            <v>2.165</v>
          </cell>
          <cell r="BH588">
            <v>1.8599999999999999</v>
          </cell>
          <cell r="BI588">
            <v>1.835</v>
          </cell>
          <cell r="BJ588">
            <v>1.78</v>
          </cell>
          <cell r="BK588">
            <v>1.7549999999999999</v>
          </cell>
          <cell r="BL588">
            <v>1.74</v>
          </cell>
          <cell r="BM588">
            <v>1.7349999999999999</v>
          </cell>
          <cell r="BN588">
            <v>1.7549999999999999</v>
          </cell>
          <cell r="BO588">
            <v>1.74</v>
          </cell>
          <cell r="BP588">
            <v>1.7450000000000001</v>
          </cell>
          <cell r="BQ588">
            <v>1.825</v>
          </cell>
          <cell r="BS588">
            <v>4.0025000000000004</v>
          </cell>
          <cell r="BT588">
            <v>3.9384999999999999</v>
          </cell>
          <cell r="BU588">
            <v>3.9295</v>
          </cell>
          <cell r="BV588">
            <v>3.847</v>
          </cell>
          <cell r="BW588">
            <v>3.8239999999999998</v>
          </cell>
          <cell r="BX588">
            <v>3.6945000000000001</v>
          </cell>
          <cell r="BY588">
            <v>3.5949999999999998</v>
          </cell>
          <cell r="BZ588">
            <v>3.5350000000000001</v>
          </cell>
          <cell r="CA588">
            <v>3.4849999999999999</v>
          </cell>
          <cell r="CB588">
            <v>4.5730000000000004</v>
          </cell>
          <cell r="CC588">
            <v>4.5969999999999995</v>
          </cell>
          <cell r="CD588">
            <v>4.62</v>
          </cell>
          <cell r="CF588">
            <v>2.25</v>
          </cell>
        </row>
        <row r="589">
          <cell r="A589">
            <v>39531</v>
          </cell>
          <cell r="B589">
            <v>1.5</v>
          </cell>
          <cell r="C589">
            <v>2.1779999999999999</v>
          </cell>
          <cell r="D589">
            <v>2.081</v>
          </cell>
          <cell r="E589">
            <v>2.032</v>
          </cell>
          <cell r="F589">
            <v>1.9969999999999999</v>
          </cell>
          <cell r="G589">
            <v>1.974</v>
          </cell>
          <cell r="H589">
            <v>1.9584999999999999</v>
          </cell>
          <cell r="I589">
            <v>1.9475</v>
          </cell>
          <cell r="J589">
            <v>1.948</v>
          </cell>
          <cell r="K589">
            <v>1.9485000000000001</v>
          </cell>
          <cell r="L589">
            <v>1.9475</v>
          </cell>
          <cell r="M589">
            <v>1.9584999999999999</v>
          </cell>
          <cell r="N589">
            <v>1.964</v>
          </cell>
          <cell r="P589">
            <v>4.133</v>
          </cell>
          <cell r="Q589">
            <v>4.0110000000000001</v>
          </cell>
          <cell r="R589">
            <v>3.9990000000000001</v>
          </cell>
          <cell r="S589">
            <v>3.9779999999999998</v>
          </cell>
          <cell r="T589">
            <v>3.9580000000000002</v>
          </cell>
          <cell r="U589">
            <v>3.944</v>
          </cell>
          <cell r="V589">
            <v>3.919</v>
          </cell>
          <cell r="W589">
            <v>3.883</v>
          </cell>
          <cell r="X589">
            <v>3.8490000000000002</v>
          </cell>
          <cell r="Y589">
            <v>3.8140000000000001</v>
          </cell>
          <cell r="Z589">
            <v>3.7869999999999999</v>
          </cell>
          <cell r="AA589">
            <v>3.7610000000000001</v>
          </cell>
          <cell r="AB589">
            <v>3.7389999999999999</v>
          </cell>
          <cell r="AD589">
            <v>5.2841000000000005</v>
          </cell>
          <cell r="AE589">
            <v>5.2279999999999998</v>
          </cell>
          <cell r="AF589">
            <v>5.1370000000000005</v>
          </cell>
          <cell r="AG589">
            <v>5.0789999999999997</v>
          </cell>
          <cell r="AH589">
            <v>5.0869999999999997</v>
          </cell>
          <cell r="AI589">
            <v>5.0490000000000004</v>
          </cell>
          <cell r="AJ589">
            <v>4.9669999999999996</v>
          </cell>
          <cell r="AK589">
            <v>5.0049999999999999</v>
          </cell>
          <cell r="AL589">
            <v>4.984</v>
          </cell>
          <cell r="AM589">
            <v>4.9589999999999996</v>
          </cell>
          <cell r="AN589">
            <v>4.9329999999999998</v>
          </cell>
          <cell r="AO589">
            <v>4.8959999999999999</v>
          </cell>
          <cell r="AP589">
            <v>4.8040000000000003</v>
          </cell>
          <cell r="AS589">
            <v>0.48799999999999999</v>
          </cell>
          <cell r="AT589">
            <v>0.47799999999999998</v>
          </cell>
          <cell r="AU589">
            <v>0.47</v>
          </cell>
          <cell r="AV589">
            <v>0.46100000000000002</v>
          </cell>
          <cell r="AW589">
            <v>0.47</v>
          </cell>
          <cell r="AX589">
            <v>0.46400000000000002</v>
          </cell>
          <cell r="AY589">
            <v>0.43</v>
          </cell>
          <cell r="AZ589">
            <v>0.43099999999999999</v>
          </cell>
          <cell r="BA589">
            <v>0.41499999999999998</v>
          </cell>
          <cell r="BB589">
            <v>0.436</v>
          </cell>
          <cell r="BC589">
            <v>0.43</v>
          </cell>
          <cell r="BD589">
            <v>0.40250000000000002</v>
          </cell>
          <cell r="BF589">
            <v>2.59</v>
          </cell>
          <cell r="BG589">
            <v>2.165</v>
          </cell>
          <cell r="BH589">
            <v>1.9300000000000002</v>
          </cell>
          <cell r="BI589">
            <v>1.915</v>
          </cell>
          <cell r="BJ589">
            <v>1.875</v>
          </cell>
          <cell r="BK589">
            <v>1.865</v>
          </cell>
          <cell r="BL589">
            <v>1.865</v>
          </cell>
          <cell r="BM589">
            <v>1.8599999999999999</v>
          </cell>
          <cell r="BN589">
            <v>1.905</v>
          </cell>
          <cell r="BO589">
            <v>1.885</v>
          </cell>
          <cell r="BP589">
            <v>1.9100000000000001</v>
          </cell>
          <cell r="BQ589">
            <v>1.9950000000000001</v>
          </cell>
          <cell r="BS589">
            <v>4.0034999999999998</v>
          </cell>
          <cell r="BT589">
            <v>3.9335</v>
          </cell>
          <cell r="BU589">
            <v>3.95</v>
          </cell>
          <cell r="BV589">
            <v>3.9079999999999999</v>
          </cell>
          <cell r="BW589">
            <v>3.8890000000000002</v>
          </cell>
          <cell r="BX589">
            <v>3.7605</v>
          </cell>
          <cell r="BY589">
            <v>3.5949999999999998</v>
          </cell>
          <cell r="BZ589">
            <v>3.5350000000000001</v>
          </cell>
          <cell r="CA589">
            <v>3.4849999999999999</v>
          </cell>
          <cell r="CB589">
            <v>4.5730000000000004</v>
          </cell>
          <cell r="CC589">
            <v>4.5969999999999995</v>
          </cell>
          <cell r="CD589">
            <v>4.62</v>
          </cell>
          <cell r="CF589">
            <v>2.25</v>
          </cell>
        </row>
        <row r="590">
          <cell r="A590">
            <v>39532</v>
          </cell>
          <cell r="B590">
            <v>3</v>
          </cell>
          <cell r="C590">
            <v>2.169</v>
          </cell>
          <cell r="D590">
            <v>2.0625</v>
          </cell>
          <cell r="E590">
            <v>2.0145</v>
          </cell>
          <cell r="F590">
            <v>1.9755</v>
          </cell>
          <cell r="G590">
            <v>1.9489999999999998</v>
          </cell>
          <cell r="H590">
            <v>1.931</v>
          </cell>
          <cell r="I590">
            <v>1.913</v>
          </cell>
          <cell r="J590">
            <v>1.9039999999999999</v>
          </cell>
          <cell r="K590">
            <v>1.9035</v>
          </cell>
          <cell r="L590">
            <v>1.903</v>
          </cell>
          <cell r="M590">
            <v>1.905</v>
          </cell>
          <cell r="N590">
            <v>1.9119999999999999</v>
          </cell>
          <cell r="P590">
            <v>4.1929999999999996</v>
          </cell>
          <cell r="Q590">
            <v>4.0199999999999996</v>
          </cell>
          <cell r="R590">
            <v>4.0140000000000002</v>
          </cell>
          <cell r="S590">
            <v>4.0049999999999999</v>
          </cell>
          <cell r="T590">
            <v>3.9980000000000002</v>
          </cell>
          <cell r="U590">
            <v>3.992</v>
          </cell>
          <cell r="V590">
            <v>3.976</v>
          </cell>
          <cell r="W590">
            <v>3.952</v>
          </cell>
          <cell r="X590">
            <v>3.927</v>
          </cell>
          <cell r="Y590">
            <v>3.9020000000000001</v>
          </cell>
          <cell r="Z590">
            <v>3.8849999999999998</v>
          </cell>
          <cell r="AA590">
            <v>3.8679999999999999</v>
          </cell>
          <cell r="AB590">
            <v>3.8540000000000001</v>
          </cell>
          <cell r="AD590">
            <v>5.3783000000000003</v>
          </cell>
          <cell r="AE590">
            <v>5.3040000000000003</v>
          </cell>
          <cell r="AF590">
            <v>5.2089999999999996</v>
          </cell>
          <cell r="AG590">
            <v>5.1619999999999999</v>
          </cell>
          <cell r="AH590">
            <v>5.1224999999999996</v>
          </cell>
          <cell r="AI590">
            <v>5.1002999999999998</v>
          </cell>
          <cell r="AJ590">
            <v>5.0853000000000002</v>
          </cell>
          <cell r="AK590">
            <v>5.0744999999999996</v>
          </cell>
          <cell r="AL590">
            <v>5.0694999999999997</v>
          </cell>
          <cell r="AM590">
            <v>5.0545</v>
          </cell>
          <cell r="AN590">
            <v>5.0369999999999999</v>
          </cell>
          <cell r="AO590">
            <v>5.0140000000000002</v>
          </cell>
          <cell r="AP590">
            <v>4.9960000000000004</v>
          </cell>
          <cell r="AS590">
            <v>0.50249999999999995</v>
          </cell>
          <cell r="AT590">
            <v>0.48249999999999998</v>
          </cell>
          <cell r="AU590">
            <v>0.47499999999999998</v>
          </cell>
          <cell r="AV590">
            <v>0.46750000000000003</v>
          </cell>
          <cell r="AW590">
            <v>0.46</v>
          </cell>
          <cell r="AX590">
            <v>0.45250000000000001</v>
          </cell>
          <cell r="AY590">
            <v>0.45</v>
          </cell>
          <cell r="AZ590">
            <v>0.443</v>
          </cell>
          <cell r="BA590">
            <v>0.435</v>
          </cell>
          <cell r="BB590">
            <v>0.42599999999999999</v>
          </cell>
          <cell r="BC590">
            <v>0.42666999999999999</v>
          </cell>
          <cell r="BD590">
            <v>0.42249999999999999</v>
          </cell>
          <cell r="BF590">
            <v>2.59</v>
          </cell>
          <cell r="BG590">
            <v>2.165</v>
          </cell>
          <cell r="BH590">
            <v>1.9300000000000002</v>
          </cell>
          <cell r="BI590">
            <v>1.905</v>
          </cell>
          <cell r="BJ590">
            <v>1.845</v>
          </cell>
          <cell r="BK590">
            <v>1.83</v>
          </cell>
          <cell r="BL590">
            <v>1.8199999999999998</v>
          </cell>
          <cell r="BM590">
            <v>1.8149999999999999</v>
          </cell>
          <cell r="BN590">
            <v>1.855</v>
          </cell>
          <cell r="BO590">
            <v>1.835</v>
          </cell>
          <cell r="BP590">
            <v>1.8599999999999999</v>
          </cell>
          <cell r="BQ590">
            <v>1.9449999999999998</v>
          </cell>
          <cell r="BS590">
            <v>3.9990000000000001</v>
          </cell>
          <cell r="BT590">
            <v>3.9750000000000001</v>
          </cell>
          <cell r="BU590">
            <v>3.9649999999999999</v>
          </cell>
          <cell r="BV590">
            <v>3.95</v>
          </cell>
          <cell r="BW590">
            <v>3.9394999999999998</v>
          </cell>
          <cell r="BX590">
            <v>3.8359999999999999</v>
          </cell>
          <cell r="BY590">
            <v>3.7160000000000002</v>
          </cell>
          <cell r="BZ590">
            <v>3.6749999999999998</v>
          </cell>
          <cell r="CA590">
            <v>3.6150000000000002</v>
          </cell>
          <cell r="CB590">
            <v>4.5730000000000004</v>
          </cell>
          <cell r="CC590">
            <v>4.5969999999999995</v>
          </cell>
          <cell r="CD590">
            <v>4.62</v>
          </cell>
          <cell r="CF590">
            <v>2.25</v>
          </cell>
        </row>
        <row r="591">
          <cell r="A591">
            <v>39533</v>
          </cell>
          <cell r="B591">
            <v>2</v>
          </cell>
          <cell r="C591">
            <v>2.1955</v>
          </cell>
          <cell r="D591">
            <v>2.0605000000000002</v>
          </cell>
          <cell r="E591">
            <v>2.0005000000000002</v>
          </cell>
          <cell r="F591">
            <v>1.948</v>
          </cell>
          <cell r="G591">
            <v>1.9100000000000001</v>
          </cell>
          <cell r="H591">
            <v>1.8820000000000001</v>
          </cell>
          <cell r="I591">
            <v>1.8635000000000002</v>
          </cell>
          <cell r="J591">
            <v>1.8505</v>
          </cell>
          <cell r="K591">
            <v>1.8439999999999999</v>
          </cell>
          <cell r="L591">
            <v>1.8420000000000001</v>
          </cell>
          <cell r="M591">
            <v>1.8425</v>
          </cell>
          <cell r="N591">
            <v>1.8465</v>
          </cell>
          <cell r="P591">
            <v>4.1870000000000003</v>
          </cell>
          <cell r="Q591">
            <v>4.024</v>
          </cell>
          <cell r="R591">
            <v>4.0149999999999997</v>
          </cell>
          <cell r="S591">
            <v>4.0140000000000002</v>
          </cell>
          <cell r="T591">
            <v>4.0129999999999999</v>
          </cell>
          <cell r="U591">
            <v>4.0110000000000001</v>
          </cell>
          <cell r="V591">
            <v>3.9980000000000002</v>
          </cell>
          <cell r="W591">
            <v>3.976</v>
          </cell>
          <cell r="X591">
            <v>3.9529999999999998</v>
          </cell>
          <cell r="Y591">
            <v>3.9319999999999999</v>
          </cell>
          <cell r="Z591">
            <v>3.9140000000000001</v>
          </cell>
          <cell r="AA591">
            <v>3.8980000000000001</v>
          </cell>
          <cell r="AB591">
            <v>3.8839999999999999</v>
          </cell>
          <cell r="AD591">
            <v>5.3578999999999999</v>
          </cell>
          <cell r="AE591">
            <v>5.2244999999999999</v>
          </cell>
          <cell r="AF591">
            <v>5.1580000000000004</v>
          </cell>
          <cell r="AG591">
            <v>5.1130000000000004</v>
          </cell>
          <cell r="AH591">
            <v>5.0869999999999997</v>
          </cell>
          <cell r="AI591">
            <v>5.0659999999999998</v>
          </cell>
          <cell r="AJ591">
            <v>5.0410000000000004</v>
          </cell>
          <cell r="AK591">
            <v>5.0289999999999999</v>
          </cell>
          <cell r="AL591">
            <v>5.0179999999999998</v>
          </cell>
          <cell r="AM591">
            <v>5.0049999999999999</v>
          </cell>
          <cell r="AN591">
            <v>4.9865000000000004</v>
          </cell>
          <cell r="AO591">
            <v>4.9595000000000002</v>
          </cell>
          <cell r="AP591">
            <v>4.9390000000000001</v>
          </cell>
          <cell r="AS591">
            <v>0.49</v>
          </cell>
          <cell r="AT591">
            <v>0.48499999999999999</v>
          </cell>
          <cell r="AU591">
            <v>0.47499999999999998</v>
          </cell>
          <cell r="AV591">
            <v>0.46750000000000003</v>
          </cell>
          <cell r="AW591">
            <v>0.46</v>
          </cell>
          <cell r="AX591">
            <v>0.45</v>
          </cell>
          <cell r="AY591">
            <v>0.44024999999999997</v>
          </cell>
          <cell r="AZ591">
            <v>0.4335</v>
          </cell>
          <cell r="BA591">
            <v>0.4325</v>
          </cell>
          <cell r="BB591">
            <v>0.42549999999999999</v>
          </cell>
          <cell r="BC591">
            <v>0.42416999999999999</v>
          </cell>
          <cell r="BD591">
            <v>0.42</v>
          </cell>
          <cell r="BF591">
            <v>2.605</v>
          </cell>
          <cell r="BG591">
            <v>2.17</v>
          </cell>
          <cell r="BH591">
            <v>1.9100000000000001</v>
          </cell>
          <cell r="BI591">
            <v>1.875</v>
          </cell>
          <cell r="BJ591">
            <v>1.8149999999999999</v>
          </cell>
          <cell r="BK591">
            <v>1.7850000000000001</v>
          </cell>
          <cell r="BL591">
            <v>1.77</v>
          </cell>
          <cell r="BM591">
            <v>1.77</v>
          </cell>
          <cell r="BN591">
            <v>1.81</v>
          </cell>
          <cell r="BO591">
            <v>1.7949999999999999</v>
          </cell>
          <cell r="BP591">
            <v>1.825</v>
          </cell>
          <cell r="BQ591">
            <v>1.9100000000000001</v>
          </cell>
          <cell r="BS591">
            <v>4.0010000000000003</v>
          </cell>
          <cell r="BT591">
            <v>3.9820000000000002</v>
          </cell>
          <cell r="BU591">
            <v>4.0060000000000002</v>
          </cell>
          <cell r="BV591">
            <v>3.9699999999999998</v>
          </cell>
          <cell r="BW591">
            <v>3.9529999999999998</v>
          </cell>
          <cell r="BX591">
            <v>3.8260000000000001</v>
          </cell>
          <cell r="BY591">
            <v>3.726</v>
          </cell>
          <cell r="BZ591">
            <v>3.6749999999999998</v>
          </cell>
          <cell r="CA591">
            <v>3.605</v>
          </cell>
          <cell r="CB591">
            <v>4.5730000000000004</v>
          </cell>
          <cell r="CC591">
            <v>4.5969999999999995</v>
          </cell>
          <cell r="CD591">
            <v>4.62</v>
          </cell>
          <cell r="CF591">
            <v>2.25</v>
          </cell>
        </row>
        <row r="592">
          <cell r="A592">
            <v>39534</v>
          </cell>
          <cell r="B592">
            <v>2.125</v>
          </cell>
          <cell r="C592">
            <v>2.1835</v>
          </cell>
          <cell r="D592">
            <v>2.04</v>
          </cell>
          <cell r="E592">
            <v>1.982</v>
          </cell>
          <cell r="F592">
            <v>1.9340000000000002</v>
          </cell>
          <cell r="G592">
            <v>1.901</v>
          </cell>
          <cell r="H592">
            <v>1.8759999999999999</v>
          </cell>
          <cell r="I592">
            <v>1.859</v>
          </cell>
          <cell r="J592">
            <v>1.8485</v>
          </cell>
          <cell r="K592">
            <v>1.8414999999999999</v>
          </cell>
          <cell r="L592">
            <v>1.841</v>
          </cell>
          <cell r="M592">
            <v>1.8460000000000001</v>
          </cell>
          <cell r="N592">
            <v>1.855</v>
          </cell>
          <cell r="P592">
            <v>4.125</v>
          </cell>
          <cell r="Q592">
            <v>4.0110000000000001</v>
          </cell>
          <cell r="R592">
            <v>4.0090000000000003</v>
          </cell>
          <cell r="S592">
            <v>4.0039999999999996</v>
          </cell>
          <cell r="T592">
            <v>4.0019999999999998</v>
          </cell>
          <cell r="U592">
            <v>4</v>
          </cell>
          <cell r="V592">
            <v>3.9859999999999998</v>
          </cell>
          <cell r="W592">
            <v>3.96</v>
          </cell>
          <cell r="X592">
            <v>3.9379999999999997</v>
          </cell>
          <cell r="Y592">
            <v>3.9119999999999999</v>
          </cell>
          <cell r="Z592">
            <v>3.89</v>
          </cell>
          <cell r="AA592">
            <v>3.8730000000000002</v>
          </cell>
          <cell r="AB592">
            <v>3.8540000000000001</v>
          </cell>
          <cell r="AD592">
            <v>5.2801999999999998</v>
          </cell>
          <cell r="AE592">
            <v>5.2119999999999997</v>
          </cell>
          <cell r="AF592">
            <v>5.15</v>
          </cell>
          <cell r="AG592">
            <v>5.1120000000000001</v>
          </cell>
          <cell r="AH592">
            <v>5.0845000000000002</v>
          </cell>
          <cell r="AI592">
            <v>5.0614999999999997</v>
          </cell>
          <cell r="AJ592">
            <v>5.0350000000000001</v>
          </cell>
          <cell r="AK592">
            <v>5.0229999999999997</v>
          </cell>
          <cell r="AL592">
            <v>5.0069999999999997</v>
          </cell>
          <cell r="AM592">
            <v>4.9904999999999999</v>
          </cell>
          <cell r="AN592">
            <v>4.9691999999999998</v>
          </cell>
          <cell r="AO592">
            <v>4.9414999999999996</v>
          </cell>
          <cell r="AP592">
            <v>4.9124999999999996</v>
          </cell>
          <cell r="AS592">
            <v>0.49</v>
          </cell>
          <cell r="AT592">
            <v>0.48249999999999998</v>
          </cell>
          <cell r="AU592">
            <v>0.46949999999999997</v>
          </cell>
          <cell r="AV592">
            <v>0.46500000000000002</v>
          </cell>
          <cell r="AW592">
            <v>0.45750000000000002</v>
          </cell>
          <cell r="AX592">
            <v>0.44750000000000001</v>
          </cell>
          <cell r="AY592">
            <v>0.439</v>
          </cell>
          <cell r="AZ592">
            <v>0.433</v>
          </cell>
          <cell r="BA592">
            <v>0.4325</v>
          </cell>
          <cell r="BB592">
            <v>0.42299999999999999</v>
          </cell>
          <cell r="BC592">
            <v>0.42917</v>
          </cell>
          <cell r="BD592">
            <v>0.42749999999999999</v>
          </cell>
          <cell r="BF592">
            <v>2.605</v>
          </cell>
          <cell r="BG592">
            <v>2.1800000000000002</v>
          </cell>
          <cell r="BH592">
            <v>1.895</v>
          </cell>
          <cell r="BI592">
            <v>1.865</v>
          </cell>
          <cell r="BJ592">
            <v>1.7949999999999999</v>
          </cell>
          <cell r="BK592">
            <v>1.76</v>
          </cell>
          <cell r="BL592">
            <v>1.75</v>
          </cell>
          <cell r="BM592">
            <v>1.75</v>
          </cell>
          <cell r="BN592">
            <v>1.78</v>
          </cell>
          <cell r="BO592">
            <v>1.77</v>
          </cell>
          <cell r="BP592">
            <v>1.8</v>
          </cell>
          <cell r="BQ592">
            <v>1.885</v>
          </cell>
          <cell r="BS592">
            <v>4.0030000000000001</v>
          </cell>
          <cell r="BT592">
            <v>3.9874999999999998</v>
          </cell>
          <cell r="BU592">
            <v>3.9755000000000003</v>
          </cell>
          <cell r="BV592">
            <v>3.9535</v>
          </cell>
          <cell r="BW592">
            <v>3.9394999999999998</v>
          </cell>
          <cell r="BX592">
            <v>3.8005</v>
          </cell>
          <cell r="BY592">
            <v>3.718</v>
          </cell>
          <cell r="BZ592">
            <v>3.6680000000000001</v>
          </cell>
          <cell r="CA592">
            <v>3.597</v>
          </cell>
          <cell r="CB592">
            <v>4.5730000000000004</v>
          </cell>
          <cell r="CC592">
            <v>4.5969999999999995</v>
          </cell>
          <cell r="CD592">
            <v>4.62</v>
          </cell>
          <cell r="CF592">
            <v>2.25</v>
          </cell>
        </row>
        <row r="593">
          <cell r="A593">
            <v>39535</v>
          </cell>
          <cell r="B593">
            <v>2.5</v>
          </cell>
          <cell r="C593">
            <v>2.1789999999999998</v>
          </cell>
          <cell r="D593">
            <v>2.0270000000000001</v>
          </cell>
          <cell r="E593">
            <v>1.9735</v>
          </cell>
          <cell r="F593">
            <v>1.9260000000000002</v>
          </cell>
          <cell r="G593">
            <v>1.887</v>
          </cell>
          <cell r="H593">
            <v>1.863</v>
          </cell>
          <cell r="I593">
            <v>1.8435000000000001</v>
          </cell>
          <cell r="J593">
            <v>1.8319999999999999</v>
          </cell>
          <cell r="K593">
            <v>1.825</v>
          </cell>
          <cell r="L593">
            <v>1.829</v>
          </cell>
          <cell r="M593">
            <v>1.8285</v>
          </cell>
          <cell r="N593">
            <v>1.8385</v>
          </cell>
          <cell r="P593">
            <v>4.0650000000000004</v>
          </cell>
          <cell r="Q593">
            <v>4.0030000000000001</v>
          </cell>
          <cell r="R593">
            <v>4.0019999999999998</v>
          </cell>
          <cell r="S593">
            <v>4.0010000000000003</v>
          </cell>
          <cell r="T593">
            <v>3.9990000000000001</v>
          </cell>
          <cell r="U593">
            <v>3.9969999999999999</v>
          </cell>
          <cell r="V593">
            <v>3.9849999999999999</v>
          </cell>
          <cell r="W593">
            <v>3.9609999999999999</v>
          </cell>
          <cell r="X593">
            <v>3.94</v>
          </cell>
          <cell r="Y593">
            <v>3.915</v>
          </cell>
          <cell r="Z593">
            <v>3.8940000000000001</v>
          </cell>
          <cell r="AA593">
            <v>3.8769999999999998</v>
          </cell>
          <cell r="AB593">
            <v>3.8609999999999998</v>
          </cell>
          <cell r="AD593">
            <v>5.2552000000000003</v>
          </cell>
          <cell r="AE593">
            <v>5.1879999999999997</v>
          </cell>
          <cell r="AF593">
            <v>5.1269999999999998</v>
          </cell>
          <cell r="AG593">
            <v>5.0839999999999996</v>
          </cell>
          <cell r="AH593">
            <v>5.05</v>
          </cell>
          <cell r="AI593">
            <v>5.0134999999999996</v>
          </cell>
          <cell r="AJ593">
            <v>4.9859999999999998</v>
          </cell>
          <cell r="AK593">
            <v>4.9615</v>
          </cell>
          <cell r="AL593">
            <v>4.9405000000000001</v>
          </cell>
          <cell r="AM593">
            <v>4.9184999999999999</v>
          </cell>
          <cell r="AN593">
            <v>4.8870000000000005</v>
          </cell>
          <cell r="AO593">
            <v>4.8535000000000004</v>
          </cell>
          <cell r="AP593">
            <v>4.8280000000000003</v>
          </cell>
          <cell r="AS593">
            <v>0.48749999999999999</v>
          </cell>
          <cell r="AT593">
            <v>0.48</v>
          </cell>
          <cell r="AU593">
            <v>0.47099999999999997</v>
          </cell>
          <cell r="AV593">
            <v>0.46</v>
          </cell>
          <cell r="AW593">
            <v>0.44874999999999998</v>
          </cell>
          <cell r="AX593">
            <v>0.44</v>
          </cell>
          <cell r="AY593">
            <v>0.42899999999999999</v>
          </cell>
          <cell r="AZ593">
            <v>0.42249999999999999</v>
          </cell>
          <cell r="BA593">
            <v>0.41749999999999998</v>
          </cell>
          <cell r="BB593">
            <v>0.41199999999999998</v>
          </cell>
          <cell r="BC593">
            <v>0.41249999999999998</v>
          </cell>
          <cell r="BD593">
            <v>0.41</v>
          </cell>
          <cell r="BF593">
            <v>2.6150000000000002</v>
          </cell>
          <cell r="BG593">
            <v>2.1800000000000002</v>
          </cell>
          <cell r="BH593">
            <v>1.88</v>
          </cell>
          <cell r="BI593">
            <v>1.855</v>
          </cell>
          <cell r="BJ593">
            <v>1.7850000000000001</v>
          </cell>
          <cell r="BK593">
            <v>1.7549999999999999</v>
          </cell>
          <cell r="BL593">
            <v>1.74</v>
          </cell>
          <cell r="BM593">
            <v>1.75</v>
          </cell>
          <cell r="BN593">
            <v>1.77</v>
          </cell>
          <cell r="BO593">
            <v>1.76</v>
          </cell>
          <cell r="BP593">
            <v>1.79</v>
          </cell>
          <cell r="BQ593">
            <v>1.875</v>
          </cell>
          <cell r="BS593">
            <v>3.9954999999999998</v>
          </cell>
          <cell r="BT593">
            <v>3.9675000000000002</v>
          </cell>
          <cell r="BU593">
            <v>3.9575</v>
          </cell>
          <cell r="BV593">
            <v>3.9415</v>
          </cell>
          <cell r="BW593">
            <v>3.9279999999999999</v>
          </cell>
          <cell r="BX593">
            <v>3.7915000000000001</v>
          </cell>
          <cell r="BY593">
            <v>3.7109999999999999</v>
          </cell>
          <cell r="BZ593">
            <v>3.66</v>
          </cell>
          <cell r="CA593">
            <v>3.597</v>
          </cell>
          <cell r="CB593">
            <v>4.5730000000000004</v>
          </cell>
          <cell r="CC593">
            <v>4.5969999999999995</v>
          </cell>
          <cell r="CD593">
            <v>4.62</v>
          </cell>
          <cell r="CF593">
            <v>2.25</v>
          </cell>
        </row>
        <row r="594">
          <cell r="A594">
            <v>39538</v>
          </cell>
          <cell r="B594">
            <v>2.5</v>
          </cell>
          <cell r="C594">
            <v>2.1604999999999999</v>
          </cell>
          <cell r="D594">
            <v>2.0105</v>
          </cell>
          <cell r="E594">
            <v>1.9555</v>
          </cell>
          <cell r="F594">
            <v>1.909</v>
          </cell>
          <cell r="G594">
            <v>1.8765000000000001</v>
          </cell>
          <cell r="H594">
            <v>1.853</v>
          </cell>
          <cell r="I594">
            <v>1.83</v>
          </cell>
          <cell r="J594">
            <v>1.8120000000000001</v>
          </cell>
          <cell r="K594">
            <v>1.8005</v>
          </cell>
          <cell r="L594">
            <v>1.7934999999999999</v>
          </cell>
          <cell r="M594">
            <v>1.7945</v>
          </cell>
          <cell r="N594">
            <v>1.7934999999999999</v>
          </cell>
          <cell r="P594">
            <v>4.1589999999999998</v>
          </cell>
          <cell r="Q594">
            <v>3.992</v>
          </cell>
          <cell r="R594">
            <v>3.9950000000000001</v>
          </cell>
          <cell r="S594">
            <v>3.9939999999999998</v>
          </cell>
          <cell r="T594">
            <v>3.992</v>
          </cell>
          <cell r="U594">
            <v>3.9910000000000001</v>
          </cell>
          <cell r="V594">
            <v>3.976</v>
          </cell>
          <cell r="W594">
            <v>3.95</v>
          </cell>
          <cell r="X594">
            <v>3.927</v>
          </cell>
          <cell r="Y594">
            <v>3.9009999999999998</v>
          </cell>
          <cell r="Z594">
            <v>3.8769999999999998</v>
          </cell>
          <cell r="AA594">
            <v>3.8570000000000002</v>
          </cell>
          <cell r="AB594">
            <v>3.8380000000000001</v>
          </cell>
          <cell r="AD594">
            <v>5.4267000000000003</v>
          </cell>
          <cell r="AE594">
            <v>5.1820000000000004</v>
          </cell>
          <cell r="AF594">
            <v>5.1020000000000003</v>
          </cell>
          <cell r="AG594">
            <v>5.0670000000000002</v>
          </cell>
          <cell r="AH594">
            <v>5.0170000000000003</v>
          </cell>
          <cell r="AI594">
            <v>4.9850000000000003</v>
          </cell>
          <cell r="AJ594">
            <v>4.9530000000000003</v>
          </cell>
          <cell r="AK594">
            <v>4.9290000000000003</v>
          </cell>
          <cell r="AL594">
            <v>4.9109999999999996</v>
          </cell>
          <cell r="AM594">
            <v>4.8899999999999997</v>
          </cell>
          <cell r="AN594">
            <v>4.8570000000000002</v>
          </cell>
          <cell r="AO594">
            <v>4.8280000000000003</v>
          </cell>
          <cell r="AP594">
            <v>4.798</v>
          </cell>
          <cell r="AS594">
            <v>0.48749999999999999</v>
          </cell>
          <cell r="AT594">
            <v>0.47875000000000001</v>
          </cell>
          <cell r="AU594">
            <v>0.46875</v>
          </cell>
          <cell r="AV594">
            <v>0.45750000000000002</v>
          </cell>
          <cell r="AW594">
            <v>0.44750000000000001</v>
          </cell>
          <cell r="AX594">
            <v>0.4375</v>
          </cell>
          <cell r="AY594">
            <v>0.42899999999999999</v>
          </cell>
          <cell r="AZ594">
            <v>0.42099999999999999</v>
          </cell>
          <cell r="BA594">
            <v>0.41249999999999998</v>
          </cell>
          <cell r="BB594">
            <v>0.39950000000000002</v>
          </cell>
          <cell r="BC594">
            <v>0.40583000000000002</v>
          </cell>
          <cell r="BD594">
            <v>0.40250000000000002</v>
          </cell>
          <cell r="BF594">
            <v>2.605</v>
          </cell>
          <cell r="BG594">
            <v>2.17</v>
          </cell>
          <cell r="BH594">
            <v>1.87</v>
          </cell>
          <cell r="BI594">
            <v>1.8399999999999999</v>
          </cell>
          <cell r="BJ594">
            <v>1.77</v>
          </cell>
          <cell r="BK594">
            <v>1.7349999999999999</v>
          </cell>
          <cell r="BL594">
            <v>1.7250000000000001</v>
          </cell>
          <cell r="BM594">
            <v>1.7149999999999999</v>
          </cell>
          <cell r="BN594">
            <v>1.7349999999999999</v>
          </cell>
          <cell r="BO594">
            <v>1.7250000000000001</v>
          </cell>
          <cell r="BP594">
            <v>1.7549999999999999</v>
          </cell>
          <cell r="BQ594">
            <v>1.83</v>
          </cell>
          <cell r="BS594">
            <v>3.992</v>
          </cell>
          <cell r="BT594">
            <v>3.9779999999999998</v>
          </cell>
          <cell r="BU594">
            <v>3.9729999999999999</v>
          </cell>
          <cell r="BV594">
            <v>3.9554999999999998</v>
          </cell>
          <cell r="BW594">
            <v>3.9264999999999999</v>
          </cell>
          <cell r="BX594">
            <v>3.8115000000000001</v>
          </cell>
          <cell r="BY594">
            <v>3.7130000000000001</v>
          </cell>
          <cell r="BZ594">
            <v>3.6630000000000003</v>
          </cell>
          <cell r="CA594">
            <v>3.585</v>
          </cell>
          <cell r="CB594">
            <v>4.5730000000000004</v>
          </cell>
          <cell r="CC594">
            <v>4.5969999999999995</v>
          </cell>
          <cell r="CD594">
            <v>4.62</v>
          </cell>
          <cell r="CF594">
            <v>2.25</v>
          </cell>
        </row>
        <row r="595">
          <cell r="A595">
            <v>39539</v>
          </cell>
          <cell r="B595">
            <v>2.25</v>
          </cell>
          <cell r="C595">
            <v>2.1625000000000001</v>
          </cell>
          <cell r="D595">
            <v>2.0644999999999998</v>
          </cell>
          <cell r="E595">
            <v>2.0165000000000002</v>
          </cell>
          <cell r="F595">
            <v>1.974</v>
          </cell>
          <cell r="G595">
            <v>1.944</v>
          </cell>
          <cell r="H595">
            <v>1.929</v>
          </cell>
          <cell r="I595">
            <v>1.9195</v>
          </cell>
          <cell r="J595">
            <v>1.9079999999999999</v>
          </cell>
          <cell r="K595">
            <v>1.9060000000000001</v>
          </cell>
          <cell r="L595">
            <v>1.909</v>
          </cell>
          <cell r="M595">
            <v>1.92</v>
          </cell>
          <cell r="N595">
            <v>1.9255</v>
          </cell>
          <cell r="P595">
            <v>4.0250000000000004</v>
          </cell>
          <cell r="Q595">
            <v>3.9990000000000001</v>
          </cell>
          <cell r="R595">
            <v>4.0039999999999996</v>
          </cell>
          <cell r="S595">
            <v>4.0049999999999999</v>
          </cell>
          <cell r="T595">
            <v>4.0039999999999996</v>
          </cell>
          <cell r="U595">
            <v>4.0019999999999998</v>
          </cell>
          <cell r="V595">
            <v>3.9889999999999999</v>
          </cell>
          <cell r="W595">
            <v>3.9660000000000002</v>
          </cell>
          <cell r="X595">
            <v>3.944</v>
          </cell>
          <cell r="Y595">
            <v>3.919</v>
          </cell>
          <cell r="Z595">
            <v>3.8980000000000001</v>
          </cell>
          <cell r="AA595">
            <v>3.879</v>
          </cell>
          <cell r="AB595">
            <v>3.86</v>
          </cell>
          <cell r="AD595">
            <v>5.3105000000000002</v>
          </cell>
          <cell r="AE595">
            <v>5.1749999999999998</v>
          </cell>
          <cell r="AF595">
            <v>5.1269999999999998</v>
          </cell>
          <cell r="AG595">
            <v>5.0650000000000004</v>
          </cell>
          <cell r="AH595">
            <v>5.04</v>
          </cell>
          <cell r="AI595">
            <v>4.9975000000000005</v>
          </cell>
          <cell r="AJ595">
            <v>4.9649999999999999</v>
          </cell>
          <cell r="AK595">
            <v>4.9450000000000003</v>
          </cell>
          <cell r="AL595">
            <v>4.9295</v>
          </cell>
          <cell r="AM595">
            <v>4.9115000000000002</v>
          </cell>
          <cell r="AN595">
            <v>4.8765000000000001</v>
          </cell>
          <cell r="AO595">
            <v>4.8484999999999996</v>
          </cell>
          <cell r="AP595">
            <v>4.8220000000000001</v>
          </cell>
          <cell r="AS595">
            <v>0.48749999999999999</v>
          </cell>
          <cell r="AT595">
            <v>0.48</v>
          </cell>
          <cell r="AU595">
            <v>0.46800000000000003</v>
          </cell>
          <cell r="AV595">
            <v>0.45750000000000002</v>
          </cell>
          <cell r="AW595">
            <v>0.44750000000000001</v>
          </cell>
          <cell r="AX595">
            <v>0.435</v>
          </cell>
          <cell r="AY595">
            <v>0.43099999999999999</v>
          </cell>
          <cell r="AZ595">
            <v>0.42299999999999999</v>
          </cell>
          <cell r="BA595">
            <v>0.41</v>
          </cell>
          <cell r="BB595">
            <v>0.41599999999999998</v>
          </cell>
          <cell r="BC595">
            <v>0.40500000000000003</v>
          </cell>
          <cell r="BD595">
            <v>0.40250000000000002</v>
          </cell>
          <cell r="BF595">
            <v>2.1949999999999998</v>
          </cell>
          <cell r="BG595">
            <v>1.94</v>
          </cell>
          <cell r="BH595">
            <v>1.9100000000000001</v>
          </cell>
          <cell r="BI595">
            <v>1.85</v>
          </cell>
          <cell r="BJ595">
            <v>1.825</v>
          </cell>
          <cell r="BK595">
            <v>1.8149999999999999</v>
          </cell>
          <cell r="BL595">
            <v>1.8199999999999998</v>
          </cell>
          <cell r="BM595">
            <v>1.8399999999999999</v>
          </cell>
          <cell r="BN595">
            <v>1.83</v>
          </cell>
          <cell r="BO595">
            <v>1.8599999999999999</v>
          </cell>
          <cell r="BP595">
            <v>1.96</v>
          </cell>
          <cell r="BQ595">
            <v>2</v>
          </cell>
          <cell r="BS595">
            <v>4.0110000000000001</v>
          </cell>
          <cell r="BT595">
            <v>3.9925000000000002</v>
          </cell>
          <cell r="BU595">
            <v>3.9845000000000002</v>
          </cell>
          <cell r="BV595">
            <v>3.9634999999999998</v>
          </cell>
          <cell r="BW595">
            <v>3.9375</v>
          </cell>
          <cell r="BX595">
            <v>3.8685</v>
          </cell>
          <cell r="BY595">
            <v>3.7709999999999999</v>
          </cell>
          <cell r="BZ595">
            <v>3.7199999999999998</v>
          </cell>
          <cell r="CA595">
            <v>3.6480000000000001</v>
          </cell>
          <cell r="CB595">
            <v>4.5730000000000004</v>
          </cell>
          <cell r="CC595">
            <v>4.5969999999999995</v>
          </cell>
          <cell r="CD595">
            <v>4.62</v>
          </cell>
          <cell r="CF595">
            <v>2.25</v>
          </cell>
        </row>
        <row r="596">
          <cell r="A596">
            <v>39540</v>
          </cell>
          <cell r="B596">
            <v>1.5</v>
          </cell>
          <cell r="C596">
            <v>2.1575000000000002</v>
          </cell>
          <cell r="D596">
            <v>2.0674999999999999</v>
          </cell>
          <cell r="E596">
            <v>2.0255000000000001</v>
          </cell>
          <cell r="F596">
            <v>1.9950000000000001</v>
          </cell>
          <cell r="G596">
            <v>1.9710000000000001</v>
          </cell>
          <cell r="H596">
            <v>1.9569999999999999</v>
          </cell>
          <cell r="I596">
            <v>1.9525000000000001</v>
          </cell>
          <cell r="J596">
            <v>1.9584999999999999</v>
          </cell>
          <cell r="K596">
            <v>1.9569999999999999</v>
          </cell>
          <cell r="L596">
            <v>1.9595</v>
          </cell>
          <cell r="M596">
            <v>1.9750000000000001</v>
          </cell>
          <cell r="N596">
            <v>1.9910000000000001</v>
          </cell>
          <cell r="P596">
            <v>4.0350000000000001</v>
          </cell>
          <cell r="Q596">
            <v>4.01</v>
          </cell>
          <cell r="R596">
            <v>4.0110000000000001</v>
          </cell>
          <cell r="S596">
            <v>4.0110000000000001</v>
          </cell>
          <cell r="T596">
            <v>4.0090000000000003</v>
          </cell>
          <cell r="U596">
            <v>4.008</v>
          </cell>
          <cell r="V596">
            <v>4</v>
          </cell>
          <cell r="W596">
            <v>3.984</v>
          </cell>
          <cell r="X596">
            <v>3.9670000000000001</v>
          </cell>
          <cell r="Y596">
            <v>3.9459999999999997</v>
          </cell>
          <cell r="Z596">
            <v>3.927</v>
          </cell>
          <cell r="AA596">
            <v>3.91</v>
          </cell>
          <cell r="AB596">
            <v>3.8929999999999998</v>
          </cell>
          <cell r="AD596">
            <v>5.2766000000000002</v>
          </cell>
          <cell r="AE596">
            <v>5.173</v>
          </cell>
          <cell r="AF596">
            <v>5.1100000000000003</v>
          </cell>
          <cell r="AG596">
            <v>5.0659999999999998</v>
          </cell>
          <cell r="AH596">
            <v>5.0259999999999998</v>
          </cell>
          <cell r="AI596">
            <v>4.9965000000000002</v>
          </cell>
          <cell r="AJ596">
            <v>4.968</v>
          </cell>
          <cell r="AK596">
            <v>4.9444999999999997</v>
          </cell>
          <cell r="AL596">
            <v>4.9284999999999997</v>
          </cell>
          <cell r="AM596">
            <v>4.9094999999999995</v>
          </cell>
          <cell r="AN596">
            <v>4.8784999999999998</v>
          </cell>
          <cell r="AO596">
            <v>4.8535000000000004</v>
          </cell>
          <cell r="AP596">
            <v>4.8265000000000002</v>
          </cell>
          <cell r="AS596">
            <v>0.48749999999999999</v>
          </cell>
          <cell r="AT596">
            <v>0.48125000000000001</v>
          </cell>
          <cell r="AU596">
            <v>0.47125</v>
          </cell>
          <cell r="AV596">
            <v>0.46</v>
          </cell>
          <cell r="AW596">
            <v>0.45</v>
          </cell>
          <cell r="AX596">
            <v>0.4375</v>
          </cell>
          <cell r="AY596">
            <v>0.42799999999999999</v>
          </cell>
          <cell r="AZ596">
            <v>0.42</v>
          </cell>
          <cell r="BA596">
            <v>0.41499999999999998</v>
          </cell>
          <cell r="BB596">
            <v>0.41199999999999998</v>
          </cell>
          <cell r="BC596">
            <v>0.41166999999999998</v>
          </cell>
          <cell r="BD596">
            <v>0.41</v>
          </cell>
          <cell r="BF596">
            <v>2.2000000000000002</v>
          </cell>
          <cell r="BG596">
            <v>1.97</v>
          </cell>
          <cell r="BH596">
            <v>1.94</v>
          </cell>
          <cell r="BI596">
            <v>1.895</v>
          </cell>
          <cell r="BJ596">
            <v>1.87</v>
          </cell>
          <cell r="BK596">
            <v>1.87</v>
          </cell>
          <cell r="BL596">
            <v>1.8900000000000001</v>
          </cell>
          <cell r="BM596">
            <v>1.915</v>
          </cell>
          <cell r="BN596">
            <v>1.905</v>
          </cell>
          <cell r="BO596">
            <v>1.9350000000000001</v>
          </cell>
          <cell r="BP596">
            <v>2.0449999999999999</v>
          </cell>
          <cell r="BQ596">
            <v>2.085</v>
          </cell>
          <cell r="BS596">
            <v>4.0084999999999997</v>
          </cell>
          <cell r="BT596">
            <v>3.9885000000000002</v>
          </cell>
          <cell r="BU596">
            <v>3.996</v>
          </cell>
          <cell r="BV596">
            <v>3.9824999999999999</v>
          </cell>
          <cell r="BW596">
            <v>3.9544999999999999</v>
          </cell>
          <cell r="BX596">
            <v>3.8984999999999999</v>
          </cell>
          <cell r="BY596">
            <v>3.8439999999999999</v>
          </cell>
          <cell r="BZ596">
            <v>3.8029999999999999</v>
          </cell>
          <cell r="CA596">
            <v>3.7480000000000002</v>
          </cell>
          <cell r="CB596">
            <v>4.5730000000000004</v>
          </cell>
          <cell r="CC596">
            <v>4.5969999999999995</v>
          </cell>
          <cell r="CD596">
            <v>4.62</v>
          </cell>
          <cell r="CF596">
            <v>2.25</v>
          </cell>
        </row>
        <row r="597">
          <cell r="A597">
            <v>39541</v>
          </cell>
          <cell r="B597">
            <v>2</v>
          </cell>
          <cell r="C597">
            <v>2.1404999999999998</v>
          </cell>
          <cell r="D597">
            <v>2.0375000000000001</v>
          </cell>
          <cell r="E597">
            <v>2.0005000000000002</v>
          </cell>
          <cell r="F597">
            <v>1.9704999999999999</v>
          </cell>
          <cell r="G597">
            <v>1.9475</v>
          </cell>
          <cell r="H597">
            <v>1.9409999999999998</v>
          </cell>
          <cell r="I597">
            <v>1.9355</v>
          </cell>
          <cell r="J597">
            <v>1.9340000000000002</v>
          </cell>
          <cell r="K597">
            <v>1.9379999999999999</v>
          </cell>
          <cell r="L597">
            <v>1.954</v>
          </cell>
          <cell r="M597">
            <v>1.9630000000000001</v>
          </cell>
          <cell r="N597">
            <v>1.976</v>
          </cell>
          <cell r="P597">
            <v>4.0060000000000002</v>
          </cell>
          <cell r="Q597">
            <v>4.0030000000000001</v>
          </cell>
          <cell r="R597">
            <v>4.0060000000000002</v>
          </cell>
          <cell r="S597">
            <v>4.0049999999999999</v>
          </cell>
          <cell r="T597">
            <v>4.0030000000000001</v>
          </cell>
          <cell r="U597">
            <v>4</v>
          </cell>
          <cell r="V597">
            <v>3.9910000000000001</v>
          </cell>
          <cell r="W597">
            <v>3.976</v>
          </cell>
          <cell r="X597">
            <v>3.9630000000000001</v>
          </cell>
          <cell r="Y597">
            <v>3.9459999999999997</v>
          </cell>
          <cell r="Z597">
            <v>3.9279999999999999</v>
          </cell>
          <cell r="AA597">
            <v>3.9130000000000003</v>
          </cell>
          <cell r="AB597">
            <v>3.9</v>
          </cell>
          <cell r="AD597">
            <v>5.2278000000000002</v>
          </cell>
          <cell r="AE597">
            <v>5.1395</v>
          </cell>
          <cell r="AF597">
            <v>5.0860000000000003</v>
          </cell>
          <cell r="AG597">
            <v>5.0315000000000003</v>
          </cell>
          <cell r="AH597">
            <v>4.99</v>
          </cell>
          <cell r="AI597">
            <v>4.9414999999999996</v>
          </cell>
          <cell r="AJ597">
            <v>4.8964999999999996</v>
          </cell>
          <cell r="AK597">
            <v>4.8725000000000005</v>
          </cell>
          <cell r="AL597">
            <v>4.8484999999999996</v>
          </cell>
          <cell r="AM597">
            <v>4.8220000000000001</v>
          </cell>
          <cell r="AN597">
            <v>4.7869999999999999</v>
          </cell>
          <cell r="AO597">
            <v>4.758</v>
          </cell>
          <cell r="AP597">
            <v>4.7285000000000004</v>
          </cell>
          <cell r="AS597">
            <v>0.48749999999999999</v>
          </cell>
          <cell r="AT597">
            <v>0.48499999999999999</v>
          </cell>
          <cell r="AU597">
            <v>0.47499999999999998</v>
          </cell>
          <cell r="AV597">
            <v>0.46500000000000002</v>
          </cell>
          <cell r="AW597">
            <v>0.45500000000000002</v>
          </cell>
          <cell r="AX597">
            <v>0.44500000000000001</v>
          </cell>
          <cell r="AY597">
            <v>0.438</v>
          </cell>
          <cell r="AZ597">
            <v>0.43</v>
          </cell>
          <cell r="BA597">
            <v>0.42</v>
          </cell>
          <cell r="BB597">
            <v>0.41199999999999998</v>
          </cell>
          <cell r="BC597">
            <v>0.41</v>
          </cell>
          <cell r="BD597">
            <v>0.40500000000000003</v>
          </cell>
          <cell r="BF597">
            <v>2.2000000000000002</v>
          </cell>
          <cell r="BG597">
            <v>1.95</v>
          </cell>
          <cell r="BH597">
            <v>1.9350000000000001</v>
          </cell>
          <cell r="BI597">
            <v>1.885</v>
          </cell>
          <cell r="BJ597">
            <v>1.87</v>
          </cell>
          <cell r="BK597">
            <v>1.865</v>
          </cell>
          <cell r="BL597">
            <v>1.885</v>
          </cell>
          <cell r="BM597">
            <v>1.92</v>
          </cell>
          <cell r="BN597">
            <v>1.915</v>
          </cell>
          <cell r="BO597">
            <v>1.9449999999999998</v>
          </cell>
          <cell r="BP597">
            <v>2.08</v>
          </cell>
          <cell r="BQ597">
            <v>2.13</v>
          </cell>
          <cell r="BS597">
            <v>4.0019999999999998</v>
          </cell>
          <cell r="BT597">
            <v>3.9950000000000001</v>
          </cell>
          <cell r="BU597">
            <v>3.9750000000000001</v>
          </cell>
          <cell r="BV597">
            <v>3.9335</v>
          </cell>
          <cell r="BW597">
            <v>3.9104999999999999</v>
          </cell>
          <cell r="BX597">
            <v>3.8759999999999999</v>
          </cell>
          <cell r="BY597">
            <v>3.8260000000000001</v>
          </cell>
          <cell r="BZ597">
            <v>3.786</v>
          </cell>
          <cell r="CA597">
            <v>3.6850000000000001</v>
          </cell>
          <cell r="CB597">
            <v>4.5730000000000004</v>
          </cell>
          <cell r="CC597">
            <v>4.5969999999999995</v>
          </cell>
          <cell r="CD597">
            <v>4.62</v>
          </cell>
          <cell r="CF597">
            <v>2.25</v>
          </cell>
        </row>
        <row r="598">
          <cell r="A598">
            <v>39542</v>
          </cell>
          <cell r="B598">
            <v>2</v>
          </cell>
          <cell r="C598">
            <v>2.1215000000000002</v>
          </cell>
          <cell r="D598">
            <v>2.0105</v>
          </cell>
          <cell r="E598">
            <v>1.9655</v>
          </cell>
          <cell r="F598">
            <v>1.9295</v>
          </cell>
          <cell r="G598">
            <v>1.905</v>
          </cell>
          <cell r="H598">
            <v>1.8944999999999999</v>
          </cell>
          <cell r="I598">
            <v>1.8725000000000001</v>
          </cell>
          <cell r="J598">
            <v>1.8745000000000001</v>
          </cell>
          <cell r="K598">
            <v>1.8599999999999999</v>
          </cell>
          <cell r="L598">
            <v>1.871</v>
          </cell>
          <cell r="M598">
            <v>1.871</v>
          </cell>
          <cell r="N598">
            <v>1.877</v>
          </cell>
          <cell r="P598">
            <v>3.9420000000000002</v>
          </cell>
          <cell r="Q598">
            <v>3.9990000000000001</v>
          </cell>
          <cell r="R598">
            <v>4</v>
          </cell>
          <cell r="S598">
            <v>3.9990000000000001</v>
          </cell>
          <cell r="T598">
            <v>3.9929999999999999</v>
          </cell>
          <cell r="U598">
            <v>3.9889999999999999</v>
          </cell>
          <cell r="V598">
            <v>3.98</v>
          </cell>
          <cell r="W598">
            <v>3.9670000000000001</v>
          </cell>
          <cell r="X598">
            <v>3.9550000000000001</v>
          </cell>
          <cell r="Y598">
            <v>3.9370000000000003</v>
          </cell>
          <cell r="Z598">
            <v>3.9180000000000001</v>
          </cell>
          <cell r="AA598">
            <v>3.9009999999999998</v>
          </cell>
          <cell r="AB598">
            <v>3.8860000000000001</v>
          </cell>
          <cell r="AD598">
            <v>5.1624999999999996</v>
          </cell>
          <cell r="AE598">
            <v>5.1269999999999998</v>
          </cell>
          <cell r="AF598">
            <v>5.07</v>
          </cell>
          <cell r="AG598">
            <v>5.0220000000000002</v>
          </cell>
          <cell r="AH598">
            <v>4.9690000000000003</v>
          </cell>
          <cell r="AI598">
            <v>4.9370000000000003</v>
          </cell>
          <cell r="AJ598">
            <v>4.9000000000000004</v>
          </cell>
          <cell r="AK598">
            <v>4.8695000000000004</v>
          </cell>
          <cell r="AL598">
            <v>4.8460000000000001</v>
          </cell>
          <cell r="AM598">
            <v>4.8155000000000001</v>
          </cell>
          <cell r="AN598">
            <v>4.7869999999999999</v>
          </cell>
          <cell r="AO598">
            <v>4.7590000000000003</v>
          </cell>
          <cell r="AP598">
            <v>4.7329999999999997</v>
          </cell>
          <cell r="AS598">
            <v>0.48749999999999999</v>
          </cell>
          <cell r="AT598">
            <v>0.48499999999999999</v>
          </cell>
          <cell r="AU598">
            <v>0.47249999999999998</v>
          </cell>
          <cell r="AV598">
            <v>0.46750000000000003</v>
          </cell>
          <cell r="AW598">
            <v>0.45750000000000002</v>
          </cell>
          <cell r="AX598">
            <v>0.44750000000000001</v>
          </cell>
          <cell r="AY598">
            <v>0.432</v>
          </cell>
          <cell r="AZ598">
            <v>0.42599999999999999</v>
          </cell>
          <cell r="BA598">
            <v>0.42499999999999999</v>
          </cell>
          <cell r="BB598">
            <v>0.41449999999999998</v>
          </cell>
          <cell r="BC598">
            <v>0.41832999999999998</v>
          </cell>
          <cell r="BD598">
            <v>0.41499999999999998</v>
          </cell>
          <cell r="BF598">
            <v>2.1949999999999998</v>
          </cell>
          <cell r="BG598">
            <v>1.9100000000000001</v>
          </cell>
          <cell r="BH598">
            <v>1.885</v>
          </cell>
          <cell r="BI598">
            <v>1.8199999999999998</v>
          </cell>
          <cell r="BJ598">
            <v>1.8</v>
          </cell>
          <cell r="BK598">
            <v>1.8050000000000002</v>
          </cell>
          <cell r="BL598">
            <v>1.825</v>
          </cell>
          <cell r="BM598">
            <v>1.845</v>
          </cell>
          <cell r="BN598">
            <v>1.825</v>
          </cell>
          <cell r="BO598">
            <v>1.855</v>
          </cell>
          <cell r="BP598">
            <v>1.9449999999999998</v>
          </cell>
          <cell r="BQ598">
            <v>1.9950000000000001</v>
          </cell>
          <cell r="BS598">
            <v>3.9824999999999999</v>
          </cell>
          <cell r="BT598">
            <v>3.9725000000000001</v>
          </cell>
          <cell r="BU598">
            <v>3.9590000000000001</v>
          </cell>
          <cell r="BV598">
            <v>3.9245000000000001</v>
          </cell>
          <cell r="BW598">
            <v>3.8955000000000002</v>
          </cell>
          <cell r="BX598">
            <v>3.8505000000000003</v>
          </cell>
          <cell r="BY598">
            <v>3.8159999999999998</v>
          </cell>
          <cell r="BZ598">
            <v>3.7759999999999998</v>
          </cell>
          <cell r="CA598">
            <v>3.6850000000000001</v>
          </cell>
          <cell r="CB598">
            <v>4.5730000000000004</v>
          </cell>
          <cell r="CC598">
            <v>4.5969999999999995</v>
          </cell>
          <cell r="CD598">
            <v>4.62</v>
          </cell>
          <cell r="CF598">
            <v>2.25</v>
          </cell>
        </row>
        <row r="599">
          <cell r="A599">
            <v>39545</v>
          </cell>
          <cell r="B599">
            <v>2.4375</v>
          </cell>
          <cell r="C599">
            <v>2.1240000000000001</v>
          </cell>
          <cell r="D599">
            <v>2.0179999999999998</v>
          </cell>
          <cell r="E599">
            <v>1.9729999999999999</v>
          </cell>
          <cell r="F599">
            <v>1.9350000000000001</v>
          </cell>
          <cell r="G599">
            <v>1.9159999999999999</v>
          </cell>
          <cell r="H599">
            <v>1.9005000000000001</v>
          </cell>
          <cell r="I599">
            <v>1.8959999999999999</v>
          </cell>
          <cell r="J599">
            <v>1.8980000000000001</v>
          </cell>
          <cell r="K599">
            <v>1.9020000000000001</v>
          </cell>
          <cell r="L599">
            <v>1.9035</v>
          </cell>
          <cell r="M599">
            <v>1.9205000000000001</v>
          </cell>
          <cell r="N599">
            <v>1.9350000000000001</v>
          </cell>
          <cell r="P599">
            <v>3.9130000000000003</v>
          </cell>
          <cell r="Q599">
            <v>3.9950000000000001</v>
          </cell>
          <cell r="R599">
            <v>3.9950000000000001</v>
          </cell>
          <cell r="S599">
            <v>3.9910000000000001</v>
          </cell>
          <cell r="T599">
            <v>3.988</v>
          </cell>
          <cell r="U599">
            <v>3.988</v>
          </cell>
          <cell r="V599">
            <v>3.984</v>
          </cell>
          <cell r="W599">
            <v>3.9769999999999999</v>
          </cell>
          <cell r="X599">
            <v>3.968</v>
          </cell>
          <cell r="Y599">
            <v>3.952</v>
          </cell>
          <cell r="Z599">
            <v>3.9359999999999999</v>
          </cell>
          <cell r="AA599">
            <v>3.92</v>
          </cell>
          <cell r="AB599">
            <v>3.9060000000000001</v>
          </cell>
          <cell r="AD599">
            <v>5.1642999999999999</v>
          </cell>
          <cell r="AE599">
            <v>5.1109999999999998</v>
          </cell>
          <cell r="AF599">
            <v>5.0549999999999997</v>
          </cell>
          <cell r="AG599">
            <v>5.0170000000000003</v>
          </cell>
          <cell r="AH599">
            <v>4.9625000000000004</v>
          </cell>
          <cell r="AI599">
            <v>4.9154999999999998</v>
          </cell>
          <cell r="AJ599">
            <v>4.8810000000000002</v>
          </cell>
          <cell r="AK599">
            <v>4.8585000000000003</v>
          </cell>
          <cell r="AL599">
            <v>4.8360000000000003</v>
          </cell>
          <cell r="AM599">
            <v>4.8164999999999996</v>
          </cell>
          <cell r="AN599">
            <v>4.7854999999999999</v>
          </cell>
          <cell r="AO599">
            <v>4.7664999999999997</v>
          </cell>
          <cell r="AP599">
            <v>4.7519999999999998</v>
          </cell>
          <cell r="AS599">
            <v>0.4975</v>
          </cell>
          <cell r="AT599">
            <v>0.49</v>
          </cell>
          <cell r="AU599">
            <v>0.48249999999999998</v>
          </cell>
          <cell r="AV599">
            <v>0.47499999999999998</v>
          </cell>
          <cell r="AW599">
            <v>0.46500000000000002</v>
          </cell>
          <cell r="AX599">
            <v>0.45500000000000002</v>
          </cell>
          <cell r="AY599">
            <v>0.44600000000000001</v>
          </cell>
          <cell r="AZ599">
            <v>0.44600000000000001</v>
          </cell>
          <cell r="BA599">
            <v>0.42499999999999999</v>
          </cell>
          <cell r="BB599">
            <v>0.42899999999999999</v>
          </cell>
          <cell r="BC599">
            <v>0.42399999999999999</v>
          </cell>
          <cell r="BD599">
            <v>0.41249999999999998</v>
          </cell>
          <cell r="BF599">
            <v>2.2050000000000001</v>
          </cell>
          <cell r="BG599">
            <v>1.9100000000000001</v>
          </cell>
          <cell r="BH599">
            <v>1.885</v>
          </cell>
          <cell r="BI599">
            <v>1.83</v>
          </cell>
          <cell r="BJ599">
            <v>1.8199999999999998</v>
          </cell>
          <cell r="BK599">
            <v>1.83</v>
          </cell>
          <cell r="BL599">
            <v>1.85</v>
          </cell>
          <cell r="BM599">
            <v>1.875</v>
          </cell>
          <cell r="BN599">
            <v>1.8599999999999999</v>
          </cell>
          <cell r="BO599">
            <v>1.8900000000000001</v>
          </cell>
          <cell r="BP599">
            <v>2.02</v>
          </cell>
          <cell r="BQ599">
            <v>2.0699999999999998</v>
          </cell>
          <cell r="BS599">
            <v>3.9895</v>
          </cell>
          <cell r="BT599">
            <v>3.976</v>
          </cell>
          <cell r="BU599">
            <v>3.9664999999999999</v>
          </cell>
          <cell r="BV599">
            <v>3.9595000000000002</v>
          </cell>
          <cell r="BW599">
            <v>3.9415</v>
          </cell>
          <cell r="BX599">
            <v>3.8955000000000002</v>
          </cell>
          <cell r="BY599">
            <v>3.87</v>
          </cell>
          <cell r="BZ599">
            <v>3.8369999999999997</v>
          </cell>
          <cell r="CA599">
            <v>3.746</v>
          </cell>
          <cell r="CB599">
            <v>4.5730000000000004</v>
          </cell>
          <cell r="CC599">
            <v>4.5969999999999995</v>
          </cell>
          <cell r="CD599">
            <v>4.62</v>
          </cell>
          <cell r="CF599">
            <v>2.25</v>
          </cell>
        </row>
        <row r="600">
          <cell r="A600">
            <v>39546</v>
          </cell>
          <cell r="B600">
            <v>2.5</v>
          </cell>
          <cell r="C600">
            <v>2.0914999999999999</v>
          </cell>
          <cell r="D600">
            <v>1.9944999999999999</v>
          </cell>
          <cell r="E600">
            <v>1.9455</v>
          </cell>
          <cell r="F600">
            <v>1.9024999999999999</v>
          </cell>
          <cell r="G600">
            <v>1.877</v>
          </cell>
          <cell r="H600">
            <v>1.8675000000000002</v>
          </cell>
          <cell r="I600">
            <v>1.869</v>
          </cell>
          <cell r="J600">
            <v>1.8694999999999999</v>
          </cell>
          <cell r="K600">
            <v>1.8740000000000001</v>
          </cell>
          <cell r="L600">
            <v>1.885</v>
          </cell>
          <cell r="M600">
            <v>1.879</v>
          </cell>
          <cell r="N600">
            <v>1.9035</v>
          </cell>
          <cell r="P600">
            <v>3.895</v>
          </cell>
          <cell r="Q600">
            <v>3.9969999999999999</v>
          </cell>
          <cell r="R600">
            <v>3.9980000000000002</v>
          </cell>
          <cell r="S600">
            <v>3.996</v>
          </cell>
          <cell r="T600">
            <v>3.9939999999999998</v>
          </cell>
          <cell r="U600">
            <v>3.9939999999999998</v>
          </cell>
          <cell r="V600">
            <v>3.9859999999999998</v>
          </cell>
          <cell r="W600">
            <v>3.9779999999999998</v>
          </cell>
          <cell r="X600">
            <v>3.9689999999999999</v>
          </cell>
          <cell r="Y600">
            <v>3.9510000000000001</v>
          </cell>
          <cell r="Z600">
            <v>3.9350000000000001</v>
          </cell>
          <cell r="AA600">
            <v>3.9180000000000001</v>
          </cell>
          <cell r="AB600">
            <v>3.899</v>
          </cell>
          <cell r="AD600">
            <v>5.1346999999999996</v>
          </cell>
          <cell r="AE600">
            <v>5.0940000000000003</v>
          </cell>
          <cell r="AF600">
            <v>5.0389999999999997</v>
          </cell>
          <cell r="AG600">
            <v>4.9969999999999999</v>
          </cell>
          <cell r="AH600">
            <v>4.9480000000000004</v>
          </cell>
          <cell r="AI600">
            <v>4.9030000000000005</v>
          </cell>
          <cell r="AJ600">
            <v>4.87</v>
          </cell>
          <cell r="AK600">
            <v>4.8445</v>
          </cell>
          <cell r="AL600">
            <v>4.8215000000000003</v>
          </cell>
          <cell r="AM600">
            <v>4.798</v>
          </cell>
          <cell r="AN600">
            <v>4.7684999999999995</v>
          </cell>
          <cell r="AO600">
            <v>4.7409999999999997</v>
          </cell>
          <cell r="AP600">
            <v>4.7169999999999996</v>
          </cell>
          <cell r="AS600">
            <v>0.5</v>
          </cell>
          <cell r="AT600">
            <v>0.496</v>
          </cell>
          <cell r="AU600">
            <v>0.49</v>
          </cell>
          <cell r="AV600">
            <v>0.48125000000000001</v>
          </cell>
          <cell r="AW600">
            <v>0.47749999999999998</v>
          </cell>
          <cell r="AX600">
            <v>0.46550000000000002</v>
          </cell>
          <cell r="AY600">
            <v>0.49049999999999999</v>
          </cell>
          <cell r="AZ600">
            <v>0.51549999999999996</v>
          </cell>
          <cell r="BA600">
            <v>0.44</v>
          </cell>
          <cell r="BB600">
            <v>0.43625000000000003</v>
          </cell>
          <cell r="BC600">
            <v>0.4325</v>
          </cell>
          <cell r="BD600">
            <v>0.42699999999999999</v>
          </cell>
          <cell r="BF600">
            <v>2.2050000000000001</v>
          </cell>
          <cell r="BG600">
            <v>1.895</v>
          </cell>
          <cell r="BH600">
            <v>1.8599999999999999</v>
          </cell>
          <cell r="BI600">
            <v>1.78</v>
          </cell>
          <cell r="BJ600">
            <v>1.7549999999999999</v>
          </cell>
          <cell r="BK600">
            <v>1.7749999999999999</v>
          </cell>
          <cell r="BL600">
            <v>1.7949999999999999</v>
          </cell>
          <cell r="BM600">
            <v>1.8199999999999998</v>
          </cell>
          <cell r="BN600">
            <v>1.81</v>
          </cell>
          <cell r="BO600">
            <v>1.8599999999999999</v>
          </cell>
          <cell r="BP600">
            <v>1.99</v>
          </cell>
          <cell r="BQ600">
            <v>2.04</v>
          </cell>
          <cell r="BS600">
            <v>4.0030000000000001</v>
          </cell>
          <cell r="BT600">
            <v>3.948</v>
          </cell>
          <cell r="BU600">
            <v>3.9329999999999998</v>
          </cell>
          <cell r="BV600">
            <v>3.9050000000000002</v>
          </cell>
          <cell r="BW600">
            <v>3.8650000000000002</v>
          </cell>
          <cell r="BX600">
            <v>3.8410000000000002</v>
          </cell>
          <cell r="BY600">
            <v>3.8519999999999999</v>
          </cell>
          <cell r="BZ600">
            <v>3.819</v>
          </cell>
          <cell r="CA600">
            <v>3.726</v>
          </cell>
          <cell r="CB600">
            <v>4.5730000000000004</v>
          </cell>
          <cell r="CC600">
            <v>4.5969999999999995</v>
          </cell>
          <cell r="CD600">
            <v>4.62</v>
          </cell>
          <cell r="CF600">
            <v>2.25</v>
          </cell>
        </row>
        <row r="601">
          <cell r="A601">
            <v>39547</v>
          </cell>
          <cell r="B601">
            <v>2</v>
          </cell>
          <cell r="C601">
            <v>2.0865</v>
          </cell>
          <cell r="D601">
            <v>1.9895</v>
          </cell>
          <cell r="E601">
            <v>1.9415</v>
          </cell>
          <cell r="F601">
            <v>1.9035</v>
          </cell>
          <cell r="G601">
            <v>1.8765000000000001</v>
          </cell>
          <cell r="H601">
            <v>1.8585</v>
          </cell>
          <cell r="I601">
            <v>1.849</v>
          </cell>
          <cell r="J601">
            <v>1.8439999999999999</v>
          </cell>
          <cell r="K601">
            <v>1.845</v>
          </cell>
          <cell r="L601">
            <v>1.8479999999999999</v>
          </cell>
          <cell r="M601">
            <v>1.8519999999999999</v>
          </cell>
          <cell r="N601">
            <v>1.8605</v>
          </cell>
          <cell r="P601">
            <v>4.0229999999999997</v>
          </cell>
          <cell r="Q601">
            <v>4.0110000000000001</v>
          </cell>
          <cell r="R601">
            <v>4.0090000000000003</v>
          </cell>
          <cell r="S601">
            <v>4.0049999999999999</v>
          </cell>
          <cell r="T601">
            <v>4</v>
          </cell>
          <cell r="U601">
            <v>3.9969999999999999</v>
          </cell>
          <cell r="V601">
            <v>3.988</v>
          </cell>
          <cell r="W601">
            <v>3.98</v>
          </cell>
          <cell r="X601">
            <v>3.9699999999999998</v>
          </cell>
          <cell r="Y601">
            <v>3.952</v>
          </cell>
          <cell r="Z601">
            <v>3.9329999999999998</v>
          </cell>
          <cell r="AA601">
            <v>3.915</v>
          </cell>
          <cell r="AB601">
            <v>3.8959999999999999</v>
          </cell>
          <cell r="AD601">
            <v>5.1692</v>
          </cell>
          <cell r="AE601">
            <v>5.0819999999999999</v>
          </cell>
          <cell r="AF601">
            <v>5.0279999999999996</v>
          </cell>
          <cell r="AG601">
            <v>4.9820000000000002</v>
          </cell>
          <cell r="AH601">
            <v>4.9279999999999999</v>
          </cell>
          <cell r="AI601">
            <v>4.8883000000000001</v>
          </cell>
          <cell r="AJ601">
            <v>4.851</v>
          </cell>
          <cell r="AK601">
            <v>4.8265000000000002</v>
          </cell>
          <cell r="AL601">
            <v>4.8010000000000002</v>
          </cell>
          <cell r="AM601">
            <v>4.7720000000000002</v>
          </cell>
          <cell r="AN601">
            <v>4.7397999999999998</v>
          </cell>
          <cell r="AO601">
            <v>4.7115</v>
          </cell>
          <cell r="AP601">
            <v>4.6820000000000004</v>
          </cell>
          <cell r="AS601">
            <v>0.4985</v>
          </cell>
          <cell r="AT601">
            <v>0.497</v>
          </cell>
          <cell r="AU601">
            <v>0.49125000000000002</v>
          </cell>
          <cell r="AV601">
            <v>0.48149999999999998</v>
          </cell>
          <cell r="AW601">
            <v>0.47549999999999998</v>
          </cell>
          <cell r="AX601">
            <v>0.46650000000000003</v>
          </cell>
          <cell r="AY601">
            <v>0.49249999999999999</v>
          </cell>
          <cell r="AZ601">
            <v>0.45750000000000002</v>
          </cell>
          <cell r="BA601">
            <v>0.45374999999999999</v>
          </cell>
          <cell r="BB601">
            <v>0.45</v>
          </cell>
          <cell r="BC601">
            <v>0.44750000000000001</v>
          </cell>
          <cell r="BD601">
            <v>0.44500000000000001</v>
          </cell>
          <cell r="BF601">
            <v>2.2050000000000001</v>
          </cell>
          <cell r="BG601">
            <v>1.895</v>
          </cell>
          <cell r="BH601">
            <v>1.8599999999999999</v>
          </cell>
          <cell r="BI601">
            <v>1.7749999999999999</v>
          </cell>
          <cell r="BJ601">
            <v>1.75</v>
          </cell>
          <cell r="BK601">
            <v>1.7549999999999999</v>
          </cell>
          <cell r="BL601">
            <v>1.76</v>
          </cell>
          <cell r="BM601">
            <v>1.7749999999999999</v>
          </cell>
          <cell r="BN601">
            <v>1.7650000000000001</v>
          </cell>
          <cell r="BO601">
            <v>1.8149999999999999</v>
          </cell>
          <cell r="BP601">
            <v>1.915</v>
          </cell>
          <cell r="BQ601">
            <v>1.9649999999999999</v>
          </cell>
          <cell r="BS601">
            <v>4.0065</v>
          </cell>
          <cell r="BT601">
            <v>3.9889999999999999</v>
          </cell>
          <cell r="BU601">
            <v>3.9725000000000001</v>
          </cell>
          <cell r="BV601">
            <v>3.9449999999999998</v>
          </cell>
          <cell r="BW601">
            <v>3.9264999999999999</v>
          </cell>
          <cell r="BX601">
            <v>3.8650000000000002</v>
          </cell>
          <cell r="BY601">
            <v>3.8410000000000002</v>
          </cell>
          <cell r="BZ601">
            <v>3.8079999999999998</v>
          </cell>
          <cell r="CA601">
            <v>3.698</v>
          </cell>
          <cell r="CB601">
            <v>4.5730000000000004</v>
          </cell>
          <cell r="CC601">
            <v>4.5969999999999995</v>
          </cell>
          <cell r="CD601">
            <v>4.62</v>
          </cell>
          <cell r="CF601">
            <v>2.25</v>
          </cell>
        </row>
        <row r="602">
          <cell r="A602">
            <v>39548</v>
          </cell>
          <cell r="B602">
            <v>3</v>
          </cell>
          <cell r="C602">
            <v>2.0499999999999998</v>
          </cell>
          <cell r="D602">
            <v>1.9649999999999999</v>
          </cell>
          <cell r="E602">
            <v>1.923</v>
          </cell>
          <cell r="F602">
            <v>1.8959999999999999</v>
          </cell>
          <cell r="G602">
            <v>1.869</v>
          </cell>
          <cell r="H602">
            <v>1.8620000000000001</v>
          </cell>
          <cell r="I602">
            <v>1.8595000000000002</v>
          </cell>
          <cell r="J602">
            <v>1.8585</v>
          </cell>
          <cell r="K602">
            <v>1.861</v>
          </cell>
          <cell r="L602">
            <v>1.8719999999999999</v>
          </cell>
          <cell r="M602">
            <v>1.889</v>
          </cell>
          <cell r="N602">
            <v>1.903</v>
          </cell>
          <cell r="P602">
            <v>4.0140000000000002</v>
          </cell>
          <cell r="Q602">
            <v>4.0030000000000001</v>
          </cell>
          <cell r="R602">
            <v>3.9980000000000002</v>
          </cell>
          <cell r="S602">
            <v>3.9939999999999998</v>
          </cell>
          <cell r="T602">
            <v>3.9889999999999999</v>
          </cell>
          <cell r="U602">
            <v>3.9830000000000001</v>
          </cell>
          <cell r="V602">
            <v>3.9710000000000001</v>
          </cell>
          <cell r="W602">
            <v>3.9619999999999997</v>
          </cell>
          <cell r="X602">
            <v>3.9489999999999998</v>
          </cell>
          <cell r="Y602">
            <v>3.931</v>
          </cell>
          <cell r="Z602">
            <v>3.907</v>
          </cell>
          <cell r="AA602">
            <v>3.887</v>
          </cell>
          <cell r="AB602">
            <v>3.867</v>
          </cell>
          <cell r="AD602">
            <v>5.0816999999999997</v>
          </cell>
          <cell r="AE602">
            <v>5.0339999999999998</v>
          </cell>
          <cell r="AF602">
            <v>4.9809999999999999</v>
          </cell>
          <cell r="AG602">
            <v>4.9420000000000002</v>
          </cell>
          <cell r="AH602">
            <v>4.9035000000000002</v>
          </cell>
          <cell r="AI602">
            <v>4.8605</v>
          </cell>
          <cell r="AJ602">
            <v>4.8414999999999999</v>
          </cell>
          <cell r="AK602">
            <v>4.8114999999999997</v>
          </cell>
          <cell r="AL602">
            <v>4.79</v>
          </cell>
          <cell r="AM602">
            <v>4.7634999999999996</v>
          </cell>
          <cell r="AN602">
            <v>4.7359999999999998</v>
          </cell>
          <cell r="AO602">
            <v>4.7074999999999996</v>
          </cell>
          <cell r="AP602">
            <v>4.6749999999999998</v>
          </cell>
          <cell r="AS602">
            <v>0.50249999999999995</v>
          </cell>
          <cell r="AT602">
            <v>0.4985</v>
          </cell>
          <cell r="AU602">
            <v>0.49125000000000002</v>
          </cell>
          <cell r="AV602">
            <v>0.48449999999999999</v>
          </cell>
          <cell r="AW602">
            <v>0.47649999999999998</v>
          </cell>
          <cell r="AX602">
            <v>0.46949999999999997</v>
          </cell>
          <cell r="AY602">
            <v>0.46899999999999997</v>
          </cell>
          <cell r="AZ602">
            <v>0.46500000000000002</v>
          </cell>
          <cell r="BA602">
            <v>0.45300000000000001</v>
          </cell>
          <cell r="BB602">
            <v>0.45</v>
          </cell>
          <cell r="BC602">
            <v>0.44700000000000001</v>
          </cell>
          <cell r="BD602">
            <v>0.437</v>
          </cell>
          <cell r="BF602">
            <v>2.2050000000000001</v>
          </cell>
          <cell r="BG602">
            <v>1.895</v>
          </cell>
          <cell r="BH602">
            <v>1.8599999999999999</v>
          </cell>
          <cell r="BI602">
            <v>1.79</v>
          </cell>
          <cell r="BJ602">
            <v>1.7749999999999999</v>
          </cell>
          <cell r="BK602">
            <v>1.7749999999999999</v>
          </cell>
          <cell r="BL602">
            <v>1.7850000000000001</v>
          </cell>
          <cell r="BM602">
            <v>1.8149999999999999</v>
          </cell>
          <cell r="BN602">
            <v>1.81</v>
          </cell>
          <cell r="BO602">
            <v>1.8599999999999999</v>
          </cell>
          <cell r="BP602">
            <v>1.97</v>
          </cell>
          <cell r="BQ602">
            <v>2.02</v>
          </cell>
          <cell r="BS602">
            <v>4.0054999999999996</v>
          </cell>
          <cell r="BT602">
            <v>3.9895</v>
          </cell>
          <cell r="BU602">
            <v>3.9699999999999998</v>
          </cell>
          <cell r="BV602">
            <v>3.9605000000000001</v>
          </cell>
          <cell r="BW602">
            <v>3.9394999999999998</v>
          </cell>
          <cell r="BX602">
            <v>3.8505000000000003</v>
          </cell>
          <cell r="BY602">
            <v>3.8279999999999998</v>
          </cell>
          <cell r="BZ602">
            <v>3.7949999999999999</v>
          </cell>
          <cell r="CA602">
            <v>3.6550000000000002</v>
          </cell>
          <cell r="CB602">
            <v>4.5730000000000004</v>
          </cell>
          <cell r="CC602">
            <v>4.5969999999999995</v>
          </cell>
          <cell r="CD602">
            <v>4.62</v>
          </cell>
          <cell r="CF602">
            <v>2.25</v>
          </cell>
        </row>
        <row r="603">
          <cell r="A603">
            <v>39549</v>
          </cell>
          <cell r="B603">
            <v>3.5</v>
          </cell>
          <cell r="C603">
            <v>2.052</v>
          </cell>
          <cell r="D603">
            <v>1.9630000000000001</v>
          </cell>
          <cell r="E603">
            <v>1.915</v>
          </cell>
          <cell r="F603">
            <v>1.875</v>
          </cell>
          <cell r="G603">
            <v>1.849</v>
          </cell>
          <cell r="H603">
            <v>1.837</v>
          </cell>
          <cell r="I603">
            <v>1.819</v>
          </cell>
          <cell r="J603">
            <v>1.8140000000000001</v>
          </cell>
          <cell r="K603">
            <v>1.8145</v>
          </cell>
          <cell r="L603">
            <v>1.8220000000000001</v>
          </cell>
          <cell r="M603">
            <v>1.8285</v>
          </cell>
          <cell r="N603">
            <v>1.8395000000000001</v>
          </cell>
          <cell r="P603">
            <v>3.9729999999999999</v>
          </cell>
          <cell r="Q603">
            <v>4.0060000000000002</v>
          </cell>
          <cell r="R603">
            <v>4.0039999999999996</v>
          </cell>
          <cell r="S603">
            <v>4.0010000000000003</v>
          </cell>
          <cell r="T603">
            <v>3.9969999999999999</v>
          </cell>
          <cell r="U603">
            <v>3.9910000000000001</v>
          </cell>
          <cell r="V603">
            <v>3.9790000000000001</v>
          </cell>
          <cell r="W603">
            <v>3.9670000000000001</v>
          </cell>
          <cell r="X603">
            <v>3.9569999999999999</v>
          </cell>
          <cell r="Y603">
            <v>3.9390000000000001</v>
          </cell>
          <cell r="Z603">
            <v>3.9180000000000001</v>
          </cell>
          <cell r="AA603">
            <v>3.899</v>
          </cell>
          <cell r="AB603">
            <v>3.879</v>
          </cell>
          <cell r="AD603">
            <v>5.0220000000000002</v>
          </cell>
          <cell r="AE603">
            <v>5.0255000000000001</v>
          </cell>
          <cell r="AF603">
            <v>4.9775</v>
          </cell>
          <cell r="AG603">
            <v>4.9355000000000002</v>
          </cell>
          <cell r="AH603">
            <v>4.8962000000000003</v>
          </cell>
          <cell r="AI603">
            <v>4.8600000000000003</v>
          </cell>
          <cell r="AJ603">
            <v>4.8259999999999996</v>
          </cell>
          <cell r="AK603">
            <v>4.8019999999999996</v>
          </cell>
          <cell r="AL603">
            <v>4.7770000000000001</v>
          </cell>
          <cell r="AM603">
            <v>4.7560000000000002</v>
          </cell>
          <cell r="AN603">
            <v>4.7140000000000004</v>
          </cell>
          <cell r="AO603">
            <v>4.6829999999999998</v>
          </cell>
          <cell r="AP603">
            <v>4.6479999999999997</v>
          </cell>
          <cell r="AS603">
            <v>0.50249999999999995</v>
          </cell>
          <cell r="AT603">
            <v>0.49875000000000003</v>
          </cell>
          <cell r="AU603">
            <v>0.49249999999999999</v>
          </cell>
          <cell r="AV603">
            <v>0.48349999999999999</v>
          </cell>
          <cell r="AW603">
            <v>0.47549999999999998</v>
          </cell>
          <cell r="AX603">
            <v>0.46949999999999997</v>
          </cell>
          <cell r="AY603">
            <v>0.46500000000000002</v>
          </cell>
          <cell r="AZ603">
            <v>0.46200000000000002</v>
          </cell>
          <cell r="BA603">
            <v>0.46150000000000002</v>
          </cell>
          <cell r="BB603">
            <v>0.46</v>
          </cell>
          <cell r="BC603">
            <v>0.45800000000000002</v>
          </cell>
          <cell r="BD603">
            <v>0.45800000000000002</v>
          </cell>
          <cell r="BF603">
            <v>2.21</v>
          </cell>
          <cell r="BG603">
            <v>1.885</v>
          </cell>
          <cell r="BH603">
            <v>1.85</v>
          </cell>
          <cell r="BI603">
            <v>1.7749999999999999</v>
          </cell>
          <cell r="BJ603">
            <v>1.74</v>
          </cell>
          <cell r="BK603">
            <v>1.7349999999999999</v>
          </cell>
          <cell r="BL603">
            <v>1.74</v>
          </cell>
          <cell r="BM603">
            <v>1.75</v>
          </cell>
          <cell r="BN603">
            <v>1.7450000000000001</v>
          </cell>
          <cell r="BO603">
            <v>1.7949999999999999</v>
          </cell>
          <cell r="BP603">
            <v>1.9</v>
          </cell>
          <cell r="BQ603">
            <v>1.9350000000000001</v>
          </cell>
          <cell r="BS603">
            <v>4.0030000000000001</v>
          </cell>
          <cell r="BT603">
            <v>4.0060000000000002</v>
          </cell>
          <cell r="BU603">
            <v>3.9384999999999999</v>
          </cell>
          <cell r="BV603">
            <v>3.9095</v>
          </cell>
          <cell r="BW603">
            <v>3.8334999999999999</v>
          </cell>
          <cell r="BX603">
            <v>3.7960000000000003</v>
          </cell>
          <cell r="BY603">
            <v>3.8129999999999997</v>
          </cell>
          <cell r="BZ603">
            <v>3.7800000000000002</v>
          </cell>
          <cell r="CA603">
            <v>3.645</v>
          </cell>
          <cell r="CB603">
            <v>4.5730000000000004</v>
          </cell>
          <cell r="CC603">
            <v>4.5969999999999995</v>
          </cell>
          <cell r="CD603">
            <v>4.62</v>
          </cell>
          <cell r="CF603">
            <v>2.25</v>
          </cell>
        </row>
        <row r="604">
          <cell r="A604">
            <v>39552</v>
          </cell>
          <cell r="B604">
            <v>2.375</v>
          </cell>
          <cell r="C604">
            <v>2.0375000000000001</v>
          </cell>
          <cell r="D604">
            <v>1.9675</v>
          </cell>
          <cell r="E604">
            <v>1.923</v>
          </cell>
          <cell r="F604">
            <v>1.8839999999999999</v>
          </cell>
          <cell r="G604">
            <v>1.8625</v>
          </cell>
          <cell r="H604">
            <v>1.851</v>
          </cell>
          <cell r="I604">
            <v>1.8420000000000001</v>
          </cell>
          <cell r="J604">
            <v>1.8395000000000001</v>
          </cell>
          <cell r="K604">
            <v>1.8395000000000001</v>
          </cell>
          <cell r="L604">
            <v>1.8465</v>
          </cell>
          <cell r="M604">
            <v>1.8599999999999999</v>
          </cell>
          <cell r="N604">
            <v>1.8754999999999999</v>
          </cell>
          <cell r="P604">
            <v>3.988</v>
          </cell>
          <cell r="Q604">
            <v>4.0110000000000001</v>
          </cell>
          <cell r="R604">
            <v>4.0060000000000002</v>
          </cell>
          <cell r="S604">
            <v>4.0019999999999998</v>
          </cell>
          <cell r="T604">
            <v>3.9969999999999999</v>
          </cell>
          <cell r="U604">
            <v>3.9929999999999999</v>
          </cell>
          <cell r="V604">
            <v>3.9809999999999999</v>
          </cell>
          <cell r="W604">
            <v>3.9689999999999999</v>
          </cell>
          <cell r="X604">
            <v>3.956</v>
          </cell>
          <cell r="Y604">
            <v>3.9340000000000002</v>
          </cell>
          <cell r="Z604">
            <v>3.91</v>
          </cell>
          <cell r="AA604">
            <v>3.887</v>
          </cell>
          <cell r="AB604">
            <v>3.8609999999999998</v>
          </cell>
          <cell r="AD604">
            <v>5.0246000000000004</v>
          </cell>
          <cell r="AE604">
            <v>5.0229999999999997</v>
          </cell>
          <cell r="AF604">
            <v>4.9669999999999996</v>
          </cell>
          <cell r="AG604">
            <v>4.93</v>
          </cell>
          <cell r="AH604">
            <v>4.88</v>
          </cell>
          <cell r="AI604">
            <v>4.8449999999999998</v>
          </cell>
          <cell r="AJ604">
            <v>4.8209999999999997</v>
          </cell>
          <cell r="AK604">
            <v>4.7930000000000001</v>
          </cell>
          <cell r="AL604">
            <v>4.7679999999999998</v>
          </cell>
          <cell r="AM604">
            <v>4.7439999999999998</v>
          </cell>
          <cell r="AN604">
            <v>4.7065000000000001</v>
          </cell>
          <cell r="AO604">
            <v>4.6814999999999998</v>
          </cell>
          <cell r="AP604">
            <v>4.6559999999999997</v>
          </cell>
          <cell r="AS604">
            <v>0.49737999999999999</v>
          </cell>
          <cell r="AT604">
            <v>0.49463000000000001</v>
          </cell>
          <cell r="AU604">
            <v>0.49299999999999999</v>
          </cell>
          <cell r="AV604">
            <v>0.48475000000000001</v>
          </cell>
          <cell r="AW604">
            <v>0.48125000000000001</v>
          </cell>
          <cell r="AX604">
            <v>0.47538000000000002</v>
          </cell>
          <cell r="AY604">
            <v>0.501</v>
          </cell>
          <cell r="AZ604">
            <v>0.52649999999999997</v>
          </cell>
          <cell r="BA604">
            <v>0.46188000000000001</v>
          </cell>
          <cell r="BB604">
            <v>0.46250000000000002</v>
          </cell>
          <cell r="BC604">
            <v>0.45562999999999998</v>
          </cell>
          <cell r="BD604">
            <v>0.46250000000000002</v>
          </cell>
          <cell r="BF604">
            <v>2.2250000000000001</v>
          </cell>
          <cell r="BG604">
            <v>1.895</v>
          </cell>
          <cell r="BH604">
            <v>1.8599999999999999</v>
          </cell>
          <cell r="BI604">
            <v>1.79</v>
          </cell>
          <cell r="BJ604">
            <v>1.7549999999999999</v>
          </cell>
          <cell r="BK604">
            <v>1.75</v>
          </cell>
          <cell r="BL604">
            <v>1.7549999999999999</v>
          </cell>
          <cell r="BM604">
            <v>1.77</v>
          </cell>
          <cell r="BN604">
            <v>1.78</v>
          </cell>
          <cell r="BO604">
            <v>1.83</v>
          </cell>
          <cell r="BP604">
            <v>1.9350000000000001</v>
          </cell>
          <cell r="BQ604">
            <v>1.97</v>
          </cell>
          <cell r="BS604">
            <v>4.0039999999999996</v>
          </cell>
          <cell r="BT604">
            <v>3.9735</v>
          </cell>
          <cell r="BU604">
            <v>3.9595000000000002</v>
          </cell>
          <cell r="BV604">
            <v>3.9474999999999998</v>
          </cell>
          <cell r="BW604">
            <v>3.8795000000000002</v>
          </cell>
          <cell r="BX604">
            <v>3.8555000000000001</v>
          </cell>
          <cell r="BY604">
            <v>3.8420000000000001</v>
          </cell>
          <cell r="BZ604">
            <v>3.8090000000000002</v>
          </cell>
          <cell r="CA604">
            <v>3.6739999999999999</v>
          </cell>
          <cell r="CB604">
            <v>4.5730000000000004</v>
          </cell>
          <cell r="CC604">
            <v>4.5969999999999995</v>
          </cell>
          <cell r="CD604">
            <v>4.62</v>
          </cell>
          <cell r="CF604">
            <v>2.25</v>
          </cell>
        </row>
        <row r="605">
          <cell r="A605">
            <v>39553</v>
          </cell>
          <cell r="B605">
            <v>2</v>
          </cell>
          <cell r="C605">
            <v>2.044</v>
          </cell>
          <cell r="D605">
            <v>1.9904999999999999</v>
          </cell>
          <cell r="E605">
            <v>1.952</v>
          </cell>
          <cell r="F605">
            <v>1.9285000000000001</v>
          </cell>
          <cell r="G605">
            <v>1.911</v>
          </cell>
          <cell r="H605">
            <v>1.8955</v>
          </cell>
          <cell r="I605">
            <v>1.8900000000000001</v>
          </cell>
          <cell r="J605">
            <v>1.8975</v>
          </cell>
          <cell r="K605">
            <v>1.9</v>
          </cell>
          <cell r="L605">
            <v>1.9095</v>
          </cell>
          <cell r="M605">
            <v>1.9365000000000001</v>
          </cell>
          <cell r="N605">
            <v>1.9569999999999999</v>
          </cell>
          <cell r="P605">
            <v>3.7829999999999999</v>
          </cell>
          <cell r="Q605">
            <v>4.0110000000000001</v>
          </cell>
          <cell r="R605">
            <v>4.0069999999999997</v>
          </cell>
          <cell r="S605">
            <v>4.0030000000000001</v>
          </cell>
          <cell r="T605">
            <v>3.9990000000000001</v>
          </cell>
          <cell r="U605">
            <v>3.9950000000000001</v>
          </cell>
          <cell r="V605">
            <v>3.988</v>
          </cell>
          <cell r="W605">
            <v>3.9820000000000002</v>
          </cell>
          <cell r="X605">
            <v>3.9729999999999999</v>
          </cell>
          <cell r="Y605">
            <v>3.956</v>
          </cell>
          <cell r="Z605">
            <v>3.9379999999999997</v>
          </cell>
          <cell r="AA605">
            <v>3.919</v>
          </cell>
          <cell r="AB605">
            <v>3.8959999999999999</v>
          </cell>
          <cell r="AD605">
            <v>5.0359999999999996</v>
          </cell>
          <cell r="AE605">
            <v>5.0090000000000003</v>
          </cell>
          <cell r="AF605">
            <v>4.95</v>
          </cell>
          <cell r="AG605">
            <v>4.9109999999999996</v>
          </cell>
          <cell r="AH605">
            <v>4.8579999999999997</v>
          </cell>
          <cell r="AI605">
            <v>4.8259999999999996</v>
          </cell>
          <cell r="AJ605">
            <v>4.798</v>
          </cell>
          <cell r="AK605">
            <v>4.7640000000000002</v>
          </cell>
          <cell r="AL605">
            <v>4.7359999999999998</v>
          </cell>
          <cell r="AM605">
            <v>4.7050000000000001</v>
          </cell>
          <cell r="AN605">
            <v>4.665</v>
          </cell>
          <cell r="AO605">
            <v>4.6379999999999999</v>
          </cell>
          <cell r="AP605">
            <v>4.6059999999999999</v>
          </cell>
          <cell r="AS605">
            <v>0.50249999999999995</v>
          </cell>
          <cell r="AT605">
            <v>0.497</v>
          </cell>
          <cell r="AU605">
            <v>0.49249999999999999</v>
          </cell>
          <cell r="AV605">
            <v>0.48749999999999999</v>
          </cell>
          <cell r="AW605">
            <v>0.48249999999999998</v>
          </cell>
          <cell r="AX605">
            <v>0.47799999999999998</v>
          </cell>
          <cell r="AY605">
            <v>0.48199999999999998</v>
          </cell>
          <cell r="AZ605">
            <v>0.52749999999999997</v>
          </cell>
          <cell r="BA605">
            <v>0.46750000000000003</v>
          </cell>
          <cell r="BB605">
            <v>0.46800000000000003</v>
          </cell>
          <cell r="BC605">
            <v>0.45938000000000001</v>
          </cell>
          <cell r="BD605">
            <v>0.46300000000000002</v>
          </cell>
          <cell r="BF605">
            <v>2.2250000000000001</v>
          </cell>
          <cell r="BG605">
            <v>1.9300000000000002</v>
          </cell>
          <cell r="BH605">
            <v>1.9</v>
          </cell>
          <cell r="BI605">
            <v>1.83</v>
          </cell>
          <cell r="BJ605">
            <v>1.8050000000000002</v>
          </cell>
          <cell r="BK605">
            <v>1.8050000000000002</v>
          </cell>
          <cell r="BL605">
            <v>1.81</v>
          </cell>
          <cell r="BM605">
            <v>1.835</v>
          </cell>
          <cell r="BN605">
            <v>1.85</v>
          </cell>
          <cell r="BO605">
            <v>1.9</v>
          </cell>
          <cell r="BP605">
            <v>2.0049999999999999</v>
          </cell>
          <cell r="BQ605">
            <v>2.04</v>
          </cell>
          <cell r="BS605">
            <v>3.9975000000000001</v>
          </cell>
          <cell r="BT605">
            <v>3.9794999999999998</v>
          </cell>
          <cell r="BU605">
            <v>3.9725000000000001</v>
          </cell>
          <cell r="BV605">
            <v>3.9634999999999998</v>
          </cell>
          <cell r="BW605">
            <v>3.9130000000000003</v>
          </cell>
          <cell r="BX605">
            <v>3.8839999999999999</v>
          </cell>
          <cell r="BY605">
            <v>3.891</v>
          </cell>
          <cell r="BZ605">
            <v>3.8570000000000002</v>
          </cell>
          <cell r="CA605">
            <v>3.7570000000000001</v>
          </cell>
          <cell r="CB605">
            <v>4.5730000000000004</v>
          </cell>
          <cell r="CC605">
            <v>4.5969999999999995</v>
          </cell>
          <cell r="CD605">
            <v>4.62</v>
          </cell>
          <cell r="CF605">
            <v>2.25</v>
          </cell>
        </row>
        <row r="606">
          <cell r="A606">
            <v>39554</v>
          </cell>
          <cell r="B606">
            <v>2.5</v>
          </cell>
          <cell r="C606">
            <v>2.0354999999999999</v>
          </cell>
          <cell r="D606">
            <v>1.9925000000000002</v>
          </cell>
          <cell r="E606">
            <v>1.9624999999999999</v>
          </cell>
          <cell r="F606">
            <v>1.944</v>
          </cell>
          <cell r="G606">
            <v>1.9235</v>
          </cell>
          <cell r="H606">
            <v>1.929</v>
          </cell>
          <cell r="I606">
            <v>1.929</v>
          </cell>
          <cell r="J606">
            <v>1.9325000000000001</v>
          </cell>
          <cell r="K606">
            <v>1.9370000000000001</v>
          </cell>
          <cell r="L606">
            <v>1.9550000000000001</v>
          </cell>
          <cell r="M606">
            <v>1.9769999999999999</v>
          </cell>
          <cell r="N606">
            <v>1.9950000000000001</v>
          </cell>
          <cell r="P606">
            <v>4.0049999999999999</v>
          </cell>
          <cell r="Q606">
            <v>4.0060000000000002</v>
          </cell>
          <cell r="R606">
            <v>4.008</v>
          </cell>
          <cell r="S606">
            <v>4.0049999999999999</v>
          </cell>
          <cell r="T606">
            <v>4.0030000000000001</v>
          </cell>
          <cell r="U606">
            <v>3.9990000000000001</v>
          </cell>
          <cell r="V606">
            <v>3.9910000000000001</v>
          </cell>
          <cell r="W606">
            <v>3.9849999999999999</v>
          </cell>
          <cell r="X606">
            <v>3.9750000000000001</v>
          </cell>
          <cell r="Y606">
            <v>3.9609999999999999</v>
          </cell>
          <cell r="Z606">
            <v>3.9449999999999998</v>
          </cell>
          <cell r="AA606">
            <v>3.9290000000000003</v>
          </cell>
          <cell r="AB606">
            <v>3.911</v>
          </cell>
          <cell r="AD606">
            <v>5.0162000000000004</v>
          </cell>
          <cell r="AE606">
            <v>5.0110000000000001</v>
          </cell>
          <cell r="AF606">
            <v>4.9584999999999999</v>
          </cell>
          <cell r="AG606">
            <v>4.9139999999999997</v>
          </cell>
          <cell r="AH606">
            <v>4.8514999999999997</v>
          </cell>
          <cell r="AI606">
            <v>4.8149999999999995</v>
          </cell>
          <cell r="AJ606">
            <v>4.79</v>
          </cell>
          <cell r="AK606">
            <v>4.7640000000000002</v>
          </cell>
          <cell r="AL606">
            <v>4.7450000000000001</v>
          </cell>
          <cell r="AM606">
            <v>4.726</v>
          </cell>
          <cell r="AN606">
            <v>4.7009999999999996</v>
          </cell>
          <cell r="AO606">
            <v>4.6784999999999997</v>
          </cell>
          <cell r="AP606">
            <v>4.6539999999999999</v>
          </cell>
          <cell r="AS606">
            <v>0.50087999999999999</v>
          </cell>
          <cell r="AT606">
            <v>0.498</v>
          </cell>
          <cell r="AU606">
            <v>0.4975</v>
          </cell>
          <cell r="AV606">
            <v>0.49099999999999999</v>
          </cell>
          <cell r="AW606">
            <v>0.48699999999999999</v>
          </cell>
          <cell r="AX606">
            <v>0.48237999999999998</v>
          </cell>
          <cell r="AY606">
            <v>0.48599999999999999</v>
          </cell>
          <cell r="AZ606">
            <v>0.49199999999999999</v>
          </cell>
          <cell r="BA606">
            <v>0.47799999999999998</v>
          </cell>
          <cell r="BB606">
            <v>0.48399999999999999</v>
          </cell>
          <cell r="BC606">
            <v>0.48499999999999999</v>
          </cell>
          <cell r="BD606">
            <v>0.48649999999999999</v>
          </cell>
          <cell r="BF606">
            <v>2.2250000000000001</v>
          </cell>
          <cell r="BG606">
            <v>1.94</v>
          </cell>
          <cell r="BH606">
            <v>1.915</v>
          </cell>
          <cell r="BI606">
            <v>1.855</v>
          </cell>
          <cell r="BJ606">
            <v>1.835</v>
          </cell>
          <cell r="BK606">
            <v>1.835</v>
          </cell>
          <cell r="BL606">
            <v>1.8599999999999999</v>
          </cell>
          <cell r="BM606">
            <v>1.895</v>
          </cell>
          <cell r="BN606">
            <v>1.9100000000000001</v>
          </cell>
          <cell r="BO606">
            <v>1.97</v>
          </cell>
          <cell r="BP606">
            <v>2.08</v>
          </cell>
          <cell r="BQ606">
            <v>2.12</v>
          </cell>
          <cell r="BS606">
            <v>3.992</v>
          </cell>
          <cell r="BT606">
            <v>3.9809999999999999</v>
          </cell>
          <cell r="BU606">
            <v>3.976</v>
          </cell>
          <cell r="BV606">
            <v>3.9689999999999999</v>
          </cell>
          <cell r="BW606">
            <v>3.9350000000000001</v>
          </cell>
          <cell r="BX606">
            <v>3.9169999999999998</v>
          </cell>
          <cell r="BY606">
            <v>3.899</v>
          </cell>
          <cell r="BZ606">
            <v>3.8650000000000002</v>
          </cell>
          <cell r="CA606">
            <v>3.7989999999999999</v>
          </cell>
          <cell r="CB606">
            <v>4.5730000000000004</v>
          </cell>
          <cell r="CC606">
            <v>4.5969999999999995</v>
          </cell>
          <cell r="CD606">
            <v>4.62</v>
          </cell>
          <cell r="CF606">
            <v>2.25</v>
          </cell>
        </row>
        <row r="607">
          <cell r="A607">
            <v>39555</v>
          </cell>
          <cell r="B607">
            <v>2.375</v>
          </cell>
          <cell r="C607">
            <v>2.0169999999999999</v>
          </cell>
          <cell r="D607">
            <v>1.986</v>
          </cell>
          <cell r="E607">
            <v>1.966</v>
          </cell>
          <cell r="F607">
            <v>1.9609999999999999</v>
          </cell>
          <cell r="G607">
            <v>1.9535</v>
          </cell>
          <cell r="H607">
            <v>1.952</v>
          </cell>
          <cell r="I607">
            <v>1.954</v>
          </cell>
          <cell r="J607">
            <v>1.9670000000000001</v>
          </cell>
          <cell r="K607">
            <v>1.978</v>
          </cell>
          <cell r="L607">
            <v>1.998</v>
          </cell>
          <cell r="M607">
            <v>2.0255000000000001</v>
          </cell>
          <cell r="N607">
            <v>2.0419999999999998</v>
          </cell>
          <cell r="P607">
            <v>3.9889999999999999</v>
          </cell>
          <cell r="Q607">
            <v>4.0049999999999999</v>
          </cell>
          <cell r="R607">
            <v>4.0060000000000002</v>
          </cell>
          <cell r="S607">
            <v>4.0069999999999997</v>
          </cell>
          <cell r="T607">
            <v>4.0060000000000002</v>
          </cell>
          <cell r="U607">
            <v>4.0039999999999996</v>
          </cell>
          <cell r="V607">
            <v>4.0019999999999998</v>
          </cell>
          <cell r="W607">
            <v>3.9990000000000001</v>
          </cell>
          <cell r="X607">
            <v>3.992</v>
          </cell>
          <cell r="Y607">
            <v>3.9849999999999999</v>
          </cell>
          <cell r="Z607">
            <v>3.9729999999999999</v>
          </cell>
          <cell r="AA607">
            <v>3.9619999999999997</v>
          </cell>
          <cell r="AB607">
            <v>3.952</v>
          </cell>
          <cell r="AD607">
            <v>5.0087999999999999</v>
          </cell>
          <cell r="AE607">
            <v>5.01</v>
          </cell>
          <cell r="AF607">
            <v>4.9719999999999995</v>
          </cell>
          <cell r="AG607">
            <v>4.9370000000000003</v>
          </cell>
          <cell r="AH607">
            <v>4.8940000000000001</v>
          </cell>
          <cell r="AI607">
            <v>4.8819999999999997</v>
          </cell>
          <cell r="AJ607">
            <v>4.8579999999999997</v>
          </cell>
          <cell r="AK607">
            <v>4.8369999999999997</v>
          </cell>
          <cell r="AL607">
            <v>4.8230000000000004</v>
          </cell>
          <cell r="AM607">
            <v>4.8109999999999999</v>
          </cell>
          <cell r="AN607">
            <v>4.7940000000000005</v>
          </cell>
          <cell r="AO607">
            <v>4.7770000000000001</v>
          </cell>
          <cell r="AP607">
            <v>4.7610000000000001</v>
          </cell>
          <cell r="AS607">
            <v>0.50087999999999999</v>
          </cell>
          <cell r="AT607">
            <v>0.49637999999999999</v>
          </cell>
          <cell r="AU607">
            <v>0.497</v>
          </cell>
          <cell r="AV607">
            <v>0.49299999999999999</v>
          </cell>
          <cell r="AW607">
            <v>0.48725000000000002</v>
          </cell>
          <cell r="AX607">
            <v>0.49</v>
          </cell>
          <cell r="AY607">
            <v>0.48899999999999999</v>
          </cell>
          <cell r="AZ607">
            <v>0.48649999999999999</v>
          </cell>
          <cell r="BA607">
            <v>0.49</v>
          </cell>
          <cell r="BB607">
            <v>0.49199999999999999</v>
          </cell>
          <cell r="BC607">
            <v>0.48599999999999999</v>
          </cell>
          <cell r="BD607">
            <v>0.5</v>
          </cell>
          <cell r="BF607">
            <v>2.23</v>
          </cell>
          <cell r="BG607">
            <v>1.9550000000000001</v>
          </cell>
          <cell r="BH607">
            <v>1.95</v>
          </cell>
          <cell r="BI607">
            <v>1.905</v>
          </cell>
          <cell r="BJ607">
            <v>1.895</v>
          </cell>
          <cell r="BK607">
            <v>1.895</v>
          </cell>
          <cell r="BL607">
            <v>1.915</v>
          </cell>
          <cell r="BM607">
            <v>1.9449999999999998</v>
          </cell>
          <cell r="BN607">
            <v>1.95</v>
          </cell>
          <cell r="BO607">
            <v>2.0099999999999998</v>
          </cell>
          <cell r="BP607">
            <v>2.13</v>
          </cell>
          <cell r="BQ607">
            <v>2.19</v>
          </cell>
          <cell r="BS607">
            <v>3.9995000000000003</v>
          </cell>
          <cell r="BT607">
            <v>3.9885000000000002</v>
          </cell>
          <cell r="BU607">
            <v>3.9845000000000002</v>
          </cell>
          <cell r="BV607">
            <v>3.9864999999999999</v>
          </cell>
          <cell r="BW607">
            <v>3.9544999999999999</v>
          </cell>
          <cell r="BX607">
            <v>3.9344999999999999</v>
          </cell>
          <cell r="BY607">
            <v>3.907</v>
          </cell>
          <cell r="BZ607">
            <v>3.8820000000000001</v>
          </cell>
          <cell r="CA607">
            <v>3.8220000000000001</v>
          </cell>
          <cell r="CB607">
            <v>4.5730000000000004</v>
          </cell>
          <cell r="CC607">
            <v>4.5969999999999995</v>
          </cell>
          <cell r="CD607">
            <v>4.62</v>
          </cell>
          <cell r="CF607">
            <v>2.25</v>
          </cell>
        </row>
        <row r="608">
          <cell r="A608">
            <v>39556</v>
          </cell>
          <cell r="B608">
            <v>2.5</v>
          </cell>
          <cell r="C608">
            <v>2.0590000000000002</v>
          </cell>
          <cell r="D608">
            <v>2.04</v>
          </cell>
          <cell r="E608">
            <v>2.0190000000000001</v>
          </cell>
          <cell r="F608">
            <v>2.0030000000000001</v>
          </cell>
          <cell r="G608">
            <v>1.9990000000000001</v>
          </cell>
          <cell r="H608">
            <v>1.9359999999999999</v>
          </cell>
          <cell r="I608">
            <v>2.008</v>
          </cell>
          <cell r="J608">
            <v>1.9379999999999999</v>
          </cell>
          <cell r="K608">
            <v>1.9475</v>
          </cell>
          <cell r="L608">
            <v>1.978</v>
          </cell>
          <cell r="M608">
            <v>2.0609999999999999</v>
          </cell>
          <cell r="N608">
            <v>2.0790000000000002</v>
          </cell>
          <cell r="P608">
            <v>3.9210000000000003</v>
          </cell>
          <cell r="Q608">
            <v>4.0049999999999999</v>
          </cell>
          <cell r="R608">
            <v>4.0090000000000003</v>
          </cell>
          <cell r="S608">
            <v>4.0090000000000003</v>
          </cell>
          <cell r="T608">
            <v>4.01</v>
          </cell>
          <cell r="U608">
            <v>4.0110000000000001</v>
          </cell>
          <cell r="V608">
            <v>4.0119999999999996</v>
          </cell>
          <cell r="W608">
            <v>4.0119999999999996</v>
          </cell>
          <cell r="X608">
            <v>4.008</v>
          </cell>
          <cell r="Y608">
            <v>4.0019999999999998</v>
          </cell>
          <cell r="Z608">
            <v>3.9939999999999998</v>
          </cell>
          <cell r="AA608">
            <v>3.9859999999999998</v>
          </cell>
          <cell r="AB608">
            <v>3.9779999999999998</v>
          </cell>
          <cell r="AD608">
            <v>5.0232000000000001</v>
          </cell>
          <cell r="AE608">
            <v>5.0129999999999999</v>
          </cell>
          <cell r="AF608">
            <v>4.9779999999999998</v>
          </cell>
          <cell r="AG608">
            <v>4.9405000000000001</v>
          </cell>
          <cell r="AH608">
            <v>4.9000000000000004</v>
          </cell>
          <cell r="AI608">
            <v>4.8680000000000003</v>
          </cell>
          <cell r="AJ608">
            <v>4.8445</v>
          </cell>
          <cell r="AK608">
            <v>4.8319999999999999</v>
          </cell>
          <cell r="AL608">
            <v>4.8164999999999996</v>
          </cell>
          <cell r="AM608">
            <v>4.8045</v>
          </cell>
          <cell r="AN608">
            <v>4.8014999999999999</v>
          </cell>
          <cell r="AO608">
            <v>4.7934999999999999</v>
          </cell>
          <cell r="AP608">
            <v>4.7830000000000004</v>
          </cell>
          <cell r="AS608">
            <v>0.5</v>
          </cell>
          <cell r="AT608">
            <v>0.50049999999999994</v>
          </cell>
          <cell r="AU608">
            <v>0.5</v>
          </cell>
          <cell r="AV608">
            <v>0.5</v>
          </cell>
          <cell r="AW608">
            <v>0.499</v>
          </cell>
          <cell r="AX608">
            <v>0.499</v>
          </cell>
          <cell r="AY608">
            <v>0.4985</v>
          </cell>
          <cell r="AZ608">
            <v>0.501</v>
          </cell>
          <cell r="BA608">
            <v>0.505</v>
          </cell>
          <cell r="BB608">
            <v>0.50800000000000001</v>
          </cell>
          <cell r="BC608">
            <v>0.51100000000000001</v>
          </cell>
          <cell r="BD608">
            <v>0.51500000000000001</v>
          </cell>
          <cell r="BF608">
            <v>2.2450000000000001</v>
          </cell>
          <cell r="BG608">
            <v>2.0049999999999999</v>
          </cell>
          <cell r="BH608">
            <v>2</v>
          </cell>
          <cell r="BI608">
            <v>1.95</v>
          </cell>
          <cell r="BJ608">
            <v>1.9449999999999998</v>
          </cell>
          <cell r="BK608">
            <v>1.9649999999999999</v>
          </cell>
          <cell r="BL608">
            <v>2.0099999999999998</v>
          </cell>
          <cell r="BM608">
            <v>2.0550000000000002</v>
          </cell>
          <cell r="BN608">
            <v>2.08</v>
          </cell>
          <cell r="BO608">
            <v>2.1349999999999998</v>
          </cell>
          <cell r="BP608">
            <v>2.2549999999999999</v>
          </cell>
          <cell r="BQ608">
            <v>2.3149999999999999</v>
          </cell>
          <cell r="BS608">
            <v>4.0019999999999998</v>
          </cell>
          <cell r="BT608">
            <v>3.9895</v>
          </cell>
          <cell r="BU608">
            <v>3.9624999999999999</v>
          </cell>
          <cell r="BV608">
            <v>3.9344999999999999</v>
          </cell>
          <cell r="BW608">
            <v>3.9285000000000001</v>
          </cell>
          <cell r="BX608">
            <v>3.9195000000000002</v>
          </cell>
          <cell r="BY608">
            <v>3.9660000000000002</v>
          </cell>
          <cell r="BZ608">
            <v>3.96</v>
          </cell>
          <cell r="CA608">
            <v>3.9249999999999998</v>
          </cell>
          <cell r="CB608">
            <v>4.5730000000000004</v>
          </cell>
          <cell r="CC608">
            <v>4.5969999999999995</v>
          </cell>
          <cell r="CD608">
            <v>4.62</v>
          </cell>
          <cell r="CF608">
            <v>2.25</v>
          </cell>
        </row>
        <row r="609">
          <cell r="A609">
            <v>39559</v>
          </cell>
          <cell r="B609">
            <v>2.25</v>
          </cell>
          <cell r="C609">
            <v>2.0474999999999999</v>
          </cell>
          <cell r="D609">
            <v>2.0325000000000002</v>
          </cell>
          <cell r="E609">
            <v>2.02</v>
          </cell>
          <cell r="F609">
            <v>2.0024999999999999</v>
          </cell>
          <cell r="G609">
            <v>2.0009999999999999</v>
          </cell>
          <cell r="H609">
            <v>2.0049999999999999</v>
          </cell>
          <cell r="I609">
            <v>2.0105</v>
          </cell>
          <cell r="J609">
            <v>2.0299999999999998</v>
          </cell>
          <cell r="K609">
            <v>2.0430000000000001</v>
          </cell>
          <cell r="L609">
            <v>2.0699999999999998</v>
          </cell>
          <cell r="M609">
            <v>2.0870000000000002</v>
          </cell>
          <cell r="N609">
            <v>2.1230000000000002</v>
          </cell>
          <cell r="P609">
            <v>3.8769999999999998</v>
          </cell>
          <cell r="Q609">
            <v>4.008</v>
          </cell>
          <cell r="R609">
            <v>4.0129999999999999</v>
          </cell>
          <cell r="S609">
            <v>4.0179999999999998</v>
          </cell>
          <cell r="T609">
            <v>4.0220000000000002</v>
          </cell>
          <cell r="U609">
            <v>4.0259999999999998</v>
          </cell>
          <cell r="V609">
            <v>4.0279999999999996</v>
          </cell>
          <cell r="W609">
            <v>4.0279999999999996</v>
          </cell>
          <cell r="X609">
            <v>4.0270000000000001</v>
          </cell>
          <cell r="Y609">
            <v>4.0250000000000004</v>
          </cell>
          <cell r="Z609">
            <v>4.0199999999999996</v>
          </cell>
          <cell r="AA609">
            <v>4.016</v>
          </cell>
          <cell r="AB609">
            <v>4.0110000000000001</v>
          </cell>
          <cell r="AD609">
            <v>5.0126999999999997</v>
          </cell>
          <cell r="AE609">
            <v>5.0010000000000003</v>
          </cell>
          <cell r="AF609">
            <v>4.9559999999999995</v>
          </cell>
          <cell r="AG609">
            <v>4.9279999999999999</v>
          </cell>
          <cell r="AH609">
            <v>4.9050000000000002</v>
          </cell>
          <cell r="AI609">
            <v>4.8780000000000001</v>
          </cell>
          <cell r="AJ609">
            <v>4.8555000000000001</v>
          </cell>
          <cell r="AK609">
            <v>4.8440000000000003</v>
          </cell>
          <cell r="AL609">
            <v>4.8369999999999997</v>
          </cell>
          <cell r="AM609">
            <v>4.8330000000000002</v>
          </cell>
          <cell r="AN609">
            <v>4.8144999999999998</v>
          </cell>
          <cell r="AO609">
            <v>4.8064999999999998</v>
          </cell>
          <cell r="AP609">
            <v>4.7995000000000001</v>
          </cell>
          <cell r="AS609">
            <v>0.50024999999999997</v>
          </cell>
          <cell r="AT609">
            <v>0.49913000000000002</v>
          </cell>
          <cell r="AU609">
            <v>0.502</v>
          </cell>
          <cell r="AV609">
            <v>0.49913000000000002</v>
          </cell>
          <cell r="AW609">
            <v>0.50024999999999997</v>
          </cell>
          <cell r="AX609">
            <v>0.50075000000000003</v>
          </cell>
          <cell r="AY609">
            <v>0.503</v>
          </cell>
          <cell r="AZ609">
            <v>0.497</v>
          </cell>
          <cell r="BA609">
            <v>0.501</v>
          </cell>
          <cell r="BB609">
            <v>0.505</v>
          </cell>
          <cell r="BC609">
            <v>0.50875000000000004</v>
          </cell>
          <cell r="BD609">
            <v>0.51500000000000001</v>
          </cell>
          <cell r="BF609">
            <v>2.25</v>
          </cell>
          <cell r="BG609">
            <v>2.0150000000000001</v>
          </cell>
          <cell r="BH609">
            <v>2.0049999999999999</v>
          </cell>
          <cell r="BI609">
            <v>1.9550000000000001</v>
          </cell>
          <cell r="BJ609">
            <v>1.95</v>
          </cell>
          <cell r="BK609">
            <v>1.96</v>
          </cell>
          <cell r="BL609">
            <v>2.0099999999999998</v>
          </cell>
          <cell r="BM609">
            <v>2.08</v>
          </cell>
          <cell r="BN609">
            <v>2.11</v>
          </cell>
          <cell r="BO609">
            <v>2.1349999999999998</v>
          </cell>
          <cell r="BP609">
            <v>2.2549999999999999</v>
          </cell>
          <cell r="BQ609">
            <v>2.3149999999999999</v>
          </cell>
          <cell r="BS609">
            <v>4.0030000000000001</v>
          </cell>
          <cell r="BT609">
            <v>4.0084999999999997</v>
          </cell>
          <cell r="BU609">
            <v>4.0114999999999998</v>
          </cell>
          <cell r="BV609">
            <v>4.0175000000000001</v>
          </cell>
          <cell r="BW609">
            <v>4.0114999999999998</v>
          </cell>
          <cell r="BX609">
            <v>3.9864999999999999</v>
          </cell>
          <cell r="BY609">
            <v>3.9790000000000001</v>
          </cell>
          <cell r="BZ609">
            <v>3.964</v>
          </cell>
          <cell r="CA609">
            <v>3.8980000000000001</v>
          </cell>
          <cell r="CB609">
            <v>3.8420000000000001</v>
          </cell>
          <cell r="CC609">
            <v>3.8159999999999998</v>
          </cell>
          <cell r="CD609">
            <v>3.8170000000000002</v>
          </cell>
          <cell r="CF609">
            <v>2.25</v>
          </cell>
        </row>
        <row r="610">
          <cell r="A610">
            <v>39560</v>
          </cell>
          <cell r="B610">
            <v>1</v>
          </cell>
          <cell r="C610">
            <v>2.0554999999999999</v>
          </cell>
          <cell r="D610">
            <v>2.0474999999999999</v>
          </cell>
          <cell r="E610">
            <v>2.0465</v>
          </cell>
          <cell r="F610">
            <v>2.0299999999999998</v>
          </cell>
          <cell r="G610">
            <v>2.0230000000000001</v>
          </cell>
          <cell r="H610">
            <v>2.0295000000000001</v>
          </cell>
          <cell r="I610">
            <v>2.044</v>
          </cell>
          <cell r="J610">
            <v>2.0615000000000001</v>
          </cell>
          <cell r="K610">
            <v>2.0844999999999998</v>
          </cell>
          <cell r="L610">
            <v>2.1074999999999999</v>
          </cell>
          <cell r="M610">
            <v>2.1255000000000002</v>
          </cell>
          <cell r="N610">
            <v>2.1560000000000001</v>
          </cell>
          <cell r="P610">
            <v>3.8919999999999999</v>
          </cell>
          <cell r="Q610">
            <v>4.0119999999999996</v>
          </cell>
          <cell r="R610">
            <v>4.03</v>
          </cell>
          <cell r="S610">
            <v>4.0490000000000004</v>
          </cell>
          <cell r="T610">
            <v>4.0670000000000002</v>
          </cell>
          <cell r="U610">
            <v>4.0839999999999996</v>
          </cell>
          <cell r="V610">
            <v>4.0990000000000002</v>
          </cell>
          <cell r="W610">
            <v>4.1100000000000003</v>
          </cell>
          <cell r="X610">
            <v>4.117</v>
          </cell>
          <cell r="Y610">
            <v>4.1219999999999999</v>
          </cell>
          <cell r="Z610">
            <v>4.1219999999999999</v>
          </cell>
          <cell r="AA610">
            <v>4.1210000000000004</v>
          </cell>
          <cell r="AB610">
            <v>4.1189999999999998</v>
          </cell>
          <cell r="AD610">
            <v>5.0033000000000003</v>
          </cell>
          <cell r="AE610">
            <v>5.0060000000000002</v>
          </cell>
          <cell r="AF610">
            <v>4.97</v>
          </cell>
          <cell r="AG610">
            <v>4.9344999999999999</v>
          </cell>
          <cell r="AH610">
            <v>4.9080000000000004</v>
          </cell>
          <cell r="AI610">
            <v>4.8929999999999998</v>
          </cell>
          <cell r="AJ610">
            <v>4.8810000000000002</v>
          </cell>
          <cell r="AK610">
            <v>4.8689999999999998</v>
          </cell>
          <cell r="AL610">
            <v>4.8635000000000002</v>
          </cell>
          <cell r="AM610">
            <v>4.8550000000000004</v>
          </cell>
          <cell r="AN610">
            <v>4.8460000000000001</v>
          </cell>
          <cell r="AO610">
            <v>4.8384999999999998</v>
          </cell>
          <cell r="AP610">
            <v>4.8354999999999997</v>
          </cell>
          <cell r="AS610">
            <v>0.505</v>
          </cell>
          <cell r="AT610">
            <v>0.505</v>
          </cell>
          <cell r="AU610">
            <v>0.505</v>
          </cell>
          <cell r="AV610">
            <v>0.505</v>
          </cell>
          <cell r="AW610">
            <v>0.505</v>
          </cell>
          <cell r="AX610">
            <v>0.50749999999999995</v>
          </cell>
          <cell r="AY610">
            <v>0.50800000000000001</v>
          </cell>
          <cell r="AZ610">
            <v>0.51</v>
          </cell>
          <cell r="BA610">
            <v>0.51500000000000001</v>
          </cell>
          <cell r="BB610">
            <v>0.52</v>
          </cell>
          <cell r="BC610">
            <v>0.52625</v>
          </cell>
          <cell r="BD610">
            <v>0.52749999999999997</v>
          </cell>
          <cell r="BF610">
            <v>2.25</v>
          </cell>
          <cell r="BG610">
            <v>2.0449999999999999</v>
          </cell>
          <cell r="BH610">
            <v>2.04</v>
          </cell>
          <cell r="BI610">
            <v>2</v>
          </cell>
          <cell r="BJ610">
            <v>1.99</v>
          </cell>
          <cell r="BK610">
            <v>1.9950000000000001</v>
          </cell>
          <cell r="BL610">
            <v>2.0449999999999999</v>
          </cell>
          <cell r="BM610">
            <v>2.125</v>
          </cell>
          <cell r="BN610">
            <v>2.17</v>
          </cell>
          <cell r="BO610">
            <v>2.21</v>
          </cell>
          <cell r="BP610">
            <v>2.29</v>
          </cell>
          <cell r="BQ610">
            <v>2.375</v>
          </cell>
          <cell r="BS610">
            <v>4.0244999999999997</v>
          </cell>
          <cell r="BT610">
            <v>4.0534999999999997</v>
          </cell>
          <cell r="BU610">
            <v>4.1094999999999997</v>
          </cell>
          <cell r="BV610">
            <v>4.1085000000000003</v>
          </cell>
          <cell r="BW610">
            <v>4.1044999999999998</v>
          </cell>
          <cell r="BX610">
            <v>4.0884999999999998</v>
          </cell>
          <cell r="BY610">
            <v>4.1070000000000002</v>
          </cell>
          <cell r="BZ610">
            <v>4.1109999999999998</v>
          </cell>
          <cell r="CA610">
            <v>4.0609999999999999</v>
          </cell>
          <cell r="CB610">
            <v>3.9820000000000002</v>
          </cell>
          <cell r="CC610">
            <v>3.956</v>
          </cell>
          <cell r="CD610">
            <v>3.948</v>
          </cell>
          <cell r="CF610">
            <v>2.25</v>
          </cell>
        </row>
        <row r="611">
          <cell r="A611">
            <v>39561</v>
          </cell>
          <cell r="B611">
            <v>2</v>
          </cell>
          <cell r="C611">
            <v>2.0665</v>
          </cell>
          <cell r="D611">
            <v>2.0545</v>
          </cell>
          <cell r="E611">
            <v>2.0385</v>
          </cell>
          <cell r="F611">
            <v>2.028</v>
          </cell>
          <cell r="G611">
            <v>2.024</v>
          </cell>
          <cell r="H611">
            <v>2.0289999999999999</v>
          </cell>
          <cell r="I611">
            <v>2.0379999999999998</v>
          </cell>
          <cell r="J611">
            <v>2.0539999999999998</v>
          </cell>
          <cell r="K611">
            <v>2.0844999999999998</v>
          </cell>
          <cell r="L611">
            <v>2.0979999999999999</v>
          </cell>
          <cell r="M611">
            <v>2.1274999999999999</v>
          </cell>
          <cell r="N611">
            <v>2.1589999999999998</v>
          </cell>
          <cell r="P611">
            <v>3.9769999999999999</v>
          </cell>
          <cell r="Q611">
            <v>4.0069999999999997</v>
          </cell>
          <cell r="R611">
            <v>4.0220000000000002</v>
          </cell>
          <cell r="S611">
            <v>4.0389999999999997</v>
          </cell>
          <cell r="T611">
            <v>4.0529999999999999</v>
          </cell>
          <cell r="U611">
            <v>4.0670000000000002</v>
          </cell>
          <cell r="V611">
            <v>4.08</v>
          </cell>
          <cell r="W611">
            <v>4.0910000000000002</v>
          </cell>
          <cell r="X611">
            <v>4.0979999999999999</v>
          </cell>
          <cell r="Y611">
            <v>4.1029999999999998</v>
          </cell>
          <cell r="Z611">
            <v>4.1050000000000004</v>
          </cell>
          <cell r="AA611">
            <v>4.1040000000000001</v>
          </cell>
          <cell r="AB611">
            <v>4.1029999999999998</v>
          </cell>
          <cell r="AD611">
            <v>4.9782000000000002</v>
          </cell>
          <cell r="AE611">
            <v>5.0170000000000003</v>
          </cell>
          <cell r="AF611">
            <v>4.992</v>
          </cell>
          <cell r="AG611">
            <v>4.9649999999999999</v>
          </cell>
          <cell r="AH611">
            <v>4.9210000000000003</v>
          </cell>
          <cell r="AI611">
            <v>4.9009999999999998</v>
          </cell>
          <cell r="AJ611">
            <v>4.8855000000000004</v>
          </cell>
          <cell r="AK611">
            <v>4.8697999999999997</v>
          </cell>
          <cell r="AL611">
            <v>4.8593000000000002</v>
          </cell>
          <cell r="AM611">
            <v>4.8484999999999996</v>
          </cell>
          <cell r="AN611">
            <v>4.8469999999999995</v>
          </cell>
          <cell r="AO611">
            <v>4.83</v>
          </cell>
          <cell r="AP611">
            <v>4.827</v>
          </cell>
          <cell r="AS611">
            <v>0.50024999999999997</v>
          </cell>
          <cell r="AT611">
            <v>0.502</v>
          </cell>
          <cell r="AU611">
            <v>0.505</v>
          </cell>
          <cell r="AV611">
            <v>0.505</v>
          </cell>
          <cell r="AW611">
            <v>0.50800000000000001</v>
          </cell>
          <cell r="AX611">
            <v>0.51300000000000001</v>
          </cell>
          <cell r="AY611">
            <v>0.52</v>
          </cell>
          <cell r="AZ611">
            <v>0.52500000000000002</v>
          </cell>
          <cell r="BA611">
            <v>0.53</v>
          </cell>
          <cell r="BB611">
            <v>0.53600000000000003</v>
          </cell>
          <cell r="BC611">
            <v>0.54200000000000004</v>
          </cell>
          <cell r="BD611">
            <v>0.54500000000000004</v>
          </cell>
          <cell r="BF611">
            <v>2.2450000000000001</v>
          </cell>
          <cell r="BG611">
            <v>2.0449999999999999</v>
          </cell>
          <cell r="BH611">
            <v>2.0350000000000001</v>
          </cell>
          <cell r="BI611">
            <v>1.9849999999999999</v>
          </cell>
          <cell r="BJ611">
            <v>1.9750000000000001</v>
          </cell>
          <cell r="BK611">
            <v>1.9849999999999999</v>
          </cell>
          <cell r="BL611">
            <v>2.0299999999999998</v>
          </cell>
          <cell r="BM611">
            <v>2.12</v>
          </cell>
          <cell r="BN611">
            <v>2.1549999999999998</v>
          </cell>
          <cell r="BO611">
            <v>2.1949999999999998</v>
          </cell>
          <cell r="BP611">
            <v>2.3050000000000002</v>
          </cell>
          <cell r="BQ611">
            <v>2.3650000000000002</v>
          </cell>
          <cell r="BS611">
            <v>4.0140000000000002</v>
          </cell>
          <cell r="BT611">
            <v>4.0274999999999999</v>
          </cell>
          <cell r="BU611">
            <v>4.0685000000000002</v>
          </cell>
          <cell r="BV611">
            <v>4.0774999999999997</v>
          </cell>
          <cell r="BW611">
            <v>4.0765000000000002</v>
          </cell>
          <cell r="BX611">
            <v>4.0754999999999999</v>
          </cell>
          <cell r="BY611">
            <v>4.0529999999999999</v>
          </cell>
          <cell r="BZ611">
            <v>4.0309999999999997</v>
          </cell>
          <cell r="CA611">
            <v>4.0270000000000001</v>
          </cell>
          <cell r="CB611">
            <v>3.968</v>
          </cell>
          <cell r="CC611">
            <v>3.9359999999999999</v>
          </cell>
          <cell r="CD611">
            <v>3.9279999999999999</v>
          </cell>
          <cell r="CF611">
            <v>2.25</v>
          </cell>
        </row>
        <row r="612">
          <cell r="A612">
            <v>39562</v>
          </cell>
          <cell r="B612">
            <v>2.375</v>
          </cell>
          <cell r="C612">
            <v>2.0545</v>
          </cell>
          <cell r="D612">
            <v>2.0495000000000001</v>
          </cell>
          <cell r="E612">
            <v>2.0329999999999999</v>
          </cell>
          <cell r="F612">
            <v>2.0259999999999998</v>
          </cell>
          <cell r="G612">
            <v>2.0270000000000001</v>
          </cell>
          <cell r="H612">
            <v>2.036</v>
          </cell>
          <cell r="I612">
            <v>2.0550000000000002</v>
          </cell>
          <cell r="J612">
            <v>2.0825</v>
          </cell>
          <cell r="K612">
            <v>2.1110000000000002</v>
          </cell>
          <cell r="L612">
            <v>2.1429999999999998</v>
          </cell>
          <cell r="M612">
            <v>2.1829999999999998</v>
          </cell>
          <cell r="N612">
            <v>2.2244999999999999</v>
          </cell>
          <cell r="P612">
            <v>4.0270000000000001</v>
          </cell>
          <cell r="Q612">
            <v>4.0049999999999999</v>
          </cell>
          <cell r="R612">
            <v>4.0209999999999999</v>
          </cell>
          <cell r="S612">
            <v>4.0359999999999996</v>
          </cell>
          <cell r="T612">
            <v>4.048</v>
          </cell>
          <cell r="U612">
            <v>4.0590000000000002</v>
          </cell>
          <cell r="V612">
            <v>4.0659999999999998</v>
          </cell>
          <cell r="W612">
            <v>4.0720000000000001</v>
          </cell>
          <cell r="X612">
            <v>4.0739999999999998</v>
          </cell>
          <cell r="Y612">
            <v>4.0759999999999996</v>
          </cell>
          <cell r="Z612">
            <v>4.0750000000000002</v>
          </cell>
          <cell r="AA612">
            <v>4.0720000000000001</v>
          </cell>
          <cell r="AB612">
            <v>4.0670000000000002</v>
          </cell>
          <cell r="AD612">
            <v>4.9882999999999997</v>
          </cell>
          <cell r="AE612">
            <v>5.0129999999999999</v>
          </cell>
          <cell r="AF612">
            <v>4.9879999999999995</v>
          </cell>
          <cell r="AG612">
            <v>4.9619999999999997</v>
          </cell>
          <cell r="AH612">
            <v>4.9215</v>
          </cell>
          <cell r="AI612">
            <v>4.907</v>
          </cell>
          <cell r="AJ612">
            <v>4.8905000000000003</v>
          </cell>
          <cell r="AK612">
            <v>4.8825000000000003</v>
          </cell>
          <cell r="AL612">
            <v>4.87</v>
          </cell>
          <cell r="AM612">
            <v>4.8600000000000003</v>
          </cell>
          <cell r="AN612">
            <v>4.8525</v>
          </cell>
          <cell r="AO612">
            <v>4.8475000000000001</v>
          </cell>
          <cell r="AP612">
            <v>4.859</v>
          </cell>
          <cell r="AS612">
            <v>0.51075000000000004</v>
          </cell>
          <cell r="AT612">
            <v>0.51075000000000004</v>
          </cell>
          <cell r="AU612">
            <v>0.50900000000000001</v>
          </cell>
          <cell r="AV612">
            <v>0.51300000000000001</v>
          </cell>
          <cell r="AW612">
            <v>0.51763000000000003</v>
          </cell>
          <cell r="AX612">
            <v>0.52400000000000002</v>
          </cell>
          <cell r="AY612">
            <v>0.53100000000000003</v>
          </cell>
          <cell r="AZ612">
            <v>0.54</v>
          </cell>
          <cell r="BA612">
            <v>0.55100000000000005</v>
          </cell>
          <cell r="BB612">
            <v>0.56100000000000005</v>
          </cell>
          <cell r="BC612">
            <v>0.56899999999999995</v>
          </cell>
          <cell r="BD612">
            <v>0.57999999999999996</v>
          </cell>
          <cell r="BF612">
            <v>2.25</v>
          </cell>
          <cell r="BG612">
            <v>2.0449999999999999</v>
          </cell>
          <cell r="BH612">
            <v>2.0350000000000001</v>
          </cell>
          <cell r="BI612">
            <v>1.9950000000000001</v>
          </cell>
          <cell r="BJ612">
            <v>1.99</v>
          </cell>
          <cell r="BK612">
            <v>2.0099999999999998</v>
          </cell>
          <cell r="BL612">
            <v>2.0750000000000002</v>
          </cell>
          <cell r="BM612">
            <v>2.1749999999999998</v>
          </cell>
          <cell r="BN612">
            <v>2.2450000000000001</v>
          </cell>
          <cell r="BO612">
            <v>2.2850000000000001</v>
          </cell>
          <cell r="BP612">
            <v>2.4300000000000002</v>
          </cell>
          <cell r="BQ612">
            <v>2.48</v>
          </cell>
          <cell r="BS612">
            <v>4.0164999999999997</v>
          </cell>
          <cell r="BT612">
            <v>4.0205000000000002</v>
          </cell>
          <cell r="BU612">
            <v>4.0525000000000002</v>
          </cell>
          <cell r="BV612">
            <v>4.0590000000000002</v>
          </cell>
          <cell r="BW612">
            <v>4.0635000000000003</v>
          </cell>
          <cell r="BX612">
            <v>4.0705</v>
          </cell>
          <cell r="BY612">
            <v>4.048</v>
          </cell>
          <cell r="BZ612">
            <v>4.03</v>
          </cell>
          <cell r="CA612">
            <v>4.016</v>
          </cell>
          <cell r="CB612">
            <v>3.972</v>
          </cell>
          <cell r="CC612">
            <v>3.9510000000000001</v>
          </cell>
          <cell r="CD612">
            <v>3.9430000000000001</v>
          </cell>
          <cell r="CF612">
            <v>2.25</v>
          </cell>
        </row>
        <row r="613">
          <cell r="A613">
            <v>39563</v>
          </cell>
          <cell r="B613">
            <v>2.25</v>
          </cell>
          <cell r="C613">
            <v>2.0634999999999999</v>
          </cell>
          <cell r="D613">
            <v>2.0575000000000001</v>
          </cell>
          <cell r="E613">
            <v>2.0455000000000001</v>
          </cell>
          <cell r="F613">
            <v>2.0430000000000001</v>
          </cell>
          <cell r="G613">
            <v>2.048</v>
          </cell>
          <cell r="H613">
            <v>2.0579999999999998</v>
          </cell>
          <cell r="I613">
            <v>2.08</v>
          </cell>
          <cell r="J613">
            <v>2.105</v>
          </cell>
          <cell r="K613">
            <v>2.1310000000000002</v>
          </cell>
          <cell r="L613">
            <v>2.169</v>
          </cell>
          <cell r="M613">
            <v>2.206</v>
          </cell>
          <cell r="N613">
            <v>2.2429999999999999</v>
          </cell>
          <cell r="P613">
            <v>4.056</v>
          </cell>
          <cell r="Q613">
            <v>4.0259999999999998</v>
          </cell>
          <cell r="R613">
            <v>4.0339999999999998</v>
          </cell>
          <cell r="S613">
            <v>4.0449999999999999</v>
          </cell>
          <cell r="T613">
            <v>4.056</v>
          </cell>
          <cell r="U613">
            <v>4.0679999999999996</v>
          </cell>
          <cell r="V613">
            <v>4.0780000000000003</v>
          </cell>
          <cell r="W613">
            <v>4.0869999999999997</v>
          </cell>
          <cell r="X613">
            <v>4.0919999999999996</v>
          </cell>
          <cell r="Y613">
            <v>4.0979999999999999</v>
          </cell>
          <cell r="Z613">
            <v>4.0999999999999996</v>
          </cell>
          <cell r="AA613">
            <v>4.1029999999999998</v>
          </cell>
          <cell r="AB613">
            <v>4.1040000000000001</v>
          </cell>
          <cell r="AD613">
            <v>5.0095999999999998</v>
          </cell>
          <cell r="AE613">
            <v>5.0119999999999996</v>
          </cell>
          <cell r="AF613">
            <v>4.9829999999999997</v>
          </cell>
          <cell r="AG613">
            <v>4.9610000000000003</v>
          </cell>
          <cell r="AH613">
            <v>4.9219999999999997</v>
          </cell>
          <cell r="AI613">
            <v>4.9059999999999997</v>
          </cell>
          <cell r="AJ613">
            <v>4.8949999999999996</v>
          </cell>
          <cell r="AK613">
            <v>4.8810000000000002</v>
          </cell>
          <cell r="AL613">
            <v>4.8840000000000003</v>
          </cell>
          <cell r="AM613">
            <v>4.8795000000000002</v>
          </cell>
          <cell r="AN613">
            <v>4.8745000000000003</v>
          </cell>
          <cell r="AO613">
            <v>4.8739999999999997</v>
          </cell>
          <cell r="AP613">
            <v>4.8710000000000004</v>
          </cell>
          <cell r="AS613">
            <v>0.51200000000000001</v>
          </cell>
          <cell r="AT613">
            <v>0.52</v>
          </cell>
          <cell r="AU613">
            <v>0.52900000000000003</v>
          </cell>
          <cell r="AV613">
            <v>0.53800000000000003</v>
          </cell>
          <cell r="AW613">
            <v>0.55000000000000004</v>
          </cell>
          <cell r="AX613">
            <v>0.56699999999999995</v>
          </cell>
          <cell r="AY613">
            <v>0.56799999999999995</v>
          </cell>
          <cell r="AZ613">
            <v>0.58499999999999996</v>
          </cell>
          <cell r="BA613">
            <v>0.61</v>
          </cell>
          <cell r="BB613">
            <v>0.61350000000000005</v>
          </cell>
          <cell r="BC613">
            <v>0.63149999999999995</v>
          </cell>
          <cell r="BD613">
            <v>0.65300000000000002</v>
          </cell>
          <cell r="BF613">
            <v>2.2549999999999999</v>
          </cell>
          <cell r="BG613">
            <v>2.0550000000000002</v>
          </cell>
          <cell r="BH613">
            <v>2.0449999999999999</v>
          </cell>
          <cell r="BI613">
            <v>2.0099999999999998</v>
          </cell>
          <cell r="BJ613">
            <v>2.0099999999999998</v>
          </cell>
          <cell r="BK613">
            <v>2.0499999999999998</v>
          </cell>
          <cell r="BL613">
            <v>2.105</v>
          </cell>
          <cell r="BM613">
            <v>2.19</v>
          </cell>
          <cell r="BN613">
            <v>2.25</v>
          </cell>
          <cell r="BO613">
            <v>2.31</v>
          </cell>
          <cell r="BP613">
            <v>2.4550000000000001</v>
          </cell>
          <cell r="BQ613">
            <v>2.5049999999999999</v>
          </cell>
          <cell r="BS613">
            <v>4.0190000000000001</v>
          </cell>
          <cell r="BT613">
            <v>4.0244999999999997</v>
          </cell>
          <cell r="BU613">
            <v>4.0564999999999998</v>
          </cell>
          <cell r="BV613">
            <v>4.0555000000000003</v>
          </cell>
          <cell r="BW613">
            <v>4.0614999999999997</v>
          </cell>
          <cell r="BX613">
            <v>4.0575000000000001</v>
          </cell>
          <cell r="BY613">
            <v>4.056</v>
          </cell>
          <cell r="BZ613">
            <v>4.0199999999999996</v>
          </cell>
          <cell r="CA613">
            <v>3.9870000000000001</v>
          </cell>
          <cell r="CB613">
            <v>3.9619999999999997</v>
          </cell>
          <cell r="CC613">
            <v>3.9609999999999999</v>
          </cell>
          <cell r="CD613">
            <v>3.9630000000000001</v>
          </cell>
          <cell r="CF613">
            <v>2.25</v>
          </cell>
        </row>
        <row r="614">
          <cell r="A614">
            <v>39566</v>
          </cell>
          <cell r="B614">
            <v>2.125</v>
          </cell>
          <cell r="C614">
            <v>2.0525000000000002</v>
          </cell>
          <cell r="D614">
            <v>2.0505</v>
          </cell>
          <cell r="E614">
            <v>2.0405000000000002</v>
          </cell>
          <cell r="F614">
            <v>2.0289999999999999</v>
          </cell>
          <cell r="G614">
            <v>2.0345</v>
          </cell>
          <cell r="H614">
            <v>2.0415000000000001</v>
          </cell>
          <cell r="I614">
            <v>2.0474999999999999</v>
          </cell>
          <cell r="J614">
            <v>2.0804999999999998</v>
          </cell>
          <cell r="K614">
            <v>2.0960000000000001</v>
          </cell>
          <cell r="L614">
            <v>2.1204999999999998</v>
          </cell>
          <cell r="M614">
            <v>2.1509999999999998</v>
          </cell>
          <cell r="N614">
            <v>2.1840000000000002</v>
          </cell>
          <cell r="P614">
            <v>4.069</v>
          </cell>
          <cell r="Q614">
            <v>4.03</v>
          </cell>
          <cell r="R614">
            <v>4.0359999999999996</v>
          </cell>
          <cell r="S614">
            <v>4.0460000000000003</v>
          </cell>
          <cell r="T614">
            <v>4.0549999999999997</v>
          </cell>
          <cell r="U614">
            <v>4.0640000000000001</v>
          </cell>
          <cell r="V614">
            <v>4.069</v>
          </cell>
          <cell r="W614">
            <v>4.0720000000000001</v>
          </cell>
          <cell r="X614">
            <v>4.0720000000000001</v>
          </cell>
          <cell r="Y614">
            <v>4.0730000000000004</v>
          </cell>
          <cell r="Z614">
            <v>4.0720000000000001</v>
          </cell>
          <cell r="AA614">
            <v>4.07</v>
          </cell>
          <cell r="AB614">
            <v>4.0679999999999996</v>
          </cell>
          <cell r="AD614">
            <v>5.0288000000000004</v>
          </cell>
          <cell r="AE614">
            <v>5.01</v>
          </cell>
          <cell r="AF614">
            <v>4.9719999999999995</v>
          </cell>
          <cell r="AG614">
            <v>4.9459999999999997</v>
          </cell>
          <cell r="AH614">
            <v>4.9000000000000004</v>
          </cell>
          <cell r="AI614">
            <v>4.8784999999999998</v>
          </cell>
          <cell r="AJ614">
            <v>4.859</v>
          </cell>
          <cell r="AK614">
            <v>4.8460000000000001</v>
          </cell>
          <cell r="AL614">
            <v>4.8403</v>
          </cell>
          <cell r="AM614">
            <v>4.8295000000000003</v>
          </cell>
          <cell r="AN614">
            <v>4.8212999999999999</v>
          </cell>
          <cell r="AO614">
            <v>4.8179999999999996</v>
          </cell>
          <cell r="AP614">
            <v>4.819</v>
          </cell>
          <cell r="AS614">
            <v>0.51500000000000001</v>
          </cell>
          <cell r="AT614">
            <v>0.51749999999999996</v>
          </cell>
          <cell r="AU614">
            <v>0.52900000000000003</v>
          </cell>
          <cell r="AV614">
            <v>0.53249999999999997</v>
          </cell>
          <cell r="AW614">
            <v>0.54249999999999998</v>
          </cell>
          <cell r="AX614">
            <v>0.5575</v>
          </cell>
          <cell r="AY614">
            <v>0.5675</v>
          </cell>
          <cell r="AZ614">
            <v>0.58250000000000002</v>
          </cell>
          <cell r="BA614">
            <v>0.59750000000000003</v>
          </cell>
          <cell r="BB614">
            <v>0.61250000000000004</v>
          </cell>
          <cell r="BC614">
            <v>0.63</v>
          </cell>
          <cell r="BD614">
            <v>0.65200000000000002</v>
          </cell>
          <cell r="BF614">
            <v>2.2599999999999998</v>
          </cell>
          <cell r="BG614">
            <v>2.0550000000000002</v>
          </cell>
          <cell r="BH614">
            <v>2.04</v>
          </cell>
          <cell r="BI614">
            <v>2.0099999999999998</v>
          </cell>
          <cell r="BJ614">
            <v>2.0049999999999999</v>
          </cell>
          <cell r="BK614">
            <v>2.0299999999999998</v>
          </cell>
          <cell r="BL614">
            <v>2.0750000000000002</v>
          </cell>
          <cell r="BM614">
            <v>2.145</v>
          </cell>
          <cell r="BN614">
            <v>2.1949999999999998</v>
          </cell>
          <cell r="BO614">
            <v>2.2549999999999999</v>
          </cell>
          <cell r="BP614">
            <v>2.4</v>
          </cell>
          <cell r="BQ614">
            <v>2.4500000000000002</v>
          </cell>
          <cell r="BS614">
            <v>4.0229999999999997</v>
          </cell>
          <cell r="BT614">
            <v>4.0380000000000003</v>
          </cell>
          <cell r="BU614">
            <v>4.0454999999999997</v>
          </cell>
          <cell r="BV614">
            <v>4.0415000000000001</v>
          </cell>
          <cell r="BW614">
            <v>4.0425000000000004</v>
          </cell>
          <cell r="BX614">
            <v>4.0335000000000001</v>
          </cell>
          <cell r="BY614">
            <v>4.0259999999999998</v>
          </cell>
          <cell r="BZ614">
            <v>4</v>
          </cell>
          <cell r="CA614">
            <v>3.9670000000000001</v>
          </cell>
          <cell r="CB614">
            <v>3.9470000000000001</v>
          </cell>
          <cell r="CC614">
            <v>3.9359999999999999</v>
          </cell>
          <cell r="CD614">
            <v>3.9279999999999999</v>
          </cell>
          <cell r="CF614">
            <v>2.25</v>
          </cell>
        </row>
        <row r="615">
          <cell r="A615">
            <v>39567</v>
          </cell>
          <cell r="B615">
            <v>1.5</v>
          </cell>
          <cell r="C615">
            <v>2.0474999999999999</v>
          </cell>
          <cell r="D615">
            <v>2.0455000000000001</v>
          </cell>
          <cell r="E615">
            <v>2.0335000000000001</v>
          </cell>
          <cell r="F615">
            <v>2.0305</v>
          </cell>
          <cell r="G615">
            <v>2.0310000000000001</v>
          </cell>
          <cell r="H615">
            <v>2.044</v>
          </cell>
          <cell r="I615">
            <v>2.0569999999999999</v>
          </cell>
          <cell r="J615">
            <v>2.0819999999999999</v>
          </cell>
          <cell r="K615">
            <v>2.0994999999999999</v>
          </cell>
          <cell r="L615">
            <v>2.1274999999999999</v>
          </cell>
          <cell r="M615">
            <v>2.1629999999999998</v>
          </cell>
          <cell r="N615">
            <v>2.1964999999999999</v>
          </cell>
          <cell r="P615">
            <v>4.09</v>
          </cell>
          <cell r="Q615">
            <v>4.0220000000000002</v>
          </cell>
          <cell r="R615">
            <v>4.0330000000000004</v>
          </cell>
          <cell r="S615">
            <v>4.0430000000000001</v>
          </cell>
          <cell r="T615">
            <v>4.05</v>
          </cell>
          <cell r="U615">
            <v>4.056</v>
          </cell>
          <cell r="V615">
            <v>4.0609999999999999</v>
          </cell>
          <cell r="W615">
            <v>4.0640000000000001</v>
          </cell>
          <cell r="X615">
            <v>4.0659999999999998</v>
          </cell>
          <cell r="Y615">
            <v>4.0659999999999998</v>
          </cell>
          <cell r="Z615">
            <v>4.0650000000000004</v>
          </cell>
          <cell r="AA615">
            <v>4.0640000000000001</v>
          </cell>
          <cell r="AB615">
            <v>4.0629999999999997</v>
          </cell>
          <cell r="AD615">
            <v>5.0336999999999996</v>
          </cell>
          <cell r="AE615">
            <v>5.0129999999999999</v>
          </cell>
          <cell r="AF615">
            <v>4.9710000000000001</v>
          </cell>
          <cell r="AG615">
            <v>4.9390000000000001</v>
          </cell>
          <cell r="AH615">
            <v>4.9039999999999999</v>
          </cell>
          <cell r="AI615">
            <v>4.8760000000000003</v>
          </cell>
          <cell r="AJ615">
            <v>4.8550000000000004</v>
          </cell>
          <cell r="AK615">
            <v>4.84</v>
          </cell>
          <cell r="AL615">
            <v>4.827</v>
          </cell>
          <cell r="AM615">
            <v>4.8140000000000001</v>
          </cell>
          <cell r="AN615">
            <v>4.8019999999999996</v>
          </cell>
          <cell r="AO615">
            <v>4.7960000000000003</v>
          </cell>
          <cell r="AP615">
            <v>4.7960000000000003</v>
          </cell>
          <cell r="AS615">
            <v>0.51500000000000001</v>
          </cell>
          <cell r="AT615">
            <v>0.52</v>
          </cell>
          <cell r="AU615">
            <v>0.52249999999999996</v>
          </cell>
          <cell r="AV615">
            <v>0.53</v>
          </cell>
          <cell r="AW615">
            <v>0.54</v>
          </cell>
          <cell r="AX615">
            <v>0.56000000000000005</v>
          </cell>
          <cell r="AY615">
            <v>0.56200000000000006</v>
          </cell>
          <cell r="AZ615">
            <v>0.57799999999999996</v>
          </cell>
          <cell r="BA615">
            <v>0.6</v>
          </cell>
          <cell r="BB615">
            <v>0.60799999999999998</v>
          </cell>
          <cell r="BC615">
            <v>0.626</v>
          </cell>
          <cell r="BD615">
            <v>0.64249999999999996</v>
          </cell>
          <cell r="BF615">
            <v>2.2599999999999998</v>
          </cell>
          <cell r="BG615">
            <v>2.0499999999999998</v>
          </cell>
          <cell r="BH615">
            <v>2.04</v>
          </cell>
          <cell r="BI615">
            <v>2.0099999999999998</v>
          </cell>
          <cell r="BJ615">
            <v>2</v>
          </cell>
          <cell r="BK615">
            <v>2.0150000000000001</v>
          </cell>
          <cell r="BL615">
            <v>2.06</v>
          </cell>
          <cell r="BM615">
            <v>2.12</v>
          </cell>
          <cell r="BN615">
            <v>2.16</v>
          </cell>
          <cell r="BO615">
            <v>2.2200000000000002</v>
          </cell>
          <cell r="BP615">
            <v>2.355</v>
          </cell>
          <cell r="BQ615">
            <v>2.4050000000000002</v>
          </cell>
          <cell r="BS615">
            <v>4.032</v>
          </cell>
          <cell r="BT615">
            <v>4.0259999999999998</v>
          </cell>
          <cell r="BU615">
            <v>4.024</v>
          </cell>
          <cell r="BV615">
            <v>4.024</v>
          </cell>
          <cell r="BW615">
            <v>4.0030000000000001</v>
          </cell>
          <cell r="BX615">
            <v>4.0114999999999998</v>
          </cell>
          <cell r="BY615">
            <v>4</v>
          </cell>
          <cell r="BZ615">
            <v>3.9769999999999999</v>
          </cell>
          <cell r="CA615">
            <v>3.9539999999999997</v>
          </cell>
          <cell r="CB615">
            <v>3.9020000000000001</v>
          </cell>
          <cell r="CC615">
            <v>3.871</v>
          </cell>
          <cell r="CD615">
            <v>3.8620000000000001</v>
          </cell>
          <cell r="CF615">
            <v>2.25</v>
          </cell>
        </row>
        <row r="616">
          <cell r="A616">
            <v>39568</v>
          </cell>
          <cell r="B616">
            <v>2.375</v>
          </cell>
          <cell r="C616">
            <v>1.9965000000000002</v>
          </cell>
          <cell r="D616">
            <v>1.9895</v>
          </cell>
          <cell r="E616">
            <v>1.9750000000000001</v>
          </cell>
          <cell r="F616">
            <v>1.9590000000000001</v>
          </cell>
          <cell r="G616">
            <v>1.9605000000000001</v>
          </cell>
          <cell r="H616">
            <v>1.9615</v>
          </cell>
          <cell r="I616">
            <v>1.974</v>
          </cell>
          <cell r="J616">
            <v>1.994</v>
          </cell>
          <cell r="K616">
            <v>2.0105</v>
          </cell>
          <cell r="L616">
            <v>1.9984999999999999</v>
          </cell>
          <cell r="M616">
            <v>2.0710000000000002</v>
          </cell>
          <cell r="N616">
            <v>2.1065</v>
          </cell>
          <cell r="P616">
            <v>4.21</v>
          </cell>
          <cell r="Q616">
            <v>4.0199999999999996</v>
          </cell>
          <cell r="R616">
            <v>4.03</v>
          </cell>
          <cell r="S616">
            <v>4.04</v>
          </cell>
          <cell r="T616">
            <v>4.0490000000000004</v>
          </cell>
          <cell r="U616">
            <v>4.0549999999999997</v>
          </cell>
          <cell r="V616">
            <v>4.0590000000000002</v>
          </cell>
          <cell r="W616">
            <v>4.0599999999999996</v>
          </cell>
          <cell r="X616">
            <v>4.0609999999999999</v>
          </cell>
          <cell r="Y616">
            <v>4.0599999999999996</v>
          </cell>
          <cell r="Z616">
            <v>4.0570000000000004</v>
          </cell>
          <cell r="AA616">
            <v>4.0529999999999999</v>
          </cell>
          <cell r="AB616">
            <v>4.048</v>
          </cell>
          <cell r="AD616">
            <v>5.0476000000000001</v>
          </cell>
          <cell r="AE616">
            <v>5.0110000000000001</v>
          </cell>
          <cell r="AF616">
            <v>4.9690000000000003</v>
          </cell>
          <cell r="AG616">
            <v>4.9399999999999995</v>
          </cell>
          <cell r="AH616">
            <v>4.907</v>
          </cell>
          <cell r="AI616">
            <v>4.8730000000000002</v>
          </cell>
          <cell r="AJ616">
            <v>4.8540000000000001</v>
          </cell>
          <cell r="AK616">
            <v>4.8380000000000001</v>
          </cell>
          <cell r="AL616">
            <v>4.8250000000000002</v>
          </cell>
          <cell r="AM616">
            <v>4.8129999999999997</v>
          </cell>
          <cell r="AN616">
            <v>4.8040000000000003</v>
          </cell>
          <cell r="AO616">
            <v>4.7969999999999997</v>
          </cell>
          <cell r="AP616">
            <v>4.7919999999999998</v>
          </cell>
          <cell r="AS616">
            <v>0.50800000000000001</v>
          </cell>
          <cell r="AT616">
            <v>0.51200000000000001</v>
          </cell>
          <cell r="AU616">
            <v>0.51500000000000001</v>
          </cell>
          <cell r="AV616">
            <v>0.52</v>
          </cell>
          <cell r="AW616">
            <v>0.52700000000000002</v>
          </cell>
          <cell r="AX616">
            <v>0.52749999999999997</v>
          </cell>
          <cell r="AY616">
            <v>0.53300000000000003</v>
          </cell>
          <cell r="AZ616">
            <v>0.54249999999999998</v>
          </cell>
          <cell r="BA616">
            <v>0.54849999999999999</v>
          </cell>
          <cell r="BB616">
            <v>0.56399999999999995</v>
          </cell>
          <cell r="BC616">
            <v>0.56299999999999994</v>
          </cell>
          <cell r="BD616">
            <v>0.57399999999999995</v>
          </cell>
          <cell r="BF616">
            <v>2.27</v>
          </cell>
          <cell r="BG616">
            <v>1.9950000000000001</v>
          </cell>
          <cell r="BH616">
            <v>1.9849999999999999</v>
          </cell>
          <cell r="BI616">
            <v>1.9449999999999998</v>
          </cell>
          <cell r="BJ616">
            <v>1.94</v>
          </cell>
          <cell r="BK616">
            <v>1.95</v>
          </cell>
          <cell r="BL616">
            <v>2</v>
          </cell>
          <cell r="BM616">
            <v>2.0550000000000002</v>
          </cell>
          <cell r="BN616">
            <v>2.085</v>
          </cell>
          <cell r="BO616">
            <v>2.145</v>
          </cell>
          <cell r="BP616">
            <v>2.2850000000000001</v>
          </cell>
          <cell r="BQ616">
            <v>2.33</v>
          </cell>
          <cell r="BS616">
            <v>4.0330000000000004</v>
          </cell>
          <cell r="BT616">
            <v>4.0250000000000004</v>
          </cell>
          <cell r="BU616">
            <v>4.016</v>
          </cell>
          <cell r="BV616">
            <v>3.9969999999999999</v>
          </cell>
          <cell r="BW616">
            <v>3.968</v>
          </cell>
          <cell r="BX616">
            <v>3.9685000000000001</v>
          </cell>
          <cell r="BY616">
            <v>4.0010000000000003</v>
          </cell>
          <cell r="BZ616">
            <v>3.9779999999999998</v>
          </cell>
          <cell r="CA616">
            <v>3.9580000000000002</v>
          </cell>
          <cell r="CB616">
            <v>3.8970000000000002</v>
          </cell>
          <cell r="CC616">
            <v>3.8660000000000001</v>
          </cell>
          <cell r="CD616">
            <v>3.8570000000000002</v>
          </cell>
          <cell r="CF616">
            <v>2</v>
          </cell>
        </row>
        <row r="617">
          <cell r="A617">
            <v>39569</v>
          </cell>
          <cell r="B617">
            <v>2</v>
          </cell>
          <cell r="C617">
            <v>1.9955000000000001</v>
          </cell>
          <cell r="D617">
            <v>1.9915</v>
          </cell>
          <cell r="E617">
            <v>1.9824999999999999</v>
          </cell>
          <cell r="F617">
            <v>1.976</v>
          </cell>
          <cell r="G617">
            <v>1.97</v>
          </cell>
          <cell r="H617">
            <v>1.978</v>
          </cell>
          <cell r="I617">
            <v>1.9885000000000002</v>
          </cell>
          <cell r="J617">
            <v>2.0030000000000001</v>
          </cell>
          <cell r="K617">
            <v>2.0274999999999999</v>
          </cell>
          <cell r="L617">
            <v>2.0590000000000002</v>
          </cell>
          <cell r="M617">
            <v>2.0945</v>
          </cell>
          <cell r="N617">
            <v>2.1310000000000002</v>
          </cell>
          <cell r="P617">
            <v>4.21</v>
          </cell>
          <cell r="Q617">
            <v>4.0199999999999996</v>
          </cell>
          <cell r="R617">
            <v>4.03</v>
          </cell>
          <cell r="S617">
            <v>4.04</v>
          </cell>
          <cell r="T617">
            <v>4.0490000000000004</v>
          </cell>
          <cell r="U617">
            <v>4.0549999999999997</v>
          </cell>
          <cell r="V617">
            <v>4.0590000000000002</v>
          </cell>
          <cell r="W617">
            <v>4.0599999999999996</v>
          </cell>
          <cell r="X617">
            <v>4.0609999999999999</v>
          </cell>
          <cell r="Y617">
            <v>4.0599999999999996</v>
          </cell>
          <cell r="Z617">
            <v>4.0570000000000004</v>
          </cell>
          <cell r="AA617">
            <v>4.0529999999999999</v>
          </cell>
          <cell r="AB617">
            <v>4.048</v>
          </cell>
          <cell r="AD617">
            <v>5.0548000000000002</v>
          </cell>
          <cell r="AE617">
            <v>5.0119999999999996</v>
          </cell>
          <cell r="AF617">
            <v>4.9669999999999996</v>
          </cell>
          <cell r="AG617">
            <v>4.9320000000000004</v>
          </cell>
          <cell r="AH617">
            <v>4.8987999999999996</v>
          </cell>
          <cell r="AI617">
            <v>4.8574999999999999</v>
          </cell>
          <cell r="AJ617">
            <v>4.8414999999999999</v>
          </cell>
          <cell r="AK617">
            <v>4.8250000000000002</v>
          </cell>
          <cell r="AL617">
            <v>4.8120000000000003</v>
          </cell>
          <cell r="AM617">
            <v>4.7954999999999997</v>
          </cell>
          <cell r="AN617">
            <v>4.7859999999999996</v>
          </cell>
          <cell r="AO617">
            <v>4.7770000000000001</v>
          </cell>
          <cell r="AP617">
            <v>4.7744999999999997</v>
          </cell>
          <cell r="AS617">
            <v>0.50863000000000003</v>
          </cell>
          <cell r="AT617">
            <v>0.51200000000000001</v>
          </cell>
          <cell r="AU617">
            <v>0.51249999999999996</v>
          </cell>
          <cell r="AV617">
            <v>0.51749999999999996</v>
          </cell>
          <cell r="AW617">
            <v>0.52512999999999999</v>
          </cell>
          <cell r="AX617">
            <v>0.53200000000000003</v>
          </cell>
          <cell r="AY617">
            <v>0.54849999999999999</v>
          </cell>
          <cell r="AZ617">
            <v>0.55500000000000005</v>
          </cell>
          <cell r="BA617">
            <v>0.56399999999999995</v>
          </cell>
          <cell r="BB617">
            <v>0.57199999999999995</v>
          </cell>
          <cell r="BC617">
            <v>0.58099999999999996</v>
          </cell>
          <cell r="BD617">
            <v>0.58499999999999996</v>
          </cell>
          <cell r="BF617">
            <v>1.9950000000000001</v>
          </cell>
          <cell r="BG617">
            <v>1.9849999999999999</v>
          </cell>
          <cell r="BH617">
            <v>1.95</v>
          </cell>
          <cell r="BI617">
            <v>1.9300000000000002</v>
          </cell>
          <cell r="BJ617">
            <v>1.94</v>
          </cell>
          <cell r="BK617">
            <v>1.9849999999999999</v>
          </cell>
          <cell r="BL617">
            <v>2.0350000000000001</v>
          </cell>
          <cell r="BM617">
            <v>2.0649999999999999</v>
          </cell>
          <cell r="BN617">
            <v>2.1150000000000002</v>
          </cell>
          <cell r="BO617">
            <v>2.27</v>
          </cell>
          <cell r="BP617">
            <v>2.3650000000000002</v>
          </cell>
          <cell r="BQ617">
            <v>2.44</v>
          </cell>
          <cell r="BS617">
            <v>4.0350000000000001</v>
          </cell>
          <cell r="BT617">
            <v>4.0330000000000004</v>
          </cell>
          <cell r="BU617">
            <v>4.0270000000000001</v>
          </cell>
          <cell r="BV617">
            <v>4.0140000000000002</v>
          </cell>
          <cell r="BW617">
            <v>3.988</v>
          </cell>
          <cell r="BX617">
            <v>3.9874999999999998</v>
          </cell>
          <cell r="BY617">
            <v>3.9539999999999997</v>
          </cell>
          <cell r="BZ617">
            <v>3.927</v>
          </cell>
          <cell r="CA617">
            <v>3.899</v>
          </cell>
          <cell r="CB617">
            <v>3.8970000000000002</v>
          </cell>
          <cell r="CC617">
            <v>3.8660000000000001</v>
          </cell>
          <cell r="CD617">
            <v>3.8570000000000002</v>
          </cell>
          <cell r="CF617">
            <v>2</v>
          </cell>
        </row>
        <row r="618">
          <cell r="A618">
            <v>39570</v>
          </cell>
          <cell r="B618">
            <v>0.75</v>
          </cell>
          <cell r="C618">
            <v>1.9915</v>
          </cell>
          <cell r="D618">
            <v>1.996</v>
          </cell>
          <cell r="E618">
            <v>1.9875</v>
          </cell>
          <cell r="F618">
            <v>1.982</v>
          </cell>
          <cell r="G618">
            <v>1.986</v>
          </cell>
          <cell r="H618">
            <v>1.996</v>
          </cell>
          <cell r="I618">
            <v>2.0125000000000002</v>
          </cell>
          <cell r="J618">
            <v>2.0569999999999999</v>
          </cell>
          <cell r="K618">
            <v>2.0630000000000002</v>
          </cell>
          <cell r="L618">
            <v>2.0964999999999998</v>
          </cell>
          <cell r="M618">
            <v>2.1404999999999998</v>
          </cell>
          <cell r="N618">
            <v>2.1920000000000002</v>
          </cell>
          <cell r="P618">
            <v>4.0819999999999999</v>
          </cell>
          <cell r="Q618">
            <v>4.0190000000000001</v>
          </cell>
          <cell r="R618">
            <v>4.0289999999999999</v>
          </cell>
          <cell r="S618">
            <v>4.04</v>
          </cell>
          <cell r="T618">
            <v>4.0490000000000004</v>
          </cell>
          <cell r="U618">
            <v>4.0540000000000003</v>
          </cell>
          <cell r="V618">
            <v>4.056</v>
          </cell>
          <cell r="W618">
            <v>4.056</v>
          </cell>
          <cell r="X618">
            <v>4.0540000000000003</v>
          </cell>
          <cell r="Y618">
            <v>4.05</v>
          </cell>
          <cell r="Z618">
            <v>4.0449999999999999</v>
          </cell>
          <cell r="AA618">
            <v>4.0380000000000003</v>
          </cell>
          <cell r="AB618">
            <v>4.0309999999999997</v>
          </cell>
          <cell r="AD618">
            <v>5.0444000000000004</v>
          </cell>
          <cell r="AE618">
            <v>5.0209999999999999</v>
          </cell>
          <cell r="AF618">
            <v>4.9740000000000002</v>
          </cell>
          <cell r="AG618">
            <v>4.9370000000000003</v>
          </cell>
          <cell r="AH618">
            <v>4.9085000000000001</v>
          </cell>
          <cell r="AI618">
            <v>4.891</v>
          </cell>
          <cell r="AJ618">
            <v>4.8685</v>
          </cell>
          <cell r="AK618">
            <v>4.87</v>
          </cell>
          <cell r="AL618">
            <v>4.8600000000000003</v>
          </cell>
          <cell r="AM618">
            <v>4.8514999999999997</v>
          </cell>
          <cell r="AN618">
            <v>4.8460000000000001</v>
          </cell>
          <cell r="AO618">
            <v>4.82</v>
          </cell>
          <cell r="AP618">
            <v>4.8289999999999997</v>
          </cell>
          <cell r="AS618">
            <v>0.51100000000000001</v>
          </cell>
          <cell r="AT618">
            <v>0.51500000000000001</v>
          </cell>
          <cell r="AU618">
            <v>0.52</v>
          </cell>
          <cell r="AV618">
            <v>0.52500000000000002</v>
          </cell>
          <cell r="AW618">
            <v>0.53100000000000003</v>
          </cell>
          <cell r="AX618">
            <v>0.54100000000000004</v>
          </cell>
          <cell r="AY618">
            <v>0.54649999999999999</v>
          </cell>
          <cell r="AZ618">
            <v>0.56000000000000005</v>
          </cell>
          <cell r="BA618">
            <v>0.51</v>
          </cell>
          <cell r="BB618">
            <v>0.57650000000000001</v>
          </cell>
          <cell r="BC618">
            <v>0.58750000000000002</v>
          </cell>
          <cell r="BD618">
            <v>0.59499999999999997</v>
          </cell>
          <cell r="BF618">
            <v>1.9950000000000001</v>
          </cell>
          <cell r="BG618">
            <v>1.9950000000000001</v>
          </cell>
          <cell r="BH618">
            <v>1.96</v>
          </cell>
          <cell r="BI618">
            <v>1.9449999999999998</v>
          </cell>
          <cell r="BJ618">
            <v>1.9550000000000001</v>
          </cell>
          <cell r="BK618">
            <v>1.99</v>
          </cell>
          <cell r="BL618">
            <v>2.0449999999999999</v>
          </cell>
          <cell r="BM618">
            <v>2.09</v>
          </cell>
          <cell r="BN618">
            <v>2.165</v>
          </cell>
          <cell r="BO618">
            <v>2.335</v>
          </cell>
          <cell r="BP618">
            <v>2.4300000000000002</v>
          </cell>
          <cell r="BQ618">
            <v>2.52</v>
          </cell>
          <cell r="BS618">
            <v>4.0179999999999998</v>
          </cell>
          <cell r="BT618">
            <v>4.0330000000000004</v>
          </cell>
          <cell r="BU618">
            <v>4.0335000000000001</v>
          </cell>
          <cell r="BV618">
            <v>4.03</v>
          </cell>
          <cell r="BW618">
            <v>4.0225</v>
          </cell>
          <cell r="BX618">
            <v>4.0155000000000003</v>
          </cell>
          <cell r="BY618">
            <v>3.9790000000000001</v>
          </cell>
          <cell r="BZ618">
            <v>3.9569999999999999</v>
          </cell>
          <cell r="CA618">
            <v>3.9329999999999998</v>
          </cell>
          <cell r="CB618">
            <v>3.8919999999999999</v>
          </cell>
          <cell r="CC618">
            <v>3.8959999999999999</v>
          </cell>
          <cell r="CD618">
            <v>3.887</v>
          </cell>
          <cell r="CF618">
            <v>2</v>
          </cell>
        </row>
        <row r="619">
          <cell r="A619">
            <v>39573</v>
          </cell>
          <cell r="B619">
            <v>1.75</v>
          </cell>
          <cell r="C619">
            <v>2.0024999999999999</v>
          </cell>
          <cell r="D619">
            <v>2.0005000000000002</v>
          </cell>
          <cell r="E619">
            <v>1.9955000000000001</v>
          </cell>
          <cell r="F619">
            <v>1.9845000000000002</v>
          </cell>
          <cell r="G619">
            <v>1.9849999999999999</v>
          </cell>
          <cell r="H619">
            <v>2.0099999999999998</v>
          </cell>
          <cell r="I619">
            <v>2.024</v>
          </cell>
          <cell r="J619">
            <v>2.0430000000000001</v>
          </cell>
          <cell r="K619">
            <v>2.073</v>
          </cell>
          <cell r="L619">
            <v>2.105</v>
          </cell>
          <cell r="M619">
            <v>2.1385000000000001</v>
          </cell>
          <cell r="N619">
            <v>2.1855000000000002</v>
          </cell>
          <cell r="P619">
            <v>4.0650000000000004</v>
          </cell>
          <cell r="Q619">
            <v>4.0199999999999996</v>
          </cell>
          <cell r="R619">
            <v>4.0330000000000004</v>
          </cell>
          <cell r="S619">
            <v>4.0430000000000001</v>
          </cell>
          <cell r="T619">
            <v>4.0540000000000003</v>
          </cell>
          <cell r="U619">
            <v>4.0629999999999997</v>
          </cell>
          <cell r="V619">
            <v>4.069</v>
          </cell>
          <cell r="W619">
            <v>4.0720000000000001</v>
          </cell>
          <cell r="X619">
            <v>4.0730000000000004</v>
          </cell>
          <cell r="Y619">
            <v>4.0709999999999997</v>
          </cell>
          <cell r="Z619">
            <v>4.0679999999999996</v>
          </cell>
          <cell r="AA619">
            <v>4.0659999999999998</v>
          </cell>
          <cell r="AB619">
            <v>4.0629999999999997</v>
          </cell>
          <cell r="AD619">
            <v>5.0444000000000004</v>
          </cell>
          <cell r="AE619">
            <v>5.0129999999999999</v>
          </cell>
          <cell r="AF619">
            <v>4.9669999999999996</v>
          </cell>
          <cell r="AG619">
            <v>4.9379999999999997</v>
          </cell>
          <cell r="AH619">
            <v>4.907</v>
          </cell>
          <cell r="AI619">
            <v>4.8879999999999999</v>
          </cell>
          <cell r="AJ619">
            <v>4.8780000000000001</v>
          </cell>
          <cell r="AK619">
            <v>4.8680000000000003</v>
          </cell>
          <cell r="AL619">
            <v>4.859</v>
          </cell>
          <cell r="AM619">
            <v>4.8529999999999998</v>
          </cell>
          <cell r="AN619">
            <v>4.8440000000000003</v>
          </cell>
          <cell r="AO619">
            <v>4.8390000000000004</v>
          </cell>
          <cell r="AP619">
            <v>4.84</v>
          </cell>
          <cell r="AS619">
            <v>0.51</v>
          </cell>
          <cell r="AT619">
            <v>0.51249999999999996</v>
          </cell>
          <cell r="AU619">
            <v>0.51749999999999996</v>
          </cell>
          <cell r="AV619">
            <v>0.52500000000000002</v>
          </cell>
          <cell r="AW619">
            <v>0.53249999999999997</v>
          </cell>
          <cell r="AX619">
            <v>0.54</v>
          </cell>
          <cell r="AY619">
            <v>0.55349999999999999</v>
          </cell>
          <cell r="AZ619">
            <v>0.5665</v>
          </cell>
          <cell r="BA619">
            <v>0.57899999999999996</v>
          </cell>
          <cell r="BB619">
            <v>0.59</v>
          </cell>
          <cell r="BC619">
            <v>0.60150000000000003</v>
          </cell>
          <cell r="BD619">
            <v>0.61250000000000004</v>
          </cell>
          <cell r="BF619">
            <v>1.9950000000000001</v>
          </cell>
          <cell r="BG619">
            <v>1.9950000000000001</v>
          </cell>
          <cell r="BH619">
            <v>1.97</v>
          </cell>
          <cell r="BI619">
            <v>1.9550000000000001</v>
          </cell>
          <cell r="BJ619">
            <v>1.9649999999999999</v>
          </cell>
          <cell r="BK619">
            <v>1.9950000000000001</v>
          </cell>
          <cell r="BL619">
            <v>2.0449999999999999</v>
          </cell>
          <cell r="BM619">
            <v>2.085</v>
          </cell>
          <cell r="BN619">
            <v>2.16</v>
          </cell>
          <cell r="BO619">
            <v>2.33</v>
          </cell>
          <cell r="BP619">
            <v>2.4249999999999998</v>
          </cell>
          <cell r="BQ619">
            <v>2.5150000000000001</v>
          </cell>
          <cell r="BS619">
            <v>4.0229999999999997</v>
          </cell>
          <cell r="BT619">
            <v>4.0289999999999999</v>
          </cell>
          <cell r="BU619">
            <v>4.0374999999999996</v>
          </cell>
          <cell r="BV619">
            <v>4.0419999999999998</v>
          </cell>
          <cell r="BW619">
            <v>4.0395000000000003</v>
          </cell>
          <cell r="BX619">
            <v>4.0335000000000001</v>
          </cell>
          <cell r="BY619">
            <v>4.0010000000000003</v>
          </cell>
          <cell r="BZ619">
            <v>3.9729999999999999</v>
          </cell>
          <cell r="CA619">
            <v>3.9449999999999998</v>
          </cell>
          <cell r="CB619">
            <v>3.887</v>
          </cell>
          <cell r="CC619">
            <v>3.891</v>
          </cell>
          <cell r="CD619">
            <v>3.8919999999999999</v>
          </cell>
          <cell r="CF619">
            <v>2</v>
          </cell>
        </row>
        <row r="620">
          <cell r="A620">
            <v>39574</v>
          </cell>
          <cell r="B620">
            <v>2</v>
          </cell>
          <cell r="C620">
            <v>2.0024999999999999</v>
          </cell>
          <cell r="D620">
            <v>1.9975000000000001</v>
          </cell>
          <cell r="E620">
            <v>1.9885000000000002</v>
          </cell>
          <cell r="F620">
            <v>1.9830000000000001</v>
          </cell>
          <cell r="G620">
            <v>1.982</v>
          </cell>
          <cell r="H620">
            <v>1.9925000000000002</v>
          </cell>
          <cell r="I620">
            <v>2.0114999999999998</v>
          </cell>
          <cell r="J620">
            <v>2.016</v>
          </cell>
          <cell r="K620">
            <v>2.0485000000000002</v>
          </cell>
          <cell r="L620">
            <v>2.0819999999999999</v>
          </cell>
          <cell r="M620">
            <v>2.1179999999999999</v>
          </cell>
          <cell r="N620">
            <v>2.1640000000000001</v>
          </cell>
          <cell r="P620">
            <v>4.0620000000000003</v>
          </cell>
          <cell r="Q620">
            <v>4.0220000000000002</v>
          </cell>
          <cell r="R620">
            <v>4.032</v>
          </cell>
          <cell r="S620">
            <v>4.0419999999999998</v>
          </cell>
          <cell r="T620">
            <v>4.0490000000000004</v>
          </cell>
          <cell r="U620">
            <v>4.0540000000000003</v>
          </cell>
          <cell r="V620">
            <v>4.0570000000000004</v>
          </cell>
          <cell r="W620">
            <v>4.0579999999999998</v>
          </cell>
          <cell r="X620">
            <v>4.0570000000000004</v>
          </cell>
          <cell r="Y620">
            <v>4.0549999999999997</v>
          </cell>
          <cell r="Z620">
            <v>4.0519999999999996</v>
          </cell>
          <cell r="AA620">
            <v>4.05</v>
          </cell>
          <cell r="AB620">
            <v>4.0490000000000004</v>
          </cell>
          <cell r="AD620">
            <v>5.0292000000000003</v>
          </cell>
          <cell r="AE620">
            <v>4.9749999999999996</v>
          </cell>
          <cell r="AF620">
            <v>4.92</v>
          </cell>
          <cell r="AG620">
            <v>4.883</v>
          </cell>
          <cell r="AH620">
            <v>4.84</v>
          </cell>
          <cell r="AI620">
            <v>4.8085000000000004</v>
          </cell>
          <cell r="AJ620">
            <v>4.7869999999999999</v>
          </cell>
          <cell r="AK620">
            <v>4.7729999999999997</v>
          </cell>
          <cell r="AL620">
            <v>4.7640000000000002</v>
          </cell>
          <cell r="AM620">
            <v>4.75</v>
          </cell>
          <cell r="AN620">
            <v>4.7450000000000001</v>
          </cell>
          <cell r="AO620">
            <v>4.7315000000000005</v>
          </cell>
          <cell r="AP620">
            <v>4.7290000000000001</v>
          </cell>
          <cell r="AS620">
            <v>0.50863000000000003</v>
          </cell>
          <cell r="AT620">
            <v>0.51375000000000004</v>
          </cell>
          <cell r="AU620">
            <v>0.51800000000000002</v>
          </cell>
          <cell r="AV620">
            <v>0.52200000000000002</v>
          </cell>
          <cell r="AW620">
            <v>0.52363000000000004</v>
          </cell>
          <cell r="AX620">
            <v>0.53574999999999995</v>
          </cell>
          <cell r="AY620">
            <v>0.54200000000000004</v>
          </cell>
          <cell r="AZ620">
            <v>0.55400000000000005</v>
          </cell>
          <cell r="BA620">
            <v>0.56399999999999995</v>
          </cell>
          <cell r="BB620">
            <v>0.57199999999999995</v>
          </cell>
          <cell r="BC620">
            <v>0.58299999999999996</v>
          </cell>
          <cell r="BD620">
            <v>0.59199999999999997</v>
          </cell>
          <cell r="BF620">
            <v>1.99</v>
          </cell>
          <cell r="BG620">
            <v>1.9950000000000001</v>
          </cell>
          <cell r="BH620">
            <v>1.97</v>
          </cell>
          <cell r="BI620">
            <v>1.9550000000000001</v>
          </cell>
          <cell r="BJ620">
            <v>1.96</v>
          </cell>
          <cell r="BK620">
            <v>1.9849999999999999</v>
          </cell>
          <cell r="BL620">
            <v>2.0249999999999999</v>
          </cell>
          <cell r="BM620">
            <v>2.0750000000000002</v>
          </cell>
          <cell r="BN620">
            <v>2.125</v>
          </cell>
          <cell r="BO620">
            <v>2.3149999999999999</v>
          </cell>
          <cell r="BP620">
            <v>2.41</v>
          </cell>
          <cell r="BQ620">
            <v>2.5099999999999998</v>
          </cell>
          <cell r="BS620">
            <v>4.0369999999999999</v>
          </cell>
          <cell r="BT620">
            <v>4.0270000000000001</v>
          </cell>
          <cell r="BU620">
            <v>4.0220000000000002</v>
          </cell>
          <cell r="BV620">
            <v>4.0119999999999996</v>
          </cell>
          <cell r="BW620">
            <v>3.9910000000000001</v>
          </cell>
          <cell r="BX620">
            <v>3.9975000000000001</v>
          </cell>
          <cell r="BY620">
            <v>3.9729999999999999</v>
          </cell>
          <cell r="BZ620">
            <v>3.9390000000000001</v>
          </cell>
          <cell r="CA620">
            <v>3.91</v>
          </cell>
          <cell r="CB620">
            <v>3.891</v>
          </cell>
          <cell r="CC620">
            <v>3.8810000000000002</v>
          </cell>
          <cell r="CD620">
            <v>3.8719999999999999</v>
          </cell>
          <cell r="CF620">
            <v>2</v>
          </cell>
        </row>
        <row r="621">
          <cell r="A621">
            <v>39575</v>
          </cell>
          <cell r="B621">
            <v>1.875</v>
          </cell>
          <cell r="C621">
            <v>1.9969999999999999</v>
          </cell>
          <cell r="D621">
            <v>1.9935</v>
          </cell>
          <cell r="E621">
            <v>1.9845000000000002</v>
          </cell>
          <cell r="F621">
            <v>1.9769999999999999</v>
          </cell>
          <cell r="G621">
            <v>1.9790000000000001</v>
          </cell>
          <cell r="H621">
            <v>1.9809999999999999</v>
          </cell>
          <cell r="I621">
            <v>1.988</v>
          </cell>
          <cell r="J621">
            <v>2.0024999999999999</v>
          </cell>
          <cell r="K621">
            <v>2.0325000000000002</v>
          </cell>
          <cell r="L621">
            <v>2.0575000000000001</v>
          </cell>
          <cell r="M621">
            <v>2.0924999999999998</v>
          </cell>
          <cell r="N621">
            <v>2.1230000000000002</v>
          </cell>
          <cell r="P621">
            <v>4.048</v>
          </cell>
          <cell r="Q621">
            <v>4.0279999999999996</v>
          </cell>
          <cell r="R621">
            <v>4.0380000000000003</v>
          </cell>
          <cell r="S621">
            <v>4.0460000000000003</v>
          </cell>
          <cell r="T621">
            <v>4.0529999999999999</v>
          </cell>
          <cell r="U621">
            <v>4.0579999999999998</v>
          </cell>
          <cell r="V621">
            <v>4.0599999999999996</v>
          </cell>
          <cell r="W621">
            <v>4.0620000000000003</v>
          </cell>
          <cell r="X621">
            <v>4.0599999999999996</v>
          </cell>
          <cell r="Y621">
            <v>4.0579999999999998</v>
          </cell>
          <cell r="Z621">
            <v>4.0549999999999997</v>
          </cell>
          <cell r="AA621">
            <v>4.0519999999999996</v>
          </cell>
          <cell r="AB621">
            <v>4.05</v>
          </cell>
          <cell r="AD621">
            <v>5.0198</v>
          </cell>
          <cell r="AE621">
            <v>4.9470000000000001</v>
          </cell>
          <cell r="AF621">
            <v>4.8925000000000001</v>
          </cell>
          <cell r="AG621">
            <v>4.8475000000000001</v>
          </cell>
          <cell r="AH621">
            <v>4.8324999999999996</v>
          </cell>
          <cell r="AI621">
            <v>4.7949999999999999</v>
          </cell>
          <cell r="AJ621">
            <v>4.7690000000000001</v>
          </cell>
          <cell r="AK621">
            <v>4.7649999999999997</v>
          </cell>
          <cell r="AL621">
            <v>4.7350000000000003</v>
          </cell>
          <cell r="AM621">
            <v>4.7350000000000003</v>
          </cell>
          <cell r="AN621">
            <v>4.7237999999999998</v>
          </cell>
          <cell r="AO621">
            <v>4.7024999999999997</v>
          </cell>
          <cell r="AP621">
            <v>4.6959999999999997</v>
          </cell>
          <cell r="AS621">
            <v>0.51</v>
          </cell>
          <cell r="AT621">
            <v>0.51400000000000001</v>
          </cell>
          <cell r="AU621">
            <v>0.51624999999999999</v>
          </cell>
          <cell r="AV621">
            <v>0.51875000000000004</v>
          </cell>
          <cell r="AW621">
            <v>0.52600000000000002</v>
          </cell>
          <cell r="AX621">
            <v>0.53349999999999997</v>
          </cell>
          <cell r="AY621">
            <v>0.54</v>
          </cell>
          <cell r="AZ621">
            <v>0.54949999999999999</v>
          </cell>
          <cell r="BA621">
            <v>0.55900000000000005</v>
          </cell>
          <cell r="BB621">
            <v>0.56899999999999995</v>
          </cell>
          <cell r="BC621">
            <v>0.58450000000000002</v>
          </cell>
          <cell r="BD621">
            <v>0.59899999999999998</v>
          </cell>
          <cell r="BF621">
            <v>1.99</v>
          </cell>
          <cell r="BG621">
            <v>1.99</v>
          </cell>
          <cell r="BH621">
            <v>1.97</v>
          </cell>
          <cell r="BI621">
            <v>1.9550000000000001</v>
          </cell>
          <cell r="BJ621">
            <v>1.96</v>
          </cell>
          <cell r="BK621">
            <v>1.9849999999999999</v>
          </cell>
          <cell r="BL621">
            <v>2.0449999999999999</v>
          </cell>
          <cell r="BM621">
            <v>2.085</v>
          </cell>
          <cell r="BN621">
            <v>2.145</v>
          </cell>
          <cell r="BO621">
            <v>2.3250000000000002</v>
          </cell>
          <cell r="BP621">
            <v>2.41</v>
          </cell>
          <cell r="BQ621">
            <v>2.5099999999999998</v>
          </cell>
          <cell r="BS621">
            <v>4.0250000000000004</v>
          </cell>
          <cell r="BT621">
            <v>4.0330000000000004</v>
          </cell>
          <cell r="BU621">
            <v>4.0374999999999996</v>
          </cell>
          <cell r="BV621">
            <v>4.0365000000000002</v>
          </cell>
          <cell r="BW621">
            <v>4.0185000000000004</v>
          </cell>
          <cell r="BX621">
            <v>3.9805000000000001</v>
          </cell>
          <cell r="BY621">
            <v>3.9779999999999998</v>
          </cell>
          <cell r="BZ621">
            <v>3.93</v>
          </cell>
          <cell r="CA621">
            <v>3.8860000000000001</v>
          </cell>
          <cell r="CB621">
            <v>3.867</v>
          </cell>
          <cell r="CC621">
            <v>3.8559999999999999</v>
          </cell>
          <cell r="CD621">
            <v>3.8519999999999999</v>
          </cell>
          <cell r="CF621">
            <v>2</v>
          </cell>
        </row>
        <row r="622">
          <cell r="A622">
            <v>39576</v>
          </cell>
          <cell r="B622">
            <v>1.9375</v>
          </cell>
          <cell r="C622">
            <v>2.0005000000000002</v>
          </cell>
          <cell r="D622">
            <v>1.9895</v>
          </cell>
          <cell r="E622">
            <v>1.9805000000000001</v>
          </cell>
          <cell r="F622">
            <v>1.9675</v>
          </cell>
          <cell r="G622">
            <v>1.9595</v>
          </cell>
          <cell r="H622">
            <v>1.9664999999999999</v>
          </cell>
          <cell r="I622">
            <v>1.9769999999999999</v>
          </cell>
          <cell r="J622">
            <v>1.9818</v>
          </cell>
          <cell r="K622">
            <v>2.008</v>
          </cell>
          <cell r="L622">
            <v>2.0185</v>
          </cell>
          <cell r="M622">
            <v>2.0497000000000001</v>
          </cell>
          <cell r="N622">
            <v>2.0838000000000001</v>
          </cell>
          <cell r="P622">
            <v>3.9790000000000001</v>
          </cell>
          <cell r="Q622">
            <v>4.0250000000000004</v>
          </cell>
          <cell r="R622">
            <v>4.0369999999999999</v>
          </cell>
          <cell r="S622">
            <v>4.0439999999999996</v>
          </cell>
          <cell r="T622">
            <v>4.0519999999999996</v>
          </cell>
          <cell r="U622">
            <v>4.0579999999999998</v>
          </cell>
          <cell r="V622">
            <v>4.0620000000000003</v>
          </cell>
          <cell r="W622">
            <v>4.0620000000000003</v>
          </cell>
          <cell r="X622">
            <v>4.0579999999999998</v>
          </cell>
          <cell r="Y622">
            <v>4.0519999999999996</v>
          </cell>
          <cell r="Z622">
            <v>4.0460000000000003</v>
          </cell>
          <cell r="AA622">
            <v>4.04</v>
          </cell>
          <cell r="AB622">
            <v>4.0350000000000001</v>
          </cell>
          <cell r="AD622">
            <v>5.0179</v>
          </cell>
          <cell r="AE622">
            <v>5.0199999999999996</v>
          </cell>
          <cell r="AF622">
            <v>4.9450000000000003</v>
          </cell>
          <cell r="AG622">
            <v>4.9020000000000001</v>
          </cell>
          <cell r="AH622">
            <v>4.8588000000000005</v>
          </cell>
          <cell r="AI622">
            <v>4.8345000000000002</v>
          </cell>
          <cell r="AJ622">
            <v>4.8049999999999997</v>
          </cell>
          <cell r="AK622">
            <v>4.7880000000000003</v>
          </cell>
          <cell r="AL622">
            <v>4.7693000000000003</v>
          </cell>
          <cell r="AM622">
            <v>4.7460000000000004</v>
          </cell>
          <cell r="AN622">
            <v>4.7264999999999997</v>
          </cell>
          <cell r="AO622">
            <v>4.7122000000000002</v>
          </cell>
          <cell r="AP622">
            <v>4.7009999999999996</v>
          </cell>
          <cell r="AS622">
            <v>0.51449999999999996</v>
          </cell>
          <cell r="AT622">
            <v>0.51363000000000003</v>
          </cell>
          <cell r="AU622">
            <v>0.51500000000000001</v>
          </cell>
          <cell r="AV622">
            <v>0.51600000000000001</v>
          </cell>
          <cell r="AW622">
            <v>0.52200000000000002</v>
          </cell>
          <cell r="AX622">
            <v>0.52700000000000002</v>
          </cell>
          <cell r="AY622">
            <v>0.53200000000000003</v>
          </cell>
          <cell r="AZ622">
            <v>0.54</v>
          </cell>
          <cell r="BA622">
            <v>0.55200000000000005</v>
          </cell>
          <cell r="BB622">
            <v>0.55300000000000005</v>
          </cell>
          <cell r="BC622">
            <v>0.5625</v>
          </cell>
          <cell r="BD622">
            <v>0.57099999999999995</v>
          </cell>
          <cell r="BF622">
            <v>1.99</v>
          </cell>
          <cell r="BG622">
            <v>1.9849999999999999</v>
          </cell>
          <cell r="BH622">
            <v>1.9550000000000001</v>
          </cell>
          <cell r="BI622">
            <v>1.9350000000000001</v>
          </cell>
          <cell r="BJ622">
            <v>1.9350000000000001</v>
          </cell>
          <cell r="BK622">
            <v>1.9550000000000001</v>
          </cell>
          <cell r="BL622">
            <v>2</v>
          </cell>
          <cell r="BM622">
            <v>2.0299999999999998</v>
          </cell>
          <cell r="BN622">
            <v>2.08</v>
          </cell>
          <cell r="BO622">
            <v>2.2149999999999999</v>
          </cell>
          <cell r="BP622">
            <v>2.2999999999999998</v>
          </cell>
          <cell r="BQ622">
            <v>2.4</v>
          </cell>
          <cell r="BS622">
            <v>4.0309999999999997</v>
          </cell>
          <cell r="BT622">
            <v>4.0259999999999998</v>
          </cell>
          <cell r="BU622">
            <v>4.0190000000000001</v>
          </cell>
          <cell r="BV622">
            <v>4.0090000000000003</v>
          </cell>
          <cell r="BW622">
            <v>3.992</v>
          </cell>
          <cell r="BX622">
            <v>3.9835000000000003</v>
          </cell>
          <cell r="BY622">
            <v>3.9660000000000002</v>
          </cell>
          <cell r="BZ622">
            <v>3.911</v>
          </cell>
          <cell r="CA622">
            <v>3.8810000000000002</v>
          </cell>
          <cell r="CB622">
            <v>3.867</v>
          </cell>
          <cell r="CC622">
            <v>3.8559999999999999</v>
          </cell>
          <cell r="CD622">
            <v>3.8519999999999999</v>
          </cell>
          <cell r="CF622">
            <v>2</v>
          </cell>
        </row>
        <row r="623">
          <cell r="A623">
            <v>39577</v>
          </cell>
          <cell r="B623">
            <v>1.5</v>
          </cell>
          <cell r="C623">
            <v>2.0045000000000002</v>
          </cell>
          <cell r="D623">
            <v>1.9969999999999999</v>
          </cell>
          <cell r="E623">
            <v>1.99</v>
          </cell>
          <cell r="F623">
            <v>1.9828000000000001</v>
          </cell>
          <cell r="G623">
            <v>1.984</v>
          </cell>
          <cell r="H623">
            <v>1.9910000000000001</v>
          </cell>
          <cell r="I623">
            <v>2.0019999999999998</v>
          </cell>
          <cell r="J623">
            <v>2.0175000000000001</v>
          </cell>
          <cell r="K623">
            <v>2.0369999999999999</v>
          </cell>
          <cell r="L623">
            <v>2.0579999999999998</v>
          </cell>
          <cell r="M623">
            <v>2.0910000000000002</v>
          </cell>
          <cell r="N623">
            <v>2.1242999999999999</v>
          </cell>
          <cell r="P623">
            <v>3.7930000000000001</v>
          </cell>
          <cell r="Q623">
            <v>4.0250000000000004</v>
          </cell>
          <cell r="R623">
            <v>4.0330000000000004</v>
          </cell>
          <cell r="S623">
            <v>4.0389999999999997</v>
          </cell>
          <cell r="T623">
            <v>4.0460000000000003</v>
          </cell>
          <cell r="U623">
            <v>4.0490000000000004</v>
          </cell>
          <cell r="V623">
            <v>4.05</v>
          </cell>
          <cell r="W623">
            <v>4.0460000000000003</v>
          </cell>
          <cell r="X623">
            <v>4.0389999999999997</v>
          </cell>
          <cell r="Y623">
            <v>4.03</v>
          </cell>
          <cell r="Z623">
            <v>4.0209999999999999</v>
          </cell>
          <cell r="AA623">
            <v>4.01</v>
          </cell>
          <cell r="AB623">
            <v>4.0019999999999998</v>
          </cell>
          <cell r="AD623">
            <v>5.0282</v>
          </cell>
          <cell r="AE623">
            <v>5.0129999999999999</v>
          </cell>
          <cell r="AF623">
            <v>4.9480000000000004</v>
          </cell>
          <cell r="AG623">
            <v>4.9020000000000001</v>
          </cell>
          <cell r="AH623">
            <v>4.88</v>
          </cell>
          <cell r="AI623">
            <v>4.8609999999999998</v>
          </cell>
          <cell r="AJ623">
            <v>4.8405000000000005</v>
          </cell>
          <cell r="AK623">
            <v>4.8215000000000003</v>
          </cell>
          <cell r="AL623">
            <v>4.8075000000000001</v>
          </cell>
          <cell r="AM623">
            <v>4.782</v>
          </cell>
          <cell r="AN623">
            <v>4.7634999999999996</v>
          </cell>
          <cell r="AO623">
            <v>4.7454999999999998</v>
          </cell>
          <cell r="AP623">
            <v>4.7324999999999999</v>
          </cell>
          <cell r="AS623">
            <v>0.51249999999999996</v>
          </cell>
          <cell r="AT623">
            <v>0.51500000000000001</v>
          </cell>
          <cell r="AU623">
            <v>0.51624999999999999</v>
          </cell>
          <cell r="AV623">
            <v>0.51875000000000004</v>
          </cell>
          <cell r="AW623">
            <v>0.52249999999999996</v>
          </cell>
          <cell r="AX623">
            <v>0.54500000000000004</v>
          </cell>
          <cell r="AY623">
            <v>0.53600000000000003</v>
          </cell>
          <cell r="AZ623">
            <v>0.53349999999999997</v>
          </cell>
          <cell r="BA623">
            <v>0.54300000000000004</v>
          </cell>
          <cell r="BB623">
            <v>0.54649999999999999</v>
          </cell>
          <cell r="BC623">
            <v>0.55549999999999999</v>
          </cell>
          <cell r="BD623">
            <v>0.56299999999999994</v>
          </cell>
          <cell r="BF623">
            <v>1.99</v>
          </cell>
          <cell r="BG623">
            <v>1.9849999999999999</v>
          </cell>
          <cell r="BH623">
            <v>1.9550000000000001</v>
          </cell>
          <cell r="BI623">
            <v>1.9449999999999998</v>
          </cell>
          <cell r="BJ623">
            <v>1.95</v>
          </cell>
          <cell r="BK623">
            <v>1.9750000000000001</v>
          </cell>
          <cell r="BL623">
            <v>2.0150000000000001</v>
          </cell>
          <cell r="BM623">
            <v>2.0449999999999999</v>
          </cell>
          <cell r="BN623">
            <v>2.085</v>
          </cell>
          <cell r="BO623">
            <v>2.2250000000000001</v>
          </cell>
          <cell r="BP623">
            <v>2.31</v>
          </cell>
          <cell r="BQ623">
            <v>2.41</v>
          </cell>
          <cell r="BS623">
            <v>4.0194999999999999</v>
          </cell>
          <cell r="BT623">
            <v>4.0205000000000002</v>
          </cell>
          <cell r="BU623">
            <v>4.0244999999999997</v>
          </cell>
          <cell r="BV623">
            <v>4.0125000000000002</v>
          </cell>
          <cell r="BW623">
            <v>4.0004999999999997</v>
          </cell>
          <cell r="BX623">
            <v>3.9605000000000001</v>
          </cell>
          <cell r="BY623">
            <v>3.9</v>
          </cell>
          <cell r="BZ623">
            <v>3.8620000000000001</v>
          </cell>
          <cell r="CA623">
            <v>3.8239999999999998</v>
          </cell>
          <cell r="CB623">
            <v>3.827</v>
          </cell>
          <cell r="CC623">
            <v>3.835</v>
          </cell>
          <cell r="CD623">
            <v>3.7770000000000001</v>
          </cell>
          <cell r="CF623">
            <v>2</v>
          </cell>
        </row>
        <row r="624">
          <cell r="A624">
            <v>39580</v>
          </cell>
          <cell r="B624">
            <v>2</v>
          </cell>
          <cell r="C624">
            <v>1.9995000000000001</v>
          </cell>
          <cell r="D624">
            <v>1.9915</v>
          </cell>
          <cell r="E624">
            <v>1.9855</v>
          </cell>
          <cell r="F624">
            <v>1.9824999999999999</v>
          </cell>
          <cell r="G624">
            <v>1.982</v>
          </cell>
          <cell r="H624">
            <v>1.9984999999999999</v>
          </cell>
          <cell r="I624">
            <v>2.0055000000000001</v>
          </cell>
          <cell r="J624">
            <v>2.028</v>
          </cell>
          <cell r="K624">
            <v>2.0489999999999999</v>
          </cell>
          <cell r="L624">
            <v>2.0859999999999999</v>
          </cell>
          <cell r="M624">
            <v>2.1139999999999999</v>
          </cell>
          <cell r="N624">
            <v>2.157</v>
          </cell>
          <cell r="P624">
            <v>3.73</v>
          </cell>
          <cell r="Q624">
            <v>4.0220000000000002</v>
          </cell>
          <cell r="R624">
            <v>4.0250000000000004</v>
          </cell>
          <cell r="S624">
            <v>4.0289999999999999</v>
          </cell>
          <cell r="T624">
            <v>4.0369999999999999</v>
          </cell>
          <cell r="U624">
            <v>4.0469999999999997</v>
          </cell>
          <cell r="V624">
            <v>4.0549999999999997</v>
          </cell>
          <cell r="W624">
            <v>4.056</v>
          </cell>
          <cell r="X624">
            <v>4.0519999999999996</v>
          </cell>
          <cell r="Y624">
            <v>4.0469999999999997</v>
          </cell>
          <cell r="Z624">
            <v>4.04</v>
          </cell>
          <cell r="AA624">
            <v>4.0339999999999998</v>
          </cell>
          <cell r="AB624">
            <v>4.0270000000000001</v>
          </cell>
          <cell r="AD624">
            <v>5.0290999999999997</v>
          </cell>
          <cell r="AE624">
            <v>5.0119999999999996</v>
          </cell>
          <cell r="AF624">
            <v>4.9619999999999997</v>
          </cell>
          <cell r="AG624">
            <v>4.9409999999999998</v>
          </cell>
          <cell r="AH624">
            <v>4.93</v>
          </cell>
          <cell r="AI624">
            <v>4.91</v>
          </cell>
          <cell r="AJ624">
            <v>4.9015000000000004</v>
          </cell>
          <cell r="AK624">
            <v>4.891</v>
          </cell>
          <cell r="AL624">
            <v>4.8795000000000002</v>
          </cell>
          <cell r="AM624">
            <v>4.8654999999999999</v>
          </cell>
          <cell r="AN624">
            <v>4.8514999999999997</v>
          </cell>
          <cell r="AO624">
            <v>4.8375000000000004</v>
          </cell>
          <cell r="AP624">
            <v>4.8265000000000002</v>
          </cell>
          <cell r="AS624">
            <v>0.50575000000000003</v>
          </cell>
          <cell r="AT624">
            <v>0.50912999999999997</v>
          </cell>
          <cell r="AU624">
            <v>0.51300000000000001</v>
          </cell>
          <cell r="AV624">
            <v>0.51600000000000001</v>
          </cell>
          <cell r="AW624">
            <v>0.52200000000000002</v>
          </cell>
          <cell r="AX624">
            <v>0.52700000000000002</v>
          </cell>
          <cell r="AY624">
            <v>0.53</v>
          </cell>
          <cell r="AZ624">
            <v>0.53749999999999998</v>
          </cell>
          <cell r="BA624">
            <v>0.54600000000000004</v>
          </cell>
          <cell r="BB624">
            <v>0.55249999999999999</v>
          </cell>
          <cell r="BC624">
            <v>0.56399999999999995</v>
          </cell>
          <cell r="BD624">
            <v>0.56699999999999995</v>
          </cell>
          <cell r="BF624">
            <v>1.99</v>
          </cell>
          <cell r="BG624">
            <v>1.99</v>
          </cell>
          <cell r="BH624">
            <v>1.9649999999999999</v>
          </cell>
          <cell r="BI624">
            <v>1.96</v>
          </cell>
          <cell r="BJ624">
            <v>1.97</v>
          </cell>
          <cell r="BK624">
            <v>1.9950000000000001</v>
          </cell>
          <cell r="BL624">
            <v>2.04</v>
          </cell>
          <cell r="BM624">
            <v>2.06</v>
          </cell>
          <cell r="BN624">
            <v>2.1</v>
          </cell>
          <cell r="BO624">
            <v>2.2549999999999999</v>
          </cell>
          <cell r="BP624">
            <v>2.34</v>
          </cell>
          <cell r="BQ624">
            <v>2.44</v>
          </cell>
          <cell r="BS624">
            <v>4.0220000000000002</v>
          </cell>
          <cell r="BT624">
            <v>4.0149999999999997</v>
          </cell>
          <cell r="BU624">
            <v>4.0194999999999999</v>
          </cell>
          <cell r="BV624">
            <v>4.0175000000000001</v>
          </cell>
          <cell r="BW624">
            <v>4.0185000000000004</v>
          </cell>
          <cell r="BX624">
            <v>4.0004999999999997</v>
          </cell>
          <cell r="BY624">
            <v>3.9929999999999999</v>
          </cell>
          <cell r="BZ624">
            <v>3.9249999999999998</v>
          </cell>
          <cell r="CA624">
            <v>3.8810000000000002</v>
          </cell>
          <cell r="CB624">
            <v>3.8570000000000002</v>
          </cell>
          <cell r="CC624">
            <v>3.831</v>
          </cell>
          <cell r="CD624">
            <v>3.8220000000000001</v>
          </cell>
          <cell r="CF624">
            <v>2</v>
          </cell>
        </row>
        <row r="625">
          <cell r="A625">
            <v>39581</v>
          </cell>
          <cell r="B625">
            <v>1.875</v>
          </cell>
          <cell r="C625">
            <v>1.9955000000000001</v>
          </cell>
          <cell r="D625">
            <v>1.9925000000000002</v>
          </cell>
          <cell r="E625">
            <v>1.9955000000000001</v>
          </cell>
          <cell r="F625">
            <v>1.9950000000000001</v>
          </cell>
          <cell r="G625">
            <v>2.0070000000000001</v>
          </cell>
          <cell r="H625">
            <v>2.0274999999999999</v>
          </cell>
          <cell r="I625">
            <v>2.0425</v>
          </cell>
          <cell r="J625">
            <v>2.0720000000000001</v>
          </cell>
          <cell r="K625">
            <v>2.1080000000000001</v>
          </cell>
          <cell r="L625">
            <v>2.1480000000000001</v>
          </cell>
          <cell r="M625">
            <v>2.2004999999999999</v>
          </cell>
          <cell r="N625">
            <v>2.2505000000000002</v>
          </cell>
          <cell r="P625">
            <v>4.0039999999999996</v>
          </cell>
          <cell r="Q625">
            <v>4.0209999999999999</v>
          </cell>
          <cell r="R625">
            <v>4.0229999999999997</v>
          </cell>
          <cell r="S625">
            <v>4.0289999999999999</v>
          </cell>
          <cell r="T625">
            <v>4.0359999999999996</v>
          </cell>
          <cell r="U625">
            <v>4.0410000000000004</v>
          </cell>
          <cell r="V625">
            <v>4.0460000000000003</v>
          </cell>
          <cell r="W625">
            <v>4.0469999999999997</v>
          </cell>
          <cell r="X625">
            <v>4.0439999999999996</v>
          </cell>
          <cell r="Y625">
            <v>4.04</v>
          </cell>
          <cell r="Z625">
            <v>4.0339999999999998</v>
          </cell>
          <cell r="AA625">
            <v>4.0289999999999999</v>
          </cell>
          <cell r="AB625">
            <v>4.024</v>
          </cell>
          <cell r="AD625">
            <v>5.0388000000000002</v>
          </cell>
          <cell r="AE625">
            <v>5.0179999999999998</v>
          </cell>
          <cell r="AF625">
            <v>5.0110000000000001</v>
          </cell>
          <cell r="AG625">
            <v>5.008</v>
          </cell>
          <cell r="AH625">
            <v>5.0125000000000002</v>
          </cell>
          <cell r="AI625">
            <v>5.0090000000000003</v>
          </cell>
          <cell r="AJ625">
            <v>5.0149999999999997</v>
          </cell>
          <cell r="AK625">
            <v>5.0185000000000004</v>
          </cell>
          <cell r="AL625">
            <v>5.0175000000000001</v>
          </cell>
          <cell r="AM625">
            <v>5.0145</v>
          </cell>
          <cell r="AN625">
            <v>5.0105000000000004</v>
          </cell>
          <cell r="AO625">
            <v>5.0045000000000002</v>
          </cell>
          <cell r="AP625">
            <v>4.9989999999999997</v>
          </cell>
          <cell r="AS625">
            <v>0.50912999999999997</v>
          </cell>
          <cell r="AT625">
            <v>0.51200000000000001</v>
          </cell>
          <cell r="AU625">
            <v>0.51600000000000001</v>
          </cell>
          <cell r="AV625">
            <v>0.52100000000000002</v>
          </cell>
          <cell r="AW625">
            <v>0.53</v>
          </cell>
          <cell r="AX625">
            <v>0.53849999999999998</v>
          </cell>
          <cell r="AY625">
            <v>0.54549999999999998</v>
          </cell>
          <cell r="AZ625">
            <v>0.55300000000000005</v>
          </cell>
          <cell r="BA625">
            <v>0.5645</v>
          </cell>
          <cell r="BB625">
            <v>0.57299999999999995</v>
          </cell>
          <cell r="BC625">
            <v>0.58399999999999996</v>
          </cell>
          <cell r="BD625">
            <v>0.57199999999999995</v>
          </cell>
          <cell r="BF625">
            <v>1.98</v>
          </cell>
          <cell r="BG625">
            <v>1.99</v>
          </cell>
          <cell r="BH625">
            <v>1.9849999999999999</v>
          </cell>
          <cell r="BI625">
            <v>1.9849999999999999</v>
          </cell>
          <cell r="BJ625">
            <v>2.0099999999999998</v>
          </cell>
          <cell r="BK625">
            <v>2.0550000000000002</v>
          </cell>
          <cell r="BL625">
            <v>2.125</v>
          </cell>
          <cell r="BM625">
            <v>2.17</v>
          </cell>
          <cell r="BN625">
            <v>2.25</v>
          </cell>
          <cell r="BO625">
            <v>2.4649999999999999</v>
          </cell>
          <cell r="BP625">
            <v>2.5499999999999998</v>
          </cell>
          <cell r="BQ625">
            <v>2.65</v>
          </cell>
          <cell r="BS625">
            <v>4.0309999999999997</v>
          </cell>
          <cell r="BT625">
            <v>4.0339999999999998</v>
          </cell>
          <cell r="BU625">
            <v>4.04</v>
          </cell>
          <cell r="BV625">
            <v>4.05</v>
          </cell>
          <cell r="BW625">
            <v>4.032</v>
          </cell>
          <cell r="BX625">
            <v>4.0385</v>
          </cell>
          <cell r="BY625">
            <v>4.0110000000000001</v>
          </cell>
          <cell r="BZ625">
            <v>3.9849999999999999</v>
          </cell>
          <cell r="CA625">
            <v>3.9459999999999997</v>
          </cell>
          <cell r="CB625">
            <v>3.927</v>
          </cell>
          <cell r="CC625">
            <v>3.8959999999999999</v>
          </cell>
          <cell r="CD625">
            <v>3.8970000000000002</v>
          </cell>
          <cell r="CF625">
            <v>2</v>
          </cell>
        </row>
        <row r="626">
          <cell r="A626">
            <v>39582</v>
          </cell>
          <cell r="B626">
            <v>2</v>
          </cell>
          <cell r="C626">
            <v>1.992</v>
          </cell>
          <cell r="D626">
            <v>1.99</v>
          </cell>
          <cell r="E626">
            <v>1.9929999999999999</v>
          </cell>
          <cell r="F626">
            <v>1.9969999999999999</v>
          </cell>
          <cell r="G626">
            <v>2.012</v>
          </cell>
          <cell r="H626">
            <v>2.028</v>
          </cell>
          <cell r="I626">
            <v>2.052</v>
          </cell>
          <cell r="J626">
            <v>2.0783</v>
          </cell>
          <cell r="K626">
            <v>2.1189999999999998</v>
          </cell>
          <cell r="L626">
            <v>2.1509999999999998</v>
          </cell>
          <cell r="M626">
            <v>2.2027999999999999</v>
          </cell>
          <cell r="N626">
            <v>2.2572000000000001</v>
          </cell>
          <cell r="P626">
            <v>4.0359999999999996</v>
          </cell>
          <cell r="Q626">
            <v>4.0220000000000002</v>
          </cell>
          <cell r="R626">
            <v>4.0279999999999996</v>
          </cell>
          <cell r="S626">
            <v>4.0369999999999999</v>
          </cell>
          <cell r="T626">
            <v>4.0469999999999997</v>
          </cell>
          <cell r="U626">
            <v>4.0599999999999996</v>
          </cell>
          <cell r="V626">
            <v>4.0720000000000001</v>
          </cell>
          <cell r="W626">
            <v>4.08</v>
          </cell>
          <cell r="X626">
            <v>4.0860000000000003</v>
          </cell>
          <cell r="Y626">
            <v>4.0910000000000002</v>
          </cell>
          <cell r="Z626">
            <v>4.0949999999999998</v>
          </cell>
          <cell r="AA626">
            <v>4.0990000000000002</v>
          </cell>
          <cell r="AB626">
            <v>4.1029999999999998</v>
          </cell>
          <cell r="AD626">
            <v>5.0164999999999997</v>
          </cell>
          <cell r="AE626">
            <v>5.0389999999999997</v>
          </cell>
          <cell r="AF626">
            <v>5.03</v>
          </cell>
          <cell r="AG626">
            <v>5.0279999999999996</v>
          </cell>
          <cell r="AH626">
            <v>5.0525000000000002</v>
          </cell>
          <cell r="AI626">
            <v>5.0449999999999999</v>
          </cell>
          <cell r="AJ626">
            <v>5.0534999999999997</v>
          </cell>
          <cell r="AK626">
            <v>5.0664999999999996</v>
          </cell>
          <cell r="AL626">
            <v>5.0754999999999999</v>
          </cell>
          <cell r="AM626">
            <v>5.0789999999999997</v>
          </cell>
          <cell r="AN626">
            <v>5.0910000000000002</v>
          </cell>
          <cell r="AO626">
            <v>5.0940000000000003</v>
          </cell>
          <cell r="AP626">
            <v>5.0990000000000002</v>
          </cell>
          <cell r="AS626">
            <v>0.51037999999999994</v>
          </cell>
          <cell r="AT626">
            <v>0.51537999999999995</v>
          </cell>
          <cell r="AU626">
            <v>0.51900000000000002</v>
          </cell>
          <cell r="AV626">
            <v>0.52600000000000002</v>
          </cell>
          <cell r="AW626">
            <v>0.53700000000000003</v>
          </cell>
          <cell r="AX626">
            <v>0.55649999999999999</v>
          </cell>
          <cell r="AY626">
            <v>0.55800000000000005</v>
          </cell>
          <cell r="AZ626">
            <v>0.57899999999999996</v>
          </cell>
          <cell r="BA626">
            <v>0.58550000000000002</v>
          </cell>
          <cell r="BB626">
            <v>0.60499999999999998</v>
          </cell>
          <cell r="BC626">
            <v>0.621</v>
          </cell>
          <cell r="BD626">
            <v>0.63600000000000001</v>
          </cell>
          <cell r="BF626">
            <v>1.98</v>
          </cell>
          <cell r="BG626">
            <v>1.99</v>
          </cell>
          <cell r="BH626">
            <v>1.9849999999999999</v>
          </cell>
          <cell r="BI626">
            <v>2</v>
          </cell>
          <cell r="BJ626">
            <v>2.0249999999999999</v>
          </cell>
          <cell r="BK626">
            <v>2.0699999999999998</v>
          </cell>
          <cell r="BL626">
            <v>2.15</v>
          </cell>
          <cell r="BM626">
            <v>2.2050000000000001</v>
          </cell>
          <cell r="BN626">
            <v>2.2999999999999998</v>
          </cell>
          <cell r="BO626">
            <v>2.52</v>
          </cell>
          <cell r="BP626">
            <v>2.6</v>
          </cell>
          <cell r="BQ626">
            <v>2.7</v>
          </cell>
          <cell r="BS626">
            <v>4.0145</v>
          </cell>
          <cell r="BT626">
            <v>4.016</v>
          </cell>
          <cell r="BU626">
            <v>4.0205000000000002</v>
          </cell>
          <cell r="BV626">
            <v>4.0410000000000004</v>
          </cell>
          <cell r="BW626">
            <v>4.0404999999999998</v>
          </cell>
          <cell r="BX626">
            <v>4.0404999999999998</v>
          </cell>
          <cell r="BY626">
            <v>4.0279999999999996</v>
          </cell>
          <cell r="BZ626">
            <v>4.0170000000000003</v>
          </cell>
          <cell r="CA626">
            <v>4.0039999999999996</v>
          </cell>
          <cell r="CB626">
            <v>3.9889999999999999</v>
          </cell>
          <cell r="CC626">
            <v>3.988</v>
          </cell>
          <cell r="CD626">
            <v>3.99</v>
          </cell>
          <cell r="CF626">
            <v>2</v>
          </cell>
        </row>
        <row r="627">
          <cell r="A627">
            <v>39583</v>
          </cell>
          <cell r="B627">
            <v>1.5</v>
          </cell>
          <cell r="C627">
            <v>1.9955000000000001</v>
          </cell>
          <cell r="D627">
            <v>1.9904999999999999</v>
          </cell>
          <cell r="E627">
            <v>1.9835</v>
          </cell>
          <cell r="F627">
            <v>1.9969999999999999</v>
          </cell>
          <cell r="G627">
            <v>1.996</v>
          </cell>
          <cell r="H627">
            <v>2.0055000000000001</v>
          </cell>
          <cell r="I627">
            <v>2.02</v>
          </cell>
          <cell r="J627">
            <v>2.0550000000000002</v>
          </cell>
          <cell r="K627">
            <v>2.0920000000000001</v>
          </cell>
          <cell r="L627">
            <v>2.12</v>
          </cell>
          <cell r="M627">
            <v>2.1619999999999999</v>
          </cell>
          <cell r="N627">
            <v>2.21</v>
          </cell>
          <cell r="P627">
            <v>4.0199999999999996</v>
          </cell>
          <cell r="Q627">
            <v>4.024</v>
          </cell>
          <cell r="R627">
            <v>4.0289999999999999</v>
          </cell>
          <cell r="S627">
            <v>4.0369999999999999</v>
          </cell>
          <cell r="T627">
            <v>4.05</v>
          </cell>
          <cell r="U627">
            <v>4.0670000000000002</v>
          </cell>
          <cell r="V627">
            <v>4.0819999999999999</v>
          </cell>
          <cell r="W627">
            <v>4.0940000000000003</v>
          </cell>
          <cell r="X627">
            <v>4.1070000000000002</v>
          </cell>
          <cell r="Y627">
            <v>4.117</v>
          </cell>
          <cell r="Z627">
            <v>4.1269999999999998</v>
          </cell>
          <cell r="AA627">
            <v>4.1379999999999999</v>
          </cell>
          <cell r="AB627">
            <v>4.1470000000000002</v>
          </cell>
          <cell r="AD627">
            <v>5.0171999999999999</v>
          </cell>
          <cell r="AE627">
            <v>5.0259999999999998</v>
          </cell>
          <cell r="AF627">
            <v>5.0330000000000004</v>
          </cell>
          <cell r="AG627">
            <v>5.0359999999999996</v>
          </cell>
          <cell r="AH627">
            <v>5.0549999999999997</v>
          </cell>
          <cell r="AI627">
            <v>5.0549999999999997</v>
          </cell>
          <cell r="AJ627">
            <v>5.0579999999999998</v>
          </cell>
          <cell r="AK627">
            <v>5.0679999999999996</v>
          </cell>
          <cell r="AL627">
            <v>5.0744999999999996</v>
          </cell>
          <cell r="AM627">
            <v>5.0789999999999997</v>
          </cell>
          <cell r="AN627">
            <v>5.0865</v>
          </cell>
          <cell r="AO627">
            <v>5.0880000000000001</v>
          </cell>
          <cell r="AP627">
            <v>5.0869999999999997</v>
          </cell>
          <cell r="AS627">
            <v>0.51249999999999996</v>
          </cell>
          <cell r="AT627">
            <v>0.51500000000000001</v>
          </cell>
          <cell r="AU627">
            <v>0.52</v>
          </cell>
          <cell r="AV627">
            <v>0.53500000000000003</v>
          </cell>
          <cell r="AW627">
            <v>0.54</v>
          </cell>
          <cell r="AX627">
            <v>0.54100000000000004</v>
          </cell>
          <cell r="AY627">
            <v>0.5575</v>
          </cell>
          <cell r="AZ627">
            <v>0.56299999999999994</v>
          </cell>
          <cell r="BA627">
            <v>0.57599999999999996</v>
          </cell>
          <cell r="BB627">
            <v>0.58850000000000002</v>
          </cell>
          <cell r="BC627">
            <v>0.60550000000000004</v>
          </cell>
          <cell r="BD627">
            <v>0.61899999999999999</v>
          </cell>
          <cell r="BF627">
            <v>1.98</v>
          </cell>
          <cell r="BG627">
            <v>1.99</v>
          </cell>
          <cell r="BH627">
            <v>1.9750000000000001</v>
          </cell>
          <cell r="BI627">
            <v>1.9849999999999999</v>
          </cell>
          <cell r="BJ627">
            <v>2.0049999999999999</v>
          </cell>
          <cell r="BK627">
            <v>2.04</v>
          </cell>
          <cell r="BL627">
            <v>2.1</v>
          </cell>
          <cell r="BM627">
            <v>2.14</v>
          </cell>
          <cell r="BN627">
            <v>2.2200000000000002</v>
          </cell>
          <cell r="BO627">
            <v>2.4300000000000002</v>
          </cell>
          <cell r="BP627">
            <v>2.5099999999999998</v>
          </cell>
          <cell r="BQ627">
            <v>2.61</v>
          </cell>
          <cell r="BS627">
            <v>4.0179999999999998</v>
          </cell>
          <cell r="BT627">
            <v>4.0274999999999999</v>
          </cell>
          <cell r="BU627">
            <v>4.0389999999999997</v>
          </cell>
          <cell r="BV627">
            <v>4.08</v>
          </cell>
          <cell r="BW627">
            <v>4.0845000000000002</v>
          </cell>
          <cell r="BX627">
            <v>4.0819999999999999</v>
          </cell>
          <cell r="BY627">
            <v>4.0579999999999998</v>
          </cell>
          <cell r="BZ627">
            <v>4.0439999999999996</v>
          </cell>
          <cell r="CA627">
            <v>4.0449999999999999</v>
          </cell>
          <cell r="CB627">
            <v>4.0670000000000002</v>
          </cell>
          <cell r="CC627">
            <v>4.0679999999999996</v>
          </cell>
          <cell r="CD627">
            <v>4.0650000000000004</v>
          </cell>
          <cell r="CF627">
            <v>2</v>
          </cell>
        </row>
        <row r="628">
          <cell r="A628">
            <v>39584</v>
          </cell>
          <cell r="B628">
            <v>1</v>
          </cell>
          <cell r="C628">
            <v>1.9845000000000002</v>
          </cell>
          <cell r="D628">
            <v>1.9849999999999999</v>
          </cell>
          <cell r="E628">
            <v>1.9845000000000002</v>
          </cell>
          <cell r="F628">
            <v>1.9915</v>
          </cell>
          <cell r="G628">
            <v>1.9990000000000001</v>
          </cell>
          <cell r="H628">
            <v>2.0165000000000002</v>
          </cell>
          <cell r="I628">
            <v>2.0474999999999999</v>
          </cell>
          <cell r="J628">
            <v>2.0634999999999999</v>
          </cell>
          <cell r="K628">
            <v>2.1065</v>
          </cell>
          <cell r="L628">
            <v>2.1429999999999998</v>
          </cell>
          <cell r="M628">
            <v>2.1850000000000001</v>
          </cell>
          <cell r="N628">
            <v>2.2324999999999999</v>
          </cell>
          <cell r="P628">
            <v>3.9990000000000001</v>
          </cell>
          <cell r="Q628">
            <v>4.024</v>
          </cell>
          <cell r="R628">
            <v>4.03</v>
          </cell>
          <cell r="S628">
            <v>4.0389999999999997</v>
          </cell>
          <cell r="T628">
            <v>4.056</v>
          </cell>
          <cell r="U628">
            <v>4.0739999999999998</v>
          </cell>
          <cell r="V628">
            <v>4.0910000000000002</v>
          </cell>
          <cell r="W628">
            <v>4.1059999999999999</v>
          </cell>
          <cell r="X628">
            <v>4.1180000000000003</v>
          </cell>
          <cell r="Y628">
            <v>4.1280000000000001</v>
          </cell>
          <cell r="Z628">
            <v>4.1360000000000001</v>
          </cell>
          <cell r="AA628">
            <v>4.1449999999999996</v>
          </cell>
          <cell r="AB628">
            <v>4.1529999999999996</v>
          </cell>
          <cell r="AD628">
            <v>5.0225</v>
          </cell>
          <cell r="AE628">
            <v>5.0285000000000002</v>
          </cell>
          <cell r="AF628">
            <v>5.0345000000000004</v>
          </cell>
          <cell r="AG628">
            <v>5.0389999999999997</v>
          </cell>
          <cell r="AH628">
            <v>5.0439999999999996</v>
          </cell>
          <cell r="AI628">
            <v>5.0495000000000001</v>
          </cell>
          <cell r="AJ628">
            <v>5.0564999999999998</v>
          </cell>
          <cell r="AK628">
            <v>5.0644999999999998</v>
          </cell>
          <cell r="AL628">
            <v>5.0744999999999996</v>
          </cell>
          <cell r="AM628">
            <v>5.0819999999999999</v>
          </cell>
          <cell r="AN628">
            <v>5.0854999999999997</v>
          </cell>
          <cell r="AO628">
            <v>5.0895000000000001</v>
          </cell>
          <cell r="AP628">
            <v>5.0925000000000002</v>
          </cell>
          <cell r="AS628">
            <v>0.51624999999999999</v>
          </cell>
          <cell r="AT628">
            <v>0.51875000000000004</v>
          </cell>
          <cell r="AU628">
            <v>0.52124999999999999</v>
          </cell>
          <cell r="AV628">
            <v>0.52749999999999997</v>
          </cell>
          <cell r="AW628">
            <v>0.53500000000000003</v>
          </cell>
          <cell r="AX628">
            <v>0.54600000000000004</v>
          </cell>
          <cell r="AY628">
            <v>0.55600000000000005</v>
          </cell>
          <cell r="AZ628">
            <v>0.56999999999999995</v>
          </cell>
          <cell r="BA628">
            <v>0.58050000000000002</v>
          </cell>
          <cell r="BB628">
            <v>0.59350000000000003</v>
          </cell>
          <cell r="BC628">
            <v>0.60750000000000004</v>
          </cell>
          <cell r="BD628">
            <v>0.621</v>
          </cell>
          <cell r="BF628">
            <v>1.98</v>
          </cell>
          <cell r="BG628">
            <v>1.99</v>
          </cell>
          <cell r="BH628">
            <v>1.9750000000000001</v>
          </cell>
          <cell r="BI628">
            <v>1.9849999999999999</v>
          </cell>
          <cell r="BJ628">
            <v>2.0049999999999999</v>
          </cell>
          <cell r="BK628">
            <v>2.0449999999999999</v>
          </cell>
          <cell r="BL628">
            <v>2.1</v>
          </cell>
          <cell r="BM628">
            <v>2.1349999999999998</v>
          </cell>
          <cell r="BN628">
            <v>2.21</v>
          </cell>
          <cell r="BO628">
            <v>2.42</v>
          </cell>
          <cell r="BP628">
            <v>2.5049999999999999</v>
          </cell>
          <cell r="BQ628">
            <v>2.605</v>
          </cell>
          <cell r="BS628">
            <v>4.0185000000000004</v>
          </cell>
          <cell r="BT628">
            <v>4.0294999999999996</v>
          </cell>
          <cell r="BU628">
            <v>4.0385</v>
          </cell>
          <cell r="BV628">
            <v>4.0824999999999996</v>
          </cell>
          <cell r="BW628">
            <v>4.0869999999999997</v>
          </cell>
          <cell r="BX628">
            <v>4.0819999999999999</v>
          </cell>
          <cell r="BY628">
            <v>4.05</v>
          </cell>
          <cell r="BZ628">
            <v>4.032</v>
          </cell>
          <cell r="CA628">
            <v>4.0339999999999998</v>
          </cell>
          <cell r="CB628">
            <v>4.0670000000000002</v>
          </cell>
          <cell r="CC628">
            <v>4.0679999999999996</v>
          </cell>
          <cell r="CD628">
            <v>4.0650000000000004</v>
          </cell>
          <cell r="CF628">
            <v>2</v>
          </cell>
        </row>
        <row r="629">
          <cell r="A629">
            <v>39587</v>
          </cell>
          <cell r="B629">
            <v>1.875</v>
          </cell>
          <cell r="C629">
            <v>1.9875</v>
          </cell>
          <cell r="D629">
            <v>1.9735</v>
          </cell>
          <cell r="E629">
            <v>1.9775</v>
          </cell>
          <cell r="F629">
            <v>1.9824999999999999</v>
          </cell>
          <cell r="G629">
            <v>1.9910000000000001</v>
          </cell>
          <cell r="H629">
            <v>2.0179999999999998</v>
          </cell>
          <cell r="I629">
            <v>2.0379999999999998</v>
          </cell>
          <cell r="J629">
            <v>2.0640000000000001</v>
          </cell>
          <cell r="K629">
            <v>2.0990000000000002</v>
          </cell>
          <cell r="L629">
            <v>2.1339999999999999</v>
          </cell>
          <cell r="M629">
            <v>2.1804999999999999</v>
          </cell>
          <cell r="N629">
            <v>2.2200000000000002</v>
          </cell>
          <cell r="P629">
            <v>3.9939999999999998</v>
          </cell>
          <cell r="Q629">
            <v>4.024</v>
          </cell>
          <cell r="R629">
            <v>4.0309999999999997</v>
          </cell>
          <cell r="S629">
            <v>4.0410000000000004</v>
          </cell>
          <cell r="T629">
            <v>4.0540000000000003</v>
          </cell>
          <cell r="U629">
            <v>4.0659999999999998</v>
          </cell>
          <cell r="V629">
            <v>4.077</v>
          </cell>
          <cell r="W629">
            <v>4.085</v>
          </cell>
          <cell r="X629">
            <v>4.0910000000000002</v>
          </cell>
          <cell r="Y629">
            <v>4.0970000000000004</v>
          </cell>
          <cell r="Z629">
            <v>4.101</v>
          </cell>
          <cell r="AA629">
            <v>4.1079999999999997</v>
          </cell>
          <cell r="AB629">
            <v>4.1139999999999999</v>
          </cell>
          <cell r="AD629">
            <v>5.0265000000000004</v>
          </cell>
          <cell r="AE629">
            <v>5.032</v>
          </cell>
          <cell r="AF629">
            <v>5.0345000000000004</v>
          </cell>
          <cell r="AG629">
            <v>5.0385</v>
          </cell>
          <cell r="AH629">
            <v>5.0415000000000001</v>
          </cell>
          <cell r="AI629">
            <v>5.0484999999999998</v>
          </cell>
          <cell r="AJ629">
            <v>5.0540000000000003</v>
          </cell>
          <cell r="AK629">
            <v>5.0594999999999999</v>
          </cell>
          <cell r="AL629">
            <v>5.0735000000000001</v>
          </cell>
          <cell r="AM629">
            <v>5.0919999999999996</v>
          </cell>
          <cell r="AN629">
            <v>5.1020000000000003</v>
          </cell>
          <cell r="AO629">
            <v>5.1109999999999998</v>
          </cell>
          <cell r="AP629">
            <v>5.1120000000000001</v>
          </cell>
          <cell r="AS629">
            <v>0.51088</v>
          </cell>
          <cell r="AT629">
            <v>0.51600000000000001</v>
          </cell>
          <cell r="AU629">
            <v>0.52</v>
          </cell>
          <cell r="AV629">
            <v>0.52349999999999997</v>
          </cell>
          <cell r="AW629">
            <v>0.53500000000000003</v>
          </cell>
          <cell r="AX629">
            <v>0.54400000000000004</v>
          </cell>
          <cell r="AY629">
            <v>0.55300000000000005</v>
          </cell>
          <cell r="AZ629">
            <v>0.56499999999999995</v>
          </cell>
          <cell r="BA629">
            <v>0.57799999999999996</v>
          </cell>
          <cell r="BB629">
            <v>0.59</v>
          </cell>
          <cell r="BC629">
            <v>0.60399999999999998</v>
          </cell>
          <cell r="BD629">
            <v>0.61599999999999999</v>
          </cell>
          <cell r="BF629">
            <v>1.9750000000000001</v>
          </cell>
          <cell r="BG629">
            <v>1.9849999999999999</v>
          </cell>
          <cell r="BH629">
            <v>1.9750000000000001</v>
          </cell>
          <cell r="BI629">
            <v>1.98</v>
          </cell>
          <cell r="BJ629">
            <v>2.0049999999999999</v>
          </cell>
          <cell r="BK629">
            <v>2.0449999999999999</v>
          </cell>
          <cell r="BL629">
            <v>2.105</v>
          </cell>
          <cell r="BM629">
            <v>2.14</v>
          </cell>
          <cell r="BN629">
            <v>2.2250000000000001</v>
          </cell>
          <cell r="BO629">
            <v>2.4300000000000002</v>
          </cell>
          <cell r="BP629">
            <v>2.5150000000000001</v>
          </cell>
          <cell r="BQ629">
            <v>2.6150000000000002</v>
          </cell>
          <cell r="BS629">
            <v>4.0265000000000004</v>
          </cell>
          <cell r="BT629">
            <v>4.0545</v>
          </cell>
          <cell r="BU629">
            <v>4.0585000000000004</v>
          </cell>
          <cell r="BV629">
            <v>4.1074999999999999</v>
          </cell>
          <cell r="BW629">
            <v>4.1055000000000001</v>
          </cell>
          <cell r="BX629">
            <v>4.0984999999999996</v>
          </cell>
          <cell r="BY629">
            <v>4.0759999999999996</v>
          </cell>
          <cell r="BZ629">
            <v>4.0519999999999996</v>
          </cell>
          <cell r="CA629">
            <v>4.0369999999999999</v>
          </cell>
          <cell r="CB629">
            <v>4.0819999999999999</v>
          </cell>
          <cell r="CC629">
            <v>4.0830000000000002</v>
          </cell>
          <cell r="CD629">
            <v>4.08</v>
          </cell>
          <cell r="CF629">
            <v>2</v>
          </cell>
        </row>
        <row r="630">
          <cell r="A630">
            <v>39588</v>
          </cell>
          <cell r="B630">
            <v>2.125</v>
          </cell>
          <cell r="C630">
            <v>1.9875</v>
          </cell>
          <cell r="D630">
            <v>1.9855</v>
          </cell>
          <cell r="E630">
            <v>1.9824999999999999</v>
          </cell>
          <cell r="F630">
            <v>1.9849999999999999</v>
          </cell>
          <cell r="G630">
            <v>1.998</v>
          </cell>
          <cell r="H630">
            <v>2.0150000000000001</v>
          </cell>
          <cell r="I630">
            <v>2.0335000000000001</v>
          </cell>
          <cell r="J630">
            <v>2.0550000000000002</v>
          </cell>
          <cell r="K630">
            <v>2.09</v>
          </cell>
          <cell r="L630">
            <v>2.1225000000000001</v>
          </cell>
          <cell r="M630">
            <v>2.1589999999999998</v>
          </cell>
          <cell r="N630">
            <v>2.2044999999999999</v>
          </cell>
          <cell r="P630">
            <v>3.9820000000000002</v>
          </cell>
          <cell r="Q630">
            <v>4.03</v>
          </cell>
          <cell r="R630">
            <v>4.0389999999999997</v>
          </cell>
          <cell r="S630">
            <v>4.0510000000000002</v>
          </cell>
          <cell r="T630">
            <v>4.069</v>
          </cell>
          <cell r="U630">
            <v>4.0880000000000001</v>
          </cell>
          <cell r="V630">
            <v>4.1050000000000004</v>
          </cell>
          <cell r="W630">
            <v>4.1150000000000002</v>
          </cell>
          <cell r="X630">
            <v>4.125</v>
          </cell>
          <cell r="Y630">
            <v>4.133</v>
          </cell>
          <cell r="Z630">
            <v>4.1399999999999997</v>
          </cell>
          <cell r="AA630">
            <v>4.1470000000000002</v>
          </cell>
          <cell r="AB630">
            <v>4.1539999999999999</v>
          </cell>
          <cell r="AD630">
            <v>5.0244</v>
          </cell>
          <cell r="AE630">
            <v>5.0404999999999998</v>
          </cell>
          <cell r="AF630">
            <v>5.0430000000000001</v>
          </cell>
          <cell r="AG630">
            <v>5.0439999999999996</v>
          </cell>
          <cell r="AH630">
            <v>5.0505000000000004</v>
          </cell>
          <cell r="AI630">
            <v>5.0555000000000003</v>
          </cell>
          <cell r="AJ630">
            <v>5.0614999999999997</v>
          </cell>
          <cell r="AK630">
            <v>5.0685000000000002</v>
          </cell>
          <cell r="AL630">
            <v>5.0739999999999998</v>
          </cell>
          <cell r="AM630">
            <v>5.0839999999999996</v>
          </cell>
          <cell r="AN630">
            <v>5.0904999999999996</v>
          </cell>
          <cell r="AO630">
            <v>5.0964999999999998</v>
          </cell>
          <cell r="AP630">
            <v>5.1055000000000001</v>
          </cell>
          <cell r="AS630">
            <v>0.51249999999999996</v>
          </cell>
          <cell r="AT630">
            <v>0.51537999999999995</v>
          </cell>
          <cell r="AU630">
            <v>0.51700000000000002</v>
          </cell>
          <cell r="AV630">
            <v>0.52</v>
          </cell>
          <cell r="AW630">
            <v>0.52700000000000002</v>
          </cell>
          <cell r="AX630">
            <v>0.53100000000000003</v>
          </cell>
          <cell r="AY630">
            <v>0.53800000000000003</v>
          </cell>
          <cell r="AZ630">
            <v>0.54700000000000004</v>
          </cell>
          <cell r="BA630">
            <v>0.56399999999999995</v>
          </cell>
          <cell r="BB630">
            <v>0.5645</v>
          </cell>
          <cell r="BC630">
            <v>0.57650000000000001</v>
          </cell>
          <cell r="BD630">
            <v>0.59899999999999998</v>
          </cell>
          <cell r="BF630">
            <v>1.97</v>
          </cell>
          <cell r="BG630">
            <v>1.9849999999999999</v>
          </cell>
          <cell r="BH630">
            <v>1.97</v>
          </cell>
          <cell r="BI630">
            <v>1.97</v>
          </cell>
          <cell r="BJ630">
            <v>1.9849999999999999</v>
          </cell>
          <cell r="BK630">
            <v>2.0249999999999999</v>
          </cell>
          <cell r="BL630">
            <v>2.085</v>
          </cell>
          <cell r="BM630">
            <v>2.125</v>
          </cell>
          <cell r="BN630">
            <v>2.2050000000000001</v>
          </cell>
          <cell r="BO630">
            <v>2.38</v>
          </cell>
          <cell r="BP630">
            <v>2.4649999999999999</v>
          </cell>
          <cell r="BQ630">
            <v>2.5499999999999998</v>
          </cell>
          <cell r="BS630">
            <v>4.0359999999999996</v>
          </cell>
          <cell r="BT630">
            <v>4.0380000000000003</v>
          </cell>
          <cell r="BU630">
            <v>4.0469999999999997</v>
          </cell>
          <cell r="BV630">
            <v>4.085</v>
          </cell>
          <cell r="BW630">
            <v>4.0780000000000003</v>
          </cell>
          <cell r="BX630">
            <v>4.1014999999999997</v>
          </cell>
          <cell r="BY630">
            <v>4.1109999999999998</v>
          </cell>
          <cell r="BZ630">
            <v>4.0970000000000004</v>
          </cell>
          <cell r="CA630">
            <v>4.0919999999999996</v>
          </cell>
          <cell r="CB630">
            <v>4.0919999999999996</v>
          </cell>
          <cell r="CC630">
            <v>4.093</v>
          </cell>
          <cell r="CD630">
            <v>4.09</v>
          </cell>
          <cell r="CF630">
            <v>2</v>
          </cell>
        </row>
        <row r="631">
          <cell r="A631">
            <v>39589</v>
          </cell>
          <cell r="B631">
            <v>1.5</v>
          </cell>
          <cell r="C631">
            <v>1.9875</v>
          </cell>
          <cell r="D631">
            <v>1.9904999999999999</v>
          </cell>
          <cell r="E631">
            <v>1.9904999999999999</v>
          </cell>
          <cell r="F631">
            <v>1.9864999999999999</v>
          </cell>
          <cell r="G631">
            <v>2</v>
          </cell>
          <cell r="H631">
            <v>2.02</v>
          </cell>
          <cell r="I631">
            <v>2.0455000000000001</v>
          </cell>
          <cell r="J631">
            <v>2.0579999999999998</v>
          </cell>
          <cell r="K631">
            <v>2.1084999999999998</v>
          </cell>
          <cell r="L631">
            <v>2.1495000000000002</v>
          </cell>
          <cell r="M631">
            <v>2.1905000000000001</v>
          </cell>
          <cell r="N631">
            <v>2.2334999999999998</v>
          </cell>
          <cell r="P631">
            <v>3.9870000000000001</v>
          </cell>
          <cell r="Q631">
            <v>4.032</v>
          </cell>
          <cell r="R631">
            <v>4.0519999999999996</v>
          </cell>
          <cell r="S631">
            <v>4.0720000000000001</v>
          </cell>
          <cell r="T631">
            <v>4.0960000000000001</v>
          </cell>
          <cell r="U631">
            <v>4.1230000000000002</v>
          </cell>
          <cell r="V631">
            <v>4.1470000000000002</v>
          </cell>
          <cell r="W631">
            <v>4.1639999999999997</v>
          </cell>
          <cell r="X631">
            <v>4.1769999999999996</v>
          </cell>
          <cell r="Y631">
            <v>4.1900000000000004</v>
          </cell>
          <cell r="Z631">
            <v>4.2009999999999996</v>
          </cell>
          <cell r="AA631">
            <v>4.2119999999999997</v>
          </cell>
          <cell r="AB631">
            <v>4.2229999999999999</v>
          </cell>
          <cell r="AD631">
            <v>5.0316000000000001</v>
          </cell>
          <cell r="AE631">
            <v>5.04</v>
          </cell>
          <cell r="AF631">
            <v>5.0339999999999998</v>
          </cell>
          <cell r="AG631">
            <v>5.0419999999999998</v>
          </cell>
          <cell r="AH631">
            <v>5.0462999999999996</v>
          </cell>
          <cell r="AI631">
            <v>5.0629999999999997</v>
          </cell>
          <cell r="AJ631">
            <v>5.0762999999999998</v>
          </cell>
          <cell r="AK631">
            <v>5.0862999999999996</v>
          </cell>
          <cell r="AL631">
            <v>5.0991999999999997</v>
          </cell>
          <cell r="AM631">
            <v>5.1135000000000002</v>
          </cell>
          <cell r="AN631">
            <v>5.1257999999999999</v>
          </cell>
          <cell r="AO631">
            <v>5.1379999999999999</v>
          </cell>
          <cell r="AP631">
            <v>5.1502999999999997</v>
          </cell>
          <cell r="AS631">
            <v>0.51049999999999995</v>
          </cell>
          <cell r="AT631">
            <v>0.51700000000000002</v>
          </cell>
          <cell r="AU631">
            <v>0.52100000000000002</v>
          </cell>
          <cell r="AV631">
            <v>0.52600000000000002</v>
          </cell>
          <cell r="AW631">
            <v>0.53</v>
          </cell>
          <cell r="AX631">
            <v>0.53900000000000003</v>
          </cell>
          <cell r="AY631">
            <v>0.54400000000000004</v>
          </cell>
          <cell r="AZ631">
            <v>0.55300000000000005</v>
          </cell>
          <cell r="BA631">
            <v>0.56200000000000006</v>
          </cell>
          <cell r="BB631">
            <v>0.57199999999999995</v>
          </cell>
          <cell r="BC631">
            <v>0.58450000000000002</v>
          </cell>
          <cell r="BD631">
            <v>0.59550000000000003</v>
          </cell>
          <cell r="BF631">
            <v>1.97</v>
          </cell>
          <cell r="BG631">
            <v>1.9849999999999999</v>
          </cell>
          <cell r="BH631">
            <v>1.97</v>
          </cell>
          <cell r="BI631">
            <v>1.97</v>
          </cell>
          <cell r="BJ631">
            <v>1.9849999999999999</v>
          </cell>
          <cell r="BK631">
            <v>2.0299999999999998</v>
          </cell>
          <cell r="BL631">
            <v>2.085</v>
          </cell>
          <cell r="BM631">
            <v>2.1150000000000002</v>
          </cell>
          <cell r="BN631">
            <v>2.2000000000000002</v>
          </cell>
          <cell r="BO631">
            <v>2.375</v>
          </cell>
          <cell r="BP631">
            <v>2.5099999999999998</v>
          </cell>
          <cell r="BQ631">
            <v>2.6</v>
          </cell>
          <cell r="BS631">
            <v>4.0490000000000004</v>
          </cell>
          <cell r="BT631">
            <v>4.0739999999999998</v>
          </cell>
          <cell r="BU631">
            <v>4.1130000000000004</v>
          </cell>
          <cell r="BV631">
            <v>4.1710000000000003</v>
          </cell>
          <cell r="BW631">
            <v>4.1689999999999996</v>
          </cell>
          <cell r="BX631">
            <v>4.1944999999999997</v>
          </cell>
          <cell r="BY631">
            <v>4.1769999999999996</v>
          </cell>
          <cell r="BZ631">
            <v>4.1719999999999997</v>
          </cell>
          <cell r="CA631">
            <v>4.1769999999999996</v>
          </cell>
          <cell r="CB631">
            <v>4.1820000000000004</v>
          </cell>
          <cell r="CC631">
            <v>4.1840000000000002</v>
          </cell>
          <cell r="CD631">
            <v>4.18</v>
          </cell>
          <cell r="CF631">
            <v>2</v>
          </cell>
        </row>
        <row r="632">
          <cell r="A632">
            <v>39590</v>
          </cell>
          <cell r="B632">
            <v>2</v>
          </cell>
          <cell r="C632">
            <v>1.9875</v>
          </cell>
          <cell r="D632">
            <v>1.9824999999999999</v>
          </cell>
          <cell r="E632">
            <v>1.992</v>
          </cell>
          <cell r="F632">
            <v>2</v>
          </cell>
          <cell r="G632">
            <v>2.0169999999999999</v>
          </cell>
          <cell r="H632">
            <v>2.04</v>
          </cell>
          <cell r="I632">
            <v>2.0699999999999998</v>
          </cell>
          <cell r="J632">
            <v>2.0960000000000001</v>
          </cell>
          <cell r="K632">
            <v>2.1390000000000002</v>
          </cell>
          <cell r="L632">
            <v>2.177</v>
          </cell>
          <cell r="M632">
            <v>2.2359999999999998</v>
          </cell>
          <cell r="N632">
            <v>2.2890000000000001</v>
          </cell>
          <cell r="P632">
            <v>3.996</v>
          </cell>
          <cell r="Q632">
            <v>4.0339999999999998</v>
          </cell>
          <cell r="R632">
            <v>4.0540000000000003</v>
          </cell>
          <cell r="S632">
            <v>4.0709999999999997</v>
          </cell>
          <cell r="T632">
            <v>4.0979999999999999</v>
          </cell>
          <cell r="U632">
            <v>4.1269999999999998</v>
          </cell>
          <cell r="V632">
            <v>4.149</v>
          </cell>
          <cell r="W632">
            <v>4.1680000000000001</v>
          </cell>
          <cell r="X632">
            <v>4.1820000000000004</v>
          </cell>
          <cell r="Y632">
            <v>4.1950000000000003</v>
          </cell>
          <cell r="Z632">
            <v>4.2069999999999999</v>
          </cell>
          <cell r="AA632">
            <v>4.2220000000000004</v>
          </cell>
          <cell r="AB632">
            <v>4.2329999999999997</v>
          </cell>
          <cell r="AD632">
            <v>5.0346000000000002</v>
          </cell>
          <cell r="AE632">
            <v>5.0469999999999997</v>
          </cell>
          <cell r="AF632">
            <v>5.0609999999999999</v>
          </cell>
          <cell r="AG632">
            <v>5.0904999999999996</v>
          </cell>
          <cell r="AH632">
            <v>5.1275000000000004</v>
          </cell>
          <cell r="AI632">
            <v>5.1485000000000003</v>
          </cell>
          <cell r="AJ632">
            <v>5.18</v>
          </cell>
          <cell r="AK632">
            <v>5.2080000000000002</v>
          </cell>
          <cell r="AL632">
            <v>5.2365000000000004</v>
          </cell>
          <cell r="AM632">
            <v>5.2590000000000003</v>
          </cell>
          <cell r="AN632">
            <v>5.2789999999999999</v>
          </cell>
          <cell r="AO632">
            <v>5.3034999999999997</v>
          </cell>
          <cell r="AP632">
            <v>5.3224999999999998</v>
          </cell>
          <cell r="AS632">
            <v>0.51</v>
          </cell>
          <cell r="AT632">
            <v>0.51500000000000001</v>
          </cell>
          <cell r="AU632">
            <v>0.51900000000000002</v>
          </cell>
          <cell r="AV632">
            <v>0.52700000000000002</v>
          </cell>
          <cell r="AW632">
            <v>0.53749999999999998</v>
          </cell>
          <cell r="AX632">
            <v>0.54700000000000004</v>
          </cell>
          <cell r="AY632">
            <v>0.55300000000000005</v>
          </cell>
          <cell r="AZ632">
            <v>0.56399999999999995</v>
          </cell>
          <cell r="BA632">
            <v>0.57899999999999996</v>
          </cell>
          <cell r="BB632">
            <v>0.59099999999999997</v>
          </cell>
          <cell r="BC632">
            <v>0.60599999999999998</v>
          </cell>
          <cell r="BD632">
            <v>0.59</v>
          </cell>
          <cell r="BF632">
            <v>1.9750000000000001</v>
          </cell>
          <cell r="BG632">
            <v>1.9849999999999999</v>
          </cell>
          <cell r="BH632">
            <v>1.9750000000000001</v>
          </cell>
          <cell r="BI632">
            <v>1.9849999999999999</v>
          </cell>
          <cell r="BJ632">
            <v>2.02</v>
          </cell>
          <cell r="BK632">
            <v>2.0750000000000002</v>
          </cell>
          <cell r="BL632">
            <v>2.15</v>
          </cell>
          <cell r="BM632">
            <v>2.19</v>
          </cell>
          <cell r="BN632">
            <v>2.2749999999999999</v>
          </cell>
          <cell r="BO632">
            <v>2.4699999999999998</v>
          </cell>
          <cell r="BP632">
            <v>2.5949999999999998</v>
          </cell>
          <cell r="BQ632">
            <v>2.6850000000000001</v>
          </cell>
          <cell r="BS632">
            <v>4.0294999999999996</v>
          </cell>
          <cell r="BT632">
            <v>4.0824999999999996</v>
          </cell>
          <cell r="BU632">
            <v>4.1044999999999998</v>
          </cell>
          <cell r="BV632">
            <v>4.1980000000000004</v>
          </cell>
          <cell r="BW632">
            <v>4.2244999999999999</v>
          </cell>
          <cell r="BX632">
            <v>4.2355</v>
          </cell>
          <cell r="BY632">
            <v>4.2359999999999998</v>
          </cell>
          <cell r="BZ632">
            <v>4.2430000000000003</v>
          </cell>
          <cell r="CA632">
            <v>4.2620000000000005</v>
          </cell>
          <cell r="CB632">
            <v>4.2770000000000001</v>
          </cell>
          <cell r="CC632">
            <v>4.2889999999999997</v>
          </cell>
          <cell r="CD632">
            <v>4.2949999999999999</v>
          </cell>
          <cell r="CF632">
            <v>2</v>
          </cell>
        </row>
        <row r="633">
          <cell r="A633">
            <v>39591</v>
          </cell>
          <cell r="B633">
            <v>2</v>
          </cell>
          <cell r="C633">
            <v>1.9805000000000001</v>
          </cell>
          <cell r="D633">
            <v>1.9795</v>
          </cell>
          <cell r="E633">
            <v>1.9835</v>
          </cell>
          <cell r="F633">
            <v>1.9915</v>
          </cell>
          <cell r="G633">
            <v>2.0030000000000001</v>
          </cell>
          <cell r="H633">
            <v>2.0274999999999999</v>
          </cell>
          <cell r="I633">
            <v>2.0630000000000002</v>
          </cell>
          <cell r="J633">
            <v>2.1455000000000002</v>
          </cell>
          <cell r="K633">
            <v>2.1545000000000001</v>
          </cell>
          <cell r="L633">
            <v>2.2035</v>
          </cell>
          <cell r="M633">
            <v>2.2515000000000001</v>
          </cell>
          <cell r="N633">
            <v>2.2665000000000002</v>
          </cell>
          <cell r="P633">
            <v>4.024</v>
          </cell>
          <cell r="Q633">
            <v>4.0339999999999998</v>
          </cell>
          <cell r="R633">
            <v>4.0529999999999999</v>
          </cell>
          <cell r="S633">
            <v>4.0720000000000001</v>
          </cell>
          <cell r="T633">
            <v>4.1020000000000003</v>
          </cell>
          <cell r="U633">
            <v>4.1289999999999996</v>
          </cell>
          <cell r="V633">
            <v>4.1539999999999999</v>
          </cell>
          <cell r="W633">
            <v>4.1779999999999999</v>
          </cell>
          <cell r="X633">
            <v>4.1980000000000004</v>
          </cell>
          <cell r="Y633">
            <v>4.218</v>
          </cell>
          <cell r="Z633">
            <v>4.2350000000000003</v>
          </cell>
          <cell r="AA633">
            <v>4.2530000000000001</v>
          </cell>
          <cell r="AB633">
            <v>4.2690000000000001</v>
          </cell>
          <cell r="AD633">
            <v>5.0319000000000003</v>
          </cell>
          <cell r="AE633">
            <v>5.0454999999999997</v>
          </cell>
          <cell r="AF633">
            <v>5.0599999999999996</v>
          </cell>
          <cell r="AG633">
            <v>5.0830000000000002</v>
          </cell>
          <cell r="AH633">
            <v>5.0970000000000004</v>
          </cell>
          <cell r="AI633">
            <v>5.1224999999999996</v>
          </cell>
          <cell r="AJ633">
            <v>5.1505000000000001</v>
          </cell>
          <cell r="AK633">
            <v>5.1675000000000004</v>
          </cell>
          <cell r="AL633">
            <v>5.1875</v>
          </cell>
          <cell r="AM633">
            <v>5.2035</v>
          </cell>
          <cell r="AN633">
            <v>5.2220000000000004</v>
          </cell>
          <cell r="AO633">
            <v>5.2385000000000002</v>
          </cell>
          <cell r="AP633">
            <v>5.2645</v>
          </cell>
          <cell r="AS633">
            <v>0.51</v>
          </cell>
          <cell r="AT633">
            <v>0.51249999999999996</v>
          </cell>
          <cell r="AU633">
            <v>0.52</v>
          </cell>
          <cell r="AV633">
            <v>0.52500000000000002</v>
          </cell>
          <cell r="AW633">
            <v>0.53</v>
          </cell>
          <cell r="AX633">
            <v>0.54500000000000004</v>
          </cell>
          <cell r="AY633">
            <v>0.55249999999999999</v>
          </cell>
          <cell r="AZ633">
            <v>0.56499999999999995</v>
          </cell>
          <cell r="BA633">
            <v>0.5575</v>
          </cell>
          <cell r="BB633">
            <v>0.58399999999999996</v>
          </cell>
          <cell r="BC633">
            <v>0.60250000000000004</v>
          </cell>
          <cell r="BD633">
            <v>0.625</v>
          </cell>
          <cell r="BF633">
            <v>1.9750000000000001</v>
          </cell>
          <cell r="BG633">
            <v>1.9849999999999999</v>
          </cell>
          <cell r="BH633">
            <v>1.9750000000000001</v>
          </cell>
          <cell r="BI633">
            <v>1.9849999999999999</v>
          </cell>
          <cell r="BJ633">
            <v>2.0049999999999999</v>
          </cell>
          <cell r="BK633">
            <v>2.0449999999999999</v>
          </cell>
          <cell r="BL633">
            <v>2.11</v>
          </cell>
          <cell r="BM633">
            <v>2.14</v>
          </cell>
          <cell r="BN633">
            <v>2.2250000000000001</v>
          </cell>
          <cell r="BO633">
            <v>2.42</v>
          </cell>
          <cell r="BP633">
            <v>2.5350000000000001</v>
          </cell>
          <cell r="BQ633">
            <v>2.625</v>
          </cell>
          <cell r="BS633">
            <v>4.0359999999999996</v>
          </cell>
          <cell r="BT633">
            <v>4.0765000000000002</v>
          </cell>
          <cell r="BU633">
            <v>4.0955000000000004</v>
          </cell>
          <cell r="BV633">
            <v>4.1875</v>
          </cell>
          <cell r="BW633">
            <v>4.2275</v>
          </cell>
          <cell r="BX633">
            <v>4.2385000000000002</v>
          </cell>
          <cell r="BY633">
            <v>4.2409999999999997</v>
          </cell>
          <cell r="BZ633">
            <v>4.2370000000000001</v>
          </cell>
          <cell r="CA633">
            <v>4.2430000000000003</v>
          </cell>
          <cell r="CB633">
            <v>4.2569999999999997</v>
          </cell>
          <cell r="CC633">
            <v>4.2789999999999999</v>
          </cell>
          <cell r="CD633">
            <v>4.2949999999999999</v>
          </cell>
          <cell r="CF633">
            <v>2</v>
          </cell>
        </row>
        <row r="634">
          <cell r="A634">
            <v>39594</v>
          </cell>
          <cell r="B634">
            <v>2</v>
          </cell>
          <cell r="C634">
            <v>1.9645000000000001</v>
          </cell>
          <cell r="D634">
            <v>1.9704999999999999</v>
          </cell>
          <cell r="E634">
            <v>1.9784999999999999</v>
          </cell>
          <cell r="F634">
            <v>1.9984999999999999</v>
          </cell>
          <cell r="G634">
            <v>2.0114999999999998</v>
          </cell>
          <cell r="H634">
            <v>2.0245000000000002</v>
          </cell>
          <cell r="I634">
            <v>2.0585</v>
          </cell>
          <cell r="J634">
            <v>2.1495000000000002</v>
          </cell>
          <cell r="K634">
            <v>2.1595</v>
          </cell>
          <cell r="L634">
            <v>2.2115</v>
          </cell>
          <cell r="M634">
            <v>2.2614999999999998</v>
          </cell>
          <cell r="N634">
            <v>2.2814999999999999</v>
          </cell>
          <cell r="P634">
            <v>4.0430000000000001</v>
          </cell>
          <cell r="Q634">
            <v>4.0389999999999997</v>
          </cell>
          <cell r="R634">
            <v>4.056</v>
          </cell>
          <cell r="S634">
            <v>4.0750000000000002</v>
          </cell>
          <cell r="T634">
            <v>4.1070000000000002</v>
          </cell>
          <cell r="U634">
            <v>4.1390000000000002</v>
          </cell>
          <cell r="V634">
            <v>4.1680000000000001</v>
          </cell>
          <cell r="W634">
            <v>4.1920000000000002</v>
          </cell>
          <cell r="X634">
            <v>4.2140000000000004</v>
          </cell>
          <cell r="Y634">
            <v>4.2320000000000002</v>
          </cell>
          <cell r="Z634">
            <v>4.25</v>
          </cell>
          <cell r="AA634">
            <v>4.266</v>
          </cell>
          <cell r="AB634">
            <v>4.282</v>
          </cell>
          <cell r="AD634">
            <v>5.0319000000000003</v>
          </cell>
          <cell r="AE634">
            <v>5.04</v>
          </cell>
          <cell r="AF634">
            <v>5.0549999999999997</v>
          </cell>
          <cell r="AG634">
            <v>5.0759999999999996</v>
          </cell>
          <cell r="AH634">
            <v>5.0940000000000003</v>
          </cell>
          <cell r="AI634">
            <v>5.1180000000000003</v>
          </cell>
          <cell r="AJ634">
            <v>5.1429999999999998</v>
          </cell>
          <cell r="AK634">
            <v>5.1689999999999996</v>
          </cell>
          <cell r="AL634">
            <v>5.19</v>
          </cell>
          <cell r="AM634">
            <v>5.2050000000000001</v>
          </cell>
          <cell r="AN634">
            <v>5.2229999999999999</v>
          </cell>
          <cell r="AO634">
            <v>5.2409999999999997</v>
          </cell>
          <cell r="AP634">
            <v>5.258</v>
          </cell>
          <cell r="AS634">
            <v>0.51300000000000001</v>
          </cell>
          <cell r="AT634">
            <v>0.51600000000000001</v>
          </cell>
          <cell r="AU634">
            <v>0.52</v>
          </cell>
          <cell r="AV634">
            <v>0.52524999999999999</v>
          </cell>
          <cell r="AW634">
            <v>0.53500000000000003</v>
          </cell>
          <cell r="AX634">
            <v>0.54137999999999997</v>
          </cell>
          <cell r="AY634">
            <v>0.56299999999999994</v>
          </cell>
          <cell r="AZ634">
            <v>0.57199999999999995</v>
          </cell>
          <cell r="BA634">
            <v>0.58750000000000002</v>
          </cell>
          <cell r="BB634">
            <v>0.59699999999999998</v>
          </cell>
          <cell r="BC634">
            <v>0.61499999999999999</v>
          </cell>
          <cell r="BD634">
            <v>0.61699999999999999</v>
          </cell>
          <cell r="BF634">
            <v>1.9750000000000001</v>
          </cell>
          <cell r="BG634">
            <v>1.9849999999999999</v>
          </cell>
          <cell r="BH634">
            <v>1.9750000000000001</v>
          </cell>
          <cell r="BI634">
            <v>1.9849999999999999</v>
          </cell>
          <cell r="BJ634">
            <v>2.0049999999999999</v>
          </cell>
          <cell r="BK634">
            <v>2.0449999999999999</v>
          </cell>
          <cell r="BL634">
            <v>2.11</v>
          </cell>
          <cell r="BM634">
            <v>2.14</v>
          </cell>
          <cell r="BN634">
            <v>2.2250000000000001</v>
          </cell>
          <cell r="BO634">
            <v>2.42</v>
          </cell>
          <cell r="BP634">
            <v>2.5350000000000001</v>
          </cell>
          <cell r="BQ634">
            <v>2.625</v>
          </cell>
          <cell r="BS634">
            <v>4.0354999999999999</v>
          </cell>
          <cell r="BT634">
            <v>4.0774999999999997</v>
          </cell>
          <cell r="BU634">
            <v>4.0925000000000002</v>
          </cell>
          <cell r="BV634">
            <v>4.1745000000000001</v>
          </cell>
          <cell r="BW634">
            <v>4.2164999999999999</v>
          </cell>
          <cell r="BX634">
            <v>4.24</v>
          </cell>
          <cell r="BY634">
            <v>4.2409999999999997</v>
          </cell>
          <cell r="BZ634">
            <v>4.2370000000000001</v>
          </cell>
          <cell r="CA634">
            <v>4.2430000000000003</v>
          </cell>
          <cell r="CB634">
            <v>4.2569999999999997</v>
          </cell>
          <cell r="CC634">
            <v>4.2789999999999999</v>
          </cell>
          <cell r="CD634">
            <v>4.2949999999999999</v>
          </cell>
          <cell r="CF634">
            <v>2</v>
          </cell>
        </row>
        <row r="635">
          <cell r="A635">
            <v>39595</v>
          </cell>
          <cell r="B635">
            <v>2.125</v>
          </cell>
          <cell r="C635">
            <v>1.9955000000000001</v>
          </cell>
          <cell r="D635">
            <v>1.9925000000000002</v>
          </cell>
          <cell r="E635">
            <v>1.9925000000000002</v>
          </cell>
          <cell r="F635">
            <v>2.004</v>
          </cell>
          <cell r="G635">
            <v>2.0179999999999998</v>
          </cell>
          <cell r="H635">
            <v>2.0369999999999999</v>
          </cell>
          <cell r="I635">
            <v>2.0760000000000001</v>
          </cell>
          <cell r="J635">
            <v>2.129</v>
          </cell>
          <cell r="K635">
            <v>2.1379999999999999</v>
          </cell>
          <cell r="L635">
            <v>2.1880000000000002</v>
          </cell>
          <cell r="M635">
            <v>2.2400000000000002</v>
          </cell>
          <cell r="N635">
            <v>2.294</v>
          </cell>
          <cell r="P635">
            <v>4.0620000000000003</v>
          </cell>
          <cell r="Q635">
            <v>4.0419999999999998</v>
          </cell>
          <cell r="R635">
            <v>4.0590000000000002</v>
          </cell>
          <cell r="S635">
            <v>4.077</v>
          </cell>
          <cell r="T635">
            <v>4.1040000000000001</v>
          </cell>
          <cell r="U635">
            <v>4.1310000000000002</v>
          </cell>
          <cell r="V635">
            <v>4.157</v>
          </cell>
          <cell r="W635">
            <v>4.1790000000000003</v>
          </cell>
          <cell r="X635">
            <v>4.2009999999999996</v>
          </cell>
          <cell r="Y635">
            <v>4.2190000000000003</v>
          </cell>
          <cell r="Z635">
            <v>4.2359999999999998</v>
          </cell>
          <cell r="AA635">
            <v>4.2539999999999996</v>
          </cell>
          <cell r="AB635">
            <v>4.2709999999999999</v>
          </cell>
          <cell r="AD635">
            <v>5.0350999999999999</v>
          </cell>
          <cell r="AE635">
            <v>5.0439999999999996</v>
          </cell>
          <cell r="AF635">
            <v>5.0599999999999996</v>
          </cell>
          <cell r="AG635">
            <v>5.0804999999999998</v>
          </cell>
          <cell r="AH635">
            <v>5.0970000000000004</v>
          </cell>
          <cell r="AI635">
            <v>5.1210000000000004</v>
          </cell>
          <cell r="AJ635">
            <v>5.1449999999999996</v>
          </cell>
          <cell r="AK635">
            <v>5.1719999999999997</v>
          </cell>
          <cell r="AL635">
            <v>5.1935000000000002</v>
          </cell>
          <cell r="AM635">
            <v>5.2149999999999999</v>
          </cell>
          <cell r="AN635">
            <v>5.2344999999999997</v>
          </cell>
          <cell r="AO635">
            <v>5.2560000000000002</v>
          </cell>
          <cell r="AP635">
            <v>5.2789999999999999</v>
          </cell>
          <cell r="AS635">
            <v>0.51</v>
          </cell>
          <cell r="AT635">
            <v>0.51249999999999996</v>
          </cell>
          <cell r="AU635">
            <v>0.51749999999999996</v>
          </cell>
          <cell r="AV635">
            <v>0.52500000000000002</v>
          </cell>
          <cell r="AW635">
            <v>0.53249999999999997</v>
          </cell>
          <cell r="AX635">
            <v>0.54</v>
          </cell>
          <cell r="AY635">
            <v>0.55900000000000005</v>
          </cell>
          <cell r="AZ635">
            <v>0.56799999999999995</v>
          </cell>
          <cell r="BA635">
            <v>0.57750000000000001</v>
          </cell>
          <cell r="BB635">
            <v>0.59799999999999998</v>
          </cell>
          <cell r="BC635">
            <v>0.60582999999999998</v>
          </cell>
          <cell r="BD635">
            <v>0.62</v>
          </cell>
          <cell r="BF635">
            <v>1.9750000000000001</v>
          </cell>
          <cell r="BG635">
            <v>1.99</v>
          </cell>
          <cell r="BH635">
            <v>1.9750000000000001</v>
          </cell>
          <cell r="BI635">
            <v>1.9849999999999999</v>
          </cell>
          <cell r="BJ635">
            <v>2.0099999999999998</v>
          </cell>
          <cell r="BK635">
            <v>2.06</v>
          </cell>
          <cell r="BL635">
            <v>2.125</v>
          </cell>
          <cell r="BM635">
            <v>2.17</v>
          </cell>
          <cell r="BN635">
            <v>2.2599999999999998</v>
          </cell>
          <cell r="BO635">
            <v>2.4550000000000001</v>
          </cell>
          <cell r="BP635">
            <v>2.5649999999999999</v>
          </cell>
          <cell r="BQ635">
            <v>2.6550000000000002</v>
          </cell>
          <cell r="BS635">
            <v>4.04</v>
          </cell>
          <cell r="BT635">
            <v>4.0754999999999999</v>
          </cell>
          <cell r="BU635">
            <v>4.0854999999999997</v>
          </cell>
          <cell r="BV635">
            <v>4.1624999999999996</v>
          </cell>
          <cell r="BW635">
            <v>4.2024999999999997</v>
          </cell>
          <cell r="BX635">
            <v>4.2184999999999997</v>
          </cell>
          <cell r="BY635">
            <v>4.2309999999999999</v>
          </cell>
          <cell r="BZ635">
            <v>4.2320000000000002</v>
          </cell>
          <cell r="CA635">
            <v>4.2379999999999995</v>
          </cell>
          <cell r="CB635">
            <v>4.2690000000000001</v>
          </cell>
          <cell r="CC635">
            <v>4.2910000000000004</v>
          </cell>
          <cell r="CD635">
            <v>4.3070000000000004</v>
          </cell>
          <cell r="CF635">
            <v>2</v>
          </cell>
        </row>
        <row r="636">
          <cell r="A636">
            <v>39596</v>
          </cell>
          <cell r="B636">
            <v>1.75</v>
          </cell>
          <cell r="C636">
            <v>1.9864999999999999</v>
          </cell>
          <cell r="D636">
            <v>1.9895</v>
          </cell>
          <cell r="E636">
            <v>1.9975000000000001</v>
          </cell>
          <cell r="F636">
            <v>2.0085000000000002</v>
          </cell>
          <cell r="G636">
            <v>2.02</v>
          </cell>
          <cell r="H636">
            <v>2.0434999999999999</v>
          </cell>
          <cell r="I636">
            <v>2.0699999999999998</v>
          </cell>
          <cell r="J636">
            <v>2.1055000000000001</v>
          </cell>
          <cell r="K636">
            <v>2.1480000000000001</v>
          </cell>
          <cell r="L636">
            <v>2.2040000000000002</v>
          </cell>
          <cell r="M636">
            <v>2.2595000000000001</v>
          </cell>
          <cell r="N636">
            <v>2.3140000000000001</v>
          </cell>
          <cell r="P636">
            <v>4.0759999999999996</v>
          </cell>
          <cell r="Q636">
            <v>4.0419999999999998</v>
          </cell>
          <cell r="R636">
            <v>4.0579999999999998</v>
          </cell>
          <cell r="S636">
            <v>4.0759999999999996</v>
          </cell>
          <cell r="T636">
            <v>4.1040000000000001</v>
          </cell>
          <cell r="U636">
            <v>4.133</v>
          </cell>
          <cell r="V636">
            <v>4.1559999999999997</v>
          </cell>
          <cell r="W636">
            <v>4.1820000000000004</v>
          </cell>
          <cell r="X636">
            <v>4.2050000000000001</v>
          </cell>
          <cell r="Y636">
            <v>4.2240000000000002</v>
          </cell>
          <cell r="Z636">
            <v>4.2450000000000001</v>
          </cell>
          <cell r="AA636">
            <v>4.266</v>
          </cell>
          <cell r="AB636">
            <v>4.2839999999999998</v>
          </cell>
          <cell r="AD636">
            <v>5.0305</v>
          </cell>
          <cell r="AE636">
            <v>5.0555000000000003</v>
          </cell>
          <cell r="AF636">
            <v>5.0694999999999997</v>
          </cell>
          <cell r="AG636">
            <v>5.0895000000000001</v>
          </cell>
          <cell r="AH636">
            <v>5.1120000000000001</v>
          </cell>
          <cell r="AI636">
            <v>5.1370000000000005</v>
          </cell>
          <cell r="AJ636">
            <v>5.1609999999999996</v>
          </cell>
          <cell r="AK636">
            <v>5.1894999999999998</v>
          </cell>
          <cell r="AL636">
            <v>5.2140000000000004</v>
          </cell>
          <cell r="AM636">
            <v>5.2389999999999999</v>
          </cell>
          <cell r="AN636">
            <v>5.2649999999999997</v>
          </cell>
          <cell r="AO636">
            <v>5.2895000000000003</v>
          </cell>
          <cell r="AP636">
            <v>5.3070000000000004</v>
          </cell>
          <cell r="AS636">
            <v>0.50749999999999995</v>
          </cell>
          <cell r="AT636">
            <v>0.51249999999999996</v>
          </cell>
          <cell r="AU636">
            <v>0.51500000000000001</v>
          </cell>
          <cell r="AV636">
            <v>0.52249999999999996</v>
          </cell>
          <cell r="AW636">
            <v>0.53</v>
          </cell>
          <cell r="AX636">
            <v>0.53749999999999998</v>
          </cell>
          <cell r="AY636">
            <v>0.55149999999999999</v>
          </cell>
          <cell r="AZ636">
            <v>0.5645</v>
          </cell>
          <cell r="BA636">
            <v>0.57250000000000001</v>
          </cell>
          <cell r="BB636">
            <v>0.59299999999999997</v>
          </cell>
          <cell r="BC636">
            <v>0.61199999999999999</v>
          </cell>
          <cell r="BD636">
            <v>0.629</v>
          </cell>
          <cell r="BF636">
            <v>1.98</v>
          </cell>
          <cell r="BG636">
            <v>1.9950000000000001</v>
          </cell>
          <cell r="BH636">
            <v>1.9849999999999999</v>
          </cell>
          <cell r="BI636">
            <v>2</v>
          </cell>
          <cell r="BJ636">
            <v>2.0249999999999999</v>
          </cell>
          <cell r="BK636">
            <v>2.0699999999999998</v>
          </cell>
          <cell r="BL636">
            <v>2.1349999999999998</v>
          </cell>
          <cell r="BM636">
            <v>2.19</v>
          </cell>
          <cell r="BN636">
            <v>2.2999999999999998</v>
          </cell>
          <cell r="BO636">
            <v>2.4950000000000001</v>
          </cell>
          <cell r="BP636">
            <v>2.605</v>
          </cell>
          <cell r="BQ636">
            <v>2.6949999999999998</v>
          </cell>
          <cell r="BS636">
            <v>4.04</v>
          </cell>
          <cell r="BT636">
            <v>4.0594999999999999</v>
          </cell>
          <cell r="BU636">
            <v>4.0804999999999998</v>
          </cell>
          <cell r="BV636">
            <v>4.1345000000000001</v>
          </cell>
          <cell r="BW636">
            <v>4.1775000000000002</v>
          </cell>
          <cell r="BX636">
            <v>4.1980000000000004</v>
          </cell>
          <cell r="BY636">
            <v>4.2169999999999996</v>
          </cell>
          <cell r="BZ636">
            <v>4.2229999999999999</v>
          </cell>
          <cell r="CA636">
            <v>4.2389999999999999</v>
          </cell>
          <cell r="CB636">
            <v>4.2770000000000001</v>
          </cell>
          <cell r="CC636">
            <v>4.2990000000000004</v>
          </cell>
          <cell r="CD636">
            <v>4.3150000000000004</v>
          </cell>
          <cell r="CF636">
            <v>2</v>
          </cell>
        </row>
        <row r="637">
          <cell r="A637">
            <v>39597</v>
          </cell>
          <cell r="B637">
            <v>1.5</v>
          </cell>
          <cell r="C637">
            <v>2.0024999999999999</v>
          </cell>
          <cell r="D637">
            <v>2.0024999999999999</v>
          </cell>
          <cell r="E637">
            <v>2.0105</v>
          </cell>
          <cell r="F637">
            <v>2.0314999999999999</v>
          </cell>
          <cell r="G637">
            <v>2.0430000000000001</v>
          </cell>
          <cell r="H637">
            <v>2.0680000000000001</v>
          </cell>
          <cell r="I637">
            <v>2.101</v>
          </cell>
          <cell r="J637">
            <v>2.1390000000000002</v>
          </cell>
          <cell r="K637">
            <v>2.181</v>
          </cell>
          <cell r="L637">
            <v>2.2330000000000001</v>
          </cell>
          <cell r="M637">
            <v>2.3005</v>
          </cell>
          <cell r="N637">
            <v>2.3525</v>
          </cell>
          <cell r="P637">
            <v>4.1070000000000002</v>
          </cell>
          <cell r="Q637">
            <v>4.0339999999999998</v>
          </cell>
          <cell r="R637">
            <v>4.0519999999999996</v>
          </cell>
          <cell r="S637">
            <v>4.07</v>
          </cell>
          <cell r="T637">
            <v>4.0979999999999999</v>
          </cell>
          <cell r="U637">
            <v>4.1260000000000003</v>
          </cell>
          <cell r="V637">
            <v>4.149</v>
          </cell>
          <cell r="W637">
            <v>4.1749999999999998</v>
          </cell>
          <cell r="X637">
            <v>4.1980000000000004</v>
          </cell>
          <cell r="Y637">
            <v>4.22</v>
          </cell>
          <cell r="Z637">
            <v>4.2430000000000003</v>
          </cell>
          <cell r="AA637">
            <v>4.2670000000000003</v>
          </cell>
          <cell r="AB637">
            <v>4.2889999999999997</v>
          </cell>
          <cell r="AD637">
            <v>5.0286</v>
          </cell>
          <cell r="AE637">
            <v>5.05</v>
          </cell>
          <cell r="AF637">
            <v>5.0629999999999997</v>
          </cell>
          <cell r="AG637">
            <v>5.0865</v>
          </cell>
          <cell r="AH637">
            <v>5.1050000000000004</v>
          </cell>
          <cell r="AI637">
            <v>5.1289999999999996</v>
          </cell>
          <cell r="AJ637">
            <v>5.1710000000000003</v>
          </cell>
          <cell r="AK637">
            <v>5.2110000000000003</v>
          </cell>
          <cell r="AL637">
            <v>5.2424999999999997</v>
          </cell>
          <cell r="AM637">
            <v>5.2794999999999996</v>
          </cell>
          <cell r="AN637">
            <v>5.3140000000000001</v>
          </cell>
          <cell r="AO637">
            <v>5.3463000000000003</v>
          </cell>
          <cell r="AP637">
            <v>5.3760000000000003</v>
          </cell>
          <cell r="AS637">
            <v>0.50749999999999995</v>
          </cell>
          <cell r="AT637">
            <v>0.51249999999999996</v>
          </cell>
          <cell r="AU637">
            <v>0.51875000000000004</v>
          </cell>
          <cell r="AV637">
            <v>0.52400000000000002</v>
          </cell>
          <cell r="AW637">
            <v>0.53500000000000003</v>
          </cell>
          <cell r="AX637">
            <v>0.54249999999999998</v>
          </cell>
          <cell r="AY637">
            <v>0.55800000000000005</v>
          </cell>
          <cell r="AZ637">
            <v>0.57099999999999995</v>
          </cell>
          <cell r="BA637">
            <v>0.58499999999999996</v>
          </cell>
          <cell r="BB637">
            <v>0.60250000000000004</v>
          </cell>
          <cell r="BC637">
            <v>0.62350000000000005</v>
          </cell>
          <cell r="BD637">
            <v>0.63949999999999996</v>
          </cell>
          <cell r="BF637">
            <v>1.98</v>
          </cell>
          <cell r="BG637">
            <v>2</v>
          </cell>
          <cell r="BH637">
            <v>1.9950000000000001</v>
          </cell>
          <cell r="BI637">
            <v>2.0249999999999999</v>
          </cell>
          <cell r="BJ637">
            <v>2.0499999999999998</v>
          </cell>
          <cell r="BK637">
            <v>2.1</v>
          </cell>
          <cell r="BL637">
            <v>2.1749999999999998</v>
          </cell>
          <cell r="BM637">
            <v>2.25</v>
          </cell>
          <cell r="BN637">
            <v>2.37</v>
          </cell>
          <cell r="BO637">
            <v>2.5649999999999999</v>
          </cell>
          <cell r="BP637">
            <v>2.6749999999999998</v>
          </cell>
          <cell r="BQ637">
            <v>2.7650000000000001</v>
          </cell>
          <cell r="BS637">
            <v>4.04</v>
          </cell>
          <cell r="BT637">
            <v>4.0694999999999997</v>
          </cell>
          <cell r="BU637">
            <v>4.0904999999999996</v>
          </cell>
          <cell r="BV637">
            <v>4.1905000000000001</v>
          </cell>
          <cell r="BW637">
            <v>4.2264999999999997</v>
          </cell>
          <cell r="BX637">
            <v>4.2549999999999999</v>
          </cell>
          <cell r="BY637">
            <v>4.3070000000000004</v>
          </cell>
          <cell r="BZ637">
            <v>4.3220000000000001</v>
          </cell>
          <cell r="CA637">
            <v>4.3479999999999999</v>
          </cell>
          <cell r="CB637">
            <v>4.3730000000000002</v>
          </cell>
          <cell r="CC637">
            <v>4.4039999999999999</v>
          </cell>
          <cell r="CD637">
            <v>4.431</v>
          </cell>
          <cell r="CF637">
            <v>2</v>
          </cell>
        </row>
        <row r="638">
          <cell r="A638">
            <v>39598</v>
          </cell>
          <cell r="B638">
            <v>1</v>
          </cell>
          <cell r="C638">
            <v>2.0274999999999999</v>
          </cell>
          <cell r="D638">
            <v>2.0105</v>
          </cell>
          <cell r="E638">
            <v>2.0055000000000001</v>
          </cell>
          <cell r="F638">
            <v>2.0129999999999999</v>
          </cell>
          <cell r="G638">
            <v>2.0365000000000002</v>
          </cell>
          <cell r="H638">
            <v>2.0550000000000002</v>
          </cell>
          <cell r="I638">
            <v>2.093</v>
          </cell>
          <cell r="J638">
            <v>2.129</v>
          </cell>
          <cell r="K638">
            <v>2.1749999999999998</v>
          </cell>
          <cell r="L638">
            <v>2.2280000000000002</v>
          </cell>
          <cell r="M638">
            <v>2.2925</v>
          </cell>
          <cell r="N638">
            <v>2.3479999999999999</v>
          </cell>
          <cell r="P638">
            <v>4.1139999999999999</v>
          </cell>
          <cell r="Q638">
            <v>4.0330000000000004</v>
          </cell>
          <cell r="R638">
            <v>4.0549999999999997</v>
          </cell>
          <cell r="S638">
            <v>4.077</v>
          </cell>
          <cell r="T638">
            <v>4.1109999999999998</v>
          </cell>
          <cell r="U638">
            <v>4.1479999999999997</v>
          </cell>
          <cell r="V638">
            <v>4.18</v>
          </cell>
          <cell r="W638">
            <v>4.2119999999999997</v>
          </cell>
          <cell r="X638">
            <v>4.2359999999999998</v>
          </cell>
          <cell r="Y638">
            <v>4.2590000000000003</v>
          </cell>
          <cell r="Z638">
            <v>4.2839999999999998</v>
          </cell>
          <cell r="AA638">
            <v>4.3090000000000002</v>
          </cell>
          <cell r="AB638">
            <v>4.3310000000000004</v>
          </cell>
          <cell r="AD638">
            <v>5.0654000000000003</v>
          </cell>
          <cell r="AE638">
            <v>5.048</v>
          </cell>
          <cell r="AF638">
            <v>5.0599999999999996</v>
          </cell>
          <cell r="AG638">
            <v>5.0810000000000004</v>
          </cell>
          <cell r="AH638">
            <v>5.1020000000000003</v>
          </cell>
          <cell r="AI638">
            <v>5.125</v>
          </cell>
          <cell r="AJ638">
            <v>5.1529999999999996</v>
          </cell>
          <cell r="AK638">
            <v>5.1829999999999998</v>
          </cell>
          <cell r="AL638">
            <v>5.2115</v>
          </cell>
          <cell r="AM638">
            <v>5.2359999999999998</v>
          </cell>
          <cell r="AN638">
            <v>5.2554999999999996</v>
          </cell>
          <cell r="AO638">
            <v>5.29</v>
          </cell>
          <cell r="AP638">
            <v>5.3150000000000004</v>
          </cell>
          <cell r="AS638">
            <v>0.51</v>
          </cell>
          <cell r="AT638">
            <v>0.51500000000000001</v>
          </cell>
          <cell r="AU638">
            <v>0.51900000000000002</v>
          </cell>
          <cell r="AV638">
            <v>0.52749999999999997</v>
          </cell>
          <cell r="AW638">
            <v>0.53500000000000003</v>
          </cell>
          <cell r="AX638">
            <v>0.54500000000000004</v>
          </cell>
          <cell r="AY638">
            <v>0.55200000000000005</v>
          </cell>
          <cell r="AZ638">
            <v>0.56100000000000005</v>
          </cell>
          <cell r="BA638">
            <v>0.58499999999999996</v>
          </cell>
          <cell r="BB638">
            <v>0.58950000000000002</v>
          </cell>
          <cell r="BC638">
            <v>0.61499999999999999</v>
          </cell>
          <cell r="BD638">
            <v>0.63</v>
          </cell>
          <cell r="BF638">
            <v>1.98</v>
          </cell>
          <cell r="BG638">
            <v>2.0049999999999999</v>
          </cell>
          <cell r="BH638">
            <v>1.9950000000000001</v>
          </cell>
          <cell r="BI638">
            <v>2.02</v>
          </cell>
          <cell r="BJ638">
            <v>2.04</v>
          </cell>
          <cell r="BK638">
            <v>2.0750000000000002</v>
          </cell>
          <cell r="BL638">
            <v>2.14</v>
          </cell>
          <cell r="BM638">
            <v>2.2149999999999999</v>
          </cell>
          <cell r="BN638">
            <v>2.335</v>
          </cell>
          <cell r="BO638">
            <v>2.5300000000000002</v>
          </cell>
          <cell r="BP638">
            <v>2.64</v>
          </cell>
          <cell r="BQ638">
            <v>2.73</v>
          </cell>
          <cell r="BS638">
            <v>4.04</v>
          </cell>
          <cell r="BT638">
            <v>4.0694999999999997</v>
          </cell>
          <cell r="BU638">
            <v>4.1025</v>
          </cell>
          <cell r="BV638">
            <v>4.1965000000000003</v>
          </cell>
          <cell r="BW638">
            <v>4.2465000000000002</v>
          </cell>
          <cell r="BX638">
            <v>4.2919999999999998</v>
          </cell>
          <cell r="BY638">
            <v>4.327</v>
          </cell>
          <cell r="BZ638">
            <v>4.3319999999999999</v>
          </cell>
          <cell r="CA638">
            <v>4.3479999999999999</v>
          </cell>
          <cell r="CB638">
            <v>4.3879999999999999</v>
          </cell>
          <cell r="CC638">
            <v>4.4189999999999996</v>
          </cell>
          <cell r="CD638">
            <v>4.4359999999999999</v>
          </cell>
          <cell r="CF638">
            <v>2</v>
          </cell>
        </row>
        <row r="639">
          <cell r="A639">
            <v>39601</v>
          </cell>
          <cell r="B639">
            <v>2</v>
          </cell>
          <cell r="C639">
            <v>2.0005000000000002</v>
          </cell>
          <cell r="D639">
            <v>2.0024999999999999</v>
          </cell>
          <cell r="E639">
            <v>2.0024999999999999</v>
          </cell>
          <cell r="F639">
            <v>2.0150000000000001</v>
          </cell>
          <cell r="G639">
            <v>2.0259999999999998</v>
          </cell>
          <cell r="H639">
            <v>2.0430000000000001</v>
          </cell>
          <cell r="I639">
            <v>2.0670000000000002</v>
          </cell>
          <cell r="J639">
            <v>2.093</v>
          </cell>
          <cell r="K639">
            <v>2.1349999999999998</v>
          </cell>
          <cell r="L639">
            <v>2.1829999999999998</v>
          </cell>
          <cell r="M639">
            <v>2.2250000000000001</v>
          </cell>
          <cell r="N639">
            <v>2.2749999999999999</v>
          </cell>
          <cell r="P639">
            <v>4.0439999999999996</v>
          </cell>
          <cell r="Q639">
            <v>4.03</v>
          </cell>
          <cell r="R639">
            <v>4.0519999999999996</v>
          </cell>
          <cell r="S639">
            <v>4.0750000000000002</v>
          </cell>
          <cell r="T639">
            <v>4.1059999999999999</v>
          </cell>
          <cell r="U639">
            <v>4.1360000000000001</v>
          </cell>
          <cell r="V639">
            <v>4.1630000000000003</v>
          </cell>
          <cell r="W639">
            <v>4.1920000000000002</v>
          </cell>
          <cell r="X639">
            <v>4.2149999999999999</v>
          </cell>
          <cell r="Y639">
            <v>4.2370000000000001</v>
          </cell>
          <cell r="Z639">
            <v>4.2620000000000005</v>
          </cell>
          <cell r="AA639">
            <v>4.282</v>
          </cell>
          <cell r="AB639">
            <v>4.3040000000000003</v>
          </cell>
          <cell r="AD639">
            <v>5.0277000000000003</v>
          </cell>
          <cell r="AE639">
            <v>5.0374999999999996</v>
          </cell>
          <cell r="AF639">
            <v>5.0534999999999997</v>
          </cell>
          <cell r="AG639">
            <v>5.0599999999999996</v>
          </cell>
          <cell r="AH639">
            <v>5.0525000000000002</v>
          </cell>
          <cell r="AI639">
            <v>5.0739999999999998</v>
          </cell>
          <cell r="AJ639">
            <v>5.0869999999999997</v>
          </cell>
          <cell r="AK639">
            <v>5.0934999999999997</v>
          </cell>
          <cell r="AL639">
            <v>5.1044999999999998</v>
          </cell>
          <cell r="AM639">
            <v>5.1210000000000004</v>
          </cell>
          <cell r="AN639">
            <v>5.1325000000000003</v>
          </cell>
          <cell r="AO639">
            <v>5.141</v>
          </cell>
          <cell r="AP639">
            <v>5.1589999999999998</v>
          </cell>
          <cell r="AS639">
            <v>0.51</v>
          </cell>
          <cell r="AT639">
            <v>0.51500000000000001</v>
          </cell>
          <cell r="AU639">
            <v>0.51749999999999996</v>
          </cell>
          <cell r="AV639">
            <v>0.52749999999999997</v>
          </cell>
          <cell r="AW639">
            <v>0.53749999999999998</v>
          </cell>
          <cell r="AX639">
            <v>0.54500000000000004</v>
          </cell>
          <cell r="AY639">
            <v>0.55200000000000005</v>
          </cell>
          <cell r="AZ639">
            <v>0.56399999999999995</v>
          </cell>
          <cell r="BA639">
            <v>0.58499999999999996</v>
          </cell>
          <cell r="BB639">
            <v>0.59599999999999997</v>
          </cell>
          <cell r="BC639">
            <v>0.62333000000000005</v>
          </cell>
          <cell r="BD639">
            <v>0.64249999999999996</v>
          </cell>
          <cell r="BF639">
            <v>2.0049999999999999</v>
          </cell>
          <cell r="BG639">
            <v>1.9950000000000001</v>
          </cell>
          <cell r="BH639">
            <v>2</v>
          </cell>
          <cell r="BI639">
            <v>2.02</v>
          </cell>
          <cell r="BJ639">
            <v>2.06</v>
          </cell>
          <cell r="BK639">
            <v>2.11</v>
          </cell>
          <cell r="BL639">
            <v>2.17</v>
          </cell>
          <cell r="BM639">
            <v>2.27</v>
          </cell>
          <cell r="BN639">
            <v>2.4550000000000001</v>
          </cell>
          <cell r="BO639">
            <v>2.54</v>
          </cell>
          <cell r="BP639">
            <v>2.63</v>
          </cell>
          <cell r="BQ639">
            <v>2.8</v>
          </cell>
          <cell r="BS639">
            <v>4.04</v>
          </cell>
          <cell r="BT639">
            <v>4.0664999999999996</v>
          </cell>
          <cell r="BU639">
            <v>4.0984999999999996</v>
          </cell>
          <cell r="BV639">
            <v>4.1615000000000002</v>
          </cell>
          <cell r="BW639">
            <v>4.2104999999999997</v>
          </cell>
          <cell r="BX639">
            <v>4.2545000000000002</v>
          </cell>
          <cell r="BY639">
            <v>4.2770000000000001</v>
          </cell>
          <cell r="BZ639">
            <v>4.2770000000000001</v>
          </cell>
          <cell r="CA639">
            <v>4.2930000000000001</v>
          </cell>
          <cell r="CB639">
            <v>4.327</v>
          </cell>
          <cell r="CC639">
            <v>4.3440000000000003</v>
          </cell>
          <cell r="CD639">
            <v>4.3550000000000004</v>
          </cell>
          <cell r="CF639">
            <v>2</v>
          </cell>
        </row>
        <row r="640">
          <cell r="A640">
            <v>39602</v>
          </cell>
          <cell r="B640">
            <v>1.5</v>
          </cell>
          <cell r="C640">
            <v>2.0005000000000002</v>
          </cell>
          <cell r="D640">
            <v>2.0005000000000002</v>
          </cell>
          <cell r="E640">
            <v>2.0005000000000002</v>
          </cell>
          <cell r="F640">
            <v>2.0070000000000001</v>
          </cell>
          <cell r="G640">
            <v>2.016</v>
          </cell>
          <cell r="H640">
            <v>2.032</v>
          </cell>
          <cell r="I640">
            <v>2.0470000000000002</v>
          </cell>
          <cell r="J640">
            <v>2.077</v>
          </cell>
          <cell r="K640">
            <v>2.1095000000000002</v>
          </cell>
          <cell r="L640">
            <v>2.1579999999999999</v>
          </cell>
          <cell r="M640">
            <v>2.2029999999999998</v>
          </cell>
          <cell r="N640">
            <v>2.2435</v>
          </cell>
          <cell r="P640">
            <v>4.0369999999999999</v>
          </cell>
          <cell r="Q640">
            <v>4.0289999999999999</v>
          </cell>
          <cell r="R640">
            <v>4.0519999999999996</v>
          </cell>
          <cell r="S640">
            <v>4.0739999999999998</v>
          </cell>
          <cell r="T640">
            <v>4.1020000000000003</v>
          </cell>
          <cell r="U640">
            <v>4.1310000000000002</v>
          </cell>
          <cell r="V640">
            <v>4.1589999999999998</v>
          </cell>
          <cell r="W640">
            <v>4.1870000000000003</v>
          </cell>
          <cell r="X640">
            <v>4.2110000000000003</v>
          </cell>
          <cell r="Y640">
            <v>4.2320000000000002</v>
          </cell>
          <cell r="Z640">
            <v>4.2549999999999999</v>
          </cell>
          <cell r="AA640">
            <v>4.274</v>
          </cell>
          <cell r="AB640">
            <v>4.2930000000000001</v>
          </cell>
          <cell r="AD640">
            <v>5.0171999999999999</v>
          </cell>
          <cell r="AE640">
            <v>5.048</v>
          </cell>
          <cell r="AF640">
            <v>5.0620000000000003</v>
          </cell>
          <cell r="AG640">
            <v>5.077</v>
          </cell>
          <cell r="AH640">
            <v>5.0834999999999999</v>
          </cell>
          <cell r="AI640">
            <v>5.1064999999999996</v>
          </cell>
          <cell r="AJ640">
            <v>5.1284999999999998</v>
          </cell>
          <cell r="AK640">
            <v>5.1479999999999997</v>
          </cell>
          <cell r="AL640">
            <v>5.1680000000000001</v>
          </cell>
          <cell r="AM640">
            <v>5.1844999999999999</v>
          </cell>
          <cell r="AN640">
            <v>5.2050000000000001</v>
          </cell>
          <cell r="AO640">
            <v>5.226</v>
          </cell>
          <cell r="AP640">
            <v>5.2474999999999996</v>
          </cell>
          <cell r="AS640">
            <v>0.505</v>
          </cell>
          <cell r="AT640">
            <v>0.50749999999999995</v>
          </cell>
          <cell r="AU640">
            <v>0.51624999999999999</v>
          </cell>
          <cell r="AV640">
            <v>0.52</v>
          </cell>
          <cell r="AW640">
            <v>0.52749999999999997</v>
          </cell>
          <cell r="AX640">
            <v>0.53249999999999997</v>
          </cell>
          <cell r="AY640">
            <v>0.54300000000000004</v>
          </cell>
          <cell r="AZ640">
            <v>0.55300000000000005</v>
          </cell>
          <cell r="BA640">
            <v>0.56299999999999994</v>
          </cell>
          <cell r="BB640">
            <v>0.57899999999999996</v>
          </cell>
          <cell r="BC640">
            <v>0.59199999999999997</v>
          </cell>
          <cell r="BD640">
            <v>0.60650000000000004</v>
          </cell>
          <cell r="BF640">
            <v>2.0049999999999999</v>
          </cell>
          <cell r="BG640">
            <v>1.9950000000000001</v>
          </cell>
          <cell r="BH640">
            <v>1.99</v>
          </cell>
          <cell r="BI640">
            <v>2.0049999999999999</v>
          </cell>
          <cell r="BJ640">
            <v>2.04</v>
          </cell>
          <cell r="BK640">
            <v>2.085</v>
          </cell>
          <cell r="BL640">
            <v>2.14</v>
          </cell>
          <cell r="BM640">
            <v>2.2400000000000002</v>
          </cell>
          <cell r="BN640">
            <v>2.4050000000000002</v>
          </cell>
          <cell r="BO640">
            <v>2.48</v>
          </cell>
          <cell r="BP640">
            <v>2.57</v>
          </cell>
          <cell r="BQ640">
            <v>2.6949999999999998</v>
          </cell>
          <cell r="BS640">
            <v>4.0335000000000001</v>
          </cell>
          <cell r="BT640">
            <v>4.0650000000000004</v>
          </cell>
          <cell r="BU640">
            <v>4.1105</v>
          </cell>
          <cell r="BV640">
            <v>4.1855000000000002</v>
          </cell>
          <cell r="BW640">
            <v>4.2394999999999996</v>
          </cell>
          <cell r="BX640">
            <v>4.282</v>
          </cell>
          <cell r="BY640">
            <v>4.3360000000000003</v>
          </cell>
          <cell r="BZ640">
            <v>4.359</v>
          </cell>
          <cell r="CA640">
            <v>4.4009999999999998</v>
          </cell>
          <cell r="CB640">
            <v>4.3879999999999999</v>
          </cell>
          <cell r="CC640">
            <v>4.4089999999999998</v>
          </cell>
          <cell r="CD640">
            <v>4.4260000000000002</v>
          </cell>
          <cell r="CF640">
            <v>2</v>
          </cell>
        </row>
        <row r="641">
          <cell r="A641">
            <v>39603</v>
          </cell>
          <cell r="B641">
            <v>2</v>
          </cell>
          <cell r="C641">
            <v>2.0055000000000001</v>
          </cell>
          <cell r="D641">
            <v>2.0074999999999998</v>
          </cell>
          <cell r="E641">
            <v>2.0154999999999998</v>
          </cell>
          <cell r="F641">
            <v>2.028</v>
          </cell>
          <cell r="G641">
            <v>2.04</v>
          </cell>
          <cell r="H641">
            <v>2.06</v>
          </cell>
          <cell r="I641">
            <v>2.085</v>
          </cell>
          <cell r="J641">
            <v>2.12</v>
          </cell>
          <cell r="K641">
            <v>2.1469999999999998</v>
          </cell>
          <cell r="L641">
            <v>2.1855000000000002</v>
          </cell>
          <cell r="M641">
            <v>2.2275</v>
          </cell>
          <cell r="N641">
            <v>2.2759999999999998</v>
          </cell>
          <cell r="P641">
            <v>4.0010000000000003</v>
          </cell>
          <cell r="Q641">
            <v>4.016</v>
          </cell>
          <cell r="R641">
            <v>4.0439999999999996</v>
          </cell>
          <cell r="S641">
            <v>4.07</v>
          </cell>
          <cell r="T641">
            <v>4.101</v>
          </cell>
          <cell r="U641">
            <v>4.133</v>
          </cell>
          <cell r="V641">
            <v>4.1639999999999997</v>
          </cell>
          <cell r="W641">
            <v>4.1909999999999998</v>
          </cell>
          <cell r="X641">
            <v>4.2169999999999996</v>
          </cell>
          <cell r="Y641">
            <v>4.2409999999999997</v>
          </cell>
          <cell r="Z641">
            <v>4.2649999999999997</v>
          </cell>
          <cell r="AA641">
            <v>4.2869999999999999</v>
          </cell>
          <cell r="AB641">
            <v>4.3099999999999996</v>
          </cell>
          <cell r="AD641">
            <v>4.9972000000000003</v>
          </cell>
          <cell r="AE641">
            <v>5.0374999999999996</v>
          </cell>
          <cell r="AF641">
            <v>5.0579999999999998</v>
          </cell>
          <cell r="AG641">
            <v>5.0709999999999997</v>
          </cell>
          <cell r="AH641">
            <v>5.0774999999999997</v>
          </cell>
          <cell r="AI641">
            <v>5.0945</v>
          </cell>
          <cell r="AJ641">
            <v>5.1130000000000004</v>
          </cell>
          <cell r="AK641">
            <v>5.1268000000000002</v>
          </cell>
          <cell r="AL641">
            <v>5.1425000000000001</v>
          </cell>
          <cell r="AM641">
            <v>5.1555</v>
          </cell>
          <cell r="AN641">
            <v>5.1719999999999997</v>
          </cell>
          <cell r="AO641">
            <v>5.1855000000000002</v>
          </cell>
          <cell r="AP641">
            <v>5.2045000000000003</v>
          </cell>
          <cell r="AS641">
            <v>0.51</v>
          </cell>
          <cell r="AT641">
            <v>0.51</v>
          </cell>
          <cell r="AU641">
            <v>0.51600000000000001</v>
          </cell>
          <cell r="AV641">
            <v>0.51900000000000002</v>
          </cell>
          <cell r="AW641">
            <v>0.52400000000000002</v>
          </cell>
          <cell r="AX641">
            <v>0.53249999999999997</v>
          </cell>
          <cell r="AY641">
            <v>0.54600000000000004</v>
          </cell>
          <cell r="AZ641">
            <v>0.55600000000000005</v>
          </cell>
          <cell r="BA641">
            <v>0.56000000000000005</v>
          </cell>
          <cell r="BB641">
            <v>0.56799999999999995</v>
          </cell>
          <cell r="BC641">
            <v>0.58667000000000002</v>
          </cell>
          <cell r="BD641">
            <v>0.59950000000000003</v>
          </cell>
          <cell r="BF641">
            <v>2.0049999999999999</v>
          </cell>
          <cell r="BG641">
            <v>1.9950000000000001</v>
          </cell>
          <cell r="BH641">
            <v>1.9950000000000001</v>
          </cell>
          <cell r="BI641">
            <v>2.0150000000000001</v>
          </cell>
          <cell r="BJ641">
            <v>2.0499999999999998</v>
          </cell>
          <cell r="BK641">
            <v>2.1</v>
          </cell>
          <cell r="BL641">
            <v>2.16</v>
          </cell>
          <cell r="BM641">
            <v>2.2599999999999998</v>
          </cell>
          <cell r="BN641">
            <v>2.41</v>
          </cell>
          <cell r="BO641">
            <v>2.4750000000000001</v>
          </cell>
          <cell r="BP641">
            <v>2.5449999999999999</v>
          </cell>
          <cell r="BQ641">
            <v>2.67</v>
          </cell>
          <cell r="BS641">
            <v>4.03</v>
          </cell>
          <cell r="BT641">
            <v>4.0629999999999997</v>
          </cell>
          <cell r="BU641">
            <v>4.0964999999999998</v>
          </cell>
          <cell r="BV641">
            <v>4.1675000000000004</v>
          </cell>
          <cell r="BW641">
            <v>4.2175000000000002</v>
          </cell>
          <cell r="BX641">
            <v>4.2705000000000002</v>
          </cell>
          <cell r="BY641">
            <v>4.2869999999999999</v>
          </cell>
          <cell r="BZ641">
            <v>4.3019999999999996</v>
          </cell>
          <cell r="CA641">
            <v>4.3179999999999996</v>
          </cell>
          <cell r="CB641">
            <v>4.3419999999999996</v>
          </cell>
          <cell r="CC641">
            <v>4.3639999999999999</v>
          </cell>
          <cell r="CD641">
            <v>4.3810000000000002</v>
          </cell>
          <cell r="CF641">
            <v>2</v>
          </cell>
        </row>
        <row r="642">
          <cell r="A642">
            <v>39604</v>
          </cell>
          <cell r="B642">
            <v>2</v>
          </cell>
          <cell r="C642">
            <v>2.0024999999999999</v>
          </cell>
          <cell r="D642">
            <v>2.0024999999999999</v>
          </cell>
          <cell r="E642">
            <v>2.0125000000000002</v>
          </cell>
          <cell r="F642">
            <v>2.0274999999999999</v>
          </cell>
          <cell r="G642">
            <v>2.0529999999999999</v>
          </cell>
          <cell r="H642">
            <v>2.0750000000000002</v>
          </cell>
          <cell r="I642">
            <v>2.1044999999999998</v>
          </cell>
          <cell r="J642">
            <v>2.15</v>
          </cell>
          <cell r="K642">
            <v>2.1680000000000001</v>
          </cell>
          <cell r="L642">
            <v>2.214</v>
          </cell>
          <cell r="M642">
            <v>2.2629999999999999</v>
          </cell>
          <cell r="N642">
            <v>2.3079999999999998</v>
          </cell>
          <cell r="P642">
            <v>3.98</v>
          </cell>
          <cell r="Q642">
            <v>4.0199999999999996</v>
          </cell>
          <cell r="R642">
            <v>4.0510000000000002</v>
          </cell>
          <cell r="S642">
            <v>4.077</v>
          </cell>
          <cell r="T642">
            <v>4.1109999999999998</v>
          </cell>
          <cell r="U642">
            <v>4.1449999999999996</v>
          </cell>
          <cell r="V642">
            <v>4.173</v>
          </cell>
          <cell r="W642">
            <v>4.2050000000000001</v>
          </cell>
          <cell r="X642">
            <v>4.2329999999999997</v>
          </cell>
          <cell r="Y642">
            <v>4.2590000000000003</v>
          </cell>
          <cell r="Z642">
            <v>4.2850000000000001</v>
          </cell>
          <cell r="AA642">
            <v>4.3099999999999996</v>
          </cell>
          <cell r="AB642">
            <v>4.3319999999999999</v>
          </cell>
          <cell r="AD642">
            <v>5.0057</v>
          </cell>
          <cell r="AE642">
            <v>5.0475000000000003</v>
          </cell>
          <cell r="AF642">
            <v>5.0765000000000002</v>
          </cell>
          <cell r="AG642">
            <v>5.1014999999999997</v>
          </cell>
          <cell r="AH642">
            <v>5.1325000000000003</v>
          </cell>
          <cell r="AI642">
            <v>5.1565000000000003</v>
          </cell>
          <cell r="AJ642">
            <v>5.1950000000000003</v>
          </cell>
          <cell r="AK642">
            <v>5.2277000000000005</v>
          </cell>
          <cell r="AL642">
            <v>5.2569999999999997</v>
          </cell>
          <cell r="AM642">
            <v>5.2785000000000002</v>
          </cell>
          <cell r="AN642">
            <v>5.3049999999999997</v>
          </cell>
          <cell r="AO642">
            <v>5.3280000000000003</v>
          </cell>
          <cell r="AP642">
            <v>5.3579999999999997</v>
          </cell>
          <cell r="AS642">
            <v>0.51</v>
          </cell>
          <cell r="AT642">
            <v>0.51</v>
          </cell>
          <cell r="AU642">
            <v>0.51500000000000001</v>
          </cell>
          <cell r="AV642">
            <v>0.51900000000000002</v>
          </cell>
          <cell r="AW642">
            <v>0.52749999999999997</v>
          </cell>
          <cell r="AX642">
            <v>0.53500000000000003</v>
          </cell>
          <cell r="AY642">
            <v>0.54</v>
          </cell>
          <cell r="AZ642">
            <v>0.55300000000000005</v>
          </cell>
          <cell r="BA642">
            <v>0.56499999999999995</v>
          </cell>
          <cell r="BB642">
            <v>0.57899999999999996</v>
          </cell>
          <cell r="BC642">
            <v>0.59399999999999997</v>
          </cell>
          <cell r="BD642">
            <v>0.60699999999999998</v>
          </cell>
          <cell r="BF642">
            <v>2.0049999999999999</v>
          </cell>
          <cell r="BG642">
            <v>1.9950000000000001</v>
          </cell>
          <cell r="BH642">
            <v>2.0099999999999998</v>
          </cell>
          <cell r="BI642">
            <v>2.0350000000000001</v>
          </cell>
          <cell r="BJ642">
            <v>2.0750000000000002</v>
          </cell>
          <cell r="BK642">
            <v>2.125</v>
          </cell>
          <cell r="BL642">
            <v>2.1800000000000002</v>
          </cell>
          <cell r="BM642">
            <v>2.2749999999999999</v>
          </cell>
          <cell r="BN642">
            <v>2.415</v>
          </cell>
          <cell r="BO642">
            <v>2.4849999999999999</v>
          </cell>
          <cell r="BP642">
            <v>2.56</v>
          </cell>
          <cell r="BQ642">
            <v>2.7</v>
          </cell>
          <cell r="BS642">
            <v>4.0259999999999998</v>
          </cell>
          <cell r="BT642">
            <v>4.2314999999999996</v>
          </cell>
          <cell r="BU642">
            <v>4.3034999999999997</v>
          </cell>
          <cell r="BV642">
            <v>4.4035000000000002</v>
          </cell>
          <cell r="BW642">
            <v>4.4729999999999999</v>
          </cell>
          <cell r="BX642">
            <v>4.5369999999999999</v>
          </cell>
          <cell r="BY642">
            <v>4.6079999999999997</v>
          </cell>
          <cell r="BZ642">
            <v>4.6230000000000002</v>
          </cell>
          <cell r="CA642">
            <v>4.649</v>
          </cell>
          <cell r="CB642">
            <v>4.6989999999999998</v>
          </cell>
          <cell r="CC642">
            <v>4.7210000000000001</v>
          </cell>
          <cell r="CD642">
            <v>4.7370000000000001</v>
          </cell>
          <cell r="CF642">
            <v>2</v>
          </cell>
        </row>
        <row r="643">
          <cell r="A643">
            <v>39605</v>
          </cell>
          <cell r="B643">
            <v>2</v>
          </cell>
          <cell r="C643">
            <v>2.0055000000000001</v>
          </cell>
          <cell r="D643">
            <v>2.0135000000000001</v>
          </cell>
          <cell r="E643">
            <v>2.0169999999999999</v>
          </cell>
          <cell r="F643">
            <v>2.0299999999999998</v>
          </cell>
          <cell r="G643">
            <v>2.036</v>
          </cell>
          <cell r="H643">
            <v>2.0630000000000002</v>
          </cell>
          <cell r="I643">
            <v>2.0895000000000001</v>
          </cell>
          <cell r="J643">
            <v>2.1240000000000001</v>
          </cell>
          <cell r="K643">
            <v>2.1560000000000001</v>
          </cell>
          <cell r="L643">
            <v>2.1955</v>
          </cell>
          <cell r="M643">
            <v>2.2355</v>
          </cell>
          <cell r="N643">
            <v>2.2800000000000002</v>
          </cell>
          <cell r="P643">
            <v>3.9630000000000001</v>
          </cell>
          <cell r="Q643">
            <v>4.032</v>
          </cell>
          <cell r="R643">
            <v>4.1370000000000005</v>
          </cell>
          <cell r="S643">
            <v>4.1890000000000001</v>
          </cell>
          <cell r="T643">
            <v>4.2560000000000002</v>
          </cell>
          <cell r="U643">
            <v>4.3170000000000002</v>
          </cell>
          <cell r="V643">
            <v>4.3719999999999999</v>
          </cell>
          <cell r="W643">
            <v>4.43</v>
          </cell>
          <cell r="X643">
            <v>4.4740000000000002</v>
          </cell>
          <cell r="Y643">
            <v>4.5129999999999999</v>
          </cell>
          <cell r="Z643">
            <v>4.5590000000000002</v>
          </cell>
          <cell r="AA643">
            <v>4.5910000000000002</v>
          </cell>
          <cell r="AB643">
            <v>4.6219999999999999</v>
          </cell>
          <cell r="AD643">
            <v>5.0232000000000001</v>
          </cell>
          <cell r="AE643">
            <v>5.0430000000000001</v>
          </cell>
          <cell r="AF643">
            <v>5.0685000000000002</v>
          </cell>
          <cell r="AG643">
            <v>5.0955000000000004</v>
          </cell>
          <cell r="AH643">
            <v>5.1014999999999997</v>
          </cell>
          <cell r="AI643">
            <v>5.1509999999999998</v>
          </cell>
          <cell r="AJ643">
            <v>5.1875</v>
          </cell>
          <cell r="AK643">
            <v>5.2264999999999997</v>
          </cell>
          <cell r="AL643">
            <v>5.25</v>
          </cell>
          <cell r="AM643">
            <v>5.274</v>
          </cell>
          <cell r="AN643">
            <v>5.2965</v>
          </cell>
          <cell r="AO643">
            <v>5.3170000000000002</v>
          </cell>
          <cell r="AP643">
            <v>5.335</v>
          </cell>
          <cell r="AS643">
            <v>0.51</v>
          </cell>
          <cell r="AT643">
            <v>0.51249999999999996</v>
          </cell>
          <cell r="AU643">
            <v>0.51500000000000001</v>
          </cell>
          <cell r="AV643">
            <v>0.52100000000000002</v>
          </cell>
          <cell r="AW643">
            <v>0.53500000000000003</v>
          </cell>
          <cell r="AX643">
            <v>0.54500000000000004</v>
          </cell>
          <cell r="AY643">
            <v>0.54800000000000004</v>
          </cell>
          <cell r="AZ643">
            <v>0.55900000000000005</v>
          </cell>
          <cell r="BA643">
            <v>0.57150000000000001</v>
          </cell>
          <cell r="BB643">
            <v>0.58950000000000002</v>
          </cell>
          <cell r="BC643">
            <v>0.60750000000000004</v>
          </cell>
          <cell r="BD643">
            <v>0.623</v>
          </cell>
          <cell r="BF643">
            <v>2.0049999999999999</v>
          </cell>
          <cell r="BG643">
            <v>2</v>
          </cell>
          <cell r="BH643">
            <v>2.02</v>
          </cell>
          <cell r="BI643">
            <v>2.0350000000000001</v>
          </cell>
          <cell r="BJ643">
            <v>2.0750000000000002</v>
          </cell>
          <cell r="BK643">
            <v>2.125</v>
          </cell>
          <cell r="BL643">
            <v>2.17</v>
          </cell>
          <cell r="BM643">
            <v>2.2549999999999999</v>
          </cell>
          <cell r="BN643">
            <v>2.395</v>
          </cell>
          <cell r="BO643">
            <v>2.4649999999999999</v>
          </cell>
          <cell r="BP643">
            <v>2.54</v>
          </cell>
          <cell r="BQ643">
            <v>2.68</v>
          </cell>
          <cell r="BS643">
            <v>4.2474999999999996</v>
          </cell>
          <cell r="BT643">
            <v>4.2885</v>
          </cell>
          <cell r="BU643">
            <v>4.4264999999999999</v>
          </cell>
          <cell r="BV643">
            <v>4.5419999999999998</v>
          </cell>
          <cell r="BW643">
            <v>4.6260000000000003</v>
          </cell>
          <cell r="BX643">
            <v>4.6924999999999999</v>
          </cell>
          <cell r="BY643">
            <v>4.6459999999999999</v>
          </cell>
          <cell r="BZ643">
            <v>4.6710000000000003</v>
          </cell>
          <cell r="CA643">
            <v>4.7210000000000001</v>
          </cell>
          <cell r="CB643">
            <v>4.7489999999999997</v>
          </cell>
          <cell r="CC643">
            <v>4.7809999999999997</v>
          </cell>
          <cell r="CD643">
            <v>4.7969999999999997</v>
          </cell>
          <cell r="CF643">
            <v>2</v>
          </cell>
        </row>
        <row r="644">
          <cell r="A644">
            <v>39608</v>
          </cell>
          <cell r="B644">
            <v>1.875</v>
          </cell>
          <cell r="C644">
            <v>2.0099999999999998</v>
          </cell>
          <cell r="D644">
            <v>2.0270000000000001</v>
          </cell>
          <cell r="E644">
            <v>2.0550000000000002</v>
          </cell>
          <cell r="F644">
            <v>2.0939999999999999</v>
          </cell>
          <cell r="G644">
            <v>2.1265000000000001</v>
          </cell>
          <cell r="H644">
            <v>2.1589999999999998</v>
          </cell>
          <cell r="I644">
            <v>2.2124999999999999</v>
          </cell>
          <cell r="J644">
            <v>2.2665000000000002</v>
          </cell>
          <cell r="K644">
            <v>2.3159999999999998</v>
          </cell>
          <cell r="L644">
            <v>2.3769999999999998</v>
          </cell>
          <cell r="M644">
            <v>2.4300000000000002</v>
          </cell>
          <cell r="N644">
            <v>2.4969999999999999</v>
          </cell>
          <cell r="P644">
            <v>3.9750000000000001</v>
          </cell>
          <cell r="Q644">
            <v>4.0419999999999998</v>
          </cell>
          <cell r="R644">
            <v>4.1479999999999997</v>
          </cell>
          <cell r="S644">
            <v>4.202</v>
          </cell>
          <cell r="T644">
            <v>4.2709999999999999</v>
          </cell>
          <cell r="U644">
            <v>4.3319999999999999</v>
          </cell>
          <cell r="V644">
            <v>4.3920000000000003</v>
          </cell>
          <cell r="W644">
            <v>4.4530000000000003</v>
          </cell>
          <cell r="X644">
            <v>4.5030000000000001</v>
          </cell>
          <cell r="Y644">
            <v>4.5469999999999997</v>
          </cell>
          <cell r="Z644">
            <v>4.5960000000000001</v>
          </cell>
          <cell r="AA644">
            <v>4.6319999999999997</v>
          </cell>
          <cell r="AB644">
            <v>4.6710000000000003</v>
          </cell>
          <cell r="AD644">
            <v>5.0498000000000003</v>
          </cell>
          <cell r="AE644">
            <v>5.05</v>
          </cell>
          <cell r="AF644">
            <v>5.1115000000000004</v>
          </cell>
          <cell r="AG644">
            <v>5.1695000000000002</v>
          </cell>
          <cell r="AH644">
            <v>5.2450000000000001</v>
          </cell>
          <cell r="AI644">
            <v>5.3025000000000002</v>
          </cell>
          <cell r="AJ644">
            <v>5.3624999999999998</v>
          </cell>
          <cell r="AK644">
            <v>5.4139999999999997</v>
          </cell>
          <cell r="AL644">
            <v>5.4640000000000004</v>
          </cell>
          <cell r="AM644">
            <v>5.5</v>
          </cell>
          <cell r="AN644">
            <v>5.5504999999999995</v>
          </cell>
          <cell r="AO644">
            <v>5.5780000000000003</v>
          </cell>
          <cell r="AP644">
            <v>5.6180000000000003</v>
          </cell>
          <cell r="AS644">
            <v>0.51</v>
          </cell>
          <cell r="AT644">
            <v>0.51</v>
          </cell>
          <cell r="AU644">
            <v>0.51949999999999996</v>
          </cell>
          <cell r="AV644">
            <v>0.53600000000000003</v>
          </cell>
          <cell r="AW644">
            <v>0.55100000000000005</v>
          </cell>
          <cell r="AX644">
            <v>0.53249999999999997</v>
          </cell>
          <cell r="AY644">
            <v>0.58250000000000002</v>
          </cell>
          <cell r="AZ644">
            <v>0.59899999999999998</v>
          </cell>
          <cell r="BA644">
            <v>0.61099999999999999</v>
          </cell>
          <cell r="BB644">
            <v>0.63200000000000001</v>
          </cell>
          <cell r="BC644">
            <v>0.64900000000000002</v>
          </cell>
          <cell r="BD644">
            <v>0.66500000000000004</v>
          </cell>
          <cell r="BF644">
            <v>2.0049999999999999</v>
          </cell>
          <cell r="BG644">
            <v>2.0150000000000001</v>
          </cell>
          <cell r="BH644">
            <v>2.0750000000000002</v>
          </cell>
          <cell r="BI644">
            <v>2.145</v>
          </cell>
          <cell r="BJ644">
            <v>2.2200000000000002</v>
          </cell>
          <cell r="BK644">
            <v>2.3199999999999998</v>
          </cell>
          <cell r="BL644">
            <v>2.4</v>
          </cell>
          <cell r="BM644">
            <v>2.5350000000000001</v>
          </cell>
          <cell r="BN644">
            <v>2.7050000000000001</v>
          </cell>
          <cell r="BO644">
            <v>2.7749999999999999</v>
          </cell>
          <cell r="BP644">
            <v>2.875</v>
          </cell>
          <cell r="BQ644">
            <v>3.03</v>
          </cell>
          <cell r="BS644">
            <v>4.2460000000000004</v>
          </cell>
          <cell r="BT644">
            <v>4.2649999999999997</v>
          </cell>
          <cell r="BU644">
            <v>4.4169999999999998</v>
          </cell>
          <cell r="BV644">
            <v>4.5030000000000001</v>
          </cell>
          <cell r="BW644">
            <v>4.5609999999999999</v>
          </cell>
          <cell r="BX644">
            <v>4.66</v>
          </cell>
          <cell r="BY644">
            <v>4.6909999999999998</v>
          </cell>
          <cell r="BZ644">
            <v>4.7350000000000003</v>
          </cell>
          <cell r="CA644">
            <v>4.7620000000000005</v>
          </cell>
          <cell r="CB644">
            <v>4.8120000000000003</v>
          </cell>
          <cell r="CC644">
            <v>4.8540000000000001</v>
          </cell>
          <cell r="CD644">
            <v>4.8899999999999997</v>
          </cell>
          <cell r="CF644">
            <v>2</v>
          </cell>
        </row>
        <row r="645">
          <cell r="A645">
            <v>39609</v>
          </cell>
          <cell r="B645">
            <v>1.25</v>
          </cell>
          <cell r="C645">
            <v>2.0354999999999999</v>
          </cell>
          <cell r="D645">
            <v>2.0554999999999999</v>
          </cell>
          <cell r="E645">
            <v>2.097</v>
          </cell>
          <cell r="F645">
            <v>2.1585000000000001</v>
          </cell>
          <cell r="G645">
            <v>2.2069999999999999</v>
          </cell>
          <cell r="H645">
            <v>2.2635000000000001</v>
          </cell>
          <cell r="I645">
            <v>2.3445</v>
          </cell>
          <cell r="J645">
            <v>2.4234999999999998</v>
          </cell>
          <cell r="K645">
            <v>2.4910000000000001</v>
          </cell>
          <cell r="L645">
            <v>2.5670000000000002</v>
          </cell>
          <cell r="M645">
            <v>2.6310000000000002</v>
          </cell>
          <cell r="N645">
            <v>2.7080000000000002</v>
          </cell>
          <cell r="P645">
            <v>4.1790000000000003</v>
          </cell>
          <cell r="Q645">
            <v>4.056</v>
          </cell>
          <cell r="R645">
            <v>4.149</v>
          </cell>
          <cell r="S645">
            <v>4.2039999999999997</v>
          </cell>
          <cell r="T645">
            <v>4.2670000000000003</v>
          </cell>
          <cell r="U645">
            <v>4.3230000000000004</v>
          </cell>
          <cell r="V645">
            <v>4.3769999999999998</v>
          </cell>
          <cell r="W645">
            <v>4.4279999999999999</v>
          </cell>
          <cell r="X645">
            <v>4.4740000000000002</v>
          </cell>
          <cell r="Y645">
            <v>4.516</v>
          </cell>
          <cell r="Z645">
            <v>4.5600000000000005</v>
          </cell>
          <cell r="AA645">
            <v>4.5960000000000001</v>
          </cell>
          <cell r="AB645">
            <v>4.6340000000000003</v>
          </cell>
          <cell r="AD645">
            <v>5.0429000000000004</v>
          </cell>
          <cell r="AE645">
            <v>5.0774999999999997</v>
          </cell>
          <cell r="AF645">
            <v>5.0940000000000003</v>
          </cell>
          <cell r="AG645">
            <v>5.1420000000000003</v>
          </cell>
          <cell r="AH645">
            <v>5.1763000000000003</v>
          </cell>
          <cell r="AI645">
            <v>5.2350000000000003</v>
          </cell>
          <cell r="AJ645">
            <v>5.2880000000000003</v>
          </cell>
          <cell r="AK645">
            <v>5.3250000000000002</v>
          </cell>
          <cell r="AL645">
            <v>5.3674999999999997</v>
          </cell>
          <cell r="AM645">
            <v>5.4</v>
          </cell>
          <cell r="AN645">
            <v>5.4474999999999998</v>
          </cell>
          <cell r="AO645">
            <v>5.48</v>
          </cell>
          <cell r="AP645">
            <v>5.5259999999999998</v>
          </cell>
          <cell r="AS645">
            <v>0.51200000000000001</v>
          </cell>
          <cell r="AT645">
            <v>0.51249999999999996</v>
          </cell>
          <cell r="AU645">
            <v>0.51849999999999996</v>
          </cell>
          <cell r="AV645">
            <v>0.54049999999999998</v>
          </cell>
          <cell r="AW645">
            <v>0.55800000000000005</v>
          </cell>
          <cell r="AX645">
            <v>0.57399999999999995</v>
          </cell>
          <cell r="AY645">
            <v>0.59450000000000003</v>
          </cell>
          <cell r="AZ645">
            <v>0.61299999999999999</v>
          </cell>
          <cell r="BA645">
            <v>0.63249999999999995</v>
          </cell>
          <cell r="BB645">
            <v>0.65749999999999997</v>
          </cell>
          <cell r="BC645">
            <v>0.68</v>
          </cell>
          <cell r="BD645">
            <v>0.70199999999999996</v>
          </cell>
          <cell r="BF645">
            <v>2.0099999999999998</v>
          </cell>
          <cell r="BG645">
            <v>2.0449999999999999</v>
          </cell>
          <cell r="BH645">
            <v>2.15</v>
          </cell>
          <cell r="BI645">
            <v>2.2200000000000002</v>
          </cell>
          <cell r="BJ645">
            <v>2.335</v>
          </cell>
          <cell r="BK645">
            <v>2.4950000000000001</v>
          </cell>
          <cell r="BL645">
            <v>2.62</v>
          </cell>
          <cell r="BM645">
            <v>2.7800000000000002</v>
          </cell>
          <cell r="BN645">
            <v>2.9649999999999999</v>
          </cell>
          <cell r="BO645">
            <v>3.04</v>
          </cell>
          <cell r="BP645">
            <v>3.14</v>
          </cell>
          <cell r="BQ645">
            <v>3.2949999999999999</v>
          </cell>
          <cell r="BS645">
            <v>4.2439999999999998</v>
          </cell>
          <cell r="BT645">
            <v>4.24</v>
          </cell>
          <cell r="BU645">
            <v>4.3895</v>
          </cell>
          <cell r="BV645">
            <v>4.4915000000000003</v>
          </cell>
          <cell r="BW645">
            <v>4.5664999999999996</v>
          </cell>
          <cell r="BX645">
            <v>4.6254999999999997</v>
          </cell>
          <cell r="BY645">
            <v>4.6040000000000001</v>
          </cell>
          <cell r="BZ645">
            <v>4.625</v>
          </cell>
          <cell r="CA645">
            <v>4.6690000000000005</v>
          </cell>
          <cell r="CB645">
            <v>4.8120000000000003</v>
          </cell>
          <cell r="CC645">
            <v>4.8540000000000001</v>
          </cell>
          <cell r="CD645">
            <v>4.8899999999999997</v>
          </cell>
          <cell r="CF645">
            <v>2</v>
          </cell>
        </row>
        <row r="646">
          <cell r="A646">
            <v>39610</v>
          </cell>
          <cell r="B646">
            <v>1.5</v>
          </cell>
          <cell r="C646">
            <v>2.0225</v>
          </cell>
          <cell r="D646">
            <v>2.0489999999999999</v>
          </cell>
          <cell r="E646">
            <v>2.0819999999999999</v>
          </cell>
          <cell r="F646">
            <v>2.13</v>
          </cell>
          <cell r="G646">
            <v>2.1844999999999999</v>
          </cell>
          <cell r="H646">
            <v>2.2349999999999999</v>
          </cell>
          <cell r="I646">
            <v>2.298</v>
          </cell>
          <cell r="J646">
            <v>2.3645</v>
          </cell>
          <cell r="K646">
            <v>2.4180000000000001</v>
          </cell>
          <cell r="L646">
            <v>2.4849999999999999</v>
          </cell>
          <cell r="M646">
            <v>2.5495000000000001</v>
          </cell>
          <cell r="N646">
            <v>2.6120000000000001</v>
          </cell>
          <cell r="P646">
            <v>4.04</v>
          </cell>
          <cell r="Q646">
            <v>4.0579999999999998</v>
          </cell>
          <cell r="R646">
            <v>4.1529999999999996</v>
          </cell>
          <cell r="S646">
            <v>4.21</v>
          </cell>
          <cell r="T646">
            <v>4.2560000000000002</v>
          </cell>
          <cell r="U646">
            <v>4.3019999999999996</v>
          </cell>
          <cell r="V646">
            <v>4.3469999999999995</v>
          </cell>
          <cell r="W646">
            <v>4.3849999999999998</v>
          </cell>
          <cell r="X646">
            <v>4.4210000000000003</v>
          </cell>
          <cell r="Y646">
            <v>4.4530000000000003</v>
          </cell>
          <cell r="Z646">
            <v>4.4879999999999995</v>
          </cell>
          <cell r="AA646">
            <v>4.5179999999999998</v>
          </cell>
          <cell r="AB646">
            <v>4.5490000000000004</v>
          </cell>
          <cell r="AD646">
            <v>5.0328999999999997</v>
          </cell>
          <cell r="AE646">
            <v>5.0625</v>
          </cell>
          <cell r="AF646">
            <v>5.0904999999999996</v>
          </cell>
          <cell r="AG646">
            <v>5.1295000000000002</v>
          </cell>
          <cell r="AH646">
            <v>5.18</v>
          </cell>
          <cell r="AI646">
            <v>5.2119999999999997</v>
          </cell>
          <cell r="AJ646">
            <v>5.2595000000000001</v>
          </cell>
          <cell r="AK646">
            <v>5.2984999999999998</v>
          </cell>
          <cell r="AL646">
            <v>5.3330000000000002</v>
          </cell>
          <cell r="AM646">
            <v>5.3639999999999999</v>
          </cell>
          <cell r="AN646">
            <v>5.3985000000000003</v>
          </cell>
          <cell r="AO646">
            <v>5.4279999999999999</v>
          </cell>
          <cell r="AP646">
            <v>5.4580000000000002</v>
          </cell>
          <cell r="AS646">
            <v>0.51100000000000001</v>
          </cell>
          <cell r="AT646">
            <v>0.51700000000000002</v>
          </cell>
          <cell r="AU646">
            <v>0.52500000000000002</v>
          </cell>
          <cell r="AV646">
            <v>0.53800000000000003</v>
          </cell>
          <cell r="AW646">
            <v>0.55200000000000005</v>
          </cell>
          <cell r="AX646">
            <v>0.56599999999999995</v>
          </cell>
          <cell r="AY646">
            <v>0.57699999999999996</v>
          </cell>
          <cell r="AZ646">
            <v>0.59299999999999997</v>
          </cell>
          <cell r="BA646">
            <v>0.625</v>
          </cell>
          <cell r="BB646">
            <v>0.63849999999999996</v>
          </cell>
          <cell r="BC646">
            <v>0.66200000000000003</v>
          </cell>
          <cell r="BD646">
            <v>0.69199999999999995</v>
          </cell>
          <cell r="BF646">
            <v>2.0099999999999998</v>
          </cell>
          <cell r="BG646">
            <v>2.04</v>
          </cell>
          <cell r="BH646">
            <v>2.13</v>
          </cell>
          <cell r="BI646">
            <v>2.1949999999999998</v>
          </cell>
          <cell r="BJ646">
            <v>2.2999999999999998</v>
          </cell>
          <cell r="BK646">
            <v>2.4500000000000002</v>
          </cell>
          <cell r="BL646">
            <v>2.54</v>
          </cell>
          <cell r="BM646">
            <v>2.6749999999999998</v>
          </cell>
          <cell r="BN646">
            <v>2.855</v>
          </cell>
          <cell r="BO646">
            <v>2.94</v>
          </cell>
          <cell r="BP646">
            <v>3.04</v>
          </cell>
          <cell r="BQ646">
            <v>3.1949999999999998</v>
          </cell>
          <cell r="BS646">
            <v>4.2329999999999997</v>
          </cell>
          <cell r="BT646">
            <v>4.2655000000000003</v>
          </cell>
          <cell r="BU646">
            <v>4.3555000000000001</v>
          </cell>
          <cell r="BV646">
            <v>4.4414999999999996</v>
          </cell>
          <cell r="BW646">
            <v>4.5105000000000004</v>
          </cell>
          <cell r="BX646">
            <v>4.5644999999999998</v>
          </cell>
          <cell r="BY646">
            <v>4.5579999999999998</v>
          </cell>
          <cell r="BZ646">
            <v>4.59</v>
          </cell>
          <cell r="CA646">
            <v>4.6520000000000001</v>
          </cell>
          <cell r="CB646">
            <v>4.6530000000000005</v>
          </cell>
          <cell r="CC646">
            <v>4.6909999999999998</v>
          </cell>
          <cell r="CD646">
            <v>4.7219999999999995</v>
          </cell>
          <cell r="CF646">
            <v>2</v>
          </cell>
        </row>
        <row r="647">
          <cell r="A647">
            <v>39611</v>
          </cell>
          <cell r="B647">
            <v>1.875</v>
          </cell>
          <cell r="C647">
            <v>2.0449999999999999</v>
          </cell>
          <cell r="D647">
            <v>2.097</v>
          </cell>
          <cell r="E647">
            <v>2.1484999999999999</v>
          </cell>
          <cell r="F647">
            <v>2.2240000000000002</v>
          </cell>
          <cell r="G647">
            <v>2.3005</v>
          </cell>
          <cell r="H647">
            <v>2.3664999999999998</v>
          </cell>
          <cell r="I647">
            <v>2.4424999999999999</v>
          </cell>
          <cell r="J647">
            <v>2.524</v>
          </cell>
          <cell r="K647">
            <v>2.589</v>
          </cell>
          <cell r="L647">
            <v>2.6630000000000003</v>
          </cell>
          <cell r="M647">
            <v>2.7465000000000002</v>
          </cell>
          <cell r="N647">
            <v>2.8140000000000001</v>
          </cell>
          <cell r="P647">
            <v>4.0359999999999996</v>
          </cell>
          <cell r="Q647">
            <v>4.0720000000000001</v>
          </cell>
          <cell r="R647">
            <v>4.1660000000000004</v>
          </cell>
          <cell r="S647">
            <v>4.2119999999999997</v>
          </cell>
          <cell r="T647">
            <v>4.2610000000000001</v>
          </cell>
          <cell r="U647">
            <v>4.3070000000000004</v>
          </cell>
          <cell r="V647">
            <v>4.3479999999999999</v>
          </cell>
          <cell r="W647">
            <v>4.391</v>
          </cell>
          <cell r="X647">
            <v>4.4320000000000004</v>
          </cell>
          <cell r="Y647">
            <v>4.468</v>
          </cell>
          <cell r="Z647">
            <v>4.508</v>
          </cell>
          <cell r="AA647">
            <v>4.5460000000000003</v>
          </cell>
          <cell r="AB647">
            <v>4.5789999999999997</v>
          </cell>
          <cell r="AD647">
            <v>5.0301</v>
          </cell>
          <cell r="AE647">
            <v>5.0640000000000001</v>
          </cell>
          <cell r="AF647">
            <v>5.0914999999999999</v>
          </cell>
          <cell r="AG647">
            <v>5.1295000000000002</v>
          </cell>
          <cell r="AH647">
            <v>5.18</v>
          </cell>
          <cell r="AI647">
            <v>5.2149999999999999</v>
          </cell>
          <cell r="AJ647">
            <v>5.266</v>
          </cell>
          <cell r="AK647">
            <v>5.3094999999999999</v>
          </cell>
          <cell r="AL647">
            <v>5.3562000000000003</v>
          </cell>
          <cell r="AM647">
            <v>5.39</v>
          </cell>
          <cell r="AN647">
            <v>5.4429999999999996</v>
          </cell>
          <cell r="AO647">
            <v>5.4847000000000001</v>
          </cell>
          <cell r="AP647">
            <v>5.5270000000000001</v>
          </cell>
          <cell r="AS647">
            <v>0.51100000000000001</v>
          </cell>
          <cell r="AT647">
            <v>0.51600000000000001</v>
          </cell>
          <cell r="AU647">
            <v>0.52300000000000002</v>
          </cell>
          <cell r="AV647">
            <v>0.54</v>
          </cell>
          <cell r="AW647">
            <v>0.55800000000000005</v>
          </cell>
          <cell r="AX647">
            <v>0.57450000000000001</v>
          </cell>
          <cell r="AY647">
            <v>0.59699999999999998</v>
          </cell>
          <cell r="AZ647">
            <v>0.61799999999999999</v>
          </cell>
          <cell r="BA647">
            <v>0.63800000000000001</v>
          </cell>
          <cell r="BB647">
            <v>0.66300000000000003</v>
          </cell>
          <cell r="BC647">
            <v>0.69599999999999995</v>
          </cell>
          <cell r="BD647">
            <v>0.71699999999999997</v>
          </cell>
          <cell r="BF647">
            <v>2.0099999999999998</v>
          </cell>
          <cell r="BG647">
            <v>2.0550000000000002</v>
          </cell>
          <cell r="BH647">
            <v>2.1749999999999998</v>
          </cell>
          <cell r="BI647">
            <v>2.2999999999999998</v>
          </cell>
          <cell r="BJ647">
            <v>2.4550000000000001</v>
          </cell>
          <cell r="BK647">
            <v>2.625</v>
          </cell>
          <cell r="BL647">
            <v>2.7199999999999998</v>
          </cell>
          <cell r="BM647">
            <v>2.86</v>
          </cell>
          <cell r="BN647">
            <v>3.05</v>
          </cell>
          <cell r="BO647">
            <v>3.1349999999999998</v>
          </cell>
          <cell r="BP647">
            <v>3.2349999999999999</v>
          </cell>
          <cell r="BQ647">
            <v>3.4</v>
          </cell>
          <cell r="BS647">
            <v>4.2344999999999997</v>
          </cell>
          <cell r="BT647">
            <v>4.2714999999999996</v>
          </cell>
          <cell r="BU647">
            <v>4.3414999999999999</v>
          </cell>
          <cell r="BV647">
            <v>4.4135</v>
          </cell>
          <cell r="BW647">
            <v>4.4775</v>
          </cell>
          <cell r="BX647">
            <v>4.5575000000000001</v>
          </cell>
          <cell r="BY647">
            <v>4.548</v>
          </cell>
          <cell r="BZ647">
            <v>4.6040000000000001</v>
          </cell>
          <cell r="CA647">
            <v>4.6690000000000005</v>
          </cell>
          <cell r="CB647">
            <v>4.7110000000000003</v>
          </cell>
          <cell r="CC647">
            <v>4.7469999999999999</v>
          </cell>
          <cell r="CD647">
            <v>4.7880000000000003</v>
          </cell>
          <cell r="CF647">
            <v>2</v>
          </cell>
        </row>
        <row r="648">
          <cell r="A648">
            <v>39612</v>
          </cell>
          <cell r="B648">
            <v>2</v>
          </cell>
          <cell r="C648">
            <v>2.0375000000000001</v>
          </cell>
          <cell r="D648">
            <v>2.08</v>
          </cell>
          <cell r="E648">
            <v>2.1349999999999998</v>
          </cell>
          <cell r="F648">
            <v>2.2145000000000001</v>
          </cell>
          <cell r="G648">
            <v>2.2909999999999999</v>
          </cell>
          <cell r="H648">
            <v>2.359</v>
          </cell>
          <cell r="I648">
            <v>2.4535</v>
          </cell>
          <cell r="J648">
            <v>2.524</v>
          </cell>
          <cell r="K648">
            <v>2.5859999999999999</v>
          </cell>
          <cell r="L648">
            <v>2.6555</v>
          </cell>
          <cell r="M648">
            <v>2.7275</v>
          </cell>
          <cell r="N648">
            <v>2.806</v>
          </cell>
          <cell r="P648">
            <v>4.0220000000000002</v>
          </cell>
          <cell r="Q648">
            <v>4.0830000000000002</v>
          </cell>
          <cell r="R648">
            <v>4.1719999999999997</v>
          </cell>
          <cell r="S648">
            <v>4.2190000000000003</v>
          </cell>
          <cell r="T648">
            <v>4.2649999999999997</v>
          </cell>
          <cell r="U648">
            <v>4.3090000000000002</v>
          </cell>
          <cell r="V648">
            <v>4.3520000000000003</v>
          </cell>
          <cell r="W648">
            <v>4.3970000000000002</v>
          </cell>
          <cell r="X648">
            <v>4.4370000000000003</v>
          </cell>
          <cell r="Y648">
            <v>4.4770000000000003</v>
          </cell>
          <cell r="Z648">
            <v>4.5209999999999999</v>
          </cell>
          <cell r="AA648">
            <v>4.5629999999999997</v>
          </cell>
          <cell r="AB648">
            <v>4.6020000000000003</v>
          </cell>
          <cell r="AD648">
            <v>5.0403000000000002</v>
          </cell>
          <cell r="AE648">
            <v>5.0564999999999998</v>
          </cell>
          <cell r="AF648">
            <v>5.0999999999999996</v>
          </cell>
          <cell r="AG648">
            <v>5.1509999999999998</v>
          </cell>
          <cell r="AH648">
            <v>5.1974999999999998</v>
          </cell>
          <cell r="AI648">
            <v>5.2525000000000004</v>
          </cell>
          <cell r="AJ648">
            <v>5.2925000000000004</v>
          </cell>
          <cell r="AK648">
            <v>5.3425000000000002</v>
          </cell>
          <cell r="AL648">
            <v>5.3875000000000002</v>
          </cell>
          <cell r="AM648">
            <v>5.4275000000000002</v>
          </cell>
          <cell r="AN648">
            <v>5.4879999999999995</v>
          </cell>
          <cell r="AO648">
            <v>5.5274999999999999</v>
          </cell>
          <cell r="AP648">
            <v>5.5724999999999998</v>
          </cell>
          <cell r="AS648">
            <v>0.51249999999999996</v>
          </cell>
          <cell r="AT648">
            <v>0.51500000000000001</v>
          </cell>
          <cell r="AU648">
            <v>0.52400000000000002</v>
          </cell>
          <cell r="AV648">
            <v>0.54125000000000001</v>
          </cell>
          <cell r="AW648">
            <v>0.55874999999999997</v>
          </cell>
          <cell r="AX648">
            <v>0.57374999999999998</v>
          </cell>
          <cell r="AY648">
            <v>0.59499999999999997</v>
          </cell>
          <cell r="AZ648">
            <v>0.61150000000000004</v>
          </cell>
          <cell r="BA648">
            <v>0.629</v>
          </cell>
          <cell r="BB648">
            <v>0.65300000000000002</v>
          </cell>
          <cell r="BC648">
            <v>0.67500000000000004</v>
          </cell>
          <cell r="BD648">
            <v>0.69599999999999995</v>
          </cell>
          <cell r="BF648">
            <v>2.0150000000000001</v>
          </cell>
          <cell r="BG648">
            <v>2.0550000000000002</v>
          </cell>
          <cell r="BH648">
            <v>2.1749999999999998</v>
          </cell>
          <cell r="BI648">
            <v>2.3199999999999998</v>
          </cell>
          <cell r="BJ648">
            <v>2.4849999999999999</v>
          </cell>
          <cell r="BK648">
            <v>2.645</v>
          </cell>
          <cell r="BL648">
            <v>2.7199999999999998</v>
          </cell>
          <cell r="BM648">
            <v>2.855</v>
          </cell>
          <cell r="BN648">
            <v>3.0550000000000002</v>
          </cell>
          <cell r="BO648">
            <v>3.14</v>
          </cell>
          <cell r="BP648">
            <v>3.2549999999999999</v>
          </cell>
          <cell r="BQ648">
            <v>3.4350000000000001</v>
          </cell>
          <cell r="BS648">
            <v>4.25</v>
          </cell>
          <cell r="BT648">
            <v>4.2699999999999996</v>
          </cell>
          <cell r="BU648">
            <v>4.3550000000000004</v>
          </cell>
          <cell r="BV648">
            <v>4.415</v>
          </cell>
          <cell r="BW648">
            <v>4.4539999999999997</v>
          </cell>
          <cell r="BX648">
            <v>4.5745000000000005</v>
          </cell>
          <cell r="BY648">
            <v>4.6040000000000001</v>
          </cell>
          <cell r="BZ648">
            <v>4.6760000000000002</v>
          </cell>
          <cell r="CA648">
            <v>4.7320000000000002</v>
          </cell>
          <cell r="CB648">
            <v>4.7709999999999999</v>
          </cell>
          <cell r="CC648">
            <v>4.827</v>
          </cell>
          <cell r="CD648">
            <v>4.9190000000000005</v>
          </cell>
          <cell r="CF648">
            <v>2</v>
          </cell>
        </row>
        <row r="649">
          <cell r="A649">
            <v>39615</v>
          </cell>
          <cell r="B649">
            <v>2</v>
          </cell>
          <cell r="C649">
            <v>2.0649999999999999</v>
          </cell>
          <cell r="D649">
            <v>2.1059999999999999</v>
          </cell>
          <cell r="E649">
            <v>2.1595</v>
          </cell>
          <cell r="F649">
            <v>2.2435</v>
          </cell>
          <cell r="G649">
            <v>2.319</v>
          </cell>
          <cell r="H649">
            <v>2.391</v>
          </cell>
          <cell r="I649">
            <v>2.4754999999999998</v>
          </cell>
          <cell r="J649">
            <v>2.5375000000000001</v>
          </cell>
          <cell r="K649">
            <v>2.6029999999999998</v>
          </cell>
          <cell r="L649">
            <v>2.6835</v>
          </cell>
          <cell r="M649">
            <v>2.7480000000000002</v>
          </cell>
          <cell r="N649">
            <v>2.8144999999999998</v>
          </cell>
          <cell r="P649">
            <v>4.0270000000000001</v>
          </cell>
          <cell r="Q649">
            <v>4.09</v>
          </cell>
          <cell r="R649">
            <v>4.1749999999999998</v>
          </cell>
          <cell r="S649">
            <v>4.2240000000000002</v>
          </cell>
          <cell r="T649">
            <v>4.2770000000000001</v>
          </cell>
          <cell r="U649">
            <v>4.3230000000000004</v>
          </cell>
          <cell r="V649">
            <v>4.3689999999999998</v>
          </cell>
          <cell r="W649">
            <v>4.4169999999999998</v>
          </cell>
          <cell r="X649">
            <v>4.4610000000000003</v>
          </cell>
          <cell r="Y649">
            <v>4.5030000000000001</v>
          </cell>
          <cell r="Z649">
            <v>4.55</v>
          </cell>
          <cell r="AA649">
            <v>4.5890000000000004</v>
          </cell>
          <cell r="AB649">
            <v>4.6289999999999996</v>
          </cell>
          <cell r="AD649">
            <v>5.0290999999999997</v>
          </cell>
          <cell r="AE649">
            <v>5.0662000000000003</v>
          </cell>
          <cell r="AF649">
            <v>5.1186999999999996</v>
          </cell>
          <cell r="AG649">
            <v>5.1637000000000004</v>
          </cell>
          <cell r="AH649">
            <v>5.2175000000000002</v>
          </cell>
          <cell r="AI649">
            <v>5.2714999999999996</v>
          </cell>
          <cell r="AJ649">
            <v>5.3289999999999997</v>
          </cell>
          <cell r="AK649">
            <v>5.3819999999999997</v>
          </cell>
          <cell r="AL649">
            <v>5.4318</v>
          </cell>
          <cell r="AM649">
            <v>5.4714999999999998</v>
          </cell>
          <cell r="AN649">
            <v>5.5265000000000004</v>
          </cell>
          <cell r="AO649">
            <v>5.5765000000000002</v>
          </cell>
          <cell r="AP649">
            <v>5.6210000000000004</v>
          </cell>
          <cell r="AS649">
            <v>0.51549999999999996</v>
          </cell>
          <cell r="AT649">
            <v>0.52</v>
          </cell>
          <cell r="AU649">
            <v>0.52149999999999996</v>
          </cell>
          <cell r="AV649">
            <v>0.53749999999999998</v>
          </cell>
          <cell r="AW649">
            <v>0.55000000000000004</v>
          </cell>
          <cell r="AX649">
            <v>0.5625</v>
          </cell>
          <cell r="AY649">
            <v>0.58399999999999996</v>
          </cell>
          <cell r="AZ649">
            <v>0.60099999999999998</v>
          </cell>
          <cell r="BA649">
            <v>0.627</v>
          </cell>
          <cell r="BB649">
            <v>0.64400000000000002</v>
          </cell>
          <cell r="BC649">
            <v>0.66666999999999998</v>
          </cell>
          <cell r="BD649">
            <v>0.68799999999999994</v>
          </cell>
          <cell r="BF649">
            <v>2.0249999999999999</v>
          </cell>
          <cell r="BG649">
            <v>2.0649999999999999</v>
          </cell>
          <cell r="BH649">
            <v>2.19</v>
          </cell>
          <cell r="BI649">
            <v>2.34</v>
          </cell>
          <cell r="BJ649">
            <v>2.4950000000000001</v>
          </cell>
          <cell r="BK649">
            <v>2.645</v>
          </cell>
          <cell r="BL649">
            <v>2.71</v>
          </cell>
          <cell r="BM649">
            <v>2.835</v>
          </cell>
          <cell r="BN649">
            <v>3.0249999999999999</v>
          </cell>
          <cell r="BO649">
            <v>3.1150000000000002</v>
          </cell>
          <cell r="BP649">
            <v>3.22</v>
          </cell>
          <cell r="BQ649">
            <v>3.41</v>
          </cell>
          <cell r="BS649">
            <v>4.2519999999999998</v>
          </cell>
          <cell r="BT649">
            <v>4.2824999999999998</v>
          </cell>
          <cell r="BU649">
            <v>4.3804999999999996</v>
          </cell>
          <cell r="BV649">
            <v>4.4794999999999998</v>
          </cell>
          <cell r="BW649">
            <v>4.5614999999999997</v>
          </cell>
          <cell r="BX649">
            <v>4.6315</v>
          </cell>
          <cell r="BY649">
            <v>4.6829999999999998</v>
          </cell>
          <cell r="BZ649">
            <v>4.7290000000000001</v>
          </cell>
          <cell r="CA649">
            <v>4.7940000000000005</v>
          </cell>
          <cell r="CB649">
            <v>4.8460000000000001</v>
          </cell>
          <cell r="CC649">
            <v>4.8920000000000003</v>
          </cell>
          <cell r="CD649">
            <v>4.9089999999999998</v>
          </cell>
          <cell r="CF649">
            <v>2</v>
          </cell>
        </row>
        <row r="650">
          <cell r="A650">
            <v>39616</v>
          </cell>
          <cell r="B650">
            <v>1.75</v>
          </cell>
          <cell r="C650">
            <v>2.0339999999999998</v>
          </cell>
          <cell r="D650">
            <v>2.0625</v>
          </cell>
          <cell r="E650">
            <v>2.1004999999999998</v>
          </cell>
          <cell r="F650">
            <v>2.1669999999999998</v>
          </cell>
          <cell r="G650">
            <v>2.2254999999999998</v>
          </cell>
          <cell r="H650">
            <v>2.2839999999999998</v>
          </cell>
          <cell r="I650">
            <v>2.347</v>
          </cell>
          <cell r="J650">
            <v>2.41</v>
          </cell>
          <cell r="K650">
            <v>2.468</v>
          </cell>
          <cell r="L650">
            <v>2.54</v>
          </cell>
          <cell r="M650">
            <v>2.6044999999999998</v>
          </cell>
          <cell r="N650">
            <v>2.67</v>
          </cell>
          <cell r="P650">
            <v>4.0220000000000002</v>
          </cell>
          <cell r="Q650">
            <v>4.1139999999999999</v>
          </cell>
          <cell r="R650">
            <v>4.1920000000000002</v>
          </cell>
          <cell r="S650">
            <v>4.24</v>
          </cell>
          <cell r="T650">
            <v>4.2930000000000001</v>
          </cell>
          <cell r="U650">
            <v>4.343</v>
          </cell>
          <cell r="V650">
            <v>4.3899999999999997</v>
          </cell>
          <cell r="W650">
            <v>4.4340000000000002</v>
          </cell>
          <cell r="X650">
            <v>4.4770000000000003</v>
          </cell>
          <cell r="Y650">
            <v>4.5140000000000002</v>
          </cell>
          <cell r="Z650">
            <v>4.5549999999999997</v>
          </cell>
          <cell r="AA650">
            <v>4.5910000000000002</v>
          </cell>
          <cell r="AB650">
            <v>4.6260000000000003</v>
          </cell>
          <cell r="AD650">
            <v>5.0316999999999998</v>
          </cell>
          <cell r="AE650">
            <v>5.0599999999999996</v>
          </cell>
          <cell r="AF650">
            <v>5.0999999999999996</v>
          </cell>
          <cell r="AG650">
            <v>5.1313000000000004</v>
          </cell>
          <cell r="AH650">
            <v>5.165</v>
          </cell>
          <cell r="AI650">
            <v>5.1980000000000004</v>
          </cell>
          <cell r="AJ650">
            <v>5.2309999999999999</v>
          </cell>
          <cell r="AK650">
            <v>5.2698</v>
          </cell>
          <cell r="AL650">
            <v>5.31</v>
          </cell>
          <cell r="AM650">
            <v>5.3365</v>
          </cell>
          <cell r="AN650">
            <v>5.3789999999999996</v>
          </cell>
          <cell r="AO650">
            <v>5.4116999999999997</v>
          </cell>
          <cell r="AP650">
            <v>5.4455</v>
          </cell>
          <cell r="AS650">
            <v>0.51500000000000001</v>
          </cell>
          <cell r="AT650">
            <v>0.51749999999999996</v>
          </cell>
          <cell r="AU650">
            <v>0.52449999999999997</v>
          </cell>
          <cell r="AV650">
            <v>0.53549999999999998</v>
          </cell>
          <cell r="AW650">
            <v>0.54500000000000004</v>
          </cell>
          <cell r="AX650">
            <v>0.55449999999999999</v>
          </cell>
          <cell r="AY650">
            <v>0.5675</v>
          </cell>
          <cell r="AZ650">
            <v>0.58150000000000002</v>
          </cell>
          <cell r="BA650">
            <v>0.59599999999999997</v>
          </cell>
          <cell r="BB650">
            <v>0.61699999999999999</v>
          </cell>
          <cell r="BC650">
            <v>0.63349999999999995</v>
          </cell>
          <cell r="BD650">
            <v>0.65349999999999997</v>
          </cell>
          <cell r="BF650">
            <v>2.02</v>
          </cell>
          <cell r="BG650">
            <v>2.04</v>
          </cell>
          <cell r="BH650">
            <v>2.12</v>
          </cell>
          <cell r="BI650">
            <v>2.25</v>
          </cell>
          <cell r="BJ650">
            <v>2.39</v>
          </cell>
          <cell r="BK650">
            <v>2.5249999999999999</v>
          </cell>
          <cell r="BL650">
            <v>2.605</v>
          </cell>
          <cell r="BM650">
            <v>2.7349999999999999</v>
          </cell>
          <cell r="BN650">
            <v>2.915</v>
          </cell>
          <cell r="BO650">
            <v>3.0049999999999999</v>
          </cell>
          <cell r="BP650">
            <v>3.11</v>
          </cell>
          <cell r="BQ650">
            <v>3.3</v>
          </cell>
          <cell r="BS650">
            <v>4.2620000000000005</v>
          </cell>
          <cell r="BT650">
            <v>4.2770000000000001</v>
          </cell>
          <cell r="BU650">
            <v>4.3810000000000002</v>
          </cell>
          <cell r="BV650">
            <v>4.4649999999999999</v>
          </cell>
          <cell r="BW650">
            <v>4.4930000000000003</v>
          </cell>
          <cell r="BX650">
            <v>4.5785</v>
          </cell>
          <cell r="BY650">
            <v>4.6180000000000003</v>
          </cell>
          <cell r="BZ650">
            <v>4.6639999999999997</v>
          </cell>
          <cell r="CA650">
            <v>4.7089999999999996</v>
          </cell>
          <cell r="CB650">
            <v>4.7510000000000003</v>
          </cell>
          <cell r="CC650">
            <v>4.7770000000000001</v>
          </cell>
          <cell r="CD650">
            <v>4.8239999999999998</v>
          </cell>
          <cell r="CF650">
            <v>2</v>
          </cell>
        </row>
        <row r="651">
          <cell r="A651">
            <v>39617</v>
          </cell>
          <cell r="B651">
            <v>1.5</v>
          </cell>
          <cell r="C651">
            <v>2.0329999999999999</v>
          </cell>
          <cell r="D651">
            <v>2.0575000000000001</v>
          </cell>
          <cell r="E651">
            <v>2.0905</v>
          </cell>
          <cell r="F651">
            <v>2.1375000000000002</v>
          </cell>
          <cell r="G651">
            <v>2.2050000000000001</v>
          </cell>
          <cell r="H651">
            <v>2.262</v>
          </cell>
          <cell r="I651">
            <v>2.3180000000000001</v>
          </cell>
          <cell r="J651">
            <v>2.383</v>
          </cell>
          <cell r="K651">
            <v>2.4369999999999998</v>
          </cell>
          <cell r="L651">
            <v>2.5009999999999999</v>
          </cell>
          <cell r="M651">
            <v>2.5680000000000001</v>
          </cell>
          <cell r="N651">
            <v>2.6324999999999998</v>
          </cell>
          <cell r="P651">
            <v>4.0140000000000002</v>
          </cell>
          <cell r="Q651">
            <v>4.1210000000000004</v>
          </cell>
          <cell r="R651">
            <v>4.2039999999999997</v>
          </cell>
          <cell r="S651">
            <v>4.2539999999999996</v>
          </cell>
          <cell r="T651">
            <v>4.3019999999999996</v>
          </cell>
          <cell r="U651">
            <v>4.3529999999999998</v>
          </cell>
          <cell r="V651">
            <v>4.4020000000000001</v>
          </cell>
          <cell r="W651">
            <v>4.4400000000000004</v>
          </cell>
          <cell r="X651">
            <v>4.4800000000000004</v>
          </cell>
          <cell r="Y651">
            <v>4.516</v>
          </cell>
          <cell r="Z651">
            <v>4.5549999999999997</v>
          </cell>
          <cell r="AA651">
            <v>4.5919999999999996</v>
          </cell>
          <cell r="AB651">
            <v>4.6289999999999996</v>
          </cell>
          <cell r="AD651">
            <v>5.0350000000000001</v>
          </cell>
          <cell r="AE651">
            <v>5.0612000000000004</v>
          </cell>
          <cell r="AF651">
            <v>5.1025</v>
          </cell>
          <cell r="AG651">
            <v>5.1425000000000001</v>
          </cell>
          <cell r="AH651">
            <v>5.1849999999999996</v>
          </cell>
          <cell r="AI651">
            <v>5.2184999999999997</v>
          </cell>
          <cell r="AJ651">
            <v>5.2575000000000003</v>
          </cell>
          <cell r="AK651">
            <v>5.3040000000000003</v>
          </cell>
          <cell r="AL651">
            <v>5.3390000000000004</v>
          </cell>
          <cell r="AM651">
            <v>5.3624999999999998</v>
          </cell>
          <cell r="AN651">
            <v>5.4065000000000003</v>
          </cell>
          <cell r="AO651">
            <v>5.444</v>
          </cell>
          <cell r="AP651">
            <v>5.4794999999999998</v>
          </cell>
          <cell r="AS651">
            <v>0.51500000000000001</v>
          </cell>
          <cell r="AT651">
            <v>0.51749999999999996</v>
          </cell>
          <cell r="AU651">
            <v>0.52500000000000002</v>
          </cell>
          <cell r="AV651">
            <v>0.53249999999999997</v>
          </cell>
          <cell r="AW651">
            <v>0.54249999999999998</v>
          </cell>
          <cell r="AX651">
            <v>0.55249999999999999</v>
          </cell>
          <cell r="AY651">
            <v>0.56499999999999995</v>
          </cell>
          <cell r="AZ651">
            <v>0.57699999999999996</v>
          </cell>
          <cell r="BA651">
            <v>0.59199999999999997</v>
          </cell>
          <cell r="BB651">
            <v>0.60799999999999998</v>
          </cell>
          <cell r="BC651">
            <v>0.62450000000000006</v>
          </cell>
          <cell r="BD651">
            <v>0.64400000000000002</v>
          </cell>
          <cell r="BF651">
            <v>2.02</v>
          </cell>
          <cell r="BG651">
            <v>2.0350000000000001</v>
          </cell>
          <cell r="BH651">
            <v>2.105</v>
          </cell>
          <cell r="BI651">
            <v>2.2149999999999999</v>
          </cell>
          <cell r="BJ651">
            <v>2.3449999999999998</v>
          </cell>
          <cell r="BK651">
            <v>2.4950000000000001</v>
          </cell>
          <cell r="BL651">
            <v>2.57</v>
          </cell>
          <cell r="BM651">
            <v>2.6949999999999998</v>
          </cell>
          <cell r="BN651">
            <v>2.87</v>
          </cell>
          <cell r="BO651">
            <v>2.9550000000000001</v>
          </cell>
          <cell r="BP651">
            <v>3.0550000000000002</v>
          </cell>
          <cell r="BQ651">
            <v>3.21</v>
          </cell>
          <cell r="BS651">
            <v>4.2664999999999997</v>
          </cell>
          <cell r="BT651">
            <v>4.2885</v>
          </cell>
          <cell r="BU651">
            <v>4.3739999999999997</v>
          </cell>
          <cell r="BV651">
            <v>4.4615</v>
          </cell>
          <cell r="BW651">
            <v>4.4984999999999999</v>
          </cell>
          <cell r="BX651">
            <v>4.5465</v>
          </cell>
          <cell r="BY651">
            <v>4.609</v>
          </cell>
          <cell r="BZ651">
            <v>4.6559999999999997</v>
          </cell>
          <cell r="CA651">
            <v>4.7190000000000003</v>
          </cell>
          <cell r="CB651">
            <v>4.7709999999999999</v>
          </cell>
          <cell r="CC651">
            <v>4.7869999999999999</v>
          </cell>
          <cell r="CD651">
            <v>4.7880000000000003</v>
          </cell>
          <cell r="CF651">
            <v>2</v>
          </cell>
        </row>
        <row r="652">
          <cell r="A652">
            <v>39618</v>
          </cell>
          <cell r="B652">
            <v>1.75</v>
          </cell>
          <cell r="C652">
            <v>2.0150000000000001</v>
          </cell>
          <cell r="D652">
            <v>2.0579999999999998</v>
          </cell>
          <cell r="E652">
            <v>2.0939999999999999</v>
          </cell>
          <cell r="F652">
            <v>2.1560000000000001</v>
          </cell>
          <cell r="G652">
            <v>2.2200000000000002</v>
          </cell>
          <cell r="H652">
            <v>2.2829999999999999</v>
          </cell>
          <cell r="I652">
            <v>2.3435000000000001</v>
          </cell>
          <cell r="J652">
            <v>2.4159999999999999</v>
          </cell>
          <cell r="K652">
            <v>2.4750000000000001</v>
          </cell>
          <cell r="L652">
            <v>2.54</v>
          </cell>
          <cell r="M652">
            <v>2.6150000000000002</v>
          </cell>
          <cell r="N652">
            <v>2.6705000000000001</v>
          </cell>
          <cell r="P652">
            <v>4.0030000000000001</v>
          </cell>
          <cell r="Q652">
            <v>4.1379999999999999</v>
          </cell>
          <cell r="R652">
            <v>4.2190000000000003</v>
          </cell>
          <cell r="S652">
            <v>4.2610000000000001</v>
          </cell>
          <cell r="T652">
            <v>4.3109999999999999</v>
          </cell>
          <cell r="U652">
            <v>4.3620000000000001</v>
          </cell>
          <cell r="V652">
            <v>4.4039999999999999</v>
          </cell>
          <cell r="W652">
            <v>4.444</v>
          </cell>
          <cell r="X652">
            <v>4.484</v>
          </cell>
          <cell r="Y652">
            <v>4.5199999999999996</v>
          </cell>
          <cell r="Z652">
            <v>4.5609999999999999</v>
          </cell>
          <cell r="AA652">
            <v>4.601</v>
          </cell>
          <cell r="AB652">
            <v>4.6349999999999998</v>
          </cell>
          <cell r="AD652">
            <v>5.0286</v>
          </cell>
          <cell r="AE652">
            <v>5.08</v>
          </cell>
          <cell r="AF652">
            <v>5.1379999999999999</v>
          </cell>
          <cell r="AG652">
            <v>5.1989999999999998</v>
          </cell>
          <cell r="AH652">
            <v>5.2850000000000001</v>
          </cell>
          <cell r="AI652">
            <v>5.3514999999999997</v>
          </cell>
          <cell r="AJ652">
            <v>5.407</v>
          </cell>
          <cell r="AK652">
            <v>5.4705000000000004</v>
          </cell>
          <cell r="AL652">
            <v>5.5175000000000001</v>
          </cell>
          <cell r="AM652">
            <v>5.5564999999999998</v>
          </cell>
          <cell r="AN652">
            <v>5.6074999999999999</v>
          </cell>
          <cell r="AO652">
            <v>5.6434999999999995</v>
          </cell>
          <cell r="AP652">
            <v>5.6805000000000003</v>
          </cell>
          <cell r="AS652">
            <v>0.51500000000000001</v>
          </cell>
          <cell r="AT652">
            <v>0.52</v>
          </cell>
          <cell r="AU652">
            <v>0.52500000000000002</v>
          </cell>
          <cell r="AV652">
            <v>0.53500000000000003</v>
          </cell>
          <cell r="AW652">
            <v>0.54500000000000004</v>
          </cell>
          <cell r="AX652">
            <v>0.55500000000000005</v>
          </cell>
          <cell r="AY652">
            <v>0.5675</v>
          </cell>
          <cell r="AZ652">
            <v>0.58150000000000002</v>
          </cell>
          <cell r="BA652">
            <v>0.59499999999999997</v>
          </cell>
          <cell r="BB652">
            <v>0.61250000000000004</v>
          </cell>
          <cell r="BC652">
            <v>0.63166999999999995</v>
          </cell>
          <cell r="BD652">
            <v>0.65</v>
          </cell>
          <cell r="BF652">
            <v>2.0099999999999998</v>
          </cell>
          <cell r="BG652">
            <v>2.0299999999999998</v>
          </cell>
          <cell r="BH652">
            <v>2.1</v>
          </cell>
          <cell r="BI652">
            <v>2.2149999999999999</v>
          </cell>
          <cell r="BJ652">
            <v>2.35</v>
          </cell>
          <cell r="BK652">
            <v>2.5099999999999998</v>
          </cell>
          <cell r="BL652">
            <v>2.59</v>
          </cell>
          <cell r="BM652">
            <v>2.7199999999999998</v>
          </cell>
          <cell r="BN652">
            <v>2.895</v>
          </cell>
          <cell r="BO652">
            <v>2.98</v>
          </cell>
          <cell r="BP652">
            <v>3.08</v>
          </cell>
          <cell r="BQ652">
            <v>3.2349999999999999</v>
          </cell>
          <cell r="BS652">
            <v>4.2670000000000003</v>
          </cell>
          <cell r="BT652">
            <v>4.2904999999999998</v>
          </cell>
          <cell r="BU652">
            <v>4.3754999999999997</v>
          </cell>
          <cell r="BV652">
            <v>4.4604999999999997</v>
          </cell>
          <cell r="BW652">
            <v>4.5365000000000002</v>
          </cell>
          <cell r="BX652">
            <v>4.5735000000000001</v>
          </cell>
          <cell r="BY652">
            <v>4.6180000000000003</v>
          </cell>
          <cell r="BZ652">
            <v>4.6539999999999999</v>
          </cell>
          <cell r="CA652">
            <v>4.7290000000000001</v>
          </cell>
          <cell r="CB652">
            <v>4.7960000000000003</v>
          </cell>
          <cell r="CC652">
            <v>4.8369999999999997</v>
          </cell>
          <cell r="CD652">
            <v>4.859</v>
          </cell>
          <cell r="CF652">
            <v>2</v>
          </cell>
        </row>
        <row r="653">
          <cell r="A653">
            <v>39619</v>
          </cell>
          <cell r="B653">
            <v>2</v>
          </cell>
          <cell r="C653">
            <v>2.0249999999999999</v>
          </cell>
          <cell r="D653">
            <v>2.0489999999999999</v>
          </cell>
          <cell r="E653">
            <v>2.0945</v>
          </cell>
          <cell r="F653">
            <v>2.1455000000000002</v>
          </cell>
          <cell r="G653">
            <v>2.2120000000000002</v>
          </cell>
          <cell r="H653">
            <v>2.2599999999999998</v>
          </cell>
          <cell r="I653">
            <v>2.3325</v>
          </cell>
          <cell r="J653">
            <v>2.3919999999999999</v>
          </cell>
          <cell r="K653">
            <v>2.4510000000000001</v>
          </cell>
          <cell r="L653">
            <v>2.5169999999999999</v>
          </cell>
          <cell r="M653">
            <v>2.5855000000000001</v>
          </cell>
          <cell r="N653">
            <v>2.6414999999999997</v>
          </cell>
          <cell r="P653">
            <v>3.988</v>
          </cell>
          <cell r="Q653">
            <v>4.149</v>
          </cell>
          <cell r="R653">
            <v>4.2210000000000001</v>
          </cell>
          <cell r="S653">
            <v>4.2649999999999997</v>
          </cell>
          <cell r="T653">
            <v>4.3140000000000001</v>
          </cell>
          <cell r="U653">
            <v>4.3600000000000003</v>
          </cell>
          <cell r="V653">
            <v>4.4009999999999998</v>
          </cell>
          <cell r="W653">
            <v>4.4420000000000002</v>
          </cell>
          <cell r="X653">
            <v>4.4790000000000001</v>
          </cell>
          <cell r="Y653">
            <v>4.5129999999999999</v>
          </cell>
          <cell r="Z653">
            <v>4.5529999999999999</v>
          </cell>
          <cell r="AA653">
            <v>4.59</v>
          </cell>
          <cell r="AB653">
            <v>4.6239999999999997</v>
          </cell>
          <cell r="AD653">
            <v>5.0236999999999998</v>
          </cell>
          <cell r="AE653">
            <v>5.077</v>
          </cell>
          <cell r="AF653">
            <v>5.1289999999999996</v>
          </cell>
          <cell r="AG653">
            <v>5.1950000000000003</v>
          </cell>
          <cell r="AH653">
            <v>5.2469999999999999</v>
          </cell>
          <cell r="AI653">
            <v>5.31</v>
          </cell>
          <cell r="AJ653">
            <v>5.37</v>
          </cell>
          <cell r="AK653">
            <v>5.415</v>
          </cell>
          <cell r="AL653">
            <v>5.4560000000000004</v>
          </cell>
          <cell r="AM653">
            <v>5.492</v>
          </cell>
          <cell r="AN653">
            <v>5.5309999999999997</v>
          </cell>
          <cell r="AO653">
            <v>5.5640000000000001</v>
          </cell>
          <cell r="AP653">
            <v>5.5969999999999995</v>
          </cell>
          <cell r="AS653">
            <v>0.51600000000000001</v>
          </cell>
          <cell r="AT653">
            <v>0.51949999999999996</v>
          </cell>
          <cell r="AU653">
            <v>0.53</v>
          </cell>
          <cell r="AV653">
            <v>0.53500000000000003</v>
          </cell>
          <cell r="AW653">
            <v>0.54500000000000004</v>
          </cell>
          <cell r="AX653">
            <v>0.55500000000000005</v>
          </cell>
          <cell r="AY653">
            <v>0.56699999999999995</v>
          </cell>
          <cell r="AZ653">
            <v>0.57899999999999996</v>
          </cell>
          <cell r="BA653">
            <v>0.59299999999999997</v>
          </cell>
          <cell r="BB653">
            <v>0.61099999999999999</v>
          </cell>
          <cell r="BC653">
            <v>0.627</v>
          </cell>
          <cell r="BD653">
            <v>0.64700000000000002</v>
          </cell>
          <cell r="BF653">
            <v>2.0099999999999998</v>
          </cell>
          <cell r="BG653">
            <v>2.0249999999999999</v>
          </cell>
          <cell r="BH653">
            <v>2.09</v>
          </cell>
          <cell r="BI653">
            <v>2.1800000000000002</v>
          </cell>
          <cell r="BJ653">
            <v>2.2999999999999998</v>
          </cell>
          <cell r="BK653">
            <v>2.46</v>
          </cell>
          <cell r="BL653">
            <v>2.5249999999999999</v>
          </cell>
          <cell r="BM653">
            <v>2.64</v>
          </cell>
          <cell r="BN653">
            <v>2.81</v>
          </cell>
          <cell r="BO653">
            <v>2.895</v>
          </cell>
          <cell r="BP653">
            <v>2.9950000000000001</v>
          </cell>
          <cell r="BQ653">
            <v>3.15</v>
          </cell>
          <cell r="BS653">
            <v>4.2675000000000001</v>
          </cell>
          <cell r="BT653">
            <v>4.2815000000000003</v>
          </cell>
          <cell r="BU653">
            <v>4.3695000000000004</v>
          </cell>
          <cell r="BV653">
            <v>4.4504999999999999</v>
          </cell>
          <cell r="BW653">
            <v>4.5225</v>
          </cell>
          <cell r="BX653">
            <v>4.5804999999999998</v>
          </cell>
          <cell r="BY653">
            <v>4.593</v>
          </cell>
          <cell r="BZ653">
            <v>4.6289999999999996</v>
          </cell>
          <cell r="CA653">
            <v>4.6989999999999998</v>
          </cell>
          <cell r="CB653">
            <v>4.7709999999999999</v>
          </cell>
          <cell r="CC653">
            <v>4.8070000000000004</v>
          </cell>
          <cell r="CD653">
            <v>4.8079999999999998</v>
          </cell>
          <cell r="CF653">
            <v>2</v>
          </cell>
        </row>
        <row r="654">
          <cell r="A654">
            <v>39622</v>
          </cell>
          <cell r="B654">
            <v>2</v>
          </cell>
          <cell r="C654">
            <v>2.0299999999999998</v>
          </cell>
          <cell r="D654">
            <v>2.0579999999999998</v>
          </cell>
          <cell r="E654">
            <v>2.0960000000000001</v>
          </cell>
          <cell r="F654">
            <v>2.1469999999999998</v>
          </cell>
          <cell r="G654">
            <v>2.2134999999999998</v>
          </cell>
          <cell r="H654">
            <v>2.282</v>
          </cell>
          <cell r="I654">
            <v>2.3420000000000001</v>
          </cell>
          <cell r="J654">
            <v>2.4074999999999998</v>
          </cell>
          <cell r="K654">
            <v>2.4689999999999999</v>
          </cell>
          <cell r="L654">
            <v>2.5449999999999999</v>
          </cell>
          <cell r="M654">
            <v>2.609</v>
          </cell>
          <cell r="N654">
            <v>2.6695000000000002</v>
          </cell>
          <cell r="P654">
            <v>3.9969999999999999</v>
          </cell>
          <cell r="Q654">
            <v>4.1559999999999997</v>
          </cell>
          <cell r="R654">
            <v>4.2210000000000001</v>
          </cell>
          <cell r="S654">
            <v>4.266</v>
          </cell>
          <cell r="T654">
            <v>4.3140000000000001</v>
          </cell>
          <cell r="U654">
            <v>4.3520000000000003</v>
          </cell>
          <cell r="V654">
            <v>4.3949999999999996</v>
          </cell>
          <cell r="W654">
            <v>4.4279999999999999</v>
          </cell>
          <cell r="X654">
            <v>4.4630000000000001</v>
          </cell>
          <cell r="Y654">
            <v>4.4960000000000004</v>
          </cell>
          <cell r="Z654">
            <v>4.5339999999999998</v>
          </cell>
          <cell r="AA654">
            <v>4.5640000000000001</v>
          </cell>
          <cell r="AB654">
            <v>4.5949999999999998</v>
          </cell>
          <cell r="AD654">
            <v>5.0143000000000004</v>
          </cell>
          <cell r="AE654">
            <v>5.0739999999999998</v>
          </cell>
          <cell r="AF654">
            <v>5.125</v>
          </cell>
          <cell r="AG654">
            <v>5.173</v>
          </cell>
          <cell r="AH654">
            <v>5.2229999999999999</v>
          </cell>
          <cell r="AI654">
            <v>5.28</v>
          </cell>
          <cell r="AJ654">
            <v>5.3289999999999997</v>
          </cell>
          <cell r="AK654">
            <v>5.3730000000000002</v>
          </cell>
          <cell r="AL654">
            <v>5.4119999999999999</v>
          </cell>
          <cell r="AM654">
            <v>5.4480000000000004</v>
          </cell>
          <cell r="AN654">
            <v>5.4870000000000001</v>
          </cell>
          <cell r="AO654">
            <v>5.5229999999999997</v>
          </cell>
          <cell r="AP654">
            <v>5.5540000000000003</v>
          </cell>
          <cell r="AS654">
            <v>0.51500000000000001</v>
          </cell>
          <cell r="AT654">
            <v>0.52</v>
          </cell>
          <cell r="AU654">
            <v>0.52500000000000002</v>
          </cell>
          <cell r="AV654">
            <v>0.53500000000000003</v>
          </cell>
          <cell r="AW654">
            <v>0.54300000000000004</v>
          </cell>
          <cell r="AX654">
            <v>0.55300000000000005</v>
          </cell>
          <cell r="AY654">
            <v>0.5655</v>
          </cell>
          <cell r="AZ654">
            <v>0.57999999999999996</v>
          </cell>
          <cell r="BA654">
            <v>0.59450000000000003</v>
          </cell>
          <cell r="BB654">
            <v>0.61550000000000005</v>
          </cell>
          <cell r="BC654">
            <v>0.63100000000000001</v>
          </cell>
          <cell r="BD654">
            <v>0.65200000000000002</v>
          </cell>
          <cell r="BF654">
            <v>2.0099999999999998</v>
          </cell>
          <cell r="BG654">
            <v>2.0249999999999999</v>
          </cell>
          <cell r="BH654">
            <v>2.0950000000000002</v>
          </cell>
          <cell r="BI654">
            <v>2.19</v>
          </cell>
          <cell r="BJ654">
            <v>2.3250000000000002</v>
          </cell>
          <cell r="BK654">
            <v>2.5049999999999999</v>
          </cell>
          <cell r="BL654">
            <v>2.58</v>
          </cell>
          <cell r="BM654">
            <v>2.7</v>
          </cell>
          <cell r="BN654">
            <v>2.875</v>
          </cell>
          <cell r="BO654">
            <v>2.9649999999999999</v>
          </cell>
          <cell r="BP654">
            <v>3.0649999999999999</v>
          </cell>
          <cell r="BQ654">
            <v>3.22</v>
          </cell>
          <cell r="BS654">
            <v>4.2620000000000005</v>
          </cell>
          <cell r="BT654">
            <v>4.2690000000000001</v>
          </cell>
          <cell r="BU654">
            <v>4.3579999999999997</v>
          </cell>
          <cell r="BV654">
            <v>4.431</v>
          </cell>
          <cell r="BW654">
            <v>4.4770000000000003</v>
          </cell>
          <cell r="BX654">
            <v>4.5614999999999997</v>
          </cell>
          <cell r="BY654">
            <v>4.5869999999999997</v>
          </cell>
          <cell r="BZ654">
            <v>4.6390000000000002</v>
          </cell>
          <cell r="CA654">
            <v>4.6840000000000002</v>
          </cell>
          <cell r="CB654">
            <v>4.7709999999999999</v>
          </cell>
          <cell r="CC654">
            <v>4.8070000000000004</v>
          </cell>
          <cell r="CD654">
            <v>4.8079999999999998</v>
          </cell>
          <cell r="CF654">
            <v>2</v>
          </cell>
        </row>
        <row r="655">
          <cell r="A655">
            <v>39623</v>
          </cell>
          <cell r="B655">
            <v>1.75</v>
          </cell>
          <cell r="C655">
            <v>2.0325000000000002</v>
          </cell>
          <cell r="D655">
            <v>2.0585</v>
          </cell>
          <cell r="E655">
            <v>2.0954999999999999</v>
          </cell>
          <cell r="F655">
            <v>2.1440000000000001</v>
          </cell>
          <cell r="G655">
            <v>2.202</v>
          </cell>
          <cell r="H655">
            <v>2.2595000000000001</v>
          </cell>
          <cell r="I655">
            <v>2.3069999999999999</v>
          </cell>
          <cell r="J655">
            <v>2.3645</v>
          </cell>
          <cell r="K655">
            <v>2.42</v>
          </cell>
          <cell r="L655">
            <v>2.4849999999999999</v>
          </cell>
          <cell r="M655">
            <v>2.5510000000000002</v>
          </cell>
          <cell r="N655">
            <v>2.6015000000000001</v>
          </cell>
          <cell r="P655">
            <v>3.9929999999999999</v>
          </cell>
          <cell r="Q655">
            <v>4.1589999999999998</v>
          </cell>
          <cell r="R655">
            <v>4.2140000000000004</v>
          </cell>
          <cell r="S655">
            <v>4.26</v>
          </cell>
          <cell r="T655">
            <v>4.306</v>
          </cell>
          <cell r="U655">
            <v>4.3469999999999995</v>
          </cell>
          <cell r="V655">
            <v>4.391</v>
          </cell>
          <cell r="W655">
            <v>4.4269999999999996</v>
          </cell>
          <cell r="X655">
            <v>4.4669999999999996</v>
          </cell>
          <cell r="Y655">
            <v>4.5030000000000001</v>
          </cell>
          <cell r="Z655">
            <v>4.5430000000000001</v>
          </cell>
          <cell r="AA655">
            <v>4.5780000000000003</v>
          </cell>
          <cell r="AB655">
            <v>4.6109999999999998</v>
          </cell>
          <cell r="AD655">
            <v>5.0064000000000002</v>
          </cell>
          <cell r="AE655">
            <v>5.0730000000000004</v>
          </cell>
          <cell r="AF655">
            <v>5.1210000000000004</v>
          </cell>
          <cell r="AG655">
            <v>5.173</v>
          </cell>
          <cell r="AH655">
            <v>5.2374999999999998</v>
          </cell>
          <cell r="AI655">
            <v>5.2774999999999999</v>
          </cell>
          <cell r="AJ655">
            <v>5.3304999999999998</v>
          </cell>
          <cell r="AK655">
            <v>5.3739999999999997</v>
          </cell>
          <cell r="AL655">
            <v>5.4074999999999998</v>
          </cell>
          <cell r="AM655">
            <v>5.4370000000000003</v>
          </cell>
          <cell r="AN655">
            <v>5.4749999999999996</v>
          </cell>
          <cell r="AO655">
            <v>5.508</v>
          </cell>
          <cell r="AP655">
            <v>5.5339999999999998</v>
          </cell>
          <cell r="AS655">
            <v>0.51500000000000001</v>
          </cell>
          <cell r="AT655">
            <v>0.52</v>
          </cell>
          <cell r="AU655">
            <v>0.52400000000000002</v>
          </cell>
          <cell r="AV655">
            <v>0.53374999999999995</v>
          </cell>
          <cell r="AW655">
            <v>0.54125000000000001</v>
          </cell>
          <cell r="AX655">
            <v>0.54874999999999996</v>
          </cell>
          <cell r="AY655">
            <v>0.55400000000000005</v>
          </cell>
          <cell r="AZ655">
            <v>0.56950000000000001</v>
          </cell>
          <cell r="BA655">
            <v>0.58499999999999996</v>
          </cell>
          <cell r="BB655">
            <v>0.60750000000000004</v>
          </cell>
          <cell r="BC655">
            <v>0.62166999999999994</v>
          </cell>
          <cell r="BD655">
            <v>0.64</v>
          </cell>
          <cell r="BF655">
            <v>2.0049999999999999</v>
          </cell>
          <cell r="BG655">
            <v>2.0249999999999999</v>
          </cell>
          <cell r="BH655">
            <v>2.085</v>
          </cell>
          <cell r="BI655">
            <v>2.1850000000000001</v>
          </cell>
          <cell r="BJ655">
            <v>2.3050000000000002</v>
          </cell>
          <cell r="BK655">
            <v>2.4649999999999999</v>
          </cell>
          <cell r="BL655">
            <v>2.52</v>
          </cell>
          <cell r="BM655">
            <v>2.62</v>
          </cell>
          <cell r="BN655">
            <v>2.7949999999999999</v>
          </cell>
          <cell r="BO655">
            <v>2.895</v>
          </cell>
          <cell r="BP655">
            <v>2.9950000000000001</v>
          </cell>
          <cell r="BQ655">
            <v>3.15</v>
          </cell>
          <cell r="BS655">
            <v>4.2469999999999999</v>
          </cell>
          <cell r="BT655">
            <v>4.2675000000000001</v>
          </cell>
          <cell r="BU655">
            <v>4.3505000000000003</v>
          </cell>
          <cell r="BV655">
            <v>4.4165000000000001</v>
          </cell>
          <cell r="BW655">
            <v>4.4574999999999996</v>
          </cell>
          <cell r="BX655">
            <v>4.5114999999999998</v>
          </cell>
          <cell r="BY655">
            <v>4.5629999999999997</v>
          </cell>
          <cell r="BZ655">
            <v>4.5890000000000004</v>
          </cell>
          <cell r="CA655">
            <v>4.6479999999999997</v>
          </cell>
          <cell r="CB655">
            <v>4.7009999999999996</v>
          </cell>
          <cell r="CC655">
            <v>4.7169999999999996</v>
          </cell>
          <cell r="CD655">
            <v>4.7379999999999995</v>
          </cell>
          <cell r="CF655">
            <v>2</v>
          </cell>
        </row>
        <row r="656">
          <cell r="A656">
            <v>39624</v>
          </cell>
          <cell r="B656">
            <v>2</v>
          </cell>
          <cell r="C656">
            <v>2.0205000000000002</v>
          </cell>
          <cell r="D656">
            <v>2.0409999999999999</v>
          </cell>
          <cell r="E656">
            <v>2.08</v>
          </cell>
          <cell r="F656">
            <v>2.1164999999999998</v>
          </cell>
          <cell r="G656">
            <v>2.181</v>
          </cell>
          <cell r="H656">
            <v>2.2229999999999999</v>
          </cell>
          <cell r="I656">
            <v>2.2770000000000001</v>
          </cell>
          <cell r="J656">
            <v>2.3475000000000001</v>
          </cell>
          <cell r="K656">
            <v>2.3955000000000002</v>
          </cell>
          <cell r="L656">
            <v>2.456</v>
          </cell>
          <cell r="M656">
            <v>2.5169999999999999</v>
          </cell>
          <cell r="N656">
            <v>2.5735000000000001</v>
          </cell>
          <cell r="P656">
            <v>3.9569999999999999</v>
          </cell>
          <cell r="Q656">
            <v>4.1500000000000004</v>
          </cell>
          <cell r="R656">
            <v>4.21</v>
          </cell>
          <cell r="S656">
            <v>4.26</v>
          </cell>
          <cell r="T656">
            <v>4.3049999999999997</v>
          </cell>
          <cell r="U656">
            <v>4.3479999999999999</v>
          </cell>
          <cell r="V656">
            <v>4.3890000000000002</v>
          </cell>
          <cell r="W656">
            <v>4.4240000000000004</v>
          </cell>
          <cell r="X656">
            <v>4.4630000000000001</v>
          </cell>
          <cell r="Y656">
            <v>4.4969999999999999</v>
          </cell>
          <cell r="Z656">
            <v>4.5350000000000001</v>
          </cell>
          <cell r="AA656">
            <v>4.5679999999999996</v>
          </cell>
          <cell r="AB656">
            <v>4.6020000000000003</v>
          </cell>
          <cell r="AD656">
            <v>4.9828999999999999</v>
          </cell>
          <cell r="AE656">
            <v>5.0709999999999997</v>
          </cell>
          <cell r="AF656">
            <v>5.1139999999999999</v>
          </cell>
          <cell r="AG656">
            <v>5.1630000000000003</v>
          </cell>
          <cell r="AH656">
            <v>5.2374999999999998</v>
          </cell>
          <cell r="AI656">
            <v>5.2610000000000001</v>
          </cell>
          <cell r="AJ656">
            <v>5.3140000000000001</v>
          </cell>
          <cell r="AK656">
            <v>5.35</v>
          </cell>
          <cell r="AL656">
            <v>5.3840000000000003</v>
          </cell>
          <cell r="AM656">
            <v>5.4139999999999997</v>
          </cell>
          <cell r="AN656">
            <v>5.4539999999999997</v>
          </cell>
          <cell r="AO656">
            <v>5.4855</v>
          </cell>
          <cell r="AP656">
            <v>5.5164999999999997</v>
          </cell>
          <cell r="AS656">
            <v>0.51500000000000001</v>
          </cell>
          <cell r="AT656">
            <v>0.52</v>
          </cell>
          <cell r="AU656">
            <v>0.52375000000000005</v>
          </cell>
          <cell r="AV656">
            <v>0.53249999999999997</v>
          </cell>
          <cell r="AW656">
            <v>0.53300000000000003</v>
          </cell>
          <cell r="AX656">
            <v>0.54449999999999998</v>
          </cell>
          <cell r="AY656">
            <v>0.55300000000000005</v>
          </cell>
          <cell r="AZ656">
            <v>0.56399999999999995</v>
          </cell>
          <cell r="BA656">
            <v>0.57550000000000001</v>
          </cell>
          <cell r="BB656">
            <v>0.58499999999999996</v>
          </cell>
          <cell r="BC656">
            <v>0.59950000000000003</v>
          </cell>
          <cell r="BD656">
            <v>0.61799999999999999</v>
          </cell>
          <cell r="BF656">
            <v>2</v>
          </cell>
          <cell r="BG656">
            <v>2.0150000000000001</v>
          </cell>
          <cell r="BH656">
            <v>2.08</v>
          </cell>
          <cell r="BI656">
            <v>2.16</v>
          </cell>
          <cell r="BJ656">
            <v>2.2650000000000001</v>
          </cell>
          <cell r="BK656">
            <v>2.42</v>
          </cell>
          <cell r="BL656">
            <v>2.4849999999999999</v>
          </cell>
          <cell r="BM656">
            <v>2.585</v>
          </cell>
          <cell r="BN656">
            <v>2.77</v>
          </cell>
          <cell r="BO656">
            <v>2.8650000000000002</v>
          </cell>
          <cell r="BP656">
            <v>2.9550000000000001</v>
          </cell>
          <cell r="BQ656">
            <v>3.105</v>
          </cell>
          <cell r="BS656">
            <v>4.2484999999999999</v>
          </cell>
          <cell r="BT656">
            <v>4.2735000000000003</v>
          </cell>
          <cell r="BU656">
            <v>4.3555000000000001</v>
          </cell>
          <cell r="BV656">
            <v>4.4169999999999998</v>
          </cell>
          <cell r="BW656">
            <v>4.45</v>
          </cell>
          <cell r="BX656">
            <v>4.4954999999999998</v>
          </cell>
          <cell r="BY656">
            <v>4.5759999999999996</v>
          </cell>
          <cell r="BZ656">
            <v>4.6280000000000001</v>
          </cell>
          <cell r="CA656">
            <v>4.673</v>
          </cell>
          <cell r="CB656">
            <v>4.726</v>
          </cell>
          <cell r="CC656">
            <v>4.742</v>
          </cell>
          <cell r="CD656">
            <v>4.7379999999999995</v>
          </cell>
          <cell r="CF656">
            <v>2</v>
          </cell>
        </row>
        <row r="657">
          <cell r="A657">
            <v>39625</v>
          </cell>
          <cell r="B657">
            <v>1.75</v>
          </cell>
          <cell r="C657">
            <v>2.02</v>
          </cell>
          <cell r="D657">
            <v>2.0375000000000001</v>
          </cell>
          <cell r="E657">
            <v>2.0670000000000002</v>
          </cell>
          <cell r="F657">
            <v>2.113</v>
          </cell>
          <cell r="G657">
            <v>2.1575000000000002</v>
          </cell>
          <cell r="H657">
            <v>2.2069999999999999</v>
          </cell>
          <cell r="I657">
            <v>2.2444999999999999</v>
          </cell>
          <cell r="J657">
            <v>2.2879999999999998</v>
          </cell>
          <cell r="K657">
            <v>2.3405</v>
          </cell>
          <cell r="L657">
            <v>2.3925000000000001</v>
          </cell>
          <cell r="M657">
            <v>2.4445000000000001</v>
          </cell>
          <cell r="N657">
            <v>2.4984999999999999</v>
          </cell>
          <cell r="P657">
            <v>3.8919999999999999</v>
          </cell>
          <cell r="Q657">
            <v>4.1680000000000001</v>
          </cell>
          <cell r="R657">
            <v>4.2190000000000003</v>
          </cell>
          <cell r="S657">
            <v>4.2649999999999997</v>
          </cell>
          <cell r="T657">
            <v>4.3090000000000002</v>
          </cell>
          <cell r="U657">
            <v>4.3440000000000003</v>
          </cell>
          <cell r="V657">
            <v>4.3819999999999997</v>
          </cell>
          <cell r="W657">
            <v>4.4160000000000004</v>
          </cell>
          <cell r="X657">
            <v>4.4480000000000004</v>
          </cell>
          <cell r="Y657">
            <v>4.484</v>
          </cell>
          <cell r="Z657">
            <v>4.5170000000000003</v>
          </cell>
          <cell r="AA657">
            <v>4.548</v>
          </cell>
          <cell r="AB657">
            <v>4.5780000000000003</v>
          </cell>
          <cell r="AD657">
            <v>4.9847999999999999</v>
          </cell>
          <cell r="AE657">
            <v>5.0570000000000004</v>
          </cell>
          <cell r="AF657">
            <v>5.0940000000000003</v>
          </cell>
          <cell r="AG657">
            <v>5.1370000000000005</v>
          </cell>
          <cell r="AH657">
            <v>5.2050000000000001</v>
          </cell>
          <cell r="AI657">
            <v>5.2160000000000002</v>
          </cell>
          <cell r="AJ657">
            <v>5.2610000000000001</v>
          </cell>
          <cell r="AK657">
            <v>5.2919999999999998</v>
          </cell>
          <cell r="AL657">
            <v>5.3209999999999997</v>
          </cell>
          <cell r="AM657">
            <v>5.3469999999999995</v>
          </cell>
          <cell r="AN657">
            <v>5.3784999999999998</v>
          </cell>
          <cell r="AO657">
            <v>5.4044999999999996</v>
          </cell>
          <cell r="AP657">
            <v>5.4344999999999999</v>
          </cell>
          <cell r="AS657">
            <v>0.51500000000000001</v>
          </cell>
          <cell r="AT657">
            <v>0.52</v>
          </cell>
          <cell r="AU657">
            <v>0.52</v>
          </cell>
          <cell r="AV657">
            <v>0.52400000000000002</v>
          </cell>
          <cell r="AW657">
            <v>0.52600000000000002</v>
          </cell>
          <cell r="AX657">
            <v>0.53100000000000003</v>
          </cell>
          <cell r="AY657">
            <v>0.53749999999999998</v>
          </cell>
          <cell r="AZ657">
            <v>0.54549999999999998</v>
          </cell>
          <cell r="BA657">
            <v>0.55649999999999999</v>
          </cell>
          <cell r="BB657">
            <v>0.56599999999999995</v>
          </cell>
          <cell r="BC657">
            <v>0.57799999999999996</v>
          </cell>
          <cell r="BD657">
            <v>0.6</v>
          </cell>
          <cell r="BF657">
            <v>2</v>
          </cell>
          <cell r="BG657">
            <v>2.0099999999999998</v>
          </cell>
          <cell r="BH657">
            <v>2.0550000000000002</v>
          </cell>
          <cell r="BI657">
            <v>2.13</v>
          </cell>
          <cell r="BJ657">
            <v>2.2200000000000002</v>
          </cell>
          <cell r="BK657">
            <v>2.34</v>
          </cell>
          <cell r="BL657">
            <v>2.38</v>
          </cell>
          <cell r="BM657">
            <v>2.4550000000000001</v>
          </cell>
          <cell r="BN657">
            <v>2.625</v>
          </cell>
          <cell r="BO657">
            <v>2.7050000000000001</v>
          </cell>
          <cell r="BP657">
            <v>2.7850000000000001</v>
          </cell>
          <cell r="BQ657">
            <v>2.9249999999999998</v>
          </cell>
          <cell r="BS657">
            <v>4.2519999999999998</v>
          </cell>
          <cell r="BT657">
            <v>4.2844999999999995</v>
          </cell>
          <cell r="BU657">
            <v>4.3544999999999998</v>
          </cell>
          <cell r="BV657">
            <v>4.4005000000000001</v>
          </cell>
          <cell r="BW657">
            <v>4.4465000000000003</v>
          </cell>
          <cell r="BX657">
            <v>4.4915000000000003</v>
          </cell>
          <cell r="BY657">
            <v>4.5129999999999999</v>
          </cell>
          <cell r="BZ657">
            <v>4.5590000000000002</v>
          </cell>
          <cell r="CA657">
            <v>4.6029999999999998</v>
          </cell>
          <cell r="CB657">
            <v>4.63</v>
          </cell>
          <cell r="CC657">
            <v>4.6509999999999998</v>
          </cell>
          <cell r="CD657">
            <v>4.6479999999999997</v>
          </cell>
          <cell r="CF657">
            <v>2</v>
          </cell>
        </row>
        <row r="658">
          <cell r="A658">
            <v>39626</v>
          </cell>
          <cell r="B658">
            <v>1.25</v>
          </cell>
          <cell r="C658">
            <v>2.0179999999999998</v>
          </cell>
          <cell r="D658">
            <v>2.0375000000000001</v>
          </cell>
          <cell r="E658">
            <v>2.0670000000000002</v>
          </cell>
          <cell r="F658">
            <v>2.1120000000000001</v>
          </cell>
          <cell r="G658">
            <v>2.145</v>
          </cell>
          <cell r="H658">
            <v>2.1800000000000002</v>
          </cell>
          <cell r="I658">
            <v>2.2235</v>
          </cell>
          <cell r="J658">
            <v>2.2650000000000001</v>
          </cell>
          <cell r="K658">
            <v>2.3119999999999998</v>
          </cell>
          <cell r="L658">
            <v>2.3260000000000001</v>
          </cell>
          <cell r="M658">
            <v>2.4020000000000001</v>
          </cell>
          <cell r="N658">
            <v>2.4489999999999998</v>
          </cell>
          <cell r="P658">
            <v>3.706</v>
          </cell>
          <cell r="Q658">
            <v>4.1749999999999998</v>
          </cell>
          <cell r="R658">
            <v>4.2220000000000004</v>
          </cell>
          <cell r="S658">
            <v>4.2640000000000002</v>
          </cell>
          <cell r="T658">
            <v>4.306</v>
          </cell>
          <cell r="U658">
            <v>4.3369999999999997</v>
          </cell>
          <cell r="V658">
            <v>4.3719999999999999</v>
          </cell>
          <cell r="W658">
            <v>4.4020000000000001</v>
          </cell>
          <cell r="X658">
            <v>4.431</v>
          </cell>
          <cell r="Y658">
            <v>4.46</v>
          </cell>
          <cell r="Z658">
            <v>4.49</v>
          </cell>
          <cell r="AA658">
            <v>4.5140000000000002</v>
          </cell>
          <cell r="AB658">
            <v>4.5389999999999997</v>
          </cell>
          <cell r="AD658">
            <v>4.9931000000000001</v>
          </cell>
          <cell r="AE658">
            <v>5.056</v>
          </cell>
          <cell r="AF658">
            <v>5.0960000000000001</v>
          </cell>
          <cell r="AG658">
            <v>5.1420000000000003</v>
          </cell>
          <cell r="AH658">
            <v>5.1974999999999998</v>
          </cell>
          <cell r="AI658">
            <v>5.2324999999999999</v>
          </cell>
          <cell r="AJ658">
            <v>5.2625000000000002</v>
          </cell>
          <cell r="AK658">
            <v>5.2949999999999999</v>
          </cell>
          <cell r="AL658">
            <v>5.3224999999999998</v>
          </cell>
          <cell r="AM658">
            <v>5.35</v>
          </cell>
          <cell r="AN658">
            <v>5.38</v>
          </cell>
          <cell r="AO658">
            <v>5.4074999999999998</v>
          </cell>
          <cell r="AP658">
            <v>5.4435000000000002</v>
          </cell>
          <cell r="AS658">
            <v>0.51249999999999996</v>
          </cell>
          <cell r="AT658">
            <v>0.51500000000000001</v>
          </cell>
          <cell r="AU658">
            <v>0.51749999999999996</v>
          </cell>
          <cell r="AV658">
            <v>0.52249999999999996</v>
          </cell>
          <cell r="AW658">
            <v>0.52749999999999997</v>
          </cell>
          <cell r="AX658">
            <v>0.53</v>
          </cell>
          <cell r="AY658">
            <v>0.53800000000000003</v>
          </cell>
          <cell r="AZ658">
            <v>0.54700000000000004</v>
          </cell>
          <cell r="BA658">
            <v>0.55500000000000005</v>
          </cell>
          <cell r="BB658">
            <v>0.57399999999999995</v>
          </cell>
          <cell r="BC658">
            <v>0.57999999999999996</v>
          </cell>
          <cell r="BD658">
            <v>0.59250000000000003</v>
          </cell>
          <cell r="BF658">
            <v>2</v>
          </cell>
          <cell r="BG658">
            <v>2.0099999999999998</v>
          </cell>
          <cell r="BH658">
            <v>2.0550000000000002</v>
          </cell>
          <cell r="BI658">
            <v>2.12</v>
          </cell>
          <cell r="BJ658">
            <v>2.1949999999999998</v>
          </cell>
          <cell r="BK658">
            <v>2.3149999999999999</v>
          </cell>
          <cell r="BL658">
            <v>2.35</v>
          </cell>
          <cell r="BM658">
            <v>2.41</v>
          </cell>
          <cell r="BN658">
            <v>2.57</v>
          </cell>
          <cell r="BO658">
            <v>2.64</v>
          </cell>
          <cell r="BP658">
            <v>2.7199999999999998</v>
          </cell>
          <cell r="BQ658">
            <v>2.86</v>
          </cell>
          <cell r="BS658">
            <v>4.2300000000000004</v>
          </cell>
          <cell r="BT658">
            <v>4.2785000000000002</v>
          </cell>
          <cell r="BU658">
            <v>4.3274999999999997</v>
          </cell>
          <cell r="BV658">
            <v>4.3745000000000003</v>
          </cell>
          <cell r="BW658">
            <v>4.4254999999999995</v>
          </cell>
          <cell r="BX658">
            <v>4.4714999999999998</v>
          </cell>
          <cell r="BY658">
            <v>4.508</v>
          </cell>
          <cell r="BZ658">
            <v>4.5389999999999997</v>
          </cell>
          <cell r="CA658">
            <v>4.5679999999999996</v>
          </cell>
          <cell r="CB658">
            <v>4.5999999999999996</v>
          </cell>
          <cell r="CC658">
            <v>4.6159999999999997</v>
          </cell>
          <cell r="CD658">
            <v>4.6079999999999997</v>
          </cell>
          <cell r="CF658">
            <v>2</v>
          </cell>
        </row>
        <row r="659">
          <cell r="A659">
            <v>39629</v>
          </cell>
          <cell r="B659">
            <v>2.5</v>
          </cell>
          <cell r="C659">
            <v>2.0314999999999999</v>
          </cell>
          <cell r="D659">
            <v>2.0350000000000001</v>
          </cell>
          <cell r="E659">
            <v>2.0754999999999999</v>
          </cell>
          <cell r="F659">
            <v>2.1145</v>
          </cell>
          <cell r="G659">
            <v>2.1625000000000001</v>
          </cell>
          <cell r="H659">
            <v>2.2029999999999998</v>
          </cell>
          <cell r="I659">
            <v>2.2494999999999998</v>
          </cell>
          <cell r="J659">
            <v>2.29</v>
          </cell>
          <cell r="K659">
            <v>2.34</v>
          </cell>
          <cell r="L659">
            <v>2.3879999999999999</v>
          </cell>
          <cell r="M659">
            <v>2.4350000000000001</v>
          </cell>
          <cell r="N659">
            <v>2.4744999999999999</v>
          </cell>
          <cell r="P659">
            <v>4.2649999999999997</v>
          </cell>
          <cell r="Q659">
            <v>4.1909999999999998</v>
          </cell>
          <cell r="R659">
            <v>4.2309999999999999</v>
          </cell>
          <cell r="S659">
            <v>4.2720000000000002</v>
          </cell>
          <cell r="T659">
            <v>4.3140000000000001</v>
          </cell>
          <cell r="U659">
            <v>4.3490000000000002</v>
          </cell>
          <cell r="V659">
            <v>4.3879999999999999</v>
          </cell>
          <cell r="W659">
            <v>4.423</v>
          </cell>
          <cell r="X659">
            <v>4.4569999999999999</v>
          </cell>
          <cell r="Y659">
            <v>4.4930000000000003</v>
          </cell>
          <cell r="Z659">
            <v>4.5280000000000005</v>
          </cell>
          <cell r="AA659">
            <v>4.5570000000000004</v>
          </cell>
          <cell r="AB659">
            <v>4.585</v>
          </cell>
          <cell r="AD659">
            <v>5.2880000000000003</v>
          </cell>
          <cell r="AE659">
            <v>5.069</v>
          </cell>
          <cell r="AF659">
            <v>5.1130000000000004</v>
          </cell>
          <cell r="AG659">
            <v>5.16</v>
          </cell>
          <cell r="AH659">
            <v>5.2050000000000001</v>
          </cell>
          <cell r="AI659">
            <v>5.2510000000000003</v>
          </cell>
          <cell r="AJ659">
            <v>5.3004999999999995</v>
          </cell>
          <cell r="AK659">
            <v>5.3449999999999998</v>
          </cell>
          <cell r="AL659">
            <v>5.375</v>
          </cell>
          <cell r="AM659">
            <v>5.4115000000000002</v>
          </cell>
          <cell r="AN659">
            <v>5.4455</v>
          </cell>
          <cell r="AO659">
            <v>5.4744999999999999</v>
          </cell>
          <cell r="AP659">
            <v>5.5060000000000002</v>
          </cell>
          <cell r="AS659">
            <v>0.51249999999999996</v>
          </cell>
          <cell r="AT659">
            <v>0.51300000000000001</v>
          </cell>
          <cell r="AU659">
            <v>0.51624999999999999</v>
          </cell>
          <cell r="AV659">
            <v>0.52249999999999996</v>
          </cell>
          <cell r="AW659">
            <v>0.52749999999999997</v>
          </cell>
          <cell r="AX659">
            <v>0.53</v>
          </cell>
          <cell r="AY659">
            <v>0.54100000000000004</v>
          </cell>
          <cell r="AZ659">
            <v>0.55100000000000005</v>
          </cell>
          <cell r="BA659">
            <v>0.56200000000000006</v>
          </cell>
          <cell r="BB659">
            <v>0.57999999999999996</v>
          </cell>
          <cell r="BC659">
            <v>0.58667000000000002</v>
          </cell>
          <cell r="BD659">
            <v>0.60399999999999998</v>
          </cell>
          <cell r="BF659">
            <v>1.9950000000000001</v>
          </cell>
          <cell r="BG659">
            <v>2.0099999999999998</v>
          </cell>
          <cell r="BH659">
            <v>2.06</v>
          </cell>
          <cell r="BI659">
            <v>2.13</v>
          </cell>
          <cell r="BJ659">
            <v>2.21</v>
          </cell>
          <cell r="BK659">
            <v>2.33</v>
          </cell>
          <cell r="BL659">
            <v>2.375</v>
          </cell>
          <cell r="BM659">
            <v>2.44</v>
          </cell>
          <cell r="BN659">
            <v>2.6</v>
          </cell>
          <cell r="BO659">
            <v>2.67</v>
          </cell>
          <cell r="BP659">
            <v>2.75</v>
          </cell>
          <cell r="BQ659">
            <v>2.89</v>
          </cell>
          <cell r="BS659">
            <v>4.2620000000000005</v>
          </cell>
          <cell r="BT659">
            <v>4.2919999999999998</v>
          </cell>
          <cell r="BU659">
            <v>4.3665000000000003</v>
          </cell>
          <cell r="BV659">
            <v>4.431</v>
          </cell>
          <cell r="BW659">
            <v>4.4675000000000002</v>
          </cell>
          <cell r="BX659">
            <v>4.5214999999999996</v>
          </cell>
          <cell r="BY659">
            <v>4.5949999999999998</v>
          </cell>
          <cell r="BZ659">
            <v>4.6580000000000004</v>
          </cell>
          <cell r="CA659">
            <v>4.7240000000000002</v>
          </cell>
          <cell r="CB659">
            <v>4.7480000000000002</v>
          </cell>
          <cell r="CC659">
            <v>4.7649999999999997</v>
          </cell>
          <cell r="CD659">
            <v>4.7880000000000003</v>
          </cell>
          <cell r="CF659">
            <v>2</v>
          </cell>
        </row>
        <row r="660">
          <cell r="A660">
            <v>39630</v>
          </cell>
          <cell r="B660">
            <v>2.1875</v>
          </cell>
          <cell r="C660">
            <v>2.0390000000000001</v>
          </cell>
          <cell r="D660">
            <v>2.0390000000000001</v>
          </cell>
          <cell r="E660">
            <v>2.069</v>
          </cell>
          <cell r="F660">
            <v>2.109</v>
          </cell>
          <cell r="G660">
            <v>2.1545000000000001</v>
          </cell>
          <cell r="H660">
            <v>2.2004999999999999</v>
          </cell>
          <cell r="I660">
            <v>2.242</v>
          </cell>
          <cell r="J660">
            <v>2.2845</v>
          </cell>
          <cell r="K660">
            <v>2.33</v>
          </cell>
          <cell r="L660">
            <v>2.3805000000000001</v>
          </cell>
          <cell r="M660">
            <v>2.4279999999999999</v>
          </cell>
          <cell r="N660">
            <v>2.4805000000000001</v>
          </cell>
          <cell r="P660">
            <v>3.9159999999999999</v>
          </cell>
          <cell r="Q660">
            <v>4.22</v>
          </cell>
          <cell r="R660">
            <v>4.26</v>
          </cell>
          <cell r="S660">
            <v>4.3019999999999996</v>
          </cell>
          <cell r="T660">
            <v>4.3499999999999996</v>
          </cell>
          <cell r="U660">
            <v>4.391</v>
          </cell>
          <cell r="V660">
            <v>4.4359999999999999</v>
          </cell>
          <cell r="W660">
            <v>4.4719999999999995</v>
          </cell>
          <cell r="X660">
            <v>4.508</v>
          </cell>
          <cell r="Y660">
            <v>4.548</v>
          </cell>
          <cell r="Z660">
            <v>4.5860000000000003</v>
          </cell>
          <cell r="AA660">
            <v>4.6210000000000004</v>
          </cell>
          <cell r="AB660">
            <v>4.6539999999999999</v>
          </cell>
          <cell r="AD660">
            <v>5.0503999999999998</v>
          </cell>
          <cell r="AE660">
            <v>5.0570000000000004</v>
          </cell>
          <cell r="AF660">
            <v>5.1040000000000001</v>
          </cell>
          <cell r="AG660">
            <v>5.1479999999999997</v>
          </cell>
          <cell r="AH660">
            <v>5.1924999999999999</v>
          </cell>
          <cell r="AI660">
            <v>5.2324999999999999</v>
          </cell>
          <cell r="AJ660">
            <v>5.2850000000000001</v>
          </cell>
          <cell r="AK660">
            <v>5.3179999999999996</v>
          </cell>
          <cell r="AL660">
            <v>5.3475000000000001</v>
          </cell>
          <cell r="AM660">
            <v>5.3775000000000004</v>
          </cell>
          <cell r="AN660">
            <v>5.4050000000000002</v>
          </cell>
          <cell r="AO660">
            <v>5.4314999999999998</v>
          </cell>
          <cell r="AP660">
            <v>5.4630000000000001</v>
          </cell>
          <cell r="AS660">
            <v>0.51</v>
          </cell>
          <cell r="AT660">
            <v>0.51249999999999996</v>
          </cell>
          <cell r="AU660">
            <v>0.51300000000000001</v>
          </cell>
          <cell r="AV660">
            <v>0.52500000000000002</v>
          </cell>
          <cell r="AW660">
            <v>0.53249999999999997</v>
          </cell>
          <cell r="AX660">
            <v>0.53500000000000003</v>
          </cell>
          <cell r="AY660">
            <v>0.53849999999999998</v>
          </cell>
          <cell r="AZ660">
            <v>0.54849999999999999</v>
          </cell>
          <cell r="BA660">
            <v>0.56799999999999995</v>
          </cell>
          <cell r="BB660">
            <v>0.57899999999999996</v>
          </cell>
          <cell r="BC660">
            <v>0.59916999999999998</v>
          </cell>
          <cell r="BD660">
            <v>0.61199999999999999</v>
          </cell>
          <cell r="BF660">
            <v>2.0099999999999998</v>
          </cell>
          <cell r="BG660">
            <v>2.0550000000000002</v>
          </cell>
          <cell r="BH660">
            <v>2.1150000000000002</v>
          </cell>
          <cell r="BI660">
            <v>2.1949999999999998</v>
          </cell>
          <cell r="BJ660">
            <v>2.31</v>
          </cell>
          <cell r="BK660">
            <v>2.355</v>
          </cell>
          <cell r="BL660">
            <v>2.41</v>
          </cell>
          <cell r="BM660">
            <v>2.57</v>
          </cell>
          <cell r="BN660">
            <v>2.64</v>
          </cell>
          <cell r="BO660">
            <v>2.7199999999999998</v>
          </cell>
          <cell r="BP660">
            <v>2.86</v>
          </cell>
          <cell r="BQ660">
            <v>2.9050000000000002</v>
          </cell>
          <cell r="BS660">
            <v>4.2720000000000002</v>
          </cell>
          <cell r="BT660">
            <v>4.2984999999999998</v>
          </cell>
          <cell r="BU660">
            <v>4.3644999999999996</v>
          </cell>
          <cell r="BV660">
            <v>4.4325000000000001</v>
          </cell>
          <cell r="BW660">
            <v>4.4894999999999996</v>
          </cell>
          <cell r="BX660">
            <v>4.5484999999999998</v>
          </cell>
          <cell r="BY660">
            <v>4.5780000000000003</v>
          </cell>
          <cell r="BZ660">
            <v>4.63</v>
          </cell>
          <cell r="CA660">
            <v>4.68</v>
          </cell>
          <cell r="CB660">
            <v>4.7059999999999995</v>
          </cell>
          <cell r="CC660">
            <v>4.7219999999999995</v>
          </cell>
          <cell r="CD660">
            <v>4.7480000000000002</v>
          </cell>
          <cell r="CF660">
            <v>2</v>
          </cell>
        </row>
        <row r="661">
          <cell r="A661">
            <v>39631</v>
          </cell>
          <cell r="B661">
            <v>1.125</v>
          </cell>
          <cell r="C661">
            <v>2.0089999999999999</v>
          </cell>
          <cell r="D661">
            <v>2.0405000000000002</v>
          </cell>
          <cell r="E661">
            <v>2.077</v>
          </cell>
          <cell r="F661">
            <v>2.1070000000000002</v>
          </cell>
          <cell r="G661">
            <v>2.153</v>
          </cell>
          <cell r="H661">
            <v>2.1930000000000001</v>
          </cell>
          <cell r="I661">
            <v>2.2345000000000002</v>
          </cell>
          <cell r="J661">
            <v>2.2730000000000001</v>
          </cell>
          <cell r="K661">
            <v>2.3119999999999998</v>
          </cell>
          <cell r="L661">
            <v>2.3565</v>
          </cell>
          <cell r="M661">
            <v>2.4079999999999999</v>
          </cell>
          <cell r="N661">
            <v>2.4540000000000002</v>
          </cell>
          <cell r="P661">
            <v>3.9249999999999998</v>
          </cell>
          <cell r="Q661">
            <v>4.2190000000000003</v>
          </cell>
          <cell r="R661">
            <v>4.2610000000000001</v>
          </cell>
          <cell r="S661">
            <v>4.3070000000000004</v>
          </cell>
          <cell r="T661">
            <v>4.3529999999999998</v>
          </cell>
          <cell r="U661">
            <v>4.3940000000000001</v>
          </cell>
          <cell r="V661">
            <v>4.4370000000000003</v>
          </cell>
          <cell r="W661">
            <v>4.4740000000000002</v>
          </cell>
          <cell r="X661">
            <v>4.5090000000000003</v>
          </cell>
          <cell r="Y661">
            <v>4.55</v>
          </cell>
          <cell r="Z661">
            <v>4.5839999999999996</v>
          </cell>
          <cell r="AA661">
            <v>4.6189999999999998</v>
          </cell>
          <cell r="AB661">
            <v>4.6530000000000005</v>
          </cell>
          <cell r="AD661">
            <v>5.0110000000000001</v>
          </cell>
          <cell r="AE661">
            <v>5.0599999999999996</v>
          </cell>
          <cell r="AF661">
            <v>5.1109999999999998</v>
          </cell>
          <cell r="AG661">
            <v>5.1485000000000003</v>
          </cell>
          <cell r="AH661">
            <v>5.1738</v>
          </cell>
          <cell r="AI661">
            <v>5.2154999999999996</v>
          </cell>
          <cell r="AJ661">
            <v>5.26</v>
          </cell>
          <cell r="AK661">
            <v>5.2934999999999999</v>
          </cell>
          <cell r="AL661">
            <v>5.3164999999999996</v>
          </cell>
          <cell r="AM661">
            <v>5.3449999999999998</v>
          </cell>
          <cell r="AN661">
            <v>5.3769999999999998</v>
          </cell>
          <cell r="AO661">
            <v>5.399</v>
          </cell>
          <cell r="AP661">
            <v>5.4279999999999999</v>
          </cell>
          <cell r="AS661">
            <v>0.51249999999999996</v>
          </cell>
          <cell r="AT661">
            <v>0.51400000000000001</v>
          </cell>
          <cell r="AU661">
            <v>0.51900000000000002</v>
          </cell>
          <cell r="AV661">
            <v>0.52500000000000002</v>
          </cell>
          <cell r="AW661">
            <v>0.53100000000000003</v>
          </cell>
          <cell r="AX661">
            <v>0.54100000000000004</v>
          </cell>
          <cell r="AY661">
            <v>0.54300000000000004</v>
          </cell>
          <cell r="AZ661">
            <v>0.55300000000000005</v>
          </cell>
          <cell r="BA661">
            <v>0.57399999999999995</v>
          </cell>
          <cell r="BB661">
            <v>0.58599999999999997</v>
          </cell>
          <cell r="BC661">
            <v>0.60582999999999998</v>
          </cell>
          <cell r="BD661">
            <v>0.62</v>
          </cell>
          <cell r="BF661">
            <v>2.0099999999999998</v>
          </cell>
          <cell r="BG661">
            <v>2.0550000000000002</v>
          </cell>
          <cell r="BH661">
            <v>2.11</v>
          </cell>
          <cell r="BI661">
            <v>2.1850000000000001</v>
          </cell>
          <cell r="BJ661">
            <v>2.2999999999999998</v>
          </cell>
          <cell r="BK661">
            <v>2.33</v>
          </cell>
          <cell r="BL661">
            <v>2.38</v>
          </cell>
          <cell r="BM661">
            <v>2.5249999999999999</v>
          </cell>
          <cell r="BN661">
            <v>2.59</v>
          </cell>
          <cell r="BO661">
            <v>2.67</v>
          </cell>
          <cell r="BP661">
            <v>2.81</v>
          </cell>
          <cell r="BQ661">
            <v>2.855</v>
          </cell>
          <cell r="BS661">
            <v>4.3019999999999996</v>
          </cell>
          <cell r="BT661">
            <v>4.3129999999999997</v>
          </cell>
          <cell r="BU661">
            <v>4.3940000000000001</v>
          </cell>
          <cell r="BV661">
            <v>4.5060000000000002</v>
          </cell>
          <cell r="BW661">
            <v>4.5640000000000001</v>
          </cell>
          <cell r="BX661">
            <v>4.5925000000000002</v>
          </cell>
          <cell r="BY661">
            <v>4.6180000000000003</v>
          </cell>
          <cell r="BZ661">
            <v>4.6639999999999997</v>
          </cell>
          <cell r="CA661">
            <v>4.7140000000000004</v>
          </cell>
          <cell r="CB661">
            <v>4.766</v>
          </cell>
          <cell r="CC661">
            <v>4.7919999999999998</v>
          </cell>
          <cell r="CD661">
            <v>4.8129999999999997</v>
          </cell>
          <cell r="CF661">
            <v>2</v>
          </cell>
        </row>
        <row r="662">
          <cell r="A662">
            <v>39632</v>
          </cell>
          <cell r="B662">
            <v>1.5</v>
          </cell>
          <cell r="C662">
            <v>2.0375000000000001</v>
          </cell>
          <cell r="D662">
            <v>2.0425</v>
          </cell>
          <cell r="E662">
            <v>2.0590000000000002</v>
          </cell>
          <cell r="F662">
            <v>2.101</v>
          </cell>
          <cell r="G662">
            <v>2.1349999999999998</v>
          </cell>
          <cell r="H662">
            <v>2.1749999999999998</v>
          </cell>
          <cell r="I662">
            <v>2.2069999999999999</v>
          </cell>
          <cell r="J662">
            <v>2.2480000000000002</v>
          </cell>
          <cell r="K662">
            <v>2.2839999999999998</v>
          </cell>
          <cell r="L662">
            <v>2.3319999999999999</v>
          </cell>
          <cell r="M662">
            <v>2.3759999999999999</v>
          </cell>
          <cell r="N662">
            <v>2.4180000000000001</v>
          </cell>
          <cell r="P662">
            <v>3.9379999999999997</v>
          </cell>
          <cell r="Q662">
            <v>4.26</v>
          </cell>
          <cell r="R662">
            <v>4.2889999999999997</v>
          </cell>
          <cell r="S662">
            <v>4.335</v>
          </cell>
          <cell r="T662">
            <v>4.3840000000000003</v>
          </cell>
          <cell r="U662">
            <v>4.4290000000000003</v>
          </cell>
          <cell r="V662">
            <v>4.4749999999999996</v>
          </cell>
          <cell r="W662">
            <v>4.5179999999999998</v>
          </cell>
          <cell r="X662">
            <v>4.5570000000000004</v>
          </cell>
          <cell r="Y662">
            <v>4.5969999999999995</v>
          </cell>
          <cell r="Z662">
            <v>4.6370000000000005</v>
          </cell>
          <cell r="AA662">
            <v>4.6769999999999996</v>
          </cell>
          <cell r="AB662">
            <v>4.7110000000000003</v>
          </cell>
          <cell r="AD662">
            <v>4.9930000000000003</v>
          </cell>
          <cell r="AE662">
            <v>5.05</v>
          </cell>
          <cell r="AF662">
            <v>5.0839999999999996</v>
          </cell>
          <cell r="AG662">
            <v>5.1139999999999999</v>
          </cell>
          <cell r="AH662">
            <v>5.1375000000000002</v>
          </cell>
          <cell r="AI662">
            <v>5.1769999999999996</v>
          </cell>
          <cell r="AJ662">
            <v>5.2069999999999999</v>
          </cell>
          <cell r="AK662">
            <v>5.2365000000000004</v>
          </cell>
          <cell r="AL662">
            <v>5.2554999999999996</v>
          </cell>
          <cell r="AM662">
            <v>5.2785000000000002</v>
          </cell>
          <cell r="AN662">
            <v>5.3025000000000002</v>
          </cell>
          <cell r="AO662">
            <v>5.3185000000000002</v>
          </cell>
          <cell r="AP662">
            <v>5.3425000000000002</v>
          </cell>
          <cell r="AS662">
            <v>0.51124999999999998</v>
          </cell>
          <cell r="AT662">
            <v>0.51249999999999996</v>
          </cell>
          <cell r="AU662">
            <v>0.51400000000000001</v>
          </cell>
          <cell r="AV662">
            <v>0.52300000000000002</v>
          </cell>
          <cell r="AW662">
            <v>0.52500000000000002</v>
          </cell>
          <cell r="AX662">
            <v>0.53249999999999997</v>
          </cell>
          <cell r="AY662">
            <v>0.54700000000000004</v>
          </cell>
          <cell r="AZ662">
            <v>0.55800000000000005</v>
          </cell>
          <cell r="BA662">
            <v>0.57099999999999995</v>
          </cell>
          <cell r="BB662">
            <v>0.58799999999999997</v>
          </cell>
          <cell r="BC662">
            <v>0.60167000000000004</v>
          </cell>
          <cell r="BD662">
            <v>0.62</v>
          </cell>
          <cell r="BF662">
            <v>2.0099999999999998</v>
          </cell>
          <cell r="BG662">
            <v>2.04</v>
          </cell>
          <cell r="BH662">
            <v>2.0950000000000002</v>
          </cell>
          <cell r="BI662">
            <v>2.1749999999999998</v>
          </cell>
          <cell r="BJ662">
            <v>2.2800000000000002</v>
          </cell>
          <cell r="BK662">
            <v>2.3050000000000002</v>
          </cell>
          <cell r="BL662">
            <v>2.35</v>
          </cell>
          <cell r="BM662">
            <v>2.4849999999999999</v>
          </cell>
          <cell r="BN662">
            <v>2.5499999999999998</v>
          </cell>
          <cell r="BO662">
            <v>2.63</v>
          </cell>
          <cell r="BP662">
            <v>2.77</v>
          </cell>
          <cell r="BQ662">
            <v>2.8149999999999999</v>
          </cell>
          <cell r="BS662">
            <v>4.2770000000000001</v>
          </cell>
          <cell r="BT662">
            <v>4.282</v>
          </cell>
          <cell r="BU662">
            <v>4.3339999999999996</v>
          </cell>
          <cell r="BV662">
            <v>4.3855000000000004</v>
          </cell>
          <cell r="BW662">
            <v>4.4284999999999997</v>
          </cell>
          <cell r="BX662">
            <v>4.4595000000000002</v>
          </cell>
          <cell r="BY662">
            <v>4.4550000000000001</v>
          </cell>
          <cell r="BZ662">
            <v>4.4719999999999995</v>
          </cell>
          <cell r="CA662">
            <v>4.5069999999999997</v>
          </cell>
          <cell r="CB662">
            <v>4.5449999999999999</v>
          </cell>
          <cell r="CC662">
            <v>4.5809999999999995</v>
          </cell>
          <cell r="CD662">
            <v>4.5780000000000003</v>
          </cell>
          <cell r="CF662">
            <v>2</v>
          </cell>
        </row>
        <row r="663">
          <cell r="A663">
            <v>39633</v>
          </cell>
          <cell r="B663">
            <v>1.5</v>
          </cell>
          <cell r="C663">
            <v>2.0365000000000002</v>
          </cell>
          <cell r="D663">
            <v>2.0455000000000001</v>
          </cell>
          <cell r="E663">
            <v>2.0585</v>
          </cell>
          <cell r="F663">
            <v>2.0975000000000001</v>
          </cell>
          <cell r="G663">
            <v>2.1280000000000001</v>
          </cell>
          <cell r="H663">
            <v>2.1835</v>
          </cell>
          <cell r="I663">
            <v>2.2115</v>
          </cell>
          <cell r="J663">
            <v>2.2480000000000002</v>
          </cell>
          <cell r="K663">
            <v>2.2755000000000001</v>
          </cell>
          <cell r="L663">
            <v>2.3155000000000001</v>
          </cell>
          <cell r="M663">
            <v>2.3744999999999998</v>
          </cell>
          <cell r="N663">
            <v>2.4125000000000001</v>
          </cell>
          <cell r="P663">
            <v>3.9409999999999998</v>
          </cell>
          <cell r="Q663">
            <v>4.2699999999999996</v>
          </cell>
          <cell r="R663">
            <v>4.282</v>
          </cell>
          <cell r="S663">
            <v>4.3079999999999998</v>
          </cell>
          <cell r="T663">
            <v>4.3419999999999996</v>
          </cell>
          <cell r="U663">
            <v>4.3689999999999998</v>
          </cell>
          <cell r="V663">
            <v>4.399</v>
          </cell>
          <cell r="W663">
            <v>4.4249999999999998</v>
          </cell>
          <cell r="X663">
            <v>4.4480000000000004</v>
          </cell>
          <cell r="Y663">
            <v>4.4719999999999995</v>
          </cell>
          <cell r="Z663">
            <v>4.4960000000000004</v>
          </cell>
          <cell r="AA663">
            <v>4.5179999999999998</v>
          </cell>
          <cell r="AB663">
            <v>4.5389999999999997</v>
          </cell>
          <cell r="AD663">
            <v>4.9996</v>
          </cell>
          <cell r="AE663">
            <v>5.0490000000000004</v>
          </cell>
          <cell r="AF663">
            <v>5.0810000000000004</v>
          </cell>
          <cell r="AG663">
            <v>5.1120000000000001</v>
          </cell>
          <cell r="AH663">
            <v>5.1425000000000001</v>
          </cell>
          <cell r="AI663">
            <v>5.1710000000000003</v>
          </cell>
          <cell r="AJ663">
            <v>5.1950000000000003</v>
          </cell>
          <cell r="AK663">
            <v>5.2320000000000002</v>
          </cell>
          <cell r="AL663">
            <v>5.22</v>
          </cell>
          <cell r="AM663">
            <v>5.2625000000000002</v>
          </cell>
          <cell r="AN663">
            <v>5.2824999999999998</v>
          </cell>
          <cell r="AO663">
            <v>5.3025000000000002</v>
          </cell>
          <cell r="AP663">
            <v>5.3209999999999997</v>
          </cell>
          <cell r="AS663">
            <v>0.51124999999999998</v>
          </cell>
          <cell r="AT663">
            <v>0.51249999999999996</v>
          </cell>
          <cell r="AU663">
            <v>0.51400000000000001</v>
          </cell>
          <cell r="AV663">
            <v>0.52124999999999999</v>
          </cell>
          <cell r="AW663">
            <v>0.52749999999999997</v>
          </cell>
          <cell r="AX663">
            <v>0.53249999999999997</v>
          </cell>
          <cell r="AY663">
            <v>0.53900000000000003</v>
          </cell>
          <cell r="AZ663">
            <v>0.54600000000000004</v>
          </cell>
          <cell r="BA663">
            <v>0.5625</v>
          </cell>
          <cell r="BB663">
            <v>0.57199999999999995</v>
          </cell>
          <cell r="BC663">
            <v>0.59082999999999997</v>
          </cell>
          <cell r="BD663">
            <v>0.60499999999999998</v>
          </cell>
          <cell r="BF663">
            <v>2.0099999999999998</v>
          </cell>
          <cell r="BG663">
            <v>2.04</v>
          </cell>
          <cell r="BH663">
            <v>2.0950000000000002</v>
          </cell>
          <cell r="BI663">
            <v>2.1749999999999998</v>
          </cell>
          <cell r="BJ663">
            <v>2.2800000000000002</v>
          </cell>
          <cell r="BK663">
            <v>2.3050000000000002</v>
          </cell>
          <cell r="BL663">
            <v>2.35</v>
          </cell>
          <cell r="BM663">
            <v>2.4849999999999999</v>
          </cell>
          <cell r="BN663">
            <v>2.5499999999999998</v>
          </cell>
          <cell r="BO663">
            <v>2.63</v>
          </cell>
          <cell r="BP663">
            <v>2.77</v>
          </cell>
          <cell r="BQ663">
            <v>2.8149999999999999</v>
          </cell>
          <cell r="BS663">
            <v>4.2699999999999996</v>
          </cell>
          <cell r="BT663">
            <v>4.2859999999999996</v>
          </cell>
          <cell r="BU663">
            <v>4.38</v>
          </cell>
          <cell r="BV663">
            <v>4.4275000000000002</v>
          </cell>
          <cell r="BW663">
            <v>4.4695</v>
          </cell>
          <cell r="BX663">
            <v>4.4734999999999996</v>
          </cell>
          <cell r="BY663">
            <v>4.4800000000000004</v>
          </cell>
          <cell r="BZ663">
            <v>4.4960000000000004</v>
          </cell>
          <cell r="CA663">
            <v>4.5380000000000003</v>
          </cell>
          <cell r="CB663">
            <v>4.58</v>
          </cell>
          <cell r="CC663">
            <v>4.601</v>
          </cell>
          <cell r="CD663">
            <v>4.5830000000000002</v>
          </cell>
          <cell r="CF663">
            <v>2</v>
          </cell>
        </row>
        <row r="664">
          <cell r="A664">
            <v>39636</v>
          </cell>
          <cell r="B664">
            <v>2</v>
          </cell>
          <cell r="C664">
            <v>2.0179999999999998</v>
          </cell>
          <cell r="D664">
            <v>2.0274999999999999</v>
          </cell>
          <cell r="E664">
            <v>2.0569999999999999</v>
          </cell>
          <cell r="F664">
            <v>2.0880000000000001</v>
          </cell>
          <cell r="G664">
            <v>2.1164999999999998</v>
          </cell>
          <cell r="H664">
            <v>2.1459999999999999</v>
          </cell>
          <cell r="I664">
            <v>2.1829999999999998</v>
          </cell>
          <cell r="J664">
            <v>2.2105000000000001</v>
          </cell>
          <cell r="K664">
            <v>2.2345000000000002</v>
          </cell>
          <cell r="L664">
            <v>2.2685</v>
          </cell>
          <cell r="M664">
            <v>2.3064999999999998</v>
          </cell>
          <cell r="N664">
            <v>2.3374999999999999</v>
          </cell>
          <cell r="P664">
            <v>3.9130000000000003</v>
          </cell>
          <cell r="Q664">
            <v>4.2780000000000005</v>
          </cell>
          <cell r="R664">
            <v>4.2880000000000003</v>
          </cell>
          <cell r="S664">
            <v>4.3129999999999997</v>
          </cell>
          <cell r="T664">
            <v>4.3440000000000003</v>
          </cell>
          <cell r="U664">
            <v>4.37</v>
          </cell>
          <cell r="V664">
            <v>4.3970000000000002</v>
          </cell>
          <cell r="W664">
            <v>4.4189999999999996</v>
          </cell>
          <cell r="X664">
            <v>4.4400000000000004</v>
          </cell>
          <cell r="Y664">
            <v>4.4619999999999997</v>
          </cell>
          <cell r="Z664">
            <v>4.4870000000000001</v>
          </cell>
          <cell r="AA664">
            <v>4.508</v>
          </cell>
          <cell r="AB664">
            <v>4.5270000000000001</v>
          </cell>
          <cell r="AD664">
            <v>4.9984000000000002</v>
          </cell>
          <cell r="AE664">
            <v>5.0439999999999996</v>
          </cell>
          <cell r="AF664">
            <v>5.077</v>
          </cell>
          <cell r="AG664">
            <v>5.0949999999999998</v>
          </cell>
          <cell r="AH664">
            <v>5.1174999999999997</v>
          </cell>
          <cell r="AI664">
            <v>5.1325000000000003</v>
          </cell>
          <cell r="AJ664">
            <v>5.1535000000000002</v>
          </cell>
          <cell r="AK664">
            <v>5.1684999999999999</v>
          </cell>
          <cell r="AL664">
            <v>5.1840000000000002</v>
          </cell>
          <cell r="AM664">
            <v>5.1935000000000002</v>
          </cell>
          <cell r="AN664">
            <v>5.2084999999999999</v>
          </cell>
          <cell r="AO664">
            <v>5.2244999999999999</v>
          </cell>
          <cell r="AP664">
            <v>5.242</v>
          </cell>
          <cell r="AS664">
            <v>0.51124999999999998</v>
          </cell>
          <cell r="AT664">
            <v>0.51249999999999996</v>
          </cell>
          <cell r="AU664">
            <v>0.51400000000000001</v>
          </cell>
          <cell r="AV664">
            <v>0.52</v>
          </cell>
          <cell r="AW664">
            <v>0.52400000000000002</v>
          </cell>
          <cell r="AX664">
            <v>0.53</v>
          </cell>
          <cell r="AY664">
            <v>0.53900000000000003</v>
          </cell>
          <cell r="AZ664">
            <v>0.54800000000000004</v>
          </cell>
          <cell r="BA664">
            <v>0.5615</v>
          </cell>
          <cell r="BB664">
            <v>0.57799999999999996</v>
          </cell>
          <cell r="BC664">
            <v>0.59099999999999997</v>
          </cell>
          <cell r="BD664">
            <v>0.60550000000000004</v>
          </cell>
          <cell r="BF664">
            <v>2.0049999999999999</v>
          </cell>
          <cell r="BG664">
            <v>2.0299999999999998</v>
          </cell>
          <cell r="BH664">
            <v>2.0750000000000002</v>
          </cell>
          <cell r="BI664">
            <v>2.13</v>
          </cell>
          <cell r="BJ664">
            <v>2.2349999999999999</v>
          </cell>
          <cell r="BK664">
            <v>2.2549999999999999</v>
          </cell>
          <cell r="BL664">
            <v>2.2800000000000002</v>
          </cell>
          <cell r="BM664">
            <v>2.39</v>
          </cell>
          <cell r="BN664">
            <v>2.4550000000000001</v>
          </cell>
          <cell r="BO664">
            <v>2.5350000000000001</v>
          </cell>
          <cell r="BP664">
            <v>2.6749999999999998</v>
          </cell>
          <cell r="BQ664">
            <v>2.7199999999999998</v>
          </cell>
          <cell r="BS664">
            <v>4.2720000000000002</v>
          </cell>
          <cell r="BT664">
            <v>4.2839999999999998</v>
          </cell>
          <cell r="BU664">
            <v>4.3674999999999997</v>
          </cell>
          <cell r="BV664">
            <v>4.4015000000000004</v>
          </cell>
          <cell r="BW664">
            <v>4.4225000000000003</v>
          </cell>
          <cell r="BX664">
            <v>4.4284999999999997</v>
          </cell>
          <cell r="BY664">
            <v>4.4279999999999999</v>
          </cell>
          <cell r="BZ664">
            <v>4.4429999999999996</v>
          </cell>
          <cell r="CA664">
            <v>4.4779999999999998</v>
          </cell>
          <cell r="CB664">
            <v>4.51</v>
          </cell>
          <cell r="CC664">
            <v>4.5259999999999998</v>
          </cell>
          <cell r="CD664">
            <v>4.5170000000000003</v>
          </cell>
          <cell r="CF664">
            <v>2</v>
          </cell>
        </row>
        <row r="665">
          <cell r="A665">
            <v>39637</v>
          </cell>
          <cell r="B665">
            <v>1.75</v>
          </cell>
          <cell r="C665">
            <v>2.0405000000000002</v>
          </cell>
          <cell r="D665">
            <v>2.0514999999999999</v>
          </cell>
          <cell r="E665">
            <v>2.0585</v>
          </cell>
          <cell r="F665">
            <v>2.0910000000000002</v>
          </cell>
          <cell r="G665">
            <v>2.1269999999999998</v>
          </cell>
          <cell r="H665">
            <v>2.1560000000000001</v>
          </cell>
          <cell r="I665">
            <v>2.1850000000000001</v>
          </cell>
          <cell r="J665">
            <v>2.2075</v>
          </cell>
          <cell r="K665">
            <v>2.234</v>
          </cell>
          <cell r="L665">
            <v>2.2645</v>
          </cell>
          <cell r="M665">
            <v>2.2945000000000002</v>
          </cell>
          <cell r="N665">
            <v>2.3345000000000002</v>
          </cell>
          <cell r="P665">
            <v>3.7919999999999998</v>
          </cell>
          <cell r="Q665">
            <v>4.2770000000000001</v>
          </cell>
          <cell r="R665">
            <v>4.2859999999999996</v>
          </cell>
          <cell r="S665">
            <v>4.3090000000000002</v>
          </cell>
          <cell r="T665">
            <v>4.335</v>
          </cell>
          <cell r="U665">
            <v>4.3579999999999997</v>
          </cell>
          <cell r="V665">
            <v>4.3810000000000002</v>
          </cell>
          <cell r="W665">
            <v>4.3970000000000002</v>
          </cell>
          <cell r="X665">
            <v>4.4119999999999999</v>
          </cell>
          <cell r="Y665">
            <v>4.431</v>
          </cell>
          <cell r="Z665">
            <v>4.4459999999999997</v>
          </cell>
          <cell r="AA665">
            <v>4.4619999999999997</v>
          </cell>
          <cell r="AB665">
            <v>4.476</v>
          </cell>
          <cell r="AD665">
            <v>5.0175000000000001</v>
          </cell>
          <cell r="AE665">
            <v>5.05</v>
          </cell>
          <cell r="AF665">
            <v>5.085</v>
          </cell>
          <cell r="AG665">
            <v>5.1055000000000001</v>
          </cell>
          <cell r="AH665">
            <v>5.14</v>
          </cell>
          <cell r="AI665">
            <v>5.1550000000000002</v>
          </cell>
          <cell r="AJ665">
            <v>5.1814999999999998</v>
          </cell>
          <cell r="AK665">
            <v>5.18</v>
          </cell>
          <cell r="AL665">
            <v>5.2138</v>
          </cell>
          <cell r="AM665">
            <v>5.2225000000000001</v>
          </cell>
          <cell r="AN665">
            <v>5.2275</v>
          </cell>
          <cell r="AO665">
            <v>5.2412999999999998</v>
          </cell>
          <cell r="AP665">
            <v>5.2590000000000003</v>
          </cell>
          <cell r="AS665">
            <v>0.51</v>
          </cell>
          <cell r="AT665">
            <v>0.51</v>
          </cell>
          <cell r="AU665">
            <v>0.51400000000000001</v>
          </cell>
          <cell r="AV665">
            <v>0.51749999999999996</v>
          </cell>
          <cell r="AW665">
            <v>0.52249999999999996</v>
          </cell>
          <cell r="AX665">
            <v>0.52749999999999997</v>
          </cell>
          <cell r="AY665">
            <v>0.53700000000000003</v>
          </cell>
          <cell r="AZ665">
            <v>0.54600000000000004</v>
          </cell>
          <cell r="BA665">
            <v>0.55600000000000005</v>
          </cell>
          <cell r="BB665">
            <v>0.56899999999999995</v>
          </cell>
          <cell r="BC665">
            <v>0.57916999999999996</v>
          </cell>
          <cell r="BD665">
            <v>0.59599999999999997</v>
          </cell>
          <cell r="BF665">
            <v>2.0049999999999999</v>
          </cell>
          <cell r="BG665">
            <v>2.0299999999999998</v>
          </cell>
          <cell r="BH665">
            <v>2.0750000000000002</v>
          </cell>
          <cell r="BI665">
            <v>2.13</v>
          </cell>
          <cell r="BJ665">
            <v>2.2349999999999999</v>
          </cell>
          <cell r="BK665">
            <v>2.2599999999999998</v>
          </cell>
          <cell r="BL665">
            <v>2.29</v>
          </cell>
          <cell r="BM665">
            <v>2.38</v>
          </cell>
          <cell r="BN665">
            <v>2.4300000000000002</v>
          </cell>
          <cell r="BO665">
            <v>2.4750000000000001</v>
          </cell>
          <cell r="BP665">
            <v>2.6150000000000002</v>
          </cell>
          <cell r="BQ665">
            <v>2.66</v>
          </cell>
          <cell r="BS665">
            <v>4.2720000000000002</v>
          </cell>
          <cell r="BT665">
            <v>4.3245000000000005</v>
          </cell>
          <cell r="BU665">
            <v>4.3695000000000004</v>
          </cell>
          <cell r="BV665">
            <v>4.4024999999999999</v>
          </cell>
          <cell r="BW665">
            <v>4.4269999999999996</v>
          </cell>
          <cell r="BX665">
            <v>4.4424999999999999</v>
          </cell>
          <cell r="BY665">
            <v>4.4249999999999998</v>
          </cell>
          <cell r="BZ665">
            <v>4.4370000000000003</v>
          </cell>
          <cell r="CA665">
            <v>4.452</v>
          </cell>
          <cell r="CB665">
            <v>4.47</v>
          </cell>
          <cell r="CC665">
            <v>4.476</v>
          </cell>
          <cell r="CD665">
            <v>4.492</v>
          </cell>
          <cell r="CF665">
            <v>2</v>
          </cell>
        </row>
        <row r="666">
          <cell r="A666">
            <v>39638</v>
          </cell>
          <cell r="B666">
            <v>1.75</v>
          </cell>
          <cell r="C666">
            <v>2.0179999999999998</v>
          </cell>
          <cell r="D666">
            <v>2.0305</v>
          </cell>
          <cell r="E666">
            <v>2.0554999999999999</v>
          </cell>
          <cell r="F666">
            <v>2.08</v>
          </cell>
          <cell r="G666">
            <v>2.1080000000000001</v>
          </cell>
          <cell r="H666">
            <v>2.1324999999999998</v>
          </cell>
          <cell r="I666">
            <v>2.1579999999999999</v>
          </cell>
          <cell r="J666">
            <v>2.1890000000000001</v>
          </cell>
          <cell r="K666">
            <v>2.2105000000000001</v>
          </cell>
          <cell r="L666">
            <v>2.2395</v>
          </cell>
          <cell r="M666">
            <v>2.2709999999999999</v>
          </cell>
          <cell r="N666">
            <v>2.2959999999999998</v>
          </cell>
          <cell r="P666">
            <v>4.2850000000000001</v>
          </cell>
          <cell r="Q666">
            <v>4.2770000000000001</v>
          </cell>
          <cell r="R666">
            <v>4.2859999999999996</v>
          </cell>
          <cell r="S666">
            <v>4.3159999999999998</v>
          </cell>
          <cell r="T666">
            <v>4.3419999999999996</v>
          </cell>
          <cell r="U666">
            <v>4.3680000000000003</v>
          </cell>
          <cell r="V666">
            <v>4.3929999999999998</v>
          </cell>
          <cell r="W666">
            <v>4.415</v>
          </cell>
          <cell r="X666">
            <v>4.4349999999999996</v>
          </cell>
          <cell r="Y666">
            <v>4.4610000000000003</v>
          </cell>
          <cell r="Z666">
            <v>4.4800000000000004</v>
          </cell>
          <cell r="AA666">
            <v>4.5019999999999998</v>
          </cell>
          <cell r="AB666">
            <v>4.5229999999999997</v>
          </cell>
          <cell r="AD666">
            <v>5.0057</v>
          </cell>
          <cell r="AE666">
            <v>5.0599999999999996</v>
          </cell>
          <cell r="AF666">
            <v>5.0869999999999997</v>
          </cell>
          <cell r="AG666">
            <v>5.1130000000000004</v>
          </cell>
          <cell r="AH666">
            <v>5.1310000000000002</v>
          </cell>
          <cell r="AI666">
            <v>5.1515000000000004</v>
          </cell>
          <cell r="AJ666">
            <v>5.1710000000000003</v>
          </cell>
          <cell r="AK666">
            <v>5.1844999999999999</v>
          </cell>
          <cell r="AL666">
            <v>5.1920000000000002</v>
          </cell>
          <cell r="AM666">
            <v>5.2039999999999997</v>
          </cell>
          <cell r="AN666">
            <v>5.2184999999999997</v>
          </cell>
          <cell r="AO666">
            <v>5.2294999999999998</v>
          </cell>
          <cell r="AP666">
            <v>5.2415000000000003</v>
          </cell>
          <cell r="AS666">
            <v>0.51</v>
          </cell>
          <cell r="AT666">
            <v>0.51</v>
          </cell>
          <cell r="AU666">
            <v>0.51500000000000001</v>
          </cell>
          <cell r="AV666">
            <v>0.51749999999999996</v>
          </cell>
          <cell r="AW666">
            <v>0.51900000000000002</v>
          </cell>
          <cell r="AX666">
            <v>0.51900000000000002</v>
          </cell>
          <cell r="AY666">
            <v>0.52349999999999997</v>
          </cell>
          <cell r="AZ666">
            <v>0.53500000000000003</v>
          </cell>
          <cell r="BA666">
            <v>0.55800000000000005</v>
          </cell>
          <cell r="BB666">
            <v>0.56899999999999995</v>
          </cell>
          <cell r="BC666">
            <v>0.57850000000000001</v>
          </cell>
          <cell r="BD666">
            <v>0.5575</v>
          </cell>
          <cell r="BF666">
            <v>2</v>
          </cell>
          <cell r="BG666">
            <v>2.0299999999999998</v>
          </cell>
          <cell r="BH666">
            <v>2.0699999999999998</v>
          </cell>
          <cell r="BI666">
            <v>2.12</v>
          </cell>
          <cell r="BJ666">
            <v>2.2050000000000001</v>
          </cell>
          <cell r="BK666">
            <v>2.2250000000000001</v>
          </cell>
          <cell r="BL666">
            <v>2.2549999999999999</v>
          </cell>
          <cell r="BM666">
            <v>2.3449999999999998</v>
          </cell>
          <cell r="BN666">
            <v>2.3849999999999998</v>
          </cell>
          <cell r="BO666">
            <v>2.44</v>
          </cell>
          <cell r="BP666">
            <v>2.5099999999999998</v>
          </cell>
          <cell r="BQ666">
            <v>2.5449999999999999</v>
          </cell>
          <cell r="BS666">
            <v>4.2869999999999999</v>
          </cell>
          <cell r="BT666">
            <v>4.3339999999999996</v>
          </cell>
          <cell r="BU666">
            <v>4.3754999999999997</v>
          </cell>
          <cell r="BV666">
            <v>4.3899999999999997</v>
          </cell>
          <cell r="BW666">
            <v>4.4044999999999996</v>
          </cell>
          <cell r="BX666">
            <v>4.4154999999999998</v>
          </cell>
          <cell r="BY666">
            <v>4.4340000000000002</v>
          </cell>
          <cell r="BZ666">
            <v>4.4580000000000002</v>
          </cell>
          <cell r="CA666">
            <v>4.4850000000000003</v>
          </cell>
          <cell r="CB666">
            <v>4.5010000000000003</v>
          </cell>
          <cell r="CC666">
            <v>4.5019999999999998</v>
          </cell>
          <cell r="CD666">
            <v>4.4989999999999997</v>
          </cell>
          <cell r="CF666">
            <v>2</v>
          </cell>
        </row>
        <row r="667">
          <cell r="A667">
            <v>39639</v>
          </cell>
          <cell r="B667">
            <v>2</v>
          </cell>
          <cell r="C667">
            <v>2.0179999999999998</v>
          </cell>
          <cell r="D667">
            <v>2.0274999999999999</v>
          </cell>
          <cell r="E667">
            <v>2.0605000000000002</v>
          </cell>
          <cell r="F667">
            <v>2.0924999999999998</v>
          </cell>
          <cell r="G667">
            <v>2.1164999999999998</v>
          </cell>
          <cell r="H667">
            <v>2.1515</v>
          </cell>
          <cell r="I667">
            <v>2.1850000000000001</v>
          </cell>
          <cell r="J667">
            <v>2.21</v>
          </cell>
          <cell r="K667">
            <v>2.2385000000000002</v>
          </cell>
          <cell r="L667">
            <v>2.266</v>
          </cell>
          <cell r="M667">
            <v>2.2955000000000001</v>
          </cell>
          <cell r="N667">
            <v>2.3254999999999999</v>
          </cell>
          <cell r="P667">
            <v>4.28</v>
          </cell>
          <cell r="Q667">
            <v>4.274</v>
          </cell>
          <cell r="R667">
            <v>4.2889999999999997</v>
          </cell>
          <cell r="S667">
            <v>4.3170000000000002</v>
          </cell>
          <cell r="T667">
            <v>4.343</v>
          </cell>
          <cell r="U667">
            <v>4.3659999999999997</v>
          </cell>
          <cell r="V667">
            <v>4.3849999999999998</v>
          </cell>
          <cell r="W667">
            <v>4.4039999999999999</v>
          </cell>
          <cell r="X667">
            <v>4.42</v>
          </cell>
          <cell r="Y667">
            <v>4.4349999999999996</v>
          </cell>
          <cell r="Z667">
            <v>4.452</v>
          </cell>
          <cell r="AA667">
            <v>4.468</v>
          </cell>
          <cell r="AB667">
            <v>4.4820000000000002</v>
          </cell>
          <cell r="AD667">
            <v>5.0082000000000004</v>
          </cell>
          <cell r="AE667">
            <v>5.0449999999999999</v>
          </cell>
          <cell r="AF667">
            <v>5.0759999999999996</v>
          </cell>
          <cell r="AG667">
            <v>5.0979999999999999</v>
          </cell>
          <cell r="AH667">
            <v>5.1275000000000004</v>
          </cell>
          <cell r="AI667">
            <v>5.1509999999999998</v>
          </cell>
          <cell r="AJ667">
            <v>5.1639999999999997</v>
          </cell>
          <cell r="AK667">
            <v>5.1749999999999998</v>
          </cell>
          <cell r="AL667">
            <v>5.1835000000000004</v>
          </cell>
          <cell r="AM667">
            <v>5.1924999999999999</v>
          </cell>
          <cell r="AN667">
            <v>5.2</v>
          </cell>
          <cell r="AO667">
            <v>5.2134999999999998</v>
          </cell>
          <cell r="AP667">
            <v>5.2240000000000002</v>
          </cell>
          <cell r="AS667">
            <v>0.51</v>
          </cell>
          <cell r="AT667">
            <v>0.51249999999999996</v>
          </cell>
          <cell r="AU667">
            <v>0.51200000000000001</v>
          </cell>
          <cell r="AV667">
            <v>0.51900000000000002</v>
          </cell>
          <cell r="AW667">
            <v>0.52</v>
          </cell>
          <cell r="AX667">
            <v>0.52249999999999996</v>
          </cell>
          <cell r="AY667">
            <v>0.53</v>
          </cell>
          <cell r="AZ667">
            <v>0.53549999999999998</v>
          </cell>
          <cell r="BA667">
            <v>0.54500000000000004</v>
          </cell>
          <cell r="BB667">
            <v>0.55500000000000005</v>
          </cell>
          <cell r="BC667">
            <v>0.56667000000000001</v>
          </cell>
          <cell r="BD667">
            <v>0.58699999999999997</v>
          </cell>
          <cell r="BF667">
            <v>2</v>
          </cell>
          <cell r="BG667">
            <v>2.0299999999999998</v>
          </cell>
          <cell r="BH667">
            <v>2.0750000000000002</v>
          </cell>
          <cell r="BI667">
            <v>2.13</v>
          </cell>
          <cell r="BJ667">
            <v>2.2149999999999999</v>
          </cell>
          <cell r="BK667">
            <v>2.2450000000000001</v>
          </cell>
          <cell r="BL667">
            <v>2.2850000000000001</v>
          </cell>
          <cell r="BM667">
            <v>2.38</v>
          </cell>
          <cell r="BN667">
            <v>2.42</v>
          </cell>
          <cell r="BO667">
            <v>2.4649999999999999</v>
          </cell>
          <cell r="BP667">
            <v>2.5350000000000001</v>
          </cell>
          <cell r="BQ667">
            <v>2.5649999999999999</v>
          </cell>
          <cell r="BS667">
            <v>4.2809999999999997</v>
          </cell>
          <cell r="BT667">
            <v>4.3339999999999996</v>
          </cell>
          <cell r="BU667">
            <v>4.3754999999999997</v>
          </cell>
          <cell r="BV667">
            <v>4.3955000000000002</v>
          </cell>
          <cell r="BW667">
            <v>4.4154999999999998</v>
          </cell>
          <cell r="BX667">
            <v>4.4284999999999997</v>
          </cell>
          <cell r="BY667">
            <v>4.423</v>
          </cell>
          <cell r="BZ667">
            <v>4.4480000000000004</v>
          </cell>
          <cell r="CA667">
            <v>4.47</v>
          </cell>
          <cell r="CB667">
            <v>4.476</v>
          </cell>
          <cell r="CC667">
            <v>4.4569999999999999</v>
          </cell>
          <cell r="CD667">
            <v>4.4489999999999998</v>
          </cell>
          <cell r="CF667">
            <v>2</v>
          </cell>
        </row>
        <row r="668">
          <cell r="A668">
            <v>39640</v>
          </cell>
          <cell r="B668">
            <v>2</v>
          </cell>
          <cell r="C668">
            <v>2.0150000000000001</v>
          </cell>
          <cell r="D668">
            <v>2.0205000000000002</v>
          </cell>
          <cell r="E668">
            <v>2.0565000000000002</v>
          </cell>
          <cell r="F668">
            <v>2.0979999999999999</v>
          </cell>
          <cell r="G668">
            <v>2.1269999999999998</v>
          </cell>
          <cell r="H668">
            <v>2.1635</v>
          </cell>
          <cell r="I668">
            <v>2.2025000000000001</v>
          </cell>
          <cell r="J668">
            <v>2.2309999999999999</v>
          </cell>
          <cell r="K668">
            <v>2.2709999999999999</v>
          </cell>
          <cell r="L668">
            <v>2.3050000000000002</v>
          </cell>
          <cell r="M668">
            <v>2.3405</v>
          </cell>
          <cell r="N668">
            <v>2.3805000000000001</v>
          </cell>
          <cell r="P668">
            <v>4.2729999999999997</v>
          </cell>
          <cell r="Q668">
            <v>4.2729999999999997</v>
          </cell>
          <cell r="R668">
            <v>4.2880000000000003</v>
          </cell>
          <cell r="S668">
            <v>4.3159999999999998</v>
          </cell>
          <cell r="T668">
            <v>4.3460000000000001</v>
          </cell>
          <cell r="U668">
            <v>4.3680000000000003</v>
          </cell>
          <cell r="V668">
            <v>4.3899999999999997</v>
          </cell>
          <cell r="W668">
            <v>4.4109999999999996</v>
          </cell>
          <cell r="X668">
            <v>4.4279999999999999</v>
          </cell>
          <cell r="Y668">
            <v>4.4470000000000001</v>
          </cell>
          <cell r="Z668">
            <v>4.4649999999999999</v>
          </cell>
          <cell r="AA668">
            <v>4.4820000000000002</v>
          </cell>
          <cell r="AB668">
            <v>4.4969999999999999</v>
          </cell>
          <cell r="AD668">
            <v>5.0185000000000004</v>
          </cell>
          <cell r="AE668">
            <v>5.0460000000000003</v>
          </cell>
          <cell r="AF668">
            <v>5.0819999999999999</v>
          </cell>
          <cell r="AG668">
            <v>5.1079999999999997</v>
          </cell>
          <cell r="AH668">
            <v>5.1234999999999999</v>
          </cell>
          <cell r="AI668">
            <v>5.1455000000000002</v>
          </cell>
          <cell r="AJ668">
            <v>5.165</v>
          </cell>
          <cell r="AK668">
            <v>5.1665000000000001</v>
          </cell>
          <cell r="AL668">
            <v>5.1725000000000003</v>
          </cell>
          <cell r="AM668">
            <v>5.1849999999999996</v>
          </cell>
          <cell r="AN668">
            <v>5.1920000000000002</v>
          </cell>
          <cell r="AO668">
            <v>5.2004999999999999</v>
          </cell>
          <cell r="AP668">
            <v>5.2154999999999996</v>
          </cell>
          <cell r="AS668">
            <v>0.51</v>
          </cell>
          <cell r="AT668">
            <v>0.51249999999999996</v>
          </cell>
          <cell r="AU668">
            <v>0.51100000000000001</v>
          </cell>
          <cell r="AV668">
            <v>0.51549999999999996</v>
          </cell>
          <cell r="AW668">
            <v>0.51849999999999996</v>
          </cell>
          <cell r="AX668">
            <v>0.52249999999999996</v>
          </cell>
          <cell r="AY668">
            <v>0.52849999999999997</v>
          </cell>
          <cell r="AZ668">
            <v>0.53349999999999997</v>
          </cell>
          <cell r="BA668">
            <v>0.54500000000000004</v>
          </cell>
          <cell r="BB668">
            <v>0.55149999999999999</v>
          </cell>
          <cell r="BC668">
            <v>0.5615</v>
          </cell>
          <cell r="BD668">
            <v>0.57050000000000001</v>
          </cell>
          <cell r="BF668">
            <v>2</v>
          </cell>
          <cell r="BG668">
            <v>2.0249999999999999</v>
          </cell>
          <cell r="BH668">
            <v>2.0750000000000002</v>
          </cell>
          <cell r="BI668">
            <v>2.1349999999999998</v>
          </cell>
          <cell r="BJ668">
            <v>2.23</v>
          </cell>
          <cell r="BK668">
            <v>2.2599999999999998</v>
          </cell>
          <cell r="BL668">
            <v>2.3149999999999999</v>
          </cell>
          <cell r="BM668">
            <v>2.4249999999999998</v>
          </cell>
          <cell r="BN668">
            <v>2.4649999999999999</v>
          </cell>
          <cell r="BO668">
            <v>2.5099999999999998</v>
          </cell>
          <cell r="BP668">
            <v>2.6150000000000002</v>
          </cell>
          <cell r="BQ668">
            <v>2.6550000000000002</v>
          </cell>
          <cell r="BS668">
            <v>4.2780000000000005</v>
          </cell>
          <cell r="BT668">
            <v>4.3205</v>
          </cell>
          <cell r="BU668">
            <v>4.37</v>
          </cell>
          <cell r="BV668">
            <v>4.3929999999999998</v>
          </cell>
          <cell r="BW668">
            <v>4.4065000000000003</v>
          </cell>
          <cell r="BX668">
            <v>4.4115000000000002</v>
          </cell>
          <cell r="BY668">
            <v>4.3819999999999997</v>
          </cell>
          <cell r="BZ668">
            <v>4.4180000000000001</v>
          </cell>
          <cell r="CA668">
            <v>4.4245000000000001</v>
          </cell>
          <cell r="CB668">
            <v>4.431</v>
          </cell>
          <cell r="CC668">
            <v>4.4219999999999997</v>
          </cell>
          <cell r="CD668">
            <v>4.4139999999999997</v>
          </cell>
          <cell r="CF668">
            <v>2</v>
          </cell>
        </row>
        <row r="669">
          <cell r="A669">
            <v>39643</v>
          </cell>
          <cell r="B669">
            <v>2</v>
          </cell>
          <cell r="C669">
            <v>2.0150000000000001</v>
          </cell>
          <cell r="D669">
            <v>2.0175000000000001</v>
          </cell>
          <cell r="E669">
            <v>2.0459999999999998</v>
          </cell>
          <cell r="F669">
            <v>2.077</v>
          </cell>
          <cell r="G669">
            <v>2.097</v>
          </cell>
          <cell r="H669">
            <v>2.1230000000000002</v>
          </cell>
          <cell r="I669">
            <v>2.1549999999999998</v>
          </cell>
          <cell r="J669">
            <v>2.1855000000000002</v>
          </cell>
          <cell r="K669">
            <v>2.214</v>
          </cell>
          <cell r="L669">
            <v>2.2450000000000001</v>
          </cell>
          <cell r="M669">
            <v>2.2715000000000001</v>
          </cell>
          <cell r="N669">
            <v>2.3054999999999999</v>
          </cell>
          <cell r="P669">
            <v>4.2770000000000001</v>
          </cell>
          <cell r="Q669">
            <v>4.2750000000000004</v>
          </cell>
          <cell r="R669">
            <v>4.2880000000000003</v>
          </cell>
          <cell r="S669">
            <v>4.3129999999999997</v>
          </cell>
          <cell r="T669">
            <v>4.3390000000000004</v>
          </cell>
          <cell r="U669">
            <v>4.3579999999999997</v>
          </cell>
          <cell r="V669">
            <v>4.3760000000000003</v>
          </cell>
          <cell r="W669">
            <v>4.3920000000000003</v>
          </cell>
          <cell r="X669">
            <v>4.407</v>
          </cell>
          <cell r="Y669">
            <v>4.4249999999999998</v>
          </cell>
          <cell r="Z669">
            <v>4.4429999999999996</v>
          </cell>
          <cell r="AA669">
            <v>4.4580000000000002</v>
          </cell>
          <cell r="AB669">
            <v>4.4710000000000001</v>
          </cell>
          <cell r="AD669">
            <v>5.0170000000000003</v>
          </cell>
          <cell r="AE669">
            <v>5.0439999999999996</v>
          </cell>
          <cell r="AF669">
            <v>5.0679999999999996</v>
          </cell>
          <cell r="AG669">
            <v>5.0940000000000003</v>
          </cell>
          <cell r="AH669">
            <v>5.1115000000000004</v>
          </cell>
          <cell r="AI669">
            <v>5.1325000000000003</v>
          </cell>
          <cell r="AJ669">
            <v>5.1479999999999997</v>
          </cell>
          <cell r="AK669">
            <v>5.1585000000000001</v>
          </cell>
          <cell r="AL669">
            <v>5.1604999999999999</v>
          </cell>
          <cell r="AM669">
            <v>5.1704999999999997</v>
          </cell>
          <cell r="AN669">
            <v>5.1775000000000002</v>
          </cell>
          <cell r="AO669">
            <v>5.1849999999999996</v>
          </cell>
          <cell r="AP669">
            <v>5.1965000000000003</v>
          </cell>
          <cell r="AS669">
            <v>0.50124999999999997</v>
          </cell>
          <cell r="AT669">
            <v>0.50375000000000003</v>
          </cell>
          <cell r="AU669">
            <v>0.51249999999999996</v>
          </cell>
          <cell r="AV669">
            <v>0.51349999999999996</v>
          </cell>
          <cell r="AW669">
            <v>0.51749999999999996</v>
          </cell>
          <cell r="AX669">
            <v>0.52</v>
          </cell>
          <cell r="AY669">
            <v>0.52349999999999997</v>
          </cell>
          <cell r="AZ669">
            <v>0.52949999999999997</v>
          </cell>
          <cell r="BA669">
            <v>0.54200000000000004</v>
          </cell>
          <cell r="BB669">
            <v>0.55000000000000004</v>
          </cell>
          <cell r="BC669">
            <v>0.56000000000000005</v>
          </cell>
          <cell r="BD669">
            <v>0.56999999999999995</v>
          </cell>
          <cell r="BF669">
            <v>1.9950000000000001</v>
          </cell>
          <cell r="BG669">
            <v>2.0249999999999999</v>
          </cell>
          <cell r="BH669">
            <v>2.06</v>
          </cell>
          <cell r="BI669">
            <v>2.105</v>
          </cell>
          <cell r="BJ669">
            <v>2.1850000000000001</v>
          </cell>
          <cell r="BK669">
            <v>2.21</v>
          </cell>
          <cell r="BL669">
            <v>2.2549999999999999</v>
          </cell>
          <cell r="BM669">
            <v>2.3449999999999998</v>
          </cell>
          <cell r="BN669">
            <v>2.3849999999999998</v>
          </cell>
          <cell r="BO669">
            <v>2.4300000000000002</v>
          </cell>
          <cell r="BP669">
            <v>2.5350000000000001</v>
          </cell>
          <cell r="BQ669">
            <v>2.5750000000000002</v>
          </cell>
          <cell r="BS669">
            <v>4.2780000000000005</v>
          </cell>
          <cell r="BT669">
            <v>4.3105000000000002</v>
          </cell>
          <cell r="BU669">
            <v>4.3425000000000002</v>
          </cell>
          <cell r="BV669">
            <v>4.3564999999999996</v>
          </cell>
          <cell r="BW669">
            <v>4.3665000000000003</v>
          </cell>
          <cell r="BX669">
            <v>4.3685</v>
          </cell>
          <cell r="BY669">
            <v>4.3879999999999999</v>
          </cell>
          <cell r="BZ669">
            <v>4.3979999999999997</v>
          </cell>
          <cell r="CA669">
            <v>4.4039999999999999</v>
          </cell>
          <cell r="CB669">
            <v>4.391</v>
          </cell>
          <cell r="CC669">
            <v>4.3870000000000005</v>
          </cell>
          <cell r="CD669">
            <v>4.3789999999999996</v>
          </cell>
          <cell r="CF669">
            <v>2</v>
          </cell>
        </row>
        <row r="670">
          <cell r="A670">
            <v>39644</v>
          </cell>
          <cell r="B670">
            <v>2.1875</v>
          </cell>
          <cell r="C670">
            <v>2.0129999999999999</v>
          </cell>
          <cell r="D670">
            <v>2.0459999999999998</v>
          </cell>
          <cell r="E670">
            <v>2.0274999999999999</v>
          </cell>
          <cell r="F670">
            <v>2.0425</v>
          </cell>
          <cell r="G670">
            <v>2.06</v>
          </cell>
          <cell r="H670">
            <v>2.0815000000000001</v>
          </cell>
          <cell r="I670">
            <v>2.1015000000000001</v>
          </cell>
          <cell r="J670">
            <v>2.1244999999999998</v>
          </cell>
          <cell r="K670">
            <v>2.1469999999999998</v>
          </cell>
          <cell r="L670">
            <v>2.1789999999999998</v>
          </cell>
          <cell r="M670">
            <v>2.2029999999999998</v>
          </cell>
          <cell r="N670">
            <v>2.2305000000000001</v>
          </cell>
          <cell r="P670">
            <v>4.2770000000000001</v>
          </cell>
          <cell r="Q670">
            <v>4.274</v>
          </cell>
          <cell r="R670">
            <v>4.2880000000000003</v>
          </cell>
          <cell r="S670">
            <v>4.3120000000000003</v>
          </cell>
          <cell r="T670">
            <v>4.3360000000000003</v>
          </cell>
          <cell r="U670">
            <v>4.3550000000000004</v>
          </cell>
          <cell r="V670">
            <v>4.3719999999999999</v>
          </cell>
          <cell r="W670">
            <v>4.3849999999999998</v>
          </cell>
          <cell r="X670">
            <v>4.3949999999999996</v>
          </cell>
          <cell r="Y670">
            <v>4.407</v>
          </cell>
          <cell r="Z670">
            <v>4.4180000000000001</v>
          </cell>
          <cell r="AA670">
            <v>4.4269999999999996</v>
          </cell>
          <cell r="AB670">
            <v>4.4340000000000002</v>
          </cell>
          <cell r="AD670">
            <v>5.0229999999999997</v>
          </cell>
          <cell r="AE670">
            <v>5.0430000000000001</v>
          </cell>
          <cell r="AF670">
            <v>5.0670000000000002</v>
          </cell>
          <cell r="AG670">
            <v>5.0865</v>
          </cell>
          <cell r="AH670">
            <v>5.0984999999999996</v>
          </cell>
          <cell r="AI670">
            <v>5.1115000000000004</v>
          </cell>
          <cell r="AJ670">
            <v>5.1224999999999996</v>
          </cell>
          <cell r="AK670">
            <v>5.1177999999999999</v>
          </cell>
          <cell r="AL670">
            <v>5.1204999999999998</v>
          </cell>
          <cell r="AM670">
            <v>5.1260000000000003</v>
          </cell>
          <cell r="AN670">
            <v>5.1254999999999997</v>
          </cell>
          <cell r="AO670">
            <v>5.1269999999999998</v>
          </cell>
          <cell r="AP670">
            <v>5.1310000000000002</v>
          </cell>
          <cell r="AS670">
            <v>0.505</v>
          </cell>
          <cell r="AT670">
            <v>0.51</v>
          </cell>
          <cell r="AU670">
            <v>0.51</v>
          </cell>
          <cell r="AV670">
            <v>0.51249999999999996</v>
          </cell>
          <cell r="AW670">
            <v>0.51500000000000001</v>
          </cell>
          <cell r="AX670">
            <v>0.51749999999999996</v>
          </cell>
          <cell r="AY670">
            <v>0.52200000000000002</v>
          </cell>
          <cell r="AZ670">
            <v>0.52649999999999997</v>
          </cell>
          <cell r="BA670">
            <v>0.53900000000000003</v>
          </cell>
          <cell r="BB670">
            <v>0.54400000000000004</v>
          </cell>
          <cell r="BC670">
            <v>0.55083000000000004</v>
          </cell>
          <cell r="BD670">
            <v>0.56399999999999995</v>
          </cell>
          <cell r="BF670">
            <v>1.9950000000000001</v>
          </cell>
          <cell r="BG670">
            <v>2.0150000000000001</v>
          </cell>
          <cell r="BH670">
            <v>2.0350000000000001</v>
          </cell>
          <cell r="BI670">
            <v>2.06</v>
          </cell>
          <cell r="BJ670">
            <v>2.11</v>
          </cell>
          <cell r="BK670">
            <v>2.1349999999999998</v>
          </cell>
          <cell r="BL670">
            <v>2.17</v>
          </cell>
          <cell r="BM670">
            <v>2.2549999999999999</v>
          </cell>
          <cell r="BN670">
            <v>2.29</v>
          </cell>
          <cell r="BO670">
            <v>2.335</v>
          </cell>
          <cell r="BP670">
            <v>2.44</v>
          </cell>
          <cell r="BQ670">
            <v>2.4750000000000001</v>
          </cell>
          <cell r="BS670">
            <v>4.2770000000000001</v>
          </cell>
          <cell r="BT670">
            <v>4.3174999999999999</v>
          </cell>
          <cell r="BU670">
            <v>4.3585000000000003</v>
          </cell>
          <cell r="BV670">
            <v>4.3635000000000002</v>
          </cell>
          <cell r="BW670">
            <v>4.3724999999999996</v>
          </cell>
          <cell r="BX670">
            <v>4.3704999999999998</v>
          </cell>
          <cell r="BY670">
            <v>4.3529999999999998</v>
          </cell>
          <cell r="BZ670">
            <v>4.3520000000000003</v>
          </cell>
          <cell r="CA670">
            <v>4.3540000000000001</v>
          </cell>
          <cell r="CB670">
            <v>4.3499999999999996</v>
          </cell>
          <cell r="CC670">
            <v>4.3419999999999996</v>
          </cell>
          <cell r="CD670">
            <v>4.3330000000000002</v>
          </cell>
          <cell r="CF670">
            <v>2</v>
          </cell>
        </row>
        <row r="671">
          <cell r="A671">
            <v>39645</v>
          </cell>
          <cell r="B671">
            <v>1.75</v>
          </cell>
          <cell r="C671">
            <v>2.0150000000000001</v>
          </cell>
          <cell r="D671">
            <v>2.0190000000000001</v>
          </cell>
          <cell r="E671">
            <v>2.0375000000000001</v>
          </cell>
          <cell r="F671">
            <v>2.0579999999999998</v>
          </cell>
          <cell r="G671">
            <v>2.077</v>
          </cell>
          <cell r="H671">
            <v>2.1040000000000001</v>
          </cell>
          <cell r="I671">
            <v>2.125</v>
          </cell>
          <cell r="J671">
            <v>2.1535000000000002</v>
          </cell>
          <cell r="K671">
            <v>2.19</v>
          </cell>
          <cell r="L671">
            <v>2.2210000000000001</v>
          </cell>
          <cell r="M671">
            <v>2.2450000000000001</v>
          </cell>
          <cell r="N671">
            <v>2.2904999999999998</v>
          </cell>
          <cell r="P671">
            <v>4.2850000000000001</v>
          </cell>
          <cell r="Q671">
            <v>4.2729999999999997</v>
          </cell>
          <cell r="R671">
            <v>4.2869999999999999</v>
          </cell>
          <cell r="S671">
            <v>4.3120000000000003</v>
          </cell>
          <cell r="T671">
            <v>4.3319999999999999</v>
          </cell>
          <cell r="U671">
            <v>4.3490000000000002</v>
          </cell>
          <cell r="V671">
            <v>4.3639999999999999</v>
          </cell>
          <cell r="W671">
            <v>4.375</v>
          </cell>
          <cell r="X671">
            <v>4.3849999999999998</v>
          </cell>
          <cell r="Y671">
            <v>4.3979999999999997</v>
          </cell>
          <cell r="Z671">
            <v>4.407</v>
          </cell>
          <cell r="AA671">
            <v>4.4160000000000004</v>
          </cell>
          <cell r="AB671">
            <v>4.4219999999999997</v>
          </cell>
          <cell r="AD671">
            <v>5.0179999999999998</v>
          </cell>
          <cell r="AE671">
            <v>5.048</v>
          </cell>
          <cell r="AF671">
            <v>5.069</v>
          </cell>
          <cell r="AG671">
            <v>5.09</v>
          </cell>
          <cell r="AH671">
            <v>5.0990000000000002</v>
          </cell>
          <cell r="AI671">
            <v>5.1159999999999997</v>
          </cell>
          <cell r="AJ671">
            <v>5.1230000000000002</v>
          </cell>
          <cell r="AK671">
            <v>5.1315</v>
          </cell>
          <cell r="AL671">
            <v>5.13</v>
          </cell>
          <cell r="AM671">
            <v>5.1310000000000002</v>
          </cell>
          <cell r="AN671">
            <v>5.1284999999999998</v>
          </cell>
          <cell r="AO671">
            <v>5.1319999999999997</v>
          </cell>
          <cell r="AP671">
            <v>5.1383000000000001</v>
          </cell>
          <cell r="AS671">
            <v>0.503</v>
          </cell>
          <cell r="AT671">
            <v>0.50600000000000001</v>
          </cell>
          <cell r="AU671">
            <v>0.51</v>
          </cell>
          <cell r="AV671">
            <v>0.51300000000000001</v>
          </cell>
          <cell r="AW671">
            <v>0.51500000000000001</v>
          </cell>
          <cell r="AX671">
            <v>0.52100000000000002</v>
          </cell>
          <cell r="AY671">
            <v>0.52649999999999997</v>
          </cell>
          <cell r="AZ671">
            <v>0.53349999999999997</v>
          </cell>
          <cell r="BA671">
            <v>0.54500000000000004</v>
          </cell>
          <cell r="BB671">
            <v>0.55249999999999999</v>
          </cell>
          <cell r="BC671">
            <v>0.5635</v>
          </cell>
          <cell r="BD671">
            <v>0.56599999999999995</v>
          </cell>
          <cell r="BF671">
            <v>1.9950000000000001</v>
          </cell>
          <cell r="BG671">
            <v>2.0150000000000001</v>
          </cell>
          <cell r="BH671">
            <v>2.0350000000000001</v>
          </cell>
          <cell r="BI671">
            <v>2.0649999999999999</v>
          </cell>
          <cell r="BJ671">
            <v>2.13</v>
          </cell>
          <cell r="BK671">
            <v>2.16</v>
          </cell>
          <cell r="BL671">
            <v>2.1949999999999998</v>
          </cell>
          <cell r="BM671">
            <v>2.29</v>
          </cell>
          <cell r="BN671">
            <v>2.33</v>
          </cell>
          <cell r="BO671">
            <v>2.375</v>
          </cell>
          <cell r="BP671">
            <v>2.4849999999999999</v>
          </cell>
          <cell r="BQ671">
            <v>2.52</v>
          </cell>
          <cell r="BS671">
            <v>4.2729999999999997</v>
          </cell>
          <cell r="BT671">
            <v>4.319</v>
          </cell>
          <cell r="BU671">
            <v>4.3535000000000004</v>
          </cell>
          <cell r="BV671">
            <v>4.3685</v>
          </cell>
          <cell r="BW671">
            <v>4.3730000000000002</v>
          </cell>
          <cell r="BX671">
            <v>4.3760000000000003</v>
          </cell>
          <cell r="BY671">
            <v>4.3449999999999998</v>
          </cell>
          <cell r="BZ671">
            <v>4.3570000000000002</v>
          </cell>
          <cell r="CA671">
            <v>4.359</v>
          </cell>
          <cell r="CB671">
            <v>4.3550000000000004</v>
          </cell>
          <cell r="CC671">
            <v>4.351</v>
          </cell>
          <cell r="CD671">
            <v>4.3369999999999997</v>
          </cell>
          <cell r="CF671">
            <v>2</v>
          </cell>
        </row>
        <row r="672">
          <cell r="A672">
            <v>39646</v>
          </cell>
          <cell r="B672">
            <v>2</v>
          </cell>
          <cell r="C672">
            <v>2.008</v>
          </cell>
          <cell r="D672">
            <v>2.02</v>
          </cell>
          <cell r="E672">
            <v>2.04</v>
          </cell>
          <cell r="F672">
            <v>2.0705</v>
          </cell>
          <cell r="G672">
            <v>2.0979999999999999</v>
          </cell>
          <cell r="H672">
            <v>2.125</v>
          </cell>
          <cell r="I672">
            <v>2.1619999999999999</v>
          </cell>
          <cell r="J672">
            <v>2.1995</v>
          </cell>
          <cell r="K672">
            <v>2.2284999999999999</v>
          </cell>
          <cell r="L672">
            <v>2.274</v>
          </cell>
          <cell r="M672">
            <v>2.3109999999999999</v>
          </cell>
          <cell r="N672">
            <v>2.3515000000000001</v>
          </cell>
          <cell r="P672">
            <v>4.282</v>
          </cell>
          <cell r="Q672">
            <v>4.2720000000000002</v>
          </cell>
          <cell r="R672">
            <v>4.29</v>
          </cell>
          <cell r="S672">
            <v>4.3129999999999997</v>
          </cell>
          <cell r="T672">
            <v>4.335</v>
          </cell>
          <cell r="U672">
            <v>4.3529999999999998</v>
          </cell>
          <cell r="V672">
            <v>4.3680000000000003</v>
          </cell>
          <cell r="W672">
            <v>4.383</v>
          </cell>
          <cell r="X672">
            <v>4.3949999999999996</v>
          </cell>
          <cell r="Y672">
            <v>4.407</v>
          </cell>
          <cell r="Z672">
            <v>4.42</v>
          </cell>
          <cell r="AA672">
            <v>4.4329999999999998</v>
          </cell>
          <cell r="AB672">
            <v>4.4429999999999996</v>
          </cell>
          <cell r="AD672">
            <v>5.0155000000000003</v>
          </cell>
          <cell r="AE672">
            <v>5.0490000000000004</v>
          </cell>
          <cell r="AF672">
            <v>5.0730000000000004</v>
          </cell>
          <cell r="AG672">
            <v>5.0955000000000004</v>
          </cell>
          <cell r="AH672">
            <v>5.1135000000000002</v>
          </cell>
          <cell r="AI672">
            <v>5.1289999999999996</v>
          </cell>
          <cell r="AJ672">
            <v>5.1420000000000003</v>
          </cell>
          <cell r="AK672">
            <v>5.1390000000000002</v>
          </cell>
          <cell r="AL672">
            <v>5.1475</v>
          </cell>
          <cell r="AM672">
            <v>5.1475</v>
          </cell>
          <cell r="AN672">
            <v>5.1475</v>
          </cell>
          <cell r="AO672">
            <v>5.1529999999999996</v>
          </cell>
          <cell r="AP672">
            <v>5.1624999999999996</v>
          </cell>
          <cell r="AS672">
            <v>0.50749999999999995</v>
          </cell>
          <cell r="AT672">
            <v>0.50749999999999995</v>
          </cell>
          <cell r="AU672">
            <v>0.51</v>
          </cell>
          <cell r="AV672">
            <v>0.51300000000000001</v>
          </cell>
          <cell r="AW672">
            <v>0.51700000000000002</v>
          </cell>
          <cell r="AX672">
            <v>0.52400000000000002</v>
          </cell>
          <cell r="AY672">
            <v>0.53200000000000003</v>
          </cell>
          <cell r="AZ672">
            <v>0.54049999999999998</v>
          </cell>
          <cell r="BA672">
            <v>0.55200000000000005</v>
          </cell>
          <cell r="BB672">
            <v>0.56200000000000006</v>
          </cell>
          <cell r="BC672">
            <v>0.57399999999999995</v>
          </cell>
          <cell r="BD672">
            <v>0.58699999999999997</v>
          </cell>
          <cell r="BF672">
            <v>1.9950000000000001</v>
          </cell>
          <cell r="BG672">
            <v>2.0150000000000001</v>
          </cell>
          <cell r="BH672">
            <v>2.0499999999999998</v>
          </cell>
          <cell r="BI672">
            <v>2.09</v>
          </cell>
          <cell r="BJ672">
            <v>2.17</v>
          </cell>
          <cell r="BK672">
            <v>2.2149999999999999</v>
          </cell>
          <cell r="BL672">
            <v>2.29</v>
          </cell>
          <cell r="BM672">
            <v>2.44</v>
          </cell>
          <cell r="BN672">
            <v>2.5</v>
          </cell>
          <cell r="BO672">
            <v>2.5649999999999999</v>
          </cell>
          <cell r="BP672">
            <v>2.6850000000000001</v>
          </cell>
          <cell r="BQ672">
            <v>2.7250000000000001</v>
          </cell>
          <cell r="BS672">
            <v>4.282</v>
          </cell>
          <cell r="BT672">
            <v>4.3140000000000001</v>
          </cell>
          <cell r="BU672">
            <v>4.3540000000000001</v>
          </cell>
          <cell r="BV672">
            <v>4.3650000000000002</v>
          </cell>
          <cell r="BW672">
            <v>4.3870000000000005</v>
          </cell>
          <cell r="BX672">
            <v>4.3855000000000004</v>
          </cell>
          <cell r="BY672">
            <v>4.37</v>
          </cell>
          <cell r="BZ672">
            <v>4.383</v>
          </cell>
          <cell r="CA672">
            <v>4.3890000000000002</v>
          </cell>
          <cell r="CB672">
            <v>4.391</v>
          </cell>
          <cell r="CC672">
            <v>4.3769999999999998</v>
          </cell>
          <cell r="CD672">
            <v>4.3639999999999999</v>
          </cell>
          <cell r="CF672">
            <v>2</v>
          </cell>
        </row>
        <row r="673">
          <cell r="A673">
            <v>39647</v>
          </cell>
          <cell r="B673">
            <v>2</v>
          </cell>
          <cell r="C673">
            <v>2.0265</v>
          </cell>
          <cell r="D673">
            <v>2.0554999999999999</v>
          </cell>
          <cell r="E673">
            <v>2.0609999999999999</v>
          </cell>
          <cell r="F673">
            <v>2.1030000000000002</v>
          </cell>
          <cell r="G673">
            <v>2.1240000000000001</v>
          </cell>
          <cell r="H673">
            <v>2.1669999999999998</v>
          </cell>
          <cell r="I673">
            <v>2.2145000000000001</v>
          </cell>
          <cell r="J673">
            <v>2.2519999999999998</v>
          </cell>
          <cell r="K673">
            <v>2.2959999999999998</v>
          </cell>
          <cell r="L673">
            <v>2.343</v>
          </cell>
          <cell r="M673">
            <v>2.391</v>
          </cell>
          <cell r="N673">
            <v>2.4430000000000001</v>
          </cell>
          <cell r="P673">
            <v>4.2809999999999997</v>
          </cell>
          <cell r="Q673">
            <v>4.2759999999999998</v>
          </cell>
          <cell r="R673">
            <v>4.2919999999999998</v>
          </cell>
          <cell r="S673">
            <v>4.3159999999999998</v>
          </cell>
          <cell r="T673">
            <v>4.3380000000000001</v>
          </cell>
          <cell r="U673">
            <v>4.3520000000000003</v>
          </cell>
          <cell r="V673">
            <v>4.3650000000000002</v>
          </cell>
          <cell r="W673">
            <v>4.3789999999999996</v>
          </cell>
          <cell r="X673">
            <v>4.3899999999999997</v>
          </cell>
          <cell r="Y673">
            <v>4.4020000000000001</v>
          </cell>
          <cell r="Z673">
            <v>4.4130000000000003</v>
          </cell>
          <cell r="AA673">
            <v>4.4249999999999998</v>
          </cell>
          <cell r="AB673">
            <v>4.4349999999999996</v>
          </cell>
          <cell r="AD673">
            <v>5.0038999999999998</v>
          </cell>
          <cell r="AE673">
            <v>5.05</v>
          </cell>
          <cell r="AF673">
            <v>5.0810000000000004</v>
          </cell>
          <cell r="AG673">
            <v>5.1094999999999997</v>
          </cell>
          <cell r="AH673">
            <v>5.1384999999999996</v>
          </cell>
          <cell r="AI673">
            <v>5.1509999999999998</v>
          </cell>
          <cell r="AJ673">
            <v>5.1704999999999997</v>
          </cell>
          <cell r="AK673">
            <v>5.1749999999999998</v>
          </cell>
          <cell r="AL673">
            <v>5.1825000000000001</v>
          </cell>
          <cell r="AM673">
            <v>5.1920000000000002</v>
          </cell>
          <cell r="AN673">
            <v>5.21</v>
          </cell>
          <cell r="AO673">
            <v>5.2154999999999996</v>
          </cell>
          <cell r="AP673">
            <v>5.2275</v>
          </cell>
          <cell r="AS673">
            <v>0.50624999999999998</v>
          </cell>
          <cell r="AT673">
            <v>0.50749999999999995</v>
          </cell>
          <cell r="AU673">
            <v>0.51</v>
          </cell>
          <cell r="AV673">
            <v>0.51300000000000001</v>
          </cell>
          <cell r="AW673">
            <v>0.51700000000000002</v>
          </cell>
          <cell r="AX673">
            <v>0.52300000000000002</v>
          </cell>
          <cell r="AY673">
            <v>0.53</v>
          </cell>
          <cell r="AZ673">
            <v>0.53700000000000003</v>
          </cell>
          <cell r="BA673">
            <v>0.54</v>
          </cell>
          <cell r="BB673">
            <v>0.55649999999999999</v>
          </cell>
          <cell r="BC673">
            <v>0.56599999999999995</v>
          </cell>
          <cell r="BD673">
            <v>0.57099999999999995</v>
          </cell>
          <cell r="BF673">
            <v>1.9950000000000001</v>
          </cell>
          <cell r="BG673">
            <v>2.0150000000000001</v>
          </cell>
          <cell r="BH673">
            <v>2.06</v>
          </cell>
          <cell r="BI673">
            <v>2.11</v>
          </cell>
          <cell r="BJ673">
            <v>2.1949999999999998</v>
          </cell>
          <cell r="BK673">
            <v>2.25</v>
          </cell>
          <cell r="BL673">
            <v>2.33</v>
          </cell>
          <cell r="BM673">
            <v>2.4849999999999999</v>
          </cell>
          <cell r="BN673">
            <v>2.5649999999999999</v>
          </cell>
          <cell r="BO673">
            <v>2.6349999999999998</v>
          </cell>
          <cell r="BP673">
            <v>2.7549999999999999</v>
          </cell>
          <cell r="BQ673">
            <v>2.8</v>
          </cell>
          <cell r="BS673">
            <v>4.2750000000000004</v>
          </cell>
          <cell r="BT673">
            <v>4.3434999999999997</v>
          </cell>
          <cell r="BU673">
            <v>4.4124999999999996</v>
          </cell>
          <cell r="BV673">
            <v>4.4465000000000003</v>
          </cell>
          <cell r="BW673">
            <v>4.4660000000000002</v>
          </cell>
          <cell r="BX673">
            <v>4.4855</v>
          </cell>
          <cell r="BY673">
            <v>4.4889999999999999</v>
          </cell>
          <cell r="BZ673">
            <v>4.5129999999999999</v>
          </cell>
          <cell r="CA673">
            <v>4.5449999999999999</v>
          </cell>
          <cell r="CB673">
            <v>4.5635000000000003</v>
          </cell>
          <cell r="CC673">
            <v>4.5504999999999995</v>
          </cell>
          <cell r="CD673">
            <v>4.5465</v>
          </cell>
          <cell r="CF673">
            <v>2</v>
          </cell>
        </row>
        <row r="674">
          <cell r="A674">
            <v>39650</v>
          </cell>
          <cell r="B674">
            <v>2</v>
          </cell>
          <cell r="C674">
            <v>2.0154999999999998</v>
          </cell>
          <cell r="D674">
            <v>2.0390000000000001</v>
          </cell>
          <cell r="E674">
            <v>2.0495000000000001</v>
          </cell>
          <cell r="F674">
            <v>2.09</v>
          </cell>
          <cell r="G674">
            <v>2.1114999999999999</v>
          </cell>
          <cell r="H674">
            <v>2.1475</v>
          </cell>
          <cell r="I674">
            <v>2.1930000000000001</v>
          </cell>
          <cell r="J674">
            <v>2.2280000000000002</v>
          </cell>
          <cell r="K674">
            <v>2.2765</v>
          </cell>
          <cell r="L674">
            <v>2.3210000000000002</v>
          </cell>
          <cell r="M674">
            <v>2.3540000000000001</v>
          </cell>
          <cell r="N674">
            <v>2.4039999999999999</v>
          </cell>
          <cell r="P674">
            <v>4.2859999999999996</v>
          </cell>
          <cell r="Q674">
            <v>4.2780000000000005</v>
          </cell>
          <cell r="R674">
            <v>4.3010000000000002</v>
          </cell>
          <cell r="S674">
            <v>4.335</v>
          </cell>
          <cell r="T674">
            <v>4.367</v>
          </cell>
          <cell r="U674">
            <v>4.3929999999999998</v>
          </cell>
          <cell r="V674">
            <v>4.4169999999999998</v>
          </cell>
          <cell r="W674">
            <v>4.4429999999999996</v>
          </cell>
          <cell r="X674">
            <v>4.4649999999999999</v>
          </cell>
          <cell r="Y674">
            <v>4.492</v>
          </cell>
          <cell r="Z674">
            <v>4.5179999999999998</v>
          </cell>
          <cell r="AA674">
            <v>4.5410000000000004</v>
          </cell>
          <cell r="AB674">
            <v>4.5609999999999999</v>
          </cell>
          <cell r="AD674">
            <v>5.0067000000000004</v>
          </cell>
          <cell r="AE674">
            <v>5.0549999999999997</v>
          </cell>
          <cell r="AF674">
            <v>5.0824999999999996</v>
          </cell>
          <cell r="AG674">
            <v>5.1070000000000002</v>
          </cell>
          <cell r="AH674">
            <v>5.1260000000000003</v>
          </cell>
          <cell r="AI674">
            <v>5.1414999999999997</v>
          </cell>
          <cell r="AJ674">
            <v>5.1515000000000004</v>
          </cell>
          <cell r="AK674">
            <v>5.1544999999999996</v>
          </cell>
          <cell r="AL674">
            <v>5.1639999999999997</v>
          </cell>
          <cell r="AM674">
            <v>5.165</v>
          </cell>
          <cell r="AN674">
            <v>5.1725000000000003</v>
          </cell>
          <cell r="AO674">
            <v>5.1795</v>
          </cell>
          <cell r="AP674">
            <v>5.1914999999999996</v>
          </cell>
          <cell r="AS674">
            <v>0.50624999999999998</v>
          </cell>
          <cell r="AT674">
            <v>0.50749999999999995</v>
          </cell>
          <cell r="AU674">
            <v>0.51</v>
          </cell>
          <cell r="AV674">
            <v>0.50938000000000005</v>
          </cell>
          <cell r="AW674">
            <v>0.51312999999999998</v>
          </cell>
          <cell r="AX674">
            <v>0.52249999999999996</v>
          </cell>
          <cell r="AY674">
            <v>0.52749999999999997</v>
          </cell>
          <cell r="AZ674">
            <v>0.53249999999999997</v>
          </cell>
          <cell r="BA674">
            <v>0.54</v>
          </cell>
          <cell r="BB674">
            <v>0.54849999999999999</v>
          </cell>
          <cell r="BC674">
            <v>0.5635</v>
          </cell>
          <cell r="BD674">
            <v>0.57099999999999995</v>
          </cell>
          <cell r="BF674">
            <v>1.9950000000000001</v>
          </cell>
          <cell r="BG674">
            <v>2.0150000000000001</v>
          </cell>
          <cell r="BH674">
            <v>2.06</v>
          </cell>
          <cell r="BI674">
            <v>2.11</v>
          </cell>
          <cell r="BJ674">
            <v>2.2050000000000001</v>
          </cell>
          <cell r="BK674">
            <v>2.25</v>
          </cell>
          <cell r="BL674">
            <v>2.33</v>
          </cell>
          <cell r="BM674">
            <v>2.4699999999999998</v>
          </cell>
          <cell r="BN674">
            <v>2.5350000000000001</v>
          </cell>
          <cell r="BO674">
            <v>2.605</v>
          </cell>
          <cell r="BP674">
            <v>2.7250000000000001</v>
          </cell>
          <cell r="BQ674">
            <v>2.77</v>
          </cell>
          <cell r="BS674">
            <v>4.2835000000000001</v>
          </cell>
          <cell r="BT674">
            <v>4.3410000000000002</v>
          </cell>
          <cell r="BU674">
            <v>4.4124999999999996</v>
          </cell>
          <cell r="BV674">
            <v>4.4474999999999998</v>
          </cell>
          <cell r="BW674">
            <v>4.4675000000000002</v>
          </cell>
          <cell r="BX674">
            <v>4.5015000000000001</v>
          </cell>
          <cell r="BY674">
            <v>4.5640000000000001</v>
          </cell>
          <cell r="BZ674">
            <v>4.6150000000000002</v>
          </cell>
          <cell r="CA674">
            <v>4.6520000000000001</v>
          </cell>
          <cell r="CB674">
            <v>4.6719999999999997</v>
          </cell>
          <cell r="CC674">
            <v>4.6779999999999999</v>
          </cell>
          <cell r="CD674">
            <v>4.68</v>
          </cell>
          <cell r="CF674">
            <v>2</v>
          </cell>
        </row>
        <row r="675">
          <cell r="A675">
            <v>39651</v>
          </cell>
          <cell r="B675">
            <v>1.9375</v>
          </cell>
          <cell r="C675">
            <v>2.0129999999999999</v>
          </cell>
          <cell r="D675">
            <v>2.0335000000000001</v>
          </cell>
          <cell r="E675">
            <v>2.0619999999999998</v>
          </cell>
          <cell r="F675">
            <v>2.1030000000000002</v>
          </cell>
          <cell r="G675">
            <v>2.141</v>
          </cell>
          <cell r="H675">
            <v>2.1844999999999999</v>
          </cell>
          <cell r="I675">
            <v>2.2269999999999999</v>
          </cell>
          <cell r="J675">
            <v>2.2705000000000002</v>
          </cell>
          <cell r="K675">
            <v>2.3155000000000001</v>
          </cell>
          <cell r="L675">
            <v>2.3689999999999998</v>
          </cell>
          <cell r="M675">
            <v>2.4154999999999998</v>
          </cell>
          <cell r="N675">
            <v>2.4649999999999999</v>
          </cell>
          <cell r="P675">
            <v>4.2930000000000001</v>
          </cell>
          <cell r="Q675">
            <v>4.2839999999999998</v>
          </cell>
          <cell r="R675">
            <v>4.3019999999999996</v>
          </cell>
          <cell r="S675">
            <v>4.3360000000000003</v>
          </cell>
          <cell r="T675">
            <v>4.367</v>
          </cell>
          <cell r="U675">
            <v>4.3929999999999998</v>
          </cell>
          <cell r="V675">
            <v>4.4180000000000001</v>
          </cell>
          <cell r="W675">
            <v>4.4409999999999998</v>
          </cell>
          <cell r="X675">
            <v>4.4649999999999999</v>
          </cell>
          <cell r="Y675">
            <v>4.4909999999999997</v>
          </cell>
          <cell r="Z675">
            <v>4.516</v>
          </cell>
          <cell r="AA675">
            <v>4.54</v>
          </cell>
          <cell r="AB675">
            <v>4.5600000000000005</v>
          </cell>
          <cell r="AD675">
            <v>5.0041000000000002</v>
          </cell>
          <cell r="AE675">
            <v>5.0540000000000003</v>
          </cell>
          <cell r="AF675">
            <v>5.085</v>
          </cell>
          <cell r="AG675">
            <v>5.109</v>
          </cell>
          <cell r="AH675">
            <v>5.1325000000000003</v>
          </cell>
          <cell r="AI675">
            <v>5.1470000000000002</v>
          </cell>
          <cell r="AJ675">
            <v>5.1550000000000002</v>
          </cell>
          <cell r="AK675">
            <v>5.1580000000000004</v>
          </cell>
          <cell r="AL675">
            <v>5.1574999999999998</v>
          </cell>
          <cell r="AM675">
            <v>5.16</v>
          </cell>
          <cell r="AN675">
            <v>5.1589999999999998</v>
          </cell>
          <cell r="AO675">
            <v>5.1665000000000001</v>
          </cell>
          <cell r="AP675">
            <v>5.1684999999999999</v>
          </cell>
          <cell r="AS675">
            <v>0.50624999999999998</v>
          </cell>
          <cell r="AT675">
            <v>0.50749999999999995</v>
          </cell>
          <cell r="AU675">
            <v>0.51</v>
          </cell>
          <cell r="AV675">
            <v>0.51500000000000001</v>
          </cell>
          <cell r="AW675">
            <v>0.51749999999999996</v>
          </cell>
          <cell r="AX675">
            <v>0.52349999999999997</v>
          </cell>
          <cell r="AY675">
            <v>0.53100000000000003</v>
          </cell>
          <cell r="AZ675">
            <v>0.53700000000000003</v>
          </cell>
          <cell r="BA675">
            <v>0.54900000000000004</v>
          </cell>
          <cell r="BB675">
            <v>0.5585</v>
          </cell>
          <cell r="BC675">
            <v>0.56899999999999995</v>
          </cell>
          <cell r="BD675">
            <v>0.57999999999999996</v>
          </cell>
          <cell r="BF675">
            <v>1.9950000000000001</v>
          </cell>
          <cell r="BG675">
            <v>2.0150000000000001</v>
          </cell>
          <cell r="BH675">
            <v>2.0649999999999999</v>
          </cell>
          <cell r="BI675">
            <v>2.13</v>
          </cell>
          <cell r="BJ675">
            <v>2.2349999999999999</v>
          </cell>
          <cell r="BK675">
            <v>2.2800000000000002</v>
          </cell>
          <cell r="BL675">
            <v>2.36</v>
          </cell>
          <cell r="BM675">
            <v>2.5049999999999999</v>
          </cell>
          <cell r="BN675">
            <v>2.57</v>
          </cell>
          <cell r="BO675">
            <v>2.645</v>
          </cell>
          <cell r="BP675">
            <v>2.77</v>
          </cell>
          <cell r="BQ675">
            <v>2.83</v>
          </cell>
          <cell r="BS675">
            <v>4.2780000000000005</v>
          </cell>
          <cell r="BT675">
            <v>4.3414999999999999</v>
          </cell>
          <cell r="BU675">
            <v>4.3929999999999998</v>
          </cell>
          <cell r="BV675">
            <v>4.4405000000000001</v>
          </cell>
          <cell r="BW675">
            <v>4.4545000000000003</v>
          </cell>
          <cell r="BX675">
            <v>4.5125000000000002</v>
          </cell>
          <cell r="BY675">
            <v>4.5419999999999998</v>
          </cell>
          <cell r="BZ675">
            <v>4.585</v>
          </cell>
          <cell r="CA675">
            <v>4.6230000000000002</v>
          </cell>
          <cell r="CB675">
            <v>4.641</v>
          </cell>
          <cell r="CC675">
            <v>4.6429999999999998</v>
          </cell>
          <cell r="CD675">
            <v>4.6449999999999996</v>
          </cell>
          <cell r="CF675">
            <v>2</v>
          </cell>
        </row>
        <row r="676">
          <cell r="A676">
            <v>39652</v>
          </cell>
          <cell r="B676">
            <v>2</v>
          </cell>
          <cell r="C676">
            <v>2.0179999999999998</v>
          </cell>
          <cell r="D676">
            <v>2.0375000000000001</v>
          </cell>
          <cell r="E676">
            <v>2.0754999999999999</v>
          </cell>
          <cell r="F676">
            <v>2.1164999999999998</v>
          </cell>
          <cell r="G676">
            <v>2.173</v>
          </cell>
          <cell r="H676">
            <v>2.2035</v>
          </cell>
          <cell r="I676">
            <v>2.2574999999999998</v>
          </cell>
          <cell r="J676">
            <v>2.3003</v>
          </cell>
          <cell r="K676">
            <v>2.3574999999999999</v>
          </cell>
          <cell r="L676">
            <v>2.4020000000000001</v>
          </cell>
          <cell r="M676">
            <v>2.4544999999999999</v>
          </cell>
          <cell r="N676">
            <v>2.5089999999999999</v>
          </cell>
          <cell r="P676">
            <v>4.2960000000000003</v>
          </cell>
          <cell r="Q676">
            <v>4.2919999999999998</v>
          </cell>
          <cell r="R676">
            <v>4.3129999999999997</v>
          </cell>
          <cell r="S676">
            <v>4.3469999999999995</v>
          </cell>
          <cell r="T676">
            <v>4.375</v>
          </cell>
          <cell r="U676">
            <v>4.4039999999999999</v>
          </cell>
          <cell r="V676">
            <v>4.4260000000000002</v>
          </cell>
          <cell r="W676">
            <v>4.4530000000000003</v>
          </cell>
          <cell r="X676">
            <v>4.4800000000000004</v>
          </cell>
          <cell r="Y676">
            <v>4.5129999999999999</v>
          </cell>
          <cell r="Z676">
            <v>4.54</v>
          </cell>
          <cell r="AA676">
            <v>4.5679999999999996</v>
          </cell>
          <cell r="AB676">
            <v>4.593</v>
          </cell>
          <cell r="AD676">
            <v>5.0076999999999998</v>
          </cell>
          <cell r="AE676">
            <v>5.077</v>
          </cell>
          <cell r="AF676">
            <v>5.1159999999999997</v>
          </cell>
          <cell r="AG676">
            <v>5.1479999999999997</v>
          </cell>
          <cell r="AH676">
            <v>5.1624999999999996</v>
          </cell>
          <cell r="AI676">
            <v>5.1775000000000002</v>
          </cell>
          <cell r="AJ676">
            <v>5.2069999999999999</v>
          </cell>
          <cell r="AK676">
            <v>5.2115</v>
          </cell>
          <cell r="AL676">
            <v>5.2050000000000001</v>
          </cell>
          <cell r="AM676">
            <v>5.2050000000000001</v>
          </cell>
          <cell r="AN676">
            <v>5.2290000000000001</v>
          </cell>
          <cell r="AO676">
            <v>5.2175000000000002</v>
          </cell>
          <cell r="AP676">
            <v>5.2445000000000004</v>
          </cell>
          <cell r="AS676">
            <v>0.50624999999999998</v>
          </cell>
          <cell r="AT676">
            <v>0.50749999999999995</v>
          </cell>
          <cell r="AU676">
            <v>0.51</v>
          </cell>
          <cell r="AV676">
            <v>0.51875000000000004</v>
          </cell>
          <cell r="AW676">
            <v>0.52100000000000002</v>
          </cell>
          <cell r="AX676">
            <v>0.53</v>
          </cell>
          <cell r="AY676">
            <v>0.53800000000000003</v>
          </cell>
          <cell r="AZ676">
            <v>0.54749999999999999</v>
          </cell>
          <cell r="BA676">
            <v>0.56200000000000006</v>
          </cell>
          <cell r="BB676">
            <v>0.57150000000000001</v>
          </cell>
          <cell r="BC676">
            <v>0.58899999999999997</v>
          </cell>
          <cell r="BD676">
            <v>0.59699999999999998</v>
          </cell>
          <cell r="BF676">
            <v>1.9950000000000001</v>
          </cell>
          <cell r="BG676">
            <v>2.0150000000000001</v>
          </cell>
          <cell r="BH676">
            <v>2.08</v>
          </cell>
          <cell r="BI676">
            <v>2.16</v>
          </cell>
          <cell r="BJ676">
            <v>2.29</v>
          </cell>
          <cell r="BK676">
            <v>2.35</v>
          </cell>
          <cell r="BL676">
            <v>2.44</v>
          </cell>
          <cell r="BM676">
            <v>2.5949999999999998</v>
          </cell>
          <cell r="BN676">
            <v>2.66</v>
          </cell>
          <cell r="BO676">
            <v>2.7349999999999999</v>
          </cell>
          <cell r="BP676">
            <v>2.87</v>
          </cell>
          <cell r="BQ676">
            <v>2.93</v>
          </cell>
          <cell r="BS676">
            <v>4.2880000000000003</v>
          </cell>
          <cell r="BT676">
            <v>4.3490000000000002</v>
          </cell>
          <cell r="BU676">
            <v>4.3914999999999997</v>
          </cell>
          <cell r="BV676">
            <v>4.4335000000000004</v>
          </cell>
          <cell r="BW676">
            <v>4.4279999999999999</v>
          </cell>
          <cell r="BX676">
            <v>4.4550000000000001</v>
          </cell>
          <cell r="BY676">
            <v>4.5430000000000001</v>
          </cell>
          <cell r="BZ676">
            <v>4.5839999999999996</v>
          </cell>
          <cell r="CA676">
            <v>4.6239999999999997</v>
          </cell>
          <cell r="CB676">
            <v>4.6159999999999997</v>
          </cell>
          <cell r="CC676">
            <v>4.6180000000000003</v>
          </cell>
          <cell r="CD676">
            <v>4.62</v>
          </cell>
          <cell r="CF676">
            <v>2</v>
          </cell>
        </row>
        <row r="677">
          <cell r="A677">
            <v>39653</v>
          </cell>
          <cell r="B677">
            <v>2.0625</v>
          </cell>
          <cell r="C677">
            <v>2.0165000000000002</v>
          </cell>
          <cell r="D677">
            <v>2.036</v>
          </cell>
          <cell r="E677">
            <v>2.06</v>
          </cell>
          <cell r="F677">
            <v>2.093</v>
          </cell>
          <cell r="G677">
            <v>2.125</v>
          </cell>
          <cell r="H677">
            <v>2.149</v>
          </cell>
          <cell r="I677">
            <v>2.1850000000000001</v>
          </cell>
          <cell r="J677">
            <v>2.2244999999999999</v>
          </cell>
          <cell r="K677">
            <v>2.2519999999999998</v>
          </cell>
          <cell r="L677">
            <v>2.2904999999999998</v>
          </cell>
          <cell r="M677">
            <v>2.3304999999999998</v>
          </cell>
          <cell r="N677">
            <v>2.3725000000000001</v>
          </cell>
          <cell r="P677">
            <v>4.2969999999999997</v>
          </cell>
          <cell r="Q677">
            <v>4.2919999999999998</v>
          </cell>
          <cell r="R677">
            <v>4.3159999999999998</v>
          </cell>
          <cell r="S677">
            <v>4.3460000000000001</v>
          </cell>
          <cell r="T677">
            <v>4.3710000000000004</v>
          </cell>
          <cell r="U677">
            <v>4.391</v>
          </cell>
          <cell r="V677">
            <v>4.4080000000000004</v>
          </cell>
          <cell r="W677">
            <v>4.4290000000000003</v>
          </cell>
          <cell r="X677">
            <v>4.452</v>
          </cell>
          <cell r="Y677">
            <v>4.4740000000000002</v>
          </cell>
          <cell r="Z677">
            <v>4.4960000000000004</v>
          </cell>
          <cell r="AA677">
            <v>4.5170000000000003</v>
          </cell>
          <cell r="AB677">
            <v>4.5330000000000004</v>
          </cell>
          <cell r="AD677">
            <v>5.0178000000000003</v>
          </cell>
          <cell r="AE677">
            <v>5.0650000000000004</v>
          </cell>
          <cell r="AF677">
            <v>5.0990000000000002</v>
          </cell>
          <cell r="AG677">
            <v>5.1230000000000002</v>
          </cell>
          <cell r="AH677">
            <v>5.1414999999999997</v>
          </cell>
          <cell r="AI677">
            <v>5.1509999999999998</v>
          </cell>
          <cell r="AJ677">
            <v>5.1524999999999999</v>
          </cell>
          <cell r="AK677">
            <v>5.1475</v>
          </cell>
          <cell r="AL677">
            <v>5.1455000000000002</v>
          </cell>
          <cell r="AM677">
            <v>5.1435000000000004</v>
          </cell>
          <cell r="AN677">
            <v>5.1414999999999997</v>
          </cell>
          <cell r="AO677">
            <v>5.1414999999999997</v>
          </cell>
          <cell r="AP677">
            <v>5.1440000000000001</v>
          </cell>
          <cell r="AS677">
            <v>0.51375000000000004</v>
          </cell>
          <cell r="AT677">
            <v>0.51249999999999996</v>
          </cell>
          <cell r="AU677">
            <v>0.51249999999999996</v>
          </cell>
          <cell r="AV677">
            <v>0.51249999999999996</v>
          </cell>
          <cell r="AW677">
            <v>0.51249999999999996</v>
          </cell>
          <cell r="AX677">
            <v>0.51549999999999996</v>
          </cell>
          <cell r="AY677">
            <v>0.52349999999999997</v>
          </cell>
          <cell r="AZ677">
            <v>0.53049999999999997</v>
          </cell>
          <cell r="BA677">
            <v>0.55574999999999997</v>
          </cell>
          <cell r="BB677">
            <v>0.54249999999999998</v>
          </cell>
          <cell r="BC677">
            <v>0.56100000000000005</v>
          </cell>
          <cell r="BD677">
            <v>0.57299999999999995</v>
          </cell>
          <cell r="BF677">
            <v>1.9950000000000001</v>
          </cell>
          <cell r="BG677">
            <v>2.0150000000000001</v>
          </cell>
          <cell r="BH677">
            <v>2.06</v>
          </cell>
          <cell r="BI677">
            <v>2.11</v>
          </cell>
          <cell r="BJ677">
            <v>2.1949999999999998</v>
          </cell>
          <cell r="BK677">
            <v>2.23</v>
          </cell>
          <cell r="BL677">
            <v>2.2850000000000001</v>
          </cell>
          <cell r="BM677">
            <v>2.4</v>
          </cell>
          <cell r="BN677">
            <v>2.4550000000000001</v>
          </cell>
          <cell r="BO677">
            <v>2.5300000000000002</v>
          </cell>
          <cell r="BP677">
            <v>2.6550000000000002</v>
          </cell>
          <cell r="BQ677">
            <v>2.71</v>
          </cell>
          <cell r="BS677">
            <v>4.2824999999999998</v>
          </cell>
          <cell r="BT677">
            <v>4.3405000000000005</v>
          </cell>
          <cell r="BU677">
            <v>4.3775000000000004</v>
          </cell>
          <cell r="BV677">
            <v>4.3914999999999997</v>
          </cell>
          <cell r="BW677">
            <v>4.3825000000000003</v>
          </cell>
          <cell r="BX677">
            <v>4.4065000000000003</v>
          </cell>
          <cell r="BY677">
            <v>4.452</v>
          </cell>
          <cell r="BZ677">
            <v>4.4729999999999999</v>
          </cell>
          <cell r="CA677">
            <v>4.4950000000000001</v>
          </cell>
          <cell r="CB677">
            <v>4.6159999999999997</v>
          </cell>
          <cell r="CC677">
            <v>4.6180000000000003</v>
          </cell>
          <cell r="CD677">
            <v>4.62</v>
          </cell>
          <cell r="CF677">
            <v>2</v>
          </cell>
        </row>
        <row r="678">
          <cell r="A678">
            <v>39654</v>
          </cell>
          <cell r="B678">
            <v>2</v>
          </cell>
          <cell r="C678">
            <v>2.0289999999999999</v>
          </cell>
          <cell r="D678">
            <v>2.0470000000000002</v>
          </cell>
          <cell r="E678">
            <v>2.0685000000000002</v>
          </cell>
          <cell r="F678">
            <v>2.1059999999999999</v>
          </cell>
          <cell r="G678">
            <v>2.1395</v>
          </cell>
          <cell r="H678">
            <v>2.1749999999999998</v>
          </cell>
          <cell r="I678">
            <v>2.214</v>
          </cell>
          <cell r="J678">
            <v>2.258</v>
          </cell>
          <cell r="K678">
            <v>2.2949999999999999</v>
          </cell>
          <cell r="L678">
            <v>2.3380000000000001</v>
          </cell>
          <cell r="M678">
            <v>2.3879999999999999</v>
          </cell>
          <cell r="N678">
            <v>2.431</v>
          </cell>
          <cell r="P678">
            <v>4.2919999999999998</v>
          </cell>
          <cell r="Q678">
            <v>4.2919999999999998</v>
          </cell>
          <cell r="R678">
            <v>4.3129999999999997</v>
          </cell>
          <cell r="S678">
            <v>4.3390000000000004</v>
          </cell>
          <cell r="T678">
            <v>4.3620000000000001</v>
          </cell>
          <cell r="U678">
            <v>4.3789999999999996</v>
          </cell>
          <cell r="V678">
            <v>4.3940000000000001</v>
          </cell>
          <cell r="W678">
            <v>4.4089999999999998</v>
          </cell>
          <cell r="X678">
            <v>4.4249999999999998</v>
          </cell>
          <cell r="Y678">
            <v>4.4400000000000004</v>
          </cell>
          <cell r="Z678">
            <v>4.4539999999999997</v>
          </cell>
          <cell r="AA678">
            <v>4.468</v>
          </cell>
          <cell r="AB678">
            <v>4.4779999999999998</v>
          </cell>
          <cell r="AD678">
            <v>5.0309999999999997</v>
          </cell>
          <cell r="AE678">
            <v>5.0650000000000004</v>
          </cell>
          <cell r="AF678">
            <v>5.0990000000000002</v>
          </cell>
          <cell r="AG678">
            <v>5.1150000000000002</v>
          </cell>
          <cell r="AH678">
            <v>5.1459999999999999</v>
          </cell>
          <cell r="AI678">
            <v>5.1574999999999998</v>
          </cell>
          <cell r="AJ678">
            <v>5.1550000000000002</v>
          </cell>
          <cell r="AK678">
            <v>5.1505000000000001</v>
          </cell>
          <cell r="AL678">
            <v>5.1479999999999997</v>
          </cell>
          <cell r="AM678">
            <v>5.125</v>
          </cell>
          <cell r="AN678">
            <v>5.1340000000000003</v>
          </cell>
          <cell r="AO678">
            <v>5.1360000000000001</v>
          </cell>
          <cell r="AP678">
            <v>5.14</v>
          </cell>
          <cell r="AS678">
            <v>0.50749999999999995</v>
          </cell>
          <cell r="AT678">
            <v>0.51</v>
          </cell>
          <cell r="AU678">
            <v>0.51100000000000001</v>
          </cell>
          <cell r="AV678">
            <v>0.51749999999999996</v>
          </cell>
          <cell r="AW678">
            <v>0.52249999999999996</v>
          </cell>
          <cell r="AX678">
            <v>0.52500000000000002</v>
          </cell>
          <cell r="AY678">
            <v>0.52700000000000002</v>
          </cell>
          <cell r="AZ678">
            <v>0.53400000000000003</v>
          </cell>
          <cell r="BA678">
            <v>0.54400000000000004</v>
          </cell>
          <cell r="BB678">
            <v>0.55100000000000005</v>
          </cell>
          <cell r="BC678">
            <v>0.56100000000000005</v>
          </cell>
          <cell r="BD678">
            <v>0.57099999999999995</v>
          </cell>
          <cell r="BF678">
            <v>2</v>
          </cell>
          <cell r="BG678">
            <v>2.0150000000000001</v>
          </cell>
          <cell r="BH678">
            <v>2.06</v>
          </cell>
          <cell r="BI678">
            <v>2.1150000000000002</v>
          </cell>
          <cell r="BJ678">
            <v>2.2050000000000001</v>
          </cell>
          <cell r="BK678">
            <v>2.2400000000000002</v>
          </cell>
          <cell r="BL678">
            <v>2.3050000000000002</v>
          </cell>
          <cell r="BM678">
            <v>2.4449999999999998</v>
          </cell>
          <cell r="BN678">
            <v>2.5049999999999999</v>
          </cell>
          <cell r="BO678">
            <v>2.58</v>
          </cell>
          <cell r="BP678">
            <v>2.7050000000000001</v>
          </cell>
          <cell r="BQ678">
            <v>2.76</v>
          </cell>
          <cell r="BS678">
            <v>4.2885</v>
          </cell>
          <cell r="BT678">
            <v>4.3384999999999998</v>
          </cell>
          <cell r="BU678">
            <v>4.3765000000000001</v>
          </cell>
          <cell r="BV678">
            <v>4.4005000000000001</v>
          </cell>
          <cell r="BW678">
            <v>4.4254999999999995</v>
          </cell>
          <cell r="BX678">
            <v>4.4574999999999996</v>
          </cell>
          <cell r="BY678">
            <v>4.4660000000000002</v>
          </cell>
          <cell r="BZ678">
            <v>4.4820000000000002</v>
          </cell>
          <cell r="CA678">
            <v>4.4939999999999998</v>
          </cell>
          <cell r="CB678">
            <v>4.6159999999999997</v>
          </cell>
          <cell r="CC678">
            <v>4.6180000000000003</v>
          </cell>
          <cell r="CD678">
            <v>4.62</v>
          </cell>
          <cell r="CF678">
            <v>2</v>
          </cell>
        </row>
        <row r="679">
          <cell r="A679">
            <v>39657</v>
          </cell>
          <cell r="B679">
            <v>1.875</v>
          </cell>
          <cell r="C679">
            <v>2.0179999999999998</v>
          </cell>
          <cell r="D679">
            <v>2.0345</v>
          </cell>
          <cell r="E679">
            <v>2.052</v>
          </cell>
          <cell r="F679">
            <v>2.09</v>
          </cell>
          <cell r="G679">
            <v>2.117</v>
          </cell>
          <cell r="H679">
            <v>2.1444999999999999</v>
          </cell>
          <cell r="I679">
            <v>2.1800000000000002</v>
          </cell>
          <cell r="J679">
            <v>2.2109999999999999</v>
          </cell>
          <cell r="K679">
            <v>2.2475000000000001</v>
          </cell>
          <cell r="L679">
            <v>2.2850000000000001</v>
          </cell>
          <cell r="M679">
            <v>2.3235000000000001</v>
          </cell>
          <cell r="N679">
            <v>2.36</v>
          </cell>
          <cell r="P679">
            <v>4.2969999999999997</v>
          </cell>
          <cell r="Q679">
            <v>4.29</v>
          </cell>
          <cell r="R679">
            <v>4.3159999999999998</v>
          </cell>
          <cell r="S679">
            <v>4.3410000000000002</v>
          </cell>
          <cell r="T679">
            <v>4.3620000000000001</v>
          </cell>
          <cell r="U679">
            <v>4.3810000000000002</v>
          </cell>
          <cell r="V679">
            <v>4.3979999999999997</v>
          </cell>
          <cell r="W679">
            <v>4.4130000000000003</v>
          </cell>
          <cell r="X679">
            <v>4.431</v>
          </cell>
          <cell r="Y679">
            <v>4.4480000000000004</v>
          </cell>
          <cell r="Z679">
            <v>4.4630000000000001</v>
          </cell>
          <cell r="AA679">
            <v>4.4749999999999996</v>
          </cell>
          <cell r="AB679">
            <v>4.484</v>
          </cell>
          <cell r="AD679">
            <v>5.0225</v>
          </cell>
          <cell r="AE679">
            <v>5.069</v>
          </cell>
          <cell r="AF679">
            <v>5.109</v>
          </cell>
          <cell r="AG679">
            <v>5.1254999999999997</v>
          </cell>
          <cell r="AH679">
            <v>5.1515000000000004</v>
          </cell>
          <cell r="AI679">
            <v>5.1609999999999996</v>
          </cell>
          <cell r="AJ679">
            <v>5.1555</v>
          </cell>
          <cell r="AK679">
            <v>5.1475</v>
          </cell>
          <cell r="AL679">
            <v>5.1425000000000001</v>
          </cell>
          <cell r="AM679">
            <v>5.1355000000000004</v>
          </cell>
          <cell r="AN679">
            <v>5.125</v>
          </cell>
          <cell r="AO679">
            <v>5.1230000000000002</v>
          </cell>
          <cell r="AP679">
            <v>5.1124999999999998</v>
          </cell>
          <cell r="AS679">
            <v>0.50749999999999995</v>
          </cell>
          <cell r="AT679">
            <v>0.51</v>
          </cell>
          <cell r="AU679">
            <v>0.51200000000000001</v>
          </cell>
          <cell r="AV679">
            <v>0.51749999999999996</v>
          </cell>
          <cell r="AW679">
            <v>0.52249999999999996</v>
          </cell>
          <cell r="AX679">
            <v>0.52449999999999997</v>
          </cell>
          <cell r="AY679">
            <v>0.53049999999999997</v>
          </cell>
          <cell r="AZ679">
            <v>0.53849999999999998</v>
          </cell>
          <cell r="BA679">
            <v>0.54800000000000004</v>
          </cell>
          <cell r="BB679">
            <v>0.55349999999999999</v>
          </cell>
          <cell r="BC679">
            <v>0.56499999999999995</v>
          </cell>
          <cell r="BD679">
            <v>0.57550000000000001</v>
          </cell>
          <cell r="BF679">
            <v>2.0099999999999998</v>
          </cell>
          <cell r="BG679">
            <v>2.0150000000000001</v>
          </cell>
          <cell r="BH679">
            <v>2.0550000000000002</v>
          </cell>
          <cell r="BI679">
            <v>2.1</v>
          </cell>
          <cell r="BJ679">
            <v>2.1800000000000002</v>
          </cell>
          <cell r="BK679">
            <v>2.2050000000000001</v>
          </cell>
          <cell r="BL679">
            <v>2.2599999999999998</v>
          </cell>
          <cell r="BM679">
            <v>2.375</v>
          </cell>
          <cell r="BN679">
            <v>2.4350000000000001</v>
          </cell>
          <cell r="BO679">
            <v>2.5</v>
          </cell>
          <cell r="BP679">
            <v>2.61</v>
          </cell>
          <cell r="BQ679">
            <v>2.6550000000000002</v>
          </cell>
          <cell r="BS679">
            <v>4.2869999999999999</v>
          </cell>
          <cell r="BT679">
            <v>4.3354999999999997</v>
          </cell>
          <cell r="BU679">
            <v>4.3644999999999996</v>
          </cell>
          <cell r="BV679">
            <v>4.3789999999999996</v>
          </cell>
          <cell r="BW679">
            <v>4.3665000000000003</v>
          </cell>
          <cell r="BX679">
            <v>4.3875000000000002</v>
          </cell>
          <cell r="BY679">
            <v>4.423</v>
          </cell>
          <cell r="BZ679">
            <v>4.4340000000000002</v>
          </cell>
          <cell r="CA679">
            <v>4.4379999999999997</v>
          </cell>
          <cell r="CB679">
            <v>4.6159999999999997</v>
          </cell>
          <cell r="CC679">
            <v>4.6180000000000003</v>
          </cell>
          <cell r="CD679">
            <v>4.62</v>
          </cell>
          <cell r="CF679">
            <v>2</v>
          </cell>
        </row>
        <row r="680">
          <cell r="A680">
            <v>39658</v>
          </cell>
          <cell r="B680">
            <v>2.125</v>
          </cell>
          <cell r="C680">
            <v>2.02</v>
          </cell>
          <cell r="D680">
            <v>2.0405000000000002</v>
          </cell>
          <cell r="E680">
            <v>2.0739999999999998</v>
          </cell>
          <cell r="F680">
            <v>2.1040000000000001</v>
          </cell>
          <cell r="G680">
            <v>2.1379999999999999</v>
          </cell>
          <cell r="H680">
            <v>2.165</v>
          </cell>
          <cell r="I680">
            <v>2.1995</v>
          </cell>
          <cell r="J680">
            <v>2.2385000000000002</v>
          </cell>
          <cell r="K680">
            <v>2.274</v>
          </cell>
          <cell r="L680">
            <v>2.3130000000000002</v>
          </cell>
          <cell r="M680">
            <v>2.351</v>
          </cell>
          <cell r="N680">
            <v>2.387</v>
          </cell>
          <cell r="P680">
            <v>4.2859999999999996</v>
          </cell>
          <cell r="Q680">
            <v>4.2910000000000004</v>
          </cell>
          <cell r="R680">
            <v>4.3109999999999999</v>
          </cell>
          <cell r="S680">
            <v>4.3360000000000003</v>
          </cell>
          <cell r="T680">
            <v>4.3550000000000004</v>
          </cell>
          <cell r="U680">
            <v>4.3710000000000004</v>
          </cell>
          <cell r="V680">
            <v>4.3860000000000001</v>
          </cell>
          <cell r="W680">
            <v>4.399</v>
          </cell>
          <cell r="X680">
            <v>4.4139999999999997</v>
          </cell>
          <cell r="Y680">
            <v>4.4260000000000002</v>
          </cell>
          <cell r="Z680">
            <v>4.4359999999999999</v>
          </cell>
          <cell r="AA680">
            <v>4.4459999999999997</v>
          </cell>
          <cell r="AB680">
            <v>4.452</v>
          </cell>
          <cell r="AD680">
            <v>5.0167000000000002</v>
          </cell>
          <cell r="AE680">
            <v>5.0744999999999996</v>
          </cell>
          <cell r="AF680">
            <v>5.1059999999999999</v>
          </cell>
          <cell r="AG680">
            <v>5.1210000000000004</v>
          </cell>
          <cell r="AH680">
            <v>5.1364999999999998</v>
          </cell>
          <cell r="AI680">
            <v>5.1505000000000001</v>
          </cell>
          <cell r="AJ680">
            <v>5.14</v>
          </cell>
          <cell r="AK680">
            <v>5.1315</v>
          </cell>
          <cell r="AL680">
            <v>5.1215000000000002</v>
          </cell>
          <cell r="AM680">
            <v>5.1109999999999998</v>
          </cell>
          <cell r="AN680">
            <v>5.1035000000000004</v>
          </cell>
          <cell r="AO680">
            <v>5.0960000000000001</v>
          </cell>
          <cell r="AP680">
            <v>5.0869999999999997</v>
          </cell>
          <cell r="AS680">
            <v>0.51</v>
          </cell>
          <cell r="AT680">
            <v>0.51</v>
          </cell>
          <cell r="AU680">
            <v>0.51300000000000001</v>
          </cell>
          <cell r="AV680">
            <v>0.51749999999999996</v>
          </cell>
          <cell r="AW680">
            <v>0.51900000000000002</v>
          </cell>
          <cell r="AX680">
            <v>0.52349999999999997</v>
          </cell>
          <cell r="AY680">
            <v>0.52949999999999997</v>
          </cell>
          <cell r="AZ680">
            <v>0.53800000000000003</v>
          </cell>
          <cell r="BA680">
            <v>0.54849999999999999</v>
          </cell>
          <cell r="BB680">
            <v>0.55800000000000005</v>
          </cell>
          <cell r="BC680">
            <v>0.56999999999999995</v>
          </cell>
          <cell r="BD680">
            <v>0.58199999999999996</v>
          </cell>
          <cell r="BF680">
            <v>2.0099999999999998</v>
          </cell>
          <cell r="BG680">
            <v>2.0150000000000001</v>
          </cell>
          <cell r="BH680">
            <v>2.0649999999999999</v>
          </cell>
          <cell r="BI680">
            <v>2.12</v>
          </cell>
          <cell r="BJ680">
            <v>2.2000000000000002</v>
          </cell>
          <cell r="BK680">
            <v>2.23</v>
          </cell>
          <cell r="BL680">
            <v>2.29</v>
          </cell>
          <cell r="BM680">
            <v>2.415</v>
          </cell>
          <cell r="BN680">
            <v>2.4750000000000001</v>
          </cell>
          <cell r="BO680">
            <v>2.54</v>
          </cell>
          <cell r="BP680">
            <v>2.65</v>
          </cell>
          <cell r="BQ680">
            <v>2.6949999999999998</v>
          </cell>
          <cell r="BS680">
            <v>4.2895000000000003</v>
          </cell>
          <cell r="BT680">
            <v>4.3380000000000001</v>
          </cell>
          <cell r="BU680">
            <v>4.3624999999999998</v>
          </cell>
          <cell r="BV680">
            <v>4.3674999999999997</v>
          </cell>
          <cell r="BW680">
            <v>4.3639999999999999</v>
          </cell>
          <cell r="BX680">
            <v>4.3734999999999999</v>
          </cell>
          <cell r="BY680">
            <v>4.3659999999999997</v>
          </cell>
          <cell r="BZ680">
            <v>4.3780000000000001</v>
          </cell>
          <cell r="CA680">
            <v>4.3680000000000003</v>
          </cell>
          <cell r="CB680">
            <v>4.3449999999999998</v>
          </cell>
          <cell r="CC680">
            <v>4.327</v>
          </cell>
          <cell r="CD680">
            <v>4.3079999999999998</v>
          </cell>
          <cell r="CF680">
            <v>2</v>
          </cell>
        </row>
        <row r="681">
          <cell r="A681">
            <v>39659</v>
          </cell>
          <cell r="B681">
            <v>1.75</v>
          </cell>
          <cell r="C681">
            <v>2.0215000000000001</v>
          </cell>
          <cell r="D681">
            <v>2.036</v>
          </cell>
          <cell r="E681">
            <v>2.0615000000000001</v>
          </cell>
          <cell r="F681">
            <v>2.0950000000000002</v>
          </cell>
          <cell r="G681">
            <v>2.1255000000000002</v>
          </cell>
          <cell r="H681">
            <v>2.1560000000000001</v>
          </cell>
          <cell r="I681">
            <v>2.1920000000000002</v>
          </cell>
          <cell r="J681">
            <v>2.2305000000000001</v>
          </cell>
          <cell r="K681">
            <v>2.2679999999999998</v>
          </cell>
          <cell r="L681">
            <v>2.3134999999999999</v>
          </cell>
          <cell r="M681">
            <v>2.3555000000000001</v>
          </cell>
          <cell r="N681">
            <v>2.4024999999999999</v>
          </cell>
          <cell r="P681">
            <v>4.2960000000000003</v>
          </cell>
          <cell r="Q681">
            <v>4.2939999999999996</v>
          </cell>
          <cell r="R681">
            <v>4.3120000000000003</v>
          </cell>
          <cell r="S681">
            <v>4.3369999999999997</v>
          </cell>
          <cell r="T681">
            <v>4.3540000000000001</v>
          </cell>
          <cell r="U681">
            <v>4.3689999999999998</v>
          </cell>
          <cell r="V681">
            <v>4.38</v>
          </cell>
          <cell r="W681">
            <v>4.3890000000000002</v>
          </cell>
          <cell r="X681">
            <v>4.399</v>
          </cell>
          <cell r="Y681">
            <v>4.4080000000000004</v>
          </cell>
          <cell r="Z681">
            <v>4.415</v>
          </cell>
          <cell r="AA681">
            <v>4.4210000000000003</v>
          </cell>
          <cell r="AB681">
            <v>4.4240000000000004</v>
          </cell>
          <cell r="AD681">
            <v>4.9813999999999998</v>
          </cell>
          <cell r="AE681">
            <v>5.0759999999999996</v>
          </cell>
          <cell r="AF681">
            <v>5.1120000000000001</v>
          </cell>
          <cell r="AG681">
            <v>5.1340000000000003</v>
          </cell>
          <cell r="AH681">
            <v>5.1429999999999998</v>
          </cell>
          <cell r="AI681">
            <v>5.149</v>
          </cell>
          <cell r="AJ681">
            <v>5.1589999999999998</v>
          </cell>
          <cell r="AK681">
            <v>5.1315</v>
          </cell>
          <cell r="AL681">
            <v>5.1287000000000003</v>
          </cell>
          <cell r="AM681">
            <v>5.1165000000000003</v>
          </cell>
          <cell r="AN681">
            <v>5.1029999999999998</v>
          </cell>
          <cell r="AO681">
            <v>5.0919999999999996</v>
          </cell>
          <cell r="AP681">
            <v>5.0904999999999996</v>
          </cell>
          <cell r="AS681">
            <v>0.51</v>
          </cell>
          <cell r="AT681">
            <v>0.505</v>
          </cell>
          <cell r="AU681">
            <v>0.51</v>
          </cell>
          <cell r="AV681">
            <v>0.49299999999999999</v>
          </cell>
          <cell r="AW681">
            <v>0.51649999999999996</v>
          </cell>
          <cell r="AX681">
            <v>0.52049999999999996</v>
          </cell>
          <cell r="AY681">
            <v>0.52649999999999997</v>
          </cell>
          <cell r="AZ681">
            <v>0.53549999999999998</v>
          </cell>
          <cell r="BA681">
            <v>0.54449999999999998</v>
          </cell>
          <cell r="BB681">
            <v>0.55349999999999999</v>
          </cell>
          <cell r="BC681">
            <v>0.5645</v>
          </cell>
          <cell r="BD681">
            <v>0.57699999999999996</v>
          </cell>
          <cell r="BF681">
            <v>2.0099999999999998</v>
          </cell>
          <cell r="BG681">
            <v>2.0150000000000001</v>
          </cell>
          <cell r="BH681">
            <v>2.0550000000000002</v>
          </cell>
          <cell r="BI681">
            <v>2.1</v>
          </cell>
          <cell r="BJ681">
            <v>2.19</v>
          </cell>
          <cell r="BK681">
            <v>2.2200000000000002</v>
          </cell>
          <cell r="BL681">
            <v>2.2800000000000002</v>
          </cell>
          <cell r="BM681">
            <v>2.4050000000000002</v>
          </cell>
          <cell r="BN681">
            <v>2.4649999999999999</v>
          </cell>
          <cell r="BO681">
            <v>2.5350000000000001</v>
          </cell>
          <cell r="BP681">
            <v>2.6550000000000002</v>
          </cell>
          <cell r="BQ681">
            <v>2.7</v>
          </cell>
          <cell r="BS681">
            <v>4.2969999999999997</v>
          </cell>
          <cell r="BT681">
            <v>4.34</v>
          </cell>
          <cell r="BU681">
            <v>4.3615000000000004</v>
          </cell>
          <cell r="BV681">
            <v>4.3754999999999997</v>
          </cell>
          <cell r="BW681">
            <v>4.3745000000000003</v>
          </cell>
          <cell r="BX681">
            <v>4.3484999999999996</v>
          </cell>
          <cell r="BY681">
            <v>4.3380000000000001</v>
          </cell>
          <cell r="BZ681">
            <v>4.3330000000000002</v>
          </cell>
          <cell r="CA681">
            <v>4.3250000000000002</v>
          </cell>
          <cell r="CB681">
            <v>4.32</v>
          </cell>
          <cell r="CC681">
            <v>4.2869999999999999</v>
          </cell>
          <cell r="CD681">
            <v>4.2679999999999998</v>
          </cell>
          <cell r="CF681">
            <v>2</v>
          </cell>
        </row>
        <row r="682">
          <cell r="A682">
            <v>39660</v>
          </cell>
          <cell r="B682">
            <v>1.5</v>
          </cell>
          <cell r="C682">
            <v>2.0129999999999999</v>
          </cell>
          <cell r="D682">
            <v>2.0339999999999998</v>
          </cell>
          <cell r="E682">
            <v>2.0545</v>
          </cell>
          <cell r="F682">
            <v>2.08</v>
          </cell>
          <cell r="G682">
            <v>2.105</v>
          </cell>
          <cell r="H682">
            <v>2.1339999999999999</v>
          </cell>
          <cell r="I682">
            <v>2.1669999999999998</v>
          </cell>
          <cell r="J682">
            <v>2.2044999999999999</v>
          </cell>
          <cell r="K682">
            <v>2.238</v>
          </cell>
          <cell r="L682">
            <v>2.2770000000000001</v>
          </cell>
          <cell r="M682">
            <v>2.3155000000000001</v>
          </cell>
          <cell r="N682">
            <v>2.3529999999999998</v>
          </cell>
          <cell r="P682">
            <v>4.3810000000000002</v>
          </cell>
          <cell r="Q682">
            <v>4.2919999999999998</v>
          </cell>
          <cell r="R682">
            <v>4.3170000000000002</v>
          </cell>
          <cell r="S682">
            <v>4.3419999999999996</v>
          </cell>
          <cell r="T682">
            <v>4.3620000000000001</v>
          </cell>
          <cell r="U682">
            <v>4.3769999999999998</v>
          </cell>
          <cell r="V682">
            <v>4.3890000000000002</v>
          </cell>
          <cell r="W682">
            <v>4.4000000000000004</v>
          </cell>
          <cell r="X682">
            <v>4.4109999999999996</v>
          </cell>
          <cell r="Y682">
            <v>4.4189999999999996</v>
          </cell>
          <cell r="Z682">
            <v>4.4269999999999996</v>
          </cell>
          <cell r="AA682">
            <v>4.4329999999999998</v>
          </cell>
          <cell r="AB682">
            <v>4.4359999999999999</v>
          </cell>
          <cell r="AD682">
            <v>4.9592000000000001</v>
          </cell>
          <cell r="AE682">
            <v>5.069</v>
          </cell>
          <cell r="AF682">
            <v>5.1070000000000002</v>
          </cell>
          <cell r="AG682">
            <v>5.1319999999999997</v>
          </cell>
          <cell r="AH682">
            <v>5.1440000000000001</v>
          </cell>
          <cell r="AI682">
            <v>5.1550000000000002</v>
          </cell>
          <cell r="AJ682">
            <v>5.15</v>
          </cell>
          <cell r="AK682">
            <v>5.14</v>
          </cell>
          <cell r="AL682">
            <v>5.1295000000000002</v>
          </cell>
          <cell r="AM682">
            <v>5.1159999999999997</v>
          </cell>
          <cell r="AN682">
            <v>5.1005000000000003</v>
          </cell>
          <cell r="AO682">
            <v>5.0934999999999997</v>
          </cell>
          <cell r="AP682">
            <v>5.0884999999999998</v>
          </cell>
          <cell r="AS682">
            <v>0.505</v>
          </cell>
          <cell r="AT682">
            <v>0.50749999999999995</v>
          </cell>
          <cell r="AU682">
            <v>0.50875000000000004</v>
          </cell>
          <cell r="AV682">
            <v>0.51500000000000001</v>
          </cell>
          <cell r="AW682">
            <v>0.51149999999999995</v>
          </cell>
          <cell r="AX682">
            <v>0.52</v>
          </cell>
          <cell r="AY682">
            <v>0.51749999999999996</v>
          </cell>
          <cell r="AZ682">
            <v>0.52449999999999997</v>
          </cell>
          <cell r="BA682">
            <v>0.53300000000000003</v>
          </cell>
          <cell r="BB682">
            <v>0.53949999999999998</v>
          </cell>
          <cell r="BC682">
            <v>0.53937999999999997</v>
          </cell>
          <cell r="BD682">
            <v>0.5575</v>
          </cell>
          <cell r="BF682">
            <v>2.0099999999999998</v>
          </cell>
          <cell r="BG682">
            <v>2.0150000000000001</v>
          </cell>
          <cell r="BH682">
            <v>2.0449999999999999</v>
          </cell>
          <cell r="BI682">
            <v>2.085</v>
          </cell>
          <cell r="BJ682">
            <v>2.1549999999999998</v>
          </cell>
          <cell r="BK682">
            <v>2.1800000000000002</v>
          </cell>
          <cell r="BL682">
            <v>2.23</v>
          </cell>
          <cell r="BM682">
            <v>2.355</v>
          </cell>
          <cell r="BN682">
            <v>2.415</v>
          </cell>
          <cell r="BO682">
            <v>2.4849999999999999</v>
          </cell>
          <cell r="BP682">
            <v>2.605</v>
          </cell>
          <cell r="BQ682">
            <v>2.65</v>
          </cell>
          <cell r="BS682">
            <v>4.2869999999999999</v>
          </cell>
          <cell r="BT682">
            <v>4.3419999999999996</v>
          </cell>
          <cell r="BU682">
            <v>4.3635000000000002</v>
          </cell>
          <cell r="BV682">
            <v>4.3674999999999997</v>
          </cell>
          <cell r="BW682">
            <v>4.3635000000000002</v>
          </cell>
          <cell r="BX682">
            <v>4.3494999999999999</v>
          </cell>
          <cell r="BY682">
            <v>4.343</v>
          </cell>
          <cell r="BZ682">
            <v>4.3410000000000002</v>
          </cell>
          <cell r="CA682">
            <v>4.3099999999999996</v>
          </cell>
          <cell r="CB682">
            <v>4.28</v>
          </cell>
          <cell r="CC682">
            <v>4.2370000000000001</v>
          </cell>
          <cell r="CD682">
            <v>4.218</v>
          </cell>
          <cell r="CF682">
            <v>2</v>
          </cell>
        </row>
        <row r="683">
          <cell r="A683">
            <v>39661</v>
          </cell>
          <cell r="B683">
            <v>0.5</v>
          </cell>
          <cell r="C683">
            <v>2.0125000000000002</v>
          </cell>
          <cell r="D683">
            <v>2.0339999999999998</v>
          </cell>
          <cell r="E683">
            <v>2.0644999999999998</v>
          </cell>
          <cell r="F683">
            <v>2.09</v>
          </cell>
          <cell r="G683">
            <v>2.1139999999999999</v>
          </cell>
          <cell r="H683">
            <v>2.145</v>
          </cell>
          <cell r="I683">
            <v>2.1819999999999999</v>
          </cell>
          <cell r="J683">
            <v>2.2185000000000001</v>
          </cell>
          <cell r="K683">
            <v>2.2610000000000001</v>
          </cell>
          <cell r="L683">
            <v>2.2930000000000001</v>
          </cell>
          <cell r="M683">
            <v>2.33</v>
          </cell>
          <cell r="N683">
            <v>2.3704999999999998</v>
          </cell>
          <cell r="P683">
            <v>4.2889999999999997</v>
          </cell>
          <cell r="Q683">
            <v>4.2910000000000004</v>
          </cell>
          <cell r="R683">
            <v>4.3159999999999998</v>
          </cell>
          <cell r="S683">
            <v>4.3419999999999996</v>
          </cell>
          <cell r="T683">
            <v>4.3609999999999998</v>
          </cell>
          <cell r="U683">
            <v>4.3769999999999998</v>
          </cell>
          <cell r="V683">
            <v>4.3879999999999999</v>
          </cell>
          <cell r="W683">
            <v>4.3979999999999997</v>
          </cell>
          <cell r="X683">
            <v>4.4050000000000002</v>
          </cell>
          <cell r="Y683">
            <v>4.41</v>
          </cell>
          <cell r="Z683">
            <v>4.4139999999999997</v>
          </cell>
          <cell r="AA683">
            <v>4.4160000000000004</v>
          </cell>
          <cell r="AB683">
            <v>4.4139999999999997</v>
          </cell>
          <cell r="AD683">
            <v>4.9634</v>
          </cell>
          <cell r="AE683">
            <v>5.0824999999999996</v>
          </cell>
          <cell r="AF683">
            <v>5.1120000000000001</v>
          </cell>
          <cell r="AG683">
            <v>5.1379999999999999</v>
          </cell>
          <cell r="AH683">
            <v>5.1749999999999998</v>
          </cell>
          <cell r="AI683">
            <v>5.173</v>
          </cell>
          <cell r="AJ683">
            <v>5.17</v>
          </cell>
          <cell r="AK683">
            <v>5.1624999999999996</v>
          </cell>
          <cell r="AL683">
            <v>5.1544999999999996</v>
          </cell>
          <cell r="AM683">
            <v>5.1429999999999998</v>
          </cell>
          <cell r="AN683">
            <v>5.13</v>
          </cell>
          <cell r="AO683">
            <v>5.1159999999999997</v>
          </cell>
          <cell r="AP683">
            <v>5.1085000000000003</v>
          </cell>
          <cell r="AS683">
            <v>0.505</v>
          </cell>
          <cell r="AT683">
            <v>0.50749999999999995</v>
          </cell>
          <cell r="AU683">
            <v>0.50900000000000001</v>
          </cell>
          <cell r="AV683">
            <v>0.51249999999999996</v>
          </cell>
          <cell r="AW683">
            <v>0.51500000000000001</v>
          </cell>
          <cell r="AX683">
            <v>0.52</v>
          </cell>
          <cell r="AY683">
            <v>0.51949999999999996</v>
          </cell>
          <cell r="AZ683">
            <v>0.52500000000000002</v>
          </cell>
          <cell r="BA683">
            <v>0.53749999999999998</v>
          </cell>
          <cell r="BB683">
            <v>0.53800000000000003</v>
          </cell>
          <cell r="BC683">
            <v>0.54583000000000004</v>
          </cell>
          <cell r="BD683">
            <v>0.55000000000000004</v>
          </cell>
          <cell r="BF683">
            <v>2.0150000000000001</v>
          </cell>
          <cell r="BG683">
            <v>2.0449999999999999</v>
          </cell>
          <cell r="BH683">
            <v>2.085</v>
          </cell>
          <cell r="BI683">
            <v>2.16</v>
          </cell>
          <cell r="BJ683">
            <v>2.19</v>
          </cell>
          <cell r="BK683">
            <v>2.25</v>
          </cell>
          <cell r="BL683">
            <v>2.375</v>
          </cell>
          <cell r="BM683">
            <v>2.4350000000000001</v>
          </cell>
          <cell r="BN683">
            <v>2.5049999999999999</v>
          </cell>
          <cell r="BO683">
            <v>2.625</v>
          </cell>
          <cell r="BP683">
            <v>2.67</v>
          </cell>
          <cell r="BQ683">
            <v>2.7800000000000002</v>
          </cell>
          <cell r="BS683">
            <v>4.2995000000000001</v>
          </cell>
          <cell r="BT683">
            <v>4.3440000000000003</v>
          </cell>
          <cell r="BU683">
            <v>4.3685</v>
          </cell>
          <cell r="BV683">
            <v>4.3855000000000004</v>
          </cell>
          <cell r="BW683">
            <v>4.3825000000000003</v>
          </cell>
          <cell r="BX683">
            <v>4.3784999999999998</v>
          </cell>
          <cell r="BY683">
            <v>4.3730000000000002</v>
          </cell>
          <cell r="BZ683">
            <v>4.3609999999999998</v>
          </cell>
          <cell r="CA683">
            <v>4.3419999999999996</v>
          </cell>
          <cell r="CB683">
            <v>4.3049999999999997</v>
          </cell>
          <cell r="CC683">
            <v>4.2469999999999999</v>
          </cell>
          <cell r="CD683">
            <v>4.218</v>
          </cell>
          <cell r="CF683">
            <v>2</v>
          </cell>
        </row>
        <row r="684">
          <cell r="A684">
            <v>39664</v>
          </cell>
          <cell r="B684">
            <v>1.875</v>
          </cell>
          <cell r="C684">
            <v>2.02</v>
          </cell>
          <cell r="D684">
            <v>2.0354999999999999</v>
          </cell>
          <cell r="E684">
            <v>2.0554999999999999</v>
          </cell>
          <cell r="F684">
            <v>2.0880000000000001</v>
          </cell>
          <cell r="G684">
            <v>2.113</v>
          </cell>
          <cell r="H684">
            <v>2.1455000000000002</v>
          </cell>
          <cell r="I684">
            <v>2.1829999999999998</v>
          </cell>
          <cell r="J684">
            <v>2.218</v>
          </cell>
          <cell r="K684">
            <v>2.2650000000000001</v>
          </cell>
          <cell r="L684">
            <v>2.3140000000000001</v>
          </cell>
          <cell r="M684">
            <v>2.3574999999999999</v>
          </cell>
          <cell r="N684">
            <v>2.3980000000000001</v>
          </cell>
          <cell r="P684">
            <v>4.3</v>
          </cell>
          <cell r="Q684">
            <v>4.2939999999999996</v>
          </cell>
          <cell r="R684">
            <v>4.319</v>
          </cell>
          <cell r="S684">
            <v>4.3469999999999995</v>
          </cell>
          <cell r="T684">
            <v>4.3710000000000004</v>
          </cell>
          <cell r="U684">
            <v>4.3860000000000001</v>
          </cell>
          <cell r="V684">
            <v>4.4000000000000004</v>
          </cell>
          <cell r="W684">
            <v>4.4109999999999996</v>
          </cell>
          <cell r="X684">
            <v>4.42</v>
          </cell>
          <cell r="Y684">
            <v>4.4269999999999996</v>
          </cell>
          <cell r="Z684">
            <v>4.431</v>
          </cell>
          <cell r="AA684">
            <v>4.4320000000000004</v>
          </cell>
          <cell r="AB684">
            <v>4.43</v>
          </cell>
          <cell r="AD684">
            <v>4.9915000000000003</v>
          </cell>
          <cell r="AE684">
            <v>5.0679999999999996</v>
          </cell>
          <cell r="AF684">
            <v>5.109</v>
          </cell>
          <cell r="AG684">
            <v>5.1289999999999996</v>
          </cell>
          <cell r="AH684">
            <v>5.1325000000000003</v>
          </cell>
          <cell r="AI684">
            <v>5.1449999999999996</v>
          </cell>
          <cell r="AJ684">
            <v>5.141</v>
          </cell>
          <cell r="AK684">
            <v>5.1295000000000002</v>
          </cell>
          <cell r="AL684">
            <v>5.1087999999999996</v>
          </cell>
          <cell r="AM684">
            <v>5.0970000000000004</v>
          </cell>
          <cell r="AN684">
            <v>5.0728</v>
          </cell>
          <cell r="AO684">
            <v>5.056</v>
          </cell>
          <cell r="AP684">
            <v>5.0434999999999999</v>
          </cell>
          <cell r="AS684">
            <v>0.505</v>
          </cell>
          <cell r="AT684">
            <v>0.50749999999999995</v>
          </cell>
          <cell r="AU684">
            <v>0.50707000000000002</v>
          </cell>
          <cell r="AV684">
            <v>0.51249999999999996</v>
          </cell>
          <cell r="AW684">
            <v>0.51500000000000001</v>
          </cell>
          <cell r="AX684">
            <v>0.51500000000000001</v>
          </cell>
          <cell r="AY684">
            <v>0.51749999999999996</v>
          </cell>
          <cell r="AZ684">
            <v>0.52500000000000002</v>
          </cell>
          <cell r="BA684">
            <v>0.53249999999999997</v>
          </cell>
          <cell r="BB684">
            <v>0.53800000000000003</v>
          </cell>
          <cell r="BC684">
            <v>0.54500000000000004</v>
          </cell>
          <cell r="BD684">
            <v>0.55374999999999996</v>
          </cell>
          <cell r="BF684">
            <v>2.0150000000000001</v>
          </cell>
          <cell r="BG684">
            <v>2.04</v>
          </cell>
          <cell r="BH684">
            <v>2.085</v>
          </cell>
          <cell r="BI684">
            <v>2.16</v>
          </cell>
          <cell r="BJ684">
            <v>2.1949999999999998</v>
          </cell>
          <cell r="BK684">
            <v>2.2599999999999998</v>
          </cell>
          <cell r="BL684">
            <v>2.395</v>
          </cell>
          <cell r="BM684">
            <v>2.4550000000000001</v>
          </cell>
          <cell r="BN684">
            <v>2.5249999999999999</v>
          </cell>
          <cell r="BO684">
            <v>2.645</v>
          </cell>
          <cell r="BP684">
            <v>2.69</v>
          </cell>
          <cell r="BQ684">
            <v>2.8</v>
          </cell>
          <cell r="BS684">
            <v>4.2915000000000001</v>
          </cell>
          <cell r="BT684">
            <v>4.3319999999999999</v>
          </cell>
          <cell r="BU684">
            <v>4.3695000000000004</v>
          </cell>
          <cell r="BV684">
            <v>4.4000000000000004</v>
          </cell>
          <cell r="BW684">
            <v>4.3784999999999998</v>
          </cell>
          <cell r="BX684">
            <v>4.38</v>
          </cell>
          <cell r="BY684">
            <v>4.3780000000000001</v>
          </cell>
          <cell r="BZ684">
            <v>4.3780000000000001</v>
          </cell>
          <cell r="CA684">
            <v>4.3499999999999996</v>
          </cell>
          <cell r="CB684">
            <v>4.3250000000000002</v>
          </cell>
          <cell r="CC684">
            <v>4.2670000000000003</v>
          </cell>
          <cell r="CD684">
            <v>4.2379999999999995</v>
          </cell>
          <cell r="CF684">
            <v>2</v>
          </cell>
        </row>
        <row r="685">
          <cell r="A685">
            <v>39665</v>
          </cell>
          <cell r="B685">
            <v>1.875</v>
          </cell>
          <cell r="C685">
            <v>2.0030000000000001</v>
          </cell>
          <cell r="D685">
            <v>2.0274999999999999</v>
          </cell>
          <cell r="E685">
            <v>2.0514999999999999</v>
          </cell>
          <cell r="F685">
            <v>2.077</v>
          </cell>
          <cell r="G685">
            <v>2.0990000000000002</v>
          </cell>
          <cell r="H685">
            <v>2.1360000000000001</v>
          </cell>
          <cell r="I685">
            <v>2.1659999999999999</v>
          </cell>
          <cell r="J685">
            <v>2.2080000000000002</v>
          </cell>
          <cell r="K685">
            <v>2.2454999999999998</v>
          </cell>
          <cell r="L685">
            <v>2.29</v>
          </cell>
          <cell r="M685">
            <v>2.335</v>
          </cell>
          <cell r="N685">
            <v>2.3744999999999998</v>
          </cell>
          <cell r="P685">
            <v>4.3090000000000002</v>
          </cell>
          <cell r="Q685">
            <v>4.2960000000000003</v>
          </cell>
          <cell r="R685">
            <v>4.3179999999999996</v>
          </cell>
          <cell r="S685">
            <v>4.3460000000000001</v>
          </cell>
          <cell r="T685">
            <v>4.3680000000000003</v>
          </cell>
          <cell r="U685">
            <v>4.3819999999999997</v>
          </cell>
          <cell r="V685">
            <v>4.3949999999999996</v>
          </cell>
          <cell r="W685">
            <v>4.4050000000000002</v>
          </cell>
          <cell r="X685">
            <v>4.4130000000000003</v>
          </cell>
          <cell r="Y685">
            <v>4.42</v>
          </cell>
          <cell r="Z685">
            <v>4.4249999999999998</v>
          </cell>
          <cell r="AA685">
            <v>4.4249999999999998</v>
          </cell>
          <cell r="AB685">
            <v>4.4219999999999997</v>
          </cell>
          <cell r="AD685">
            <v>4.9836</v>
          </cell>
          <cell r="AE685">
            <v>5.077</v>
          </cell>
          <cell r="AF685">
            <v>5.1040000000000001</v>
          </cell>
          <cell r="AG685">
            <v>5.1224999999999996</v>
          </cell>
          <cell r="AH685">
            <v>5.13</v>
          </cell>
          <cell r="AI685">
            <v>5.1325000000000003</v>
          </cell>
          <cell r="AJ685">
            <v>5.1234999999999999</v>
          </cell>
          <cell r="AK685">
            <v>5.1150000000000002</v>
          </cell>
          <cell r="AL685">
            <v>5.0999999999999996</v>
          </cell>
          <cell r="AM685">
            <v>5.08</v>
          </cell>
          <cell r="AN685">
            <v>5.0599999999999996</v>
          </cell>
          <cell r="AO685">
            <v>5.0425000000000004</v>
          </cell>
          <cell r="AP685">
            <v>5.0265000000000004</v>
          </cell>
          <cell r="AS685">
            <v>0.505</v>
          </cell>
          <cell r="AT685">
            <v>0.50749999999999995</v>
          </cell>
          <cell r="AU685">
            <v>0.50849999999999995</v>
          </cell>
          <cell r="AV685">
            <v>0.50749999999999995</v>
          </cell>
          <cell r="AW685">
            <v>0.51500000000000001</v>
          </cell>
          <cell r="AX685">
            <v>0.51500000000000001</v>
          </cell>
          <cell r="AY685">
            <v>0.51500000000000001</v>
          </cell>
          <cell r="AZ685">
            <v>0.52</v>
          </cell>
          <cell r="BA685">
            <v>0.52749999999999997</v>
          </cell>
          <cell r="BB685">
            <v>0.53249999999999997</v>
          </cell>
          <cell r="BC685">
            <v>0.54083000000000003</v>
          </cell>
          <cell r="BD685">
            <v>0.54749999999999999</v>
          </cell>
          <cell r="BF685">
            <v>2.0099999999999998</v>
          </cell>
          <cell r="BG685">
            <v>2.0350000000000001</v>
          </cell>
          <cell r="BH685">
            <v>2.0699999999999998</v>
          </cell>
          <cell r="BI685">
            <v>2.1349999999999998</v>
          </cell>
          <cell r="BJ685">
            <v>2.17</v>
          </cell>
          <cell r="BK685">
            <v>2.23</v>
          </cell>
          <cell r="BL685">
            <v>2.35</v>
          </cell>
          <cell r="BM685">
            <v>2.41</v>
          </cell>
          <cell r="BN685">
            <v>2.48</v>
          </cell>
          <cell r="BO685">
            <v>2.605</v>
          </cell>
          <cell r="BP685">
            <v>2.645</v>
          </cell>
          <cell r="BQ685">
            <v>2.7549999999999999</v>
          </cell>
          <cell r="BS685">
            <v>4.3029999999999999</v>
          </cell>
          <cell r="BT685">
            <v>4.32</v>
          </cell>
          <cell r="BU685">
            <v>4.3789999999999996</v>
          </cell>
          <cell r="BV685">
            <v>4.3834999999999997</v>
          </cell>
          <cell r="BW685">
            <v>4.3745000000000003</v>
          </cell>
          <cell r="BX685">
            <v>4.375</v>
          </cell>
          <cell r="BY685">
            <v>4.3600000000000003</v>
          </cell>
          <cell r="BZ685">
            <v>4.3659999999999997</v>
          </cell>
          <cell r="CA685">
            <v>4.3479999999999999</v>
          </cell>
          <cell r="CB685">
            <v>4.32</v>
          </cell>
          <cell r="CC685">
            <v>4.2770000000000001</v>
          </cell>
          <cell r="CD685">
            <v>4.2279999999999998</v>
          </cell>
          <cell r="CF685">
            <v>2</v>
          </cell>
        </row>
        <row r="686">
          <cell r="A686">
            <v>39666</v>
          </cell>
          <cell r="B686">
            <v>2</v>
          </cell>
          <cell r="C686">
            <v>2.008</v>
          </cell>
          <cell r="D686">
            <v>2.0255000000000001</v>
          </cell>
          <cell r="E686">
            <v>2.0474999999999999</v>
          </cell>
          <cell r="F686">
            <v>2.0680000000000001</v>
          </cell>
          <cell r="G686">
            <v>2.0859999999999999</v>
          </cell>
          <cell r="H686">
            <v>2.1284999999999998</v>
          </cell>
          <cell r="I686">
            <v>2.16</v>
          </cell>
          <cell r="J686">
            <v>2.2004999999999999</v>
          </cell>
          <cell r="K686">
            <v>2.2480000000000002</v>
          </cell>
          <cell r="L686">
            <v>2.2875000000000001</v>
          </cell>
          <cell r="M686">
            <v>2.3290000000000002</v>
          </cell>
          <cell r="N686">
            <v>2.3810000000000002</v>
          </cell>
          <cell r="P686">
            <v>4.3129999999999997</v>
          </cell>
          <cell r="Q686">
            <v>4.298</v>
          </cell>
          <cell r="R686">
            <v>4.3170000000000002</v>
          </cell>
          <cell r="S686">
            <v>4.3469999999999995</v>
          </cell>
          <cell r="T686">
            <v>4.367</v>
          </cell>
          <cell r="U686">
            <v>4.38</v>
          </cell>
          <cell r="V686">
            <v>4.3929999999999998</v>
          </cell>
          <cell r="W686">
            <v>4.4020000000000001</v>
          </cell>
          <cell r="X686">
            <v>4.4109999999999996</v>
          </cell>
          <cell r="Y686">
            <v>4.4180000000000001</v>
          </cell>
          <cell r="Z686">
            <v>4.4240000000000004</v>
          </cell>
          <cell r="AA686">
            <v>4.4260000000000002</v>
          </cell>
          <cell r="AB686">
            <v>4.4240000000000004</v>
          </cell>
          <cell r="AD686">
            <v>4.9757999999999996</v>
          </cell>
          <cell r="AE686">
            <v>5.0640000000000001</v>
          </cell>
          <cell r="AF686">
            <v>5.0869999999999997</v>
          </cell>
          <cell r="AG686">
            <v>5.0999999999999996</v>
          </cell>
          <cell r="AH686">
            <v>5.1100000000000003</v>
          </cell>
          <cell r="AI686">
            <v>5.1139999999999999</v>
          </cell>
          <cell r="AJ686">
            <v>5.1043000000000003</v>
          </cell>
          <cell r="AK686">
            <v>5.085</v>
          </cell>
          <cell r="AL686">
            <v>5.0674999999999999</v>
          </cell>
          <cell r="AM686">
            <v>5.05</v>
          </cell>
          <cell r="AN686">
            <v>5.03</v>
          </cell>
          <cell r="AO686">
            <v>5.0149999999999997</v>
          </cell>
          <cell r="AP686">
            <v>4.9935</v>
          </cell>
          <cell r="AS686">
            <v>0.505</v>
          </cell>
          <cell r="AT686">
            <v>0.50749999999999995</v>
          </cell>
          <cell r="AU686">
            <v>0.50800000000000001</v>
          </cell>
          <cell r="AV686">
            <v>0.51249999999999996</v>
          </cell>
          <cell r="AW686">
            <v>0.51500000000000001</v>
          </cell>
          <cell r="AX686">
            <v>0.51500000000000001</v>
          </cell>
          <cell r="AY686">
            <v>0.51349999999999996</v>
          </cell>
          <cell r="AZ686">
            <v>0.52</v>
          </cell>
          <cell r="BA686">
            <v>0.52749999999999997</v>
          </cell>
          <cell r="BB686">
            <v>0.53</v>
          </cell>
          <cell r="BC686">
            <v>0.54083000000000003</v>
          </cell>
          <cell r="BD686">
            <v>0.54749999999999999</v>
          </cell>
          <cell r="BF686">
            <v>2.0074999999999998</v>
          </cell>
          <cell r="BG686">
            <v>2.0299999999999998</v>
          </cell>
          <cell r="BH686">
            <v>2.06</v>
          </cell>
          <cell r="BI686">
            <v>2.12</v>
          </cell>
          <cell r="BJ686">
            <v>2.15</v>
          </cell>
          <cell r="BK686">
            <v>2.2149999999999999</v>
          </cell>
          <cell r="BL686">
            <v>2.3449999999999998</v>
          </cell>
          <cell r="BM686">
            <v>2.41</v>
          </cell>
          <cell r="BN686">
            <v>2.48</v>
          </cell>
          <cell r="BO686">
            <v>2.61</v>
          </cell>
          <cell r="BP686">
            <v>2.6550000000000002</v>
          </cell>
          <cell r="BQ686">
            <v>2.7650000000000001</v>
          </cell>
          <cell r="BS686">
            <v>4.2939999999999996</v>
          </cell>
          <cell r="BT686">
            <v>4.3179999999999996</v>
          </cell>
          <cell r="BU686">
            <v>4.3609999999999998</v>
          </cell>
          <cell r="BV686">
            <v>4.4005000000000001</v>
          </cell>
          <cell r="BW686">
            <v>4.3555000000000001</v>
          </cell>
          <cell r="BX686">
            <v>4.3564999999999996</v>
          </cell>
          <cell r="BY686">
            <v>4.343</v>
          </cell>
          <cell r="BZ686">
            <v>4.335</v>
          </cell>
          <cell r="CA686">
            <v>4.327</v>
          </cell>
          <cell r="CB686">
            <v>4.2949999999999999</v>
          </cell>
          <cell r="CC686">
            <v>4.242</v>
          </cell>
          <cell r="CD686">
            <v>4.1929999999999996</v>
          </cell>
          <cell r="CF686">
            <v>2</v>
          </cell>
        </row>
        <row r="687">
          <cell r="A687">
            <v>39667</v>
          </cell>
          <cell r="B687">
            <v>1.5</v>
          </cell>
          <cell r="C687">
            <v>2.0099999999999998</v>
          </cell>
          <cell r="D687">
            <v>2.0274999999999999</v>
          </cell>
          <cell r="E687">
            <v>2.0415000000000001</v>
          </cell>
          <cell r="F687">
            <v>2.0529999999999999</v>
          </cell>
          <cell r="G687">
            <v>2.0685000000000002</v>
          </cell>
          <cell r="H687">
            <v>2.0884999999999998</v>
          </cell>
          <cell r="I687">
            <v>2.1110000000000002</v>
          </cell>
          <cell r="J687">
            <v>2.1465000000000001</v>
          </cell>
          <cell r="K687">
            <v>2.173</v>
          </cell>
          <cell r="L687">
            <v>2.2080000000000002</v>
          </cell>
          <cell r="M687">
            <v>2.2530000000000001</v>
          </cell>
          <cell r="N687">
            <v>2.2829999999999999</v>
          </cell>
          <cell r="P687">
            <v>4.3159999999999998</v>
          </cell>
          <cell r="Q687">
            <v>4.298</v>
          </cell>
          <cell r="R687">
            <v>4.3209999999999997</v>
          </cell>
          <cell r="S687">
            <v>4.3440000000000003</v>
          </cell>
          <cell r="T687">
            <v>4.3629999999999995</v>
          </cell>
          <cell r="U687">
            <v>4.3719999999999999</v>
          </cell>
          <cell r="V687">
            <v>4.38</v>
          </cell>
          <cell r="W687">
            <v>4.3860000000000001</v>
          </cell>
          <cell r="X687">
            <v>4.3929999999999998</v>
          </cell>
          <cell r="Y687">
            <v>4.3979999999999997</v>
          </cell>
          <cell r="Z687">
            <v>4.4030000000000005</v>
          </cell>
          <cell r="AA687">
            <v>4.4030000000000005</v>
          </cell>
          <cell r="AB687">
            <v>4.4009999999999998</v>
          </cell>
          <cell r="AD687">
            <v>4.9924999999999997</v>
          </cell>
          <cell r="AE687">
            <v>5.04</v>
          </cell>
          <cell r="AF687">
            <v>5.0579999999999998</v>
          </cell>
          <cell r="AG687">
            <v>5.0674999999999999</v>
          </cell>
          <cell r="AH687">
            <v>5.0822000000000003</v>
          </cell>
          <cell r="AI687">
            <v>5.0765000000000002</v>
          </cell>
          <cell r="AJ687">
            <v>5.0590000000000002</v>
          </cell>
          <cell r="AK687">
            <v>5.0395000000000003</v>
          </cell>
          <cell r="AL687">
            <v>5.0214999999999996</v>
          </cell>
          <cell r="AM687">
            <v>4.9935</v>
          </cell>
          <cell r="AN687">
            <v>4.9714999999999998</v>
          </cell>
          <cell r="AO687">
            <v>4.9489999999999998</v>
          </cell>
          <cell r="AP687">
            <v>4.9245000000000001</v>
          </cell>
          <cell r="AS687">
            <v>0.51</v>
          </cell>
          <cell r="AT687">
            <v>0.50749999999999995</v>
          </cell>
          <cell r="AU687">
            <v>0.50700000000000001</v>
          </cell>
          <cell r="AV687">
            <v>0.50800000000000001</v>
          </cell>
          <cell r="AW687">
            <v>0.51500000000000001</v>
          </cell>
          <cell r="AX687">
            <v>0.51</v>
          </cell>
          <cell r="AY687">
            <v>0.51400000000000001</v>
          </cell>
          <cell r="AZ687">
            <v>0.51600000000000001</v>
          </cell>
          <cell r="BA687">
            <v>0.51700000000000002</v>
          </cell>
          <cell r="BB687">
            <v>0.52</v>
          </cell>
          <cell r="BC687">
            <v>0.52400000000000002</v>
          </cell>
          <cell r="BD687">
            <v>0.52800000000000002</v>
          </cell>
          <cell r="BF687">
            <v>2.0074999999999998</v>
          </cell>
          <cell r="BG687">
            <v>2.0249999999999999</v>
          </cell>
          <cell r="BH687">
            <v>2.0449999999999999</v>
          </cell>
          <cell r="BI687">
            <v>2.08</v>
          </cell>
          <cell r="BJ687">
            <v>2.0950000000000002</v>
          </cell>
          <cell r="BK687">
            <v>2.145</v>
          </cell>
          <cell r="BL687">
            <v>2.2549999999999999</v>
          </cell>
          <cell r="BM687">
            <v>2.3149999999999999</v>
          </cell>
          <cell r="BN687">
            <v>2.3849999999999998</v>
          </cell>
          <cell r="BO687">
            <v>2.4950000000000001</v>
          </cell>
          <cell r="BP687">
            <v>2.54</v>
          </cell>
          <cell r="BQ687">
            <v>2.65</v>
          </cell>
          <cell r="BS687">
            <v>4.3019999999999996</v>
          </cell>
          <cell r="BT687">
            <v>4.2990000000000004</v>
          </cell>
          <cell r="BU687">
            <v>4.3220000000000001</v>
          </cell>
          <cell r="BV687">
            <v>4.3064999999999998</v>
          </cell>
          <cell r="BW687">
            <v>4.2634999999999996</v>
          </cell>
          <cell r="BX687">
            <v>4.2305000000000001</v>
          </cell>
          <cell r="BY687">
            <v>4.2095000000000002</v>
          </cell>
          <cell r="BZ687">
            <v>4.1929999999999996</v>
          </cell>
          <cell r="CA687">
            <v>4.1710000000000003</v>
          </cell>
          <cell r="CB687">
            <v>4.12</v>
          </cell>
          <cell r="CC687">
            <v>4.0685000000000002</v>
          </cell>
          <cell r="CD687">
            <v>4.0095000000000001</v>
          </cell>
          <cell r="CF687">
            <v>2</v>
          </cell>
        </row>
        <row r="688">
          <cell r="A688">
            <v>39668</v>
          </cell>
          <cell r="B688">
            <v>1.875</v>
          </cell>
          <cell r="C688">
            <v>2.0129999999999999</v>
          </cell>
          <cell r="D688">
            <v>2.0295000000000001</v>
          </cell>
          <cell r="E688">
            <v>2.0390000000000001</v>
          </cell>
          <cell r="F688">
            <v>2.0434999999999999</v>
          </cell>
          <cell r="G688">
            <v>2.0705</v>
          </cell>
          <cell r="H688">
            <v>2.097</v>
          </cell>
          <cell r="I688">
            <v>2.125</v>
          </cell>
          <cell r="J688">
            <v>2.1585000000000001</v>
          </cell>
          <cell r="K688">
            <v>2.1945000000000001</v>
          </cell>
          <cell r="L688">
            <v>2.2370000000000001</v>
          </cell>
          <cell r="M688">
            <v>2.2725</v>
          </cell>
          <cell r="N688">
            <v>2.3125</v>
          </cell>
          <cell r="P688">
            <v>4.2949999999999999</v>
          </cell>
          <cell r="Q688">
            <v>4.3010000000000002</v>
          </cell>
          <cell r="R688">
            <v>4.306</v>
          </cell>
          <cell r="S688">
            <v>4.3170000000000002</v>
          </cell>
          <cell r="T688">
            <v>4.3239999999999998</v>
          </cell>
          <cell r="U688">
            <v>4.32</v>
          </cell>
          <cell r="V688">
            <v>4.3179999999999996</v>
          </cell>
          <cell r="W688">
            <v>4.3129999999999997</v>
          </cell>
          <cell r="X688">
            <v>4.3070000000000004</v>
          </cell>
          <cell r="Y688">
            <v>4.3019999999999996</v>
          </cell>
          <cell r="Z688">
            <v>4.2960000000000003</v>
          </cell>
          <cell r="AA688">
            <v>4.2859999999999996</v>
          </cell>
          <cell r="AB688">
            <v>4.2750000000000004</v>
          </cell>
          <cell r="AD688">
            <v>5.0072000000000001</v>
          </cell>
          <cell r="AE688">
            <v>5.04</v>
          </cell>
          <cell r="AF688">
            <v>5.0744999999999996</v>
          </cell>
          <cell r="AG688">
            <v>5.0914999999999999</v>
          </cell>
          <cell r="AH688">
            <v>5.0999999999999996</v>
          </cell>
          <cell r="AI688">
            <v>5.0754999999999999</v>
          </cell>
          <cell r="AJ688">
            <v>5.077</v>
          </cell>
          <cell r="AK688">
            <v>5.0674999999999999</v>
          </cell>
          <cell r="AL688">
            <v>5.0540000000000003</v>
          </cell>
          <cell r="AM688">
            <v>5.0404999999999998</v>
          </cell>
          <cell r="AN688">
            <v>5.0309999999999997</v>
          </cell>
          <cell r="AO688">
            <v>5.0155000000000003</v>
          </cell>
          <cell r="AP688">
            <v>4.9989999999999997</v>
          </cell>
          <cell r="AS688">
            <v>0.505</v>
          </cell>
          <cell r="AT688">
            <v>0.505</v>
          </cell>
          <cell r="AU688">
            <v>0.505</v>
          </cell>
          <cell r="AV688">
            <v>0.505</v>
          </cell>
          <cell r="AW688">
            <v>0.505</v>
          </cell>
          <cell r="AX688">
            <v>0.505</v>
          </cell>
          <cell r="AY688">
            <v>0.50600000000000001</v>
          </cell>
          <cell r="AZ688">
            <v>0.50700000000000001</v>
          </cell>
          <cell r="BA688">
            <v>0.50749999999999995</v>
          </cell>
          <cell r="BB688">
            <v>0.50800000000000001</v>
          </cell>
          <cell r="BC688">
            <v>0.51249999999999996</v>
          </cell>
          <cell r="BD688">
            <v>0.51500000000000001</v>
          </cell>
          <cell r="BF688">
            <v>2.0074999999999998</v>
          </cell>
          <cell r="BG688">
            <v>2.0249999999999999</v>
          </cell>
          <cell r="BH688">
            <v>2.0449999999999999</v>
          </cell>
          <cell r="BI688">
            <v>2.08</v>
          </cell>
          <cell r="BJ688">
            <v>2.0950000000000002</v>
          </cell>
          <cell r="BK688">
            <v>2.14</v>
          </cell>
          <cell r="BL688">
            <v>2.2800000000000002</v>
          </cell>
          <cell r="BM688">
            <v>2.34</v>
          </cell>
          <cell r="BN688">
            <v>2.41</v>
          </cell>
          <cell r="BO688">
            <v>2.5350000000000001</v>
          </cell>
          <cell r="BP688">
            <v>2.58</v>
          </cell>
          <cell r="BQ688">
            <v>2.69</v>
          </cell>
          <cell r="BS688">
            <v>4.3040000000000003</v>
          </cell>
          <cell r="BT688">
            <v>4.3179999999999996</v>
          </cell>
          <cell r="BU688">
            <v>4.3049999999999997</v>
          </cell>
          <cell r="BV688">
            <v>4.2610000000000001</v>
          </cell>
          <cell r="BW688">
            <v>4.218</v>
          </cell>
          <cell r="BX688">
            <v>4.2065000000000001</v>
          </cell>
          <cell r="BY688">
            <v>4.1829999999999998</v>
          </cell>
          <cell r="BZ688">
            <v>4.157</v>
          </cell>
          <cell r="CA688">
            <v>4.1230000000000002</v>
          </cell>
          <cell r="CB688">
            <v>4.085</v>
          </cell>
          <cell r="CC688">
            <v>4.0259999999999998</v>
          </cell>
          <cell r="CD688">
            <v>3.9769999999999999</v>
          </cell>
          <cell r="CF688">
            <v>2</v>
          </cell>
        </row>
        <row r="689">
          <cell r="A689">
            <v>39671</v>
          </cell>
          <cell r="B689">
            <v>1.75</v>
          </cell>
          <cell r="C689">
            <v>2.008</v>
          </cell>
          <cell r="D689">
            <v>2.0335000000000001</v>
          </cell>
          <cell r="E689">
            <v>2.0445000000000002</v>
          </cell>
          <cell r="F689">
            <v>2.052</v>
          </cell>
          <cell r="G689">
            <v>2.0920000000000001</v>
          </cell>
          <cell r="H689">
            <v>2.1135000000000002</v>
          </cell>
          <cell r="I689">
            <v>2.141</v>
          </cell>
          <cell r="J689">
            <v>2.1819999999999999</v>
          </cell>
          <cell r="K689">
            <v>2.222</v>
          </cell>
          <cell r="L689">
            <v>2.2669999999999999</v>
          </cell>
          <cell r="M689">
            <v>2.3029999999999999</v>
          </cell>
          <cell r="N689">
            <v>2.3475000000000001</v>
          </cell>
          <cell r="P689">
            <v>4.2949999999999999</v>
          </cell>
          <cell r="Q689">
            <v>4.3010000000000002</v>
          </cell>
          <cell r="R689">
            <v>4.3090000000000002</v>
          </cell>
          <cell r="S689">
            <v>4.3220000000000001</v>
          </cell>
          <cell r="T689">
            <v>4.3310000000000004</v>
          </cell>
          <cell r="U689">
            <v>4.3280000000000003</v>
          </cell>
          <cell r="V689">
            <v>4.3259999999999996</v>
          </cell>
          <cell r="W689">
            <v>4.3220000000000001</v>
          </cell>
          <cell r="X689">
            <v>4.3170000000000002</v>
          </cell>
          <cell r="Y689">
            <v>4.3120000000000003</v>
          </cell>
          <cell r="Z689">
            <v>4.3040000000000003</v>
          </cell>
          <cell r="AA689">
            <v>4.2949999999999999</v>
          </cell>
          <cell r="AB689">
            <v>4.2830000000000004</v>
          </cell>
          <cell r="AD689">
            <v>5.0042999999999997</v>
          </cell>
          <cell r="AE689">
            <v>5.0389999999999997</v>
          </cell>
          <cell r="AF689">
            <v>5.0730000000000004</v>
          </cell>
          <cell r="AG689">
            <v>5.0869999999999997</v>
          </cell>
          <cell r="AH689">
            <v>5.0975000000000001</v>
          </cell>
          <cell r="AI689">
            <v>5.1124999999999998</v>
          </cell>
          <cell r="AJ689">
            <v>5.1070000000000002</v>
          </cell>
          <cell r="AK689">
            <v>5.1050000000000004</v>
          </cell>
          <cell r="AL689">
            <v>5.0999999999999996</v>
          </cell>
          <cell r="AM689">
            <v>5.0839999999999996</v>
          </cell>
          <cell r="AN689">
            <v>5.0774999999999997</v>
          </cell>
          <cell r="AO689">
            <v>5.0629999999999997</v>
          </cell>
          <cell r="AP689">
            <v>5.0540000000000003</v>
          </cell>
          <cell r="AS689">
            <v>0.505</v>
          </cell>
          <cell r="AT689">
            <v>0.505</v>
          </cell>
          <cell r="AU689">
            <v>0.503</v>
          </cell>
          <cell r="AV689">
            <v>0.505</v>
          </cell>
          <cell r="AW689">
            <v>0.50600000000000001</v>
          </cell>
          <cell r="AX689">
            <v>0.50749999999999995</v>
          </cell>
          <cell r="AY689">
            <v>0.50849999999999995</v>
          </cell>
          <cell r="AZ689">
            <v>0.51049999999999995</v>
          </cell>
          <cell r="BA689">
            <v>0.51200000000000001</v>
          </cell>
          <cell r="BB689">
            <v>0.51400000000000001</v>
          </cell>
          <cell r="BC689">
            <v>0.51800000000000002</v>
          </cell>
          <cell r="BD689">
            <v>0.52149999999999996</v>
          </cell>
          <cell r="BF689">
            <v>2.0074999999999998</v>
          </cell>
          <cell r="BG689">
            <v>2.0249999999999999</v>
          </cell>
          <cell r="BH689">
            <v>2.0449999999999999</v>
          </cell>
          <cell r="BI689">
            <v>2.0950000000000002</v>
          </cell>
          <cell r="BJ689">
            <v>2.12</v>
          </cell>
          <cell r="BK689">
            <v>2.17</v>
          </cell>
          <cell r="BL689">
            <v>2.3199999999999998</v>
          </cell>
          <cell r="BM689">
            <v>2.38</v>
          </cell>
          <cell r="BN689">
            <v>2.4550000000000001</v>
          </cell>
          <cell r="BO689">
            <v>2.58</v>
          </cell>
          <cell r="BP689">
            <v>2.625</v>
          </cell>
          <cell r="BQ689">
            <v>2.7349999999999999</v>
          </cell>
          <cell r="BS689">
            <v>4.2969999999999997</v>
          </cell>
          <cell r="BT689">
            <v>4.3029999999999999</v>
          </cell>
          <cell r="BU689">
            <v>4.3185000000000002</v>
          </cell>
          <cell r="BV689">
            <v>4.2629999999999999</v>
          </cell>
          <cell r="BW689">
            <v>4.2370000000000001</v>
          </cell>
          <cell r="BX689">
            <v>4.2210000000000001</v>
          </cell>
          <cell r="BY689">
            <v>4.2084999999999999</v>
          </cell>
          <cell r="BZ689">
            <v>4.2</v>
          </cell>
          <cell r="CA689">
            <v>4.1669999999999998</v>
          </cell>
          <cell r="CB689">
            <v>4.1349999999999998</v>
          </cell>
          <cell r="CC689">
            <v>4.0860000000000003</v>
          </cell>
          <cell r="CD689">
            <v>4.0369999999999999</v>
          </cell>
          <cell r="CF689">
            <v>2</v>
          </cell>
        </row>
        <row r="690">
          <cell r="A690">
            <v>39672</v>
          </cell>
          <cell r="B690">
            <v>2</v>
          </cell>
          <cell r="C690">
            <v>2.0070000000000001</v>
          </cell>
          <cell r="D690">
            <v>2.0325000000000002</v>
          </cell>
          <cell r="E690">
            <v>2.0415000000000001</v>
          </cell>
          <cell r="F690">
            <v>2.0550000000000002</v>
          </cell>
          <cell r="G690">
            <v>2.0674999999999999</v>
          </cell>
          <cell r="H690">
            <v>2.0830000000000002</v>
          </cell>
          <cell r="I690">
            <v>2.1110000000000002</v>
          </cell>
          <cell r="J690">
            <v>2.1339999999999999</v>
          </cell>
          <cell r="K690">
            <v>2.1625000000000001</v>
          </cell>
          <cell r="L690">
            <v>2.198</v>
          </cell>
          <cell r="M690">
            <v>2.2315</v>
          </cell>
          <cell r="N690">
            <v>2.266</v>
          </cell>
          <cell r="P690">
            <v>4.3179999999999996</v>
          </cell>
          <cell r="Q690">
            <v>4.3010000000000002</v>
          </cell>
          <cell r="R690">
            <v>4.3120000000000003</v>
          </cell>
          <cell r="S690">
            <v>4.3259999999999996</v>
          </cell>
          <cell r="T690">
            <v>4.335</v>
          </cell>
          <cell r="U690">
            <v>4.3319999999999999</v>
          </cell>
          <cell r="V690">
            <v>4.3289999999999997</v>
          </cell>
          <cell r="W690">
            <v>4.3239999999999998</v>
          </cell>
          <cell r="X690">
            <v>4.32</v>
          </cell>
          <cell r="Y690">
            <v>4.3140000000000001</v>
          </cell>
          <cell r="Z690">
            <v>4.3079999999999998</v>
          </cell>
          <cell r="AA690">
            <v>4.298</v>
          </cell>
          <cell r="AB690">
            <v>4.2869999999999999</v>
          </cell>
          <cell r="AD690">
            <v>4.9973999999999998</v>
          </cell>
          <cell r="AE690">
            <v>5.0430000000000001</v>
          </cell>
          <cell r="AF690">
            <v>5.0720000000000001</v>
          </cell>
          <cell r="AG690">
            <v>5.0869999999999997</v>
          </cell>
          <cell r="AH690">
            <v>5.0925000000000002</v>
          </cell>
          <cell r="AI690">
            <v>5.0999999999999996</v>
          </cell>
          <cell r="AJ690">
            <v>5.0964999999999998</v>
          </cell>
          <cell r="AK690">
            <v>5.0925000000000002</v>
          </cell>
          <cell r="AL690">
            <v>5.0724999999999998</v>
          </cell>
          <cell r="AM690">
            <v>5.0585000000000004</v>
          </cell>
          <cell r="AN690">
            <v>5.0475000000000003</v>
          </cell>
          <cell r="AO690">
            <v>5.0265000000000004</v>
          </cell>
          <cell r="AP690">
            <v>5.0069999999999997</v>
          </cell>
          <cell r="AS690">
            <v>0.505</v>
          </cell>
          <cell r="AT690">
            <v>0.505</v>
          </cell>
          <cell r="AU690">
            <v>0.50349999999999995</v>
          </cell>
          <cell r="AV690">
            <v>0.50749999999999995</v>
          </cell>
          <cell r="AW690">
            <v>0.50275000000000003</v>
          </cell>
          <cell r="AX690">
            <v>0.505</v>
          </cell>
          <cell r="AY690">
            <v>0.505</v>
          </cell>
          <cell r="AZ690">
            <v>0.501</v>
          </cell>
          <cell r="BA690">
            <v>0.505</v>
          </cell>
          <cell r="BB690">
            <v>0.5</v>
          </cell>
          <cell r="BC690">
            <v>0.502</v>
          </cell>
          <cell r="BD690">
            <v>0.505</v>
          </cell>
          <cell r="BF690">
            <v>2.0074999999999998</v>
          </cell>
          <cell r="BG690">
            <v>2.0249999999999999</v>
          </cell>
          <cell r="BH690">
            <v>2.0449999999999999</v>
          </cell>
          <cell r="BI690">
            <v>2.08</v>
          </cell>
          <cell r="BJ690">
            <v>2.0950000000000002</v>
          </cell>
          <cell r="BK690">
            <v>2.125</v>
          </cell>
          <cell r="BL690">
            <v>2.2349999999999999</v>
          </cell>
          <cell r="BM690">
            <v>2.2949999999999999</v>
          </cell>
          <cell r="BN690">
            <v>2.36</v>
          </cell>
          <cell r="BO690">
            <v>2.46</v>
          </cell>
          <cell r="BP690">
            <v>2.5150000000000001</v>
          </cell>
          <cell r="BQ690">
            <v>2.5949999999999998</v>
          </cell>
          <cell r="BS690">
            <v>4.2939999999999996</v>
          </cell>
          <cell r="BT690">
            <v>4.3049999999999997</v>
          </cell>
          <cell r="BU690">
            <v>4.3245000000000005</v>
          </cell>
          <cell r="BV690">
            <v>4.2424999999999997</v>
          </cell>
          <cell r="BW690">
            <v>4.2220000000000004</v>
          </cell>
          <cell r="BX690">
            <v>4.1920000000000002</v>
          </cell>
          <cell r="BY690">
            <v>4.1355000000000004</v>
          </cell>
          <cell r="BZ690">
            <v>4.1639999999999997</v>
          </cell>
          <cell r="CA690">
            <v>4.1340000000000003</v>
          </cell>
          <cell r="CB690">
            <v>4.0625</v>
          </cell>
          <cell r="CC690">
            <v>4.016</v>
          </cell>
          <cell r="CD690">
            <v>3.9670000000000001</v>
          </cell>
          <cell r="CF690">
            <v>2</v>
          </cell>
        </row>
        <row r="691">
          <cell r="A691">
            <v>39673</v>
          </cell>
          <cell r="B691">
            <v>1.875</v>
          </cell>
          <cell r="C691">
            <v>2.008</v>
          </cell>
          <cell r="D691">
            <v>2.0270000000000001</v>
          </cell>
          <cell r="E691">
            <v>2.0409999999999999</v>
          </cell>
          <cell r="F691">
            <v>2.0489999999999999</v>
          </cell>
          <cell r="G691">
            <v>2.0649999999999999</v>
          </cell>
          <cell r="H691">
            <v>2.0910000000000002</v>
          </cell>
          <cell r="I691">
            <v>2.1120000000000001</v>
          </cell>
          <cell r="J691">
            <v>2.1435</v>
          </cell>
          <cell r="K691">
            <v>2.1764999999999999</v>
          </cell>
          <cell r="L691">
            <v>2.2109999999999999</v>
          </cell>
          <cell r="M691">
            <v>2.2465000000000002</v>
          </cell>
          <cell r="N691">
            <v>2.2850000000000001</v>
          </cell>
          <cell r="P691">
            <v>4.3029999999999999</v>
          </cell>
          <cell r="Q691">
            <v>4.3029999999999999</v>
          </cell>
          <cell r="R691">
            <v>4.3120000000000003</v>
          </cell>
          <cell r="S691">
            <v>4.327</v>
          </cell>
          <cell r="T691">
            <v>4.335</v>
          </cell>
          <cell r="U691">
            <v>4.33</v>
          </cell>
          <cell r="V691">
            <v>4.327</v>
          </cell>
          <cell r="W691">
            <v>4.3220000000000001</v>
          </cell>
          <cell r="X691">
            <v>4.3129999999999997</v>
          </cell>
          <cell r="Y691">
            <v>4.3040000000000003</v>
          </cell>
          <cell r="Z691">
            <v>4.2930000000000001</v>
          </cell>
          <cell r="AA691">
            <v>4.2809999999999997</v>
          </cell>
          <cell r="AB691">
            <v>4.2670000000000003</v>
          </cell>
          <cell r="AD691">
            <v>4.9885000000000002</v>
          </cell>
          <cell r="AE691">
            <v>5.0289999999999999</v>
          </cell>
          <cell r="AF691">
            <v>5.03</v>
          </cell>
          <cell r="AG691">
            <v>5.0133000000000001</v>
          </cell>
          <cell r="AH691">
            <v>4.9800000000000004</v>
          </cell>
          <cell r="AI691">
            <v>4.968</v>
          </cell>
          <cell r="AJ691">
            <v>4.9390000000000001</v>
          </cell>
          <cell r="AK691">
            <v>4.9089999999999998</v>
          </cell>
          <cell r="AL691">
            <v>4.8845000000000001</v>
          </cell>
          <cell r="AM691">
            <v>4.8555000000000001</v>
          </cell>
          <cell r="AN691">
            <v>4.8250000000000002</v>
          </cell>
          <cell r="AO691">
            <v>4.8</v>
          </cell>
          <cell r="AP691">
            <v>4.7750000000000004</v>
          </cell>
          <cell r="AS691">
            <v>0.50249999999999995</v>
          </cell>
          <cell r="AT691">
            <v>0.50134000000000001</v>
          </cell>
          <cell r="AU691">
            <v>0.49967</v>
          </cell>
          <cell r="AV691">
            <v>0.49944</v>
          </cell>
          <cell r="AW691">
            <v>0.49963000000000002</v>
          </cell>
          <cell r="AX691">
            <v>0.50249999999999995</v>
          </cell>
          <cell r="AY691">
            <v>0.50356000000000001</v>
          </cell>
          <cell r="AZ691">
            <v>0.49907000000000001</v>
          </cell>
          <cell r="BA691">
            <v>0.50249999999999995</v>
          </cell>
          <cell r="BB691">
            <v>0.50073000000000001</v>
          </cell>
          <cell r="BC691">
            <v>0.50417000000000001</v>
          </cell>
          <cell r="BD691">
            <v>0.50700000000000001</v>
          </cell>
          <cell r="BF691">
            <v>2.0074999999999998</v>
          </cell>
          <cell r="BG691">
            <v>2.0249999999999999</v>
          </cell>
          <cell r="BH691">
            <v>2.04</v>
          </cell>
          <cell r="BI691">
            <v>2.0699999999999998</v>
          </cell>
          <cell r="BJ691">
            <v>2.085</v>
          </cell>
          <cell r="BK691">
            <v>2.11</v>
          </cell>
          <cell r="BL691">
            <v>2.2200000000000002</v>
          </cell>
          <cell r="BM691">
            <v>2.2800000000000002</v>
          </cell>
          <cell r="BN691">
            <v>2.3449999999999998</v>
          </cell>
          <cell r="BO691">
            <v>2.4449999999999998</v>
          </cell>
          <cell r="BP691">
            <v>2.5</v>
          </cell>
          <cell r="BQ691">
            <v>2.59</v>
          </cell>
          <cell r="BS691">
            <v>4.2969999999999997</v>
          </cell>
          <cell r="BT691">
            <v>4.3049999999999997</v>
          </cell>
          <cell r="BU691">
            <v>4.3224999999999998</v>
          </cell>
          <cell r="BV691">
            <v>4.2389999999999999</v>
          </cell>
          <cell r="BW691">
            <v>4.2394999999999996</v>
          </cell>
          <cell r="BX691">
            <v>4.1894999999999998</v>
          </cell>
          <cell r="BY691">
            <v>4.1189999999999998</v>
          </cell>
          <cell r="BZ691">
            <v>4.1120000000000001</v>
          </cell>
          <cell r="CA691">
            <v>4.0659999999999998</v>
          </cell>
          <cell r="CB691">
            <v>4.0090000000000003</v>
          </cell>
          <cell r="CC691">
            <v>3.9510000000000001</v>
          </cell>
          <cell r="CD691">
            <v>3.907</v>
          </cell>
          <cell r="CF691">
            <v>2</v>
          </cell>
        </row>
        <row r="692">
          <cell r="A692">
            <v>39674</v>
          </cell>
          <cell r="B692">
            <v>2</v>
          </cell>
          <cell r="C692">
            <v>2.0070000000000001</v>
          </cell>
          <cell r="D692">
            <v>2.0219999999999998</v>
          </cell>
          <cell r="E692">
            <v>2.036</v>
          </cell>
          <cell r="F692">
            <v>2.0375000000000001</v>
          </cell>
          <cell r="G692">
            <v>2.0609999999999999</v>
          </cell>
          <cell r="H692">
            <v>2.0819999999999999</v>
          </cell>
          <cell r="I692">
            <v>2.1040000000000001</v>
          </cell>
          <cell r="J692">
            <v>2.133</v>
          </cell>
          <cell r="K692">
            <v>2.1669999999999998</v>
          </cell>
          <cell r="L692">
            <v>2.2004999999999999</v>
          </cell>
          <cell r="M692">
            <v>2.2389999999999999</v>
          </cell>
          <cell r="N692">
            <v>2.2720000000000002</v>
          </cell>
          <cell r="P692">
            <v>4.3090000000000002</v>
          </cell>
          <cell r="Q692">
            <v>4.3029999999999999</v>
          </cell>
          <cell r="R692">
            <v>4.3120000000000003</v>
          </cell>
          <cell r="S692">
            <v>4.3250000000000002</v>
          </cell>
          <cell r="T692">
            <v>4.3310000000000004</v>
          </cell>
          <cell r="U692">
            <v>4.3239999999999998</v>
          </cell>
          <cell r="V692">
            <v>4.3209999999999997</v>
          </cell>
          <cell r="W692">
            <v>4.3129999999999997</v>
          </cell>
          <cell r="X692">
            <v>4.2990000000000004</v>
          </cell>
          <cell r="Y692">
            <v>4.2859999999999996</v>
          </cell>
          <cell r="Z692">
            <v>4.2720000000000002</v>
          </cell>
          <cell r="AA692">
            <v>4.2549999999999999</v>
          </cell>
          <cell r="AB692">
            <v>4.2389999999999999</v>
          </cell>
          <cell r="AD692">
            <v>5.0012999999999996</v>
          </cell>
          <cell r="AE692">
            <v>5.0309999999999997</v>
          </cell>
          <cell r="AF692">
            <v>5.04</v>
          </cell>
          <cell r="AG692">
            <v>5.032</v>
          </cell>
          <cell r="AH692">
            <v>4.9874999999999998</v>
          </cell>
          <cell r="AI692">
            <v>4.9755000000000003</v>
          </cell>
          <cell r="AJ692">
            <v>4.9485000000000001</v>
          </cell>
          <cell r="AK692">
            <v>4.9254999999999995</v>
          </cell>
          <cell r="AL692">
            <v>4.9015000000000004</v>
          </cell>
          <cell r="AM692">
            <v>4.8734999999999999</v>
          </cell>
          <cell r="AN692">
            <v>4.8505000000000003</v>
          </cell>
          <cell r="AO692">
            <v>4.82</v>
          </cell>
          <cell r="AP692">
            <v>4.7949999999999999</v>
          </cell>
          <cell r="AS692">
            <v>0.5</v>
          </cell>
          <cell r="AT692">
            <v>0.50249999999999995</v>
          </cell>
          <cell r="AU692">
            <v>0.501</v>
          </cell>
          <cell r="AV692">
            <v>0.50249999999999995</v>
          </cell>
          <cell r="AW692">
            <v>0.50249999999999995</v>
          </cell>
          <cell r="AX692">
            <v>0.50249999999999995</v>
          </cell>
          <cell r="AY692">
            <v>0.50249999999999995</v>
          </cell>
          <cell r="AZ692">
            <v>0.50349999999999995</v>
          </cell>
          <cell r="BA692">
            <v>0.50249999999999995</v>
          </cell>
          <cell r="BB692">
            <v>0.50449999999999995</v>
          </cell>
          <cell r="BC692">
            <v>0.50583</v>
          </cell>
          <cell r="BD692">
            <v>0.50749999999999995</v>
          </cell>
          <cell r="BF692">
            <v>2.0074999999999998</v>
          </cell>
          <cell r="BG692">
            <v>2.02</v>
          </cell>
          <cell r="BH692">
            <v>2.0350000000000001</v>
          </cell>
          <cell r="BI692">
            <v>2.0699999999999998</v>
          </cell>
          <cell r="BJ692">
            <v>2.085</v>
          </cell>
          <cell r="BK692">
            <v>2.11</v>
          </cell>
          <cell r="BL692">
            <v>2.2250000000000001</v>
          </cell>
          <cell r="BM692">
            <v>2.2850000000000001</v>
          </cell>
          <cell r="BN692">
            <v>2.35</v>
          </cell>
          <cell r="BO692">
            <v>2.4500000000000002</v>
          </cell>
          <cell r="BP692">
            <v>2.5049999999999999</v>
          </cell>
          <cell r="BQ692">
            <v>2.5949999999999998</v>
          </cell>
          <cell r="BS692">
            <v>4.2969999999999997</v>
          </cell>
          <cell r="BT692">
            <v>4.3185000000000002</v>
          </cell>
          <cell r="BU692">
            <v>4.3304999999999998</v>
          </cell>
          <cell r="BV692">
            <v>4.2584999999999997</v>
          </cell>
          <cell r="BW692">
            <v>4.2625000000000002</v>
          </cell>
          <cell r="BX692">
            <v>4.2160000000000002</v>
          </cell>
          <cell r="BY692">
            <v>4.1544999999999996</v>
          </cell>
          <cell r="BZ692">
            <v>4.0629999999999997</v>
          </cell>
          <cell r="CA692">
            <v>4.0140000000000002</v>
          </cell>
          <cell r="CB692">
            <v>3.9609999999999999</v>
          </cell>
          <cell r="CC692">
            <v>3.9119999999999999</v>
          </cell>
          <cell r="CD692">
            <v>3.8689999999999998</v>
          </cell>
          <cell r="CF692">
            <v>2</v>
          </cell>
        </row>
        <row r="693">
          <cell r="A693">
            <v>39675</v>
          </cell>
          <cell r="B693">
            <v>1.75</v>
          </cell>
          <cell r="C693">
            <v>2.0129999999999999</v>
          </cell>
          <cell r="D693">
            <v>2.0295000000000001</v>
          </cell>
          <cell r="E693">
            <v>2.0345</v>
          </cell>
          <cell r="F693">
            <v>2.0449999999999999</v>
          </cell>
          <cell r="G693">
            <v>2.0625</v>
          </cell>
          <cell r="H693">
            <v>2.0750000000000002</v>
          </cell>
          <cell r="I693">
            <v>2.1084999999999998</v>
          </cell>
          <cell r="J693">
            <v>2.1455000000000002</v>
          </cell>
          <cell r="K693">
            <v>2.1635</v>
          </cell>
          <cell r="L693">
            <v>2.1964999999999999</v>
          </cell>
          <cell r="M693">
            <v>2.2349999999999999</v>
          </cell>
          <cell r="N693">
            <v>2.266</v>
          </cell>
          <cell r="P693">
            <v>4.2919999999999998</v>
          </cell>
          <cell r="Q693">
            <v>4.3040000000000003</v>
          </cell>
          <cell r="R693">
            <v>4.3129999999999997</v>
          </cell>
          <cell r="S693">
            <v>4.3259999999999996</v>
          </cell>
          <cell r="T693">
            <v>4.33</v>
          </cell>
          <cell r="U693">
            <v>4.3250000000000002</v>
          </cell>
          <cell r="V693">
            <v>4.3220000000000001</v>
          </cell>
          <cell r="W693">
            <v>4.3150000000000004</v>
          </cell>
          <cell r="X693">
            <v>4.3010000000000002</v>
          </cell>
          <cell r="Y693">
            <v>4.2869999999999999</v>
          </cell>
          <cell r="Z693">
            <v>4.2709999999999999</v>
          </cell>
          <cell r="AA693">
            <v>4.2519999999999998</v>
          </cell>
          <cell r="AB693">
            <v>4.234</v>
          </cell>
          <cell r="AD693">
            <v>5.0083000000000002</v>
          </cell>
          <cell r="AE693">
            <v>5.0250000000000004</v>
          </cell>
          <cell r="AF693">
            <v>5.0270000000000001</v>
          </cell>
          <cell r="AG693">
            <v>5.0039999999999996</v>
          </cell>
          <cell r="AH693">
            <v>4.9874999999999998</v>
          </cell>
          <cell r="AI693">
            <v>4.9675000000000002</v>
          </cell>
          <cell r="AJ693">
            <v>4.9379999999999997</v>
          </cell>
          <cell r="AK693">
            <v>4.9295</v>
          </cell>
          <cell r="AL693">
            <v>4.8875000000000002</v>
          </cell>
          <cell r="AM693">
            <v>4.8774999999999995</v>
          </cell>
          <cell r="AN693">
            <v>4.8494999999999999</v>
          </cell>
          <cell r="AO693">
            <v>4.8164999999999996</v>
          </cell>
          <cell r="AP693">
            <v>4.774</v>
          </cell>
          <cell r="AS693">
            <v>0.4975</v>
          </cell>
          <cell r="AT693">
            <v>0.4975</v>
          </cell>
          <cell r="AU693">
            <v>0.49937999999999999</v>
          </cell>
          <cell r="AV693">
            <v>0.50275000000000003</v>
          </cell>
          <cell r="AW693">
            <v>0.4975</v>
          </cell>
          <cell r="AX693">
            <v>0.49349999999999999</v>
          </cell>
          <cell r="AY693">
            <v>0.49149999999999999</v>
          </cell>
          <cell r="AZ693">
            <v>0.48849999999999999</v>
          </cell>
          <cell r="BA693">
            <v>0.48549999999999999</v>
          </cell>
          <cell r="BB693">
            <v>0.48549999999999999</v>
          </cell>
          <cell r="BC693">
            <v>0.48599999999999999</v>
          </cell>
          <cell r="BD693">
            <v>0.48549999999999999</v>
          </cell>
          <cell r="BF693">
            <v>2.0099999999999998</v>
          </cell>
          <cell r="BG693">
            <v>2.0150000000000001</v>
          </cell>
          <cell r="BH693">
            <v>2.0350000000000001</v>
          </cell>
          <cell r="BI693">
            <v>2.06</v>
          </cell>
          <cell r="BJ693">
            <v>2.0649999999999999</v>
          </cell>
          <cell r="BK693">
            <v>2.085</v>
          </cell>
          <cell r="BL693">
            <v>2.1749999999999998</v>
          </cell>
          <cell r="BM693">
            <v>2.2250000000000001</v>
          </cell>
          <cell r="BN693">
            <v>2.29</v>
          </cell>
          <cell r="BO693">
            <v>2.39</v>
          </cell>
          <cell r="BP693">
            <v>2.4449999999999998</v>
          </cell>
          <cell r="BQ693">
            <v>2.5350000000000001</v>
          </cell>
          <cell r="BS693">
            <v>4.2960000000000003</v>
          </cell>
          <cell r="BT693">
            <v>4.3085000000000004</v>
          </cell>
          <cell r="BU693">
            <v>4.3045</v>
          </cell>
          <cell r="BV693">
            <v>4.2584999999999997</v>
          </cell>
          <cell r="BW693">
            <v>4.2765000000000004</v>
          </cell>
          <cell r="BX693">
            <v>4.2469999999999999</v>
          </cell>
          <cell r="BY693">
            <v>4.1325000000000003</v>
          </cell>
          <cell r="BZ693">
            <v>4.0579999999999998</v>
          </cell>
          <cell r="CA693">
            <v>4.0039999999999996</v>
          </cell>
          <cell r="CB693">
            <v>3.9159999999999999</v>
          </cell>
          <cell r="CC693">
            <v>3.8519999999999999</v>
          </cell>
          <cell r="CD693">
            <v>3.7989999999999999</v>
          </cell>
          <cell r="CF693">
            <v>2</v>
          </cell>
        </row>
        <row r="694">
          <cell r="A694">
            <v>39678</v>
          </cell>
          <cell r="B694">
            <v>1.5</v>
          </cell>
          <cell r="C694">
            <v>2.012</v>
          </cell>
          <cell r="D694">
            <v>2.0255000000000001</v>
          </cell>
          <cell r="E694">
            <v>2.0325000000000002</v>
          </cell>
          <cell r="F694">
            <v>2.024</v>
          </cell>
          <cell r="G694">
            <v>2.0569999999999999</v>
          </cell>
          <cell r="H694">
            <v>2.0714999999999999</v>
          </cell>
          <cell r="I694">
            <v>2.1095000000000002</v>
          </cell>
          <cell r="J694">
            <v>2.1465000000000001</v>
          </cell>
          <cell r="K694">
            <v>2.1625000000000001</v>
          </cell>
          <cell r="L694">
            <v>2.1995</v>
          </cell>
          <cell r="M694">
            <v>2.2355</v>
          </cell>
          <cell r="N694">
            <v>2.2475000000000001</v>
          </cell>
          <cell r="P694">
            <v>4.3019999999999996</v>
          </cell>
          <cell r="Q694">
            <v>4.3040000000000003</v>
          </cell>
          <cell r="R694">
            <v>4.3109999999999999</v>
          </cell>
          <cell r="S694">
            <v>4.3239999999999998</v>
          </cell>
          <cell r="T694">
            <v>4.3259999999999996</v>
          </cell>
          <cell r="U694">
            <v>4.3179999999999996</v>
          </cell>
          <cell r="V694">
            <v>4.3129999999999997</v>
          </cell>
          <cell r="W694">
            <v>4.3049999999999997</v>
          </cell>
          <cell r="X694">
            <v>4.2910000000000004</v>
          </cell>
          <cell r="Y694">
            <v>4.2729999999999997</v>
          </cell>
          <cell r="Z694">
            <v>4.2530000000000001</v>
          </cell>
          <cell r="AA694">
            <v>4.2329999999999997</v>
          </cell>
          <cell r="AB694">
            <v>4.2119999999999997</v>
          </cell>
          <cell r="AD694">
            <v>4.9983000000000004</v>
          </cell>
          <cell r="AE694">
            <v>5.0220000000000002</v>
          </cell>
          <cell r="AF694">
            <v>5.0209999999999999</v>
          </cell>
          <cell r="AG694">
            <v>5.0010000000000003</v>
          </cell>
          <cell r="AH694">
            <v>4.9675000000000002</v>
          </cell>
          <cell r="AI694">
            <v>4.9535</v>
          </cell>
          <cell r="AJ694">
            <v>4.9320000000000004</v>
          </cell>
          <cell r="AK694">
            <v>4.9039999999999999</v>
          </cell>
          <cell r="AL694">
            <v>4.8685</v>
          </cell>
          <cell r="AM694">
            <v>4.9249999999999998</v>
          </cell>
          <cell r="AN694">
            <v>4.8174999999999999</v>
          </cell>
          <cell r="AO694">
            <v>4.87</v>
          </cell>
          <cell r="AP694">
            <v>4.7640000000000002</v>
          </cell>
          <cell r="AS694">
            <v>0.4975</v>
          </cell>
          <cell r="AT694">
            <v>0.50375000000000003</v>
          </cell>
          <cell r="AU694">
            <v>0.49875000000000003</v>
          </cell>
          <cell r="AV694">
            <v>0.49199999999999999</v>
          </cell>
          <cell r="AW694">
            <v>0.48749999999999999</v>
          </cell>
          <cell r="AX694">
            <v>0.48249999999999998</v>
          </cell>
          <cell r="AY694">
            <v>0.48416999999999999</v>
          </cell>
          <cell r="AZ694">
            <v>0.47499999999999998</v>
          </cell>
          <cell r="BA694">
            <v>0.47563</v>
          </cell>
          <cell r="BB694">
            <v>0.47</v>
          </cell>
          <cell r="BC694">
            <v>0.47099999999999997</v>
          </cell>
          <cell r="BD694">
            <v>0.46750000000000003</v>
          </cell>
          <cell r="BF694">
            <v>2.0099999999999998</v>
          </cell>
          <cell r="BG694">
            <v>2.0150000000000001</v>
          </cell>
          <cell r="BH694">
            <v>2.0350000000000001</v>
          </cell>
          <cell r="BI694">
            <v>2.06</v>
          </cell>
          <cell r="BJ694">
            <v>2.0649999999999999</v>
          </cell>
          <cell r="BK694">
            <v>2.09</v>
          </cell>
          <cell r="BL694">
            <v>2.1800000000000002</v>
          </cell>
          <cell r="BM694">
            <v>2.23</v>
          </cell>
          <cell r="BN694">
            <v>2.29</v>
          </cell>
          <cell r="BO694">
            <v>2.38</v>
          </cell>
          <cell r="BP694">
            <v>2.4249999999999998</v>
          </cell>
          <cell r="BQ694">
            <v>2.5150000000000001</v>
          </cell>
          <cell r="BS694">
            <v>4.3010000000000002</v>
          </cell>
          <cell r="BT694">
            <v>4.3120000000000003</v>
          </cell>
          <cell r="BU694">
            <v>4.3075000000000001</v>
          </cell>
          <cell r="BV694">
            <v>4.2454999999999998</v>
          </cell>
          <cell r="BW694">
            <v>4.2404999999999999</v>
          </cell>
          <cell r="BX694">
            <v>4.1875</v>
          </cell>
          <cell r="BY694">
            <v>4.1094999999999997</v>
          </cell>
          <cell r="BZ694">
            <v>4.048</v>
          </cell>
          <cell r="CA694">
            <v>3.9889999999999999</v>
          </cell>
          <cell r="CB694">
            <v>3.9159999999999999</v>
          </cell>
          <cell r="CC694">
            <v>3.8519999999999999</v>
          </cell>
          <cell r="CD694">
            <v>3.7989999999999999</v>
          </cell>
          <cell r="CF694">
            <v>2</v>
          </cell>
        </row>
        <row r="695">
          <cell r="A695">
            <v>39679</v>
          </cell>
          <cell r="B695">
            <v>2</v>
          </cell>
          <cell r="C695">
            <v>2.0030000000000001</v>
          </cell>
          <cell r="D695">
            <v>2.0169999999999999</v>
          </cell>
          <cell r="E695">
            <v>2.0310000000000001</v>
          </cell>
          <cell r="F695">
            <v>2.04</v>
          </cell>
          <cell r="G695">
            <v>2.0405000000000002</v>
          </cell>
          <cell r="H695">
            <v>2.0585</v>
          </cell>
          <cell r="I695">
            <v>2.0750000000000002</v>
          </cell>
          <cell r="J695">
            <v>2.0954999999999999</v>
          </cell>
          <cell r="K695">
            <v>2.1274999999999999</v>
          </cell>
          <cell r="L695">
            <v>2.1549999999999998</v>
          </cell>
          <cell r="M695">
            <v>2.1829999999999998</v>
          </cell>
          <cell r="N695">
            <v>2.214</v>
          </cell>
          <cell r="P695">
            <v>4.2850000000000001</v>
          </cell>
          <cell r="Q695">
            <v>4.3040000000000003</v>
          </cell>
          <cell r="R695">
            <v>4.3129999999999997</v>
          </cell>
          <cell r="S695">
            <v>4.3250000000000002</v>
          </cell>
          <cell r="T695">
            <v>4.327</v>
          </cell>
          <cell r="U695">
            <v>4.319</v>
          </cell>
          <cell r="V695">
            <v>4.3140000000000001</v>
          </cell>
          <cell r="W695">
            <v>4.3070000000000004</v>
          </cell>
          <cell r="X695">
            <v>4.2919999999999998</v>
          </cell>
          <cell r="Y695">
            <v>4.274</v>
          </cell>
          <cell r="Z695">
            <v>4.2530000000000001</v>
          </cell>
          <cell r="AA695">
            <v>4.2309999999999999</v>
          </cell>
          <cell r="AB695">
            <v>4.2069999999999999</v>
          </cell>
          <cell r="AD695">
            <v>5.0021000000000004</v>
          </cell>
          <cell r="AE695">
            <v>5.0149999999999997</v>
          </cell>
          <cell r="AF695">
            <v>5.0129999999999999</v>
          </cell>
          <cell r="AG695">
            <v>4.9930000000000003</v>
          </cell>
          <cell r="AH695">
            <v>4.9725000000000001</v>
          </cell>
          <cell r="AI695">
            <v>4.952</v>
          </cell>
          <cell r="AJ695">
            <v>4.9180000000000001</v>
          </cell>
          <cell r="AK695">
            <v>4.8860000000000001</v>
          </cell>
          <cell r="AL695">
            <v>4.8552999999999997</v>
          </cell>
          <cell r="AM695">
            <v>4.8283000000000005</v>
          </cell>
          <cell r="AN695">
            <v>4.8010000000000002</v>
          </cell>
          <cell r="AO695">
            <v>4.7735000000000003</v>
          </cell>
          <cell r="AP695">
            <v>4.7539999999999996</v>
          </cell>
          <cell r="AS695">
            <v>0.49925000000000003</v>
          </cell>
          <cell r="AT695">
            <v>0.4975</v>
          </cell>
          <cell r="AU695">
            <v>0.49875000000000003</v>
          </cell>
          <cell r="AV695">
            <v>0.495</v>
          </cell>
          <cell r="AW695">
            <v>0.49</v>
          </cell>
          <cell r="AX695">
            <v>0.48749999999999999</v>
          </cell>
          <cell r="AY695">
            <v>0.48332999999999998</v>
          </cell>
          <cell r="AZ695">
            <v>0.47699999999999998</v>
          </cell>
          <cell r="BA695">
            <v>0.47499999999999998</v>
          </cell>
          <cell r="BB695">
            <v>0.47249999999999998</v>
          </cell>
          <cell r="BC695">
            <v>0.47499999999999998</v>
          </cell>
          <cell r="BD695">
            <v>0.47499999999999998</v>
          </cell>
          <cell r="BF695">
            <v>2.0049999999999999</v>
          </cell>
          <cell r="BG695">
            <v>2.0099999999999998</v>
          </cell>
          <cell r="BH695">
            <v>2.0299999999999998</v>
          </cell>
          <cell r="BI695">
            <v>2.0550000000000002</v>
          </cell>
          <cell r="BJ695">
            <v>2.0499999999999998</v>
          </cell>
          <cell r="BK695">
            <v>2.0750000000000002</v>
          </cell>
          <cell r="BL695">
            <v>2.16</v>
          </cell>
          <cell r="BM695">
            <v>2.2050000000000001</v>
          </cell>
          <cell r="BN695">
            <v>2.25</v>
          </cell>
          <cell r="BO695">
            <v>2.35</v>
          </cell>
          <cell r="BP695">
            <v>2.3849999999999998</v>
          </cell>
          <cell r="BQ695">
            <v>2.4750000000000001</v>
          </cell>
          <cell r="BS695">
            <v>4.2990000000000004</v>
          </cell>
          <cell r="BT695">
            <v>4.3125</v>
          </cell>
          <cell r="BU695">
            <v>4.3185000000000002</v>
          </cell>
          <cell r="BV695">
            <v>4.2504999999999997</v>
          </cell>
          <cell r="BW695">
            <v>4.2565</v>
          </cell>
          <cell r="BX695">
            <v>4.2184999999999997</v>
          </cell>
          <cell r="BY695">
            <v>4.1604999999999999</v>
          </cell>
          <cell r="BZ695">
            <v>4.1180000000000003</v>
          </cell>
          <cell r="CA695">
            <v>4.0640000000000001</v>
          </cell>
          <cell r="CB695">
            <v>3.9359999999999999</v>
          </cell>
          <cell r="CC695">
            <v>3.8719999999999999</v>
          </cell>
          <cell r="CD695">
            <v>3.819</v>
          </cell>
          <cell r="CF695">
            <v>2</v>
          </cell>
        </row>
        <row r="696">
          <cell r="A696">
            <v>39680</v>
          </cell>
          <cell r="B696">
            <v>1.875</v>
          </cell>
          <cell r="C696">
            <v>2</v>
          </cell>
          <cell r="D696">
            <v>2.0169999999999999</v>
          </cell>
          <cell r="E696">
            <v>2.0299999999999998</v>
          </cell>
          <cell r="F696">
            <v>2.0345</v>
          </cell>
          <cell r="G696">
            <v>2.0459999999999998</v>
          </cell>
          <cell r="H696">
            <v>2.069</v>
          </cell>
          <cell r="I696">
            <v>2.0874999999999999</v>
          </cell>
          <cell r="J696">
            <v>2.1019999999999999</v>
          </cell>
          <cell r="K696">
            <v>2.117</v>
          </cell>
          <cell r="L696">
            <v>2.145</v>
          </cell>
          <cell r="M696">
            <v>2.1745000000000001</v>
          </cell>
          <cell r="N696">
            <v>2.2044999999999999</v>
          </cell>
          <cell r="P696">
            <v>4.2770000000000001</v>
          </cell>
          <cell r="Q696">
            <v>4.298</v>
          </cell>
          <cell r="R696">
            <v>4.3099999999999996</v>
          </cell>
          <cell r="S696">
            <v>4.3250000000000002</v>
          </cell>
          <cell r="T696">
            <v>4.3259999999999996</v>
          </cell>
          <cell r="U696">
            <v>4.319</v>
          </cell>
          <cell r="V696">
            <v>4.3170000000000002</v>
          </cell>
          <cell r="W696">
            <v>4.3129999999999997</v>
          </cell>
          <cell r="X696">
            <v>4.306</v>
          </cell>
          <cell r="Y696">
            <v>4.2960000000000003</v>
          </cell>
          <cell r="Z696">
            <v>4.2859999999999996</v>
          </cell>
          <cell r="AA696">
            <v>4.2709999999999999</v>
          </cell>
          <cell r="AB696">
            <v>4.2530000000000001</v>
          </cell>
          <cell r="AD696">
            <v>5.0037000000000003</v>
          </cell>
          <cell r="AE696">
            <v>5.0190000000000001</v>
          </cell>
          <cell r="AF696">
            <v>5.0149999999999997</v>
          </cell>
          <cell r="AG696">
            <v>4.9930000000000003</v>
          </cell>
          <cell r="AH696">
            <v>4.9649999999999999</v>
          </cell>
          <cell r="AI696">
            <v>4.9535</v>
          </cell>
          <cell r="AJ696">
            <v>4.923</v>
          </cell>
          <cell r="AK696">
            <v>4.9385000000000003</v>
          </cell>
          <cell r="AL696">
            <v>4.8644999999999996</v>
          </cell>
          <cell r="AM696">
            <v>4.8665000000000003</v>
          </cell>
          <cell r="AN696">
            <v>4.8064999999999998</v>
          </cell>
          <cell r="AO696">
            <v>4.8070000000000004</v>
          </cell>
          <cell r="AP696">
            <v>4.7569999999999997</v>
          </cell>
          <cell r="AS696">
            <v>0.501</v>
          </cell>
          <cell r="AT696">
            <v>0.50275000000000003</v>
          </cell>
          <cell r="AU696">
            <v>0.5</v>
          </cell>
          <cell r="AV696">
            <v>0.49475000000000002</v>
          </cell>
          <cell r="AW696">
            <v>0.49249999999999999</v>
          </cell>
          <cell r="AX696">
            <v>0.49</v>
          </cell>
          <cell r="AY696">
            <v>0.48916999999999999</v>
          </cell>
          <cell r="AZ696">
            <v>0.48799999999999999</v>
          </cell>
          <cell r="BA696">
            <v>0.48749999999999999</v>
          </cell>
          <cell r="BB696">
            <v>0.48649999999999999</v>
          </cell>
          <cell r="BC696">
            <v>0.48916999999999999</v>
          </cell>
          <cell r="BD696">
            <v>0.49</v>
          </cell>
          <cell r="BF696">
            <v>2.0049999999999999</v>
          </cell>
          <cell r="BG696">
            <v>2.0099999999999998</v>
          </cell>
          <cell r="BH696">
            <v>2.0249999999999999</v>
          </cell>
          <cell r="BI696">
            <v>2.0499999999999998</v>
          </cell>
          <cell r="BJ696">
            <v>2.0449999999999999</v>
          </cell>
          <cell r="BK696">
            <v>2.0649999999999999</v>
          </cell>
          <cell r="BL696">
            <v>2.14</v>
          </cell>
          <cell r="BM696">
            <v>2.1800000000000002</v>
          </cell>
          <cell r="BN696">
            <v>2.2250000000000001</v>
          </cell>
          <cell r="BO696">
            <v>2.31</v>
          </cell>
          <cell r="BP696">
            <v>2.3449999999999998</v>
          </cell>
          <cell r="BQ696">
            <v>2.4300000000000002</v>
          </cell>
          <cell r="BS696">
            <v>4.2960000000000003</v>
          </cell>
          <cell r="BT696">
            <v>4.3090000000000002</v>
          </cell>
          <cell r="BU696">
            <v>4.3114999999999997</v>
          </cell>
          <cell r="BV696">
            <v>4.2385000000000002</v>
          </cell>
          <cell r="BW696">
            <v>4.2305000000000001</v>
          </cell>
          <cell r="BX696">
            <v>4.1825000000000001</v>
          </cell>
          <cell r="BY696">
            <v>4.1124999999999998</v>
          </cell>
          <cell r="BZ696">
            <v>4.093</v>
          </cell>
          <cell r="CA696">
            <v>3.8285</v>
          </cell>
          <cell r="CB696">
            <v>3.9660000000000002</v>
          </cell>
          <cell r="CC696">
            <v>3.9169999999999998</v>
          </cell>
          <cell r="CD696">
            <v>3.8639999999999999</v>
          </cell>
          <cell r="CF696">
            <v>2</v>
          </cell>
        </row>
        <row r="697">
          <cell r="A697">
            <v>39681</v>
          </cell>
          <cell r="B697">
            <v>2</v>
          </cell>
          <cell r="C697">
            <v>2.0129999999999999</v>
          </cell>
          <cell r="D697">
            <v>2.0265</v>
          </cell>
          <cell r="E697">
            <v>2.0339999999999998</v>
          </cell>
          <cell r="F697">
            <v>2.0470000000000002</v>
          </cell>
          <cell r="G697">
            <v>2.0505</v>
          </cell>
          <cell r="H697">
            <v>2.0750000000000002</v>
          </cell>
          <cell r="I697">
            <v>2.0975000000000001</v>
          </cell>
          <cell r="J697">
            <v>2.113</v>
          </cell>
          <cell r="K697">
            <v>2.1225000000000001</v>
          </cell>
          <cell r="L697">
            <v>2.1585000000000001</v>
          </cell>
          <cell r="M697">
            <v>2.1985000000000001</v>
          </cell>
          <cell r="N697">
            <v>2.2284999999999999</v>
          </cell>
          <cell r="P697">
            <v>4.2729999999999997</v>
          </cell>
          <cell r="Q697">
            <v>4.2969999999999997</v>
          </cell>
          <cell r="R697">
            <v>4.3099999999999996</v>
          </cell>
          <cell r="S697">
            <v>4.3230000000000004</v>
          </cell>
          <cell r="T697">
            <v>4.32</v>
          </cell>
          <cell r="U697">
            <v>4.3140000000000001</v>
          </cell>
          <cell r="V697">
            <v>4.3099999999999996</v>
          </cell>
          <cell r="W697">
            <v>4.3049999999999997</v>
          </cell>
          <cell r="X697">
            <v>4.2960000000000003</v>
          </cell>
          <cell r="Y697">
            <v>4.2859999999999996</v>
          </cell>
          <cell r="Z697">
            <v>4.2720000000000002</v>
          </cell>
          <cell r="AA697">
            <v>4.2539999999999996</v>
          </cell>
          <cell r="AB697">
            <v>4.2359999999999998</v>
          </cell>
          <cell r="AD697">
            <v>5.0014000000000003</v>
          </cell>
          <cell r="AE697">
            <v>5.0279999999999996</v>
          </cell>
          <cell r="AF697">
            <v>5.0235000000000003</v>
          </cell>
          <cell r="AG697">
            <v>5.0090000000000003</v>
          </cell>
          <cell r="AH697">
            <v>5.1562999999999999</v>
          </cell>
          <cell r="AI697">
            <v>4.976</v>
          </cell>
          <cell r="AJ697">
            <v>4.9485000000000001</v>
          </cell>
          <cell r="AK697">
            <v>4.968</v>
          </cell>
          <cell r="AL697">
            <v>4.9375</v>
          </cell>
          <cell r="AM697">
            <v>4.9424999999999999</v>
          </cell>
          <cell r="AN697">
            <v>4.8815</v>
          </cell>
          <cell r="AO697">
            <v>4.8250000000000002</v>
          </cell>
          <cell r="AP697">
            <v>4.806</v>
          </cell>
          <cell r="AS697">
            <v>0.50063000000000002</v>
          </cell>
          <cell r="AT697">
            <v>0.50324999999999998</v>
          </cell>
          <cell r="AU697">
            <v>0.503</v>
          </cell>
          <cell r="AV697">
            <v>0.4975</v>
          </cell>
          <cell r="AW697">
            <v>0.49249999999999999</v>
          </cell>
          <cell r="AX697">
            <v>0.49</v>
          </cell>
          <cell r="AY697">
            <v>0.48916999999999999</v>
          </cell>
          <cell r="AZ697">
            <v>0.49</v>
          </cell>
          <cell r="BA697">
            <v>0.48749999999999999</v>
          </cell>
          <cell r="BB697">
            <v>0.48699999999999999</v>
          </cell>
          <cell r="BC697">
            <v>0.48916999999999999</v>
          </cell>
          <cell r="BD697">
            <v>0.49</v>
          </cell>
          <cell r="BF697">
            <v>2.0049999999999999</v>
          </cell>
          <cell r="BG697">
            <v>2.0099999999999998</v>
          </cell>
          <cell r="BH697">
            <v>2.0249999999999999</v>
          </cell>
          <cell r="BI697">
            <v>2.06</v>
          </cell>
          <cell r="BJ697">
            <v>2.0550000000000002</v>
          </cell>
          <cell r="BK697">
            <v>2.08</v>
          </cell>
          <cell r="BL697">
            <v>2.1549999999999998</v>
          </cell>
          <cell r="BM697">
            <v>2.1949999999999998</v>
          </cell>
          <cell r="BN697">
            <v>2.2400000000000002</v>
          </cell>
          <cell r="BO697">
            <v>2.3250000000000002</v>
          </cell>
          <cell r="BP697">
            <v>2.36</v>
          </cell>
          <cell r="BQ697">
            <v>2.4500000000000002</v>
          </cell>
          <cell r="BS697">
            <v>4.3014999999999999</v>
          </cell>
          <cell r="BT697">
            <v>4.3150000000000004</v>
          </cell>
          <cell r="BU697">
            <v>4.3215000000000003</v>
          </cell>
          <cell r="BV697">
            <v>4.2394999999999996</v>
          </cell>
          <cell r="BW697">
            <v>4.2474999999999996</v>
          </cell>
          <cell r="BX697">
            <v>4.2214999999999998</v>
          </cell>
          <cell r="BY697">
            <v>4.1855000000000002</v>
          </cell>
          <cell r="BZ697">
            <v>4.1639999999999997</v>
          </cell>
          <cell r="CA697">
            <v>4.12</v>
          </cell>
          <cell r="CB697">
            <v>4.016</v>
          </cell>
          <cell r="CC697">
            <v>3.9569999999999999</v>
          </cell>
          <cell r="CD697">
            <v>3.9039999999999999</v>
          </cell>
          <cell r="CF697">
            <v>2</v>
          </cell>
        </row>
        <row r="698">
          <cell r="A698">
            <v>39682</v>
          </cell>
          <cell r="B698">
            <v>1.9375</v>
          </cell>
          <cell r="C698">
            <v>2.0205000000000002</v>
          </cell>
          <cell r="D698">
            <v>2.0255000000000001</v>
          </cell>
          <cell r="E698">
            <v>2.0434999999999999</v>
          </cell>
          <cell r="F698">
            <v>2.0535000000000001</v>
          </cell>
          <cell r="G698">
            <v>2.0680000000000001</v>
          </cell>
          <cell r="H698">
            <v>2.09</v>
          </cell>
          <cell r="I698">
            <v>2.1215000000000002</v>
          </cell>
          <cell r="J698">
            <v>2.1549999999999998</v>
          </cell>
          <cell r="K698">
            <v>2.1920000000000002</v>
          </cell>
          <cell r="L698">
            <v>2.226</v>
          </cell>
          <cell r="M698">
            <v>2.2635000000000001</v>
          </cell>
          <cell r="N698">
            <v>2.2995000000000001</v>
          </cell>
          <cell r="P698">
            <v>4.274</v>
          </cell>
          <cell r="Q698">
            <v>4.298</v>
          </cell>
          <cell r="R698">
            <v>4.3099999999999996</v>
          </cell>
          <cell r="S698">
            <v>4.3230000000000004</v>
          </cell>
          <cell r="T698">
            <v>4.32</v>
          </cell>
          <cell r="U698">
            <v>4.3150000000000004</v>
          </cell>
          <cell r="V698">
            <v>4.3120000000000003</v>
          </cell>
          <cell r="W698">
            <v>4.3099999999999996</v>
          </cell>
          <cell r="X698">
            <v>4.306</v>
          </cell>
          <cell r="Y698">
            <v>4.3029999999999999</v>
          </cell>
          <cell r="Z698">
            <v>4.2960000000000003</v>
          </cell>
          <cell r="AA698">
            <v>4.2869999999999999</v>
          </cell>
          <cell r="AB698">
            <v>4.2770000000000001</v>
          </cell>
          <cell r="AD698">
            <v>4.9973000000000001</v>
          </cell>
          <cell r="AE698">
            <v>5.0190000000000001</v>
          </cell>
          <cell r="AF698">
            <v>5.0209999999999999</v>
          </cell>
          <cell r="AG698">
            <v>5.0054999999999996</v>
          </cell>
          <cell r="AH698">
            <v>4.9779999999999998</v>
          </cell>
          <cell r="AI698">
            <v>4.9710000000000001</v>
          </cell>
          <cell r="AJ698">
            <v>4.9420000000000002</v>
          </cell>
          <cell r="AK698">
            <v>4.9210000000000003</v>
          </cell>
          <cell r="AL698">
            <v>4.8940000000000001</v>
          </cell>
          <cell r="AM698">
            <v>4.87</v>
          </cell>
          <cell r="AN698">
            <v>4.8499999999999996</v>
          </cell>
          <cell r="AO698">
            <v>4.8250000000000002</v>
          </cell>
          <cell r="AP698">
            <v>4.8019999999999996</v>
          </cell>
          <cell r="AS698">
            <v>0.50749999999999995</v>
          </cell>
          <cell r="AT698">
            <v>0.50249999999999995</v>
          </cell>
          <cell r="AU698">
            <v>0.50187999999999999</v>
          </cell>
          <cell r="AV698">
            <v>0.501</v>
          </cell>
          <cell r="AW698">
            <v>0.4975</v>
          </cell>
          <cell r="AX698">
            <v>0.495</v>
          </cell>
          <cell r="AY698">
            <v>0.49332999999999999</v>
          </cell>
          <cell r="AZ698">
            <v>0.5</v>
          </cell>
          <cell r="BA698">
            <v>0.49</v>
          </cell>
          <cell r="BB698">
            <v>0.4985</v>
          </cell>
          <cell r="BC698">
            <v>0.49332999999999999</v>
          </cell>
          <cell r="BD698">
            <v>0.502</v>
          </cell>
          <cell r="BF698">
            <v>2.0074999999999998</v>
          </cell>
          <cell r="BG698">
            <v>2.0150000000000001</v>
          </cell>
          <cell r="BH698">
            <v>2.0249999999999999</v>
          </cell>
          <cell r="BI698">
            <v>2.06</v>
          </cell>
          <cell r="BJ698">
            <v>2.0750000000000002</v>
          </cell>
          <cell r="BK698">
            <v>2.1150000000000002</v>
          </cell>
          <cell r="BL698">
            <v>2.2200000000000002</v>
          </cell>
          <cell r="BM698">
            <v>2.27</v>
          </cell>
          <cell r="BN698">
            <v>2.3250000000000002</v>
          </cell>
          <cell r="BO698">
            <v>2.4300000000000002</v>
          </cell>
          <cell r="BP698">
            <v>2.4750000000000001</v>
          </cell>
          <cell r="BQ698">
            <v>2.5750000000000002</v>
          </cell>
          <cell r="BS698">
            <v>4.2995000000000001</v>
          </cell>
          <cell r="BT698">
            <v>4.2990000000000004</v>
          </cell>
          <cell r="BU698">
            <v>4.3215000000000003</v>
          </cell>
          <cell r="BV698">
            <v>4.2355</v>
          </cell>
          <cell r="BW698">
            <v>4.2365000000000004</v>
          </cell>
          <cell r="BX698">
            <v>4.2035</v>
          </cell>
          <cell r="BY698">
            <v>4.1879999999999997</v>
          </cell>
          <cell r="BZ698">
            <v>4.1959999999999997</v>
          </cell>
          <cell r="CA698">
            <v>4.1669999999999998</v>
          </cell>
          <cell r="CB698">
            <v>4.016</v>
          </cell>
          <cell r="CC698">
            <v>3.9569999999999999</v>
          </cell>
          <cell r="CD698">
            <v>3.9039999999999999</v>
          </cell>
          <cell r="CF698">
            <v>2</v>
          </cell>
        </row>
        <row r="699">
          <cell r="A699">
            <v>39685</v>
          </cell>
          <cell r="B699">
            <v>1.875</v>
          </cell>
          <cell r="C699">
            <v>2.0285000000000002</v>
          </cell>
          <cell r="D699">
            <v>2.0345</v>
          </cell>
          <cell r="E699">
            <v>2.0335000000000001</v>
          </cell>
          <cell r="F699">
            <v>2.04</v>
          </cell>
          <cell r="G699">
            <v>2.0510000000000002</v>
          </cell>
          <cell r="H699">
            <v>2.0739999999999998</v>
          </cell>
          <cell r="I699">
            <v>2.0975000000000001</v>
          </cell>
          <cell r="J699">
            <v>2.1189999999999998</v>
          </cell>
          <cell r="K699">
            <v>2.1495000000000002</v>
          </cell>
          <cell r="L699">
            <v>2.1850000000000001</v>
          </cell>
          <cell r="M699">
            <v>2.2145000000000001</v>
          </cell>
          <cell r="N699">
            <v>2.2465000000000002</v>
          </cell>
          <cell r="P699">
            <v>4.2839999999999998</v>
          </cell>
          <cell r="Q699">
            <v>4.3</v>
          </cell>
          <cell r="R699">
            <v>4.3109999999999999</v>
          </cell>
          <cell r="S699">
            <v>4.3239999999999998</v>
          </cell>
          <cell r="T699">
            <v>4.32</v>
          </cell>
          <cell r="U699">
            <v>4.3150000000000004</v>
          </cell>
          <cell r="V699">
            <v>4.3099999999999996</v>
          </cell>
          <cell r="W699">
            <v>4.306</v>
          </cell>
          <cell r="X699">
            <v>4.3010000000000002</v>
          </cell>
          <cell r="Y699">
            <v>4.2960000000000003</v>
          </cell>
          <cell r="Z699">
            <v>4.2889999999999997</v>
          </cell>
          <cell r="AA699">
            <v>4.28</v>
          </cell>
          <cell r="AB699">
            <v>4.2699999999999996</v>
          </cell>
          <cell r="AD699">
            <v>4.9973000000000001</v>
          </cell>
          <cell r="AE699">
            <v>5.0190000000000001</v>
          </cell>
          <cell r="AF699">
            <v>5.0199999999999996</v>
          </cell>
          <cell r="AG699">
            <v>5.0019999999999998</v>
          </cell>
          <cell r="AH699">
            <v>4.9779999999999998</v>
          </cell>
          <cell r="AI699">
            <v>4.9610000000000003</v>
          </cell>
          <cell r="AJ699">
            <v>4.9429999999999996</v>
          </cell>
          <cell r="AK699">
            <v>4.9210000000000003</v>
          </cell>
          <cell r="AL699">
            <v>4.8940000000000001</v>
          </cell>
          <cell r="AM699">
            <v>4.8739999999999997</v>
          </cell>
          <cell r="AN699">
            <v>4.8499999999999996</v>
          </cell>
          <cell r="AO699">
            <v>4.8250000000000002</v>
          </cell>
          <cell r="AP699">
            <v>4.8040000000000003</v>
          </cell>
          <cell r="AS699">
            <v>0.505</v>
          </cell>
          <cell r="AT699">
            <v>0.50624999999999998</v>
          </cell>
          <cell r="AU699">
            <v>0.50275000000000003</v>
          </cell>
          <cell r="AV699">
            <v>0.497</v>
          </cell>
          <cell r="AW699">
            <v>0.49399999999999999</v>
          </cell>
          <cell r="AX699">
            <v>0.49</v>
          </cell>
          <cell r="AY699">
            <v>0.48599999999999999</v>
          </cell>
          <cell r="AZ699">
            <v>0.48299999999999998</v>
          </cell>
          <cell r="BA699">
            <v>0.48099999999999998</v>
          </cell>
          <cell r="BB699">
            <v>0.48</v>
          </cell>
          <cell r="BC699">
            <v>0.48</v>
          </cell>
          <cell r="BD699">
            <v>0.48299999999999998</v>
          </cell>
          <cell r="BF699">
            <v>2.0125000000000002</v>
          </cell>
          <cell r="BG699">
            <v>2.0150000000000001</v>
          </cell>
          <cell r="BH699">
            <v>2.0249999999999999</v>
          </cell>
          <cell r="BI699">
            <v>2.0499999999999998</v>
          </cell>
          <cell r="BJ699">
            <v>2.0550000000000002</v>
          </cell>
          <cell r="BK699">
            <v>2.08</v>
          </cell>
          <cell r="BL699">
            <v>2.17</v>
          </cell>
          <cell r="BM699">
            <v>2.2200000000000002</v>
          </cell>
          <cell r="BN699">
            <v>2.2599999999999998</v>
          </cell>
          <cell r="BO699">
            <v>2.3650000000000002</v>
          </cell>
          <cell r="BP699">
            <v>2.41</v>
          </cell>
          <cell r="BQ699">
            <v>2.5099999999999998</v>
          </cell>
          <cell r="BS699">
            <v>4.2934999999999999</v>
          </cell>
          <cell r="BT699">
            <v>4.3004999999999995</v>
          </cell>
          <cell r="BU699">
            <v>4.3185000000000002</v>
          </cell>
          <cell r="BV699">
            <v>4.2424999999999997</v>
          </cell>
          <cell r="BW699">
            <v>4.2234999999999996</v>
          </cell>
          <cell r="BX699">
            <v>4.173</v>
          </cell>
          <cell r="BY699">
            <v>4.1334999999999997</v>
          </cell>
          <cell r="BZ699">
            <v>4.1630000000000003</v>
          </cell>
          <cell r="CA699">
            <v>4.117</v>
          </cell>
          <cell r="CB699">
            <v>4.016</v>
          </cell>
          <cell r="CC699">
            <v>3.9569999999999999</v>
          </cell>
          <cell r="CD699">
            <v>3.9039999999999999</v>
          </cell>
          <cell r="CF699">
            <v>2</v>
          </cell>
        </row>
        <row r="700">
          <cell r="A700">
            <v>39686</v>
          </cell>
          <cell r="B700">
            <v>1.5</v>
          </cell>
          <cell r="C700">
            <v>2.0129999999999999</v>
          </cell>
          <cell r="D700">
            <v>2.0205000000000002</v>
          </cell>
          <cell r="E700">
            <v>2.0305</v>
          </cell>
          <cell r="F700">
            <v>2.04</v>
          </cell>
          <cell r="G700">
            <v>2.0499999999999998</v>
          </cell>
          <cell r="H700">
            <v>2.0659999999999998</v>
          </cell>
          <cell r="I700">
            <v>2.0865</v>
          </cell>
          <cell r="J700">
            <v>2.1080000000000001</v>
          </cell>
          <cell r="K700">
            <v>2.137</v>
          </cell>
          <cell r="L700">
            <v>2.1669999999999998</v>
          </cell>
          <cell r="M700">
            <v>2.2025000000000001</v>
          </cell>
          <cell r="N700">
            <v>2.2315</v>
          </cell>
          <cell r="P700">
            <v>4.2889999999999997</v>
          </cell>
          <cell r="Q700">
            <v>4.3</v>
          </cell>
          <cell r="R700">
            <v>4.3099999999999996</v>
          </cell>
          <cell r="S700">
            <v>4.3220000000000001</v>
          </cell>
          <cell r="T700">
            <v>4.3179999999999996</v>
          </cell>
          <cell r="U700">
            <v>4.3120000000000003</v>
          </cell>
          <cell r="V700">
            <v>4.3049999999999997</v>
          </cell>
          <cell r="W700">
            <v>4.2949999999999999</v>
          </cell>
          <cell r="X700">
            <v>4.282</v>
          </cell>
          <cell r="Y700">
            <v>4.2690000000000001</v>
          </cell>
          <cell r="Z700">
            <v>4.2519999999999998</v>
          </cell>
          <cell r="AA700">
            <v>4.2329999999999997</v>
          </cell>
          <cell r="AB700">
            <v>4.2140000000000004</v>
          </cell>
          <cell r="AD700">
            <v>4.9961000000000002</v>
          </cell>
          <cell r="AE700">
            <v>5.016</v>
          </cell>
          <cell r="AF700">
            <v>5.0140000000000002</v>
          </cell>
          <cell r="AG700">
            <v>4.9960000000000004</v>
          </cell>
          <cell r="AH700">
            <v>4.9775</v>
          </cell>
          <cell r="AI700">
            <v>4.9660000000000002</v>
          </cell>
          <cell r="AJ700">
            <v>4.9435000000000002</v>
          </cell>
          <cell r="AK700">
            <v>4.9234999999999998</v>
          </cell>
          <cell r="AL700">
            <v>4.875</v>
          </cell>
          <cell r="AM700">
            <v>4.8460000000000001</v>
          </cell>
          <cell r="AN700">
            <v>4.8144999999999998</v>
          </cell>
          <cell r="AO700">
            <v>4.7835000000000001</v>
          </cell>
          <cell r="AP700">
            <v>4.7620000000000005</v>
          </cell>
          <cell r="AS700">
            <v>0.5</v>
          </cell>
          <cell r="AT700">
            <v>0.50249999999999995</v>
          </cell>
          <cell r="AU700">
            <v>0.501</v>
          </cell>
          <cell r="AV700">
            <v>0.495</v>
          </cell>
          <cell r="AW700">
            <v>0.49249999999999999</v>
          </cell>
          <cell r="AX700">
            <v>0.49</v>
          </cell>
          <cell r="AY700">
            <v>0.48832999999999999</v>
          </cell>
          <cell r="AZ700">
            <v>0.48699999999999999</v>
          </cell>
          <cell r="BA700">
            <v>0.48499999999999999</v>
          </cell>
          <cell r="BB700">
            <v>0.48199999999999998</v>
          </cell>
          <cell r="BC700">
            <v>0.48</v>
          </cell>
          <cell r="BD700">
            <v>0.48449999999999999</v>
          </cell>
          <cell r="BF700">
            <v>2.0099999999999998</v>
          </cell>
          <cell r="BG700">
            <v>2.0150000000000001</v>
          </cell>
          <cell r="BH700">
            <v>2.0249999999999999</v>
          </cell>
          <cell r="BI700">
            <v>2.0499999999999998</v>
          </cell>
          <cell r="BJ700">
            <v>2.0550000000000002</v>
          </cell>
          <cell r="BK700">
            <v>2.08</v>
          </cell>
          <cell r="BL700">
            <v>2.165</v>
          </cell>
          <cell r="BM700">
            <v>2.2149999999999999</v>
          </cell>
          <cell r="BN700">
            <v>2.2549999999999999</v>
          </cell>
          <cell r="BO700">
            <v>2.36</v>
          </cell>
          <cell r="BP700">
            <v>2.4050000000000002</v>
          </cell>
          <cell r="BQ700">
            <v>2.5</v>
          </cell>
          <cell r="BS700">
            <v>4.2990000000000004</v>
          </cell>
          <cell r="BT700">
            <v>4.3049999999999997</v>
          </cell>
          <cell r="BU700">
            <v>4.3174999999999999</v>
          </cell>
          <cell r="BV700">
            <v>4.2415000000000003</v>
          </cell>
          <cell r="BW700">
            <v>4.2335000000000003</v>
          </cell>
          <cell r="BX700">
            <v>4.1864999999999997</v>
          </cell>
          <cell r="BY700">
            <v>4.1275000000000004</v>
          </cell>
          <cell r="BZ700">
            <v>4.0890000000000004</v>
          </cell>
          <cell r="CA700">
            <v>4.0279999999999996</v>
          </cell>
          <cell r="CB700">
            <v>3.9710000000000001</v>
          </cell>
          <cell r="CC700">
            <v>3.9119999999999999</v>
          </cell>
          <cell r="CD700">
            <v>3.859</v>
          </cell>
          <cell r="CF700">
            <v>2</v>
          </cell>
        </row>
        <row r="701">
          <cell r="A701">
            <v>39687</v>
          </cell>
          <cell r="B701">
            <v>2</v>
          </cell>
          <cell r="C701">
            <v>2.0150000000000001</v>
          </cell>
          <cell r="D701">
            <v>2.0405000000000002</v>
          </cell>
          <cell r="E701">
            <v>2.0394999999999999</v>
          </cell>
          <cell r="F701">
            <v>2.0419999999999998</v>
          </cell>
          <cell r="G701">
            <v>2.0485000000000002</v>
          </cell>
          <cell r="H701">
            <v>2.0619999999999998</v>
          </cell>
          <cell r="I701">
            <v>2.0790000000000002</v>
          </cell>
          <cell r="J701">
            <v>2.1074999999999999</v>
          </cell>
          <cell r="K701">
            <v>2.1110000000000002</v>
          </cell>
          <cell r="L701">
            <v>2.1440000000000001</v>
          </cell>
          <cell r="M701">
            <v>2.1680000000000001</v>
          </cell>
          <cell r="N701">
            <v>2.1945000000000001</v>
          </cell>
          <cell r="P701">
            <v>4.298</v>
          </cell>
          <cell r="Q701">
            <v>4.3019999999999996</v>
          </cell>
          <cell r="R701">
            <v>4.3120000000000003</v>
          </cell>
          <cell r="S701">
            <v>4.3220000000000001</v>
          </cell>
          <cell r="T701">
            <v>4.3159999999999998</v>
          </cell>
          <cell r="U701">
            <v>4.3109999999999999</v>
          </cell>
          <cell r="V701">
            <v>4.3049999999999997</v>
          </cell>
          <cell r="W701">
            <v>4.2939999999999996</v>
          </cell>
          <cell r="X701">
            <v>4.28</v>
          </cell>
          <cell r="Y701">
            <v>4.2670000000000003</v>
          </cell>
          <cell r="Z701">
            <v>4.25</v>
          </cell>
          <cell r="AA701">
            <v>4.2309999999999999</v>
          </cell>
          <cell r="AB701">
            <v>4.2119999999999997</v>
          </cell>
          <cell r="AD701">
            <v>4.9913999999999996</v>
          </cell>
          <cell r="AE701">
            <v>5.0179999999999998</v>
          </cell>
          <cell r="AF701">
            <v>5.0149999999999997</v>
          </cell>
          <cell r="AG701">
            <v>4.9950000000000001</v>
          </cell>
          <cell r="AH701">
            <v>4.9350000000000005</v>
          </cell>
          <cell r="AI701">
            <v>4.9657</v>
          </cell>
          <cell r="AJ701">
            <v>4.9405000000000001</v>
          </cell>
          <cell r="AK701">
            <v>4.9180000000000001</v>
          </cell>
          <cell r="AL701">
            <v>4.8825000000000003</v>
          </cell>
          <cell r="AM701">
            <v>4.8559999999999999</v>
          </cell>
          <cell r="AN701">
            <v>4.82</v>
          </cell>
          <cell r="AO701">
            <v>4.7915000000000001</v>
          </cell>
          <cell r="AP701">
            <v>4.7759999999999998</v>
          </cell>
          <cell r="AS701">
            <v>0.503</v>
          </cell>
          <cell r="AT701">
            <v>0.50324999999999998</v>
          </cell>
          <cell r="AU701">
            <v>0.50249999999999995</v>
          </cell>
          <cell r="AV701">
            <v>0.503</v>
          </cell>
          <cell r="AW701">
            <v>0.5</v>
          </cell>
          <cell r="AX701">
            <v>0.495</v>
          </cell>
          <cell r="AY701">
            <v>0.49667</v>
          </cell>
          <cell r="AZ701">
            <v>0.49349999999999999</v>
          </cell>
          <cell r="BA701">
            <v>0.49249999999999999</v>
          </cell>
          <cell r="BB701">
            <v>0.49299999999999999</v>
          </cell>
          <cell r="BC701">
            <v>0.4955</v>
          </cell>
          <cell r="BD701">
            <v>0.5</v>
          </cell>
          <cell r="BF701">
            <v>2.0099999999999998</v>
          </cell>
          <cell r="BG701">
            <v>2.0150000000000001</v>
          </cell>
          <cell r="BH701">
            <v>2.0249999999999999</v>
          </cell>
          <cell r="BI701">
            <v>2.0499999999999998</v>
          </cell>
          <cell r="BJ701">
            <v>2.0550000000000002</v>
          </cell>
          <cell r="BK701">
            <v>2.0750000000000002</v>
          </cell>
          <cell r="BL701">
            <v>2.145</v>
          </cell>
          <cell r="BM701">
            <v>2.1850000000000001</v>
          </cell>
          <cell r="BN701">
            <v>2.2200000000000002</v>
          </cell>
          <cell r="BO701">
            <v>2.2949999999999999</v>
          </cell>
          <cell r="BP701">
            <v>2.34</v>
          </cell>
          <cell r="BQ701">
            <v>2.4249999999999998</v>
          </cell>
          <cell r="BS701">
            <v>4.2910000000000004</v>
          </cell>
          <cell r="BT701">
            <v>4.3025000000000002</v>
          </cell>
          <cell r="BU701">
            <v>4.3164999999999996</v>
          </cell>
          <cell r="BV701">
            <v>4.2394999999999996</v>
          </cell>
          <cell r="BW701">
            <v>4.2404999999999999</v>
          </cell>
          <cell r="BX701">
            <v>4.1914999999999996</v>
          </cell>
          <cell r="BY701">
            <v>4.1695000000000002</v>
          </cell>
          <cell r="BZ701">
            <v>4.1479999999999997</v>
          </cell>
          <cell r="CA701">
            <v>4.0949999999999998</v>
          </cell>
          <cell r="CB701">
            <v>4.0759999999999996</v>
          </cell>
          <cell r="CC701">
            <v>4.0270000000000001</v>
          </cell>
          <cell r="CD701">
            <v>3.9990000000000001</v>
          </cell>
          <cell r="CF701">
            <v>2</v>
          </cell>
        </row>
        <row r="702">
          <cell r="A702">
            <v>39688</v>
          </cell>
          <cell r="B702">
            <v>1.75</v>
          </cell>
          <cell r="C702">
            <v>2.0194999999999999</v>
          </cell>
          <cell r="D702">
            <v>2.0270000000000001</v>
          </cell>
          <cell r="E702">
            <v>2.0379999999999998</v>
          </cell>
          <cell r="F702">
            <v>2.0430000000000001</v>
          </cell>
          <cell r="G702">
            <v>2.0550000000000002</v>
          </cell>
          <cell r="H702">
            <v>2.0655000000000001</v>
          </cell>
          <cell r="I702">
            <v>2.085</v>
          </cell>
          <cell r="J702">
            <v>2.1055000000000001</v>
          </cell>
          <cell r="K702">
            <v>2.1305000000000001</v>
          </cell>
          <cell r="L702">
            <v>2.1629999999999998</v>
          </cell>
          <cell r="M702">
            <v>2.1855000000000002</v>
          </cell>
          <cell r="N702">
            <v>2.2174999999999998</v>
          </cell>
          <cell r="P702">
            <v>4.3010000000000002</v>
          </cell>
          <cell r="Q702">
            <v>4.2990000000000004</v>
          </cell>
          <cell r="R702">
            <v>4.3079999999999998</v>
          </cell>
          <cell r="S702">
            <v>4.319</v>
          </cell>
          <cell r="T702">
            <v>4.3159999999999998</v>
          </cell>
          <cell r="U702">
            <v>4.3159999999999998</v>
          </cell>
          <cell r="V702">
            <v>4.3159999999999998</v>
          </cell>
          <cell r="W702">
            <v>4.3150000000000004</v>
          </cell>
          <cell r="X702">
            <v>4.3140000000000001</v>
          </cell>
          <cell r="Y702">
            <v>4.3120000000000003</v>
          </cell>
          <cell r="Z702">
            <v>4.3079999999999998</v>
          </cell>
          <cell r="AA702">
            <v>4.3010000000000002</v>
          </cell>
          <cell r="AB702">
            <v>4.2930000000000001</v>
          </cell>
          <cell r="AD702">
            <v>5.0016999999999996</v>
          </cell>
          <cell r="AE702">
            <v>5.0199999999999996</v>
          </cell>
          <cell r="AF702">
            <v>5.0145</v>
          </cell>
          <cell r="AG702">
            <v>4.9980000000000002</v>
          </cell>
          <cell r="AH702">
            <v>4.9749999999999996</v>
          </cell>
          <cell r="AI702">
            <v>4.9710000000000001</v>
          </cell>
          <cell r="AJ702">
            <v>4.9470000000000001</v>
          </cell>
          <cell r="AK702">
            <v>4.9074999999999998</v>
          </cell>
          <cell r="AL702">
            <v>4.875</v>
          </cell>
          <cell r="AM702">
            <v>4.8532999999999999</v>
          </cell>
          <cell r="AN702">
            <v>4.8224999999999998</v>
          </cell>
          <cell r="AO702">
            <v>4.7949999999999999</v>
          </cell>
          <cell r="AP702">
            <v>4.7925000000000004</v>
          </cell>
          <cell r="AS702">
            <v>0.50249999999999995</v>
          </cell>
          <cell r="AT702">
            <v>0.50048999999999999</v>
          </cell>
          <cell r="AU702">
            <v>0.502</v>
          </cell>
          <cell r="AV702">
            <v>0.49917</v>
          </cell>
          <cell r="AW702">
            <v>0.4975</v>
          </cell>
          <cell r="AX702">
            <v>0.495</v>
          </cell>
          <cell r="AY702">
            <v>0.49167</v>
          </cell>
          <cell r="AZ702">
            <v>0.49825999999999998</v>
          </cell>
          <cell r="BA702">
            <v>0.501</v>
          </cell>
          <cell r="BB702">
            <v>0.49980000000000002</v>
          </cell>
          <cell r="BC702">
            <v>0.50700000000000001</v>
          </cell>
          <cell r="BD702">
            <v>0.50800000000000001</v>
          </cell>
          <cell r="BF702">
            <v>2.0099999999999998</v>
          </cell>
          <cell r="BG702">
            <v>2.0150000000000001</v>
          </cell>
          <cell r="BH702">
            <v>2.0249999999999999</v>
          </cell>
          <cell r="BI702">
            <v>2.0499999999999998</v>
          </cell>
          <cell r="BJ702">
            <v>2.0550000000000002</v>
          </cell>
          <cell r="BK702">
            <v>2.0750000000000002</v>
          </cell>
          <cell r="BL702">
            <v>2.145</v>
          </cell>
          <cell r="BM702">
            <v>2.1850000000000001</v>
          </cell>
          <cell r="BN702">
            <v>2.2250000000000001</v>
          </cell>
          <cell r="BO702">
            <v>2.31</v>
          </cell>
          <cell r="BP702">
            <v>2.355</v>
          </cell>
          <cell r="BQ702">
            <v>2.44</v>
          </cell>
          <cell r="BS702">
            <v>4.2889999999999997</v>
          </cell>
          <cell r="BT702">
            <v>4.3150000000000004</v>
          </cell>
          <cell r="BU702">
            <v>4.3105000000000002</v>
          </cell>
          <cell r="BV702">
            <v>4.2344999999999997</v>
          </cell>
          <cell r="BW702">
            <v>4.2244999999999999</v>
          </cell>
          <cell r="BX702">
            <v>4.2145000000000001</v>
          </cell>
          <cell r="BY702">
            <v>4.1914999999999996</v>
          </cell>
          <cell r="BZ702">
            <v>4.1790000000000003</v>
          </cell>
          <cell r="CA702">
            <v>4.125</v>
          </cell>
          <cell r="CB702">
            <v>4.1159999999999997</v>
          </cell>
          <cell r="CC702">
            <v>4.0720000000000001</v>
          </cell>
          <cell r="CD702">
            <v>4.0449999999999999</v>
          </cell>
          <cell r="CF702">
            <v>2</v>
          </cell>
        </row>
        <row r="703">
          <cell r="A703">
            <v>39689</v>
          </cell>
          <cell r="B703">
            <v>1.625</v>
          </cell>
          <cell r="C703">
            <v>2.0095000000000001</v>
          </cell>
          <cell r="D703">
            <v>2.0165000000000002</v>
          </cell>
          <cell r="E703">
            <v>2.0285000000000002</v>
          </cell>
          <cell r="F703">
            <v>2.0385</v>
          </cell>
          <cell r="G703">
            <v>2.048</v>
          </cell>
          <cell r="H703">
            <v>2.0699999999999998</v>
          </cell>
          <cell r="I703">
            <v>2.0920000000000001</v>
          </cell>
          <cell r="J703">
            <v>2.1160000000000001</v>
          </cell>
          <cell r="K703">
            <v>2.1440000000000001</v>
          </cell>
          <cell r="L703">
            <v>2.17</v>
          </cell>
          <cell r="M703">
            <v>2.202</v>
          </cell>
          <cell r="N703">
            <v>2.2359999999999998</v>
          </cell>
          <cell r="P703">
            <v>4.3550000000000004</v>
          </cell>
          <cell r="Q703">
            <v>4.2990000000000004</v>
          </cell>
          <cell r="R703">
            <v>4.3090000000000002</v>
          </cell>
          <cell r="S703">
            <v>4.32</v>
          </cell>
          <cell r="T703">
            <v>4.3140000000000001</v>
          </cell>
          <cell r="U703">
            <v>4.3099999999999996</v>
          </cell>
          <cell r="V703">
            <v>4.3079999999999998</v>
          </cell>
          <cell r="W703">
            <v>4.306</v>
          </cell>
          <cell r="X703">
            <v>4.3029999999999999</v>
          </cell>
          <cell r="Y703">
            <v>4.3010000000000002</v>
          </cell>
          <cell r="Z703">
            <v>4.2960000000000003</v>
          </cell>
          <cell r="AA703">
            <v>4.2889999999999997</v>
          </cell>
          <cell r="AB703">
            <v>4.2809999999999997</v>
          </cell>
          <cell r="AD703">
            <v>5.0350000000000001</v>
          </cell>
          <cell r="AE703">
            <v>5.0199999999999996</v>
          </cell>
          <cell r="AF703">
            <v>5.0019999999999998</v>
          </cell>
          <cell r="AG703">
            <v>4.9930000000000003</v>
          </cell>
          <cell r="AH703">
            <v>4.9625000000000004</v>
          </cell>
          <cell r="AI703">
            <v>4.944</v>
          </cell>
          <cell r="AJ703">
            <v>4.9039999999999999</v>
          </cell>
          <cell r="AK703">
            <v>4.8890000000000002</v>
          </cell>
          <cell r="AL703">
            <v>4.8529999999999998</v>
          </cell>
          <cell r="AM703">
            <v>4.8289999999999997</v>
          </cell>
          <cell r="AN703">
            <v>4.7995000000000001</v>
          </cell>
          <cell r="AO703">
            <v>4.7750000000000004</v>
          </cell>
          <cell r="AP703">
            <v>4.7495000000000003</v>
          </cell>
          <cell r="AS703">
            <v>0.505</v>
          </cell>
          <cell r="AT703">
            <v>0.50249999999999995</v>
          </cell>
          <cell r="AU703">
            <v>0.501</v>
          </cell>
          <cell r="AV703">
            <v>0.50249999999999995</v>
          </cell>
          <cell r="AW703">
            <v>0.50249999999999995</v>
          </cell>
          <cell r="AX703">
            <v>0.50249999999999995</v>
          </cell>
          <cell r="AY703">
            <v>0.50083</v>
          </cell>
          <cell r="AZ703">
            <v>0.50800000000000001</v>
          </cell>
          <cell r="BA703">
            <v>0.50900000000000001</v>
          </cell>
          <cell r="BB703">
            <v>0.51200000000000001</v>
          </cell>
          <cell r="BC703">
            <v>0.51700000000000002</v>
          </cell>
          <cell r="BD703">
            <v>0.52300000000000002</v>
          </cell>
          <cell r="BF703">
            <v>2.0099999999999998</v>
          </cell>
          <cell r="BG703">
            <v>2.0150000000000001</v>
          </cell>
          <cell r="BH703">
            <v>2.0249999999999999</v>
          </cell>
          <cell r="BI703">
            <v>2.0499999999999998</v>
          </cell>
          <cell r="BJ703">
            <v>2.0550000000000002</v>
          </cell>
          <cell r="BK703">
            <v>2.0750000000000002</v>
          </cell>
          <cell r="BL703">
            <v>2.15</v>
          </cell>
          <cell r="BM703">
            <v>2.19</v>
          </cell>
          <cell r="BN703">
            <v>2.23</v>
          </cell>
          <cell r="BO703">
            <v>2.3250000000000002</v>
          </cell>
          <cell r="BP703">
            <v>2.3650000000000002</v>
          </cell>
          <cell r="BQ703">
            <v>2.4500000000000002</v>
          </cell>
          <cell r="BS703">
            <v>4.2889999999999997</v>
          </cell>
          <cell r="BT703">
            <v>4.3064999999999998</v>
          </cell>
          <cell r="BU703">
            <v>4.3135000000000003</v>
          </cell>
          <cell r="BV703">
            <v>4.2305000000000001</v>
          </cell>
          <cell r="BW703">
            <v>4.226</v>
          </cell>
          <cell r="BX703">
            <v>4.1849999999999996</v>
          </cell>
          <cell r="BY703">
            <v>4.1704999999999997</v>
          </cell>
          <cell r="BZ703">
            <v>4.1529999999999996</v>
          </cell>
          <cell r="CA703">
            <v>4.0999999999999996</v>
          </cell>
          <cell r="CB703">
            <v>4.0759999999999996</v>
          </cell>
          <cell r="CC703">
            <v>4.032</v>
          </cell>
          <cell r="CD703">
            <v>3.9990000000000001</v>
          </cell>
          <cell r="CF703">
            <v>2</v>
          </cell>
        </row>
        <row r="704">
          <cell r="A704">
            <v>39692</v>
          </cell>
          <cell r="B704">
            <v>1.625</v>
          </cell>
          <cell r="C704">
            <v>2.0169999999999999</v>
          </cell>
          <cell r="D704">
            <v>2.0194999999999999</v>
          </cell>
          <cell r="E704">
            <v>2.0305</v>
          </cell>
          <cell r="F704">
            <v>2.0634999999999999</v>
          </cell>
          <cell r="G704">
            <v>2.0449999999999999</v>
          </cell>
          <cell r="H704">
            <v>2.0665</v>
          </cell>
          <cell r="I704">
            <v>2.0895000000000001</v>
          </cell>
          <cell r="J704">
            <v>2.1175000000000002</v>
          </cell>
          <cell r="K704">
            <v>2.1015000000000001</v>
          </cell>
          <cell r="L704">
            <v>2.1234999999999999</v>
          </cell>
          <cell r="M704">
            <v>2.1785000000000001</v>
          </cell>
          <cell r="N704">
            <v>2.1995</v>
          </cell>
          <cell r="P704">
            <v>4.2960000000000003</v>
          </cell>
          <cell r="Q704">
            <v>4.2990000000000004</v>
          </cell>
          <cell r="R704">
            <v>4.3099999999999996</v>
          </cell>
          <cell r="S704">
            <v>4.3209999999999997</v>
          </cell>
          <cell r="T704">
            <v>4.3150000000000004</v>
          </cell>
          <cell r="U704">
            <v>4.3120000000000003</v>
          </cell>
          <cell r="V704">
            <v>4.3090000000000002</v>
          </cell>
          <cell r="W704">
            <v>4.3040000000000003</v>
          </cell>
          <cell r="X704">
            <v>4.2969999999999997</v>
          </cell>
          <cell r="Y704">
            <v>4.2889999999999997</v>
          </cell>
          <cell r="Z704">
            <v>4.2770000000000001</v>
          </cell>
          <cell r="AA704">
            <v>4.2629999999999999</v>
          </cell>
          <cell r="AB704">
            <v>4.2489999999999997</v>
          </cell>
          <cell r="AD704">
            <v>5.0256999999999996</v>
          </cell>
          <cell r="AE704">
            <v>5.0030000000000001</v>
          </cell>
          <cell r="AF704">
            <v>4.9790000000000001</v>
          </cell>
          <cell r="AG704">
            <v>4.9459999999999997</v>
          </cell>
          <cell r="AH704">
            <v>4.9225000000000003</v>
          </cell>
          <cell r="AI704">
            <v>4.8979999999999997</v>
          </cell>
          <cell r="AJ704">
            <v>4.8629999999999995</v>
          </cell>
          <cell r="AK704">
            <v>4.8315000000000001</v>
          </cell>
          <cell r="AL704">
            <v>4.78</v>
          </cell>
          <cell r="AM704">
            <v>4.7515000000000001</v>
          </cell>
          <cell r="AN704">
            <v>4.7080000000000002</v>
          </cell>
          <cell r="AO704">
            <v>4.6719999999999997</v>
          </cell>
          <cell r="AP704">
            <v>4.6470000000000002</v>
          </cell>
          <cell r="AS704">
            <v>0.50312999999999997</v>
          </cell>
          <cell r="AT704">
            <v>0.50041000000000002</v>
          </cell>
          <cell r="AU704">
            <v>0.50017</v>
          </cell>
          <cell r="AV704">
            <v>0.50387999999999999</v>
          </cell>
          <cell r="AW704">
            <v>0.50387999999999999</v>
          </cell>
          <cell r="AX704">
            <v>0.503</v>
          </cell>
          <cell r="AY704">
            <v>0.505</v>
          </cell>
          <cell r="AZ704">
            <v>0.50349999999999995</v>
          </cell>
          <cell r="BA704">
            <v>0.50424999999999998</v>
          </cell>
          <cell r="BB704">
            <v>0.50549999999999995</v>
          </cell>
          <cell r="BC704">
            <v>0.50900000000000001</v>
          </cell>
          <cell r="BD704">
            <v>0.51312999999999998</v>
          </cell>
          <cell r="BF704">
            <v>2.0099999999999998</v>
          </cell>
          <cell r="BG704">
            <v>2.0150000000000001</v>
          </cell>
          <cell r="BH704">
            <v>2.0249999999999999</v>
          </cell>
          <cell r="BI704">
            <v>2.0499999999999998</v>
          </cell>
          <cell r="BJ704">
            <v>2.0550000000000002</v>
          </cell>
          <cell r="BK704">
            <v>2.0750000000000002</v>
          </cell>
          <cell r="BL704">
            <v>2.15</v>
          </cell>
          <cell r="BM704">
            <v>2.19</v>
          </cell>
          <cell r="BN704">
            <v>2.23</v>
          </cell>
          <cell r="BO704">
            <v>2.3250000000000002</v>
          </cell>
          <cell r="BP704">
            <v>2.3650000000000002</v>
          </cell>
          <cell r="BQ704">
            <v>2.4500000000000002</v>
          </cell>
          <cell r="BS704">
            <v>4.2910000000000004</v>
          </cell>
          <cell r="BT704">
            <v>4.3120000000000003</v>
          </cell>
          <cell r="BU704">
            <v>4.3109999999999999</v>
          </cell>
          <cell r="BV704">
            <v>4.2305000000000001</v>
          </cell>
          <cell r="BW704">
            <v>4.2350000000000003</v>
          </cell>
          <cell r="BX704">
            <v>4.1914999999999996</v>
          </cell>
          <cell r="BY704">
            <v>4.1500000000000004</v>
          </cell>
          <cell r="BZ704">
            <v>4.1059999999999999</v>
          </cell>
          <cell r="CA704">
            <v>4.0679999999999996</v>
          </cell>
          <cell r="CB704">
            <v>4.0060000000000002</v>
          </cell>
          <cell r="CC704">
            <v>3.9619999999999997</v>
          </cell>
          <cell r="CD704">
            <v>3.919</v>
          </cell>
          <cell r="CF704">
            <v>2</v>
          </cell>
        </row>
        <row r="705">
          <cell r="A705">
            <v>39693</v>
          </cell>
          <cell r="B705">
            <v>1.75</v>
          </cell>
          <cell r="C705">
            <v>2.0129999999999999</v>
          </cell>
          <cell r="D705">
            <v>2.0175000000000001</v>
          </cell>
          <cell r="E705">
            <v>2.0255000000000001</v>
          </cell>
          <cell r="F705">
            <v>2.0329999999999999</v>
          </cell>
          <cell r="G705">
            <v>2.032</v>
          </cell>
          <cell r="H705">
            <v>2.0485000000000002</v>
          </cell>
          <cell r="I705">
            <v>2.0724999999999998</v>
          </cell>
          <cell r="J705">
            <v>2.0874999999999999</v>
          </cell>
          <cell r="K705">
            <v>2.09</v>
          </cell>
          <cell r="L705">
            <v>2.1230000000000002</v>
          </cell>
          <cell r="M705">
            <v>2.1604999999999999</v>
          </cell>
          <cell r="N705">
            <v>2.1859999999999999</v>
          </cell>
          <cell r="P705">
            <v>4.3</v>
          </cell>
          <cell r="Q705">
            <v>4.298</v>
          </cell>
          <cell r="R705">
            <v>4.3099999999999996</v>
          </cell>
          <cell r="S705">
            <v>4.3220000000000001</v>
          </cell>
          <cell r="T705">
            <v>4.3150000000000004</v>
          </cell>
          <cell r="U705">
            <v>4.3120000000000003</v>
          </cell>
          <cell r="V705">
            <v>4.3090000000000002</v>
          </cell>
          <cell r="W705">
            <v>4.3049999999999997</v>
          </cell>
          <cell r="X705">
            <v>4.3</v>
          </cell>
          <cell r="Y705">
            <v>4.2939999999999996</v>
          </cell>
          <cell r="Z705">
            <v>4.2859999999999996</v>
          </cell>
          <cell r="AA705">
            <v>4.2770000000000001</v>
          </cell>
          <cell r="AB705">
            <v>4.2670000000000003</v>
          </cell>
          <cell r="AD705">
            <v>5.0237999999999996</v>
          </cell>
          <cell r="AE705">
            <v>5.0030000000000001</v>
          </cell>
          <cell r="AF705">
            <v>4.9859999999999998</v>
          </cell>
          <cell r="AG705">
            <v>4.9485000000000001</v>
          </cell>
          <cell r="AH705">
            <v>4.9225000000000003</v>
          </cell>
          <cell r="AI705">
            <v>4.8849999999999998</v>
          </cell>
          <cell r="AJ705">
            <v>4.8550000000000004</v>
          </cell>
          <cell r="AK705">
            <v>4.8149999999999995</v>
          </cell>
          <cell r="AL705">
            <v>4.7699999999999996</v>
          </cell>
          <cell r="AM705">
            <v>4.7374999999999998</v>
          </cell>
          <cell r="AN705">
            <v>4.7024999999999997</v>
          </cell>
          <cell r="AO705">
            <v>4.6675000000000004</v>
          </cell>
          <cell r="AP705">
            <v>4.6370000000000005</v>
          </cell>
          <cell r="AS705">
            <v>0.502</v>
          </cell>
          <cell r="AT705">
            <v>0.502</v>
          </cell>
          <cell r="AU705">
            <v>0.50375000000000003</v>
          </cell>
          <cell r="AV705">
            <v>0.501</v>
          </cell>
          <cell r="AW705">
            <v>0.50149999999999995</v>
          </cell>
          <cell r="AX705">
            <v>0.50149999999999995</v>
          </cell>
          <cell r="AY705">
            <v>0.502</v>
          </cell>
          <cell r="AZ705">
            <v>0.50249999999999995</v>
          </cell>
          <cell r="BA705">
            <v>0.505</v>
          </cell>
          <cell r="BB705">
            <v>0.50249999999999995</v>
          </cell>
          <cell r="BC705">
            <v>0.50888</v>
          </cell>
          <cell r="BD705">
            <v>0.51375000000000004</v>
          </cell>
          <cell r="BF705">
            <v>2.0150000000000001</v>
          </cell>
          <cell r="BG705">
            <v>2.02</v>
          </cell>
          <cell r="BH705">
            <v>2.0350000000000001</v>
          </cell>
          <cell r="BI705">
            <v>2.0350000000000001</v>
          </cell>
          <cell r="BJ705">
            <v>2.0499999999999998</v>
          </cell>
          <cell r="BK705">
            <v>2.1150000000000002</v>
          </cell>
          <cell r="BL705">
            <v>2.15</v>
          </cell>
          <cell r="BM705">
            <v>2.1800000000000002</v>
          </cell>
          <cell r="BN705">
            <v>2.2650000000000001</v>
          </cell>
          <cell r="BO705">
            <v>2.3050000000000002</v>
          </cell>
          <cell r="BP705">
            <v>2.3849999999999998</v>
          </cell>
          <cell r="BQ705">
            <v>2.4649999999999999</v>
          </cell>
          <cell r="BS705">
            <v>4.2960000000000003</v>
          </cell>
          <cell r="BT705">
            <v>4.3129999999999997</v>
          </cell>
          <cell r="BU705">
            <v>4.3109999999999999</v>
          </cell>
          <cell r="BV705">
            <v>4.2344999999999997</v>
          </cell>
          <cell r="BW705">
            <v>4.2305000000000001</v>
          </cell>
          <cell r="BX705">
            <v>4.2015000000000002</v>
          </cell>
          <cell r="BY705">
            <v>4.157</v>
          </cell>
          <cell r="BZ705">
            <v>4.1280000000000001</v>
          </cell>
          <cell r="CA705">
            <v>4.085</v>
          </cell>
          <cell r="CB705">
            <v>4.0259999999999998</v>
          </cell>
          <cell r="CC705">
            <v>3.9845000000000002</v>
          </cell>
          <cell r="CD705">
            <v>3.9415</v>
          </cell>
          <cell r="CF705">
            <v>2</v>
          </cell>
        </row>
        <row r="706">
          <cell r="A706">
            <v>39694</v>
          </cell>
          <cell r="B706">
            <v>1.875</v>
          </cell>
          <cell r="C706">
            <v>2.02</v>
          </cell>
          <cell r="D706">
            <v>2.0145</v>
          </cell>
          <cell r="E706">
            <v>2.0175000000000001</v>
          </cell>
          <cell r="F706">
            <v>2.0289999999999999</v>
          </cell>
          <cell r="G706">
            <v>2.0415000000000001</v>
          </cell>
          <cell r="H706">
            <v>2.0525000000000002</v>
          </cell>
          <cell r="I706">
            <v>2.0745</v>
          </cell>
          <cell r="J706">
            <v>2.0859999999999999</v>
          </cell>
          <cell r="K706">
            <v>2.1080000000000001</v>
          </cell>
          <cell r="L706">
            <v>2.1310000000000002</v>
          </cell>
          <cell r="M706">
            <v>2.157</v>
          </cell>
          <cell r="N706">
            <v>2.1875</v>
          </cell>
          <cell r="P706">
            <v>4.3079999999999998</v>
          </cell>
          <cell r="Q706">
            <v>4.3</v>
          </cell>
          <cell r="R706">
            <v>4.3129999999999997</v>
          </cell>
          <cell r="S706">
            <v>4.3230000000000004</v>
          </cell>
          <cell r="T706">
            <v>4.3150000000000004</v>
          </cell>
          <cell r="U706">
            <v>4.3120000000000003</v>
          </cell>
          <cell r="V706">
            <v>4.3099999999999996</v>
          </cell>
          <cell r="W706">
            <v>4.3049999999999997</v>
          </cell>
          <cell r="X706">
            <v>4.298</v>
          </cell>
          <cell r="Y706">
            <v>4.2889999999999997</v>
          </cell>
          <cell r="Z706">
            <v>4.2780000000000005</v>
          </cell>
          <cell r="AA706">
            <v>4.266</v>
          </cell>
          <cell r="AB706">
            <v>4.25</v>
          </cell>
          <cell r="AD706">
            <v>5.0209000000000001</v>
          </cell>
          <cell r="AE706">
            <v>4.9965000000000002</v>
          </cell>
          <cell r="AF706">
            <v>4.9775</v>
          </cell>
          <cell r="AG706">
            <v>4.9320000000000004</v>
          </cell>
          <cell r="AH706">
            <v>4.9050000000000002</v>
          </cell>
          <cell r="AI706">
            <v>4.87</v>
          </cell>
          <cell r="AJ706">
            <v>4.835</v>
          </cell>
          <cell r="AK706">
            <v>4.7925000000000004</v>
          </cell>
          <cell r="AL706">
            <v>4.7475000000000005</v>
          </cell>
          <cell r="AM706">
            <v>4.7074999999999996</v>
          </cell>
          <cell r="AN706">
            <v>4.6760000000000002</v>
          </cell>
          <cell r="AO706">
            <v>4.6405000000000003</v>
          </cell>
          <cell r="AP706">
            <v>4.6124999999999998</v>
          </cell>
          <cell r="AS706">
            <v>0.503</v>
          </cell>
          <cell r="AT706">
            <v>0.502</v>
          </cell>
          <cell r="AU706">
            <v>0.49835000000000002</v>
          </cell>
          <cell r="AV706">
            <v>0.49687999999999999</v>
          </cell>
          <cell r="AW706">
            <v>0.49973000000000001</v>
          </cell>
          <cell r="AX706">
            <v>0.503</v>
          </cell>
          <cell r="AY706">
            <v>0.49619999999999997</v>
          </cell>
          <cell r="AZ706">
            <v>0.49562</v>
          </cell>
          <cell r="BA706">
            <v>0.498</v>
          </cell>
          <cell r="BB706">
            <v>0.49687999999999999</v>
          </cell>
          <cell r="BC706">
            <v>0.5</v>
          </cell>
          <cell r="BD706">
            <v>0.505</v>
          </cell>
          <cell r="BF706">
            <v>2.0125000000000002</v>
          </cell>
          <cell r="BG706">
            <v>2.02</v>
          </cell>
          <cell r="BH706">
            <v>2.0299999999999998</v>
          </cell>
          <cell r="BI706">
            <v>2.0249999999999999</v>
          </cell>
          <cell r="BJ706">
            <v>2.04</v>
          </cell>
          <cell r="BK706">
            <v>2.105</v>
          </cell>
          <cell r="BL706">
            <v>2.1349999999999998</v>
          </cell>
          <cell r="BM706">
            <v>2.16</v>
          </cell>
          <cell r="BN706">
            <v>2.2400000000000002</v>
          </cell>
          <cell r="BO706">
            <v>2.27</v>
          </cell>
          <cell r="BP706">
            <v>2.35</v>
          </cell>
          <cell r="BQ706">
            <v>2.4300000000000002</v>
          </cell>
          <cell r="BS706">
            <v>4.2969999999999997</v>
          </cell>
          <cell r="BT706">
            <v>4.3150000000000004</v>
          </cell>
          <cell r="BU706">
            <v>4.3114999999999997</v>
          </cell>
          <cell r="BV706">
            <v>4.2454999999999998</v>
          </cell>
          <cell r="BW706">
            <v>4.2424999999999997</v>
          </cell>
          <cell r="BX706">
            <v>4.2080000000000002</v>
          </cell>
          <cell r="BY706">
            <v>4.1829999999999998</v>
          </cell>
          <cell r="BZ706">
            <v>4.1609999999999996</v>
          </cell>
          <cell r="CA706">
            <v>4.1319999999999997</v>
          </cell>
          <cell r="CB706">
            <v>4.056</v>
          </cell>
          <cell r="CC706">
            <v>4.0069999999999997</v>
          </cell>
          <cell r="CD706">
            <v>3.9689999999999999</v>
          </cell>
          <cell r="CF706">
            <v>2</v>
          </cell>
        </row>
        <row r="707">
          <cell r="A707">
            <v>39695</v>
          </cell>
          <cell r="B707">
            <v>1.875</v>
          </cell>
          <cell r="C707">
            <v>2.0249999999999999</v>
          </cell>
          <cell r="D707">
            <v>2.0215000000000001</v>
          </cell>
          <cell r="E707">
            <v>2.0274999999999999</v>
          </cell>
          <cell r="F707">
            <v>2.024</v>
          </cell>
          <cell r="G707">
            <v>2.0110000000000001</v>
          </cell>
          <cell r="H707">
            <v>2.0225</v>
          </cell>
          <cell r="I707">
            <v>2.0405000000000002</v>
          </cell>
          <cell r="J707">
            <v>2.048</v>
          </cell>
          <cell r="K707">
            <v>2.0630000000000002</v>
          </cell>
          <cell r="L707">
            <v>2.0825</v>
          </cell>
          <cell r="M707">
            <v>2.101</v>
          </cell>
          <cell r="N707">
            <v>2.12</v>
          </cell>
          <cell r="P707">
            <v>4.3090000000000002</v>
          </cell>
          <cell r="Q707">
            <v>4.2990000000000004</v>
          </cell>
          <cell r="R707">
            <v>4.319</v>
          </cell>
          <cell r="S707">
            <v>4.3310000000000004</v>
          </cell>
          <cell r="T707">
            <v>4.3259999999999996</v>
          </cell>
          <cell r="U707">
            <v>4.3239999999999998</v>
          </cell>
          <cell r="V707">
            <v>4.3239999999999998</v>
          </cell>
          <cell r="W707">
            <v>4.3230000000000004</v>
          </cell>
          <cell r="X707">
            <v>4.319</v>
          </cell>
          <cell r="Y707">
            <v>4.3159999999999998</v>
          </cell>
          <cell r="Z707">
            <v>4.3109999999999999</v>
          </cell>
          <cell r="AA707">
            <v>4.3029999999999999</v>
          </cell>
          <cell r="AB707">
            <v>4.2949999999999999</v>
          </cell>
          <cell r="AD707">
            <v>5.0183</v>
          </cell>
          <cell r="AE707">
            <v>5</v>
          </cell>
          <cell r="AF707">
            <v>4.99</v>
          </cell>
          <cell r="AG707">
            <v>4.9459999999999997</v>
          </cell>
          <cell r="AH707">
            <v>4.9225000000000003</v>
          </cell>
          <cell r="AI707">
            <v>4.8920000000000003</v>
          </cell>
          <cell r="AJ707">
            <v>4.8609999999999998</v>
          </cell>
          <cell r="AK707">
            <v>4.8170000000000002</v>
          </cell>
          <cell r="AL707">
            <v>4.7759999999999998</v>
          </cell>
          <cell r="AM707">
            <v>4.7389999999999999</v>
          </cell>
          <cell r="AN707">
            <v>4.6985000000000001</v>
          </cell>
          <cell r="AO707">
            <v>4.6669999999999998</v>
          </cell>
          <cell r="AP707">
            <v>4.6375000000000002</v>
          </cell>
          <cell r="AS707">
            <v>0.50375000000000003</v>
          </cell>
          <cell r="AT707">
            <v>0.50375000000000003</v>
          </cell>
          <cell r="AU707">
            <v>0.50249999999999995</v>
          </cell>
          <cell r="AV707">
            <v>0.50449999999999995</v>
          </cell>
          <cell r="AW707">
            <v>0.504</v>
          </cell>
          <cell r="AX707">
            <v>0.5</v>
          </cell>
          <cell r="AY707">
            <v>0.5</v>
          </cell>
          <cell r="AZ707">
            <v>0.5</v>
          </cell>
          <cell r="BA707">
            <v>0.50700000000000001</v>
          </cell>
          <cell r="BB707">
            <v>0.503</v>
          </cell>
          <cell r="BC707">
            <v>0.50700000000000001</v>
          </cell>
          <cell r="BD707">
            <v>0.51200000000000001</v>
          </cell>
          <cell r="BF707">
            <v>2.0099999999999998</v>
          </cell>
          <cell r="BG707">
            <v>2.02</v>
          </cell>
          <cell r="BH707">
            <v>2.02</v>
          </cell>
          <cell r="BI707">
            <v>2</v>
          </cell>
          <cell r="BJ707">
            <v>2.0049999999999999</v>
          </cell>
          <cell r="BK707">
            <v>2.0449999999999999</v>
          </cell>
          <cell r="BL707">
            <v>2.0699999999999998</v>
          </cell>
          <cell r="BM707">
            <v>2.0950000000000002</v>
          </cell>
          <cell r="BN707">
            <v>2.1749999999999998</v>
          </cell>
          <cell r="BO707">
            <v>2.1850000000000001</v>
          </cell>
          <cell r="BP707">
            <v>2.2650000000000001</v>
          </cell>
          <cell r="BQ707">
            <v>2.3449999999999998</v>
          </cell>
          <cell r="BS707">
            <v>4.298</v>
          </cell>
          <cell r="BT707">
            <v>4.3099999999999996</v>
          </cell>
          <cell r="BU707">
            <v>4.3114999999999997</v>
          </cell>
          <cell r="BV707">
            <v>4.2495000000000003</v>
          </cell>
          <cell r="BW707">
            <v>4.2424999999999997</v>
          </cell>
          <cell r="BX707">
            <v>4.2145000000000001</v>
          </cell>
          <cell r="BY707">
            <v>4.1645000000000003</v>
          </cell>
          <cell r="BZ707">
            <v>4.1304999999999996</v>
          </cell>
          <cell r="CA707">
            <v>4.0925000000000002</v>
          </cell>
          <cell r="CB707">
            <v>4.0209999999999999</v>
          </cell>
          <cell r="CC707">
            <v>3.972</v>
          </cell>
          <cell r="CD707">
            <v>3.9290000000000003</v>
          </cell>
          <cell r="CF707">
            <v>2</v>
          </cell>
        </row>
        <row r="708">
          <cell r="A708">
            <v>39696</v>
          </cell>
          <cell r="B708">
            <v>2</v>
          </cell>
          <cell r="C708">
            <v>2.0099999999999998</v>
          </cell>
          <cell r="D708">
            <v>2.0074999999999998</v>
          </cell>
          <cell r="E708">
            <v>2.008</v>
          </cell>
          <cell r="F708">
            <v>2.0175000000000001</v>
          </cell>
          <cell r="G708">
            <v>2.0209999999999999</v>
          </cell>
          <cell r="H708">
            <v>2.0305</v>
          </cell>
          <cell r="I708">
            <v>2.0470000000000002</v>
          </cell>
          <cell r="J708">
            <v>2.0699999999999998</v>
          </cell>
          <cell r="K708">
            <v>2.0880000000000001</v>
          </cell>
          <cell r="L708">
            <v>2.1164999999999998</v>
          </cell>
          <cell r="M708">
            <v>2.1555</v>
          </cell>
          <cell r="N708">
            <v>2.173</v>
          </cell>
          <cell r="P708">
            <v>4.3090000000000002</v>
          </cell>
          <cell r="Q708">
            <v>4.3</v>
          </cell>
          <cell r="R708">
            <v>4.3120000000000003</v>
          </cell>
          <cell r="S708">
            <v>4.3220000000000001</v>
          </cell>
          <cell r="T708">
            <v>4.3140000000000001</v>
          </cell>
          <cell r="U708">
            <v>4.3129999999999997</v>
          </cell>
          <cell r="V708">
            <v>4.3109999999999999</v>
          </cell>
          <cell r="W708">
            <v>4.3029999999999999</v>
          </cell>
          <cell r="X708">
            <v>4.2910000000000004</v>
          </cell>
          <cell r="Y708">
            <v>4.2789999999999999</v>
          </cell>
          <cell r="Z708">
            <v>4.2629999999999999</v>
          </cell>
          <cell r="AA708">
            <v>4.242</v>
          </cell>
          <cell r="AB708">
            <v>4.2229999999999999</v>
          </cell>
          <cell r="AD708">
            <v>5.0228000000000002</v>
          </cell>
          <cell r="AE708">
            <v>5.0259999999999998</v>
          </cell>
          <cell r="AF708">
            <v>4.9859999999999998</v>
          </cell>
          <cell r="AG708">
            <v>4.9535</v>
          </cell>
          <cell r="AH708">
            <v>4.9210000000000003</v>
          </cell>
          <cell r="AI708">
            <v>4.8905000000000003</v>
          </cell>
          <cell r="AJ708">
            <v>4.8449999999999998</v>
          </cell>
          <cell r="AK708">
            <v>4.806</v>
          </cell>
          <cell r="AL708">
            <v>4.7549999999999999</v>
          </cell>
          <cell r="AM708">
            <v>4.7155000000000005</v>
          </cell>
          <cell r="AN708">
            <v>4.6740000000000004</v>
          </cell>
          <cell r="AO708">
            <v>4.6384999999999996</v>
          </cell>
          <cell r="AP708">
            <v>4.6065000000000005</v>
          </cell>
          <cell r="AS708">
            <v>0.50249999999999995</v>
          </cell>
          <cell r="AT708">
            <v>0.50249999999999995</v>
          </cell>
          <cell r="AU708">
            <v>0.50249999999999995</v>
          </cell>
          <cell r="AV708">
            <v>0.50249999999999995</v>
          </cell>
          <cell r="AW708">
            <v>0.50249999999999995</v>
          </cell>
          <cell r="AX708">
            <v>0.5</v>
          </cell>
          <cell r="AY708">
            <v>0.4955</v>
          </cell>
          <cell r="AZ708">
            <v>0.4945</v>
          </cell>
          <cell r="BA708">
            <v>0.496</v>
          </cell>
          <cell r="BB708">
            <v>0.4975</v>
          </cell>
          <cell r="BC708">
            <v>0.4965</v>
          </cell>
          <cell r="BD708">
            <v>0.50249999999999995</v>
          </cell>
          <cell r="BF708">
            <v>2.0074999999999998</v>
          </cell>
          <cell r="BG708">
            <v>2.0049999999999999</v>
          </cell>
          <cell r="BH708">
            <v>2.0049999999999999</v>
          </cell>
          <cell r="BI708">
            <v>1.99</v>
          </cell>
          <cell r="BJ708">
            <v>1.9950000000000001</v>
          </cell>
          <cell r="BK708">
            <v>2.0150000000000001</v>
          </cell>
          <cell r="BL708">
            <v>2.0550000000000002</v>
          </cell>
          <cell r="BM708">
            <v>2.1</v>
          </cell>
          <cell r="BN708">
            <v>2.1949999999999998</v>
          </cell>
          <cell r="BO708">
            <v>2.2149999999999999</v>
          </cell>
          <cell r="BP708">
            <v>2.2949999999999999</v>
          </cell>
          <cell r="BQ708">
            <v>2.3849999999999998</v>
          </cell>
          <cell r="BS708">
            <v>4.3010000000000002</v>
          </cell>
          <cell r="BT708">
            <v>4.3090000000000002</v>
          </cell>
          <cell r="BU708">
            <v>4.2489999999999997</v>
          </cell>
          <cell r="BV708">
            <v>4.2415000000000003</v>
          </cell>
          <cell r="BW708">
            <v>4.1995000000000005</v>
          </cell>
          <cell r="BX708">
            <v>4.1595000000000004</v>
          </cell>
          <cell r="BY708">
            <v>4.1414999999999997</v>
          </cell>
          <cell r="BZ708">
            <v>4.0780000000000003</v>
          </cell>
          <cell r="CA708">
            <v>4.0179999999999998</v>
          </cell>
          <cell r="CB708">
            <v>3.9420000000000002</v>
          </cell>
          <cell r="CC708">
            <v>3.883</v>
          </cell>
          <cell r="CD708">
            <v>3.82</v>
          </cell>
          <cell r="CF708">
            <v>2</v>
          </cell>
        </row>
        <row r="709">
          <cell r="A709">
            <v>39699</v>
          </cell>
          <cell r="B709">
            <v>1.75</v>
          </cell>
          <cell r="C709">
            <v>2.0065</v>
          </cell>
          <cell r="D709">
            <v>2.0070000000000001</v>
          </cell>
          <cell r="E709">
            <v>2.0055000000000001</v>
          </cell>
          <cell r="F709">
            <v>2.0179999999999998</v>
          </cell>
          <cell r="G709">
            <v>2.028</v>
          </cell>
          <cell r="H709">
            <v>2.0289999999999999</v>
          </cell>
          <cell r="I709">
            <v>2.0449999999999999</v>
          </cell>
          <cell r="J709">
            <v>2.0630000000000002</v>
          </cell>
          <cell r="K709">
            <v>2.0714999999999999</v>
          </cell>
          <cell r="L709">
            <v>2.1030000000000002</v>
          </cell>
          <cell r="M709">
            <v>2.1274999999999999</v>
          </cell>
          <cell r="N709">
            <v>2.1515</v>
          </cell>
          <cell r="P709">
            <v>4.3</v>
          </cell>
          <cell r="Q709">
            <v>4.3019999999999996</v>
          </cell>
          <cell r="R709">
            <v>4.3129999999999997</v>
          </cell>
          <cell r="S709">
            <v>4.3239999999999998</v>
          </cell>
          <cell r="T709">
            <v>4.3159999999999998</v>
          </cell>
          <cell r="U709">
            <v>4.3150000000000004</v>
          </cell>
          <cell r="V709">
            <v>4.3150000000000004</v>
          </cell>
          <cell r="W709">
            <v>4.3120000000000003</v>
          </cell>
          <cell r="X709">
            <v>4.3079999999999998</v>
          </cell>
          <cell r="Y709">
            <v>4.3</v>
          </cell>
          <cell r="Z709">
            <v>4.2889999999999997</v>
          </cell>
          <cell r="AA709">
            <v>4.2759999999999998</v>
          </cell>
          <cell r="AB709">
            <v>4.2610000000000001</v>
          </cell>
          <cell r="AD709">
            <v>5.0198999999999998</v>
          </cell>
          <cell r="AE709">
            <v>5.024</v>
          </cell>
          <cell r="AF709">
            <v>4.9889999999999999</v>
          </cell>
          <cell r="AG709">
            <v>4.952</v>
          </cell>
          <cell r="AH709">
            <v>4.9275000000000002</v>
          </cell>
          <cell r="AI709">
            <v>4.8975</v>
          </cell>
          <cell r="AJ709">
            <v>4.8639999999999999</v>
          </cell>
          <cell r="AK709">
            <v>4.83</v>
          </cell>
          <cell r="AL709">
            <v>4.7925000000000004</v>
          </cell>
          <cell r="AM709">
            <v>4.7539999999999996</v>
          </cell>
          <cell r="AN709">
            <v>4.7190000000000003</v>
          </cell>
          <cell r="AO709">
            <v>4.6844999999999999</v>
          </cell>
          <cell r="AP709">
            <v>4.6580000000000004</v>
          </cell>
          <cell r="AS709">
            <v>0.496</v>
          </cell>
          <cell r="AT709">
            <v>0.497</v>
          </cell>
          <cell r="AU709">
            <v>0.49625000000000002</v>
          </cell>
          <cell r="AV709">
            <v>0.502</v>
          </cell>
          <cell r="AW709">
            <v>0.497</v>
          </cell>
          <cell r="AX709">
            <v>0.49775000000000003</v>
          </cell>
          <cell r="AY709">
            <v>0.52449999999999997</v>
          </cell>
          <cell r="AZ709">
            <v>0.499</v>
          </cell>
          <cell r="BA709">
            <v>0.51</v>
          </cell>
          <cell r="BB709">
            <v>0.503</v>
          </cell>
          <cell r="BC709">
            <v>0.50600000000000001</v>
          </cell>
          <cell r="BD709">
            <v>0.51</v>
          </cell>
          <cell r="BF709">
            <v>2</v>
          </cell>
          <cell r="BG709">
            <v>2.0049999999999999</v>
          </cell>
          <cell r="BH709">
            <v>2.0099999999999998</v>
          </cell>
          <cell r="BI709">
            <v>2</v>
          </cell>
          <cell r="BJ709">
            <v>2.02</v>
          </cell>
          <cell r="BK709">
            <v>2.0499999999999998</v>
          </cell>
          <cell r="BL709">
            <v>2.08</v>
          </cell>
          <cell r="BM709">
            <v>2.1150000000000002</v>
          </cell>
          <cell r="BN709">
            <v>2.2149999999999999</v>
          </cell>
          <cell r="BO709">
            <v>2.2400000000000002</v>
          </cell>
          <cell r="BP709">
            <v>2.3250000000000002</v>
          </cell>
          <cell r="BQ709">
            <v>2.415</v>
          </cell>
          <cell r="BS709">
            <v>4.3144999999999998</v>
          </cell>
          <cell r="BT709">
            <v>4.3254999999999999</v>
          </cell>
          <cell r="BU709">
            <v>4.2584999999999997</v>
          </cell>
          <cell r="BV709">
            <v>4.2610000000000001</v>
          </cell>
          <cell r="BW709">
            <v>4.2175000000000002</v>
          </cell>
          <cell r="BX709">
            <v>4.1725000000000003</v>
          </cell>
          <cell r="BY709">
            <v>4.1565000000000003</v>
          </cell>
          <cell r="BZ709">
            <v>4.1429999999999998</v>
          </cell>
          <cell r="CA709">
            <v>4.1050000000000004</v>
          </cell>
          <cell r="CB709">
            <v>4.0185000000000004</v>
          </cell>
          <cell r="CC709">
            <v>3.9670000000000001</v>
          </cell>
          <cell r="CD709">
            <v>3.9115000000000002</v>
          </cell>
          <cell r="CF709">
            <v>2</v>
          </cell>
        </row>
        <row r="710">
          <cell r="A710">
            <v>39700</v>
          </cell>
          <cell r="B710">
            <v>2</v>
          </cell>
          <cell r="C710">
            <v>1.9950000000000001</v>
          </cell>
          <cell r="D710">
            <v>1.9929999999999999</v>
          </cell>
          <cell r="E710">
            <v>1.99</v>
          </cell>
          <cell r="F710">
            <v>1.9895</v>
          </cell>
          <cell r="G710">
            <v>1.9910000000000001</v>
          </cell>
          <cell r="H710">
            <v>1.9895</v>
          </cell>
          <cell r="I710">
            <v>2.0049999999999999</v>
          </cell>
          <cell r="J710">
            <v>2.0175000000000001</v>
          </cell>
          <cell r="K710">
            <v>2.0345</v>
          </cell>
          <cell r="L710">
            <v>2.0554999999999999</v>
          </cell>
          <cell r="M710">
            <v>2.0815000000000001</v>
          </cell>
          <cell r="N710">
            <v>2.105</v>
          </cell>
          <cell r="P710">
            <v>3.9159999999999999</v>
          </cell>
          <cell r="Q710">
            <v>4.306</v>
          </cell>
          <cell r="R710">
            <v>4.3159999999999998</v>
          </cell>
          <cell r="S710">
            <v>4.3259999999999996</v>
          </cell>
          <cell r="T710">
            <v>4.3179999999999996</v>
          </cell>
          <cell r="U710">
            <v>4.3179999999999996</v>
          </cell>
          <cell r="V710">
            <v>4.3170000000000002</v>
          </cell>
          <cell r="W710">
            <v>4.3120000000000003</v>
          </cell>
          <cell r="X710">
            <v>4.306</v>
          </cell>
          <cell r="Y710">
            <v>4.2969999999999997</v>
          </cell>
          <cell r="Z710">
            <v>4.2809999999999997</v>
          </cell>
          <cell r="AA710">
            <v>4.266</v>
          </cell>
          <cell r="AB710">
            <v>4.2469999999999999</v>
          </cell>
          <cell r="AD710">
            <v>5.0133000000000001</v>
          </cell>
          <cell r="AE710">
            <v>5.0179999999999998</v>
          </cell>
          <cell r="AF710">
            <v>4.9879999999999995</v>
          </cell>
          <cell r="AG710">
            <v>4.9530000000000003</v>
          </cell>
          <cell r="AH710">
            <v>4.9350000000000005</v>
          </cell>
          <cell r="AI710">
            <v>4.8964999999999996</v>
          </cell>
          <cell r="AJ710">
            <v>4.8644999999999996</v>
          </cell>
          <cell r="AK710">
            <v>4.8239999999999998</v>
          </cell>
          <cell r="AL710">
            <v>4.7815000000000003</v>
          </cell>
          <cell r="AM710">
            <v>4.7554999999999996</v>
          </cell>
          <cell r="AN710">
            <v>4.7169999999999996</v>
          </cell>
          <cell r="AO710">
            <v>4.6899999999999995</v>
          </cell>
          <cell r="AP710">
            <v>4.6660000000000004</v>
          </cell>
          <cell r="AS710">
            <v>0.50249999999999995</v>
          </cell>
          <cell r="AT710">
            <v>0.50249999999999995</v>
          </cell>
          <cell r="AU710">
            <v>0.50249999999999995</v>
          </cell>
          <cell r="AV710">
            <v>0.50249999999999995</v>
          </cell>
          <cell r="AW710">
            <v>0.50175000000000003</v>
          </cell>
          <cell r="AX710">
            <v>0.503</v>
          </cell>
          <cell r="AY710">
            <v>0.497</v>
          </cell>
          <cell r="AZ710">
            <v>0.4985</v>
          </cell>
          <cell r="BA710">
            <v>0.5</v>
          </cell>
          <cell r="BB710">
            <v>0.498</v>
          </cell>
          <cell r="BC710">
            <v>0.51100000000000001</v>
          </cell>
          <cell r="BD710">
            <v>0.51700000000000002</v>
          </cell>
          <cell r="BF710">
            <v>1.9950000000000001</v>
          </cell>
          <cell r="BG710">
            <v>1.9950000000000001</v>
          </cell>
          <cell r="BH710">
            <v>1.9849999999999999</v>
          </cell>
          <cell r="BI710">
            <v>1.9750000000000001</v>
          </cell>
          <cell r="BJ710">
            <v>1.99</v>
          </cell>
          <cell r="BK710">
            <v>2.0099999999999998</v>
          </cell>
          <cell r="BL710">
            <v>2.0350000000000001</v>
          </cell>
          <cell r="BM710">
            <v>2.0699999999999998</v>
          </cell>
          <cell r="BN710">
            <v>2.17</v>
          </cell>
          <cell r="BO710">
            <v>2.2000000000000002</v>
          </cell>
          <cell r="BP710">
            <v>2.2800000000000002</v>
          </cell>
          <cell r="BQ710">
            <v>2.37</v>
          </cell>
          <cell r="BS710">
            <v>4.3099999999999996</v>
          </cell>
          <cell r="BT710">
            <v>4.319</v>
          </cell>
          <cell r="BU710">
            <v>4.2539999999999996</v>
          </cell>
          <cell r="BV710">
            <v>4.2539999999999996</v>
          </cell>
          <cell r="BW710">
            <v>4.2045000000000003</v>
          </cell>
          <cell r="BX710">
            <v>4.1494999999999997</v>
          </cell>
          <cell r="BY710">
            <v>4.1105</v>
          </cell>
          <cell r="BZ710">
            <v>4.125</v>
          </cell>
          <cell r="CA710">
            <v>4.0839999999999996</v>
          </cell>
          <cell r="CB710">
            <v>3.9809999999999999</v>
          </cell>
          <cell r="CC710">
            <v>3.9319999999999999</v>
          </cell>
          <cell r="CD710">
            <v>3.8689999999999998</v>
          </cell>
          <cell r="CF710">
            <v>2</v>
          </cell>
        </row>
        <row r="711">
          <cell r="A711">
            <v>39701</v>
          </cell>
          <cell r="B711">
            <v>2.5</v>
          </cell>
          <cell r="C711">
            <v>1.9929999999999999</v>
          </cell>
          <cell r="D711">
            <v>1.9904999999999999</v>
          </cell>
          <cell r="E711">
            <v>1.9715</v>
          </cell>
          <cell r="F711">
            <v>2.0005000000000002</v>
          </cell>
          <cell r="G711">
            <v>1.99</v>
          </cell>
          <cell r="H711">
            <v>1.9910000000000001</v>
          </cell>
          <cell r="I711">
            <v>2.012</v>
          </cell>
          <cell r="J711">
            <v>2.0150000000000001</v>
          </cell>
          <cell r="K711">
            <v>2.0350000000000001</v>
          </cell>
          <cell r="L711">
            <v>2.0569999999999999</v>
          </cell>
          <cell r="M711">
            <v>2.0794999999999999</v>
          </cell>
          <cell r="N711">
            <v>2.1084999999999998</v>
          </cell>
          <cell r="P711">
            <v>4.3029999999999999</v>
          </cell>
          <cell r="Q711">
            <v>4.306</v>
          </cell>
          <cell r="R711">
            <v>4.3159999999999998</v>
          </cell>
          <cell r="S711">
            <v>4.327</v>
          </cell>
          <cell r="T711">
            <v>4.32</v>
          </cell>
          <cell r="U711">
            <v>4.319</v>
          </cell>
          <cell r="V711">
            <v>4.3159999999999998</v>
          </cell>
          <cell r="W711">
            <v>4.3079999999999998</v>
          </cell>
          <cell r="X711">
            <v>4.3</v>
          </cell>
          <cell r="Y711">
            <v>4.2880000000000003</v>
          </cell>
          <cell r="Z711">
            <v>4.2720000000000002</v>
          </cell>
          <cell r="AA711">
            <v>4.2549999999999999</v>
          </cell>
          <cell r="AB711">
            <v>4.234</v>
          </cell>
          <cell r="AD711">
            <v>5.0075000000000003</v>
          </cell>
          <cell r="AE711">
            <v>5.0259999999999998</v>
          </cell>
          <cell r="AF711">
            <v>4.9939999999999998</v>
          </cell>
          <cell r="AG711">
            <v>4.9509999999999996</v>
          </cell>
          <cell r="AH711">
            <v>4.9175000000000004</v>
          </cell>
          <cell r="AI711">
            <v>4.8855000000000004</v>
          </cell>
          <cell r="AJ711">
            <v>4.8449999999999998</v>
          </cell>
          <cell r="AK711">
            <v>4.8010000000000002</v>
          </cell>
          <cell r="AL711">
            <v>4.7699999999999996</v>
          </cell>
          <cell r="AM711">
            <v>4.7300000000000004</v>
          </cell>
          <cell r="AN711">
            <v>4.7</v>
          </cell>
          <cell r="AO711">
            <v>4.6665000000000001</v>
          </cell>
          <cell r="AP711">
            <v>4.6470000000000002</v>
          </cell>
          <cell r="AS711">
            <v>0.505</v>
          </cell>
          <cell r="AT711">
            <v>0.505</v>
          </cell>
          <cell r="AU711">
            <v>0.50249999999999995</v>
          </cell>
          <cell r="AV711">
            <v>0.50375000000000003</v>
          </cell>
          <cell r="AW711">
            <v>0.50087999999999999</v>
          </cell>
          <cell r="AX711">
            <v>0.49975000000000003</v>
          </cell>
          <cell r="AY711">
            <v>0.51300000000000001</v>
          </cell>
          <cell r="AZ711">
            <v>0.503</v>
          </cell>
          <cell r="BA711">
            <v>0.5</v>
          </cell>
          <cell r="BB711">
            <v>0.50349999999999995</v>
          </cell>
          <cell r="BC711">
            <v>0.50549999999999995</v>
          </cell>
          <cell r="BD711">
            <v>0.50800000000000001</v>
          </cell>
          <cell r="BF711">
            <v>1.99</v>
          </cell>
          <cell r="BG711">
            <v>1.99</v>
          </cell>
          <cell r="BH711">
            <v>1.98</v>
          </cell>
          <cell r="BI711">
            <v>1.97</v>
          </cell>
          <cell r="BJ711">
            <v>1.9750000000000001</v>
          </cell>
          <cell r="BK711">
            <v>1.9849999999999999</v>
          </cell>
          <cell r="BL711">
            <v>1.9950000000000001</v>
          </cell>
          <cell r="BM711">
            <v>2.0299999999999998</v>
          </cell>
          <cell r="BN711">
            <v>2.145</v>
          </cell>
          <cell r="BO711">
            <v>2.1749999999999998</v>
          </cell>
          <cell r="BP711">
            <v>2.2450000000000001</v>
          </cell>
          <cell r="BQ711">
            <v>2.335</v>
          </cell>
          <cell r="BS711">
            <v>4.3045</v>
          </cell>
          <cell r="BT711">
            <v>4.3105000000000002</v>
          </cell>
          <cell r="BU711">
            <v>4.2634999999999996</v>
          </cell>
          <cell r="BV711">
            <v>4.2610000000000001</v>
          </cell>
          <cell r="BW711">
            <v>4.2350000000000003</v>
          </cell>
          <cell r="BX711">
            <v>4.1790000000000003</v>
          </cell>
          <cell r="BY711">
            <v>4.1345000000000001</v>
          </cell>
          <cell r="BZ711">
            <v>4.1360000000000001</v>
          </cell>
          <cell r="CA711">
            <v>4.0880000000000001</v>
          </cell>
          <cell r="CB711">
            <v>3.996</v>
          </cell>
          <cell r="CC711">
            <v>3.9370000000000003</v>
          </cell>
          <cell r="CD711">
            <v>3.8715000000000002</v>
          </cell>
          <cell r="CF711">
            <v>2</v>
          </cell>
        </row>
        <row r="712">
          <cell r="A712">
            <v>39702</v>
          </cell>
          <cell r="B712">
            <v>2</v>
          </cell>
          <cell r="C712">
            <v>1.9889999999999999</v>
          </cell>
          <cell r="D712">
            <v>1.9849999999999999</v>
          </cell>
          <cell r="E712">
            <v>1.978</v>
          </cell>
          <cell r="F712">
            <v>1.974</v>
          </cell>
          <cell r="G712">
            <v>1.9729999999999999</v>
          </cell>
          <cell r="H712">
            <v>1.9750000000000001</v>
          </cell>
          <cell r="I712">
            <v>1.982</v>
          </cell>
          <cell r="J712">
            <v>2.0024999999999999</v>
          </cell>
          <cell r="K712">
            <v>2.0169999999999999</v>
          </cell>
          <cell r="L712">
            <v>2.0369999999999999</v>
          </cell>
          <cell r="M712">
            <v>2.0605000000000002</v>
          </cell>
          <cell r="N712">
            <v>2.08</v>
          </cell>
          <cell r="P712">
            <v>4.306</v>
          </cell>
          <cell r="Q712">
            <v>4.3070000000000004</v>
          </cell>
          <cell r="R712">
            <v>4.3179999999999996</v>
          </cell>
          <cell r="S712">
            <v>4.3250000000000002</v>
          </cell>
          <cell r="T712">
            <v>4.32</v>
          </cell>
          <cell r="U712">
            <v>4.3209999999999997</v>
          </cell>
          <cell r="V712">
            <v>4.319</v>
          </cell>
          <cell r="W712">
            <v>4.3129999999999997</v>
          </cell>
          <cell r="X712">
            <v>4.3070000000000004</v>
          </cell>
          <cell r="Y712">
            <v>4.2949999999999999</v>
          </cell>
          <cell r="Z712">
            <v>4.28</v>
          </cell>
          <cell r="AA712">
            <v>4.2610000000000001</v>
          </cell>
          <cell r="AB712">
            <v>4.2430000000000003</v>
          </cell>
          <cell r="AD712">
            <v>5.0096999999999996</v>
          </cell>
          <cell r="AE712">
            <v>5.0095000000000001</v>
          </cell>
          <cell r="AF712">
            <v>4.9815000000000005</v>
          </cell>
          <cell r="AG712">
            <v>4.9435000000000002</v>
          </cell>
          <cell r="AH712">
            <v>4.8875000000000002</v>
          </cell>
          <cell r="AI712">
            <v>4.8425000000000002</v>
          </cell>
          <cell r="AJ712">
            <v>4.8075000000000001</v>
          </cell>
          <cell r="AK712">
            <v>4.76</v>
          </cell>
          <cell r="AL712">
            <v>4.7275</v>
          </cell>
          <cell r="AM712">
            <v>4.6950000000000003</v>
          </cell>
          <cell r="AN712">
            <v>4.6574999999999998</v>
          </cell>
          <cell r="AO712">
            <v>4.63</v>
          </cell>
          <cell r="AP712">
            <v>4.617</v>
          </cell>
          <cell r="AS712">
            <v>0.50249999999999995</v>
          </cell>
          <cell r="AT712">
            <v>0.50249999999999995</v>
          </cell>
          <cell r="AU712">
            <v>0.50249999999999995</v>
          </cell>
          <cell r="AV712">
            <v>0.50249999999999995</v>
          </cell>
          <cell r="AW712">
            <v>0.50249999999999995</v>
          </cell>
          <cell r="AX712">
            <v>0.50187999999999999</v>
          </cell>
          <cell r="AY712">
            <v>0.50875000000000004</v>
          </cell>
          <cell r="AZ712">
            <v>0.501</v>
          </cell>
          <cell r="BA712">
            <v>0.5</v>
          </cell>
          <cell r="BB712">
            <v>0.504</v>
          </cell>
          <cell r="BC712">
            <v>0.50624999999999998</v>
          </cell>
          <cell r="BD712">
            <v>0.505</v>
          </cell>
          <cell r="BF712">
            <v>1.9824999999999999</v>
          </cell>
          <cell r="BG712">
            <v>1.9750000000000001</v>
          </cell>
          <cell r="BH712">
            <v>1.94</v>
          </cell>
          <cell r="BI712">
            <v>1.92</v>
          </cell>
          <cell r="BJ712">
            <v>1.9300000000000002</v>
          </cell>
          <cell r="BK712">
            <v>1.94</v>
          </cell>
          <cell r="BL712">
            <v>1.9550000000000001</v>
          </cell>
          <cell r="BM712">
            <v>1.99</v>
          </cell>
          <cell r="BN712">
            <v>2.105</v>
          </cell>
          <cell r="BO712">
            <v>2.1349999999999998</v>
          </cell>
          <cell r="BP712">
            <v>2.2050000000000001</v>
          </cell>
          <cell r="BQ712">
            <v>2.2949999999999999</v>
          </cell>
          <cell r="BS712">
            <v>4.3140000000000001</v>
          </cell>
          <cell r="BT712">
            <v>4.3150000000000004</v>
          </cell>
          <cell r="BU712">
            <v>4.2515000000000001</v>
          </cell>
          <cell r="BV712">
            <v>4.2309999999999999</v>
          </cell>
          <cell r="BW712">
            <v>4.2024999999999997</v>
          </cell>
          <cell r="BX712">
            <v>4.1665000000000001</v>
          </cell>
          <cell r="BY712">
            <v>4.1224999999999996</v>
          </cell>
          <cell r="BZ712">
            <v>4.1059999999999999</v>
          </cell>
          <cell r="CA712">
            <v>4.008</v>
          </cell>
          <cell r="CB712">
            <v>4.016</v>
          </cell>
          <cell r="CC712">
            <v>3.9420000000000002</v>
          </cell>
          <cell r="CD712">
            <v>3.8639999999999999</v>
          </cell>
          <cell r="CF712">
            <v>2</v>
          </cell>
        </row>
        <row r="713">
          <cell r="A713">
            <v>39703</v>
          </cell>
          <cell r="B713">
            <v>2.0625</v>
          </cell>
          <cell r="C713">
            <v>1.966</v>
          </cell>
          <cell r="D713">
            <v>1.9555</v>
          </cell>
          <cell r="E713">
            <v>1.9529999999999998</v>
          </cell>
          <cell r="F713">
            <v>1.9449999999999998</v>
          </cell>
          <cell r="G713">
            <v>1.944</v>
          </cell>
          <cell r="H713">
            <v>1.9470000000000001</v>
          </cell>
          <cell r="I713">
            <v>1.9635</v>
          </cell>
          <cell r="J713">
            <v>1.984</v>
          </cell>
          <cell r="K713">
            <v>2.0045000000000002</v>
          </cell>
          <cell r="L713">
            <v>2.0265</v>
          </cell>
          <cell r="M713">
            <v>2.0525000000000002</v>
          </cell>
          <cell r="N713">
            <v>2.0884999999999998</v>
          </cell>
          <cell r="P713">
            <v>4.298</v>
          </cell>
          <cell r="Q713">
            <v>4.306</v>
          </cell>
          <cell r="R713">
            <v>4.3170000000000002</v>
          </cell>
          <cell r="S713">
            <v>4.3230000000000004</v>
          </cell>
          <cell r="T713">
            <v>4.3140000000000001</v>
          </cell>
          <cell r="U713">
            <v>4.3129999999999997</v>
          </cell>
          <cell r="V713">
            <v>4.3099999999999996</v>
          </cell>
          <cell r="W713">
            <v>4.3029999999999999</v>
          </cell>
          <cell r="X713">
            <v>4.2949999999999999</v>
          </cell>
          <cell r="Y713">
            <v>4.2850000000000001</v>
          </cell>
          <cell r="Z713">
            <v>4.2720000000000002</v>
          </cell>
          <cell r="AA713">
            <v>4.2549999999999999</v>
          </cell>
          <cell r="AB713">
            <v>4.2389999999999999</v>
          </cell>
          <cell r="AD713">
            <v>5.0122</v>
          </cell>
          <cell r="AE713">
            <v>5.0170000000000003</v>
          </cell>
          <cell r="AF713">
            <v>4.9870000000000001</v>
          </cell>
          <cell r="AG713">
            <v>4.9495000000000005</v>
          </cell>
          <cell r="AH713">
            <v>4.9175000000000004</v>
          </cell>
          <cell r="AI713">
            <v>4.88</v>
          </cell>
          <cell r="AJ713">
            <v>4.84</v>
          </cell>
          <cell r="AK713">
            <v>4.8049999999999997</v>
          </cell>
          <cell r="AL713">
            <v>4.74</v>
          </cell>
          <cell r="AM713">
            <v>4.7350000000000003</v>
          </cell>
          <cell r="AN713">
            <v>4.7</v>
          </cell>
          <cell r="AO713">
            <v>4.67</v>
          </cell>
          <cell r="AP713">
            <v>4.6965000000000003</v>
          </cell>
          <cell r="AS713">
            <v>0.50249999999999995</v>
          </cell>
          <cell r="AT713">
            <v>0.50249999999999995</v>
          </cell>
          <cell r="AU713">
            <v>0.50249999999999995</v>
          </cell>
          <cell r="AV713">
            <v>0.50249999999999995</v>
          </cell>
          <cell r="AW713">
            <v>0.50249999999999995</v>
          </cell>
          <cell r="AX713">
            <v>0.50187999999999999</v>
          </cell>
          <cell r="AY713">
            <v>0.50249999999999995</v>
          </cell>
          <cell r="AZ713">
            <v>0.505</v>
          </cell>
          <cell r="BA713">
            <v>0.501</v>
          </cell>
          <cell r="BB713">
            <v>0.50649999999999995</v>
          </cell>
          <cell r="BC713">
            <v>0.50949999999999995</v>
          </cell>
          <cell r="BD713">
            <v>0.50900000000000001</v>
          </cell>
          <cell r="BF713">
            <v>1.9824999999999999</v>
          </cell>
          <cell r="BG713">
            <v>1.97</v>
          </cell>
          <cell r="BH713">
            <v>1.9350000000000001</v>
          </cell>
          <cell r="BI713">
            <v>1.915</v>
          </cell>
          <cell r="BJ713">
            <v>1.925</v>
          </cell>
          <cell r="BK713">
            <v>1.9300000000000002</v>
          </cell>
          <cell r="BL713">
            <v>1.95</v>
          </cell>
          <cell r="BM713">
            <v>1.9950000000000001</v>
          </cell>
          <cell r="BN713">
            <v>2.125</v>
          </cell>
          <cell r="BO713">
            <v>2.1549999999999998</v>
          </cell>
          <cell r="BP713">
            <v>2.2250000000000001</v>
          </cell>
          <cell r="BQ713">
            <v>2.3149999999999999</v>
          </cell>
          <cell r="BS713">
            <v>4.3129999999999997</v>
          </cell>
          <cell r="BT713">
            <v>4.3155000000000001</v>
          </cell>
          <cell r="BU713">
            <v>4.2625000000000002</v>
          </cell>
          <cell r="BV713">
            <v>4.2655000000000003</v>
          </cell>
          <cell r="BW713">
            <v>4.2365000000000004</v>
          </cell>
          <cell r="BX713">
            <v>4.2045000000000003</v>
          </cell>
          <cell r="BY713">
            <v>4.1870000000000003</v>
          </cell>
          <cell r="BZ713">
            <v>4.1680000000000001</v>
          </cell>
          <cell r="CA713">
            <v>4.13</v>
          </cell>
          <cell r="CB713">
            <v>4.0960000000000001</v>
          </cell>
          <cell r="CC713">
            <v>4.0069999999999997</v>
          </cell>
          <cell r="CD713">
            <v>3.9340000000000002</v>
          </cell>
          <cell r="CF713">
            <v>2</v>
          </cell>
        </row>
        <row r="714">
          <cell r="A714">
            <v>39706</v>
          </cell>
          <cell r="B714">
            <v>0.25</v>
          </cell>
          <cell r="C714">
            <v>1.8140000000000001</v>
          </cell>
          <cell r="D714">
            <v>1.7854999999999999</v>
          </cell>
          <cell r="E714">
            <v>1.7625</v>
          </cell>
          <cell r="F714">
            <v>1.7309999999999999</v>
          </cell>
          <cell r="G714">
            <v>1.7135</v>
          </cell>
          <cell r="H714">
            <v>1.6865000000000001</v>
          </cell>
          <cell r="I714">
            <v>1.6705000000000001</v>
          </cell>
          <cell r="J714">
            <v>1.659</v>
          </cell>
          <cell r="K714">
            <v>1.649</v>
          </cell>
          <cell r="L714">
            <v>1.6495</v>
          </cell>
          <cell r="M714">
            <v>1.667</v>
          </cell>
          <cell r="N714">
            <v>1.6745000000000001</v>
          </cell>
          <cell r="P714">
            <v>4.4649999999999999</v>
          </cell>
          <cell r="Q714">
            <v>4.2809999999999997</v>
          </cell>
          <cell r="R714">
            <v>4.2679999999999998</v>
          </cell>
          <cell r="S714">
            <v>4.2569999999999997</v>
          </cell>
          <cell r="T714">
            <v>4.2439999999999998</v>
          </cell>
          <cell r="U714">
            <v>4.2300000000000004</v>
          </cell>
          <cell r="V714">
            <v>4.2140000000000004</v>
          </cell>
          <cell r="W714">
            <v>4.2</v>
          </cell>
          <cell r="X714">
            <v>4.1890000000000001</v>
          </cell>
          <cell r="Y714">
            <v>4.1760000000000002</v>
          </cell>
          <cell r="Z714">
            <v>4.1609999999999996</v>
          </cell>
          <cell r="AA714">
            <v>4.1440000000000001</v>
          </cell>
          <cell r="AB714">
            <v>4.1239999999999997</v>
          </cell>
          <cell r="AD714">
            <v>5.3123000000000005</v>
          </cell>
          <cell r="AE714">
            <v>5.0579999999999998</v>
          </cell>
          <cell r="AF714">
            <v>4.9385000000000003</v>
          </cell>
          <cell r="AG714">
            <v>4.8682999999999996</v>
          </cell>
          <cell r="AH714">
            <v>4.8179999999999996</v>
          </cell>
          <cell r="AI714">
            <v>4.7510000000000003</v>
          </cell>
          <cell r="AJ714">
            <v>4.6920000000000002</v>
          </cell>
          <cell r="AK714">
            <v>4.6319999999999997</v>
          </cell>
          <cell r="AL714">
            <v>4.5730000000000004</v>
          </cell>
          <cell r="AM714">
            <v>4.5199999999999996</v>
          </cell>
          <cell r="AN714">
            <v>4.476</v>
          </cell>
          <cell r="AO714">
            <v>4.4290000000000003</v>
          </cell>
          <cell r="AP714">
            <v>4.3929999999999998</v>
          </cell>
          <cell r="AS714">
            <v>0.50249999999999995</v>
          </cell>
          <cell r="AT714">
            <v>0.50249999999999995</v>
          </cell>
          <cell r="AU714">
            <v>0.50249999999999995</v>
          </cell>
          <cell r="AV714">
            <v>0.49575000000000002</v>
          </cell>
          <cell r="AW714">
            <v>0.48799999999999999</v>
          </cell>
          <cell r="AX714">
            <v>0.49299999999999999</v>
          </cell>
          <cell r="AY714">
            <v>0.48599999999999999</v>
          </cell>
          <cell r="AZ714">
            <v>0.48549999999999999</v>
          </cell>
          <cell r="BA714">
            <v>0.48549999999999999</v>
          </cell>
          <cell r="BB714">
            <v>0.48649999999999999</v>
          </cell>
          <cell r="BC714">
            <v>0.48849999999999999</v>
          </cell>
          <cell r="BD714">
            <v>0.49099999999999999</v>
          </cell>
          <cell r="BF714">
            <v>1.92</v>
          </cell>
          <cell r="BG714">
            <v>1.83</v>
          </cell>
          <cell r="BH714">
            <v>1.78</v>
          </cell>
          <cell r="BI714">
            <v>1.71</v>
          </cell>
          <cell r="BJ714">
            <v>1.675</v>
          </cell>
          <cell r="BK714">
            <v>1.625</v>
          </cell>
          <cell r="BL714">
            <v>1.615</v>
          </cell>
          <cell r="BM714">
            <v>1.6099999999999999</v>
          </cell>
          <cell r="BN714">
            <v>1.7050000000000001</v>
          </cell>
          <cell r="BO714">
            <v>1.7349999999999999</v>
          </cell>
          <cell r="BP714">
            <v>1.81</v>
          </cell>
          <cell r="BQ714">
            <v>1.895</v>
          </cell>
          <cell r="BS714">
            <v>4.25</v>
          </cell>
          <cell r="BT714">
            <v>4.2454999999999998</v>
          </cell>
          <cell r="BU714">
            <v>4.1364999999999998</v>
          </cell>
          <cell r="BV714">
            <v>4.1085000000000003</v>
          </cell>
          <cell r="BW714">
            <v>4.0350000000000001</v>
          </cell>
          <cell r="BX714">
            <v>3.9769999999999999</v>
          </cell>
          <cell r="BY714">
            <v>3.9220000000000002</v>
          </cell>
          <cell r="BZ714">
            <v>3.968</v>
          </cell>
          <cell r="CA714">
            <v>3.9239999999999999</v>
          </cell>
          <cell r="CB714">
            <v>4.0960000000000001</v>
          </cell>
          <cell r="CC714">
            <v>4.0069999999999997</v>
          </cell>
          <cell r="CD714">
            <v>3.9340000000000002</v>
          </cell>
          <cell r="CF714">
            <v>2</v>
          </cell>
        </row>
        <row r="715">
          <cell r="A715">
            <v>39707</v>
          </cell>
          <cell r="B715">
            <v>6.25E-2</v>
          </cell>
          <cell r="C715">
            <v>1.8740000000000001</v>
          </cell>
          <cell r="D715">
            <v>1.8765000000000001</v>
          </cell>
          <cell r="E715">
            <v>1.863</v>
          </cell>
          <cell r="F715">
            <v>1.8445</v>
          </cell>
          <cell r="G715">
            <v>1.8399999999999999</v>
          </cell>
          <cell r="H715">
            <v>1.8235000000000001</v>
          </cell>
          <cell r="I715">
            <v>1.81</v>
          </cell>
          <cell r="J715">
            <v>1.8090000000000002</v>
          </cell>
          <cell r="K715">
            <v>1.8029999999999999</v>
          </cell>
          <cell r="L715">
            <v>1.806</v>
          </cell>
          <cell r="M715">
            <v>1.8090000000000002</v>
          </cell>
          <cell r="N715">
            <v>1.8199999999999998</v>
          </cell>
          <cell r="P715">
            <v>4.2160000000000002</v>
          </cell>
          <cell r="Q715">
            <v>4.2590000000000003</v>
          </cell>
          <cell r="R715">
            <v>4.2469999999999999</v>
          </cell>
          <cell r="S715">
            <v>4.2320000000000002</v>
          </cell>
          <cell r="T715">
            <v>4.21</v>
          </cell>
          <cell r="U715">
            <v>4.1970000000000001</v>
          </cell>
          <cell r="V715">
            <v>4.1790000000000003</v>
          </cell>
          <cell r="W715">
            <v>4.1539999999999999</v>
          </cell>
          <cell r="X715">
            <v>4.133</v>
          </cell>
          <cell r="Y715">
            <v>4.109</v>
          </cell>
          <cell r="Z715">
            <v>4.0819999999999999</v>
          </cell>
          <cell r="AA715">
            <v>4.056</v>
          </cell>
          <cell r="AB715">
            <v>4.0309999999999997</v>
          </cell>
          <cell r="AD715">
            <v>5.5838000000000001</v>
          </cell>
          <cell r="AE715">
            <v>5.093</v>
          </cell>
          <cell r="AF715">
            <v>4.9690000000000003</v>
          </cell>
          <cell r="AG715">
            <v>4.8949999999999996</v>
          </cell>
          <cell r="AH715">
            <v>4.8425000000000002</v>
          </cell>
          <cell r="AI715">
            <v>4.7995000000000001</v>
          </cell>
          <cell r="AJ715">
            <v>4.7475000000000005</v>
          </cell>
          <cell r="AK715">
            <v>4.6974999999999998</v>
          </cell>
          <cell r="AL715">
            <v>4.6455000000000002</v>
          </cell>
          <cell r="AM715">
            <v>4.6020000000000003</v>
          </cell>
          <cell r="AN715">
            <v>4.5644999999999998</v>
          </cell>
          <cell r="AO715">
            <v>4.5280000000000005</v>
          </cell>
          <cell r="AP715">
            <v>4.4960000000000004</v>
          </cell>
          <cell r="AS715">
            <v>0.49</v>
          </cell>
          <cell r="AT715">
            <v>0.48</v>
          </cell>
          <cell r="AU715">
            <v>0.47749999999999998</v>
          </cell>
          <cell r="AV715">
            <v>0.47</v>
          </cell>
          <cell r="AW715">
            <v>0.46650000000000003</v>
          </cell>
          <cell r="AX715">
            <v>0.46700000000000003</v>
          </cell>
          <cell r="AY715">
            <v>0.46300000000000002</v>
          </cell>
          <cell r="AZ715">
            <v>0.45900000000000002</v>
          </cell>
          <cell r="BA715">
            <v>0.44850000000000001</v>
          </cell>
          <cell r="BB715">
            <v>0.45350000000000001</v>
          </cell>
          <cell r="BC715">
            <v>0.45150000000000001</v>
          </cell>
          <cell r="BD715">
            <v>0.45050000000000001</v>
          </cell>
          <cell r="BF715">
            <v>1.9475</v>
          </cell>
          <cell r="BG715">
            <v>1.92</v>
          </cell>
          <cell r="BH715">
            <v>1.845</v>
          </cell>
          <cell r="BI715">
            <v>1.81</v>
          </cell>
          <cell r="BJ715">
            <v>1.79</v>
          </cell>
          <cell r="BK715">
            <v>1.77</v>
          </cell>
          <cell r="BL715">
            <v>1.77</v>
          </cell>
          <cell r="BM715">
            <v>1.7549999999999999</v>
          </cell>
          <cell r="BN715">
            <v>1.81</v>
          </cell>
          <cell r="BO715">
            <v>1.8399999999999999</v>
          </cell>
          <cell r="BP715">
            <v>1.9100000000000001</v>
          </cell>
          <cell r="BQ715">
            <v>1.97</v>
          </cell>
          <cell r="BS715">
            <v>4.24</v>
          </cell>
          <cell r="BT715">
            <v>4.1875</v>
          </cell>
          <cell r="BU715">
            <v>4.141</v>
          </cell>
          <cell r="BV715">
            <v>4.1234999999999999</v>
          </cell>
          <cell r="BW715">
            <v>4.08</v>
          </cell>
          <cell r="BX715">
            <v>4.0339999999999998</v>
          </cell>
          <cell r="BY715">
            <v>3.972</v>
          </cell>
          <cell r="BZ715">
            <v>3.8519999999999999</v>
          </cell>
          <cell r="CA715">
            <v>3.7880000000000003</v>
          </cell>
          <cell r="CB715">
            <v>4.0960000000000001</v>
          </cell>
          <cell r="CC715">
            <v>4.0069999999999997</v>
          </cell>
          <cell r="CD715">
            <v>3.9340000000000002</v>
          </cell>
          <cell r="CF715">
            <v>2</v>
          </cell>
        </row>
        <row r="716">
          <cell r="A716">
            <v>39708</v>
          </cell>
          <cell r="B716">
            <v>3</v>
          </cell>
          <cell r="C716">
            <v>1.766</v>
          </cell>
          <cell r="D716">
            <v>1.7490000000000001</v>
          </cell>
          <cell r="E716">
            <v>1.7389999999999999</v>
          </cell>
          <cell r="F716">
            <v>1.746</v>
          </cell>
          <cell r="G716">
            <v>1.7115</v>
          </cell>
          <cell r="H716">
            <v>1.706</v>
          </cell>
          <cell r="I716">
            <v>1.7090000000000001</v>
          </cell>
          <cell r="J716">
            <v>1.6985000000000001</v>
          </cell>
          <cell r="K716">
            <v>1.696</v>
          </cell>
          <cell r="L716">
            <v>1.69</v>
          </cell>
          <cell r="M716">
            <v>1.681</v>
          </cell>
          <cell r="N716">
            <v>1.6879999999999999</v>
          </cell>
          <cell r="P716">
            <v>4.4210000000000003</v>
          </cell>
          <cell r="Q716">
            <v>4.25</v>
          </cell>
          <cell r="R716">
            <v>4.2489999999999997</v>
          </cell>
          <cell r="S716">
            <v>4.242</v>
          </cell>
          <cell r="T716">
            <v>4.2270000000000003</v>
          </cell>
          <cell r="U716">
            <v>4.22</v>
          </cell>
          <cell r="V716">
            <v>4.2089999999999996</v>
          </cell>
          <cell r="W716">
            <v>4.1929999999999996</v>
          </cell>
          <cell r="X716">
            <v>4.1779999999999999</v>
          </cell>
          <cell r="Y716">
            <v>4.16</v>
          </cell>
          <cell r="Z716">
            <v>4.1399999999999997</v>
          </cell>
          <cell r="AA716">
            <v>4.1210000000000004</v>
          </cell>
          <cell r="AB716">
            <v>4.0990000000000002</v>
          </cell>
          <cell r="AD716">
            <v>4.9771999999999998</v>
          </cell>
          <cell r="AE716">
            <v>5.0430000000000001</v>
          </cell>
          <cell r="AF716">
            <v>4.9619999999999997</v>
          </cell>
          <cell r="AG716">
            <v>4.899</v>
          </cell>
          <cell r="AH716">
            <v>4.8550000000000004</v>
          </cell>
          <cell r="AI716">
            <v>4.8140000000000001</v>
          </cell>
          <cell r="AJ716">
            <v>4.7869999999999999</v>
          </cell>
          <cell r="AK716">
            <v>4.7335000000000003</v>
          </cell>
          <cell r="AL716">
            <v>4.6855000000000002</v>
          </cell>
          <cell r="AM716">
            <v>4.6390000000000002</v>
          </cell>
          <cell r="AN716">
            <v>4.5979999999999999</v>
          </cell>
          <cell r="AO716">
            <v>4.5594999999999999</v>
          </cell>
          <cell r="AP716">
            <v>4.5389999999999997</v>
          </cell>
          <cell r="AS716">
            <v>0.49249999999999999</v>
          </cell>
          <cell r="AT716">
            <v>0.49</v>
          </cell>
          <cell r="AU716">
            <v>0.49</v>
          </cell>
          <cell r="AV716">
            <v>0.49</v>
          </cell>
          <cell r="AW716">
            <v>0.49</v>
          </cell>
          <cell r="AX716">
            <v>0.48</v>
          </cell>
          <cell r="AY716">
            <v>0.48799999999999999</v>
          </cell>
          <cell r="AZ716">
            <v>0.48699999999999999</v>
          </cell>
          <cell r="BA716">
            <v>0.48599999999999999</v>
          </cell>
          <cell r="BB716">
            <v>0.48599999999999999</v>
          </cell>
          <cell r="BC716">
            <v>0.48499999999999999</v>
          </cell>
          <cell r="BD716">
            <v>0.48</v>
          </cell>
          <cell r="BF716">
            <v>1.8900000000000001</v>
          </cell>
          <cell r="BG716">
            <v>1.72</v>
          </cell>
          <cell r="BH716">
            <v>1.65</v>
          </cell>
          <cell r="BI716">
            <v>1.62</v>
          </cell>
          <cell r="BJ716">
            <v>1.615</v>
          </cell>
          <cell r="BK716">
            <v>1.6099999999999999</v>
          </cell>
          <cell r="BL716">
            <v>1.595</v>
          </cell>
          <cell r="BM716">
            <v>1.585</v>
          </cell>
          <cell r="BN716">
            <v>1.6400000000000001</v>
          </cell>
          <cell r="BO716">
            <v>1.67</v>
          </cell>
          <cell r="BP716">
            <v>1.72</v>
          </cell>
          <cell r="BQ716">
            <v>1.78</v>
          </cell>
          <cell r="BS716">
            <v>4.234</v>
          </cell>
          <cell r="BT716">
            <v>4.1970000000000001</v>
          </cell>
          <cell r="BU716">
            <v>4.117</v>
          </cell>
          <cell r="BV716">
            <v>4.16</v>
          </cell>
          <cell r="BW716">
            <v>4.1040000000000001</v>
          </cell>
          <cell r="BX716">
            <v>4.0490000000000004</v>
          </cell>
          <cell r="BY716">
            <v>3.9619999999999997</v>
          </cell>
          <cell r="BZ716">
            <v>3.9159999999999999</v>
          </cell>
          <cell r="CA716">
            <v>3.859</v>
          </cell>
          <cell r="CB716">
            <v>3.8315000000000001</v>
          </cell>
          <cell r="CC716">
            <v>3.7789999999999999</v>
          </cell>
          <cell r="CD716">
            <v>3.6870000000000003</v>
          </cell>
          <cell r="CF716">
            <v>2</v>
          </cell>
        </row>
        <row r="717">
          <cell r="A717">
            <v>39709</v>
          </cell>
          <cell r="B717">
            <v>0.25</v>
          </cell>
          <cell r="C717">
            <v>1.8414999999999999</v>
          </cell>
          <cell r="D717">
            <v>1.8155000000000001</v>
          </cell>
          <cell r="E717">
            <v>1.8159999999999998</v>
          </cell>
          <cell r="F717">
            <v>1.819</v>
          </cell>
          <cell r="G717">
            <v>1.8115000000000001</v>
          </cell>
          <cell r="H717">
            <v>1.8120000000000001</v>
          </cell>
          <cell r="I717">
            <v>1.8129999999999999</v>
          </cell>
          <cell r="J717">
            <v>1.8149999999999999</v>
          </cell>
          <cell r="K717">
            <v>1.8319999999999999</v>
          </cell>
          <cell r="L717">
            <v>1.8420000000000001</v>
          </cell>
          <cell r="M717">
            <v>1.831</v>
          </cell>
          <cell r="N717">
            <v>1.839</v>
          </cell>
          <cell r="P717">
            <v>4.3739999999999997</v>
          </cell>
          <cell r="Q717">
            <v>4.2240000000000002</v>
          </cell>
          <cell r="R717">
            <v>4.2110000000000003</v>
          </cell>
          <cell r="S717">
            <v>4.1959999999999997</v>
          </cell>
          <cell r="T717">
            <v>4.1740000000000004</v>
          </cell>
          <cell r="U717">
            <v>4.1580000000000004</v>
          </cell>
          <cell r="V717">
            <v>4.1440000000000001</v>
          </cell>
          <cell r="W717">
            <v>4.1289999999999996</v>
          </cell>
          <cell r="X717">
            <v>4.1159999999999997</v>
          </cell>
          <cell r="Y717">
            <v>4.1020000000000003</v>
          </cell>
          <cell r="Z717">
            <v>4.0860000000000003</v>
          </cell>
          <cell r="AA717">
            <v>4.0679999999999996</v>
          </cell>
          <cell r="AB717">
            <v>4.0490000000000004</v>
          </cell>
          <cell r="AD717">
            <v>4.8678999999999997</v>
          </cell>
          <cell r="AE717">
            <v>4.9489999999999998</v>
          </cell>
          <cell r="AF717">
            <v>4.875</v>
          </cell>
          <cell r="AG717">
            <v>4.8179999999999996</v>
          </cell>
          <cell r="AH717">
            <v>4.7930000000000001</v>
          </cell>
          <cell r="AI717">
            <v>4.8029999999999999</v>
          </cell>
          <cell r="AJ717">
            <v>4.7190000000000003</v>
          </cell>
          <cell r="AK717">
            <v>4.7595000000000001</v>
          </cell>
          <cell r="AL717">
            <v>4.7329999999999997</v>
          </cell>
          <cell r="AM717">
            <v>4.6680000000000001</v>
          </cell>
          <cell r="AN717">
            <v>4.63</v>
          </cell>
          <cell r="AO717">
            <v>4.5999999999999996</v>
          </cell>
          <cell r="AP717">
            <v>4.7324999999999999</v>
          </cell>
          <cell r="AS717">
            <v>0.50124999999999997</v>
          </cell>
          <cell r="AT717">
            <v>0.498</v>
          </cell>
          <cell r="AU717">
            <v>0.4945</v>
          </cell>
          <cell r="AV717">
            <v>0.4955</v>
          </cell>
          <cell r="AW717">
            <v>0.496</v>
          </cell>
          <cell r="AX717">
            <v>0.496</v>
          </cell>
          <cell r="AY717">
            <v>0.50049999999999994</v>
          </cell>
          <cell r="AZ717">
            <v>0.50249999999999995</v>
          </cell>
          <cell r="BA717">
            <v>0.5</v>
          </cell>
          <cell r="BB717">
            <v>0.50649999999999995</v>
          </cell>
          <cell r="BC717">
            <v>0.50549999999999995</v>
          </cell>
          <cell r="BD717">
            <v>0.51100000000000001</v>
          </cell>
          <cell r="BF717">
            <v>1.9449999999999998</v>
          </cell>
          <cell r="BG717">
            <v>1.78</v>
          </cell>
          <cell r="BH717">
            <v>1.7050000000000001</v>
          </cell>
          <cell r="BI717">
            <v>1.6850000000000001</v>
          </cell>
          <cell r="BJ717">
            <v>1.6850000000000001</v>
          </cell>
          <cell r="BK717">
            <v>1.69</v>
          </cell>
          <cell r="BL717">
            <v>1.6850000000000001</v>
          </cell>
          <cell r="BM717">
            <v>1.675</v>
          </cell>
          <cell r="BN717">
            <v>1.7</v>
          </cell>
          <cell r="BO717">
            <v>1.73</v>
          </cell>
          <cell r="BP717">
            <v>1.77</v>
          </cell>
          <cell r="BQ717">
            <v>1.8149999999999999</v>
          </cell>
          <cell r="BS717">
            <v>4.2074999999999996</v>
          </cell>
          <cell r="BT717">
            <v>4.1704999999999997</v>
          </cell>
          <cell r="BU717">
            <v>4.1440000000000001</v>
          </cell>
          <cell r="BV717">
            <v>4.0545</v>
          </cell>
          <cell r="BW717">
            <v>4.1224999999999996</v>
          </cell>
          <cell r="BX717">
            <v>4.0789999999999997</v>
          </cell>
          <cell r="BY717">
            <v>3.9925000000000002</v>
          </cell>
          <cell r="BZ717">
            <v>3.948</v>
          </cell>
          <cell r="CA717">
            <v>3.9009999999999998</v>
          </cell>
          <cell r="CB717">
            <v>3.8369999999999997</v>
          </cell>
          <cell r="CC717">
            <v>3.794</v>
          </cell>
          <cell r="CD717">
            <v>3.71</v>
          </cell>
          <cell r="CF717">
            <v>2</v>
          </cell>
        </row>
        <row r="718">
          <cell r="A718">
            <v>39710</v>
          </cell>
          <cell r="B718">
            <v>0.5</v>
          </cell>
          <cell r="C718">
            <v>1.9</v>
          </cell>
          <cell r="D718">
            <v>1.956</v>
          </cell>
          <cell r="E718">
            <v>1.9350000000000001</v>
          </cell>
          <cell r="F718">
            <v>1.944</v>
          </cell>
          <cell r="G718">
            <v>1.9409999999999998</v>
          </cell>
          <cell r="H718">
            <v>1.9475</v>
          </cell>
          <cell r="I718">
            <v>1.9710000000000001</v>
          </cell>
          <cell r="J718">
            <v>1.9990000000000001</v>
          </cell>
          <cell r="K718">
            <v>2.0089999999999999</v>
          </cell>
          <cell r="L718">
            <v>2.0255000000000001</v>
          </cell>
          <cell r="M718">
            <v>2.0510000000000002</v>
          </cell>
          <cell r="N718">
            <v>2.077</v>
          </cell>
          <cell r="P718">
            <v>4.3780000000000001</v>
          </cell>
          <cell r="Q718">
            <v>4.2480000000000002</v>
          </cell>
          <cell r="R718">
            <v>4.2539999999999996</v>
          </cell>
          <cell r="S718">
            <v>4.25</v>
          </cell>
          <cell r="T718">
            <v>4.242</v>
          </cell>
          <cell r="U718">
            <v>4.2389999999999999</v>
          </cell>
          <cell r="V718">
            <v>4.2359999999999998</v>
          </cell>
          <cell r="W718">
            <v>4.2279999999999998</v>
          </cell>
          <cell r="X718">
            <v>4.2169999999999996</v>
          </cell>
          <cell r="Y718">
            <v>4.2060000000000004</v>
          </cell>
          <cell r="Z718">
            <v>4.1929999999999996</v>
          </cell>
          <cell r="AA718">
            <v>4.181</v>
          </cell>
          <cell r="AB718">
            <v>4.1669999999999998</v>
          </cell>
          <cell r="AD718">
            <v>4.5343</v>
          </cell>
          <cell r="AE718">
            <v>4.8840000000000003</v>
          </cell>
          <cell r="AF718">
            <v>4.8680000000000003</v>
          </cell>
          <cell r="AG718">
            <v>4.8390000000000004</v>
          </cell>
          <cell r="AH718">
            <v>4.8040000000000003</v>
          </cell>
          <cell r="AI718">
            <v>4.7645</v>
          </cell>
          <cell r="AJ718">
            <v>4.7335000000000003</v>
          </cell>
          <cell r="AK718">
            <v>4.7035</v>
          </cell>
          <cell r="AL718">
            <v>4.673</v>
          </cell>
          <cell r="AM718">
            <v>4.6434999999999995</v>
          </cell>
          <cell r="AN718">
            <v>4.6185</v>
          </cell>
          <cell r="AO718">
            <v>4.5955000000000004</v>
          </cell>
          <cell r="AP718">
            <v>4.5640000000000001</v>
          </cell>
          <cell r="AS718">
            <v>0.50249999999999995</v>
          </cell>
          <cell r="AT718">
            <v>0.5</v>
          </cell>
          <cell r="AU718">
            <v>0.5</v>
          </cell>
          <cell r="AV718">
            <v>0.49925000000000003</v>
          </cell>
          <cell r="AW718">
            <v>0.499</v>
          </cell>
          <cell r="AX718">
            <v>0.49975000000000003</v>
          </cell>
          <cell r="AY718">
            <v>0.503</v>
          </cell>
          <cell r="AZ718">
            <v>0.505</v>
          </cell>
          <cell r="BA718">
            <v>0.50700000000000001</v>
          </cell>
          <cell r="BB718">
            <v>0.51200000000000001</v>
          </cell>
          <cell r="BC718">
            <v>0.51700000000000002</v>
          </cell>
          <cell r="BD718">
            <v>0.52300000000000002</v>
          </cell>
          <cell r="BF718">
            <v>2.0049999999999999</v>
          </cell>
          <cell r="BG718">
            <v>1.94</v>
          </cell>
          <cell r="BH718">
            <v>1.92</v>
          </cell>
          <cell r="BI718">
            <v>1.895</v>
          </cell>
          <cell r="BJ718">
            <v>1.9100000000000001</v>
          </cell>
          <cell r="BK718">
            <v>1.92</v>
          </cell>
          <cell r="BL718">
            <v>1.9449999999999998</v>
          </cell>
          <cell r="BM718">
            <v>1.9849999999999999</v>
          </cell>
          <cell r="BN718">
            <v>2.0699999999999998</v>
          </cell>
          <cell r="BO718">
            <v>2.09</v>
          </cell>
          <cell r="BP718">
            <v>2.19</v>
          </cell>
          <cell r="BQ718">
            <v>2.2349999999999999</v>
          </cell>
          <cell r="BS718">
            <v>4.2504999999999997</v>
          </cell>
          <cell r="BT718">
            <v>4.2355</v>
          </cell>
          <cell r="BU718">
            <v>4.1864999999999997</v>
          </cell>
          <cell r="BV718">
            <v>4.1914999999999996</v>
          </cell>
          <cell r="BW718">
            <v>4.1665000000000001</v>
          </cell>
          <cell r="BX718">
            <v>4.1364999999999998</v>
          </cell>
          <cell r="BY718">
            <v>4.1529999999999996</v>
          </cell>
          <cell r="BZ718">
            <v>4.13</v>
          </cell>
          <cell r="CA718">
            <v>4.1059999999999999</v>
          </cell>
          <cell r="CB718">
            <v>3.8369999999999997</v>
          </cell>
          <cell r="CC718">
            <v>3.794</v>
          </cell>
          <cell r="CD718">
            <v>3.71</v>
          </cell>
          <cell r="CF718">
            <v>2</v>
          </cell>
        </row>
        <row r="719">
          <cell r="A719">
            <v>39713</v>
          </cell>
          <cell r="B719">
            <v>1.5</v>
          </cell>
          <cell r="C719">
            <v>1.929</v>
          </cell>
          <cell r="D719">
            <v>1.9159999999999999</v>
          </cell>
          <cell r="E719">
            <v>1.907</v>
          </cell>
          <cell r="F719">
            <v>1.8955</v>
          </cell>
          <cell r="G719">
            <v>1.8940000000000001</v>
          </cell>
          <cell r="H719">
            <v>1.897</v>
          </cell>
          <cell r="I719">
            <v>1.907</v>
          </cell>
          <cell r="J719">
            <v>1.9419999999999999</v>
          </cell>
          <cell r="K719">
            <v>1.97</v>
          </cell>
          <cell r="L719">
            <v>1.9990000000000001</v>
          </cell>
          <cell r="M719">
            <v>2.028</v>
          </cell>
          <cell r="N719">
            <v>2.0535000000000001</v>
          </cell>
          <cell r="P719">
            <v>4.38</v>
          </cell>
          <cell r="Q719">
            <v>4.2649999999999997</v>
          </cell>
          <cell r="R719">
            <v>4.2640000000000002</v>
          </cell>
          <cell r="S719">
            <v>4.26</v>
          </cell>
          <cell r="T719">
            <v>4.2530000000000001</v>
          </cell>
          <cell r="U719">
            <v>4.2469999999999999</v>
          </cell>
          <cell r="V719">
            <v>4.2430000000000003</v>
          </cell>
          <cell r="W719">
            <v>4.2359999999999998</v>
          </cell>
          <cell r="X719">
            <v>4.2300000000000004</v>
          </cell>
          <cell r="Y719">
            <v>4.226</v>
          </cell>
          <cell r="Z719">
            <v>4.2240000000000002</v>
          </cell>
          <cell r="AA719">
            <v>4.2220000000000004</v>
          </cell>
          <cell r="AB719">
            <v>4.218</v>
          </cell>
          <cell r="AD719">
            <v>4.2778999999999998</v>
          </cell>
          <cell r="AE719">
            <v>4.8419999999999996</v>
          </cell>
          <cell r="AF719">
            <v>4.83</v>
          </cell>
          <cell r="AG719">
            <v>4.8075000000000001</v>
          </cell>
          <cell r="AH719">
            <v>4.7645</v>
          </cell>
          <cell r="AI719">
            <v>4.7244999999999999</v>
          </cell>
          <cell r="AJ719">
            <v>4.7045000000000003</v>
          </cell>
          <cell r="AK719">
            <v>4.6754999999999995</v>
          </cell>
          <cell r="AL719">
            <v>4.6535000000000002</v>
          </cell>
          <cell r="AM719">
            <v>4.6315</v>
          </cell>
          <cell r="AN719">
            <v>4.6129999999999995</v>
          </cell>
          <cell r="AO719">
            <v>4.5934999999999997</v>
          </cell>
          <cell r="AP719">
            <v>4.5670000000000002</v>
          </cell>
          <cell r="AS719">
            <v>0.50312999999999997</v>
          </cell>
          <cell r="AT719">
            <v>0.49613000000000002</v>
          </cell>
          <cell r="AU719">
            <v>0.498</v>
          </cell>
          <cell r="AV719">
            <v>0.4995</v>
          </cell>
          <cell r="AW719">
            <v>0.5</v>
          </cell>
          <cell r="AX719">
            <v>0.4985</v>
          </cell>
          <cell r="AY719">
            <v>0.51200000000000001</v>
          </cell>
          <cell r="AZ719">
            <v>0.504</v>
          </cell>
          <cell r="BA719">
            <v>0.51475000000000004</v>
          </cell>
          <cell r="BB719">
            <v>0.54700000000000004</v>
          </cell>
          <cell r="BC719">
            <v>0.51812999999999998</v>
          </cell>
          <cell r="BD719">
            <v>0.52449999999999997</v>
          </cell>
          <cell r="BF719">
            <v>1.9775</v>
          </cell>
          <cell r="BG719">
            <v>1.94</v>
          </cell>
          <cell r="BH719">
            <v>1.915</v>
          </cell>
          <cell r="BI719">
            <v>1.885</v>
          </cell>
          <cell r="BJ719">
            <v>1.895</v>
          </cell>
          <cell r="BK719">
            <v>1.905</v>
          </cell>
          <cell r="BL719">
            <v>1.94</v>
          </cell>
          <cell r="BM719">
            <v>1.9849999999999999</v>
          </cell>
          <cell r="BN719">
            <v>2.0750000000000002</v>
          </cell>
          <cell r="BO719">
            <v>2.0950000000000002</v>
          </cell>
          <cell r="BP719">
            <v>2.1949999999999998</v>
          </cell>
          <cell r="BQ719">
            <v>2.2549999999999999</v>
          </cell>
          <cell r="BS719">
            <v>4.2655000000000003</v>
          </cell>
          <cell r="BT719">
            <v>4.2465000000000002</v>
          </cell>
          <cell r="BU719">
            <v>4.2004999999999999</v>
          </cell>
          <cell r="BV719">
            <v>4.1914999999999996</v>
          </cell>
          <cell r="BW719">
            <v>4.1565000000000003</v>
          </cell>
          <cell r="BX719">
            <v>4.1105</v>
          </cell>
          <cell r="BY719">
            <v>4.0679999999999996</v>
          </cell>
          <cell r="BZ719">
            <v>4.0750000000000002</v>
          </cell>
          <cell r="CA719">
            <v>4.0609999999999999</v>
          </cell>
          <cell r="CB719">
            <v>4.0469999999999997</v>
          </cell>
          <cell r="CC719">
            <v>4.0289999999999999</v>
          </cell>
          <cell r="CD719">
            <v>3.972</v>
          </cell>
          <cell r="CF719">
            <v>2</v>
          </cell>
        </row>
        <row r="720">
          <cell r="A720">
            <v>39714</v>
          </cell>
          <cell r="B720">
            <v>0.25</v>
          </cell>
          <cell r="C720">
            <v>1.8745000000000001</v>
          </cell>
          <cell r="D720">
            <v>1.8494999999999999</v>
          </cell>
          <cell r="E720">
            <v>1.8460000000000001</v>
          </cell>
          <cell r="F720">
            <v>1.8315000000000001</v>
          </cell>
          <cell r="G720">
            <v>1.8380000000000001</v>
          </cell>
          <cell r="H720">
            <v>1.843</v>
          </cell>
          <cell r="I720">
            <v>1.859</v>
          </cell>
          <cell r="J720">
            <v>1.8860000000000001</v>
          </cell>
          <cell r="K720">
            <v>1.911</v>
          </cell>
          <cell r="L720">
            <v>1.948</v>
          </cell>
          <cell r="M720">
            <v>1.9729999999999999</v>
          </cell>
          <cell r="N720">
            <v>2.0194999999999999</v>
          </cell>
          <cell r="P720">
            <v>4.4690000000000003</v>
          </cell>
          <cell r="Q720">
            <v>4.266</v>
          </cell>
          <cell r="R720">
            <v>4.2670000000000003</v>
          </cell>
          <cell r="S720">
            <v>4.2560000000000002</v>
          </cell>
          <cell r="T720">
            <v>4.2519999999999998</v>
          </cell>
          <cell r="U720">
            <v>4.2480000000000002</v>
          </cell>
          <cell r="V720">
            <v>4.2409999999999997</v>
          </cell>
          <cell r="W720">
            <v>4.234</v>
          </cell>
          <cell r="X720">
            <v>4.2279999999999998</v>
          </cell>
          <cell r="Y720">
            <v>4.2220000000000004</v>
          </cell>
          <cell r="Z720">
            <v>4.2149999999999999</v>
          </cell>
          <cell r="AA720">
            <v>4.21</v>
          </cell>
          <cell r="AB720">
            <v>4.2009999999999996</v>
          </cell>
          <cell r="AD720">
            <v>4.0472000000000001</v>
          </cell>
          <cell r="AE720">
            <v>4.8209999999999997</v>
          </cell>
          <cell r="AF720">
            <v>4.8324999999999996</v>
          </cell>
          <cell r="AG720">
            <v>4.8230000000000004</v>
          </cell>
          <cell r="AH720">
            <v>4.8315000000000001</v>
          </cell>
          <cell r="AI720">
            <v>4.8215000000000003</v>
          </cell>
          <cell r="AJ720">
            <v>4.7945000000000002</v>
          </cell>
          <cell r="AK720">
            <v>4.7720000000000002</v>
          </cell>
          <cell r="AL720">
            <v>4.7320000000000002</v>
          </cell>
          <cell r="AM720">
            <v>4.7045000000000003</v>
          </cell>
          <cell r="AN720">
            <v>4.6769999999999996</v>
          </cell>
          <cell r="AO720">
            <v>4.6520000000000001</v>
          </cell>
          <cell r="AP720">
            <v>4.6304999999999996</v>
          </cell>
          <cell r="AS720">
            <v>0.50249999999999995</v>
          </cell>
          <cell r="AT720">
            <v>0.498</v>
          </cell>
          <cell r="AU720">
            <v>0.498</v>
          </cell>
          <cell r="AV720">
            <v>0.50149999999999995</v>
          </cell>
          <cell r="AW720">
            <v>0.50249999999999995</v>
          </cell>
          <cell r="AX720">
            <v>0.50349999999999995</v>
          </cell>
          <cell r="AY720">
            <v>0.50649999999999995</v>
          </cell>
          <cell r="AZ720">
            <v>0.50749999999999995</v>
          </cell>
          <cell r="BA720">
            <v>0.51049999999999995</v>
          </cell>
          <cell r="BB720">
            <v>0.51649999999999996</v>
          </cell>
          <cell r="BC720">
            <v>0.52249999999999996</v>
          </cell>
          <cell r="BD720">
            <v>0.52849999999999997</v>
          </cell>
          <cell r="BF720">
            <v>1.9350000000000001</v>
          </cell>
          <cell r="BG720">
            <v>1.9</v>
          </cell>
          <cell r="BH720">
            <v>1.855</v>
          </cell>
          <cell r="BI720">
            <v>1.825</v>
          </cell>
          <cell r="BJ720">
            <v>1.835</v>
          </cell>
          <cell r="BK720">
            <v>1.845</v>
          </cell>
          <cell r="BL720">
            <v>1.8900000000000001</v>
          </cell>
          <cell r="BM720">
            <v>1.94</v>
          </cell>
          <cell r="BN720">
            <v>2.0350000000000001</v>
          </cell>
          <cell r="BO720">
            <v>2.06</v>
          </cell>
          <cell r="BP720">
            <v>2.1800000000000002</v>
          </cell>
          <cell r="BQ720">
            <v>2.2400000000000002</v>
          </cell>
          <cell r="BS720">
            <v>4.2565</v>
          </cell>
          <cell r="BT720">
            <v>4.2355</v>
          </cell>
          <cell r="BU720">
            <v>4.2015000000000002</v>
          </cell>
          <cell r="BV720">
            <v>4.2240000000000002</v>
          </cell>
          <cell r="BW720">
            <v>4.1924999999999999</v>
          </cell>
          <cell r="BX720">
            <v>4.1364999999999998</v>
          </cell>
          <cell r="BY720">
            <v>4.0644999999999998</v>
          </cell>
          <cell r="BZ720">
            <v>4.0090000000000003</v>
          </cell>
          <cell r="CA720">
            <v>3.9859999999999998</v>
          </cell>
          <cell r="CB720">
            <v>3.9670000000000001</v>
          </cell>
          <cell r="CC720">
            <v>3.944</v>
          </cell>
          <cell r="CD720">
            <v>3.911</v>
          </cell>
          <cell r="CF720">
            <v>2</v>
          </cell>
        </row>
        <row r="721">
          <cell r="A721">
            <v>39715</v>
          </cell>
          <cell r="B721">
            <v>0.25</v>
          </cell>
          <cell r="C721">
            <v>1.8445</v>
          </cell>
          <cell r="D721">
            <v>1.8225</v>
          </cell>
          <cell r="E721">
            <v>1.8109999999999999</v>
          </cell>
          <cell r="F721">
            <v>1.804</v>
          </cell>
          <cell r="G721">
            <v>1.798</v>
          </cell>
          <cell r="H721">
            <v>1.8029999999999999</v>
          </cell>
          <cell r="I721">
            <v>1.829</v>
          </cell>
          <cell r="J721">
            <v>1.8465</v>
          </cell>
          <cell r="K721">
            <v>1.889</v>
          </cell>
          <cell r="L721">
            <v>1.927</v>
          </cell>
          <cell r="M721">
            <v>1.994</v>
          </cell>
          <cell r="N721">
            <v>1.994</v>
          </cell>
          <cell r="P721">
            <v>4.2569999999999997</v>
          </cell>
          <cell r="Q721">
            <v>4.26</v>
          </cell>
          <cell r="R721">
            <v>4.26</v>
          </cell>
          <cell r="S721">
            <v>4.2389999999999999</v>
          </cell>
          <cell r="T721">
            <v>4.2249999999999996</v>
          </cell>
          <cell r="U721">
            <v>4.2119999999999997</v>
          </cell>
          <cell r="V721">
            <v>4.2</v>
          </cell>
          <cell r="W721">
            <v>4.1849999999999996</v>
          </cell>
          <cell r="X721">
            <v>4.173</v>
          </cell>
          <cell r="Y721">
            <v>4.16</v>
          </cell>
          <cell r="Z721">
            <v>4.1470000000000002</v>
          </cell>
          <cell r="AA721">
            <v>4.1370000000000005</v>
          </cell>
          <cell r="AB721">
            <v>4.1260000000000003</v>
          </cell>
          <cell r="AD721">
            <v>4.4749999999999996</v>
          </cell>
          <cell r="AE721">
            <v>4.8289999999999997</v>
          </cell>
          <cell r="AF721">
            <v>4.7859999999999996</v>
          </cell>
          <cell r="AG721">
            <v>4.75</v>
          </cell>
          <cell r="AH721">
            <v>4.7374999999999998</v>
          </cell>
          <cell r="AI721">
            <v>4.7134999999999998</v>
          </cell>
          <cell r="AJ721">
            <v>4.6669999999999998</v>
          </cell>
          <cell r="AK721">
            <v>4.6304999999999996</v>
          </cell>
          <cell r="AL721">
            <v>4.5854999999999997</v>
          </cell>
          <cell r="AM721">
            <v>4.5519999999999996</v>
          </cell>
          <cell r="AN721">
            <v>4.5225</v>
          </cell>
          <cell r="AO721">
            <v>4.4974999999999996</v>
          </cell>
          <cell r="AP721">
            <v>4.5019999999999998</v>
          </cell>
          <cell r="AS721">
            <v>0.48825000000000002</v>
          </cell>
          <cell r="AT721">
            <v>0.49</v>
          </cell>
          <cell r="AU721">
            <v>0.49</v>
          </cell>
          <cell r="AV721">
            <v>0.4995</v>
          </cell>
          <cell r="AW721">
            <v>0.49249999999999999</v>
          </cell>
          <cell r="AX721">
            <v>0.49</v>
          </cell>
          <cell r="AY721">
            <v>0.497</v>
          </cell>
          <cell r="AZ721">
            <v>0.4985</v>
          </cell>
          <cell r="BA721">
            <v>0.502</v>
          </cell>
          <cell r="BB721">
            <v>0.50649999999999995</v>
          </cell>
          <cell r="BC721">
            <v>0.51200000000000001</v>
          </cell>
          <cell r="BD721">
            <v>0.51800000000000002</v>
          </cell>
          <cell r="BF721">
            <v>1.9024999999999999</v>
          </cell>
          <cell r="BG721">
            <v>1.855</v>
          </cell>
          <cell r="BH721">
            <v>1.8</v>
          </cell>
          <cell r="BI721">
            <v>1.7650000000000001</v>
          </cell>
          <cell r="BJ721">
            <v>1.7749999999999999</v>
          </cell>
          <cell r="BK721">
            <v>1.7749999999999999</v>
          </cell>
          <cell r="BL721">
            <v>1.8149999999999999</v>
          </cell>
          <cell r="BM721">
            <v>1.88</v>
          </cell>
          <cell r="BN721">
            <v>1.9849999999999999</v>
          </cell>
          <cell r="BO721">
            <v>2.0299999999999998</v>
          </cell>
          <cell r="BP721">
            <v>2.15</v>
          </cell>
          <cell r="BQ721">
            <v>2.23</v>
          </cell>
          <cell r="BS721">
            <v>4.2374999999999998</v>
          </cell>
          <cell r="BT721">
            <v>4.2115</v>
          </cell>
          <cell r="BU721">
            <v>4.17</v>
          </cell>
          <cell r="BV721">
            <v>4.1890000000000001</v>
          </cell>
          <cell r="BW721">
            <v>4.1475</v>
          </cell>
          <cell r="BX721">
            <v>4.1085000000000003</v>
          </cell>
          <cell r="BY721">
            <v>4.0335000000000001</v>
          </cell>
          <cell r="BZ721">
            <v>3.9039999999999999</v>
          </cell>
          <cell r="CA721">
            <v>3.86</v>
          </cell>
          <cell r="CB721">
            <v>3.831</v>
          </cell>
          <cell r="CC721">
            <v>3.7989999999999999</v>
          </cell>
          <cell r="CD721">
            <v>3.766</v>
          </cell>
          <cell r="CF721">
            <v>2</v>
          </cell>
        </row>
        <row r="722">
          <cell r="A722">
            <v>39716</v>
          </cell>
          <cell r="B722">
            <v>0.5</v>
          </cell>
          <cell r="C722">
            <v>1.849</v>
          </cell>
          <cell r="D722">
            <v>1.8199999999999998</v>
          </cell>
          <cell r="E722">
            <v>1.8029999999999999</v>
          </cell>
          <cell r="F722">
            <v>1.7905</v>
          </cell>
          <cell r="G722">
            <v>1.7829999999999999</v>
          </cell>
          <cell r="H722">
            <v>1.7925</v>
          </cell>
          <cell r="I722">
            <v>1.7850000000000001</v>
          </cell>
          <cell r="J722">
            <v>1.8005</v>
          </cell>
          <cell r="K722">
            <v>1.839</v>
          </cell>
          <cell r="L722">
            <v>1.8639999999999999</v>
          </cell>
          <cell r="M722">
            <v>1.917</v>
          </cell>
          <cell r="N722">
            <v>1.9140000000000001</v>
          </cell>
          <cell r="P722">
            <v>4.2850000000000001</v>
          </cell>
          <cell r="Q722">
            <v>4.2140000000000004</v>
          </cell>
          <cell r="R722">
            <v>4.2169999999999996</v>
          </cell>
          <cell r="S722">
            <v>4.2030000000000003</v>
          </cell>
          <cell r="T722">
            <v>4.1959999999999997</v>
          </cell>
          <cell r="U722">
            <v>4.1890000000000001</v>
          </cell>
          <cell r="V722">
            <v>4.1769999999999996</v>
          </cell>
          <cell r="W722">
            <v>4.1609999999999996</v>
          </cell>
          <cell r="X722">
            <v>4.1429999999999998</v>
          </cell>
          <cell r="Y722">
            <v>4.1239999999999997</v>
          </cell>
          <cell r="Z722">
            <v>4.1070000000000002</v>
          </cell>
          <cell r="AA722">
            <v>4.0919999999999996</v>
          </cell>
          <cell r="AB722">
            <v>4.08</v>
          </cell>
          <cell r="AD722">
            <v>4.6471</v>
          </cell>
          <cell r="AE722">
            <v>4.8620000000000001</v>
          </cell>
          <cell r="AF722">
            <v>4.8149999999999995</v>
          </cell>
          <cell r="AG722">
            <v>4.7565</v>
          </cell>
          <cell r="AH722">
            <v>4.7350000000000003</v>
          </cell>
          <cell r="AI722">
            <v>4.7095000000000002</v>
          </cell>
          <cell r="AJ722">
            <v>4.657</v>
          </cell>
          <cell r="AK722">
            <v>4.6029999999999998</v>
          </cell>
          <cell r="AL722">
            <v>4.5540000000000003</v>
          </cell>
          <cell r="AM722">
            <v>4.5110000000000001</v>
          </cell>
          <cell r="AN722">
            <v>4.4714999999999998</v>
          </cell>
          <cell r="AO722">
            <v>4.4405000000000001</v>
          </cell>
          <cell r="AP722">
            <v>4.4195000000000002</v>
          </cell>
          <cell r="AS722">
            <v>0.495</v>
          </cell>
          <cell r="AT722">
            <v>0.495</v>
          </cell>
          <cell r="AU722">
            <v>0.495</v>
          </cell>
          <cell r="AV722">
            <v>0.495</v>
          </cell>
          <cell r="AW722">
            <v>0.495</v>
          </cell>
          <cell r="AX722">
            <v>0.4975</v>
          </cell>
          <cell r="AY722">
            <v>0.49099999999999999</v>
          </cell>
          <cell r="AZ722">
            <v>0.49399999999999999</v>
          </cell>
          <cell r="BA722">
            <v>0.505</v>
          </cell>
          <cell r="BB722">
            <v>0.505</v>
          </cell>
          <cell r="BC722">
            <v>0.51200000000000001</v>
          </cell>
          <cell r="BD722">
            <v>0.52224999999999999</v>
          </cell>
          <cell r="BF722">
            <v>1.885</v>
          </cell>
          <cell r="BG722">
            <v>1.85</v>
          </cell>
          <cell r="BH722">
            <v>1.7850000000000001</v>
          </cell>
          <cell r="BI722">
            <v>1.74</v>
          </cell>
          <cell r="BJ722">
            <v>1.75</v>
          </cell>
          <cell r="BK722">
            <v>1.75</v>
          </cell>
          <cell r="BL722">
            <v>1.8050000000000002</v>
          </cell>
          <cell r="BM722">
            <v>1.88</v>
          </cell>
          <cell r="BN722">
            <v>2.0049999999999999</v>
          </cell>
          <cell r="BO722">
            <v>2.0550000000000002</v>
          </cell>
          <cell r="BP722">
            <v>2.2000000000000002</v>
          </cell>
          <cell r="BQ722">
            <v>2.2949999999999999</v>
          </cell>
          <cell r="BS722">
            <v>4.2190000000000003</v>
          </cell>
          <cell r="BT722">
            <v>4.2084999999999999</v>
          </cell>
          <cell r="BU722">
            <v>4.1275000000000004</v>
          </cell>
          <cell r="BV722">
            <v>4.1304999999999996</v>
          </cell>
          <cell r="BW722">
            <v>4.0785</v>
          </cell>
          <cell r="BX722">
            <v>4.0149999999999997</v>
          </cell>
          <cell r="BY722">
            <v>3.9474999999999998</v>
          </cell>
          <cell r="BZ722">
            <v>3.895</v>
          </cell>
          <cell r="CA722">
            <v>3.8620000000000001</v>
          </cell>
          <cell r="CB722">
            <v>3.831</v>
          </cell>
          <cell r="CC722">
            <v>3.7989999999999999</v>
          </cell>
          <cell r="CD722">
            <v>3.766</v>
          </cell>
          <cell r="CF722">
            <v>2</v>
          </cell>
        </row>
        <row r="723">
          <cell r="A723">
            <v>39717</v>
          </cell>
          <cell r="B723">
            <v>0.125</v>
          </cell>
          <cell r="C723">
            <v>1.7315</v>
          </cell>
          <cell r="D723">
            <v>1.704</v>
          </cell>
          <cell r="E723">
            <v>1.6859999999999999</v>
          </cell>
          <cell r="F723">
            <v>1.675</v>
          </cell>
          <cell r="G723">
            <v>1.6665000000000001</v>
          </cell>
          <cell r="H723">
            <v>1.667</v>
          </cell>
          <cell r="I723">
            <v>1.671</v>
          </cell>
          <cell r="J723">
            <v>1.7090000000000001</v>
          </cell>
          <cell r="K723">
            <v>1.738</v>
          </cell>
          <cell r="L723">
            <v>1.7650000000000001</v>
          </cell>
          <cell r="M723">
            <v>1.796</v>
          </cell>
          <cell r="N723">
            <v>1.8519999999999999</v>
          </cell>
          <cell r="P723">
            <v>4.0279999999999996</v>
          </cell>
          <cell r="Q723">
            <v>4.2009999999999996</v>
          </cell>
          <cell r="R723">
            <v>4.2039999999999997</v>
          </cell>
          <cell r="S723">
            <v>4.1890000000000001</v>
          </cell>
          <cell r="T723">
            <v>4.181</v>
          </cell>
          <cell r="U723">
            <v>4.17</v>
          </cell>
          <cell r="V723">
            <v>4.1509999999999998</v>
          </cell>
          <cell r="W723">
            <v>4.1289999999999996</v>
          </cell>
          <cell r="X723">
            <v>4.109</v>
          </cell>
          <cell r="Y723">
            <v>4.0880000000000001</v>
          </cell>
          <cell r="Z723">
            <v>4.069</v>
          </cell>
          <cell r="AA723">
            <v>4.0529999999999999</v>
          </cell>
          <cell r="AB723">
            <v>4.0380000000000003</v>
          </cell>
          <cell r="AD723">
            <v>4.6946000000000003</v>
          </cell>
          <cell r="AE723">
            <v>4.8220000000000001</v>
          </cell>
          <cell r="AF723">
            <v>4.7809999999999997</v>
          </cell>
          <cell r="AG723">
            <v>4.7359999999999998</v>
          </cell>
          <cell r="AH723">
            <v>4.7160000000000002</v>
          </cell>
          <cell r="AI723">
            <v>4.6924999999999999</v>
          </cell>
          <cell r="AJ723">
            <v>4.6245000000000003</v>
          </cell>
          <cell r="AK723">
            <v>4.5955000000000004</v>
          </cell>
          <cell r="AL723">
            <v>4.5445000000000002</v>
          </cell>
          <cell r="AM723">
            <v>4.5030000000000001</v>
          </cell>
          <cell r="AN723">
            <v>4.4705000000000004</v>
          </cell>
          <cell r="AO723">
            <v>4.4370000000000003</v>
          </cell>
          <cell r="AP723">
            <v>4.3970000000000002</v>
          </cell>
          <cell r="AS723">
            <v>0.495</v>
          </cell>
          <cell r="AT723">
            <v>0.495</v>
          </cell>
          <cell r="AU723">
            <v>0.495</v>
          </cell>
          <cell r="AV723">
            <v>0.495</v>
          </cell>
          <cell r="AW723">
            <v>0.495</v>
          </cell>
          <cell r="AX723">
            <v>0.4975</v>
          </cell>
          <cell r="AY723">
            <v>0.50049999999999994</v>
          </cell>
          <cell r="AZ723">
            <v>0.50349999999999995</v>
          </cell>
          <cell r="BA723">
            <v>0.505</v>
          </cell>
          <cell r="BB723">
            <v>0.51600000000000001</v>
          </cell>
          <cell r="BC723">
            <v>0.52200000000000002</v>
          </cell>
          <cell r="BD723">
            <v>0.52925</v>
          </cell>
          <cell r="BF723">
            <v>1.81</v>
          </cell>
          <cell r="BG723">
            <v>1.7149999999999999</v>
          </cell>
          <cell r="BH723">
            <v>1.67</v>
          </cell>
          <cell r="BI723">
            <v>1.635</v>
          </cell>
          <cell r="BJ723">
            <v>1.65</v>
          </cell>
          <cell r="BK723">
            <v>1.63</v>
          </cell>
          <cell r="BL723">
            <v>1.6800000000000002</v>
          </cell>
          <cell r="BM723">
            <v>1.7549999999999999</v>
          </cell>
          <cell r="BN723">
            <v>1.895</v>
          </cell>
          <cell r="BO723">
            <v>1.9449999999999998</v>
          </cell>
          <cell r="BP723">
            <v>2.0499999999999998</v>
          </cell>
          <cell r="BQ723">
            <v>2.145</v>
          </cell>
          <cell r="BS723">
            <v>4.1900000000000004</v>
          </cell>
          <cell r="BT723">
            <v>4.1574999999999998</v>
          </cell>
          <cell r="BU723">
            <v>4.0934999999999997</v>
          </cell>
          <cell r="BV723">
            <v>4.0865</v>
          </cell>
          <cell r="BW723">
            <v>4.0125000000000002</v>
          </cell>
          <cell r="BX723">
            <v>3.9445000000000001</v>
          </cell>
          <cell r="BY723">
            <v>3.8395000000000001</v>
          </cell>
          <cell r="BZ723">
            <v>3.754</v>
          </cell>
          <cell r="CA723">
            <v>3.71</v>
          </cell>
          <cell r="CB723">
            <v>3.6909999999999998</v>
          </cell>
          <cell r="CC723">
            <v>3.6680000000000001</v>
          </cell>
          <cell r="CD723">
            <v>3.5819999999999999</v>
          </cell>
          <cell r="CF723">
            <v>2</v>
          </cell>
        </row>
        <row r="724">
          <cell r="A724">
            <v>39720</v>
          </cell>
          <cell r="B724">
            <v>1</v>
          </cell>
          <cell r="C724">
            <v>1.6219999999999999</v>
          </cell>
          <cell r="D724">
            <v>1.5895000000000001</v>
          </cell>
          <cell r="E724">
            <v>1.5605</v>
          </cell>
          <cell r="F724">
            <v>1.5590000000000002</v>
          </cell>
          <cell r="G724">
            <v>1.5550000000000002</v>
          </cell>
          <cell r="H724">
            <v>1.5505</v>
          </cell>
          <cell r="I724">
            <v>1.5470000000000002</v>
          </cell>
          <cell r="J724">
            <v>1.5629999999999999</v>
          </cell>
          <cell r="K724">
            <v>1.5739999999999998</v>
          </cell>
          <cell r="L724">
            <v>1.587</v>
          </cell>
          <cell r="M724">
            <v>1.6185</v>
          </cell>
          <cell r="N724">
            <v>1.6400000000000001</v>
          </cell>
          <cell r="P724">
            <v>3.9220000000000002</v>
          </cell>
          <cell r="Q724">
            <v>4.1520000000000001</v>
          </cell>
          <cell r="R724">
            <v>4.1550000000000002</v>
          </cell>
          <cell r="S724">
            <v>4.125</v>
          </cell>
          <cell r="T724">
            <v>4.1029999999999998</v>
          </cell>
          <cell r="U724">
            <v>4.08</v>
          </cell>
          <cell r="V724">
            <v>4.0510000000000002</v>
          </cell>
          <cell r="W724">
            <v>4.0129999999999999</v>
          </cell>
          <cell r="X724">
            <v>3.9830000000000001</v>
          </cell>
          <cell r="Y724">
            <v>3.9529999999999998</v>
          </cell>
          <cell r="Z724">
            <v>3.923</v>
          </cell>
          <cell r="AA724">
            <v>3.9</v>
          </cell>
          <cell r="AB724">
            <v>3.8780000000000001</v>
          </cell>
          <cell r="AD724">
            <v>4.9538000000000002</v>
          </cell>
          <cell r="AE724">
            <v>4.867</v>
          </cell>
          <cell r="AF724">
            <v>4.7919999999999998</v>
          </cell>
          <cell r="AG724">
            <v>4.7219999999999995</v>
          </cell>
          <cell r="AH724">
            <v>4.6844999999999999</v>
          </cell>
          <cell r="AI724">
            <v>4.6315</v>
          </cell>
          <cell r="AJ724">
            <v>4.5590000000000002</v>
          </cell>
          <cell r="AK724">
            <v>4.4850000000000003</v>
          </cell>
          <cell r="AL724">
            <v>4.415</v>
          </cell>
          <cell r="AM724">
            <v>4.3464999999999998</v>
          </cell>
          <cell r="AN724">
            <v>4.2904999999999998</v>
          </cell>
          <cell r="AO724">
            <v>4.2480000000000002</v>
          </cell>
          <cell r="AP724">
            <v>4.2830000000000004</v>
          </cell>
          <cell r="AS724">
            <v>0.495</v>
          </cell>
          <cell r="AT724">
            <v>0.495</v>
          </cell>
          <cell r="AU724">
            <v>0.495</v>
          </cell>
          <cell r="AV724">
            <v>0.4975</v>
          </cell>
          <cell r="AW724">
            <v>0.5</v>
          </cell>
          <cell r="AX724">
            <v>0.5</v>
          </cell>
          <cell r="AY724">
            <v>0.4995</v>
          </cell>
          <cell r="AZ724">
            <v>0.50249999999999995</v>
          </cell>
          <cell r="BA724">
            <v>0.50724999999999998</v>
          </cell>
          <cell r="BB724">
            <v>0.51149999999999995</v>
          </cell>
          <cell r="BC724">
            <v>0.51649999999999996</v>
          </cell>
          <cell r="BD724">
            <v>0.52249999999999996</v>
          </cell>
          <cell r="BF724">
            <v>1.8075000000000001</v>
          </cell>
          <cell r="BG724">
            <v>1.615</v>
          </cell>
          <cell r="BH724">
            <v>1.585</v>
          </cell>
          <cell r="BI724">
            <v>1.54</v>
          </cell>
          <cell r="BJ724">
            <v>1.5550000000000002</v>
          </cell>
          <cell r="BK724">
            <v>1.5249999999999999</v>
          </cell>
          <cell r="BL724">
            <v>1.5350000000000001</v>
          </cell>
          <cell r="BM724">
            <v>1.5550000000000002</v>
          </cell>
          <cell r="BN724">
            <v>1.665</v>
          </cell>
          <cell r="BO724">
            <v>1.7</v>
          </cell>
          <cell r="BP724">
            <v>1.8050000000000002</v>
          </cell>
          <cell r="BQ724">
            <v>1.865</v>
          </cell>
          <cell r="BS724">
            <v>4.0780000000000003</v>
          </cell>
          <cell r="BT724">
            <v>3.9409999999999998</v>
          </cell>
          <cell r="BU724">
            <v>3.899</v>
          </cell>
          <cell r="BV724">
            <v>3.7970000000000002</v>
          </cell>
          <cell r="BW724">
            <v>3.7865000000000002</v>
          </cell>
          <cell r="BX724">
            <v>3.6589999999999998</v>
          </cell>
          <cell r="BY724">
            <v>3.6044999999999998</v>
          </cell>
          <cell r="BZ724">
            <v>3.4990000000000001</v>
          </cell>
          <cell r="CA724">
            <v>3.448</v>
          </cell>
          <cell r="CB724">
            <v>3.39</v>
          </cell>
          <cell r="CC724">
            <v>3.3679999999999999</v>
          </cell>
          <cell r="CD724">
            <v>3.331</v>
          </cell>
          <cell r="CF724">
            <v>2</v>
          </cell>
        </row>
        <row r="725">
          <cell r="A725">
            <v>39721</v>
          </cell>
          <cell r="B725">
            <v>0.5</v>
          </cell>
          <cell r="C725">
            <v>1.7469999999999999</v>
          </cell>
          <cell r="D725">
            <v>1.7455000000000001</v>
          </cell>
          <cell r="E725">
            <v>1.7335</v>
          </cell>
          <cell r="F725">
            <v>1.7255</v>
          </cell>
          <cell r="G725">
            <v>1.726</v>
          </cell>
          <cell r="H725">
            <v>1.7315</v>
          </cell>
          <cell r="I725">
            <v>1.7425000000000002</v>
          </cell>
          <cell r="J725">
            <v>1.7570000000000001</v>
          </cell>
          <cell r="K725">
            <v>1.7835000000000001</v>
          </cell>
          <cell r="L725">
            <v>1.8174999999999999</v>
          </cell>
          <cell r="M725">
            <v>1.85</v>
          </cell>
          <cell r="N725">
            <v>1.88</v>
          </cell>
          <cell r="P725">
            <v>4.173</v>
          </cell>
          <cell r="Q725">
            <v>4.0460000000000003</v>
          </cell>
          <cell r="R725">
            <v>4.0629999999999997</v>
          </cell>
          <cell r="S725">
            <v>4.0270000000000001</v>
          </cell>
          <cell r="T725">
            <v>3.9939999999999998</v>
          </cell>
          <cell r="U725">
            <v>3.964</v>
          </cell>
          <cell r="V725">
            <v>3.9279999999999999</v>
          </cell>
          <cell r="W725">
            <v>3.8879999999999999</v>
          </cell>
          <cell r="X725">
            <v>3.8529999999999998</v>
          </cell>
          <cell r="Y725">
            <v>3.8180000000000001</v>
          </cell>
          <cell r="Z725">
            <v>3.786</v>
          </cell>
          <cell r="AA725">
            <v>3.7589999999999999</v>
          </cell>
          <cell r="AB725">
            <v>3.7349999999999999</v>
          </cell>
          <cell r="AD725">
            <v>5.0906000000000002</v>
          </cell>
          <cell r="AE725">
            <v>4.8049999999999997</v>
          </cell>
          <cell r="AF725">
            <v>4.7409999999999997</v>
          </cell>
          <cell r="AG725">
            <v>4.6680000000000001</v>
          </cell>
          <cell r="AH725">
            <v>4.6715</v>
          </cell>
          <cell r="AI725">
            <v>4.6189999999999998</v>
          </cell>
          <cell r="AJ725">
            <v>4.5705</v>
          </cell>
          <cell r="AK725">
            <v>4.5229999999999997</v>
          </cell>
          <cell r="AL725">
            <v>4.4794999999999998</v>
          </cell>
          <cell r="AM725">
            <v>4.4340000000000002</v>
          </cell>
          <cell r="AN725">
            <v>4.3920000000000003</v>
          </cell>
          <cell r="AO725">
            <v>4.3585000000000003</v>
          </cell>
          <cell r="AP725">
            <v>4.2770000000000001</v>
          </cell>
          <cell r="AS725">
            <v>0.48249999999999998</v>
          </cell>
          <cell r="AT725">
            <v>0.48</v>
          </cell>
          <cell r="AU725">
            <v>0.47749999999999998</v>
          </cell>
          <cell r="AV725">
            <v>0.47549999999999998</v>
          </cell>
          <cell r="AW725">
            <v>0.47749999999999998</v>
          </cell>
          <cell r="AX725">
            <v>0.47299999999999998</v>
          </cell>
          <cell r="AY725">
            <v>0.47249999999999998</v>
          </cell>
          <cell r="AZ725">
            <v>0.47249999999999998</v>
          </cell>
          <cell r="BA725">
            <v>0.47349999999999998</v>
          </cell>
          <cell r="BB725">
            <v>0.47699999999999998</v>
          </cell>
          <cell r="BC725">
            <v>0.48199999999999998</v>
          </cell>
          <cell r="BD725">
            <v>0.48799999999999999</v>
          </cell>
          <cell r="BF725">
            <v>1.8075000000000001</v>
          </cell>
          <cell r="BG725">
            <v>1.7349999999999999</v>
          </cell>
          <cell r="BH725">
            <v>1.6949999999999998</v>
          </cell>
          <cell r="BI725">
            <v>1.67</v>
          </cell>
          <cell r="BJ725">
            <v>1.6949999999999998</v>
          </cell>
          <cell r="BK725">
            <v>1.675</v>
          </cell>
          <cell r="BL725">
            <v>1.7149999999999999</v>
          </cell>
          <cell r="BM725">
            <v>1.7650000000000001</v>
          </cell>
          <cell r="BN725">
            <v>1.8599999999999999</v>
          </cell>
          <cell r="BO725">
            <v>1.875</v>
          </cell>
          <cell r="BP725">
            <v>1.9950000000000001</v>
          </cell>
          <cell r="BQ725">
            <v>2.0950000000000002</v>
          </cell>
          <cell r="BS725">
            <v>4.13</v>
          </cell>
          <cell r="BT725">
            <v>4.0815000000000001</v>
          </cell>
          <cell r="BU725">
            <v>4.0134999999999996</v>
          </cell>
          <cell r="BV725">
            <v>3.9984999999999999</v>
          </cell>
          <cell r="BW725">
            <v>3.8734999999999999</v>
          </cell>
          <cell r="BX725">
            <v>3.762</v>
          </cell>
          <cell r="BY725">
            <v>3.6745000000000001</v>
          </cell>
          <cell r="BZ725">
            <v>3.5640000000000001</v>
          </cell>
          <cell r="CA725">
            <v>3.5129999999999999</v>
          </cell>
          <cell r="CB725">
            <v>3.4649999999999999</v>
          </cell>
          <cell r="CC725">
            <v>3.4430000000000001</v>
          </cell>
          <cell r="CD725">
            <v>3.2909999999999999</v>
          </cell>
          <cell r="CF725">
            <v>2</v>
          </cell>
        </row>
        <row r="726">
          <cell r="A726">
            <v>39722</v>
          </cell>
          <cell r="B726">
            <v>0.25</v>
          </cell>
          <cell r="C726">
            <v>1.6870000000000001</v>
          </cell>
          <cell r="D726">
            <v>1.6659999999999999</v>
          </cell>
          <cell r="E726">
            <v>1.6395</v>
          </cell>
          <cell r="F726">
            <v>1.6259999999999999</v>
          </cell>
          <cell r="G726">
            <v>1.6259999999999999</v>
          </cell>
          <cell r="H726">
            <v>1.6234999999999999</v>
          </cell>
          <cell r="I726">
            <v>1.6294999999999999</v>
          </cell>
          <cell r="J726">
            <v>1.65</v>
          </cell>
          <cell r="K726">
            <v>1.6695</v>
          </cell>
          <cell r="L726">
            <v>1.7004999999999999</v>
          </cell>
          <cell r="M726">
            <v>1.7389999999999999</v>
          </cell>
          <cell r="N726">
            <v>1.78</v>
          </cell>
          <cell r="P726">
            <v>4.1929999999999996</v>
          </cell>
          <cell r="Q726">
            <v>4.16</v>
          </cell>
          <cell r="R726">
            <v>4.1550000000000002</v>
          </cell>
          <cell r="S726">
            <v>4.1120000000000001</v>
          </cell>
          <cell r="T726">
            <v>4.0860000000000003</v>
          </cell>
          <cell r="U726">
            <v>4.0620000000000003</v>
          </cell>
          <cell r="V726">
            <v>4.03</v>
          </cell>
          <cell r="W726">
            <v>3.9939999999999998</v>
          </cell>
          <cell r="X726">
            <v>3.9609999999999999</v>
          </cell>
          <cell r="Y726">
            <v>3.927</v>
          </cell>
          <cell r="Z726">
            <v>3.8919999999999999</v>
          </cell>
          <cell r="AA726">
            <v>3.8620000000000001</v>
          </cell>
          <cell r="AB726">
            <v>3.8330000000000002</v>
          </cell>
          <cell r="AD726">
            <v>3.6364999999999998</v>
          </cell>
          <cell r="AE726">
            <v>4.7389999999999999</v>
          </cell>
          <cell r="AF726">
            <v>4.6929999999999996</v>
          </cell>
          <cell r="AG726">
            <v>4.6360000000000001</v>
          </cell>
          <cell r="AH726">
            <v>4.6044999999999998</v>
          </cell>
          <cell r="AI726">
            <v>4.5575000000000001</v>
          </cell>
          <cell r="AJ726">
            <v>4.5054999999999996</v>
          </cell>
          <cell r="AK726">
            <v>4.4589999999999996</v>
          </cell>
          <cell r="AL726">
            <v>4.4074999999999998</v>
          </cell>
          <cell r="AM726">
            <v>4.3659999999999997</v>
          </cell>
          <cell r="AN726">
            <v>4.3235000000000001</v>
          </cell>
          <cell r="AO726">
            <v>4.2939999999999996</v>
          </cell>
          <cell r="AP726">
            <v>4.2554999999999996</v>
          </cell>
          <cell r="AS726">
            <v>0.48299999999999998</v>
          </cell>
          <cell r="AT726">
            <v>0.48</v>
          </cell>
          <cell r="AU726">
            <v>0.47499999999999998</v>
          </cell>
          <cell r="AV726">
            <v>0.47199999999999998</v>
          </cell>
          <cell r="AW726">
            <v>0.46899999999999997</v>
          </cell>
          <cell r="AX726">
            <v>0.46400000000000002</v>
          </cell>
          <cell r="AY726">
            <v>0.46200000000000002</v>
          </cell>
          <cell r="AZ726">
            <v>0.46200000000000002</v>
          </cell>
          <cell r="BA726">
            <v>0.46400000000000002</v>
          </cell>
          <cell r="BB726">
            <v>0.46750000000000003</v>
          </cell>
          <cell r="BC726">
            <v>0.47</v>
          </cell>
          <cell r="BD726">
            <v>0.47499999999999998</v>
          </cell>
          <cell r="BF726">
            <v>1.7349999999999999</v>
          </cell>
          <cell r="BG726">
            <v>1.665</v>
          </cell>
          <cell r="BH726">
            <v>1.625</v>
          </cell>
          <cell r="BI726">
            <v>1.635</v>
          </cell>
          <cell r="BJ726">
            <v>1.605</v>
          </cell>
          <cell r="BK726">
            <v>1.6400000000000001</v>
          </cell>
          <cell r="BL726">
            <v>1.6800000000000002</v>
          </cell>
          <cell r="BM726">
            <v>1.7549999999999999</v>
          </cell>
          <cell r="BN726">
            <v>1.7749999999999999</v>
          </cell>
          <cell r="BO726">
            <v>1.8900000000000001</v>
          </cell>
          <cell r="BP726">
            <v>1.99</v>
          </cell>
          <cell r="BQ726">
            <v>2.09</v>
          </cell>
          <cell r="BS726">
            <v>4.165</v>
          </cell>
          <cell r="BT726">
            <v>4.0955000000000004</v>
          </cell>
          <cell r="BU726">
            <v>3.9820000000000002</v>
          </cell>
          <cell r="BV726">
            <v>3.9714999999999998</v>
          </cell>
          <cell r="BW726">
            <v>3.8890000000000002</v>
          </cell>
          <cell r="BX726">
            <v>3.786</v>
          </cell>
          <cell r="BY726">
            <v>3.69</v>
          </cell>
          <cell r="BZ726">
            <v>3.548</v>
          </cell>
          <cell r="CA726">
            <v>3.4740000000000002</v>
          </cell>
          <cell r="CB726">
            <v>3.4449999999999998</v>
          </cell>
          <cell r="CC726">
            <v>3.403</v>
          </cell>
          <cell r="CD726">
            <v>3.3410000000000002</v>
          </cell>
          <cell r="CF726">
            <v>2</v>
          </cell>
        </row>
        <row r="727">
          <cell r="A727">
            <v>39723</v>
          </cell>
          <cell r="B727">
            <v>0.25</v>
          </cell>
          <cell r="C727">
            <v>1.5605</v>
          </cell>
          <cell r="D727">
            <v>1.534</v>
          </cell>
          <cell r="E727">
            <v>1.5049999999999999</v>
          </cell>
          <cell r="F727">
            <v>1.494</v>
          </cell>
          <cell r="G727">
            <v>1.4950000000000001</v>
          </cell>
          <cell r="H727">
            <v>1.4990000000000001</v>
          </cell>
          <cell r="I727">
            <v>1.5209999999999999</v>
          </cell>
          <cell r="J727">
            <v>1.5920000000000001</v>
          </cell>
          <cell r="K727">
            <v>1.5390000000000001</v>
          </cell>
          <cell r="L727">
            <v>1.5819999999999999</v>
          </cell>
          <cell r="M727">
            <v>1.653</v>
          </cell>
          <cell r="N727">
            <v>1.6435</v>
          </cell>
          <cell r="P727">
            <v>4.2030000000000003</v>
          </cell>
          <cell r="Q727">
            <v>4.1619999999999999</v>
          </cell>
          <cell r="R727">
            <v>4.1449999999999996</v>
          </cell>
          <cell r="S727">
            <v>4.0970000000000004</v>
          </cell>
          <cell r="T727">
            <v>4.0720000000000001</v>
          </cell>
          <cell r="U727">
            <v>4.0490000000000004</v>
          </cell>
          <cell r="V727">
            <v>4.0149999999999997</v>
          </cell>
          <cell r="W727">
            <v>3.9779999999999998</v>
          </cell>
          <cell r="X727">
            <v>3.9390000000000001</v>
          </cell>
          <cell r="Y727">
            <v>3.9039999999999999</v>
          </cell>
          <cell r="Z727">
            <v>3.8660000000000001</v>
          </cell>
          <cell r="AA727">
            <v>3.8340000000000001</v>
          </cell>
          <cell r="AB727">
            <v>3.806</v>
          </cell>
          <cell r="AD727">
            <v>4.2664999999999997</v>
          </cell>
          <cell r="AE727">
            <v>4.6669999999999998</v>
          </cell>
          <cell r="AF727">
            <v>4.6360000000000001</v>
          </cell>
          <cell r="AG727">
            <v>4.6639999999999997</v>
          </cell>
          <cell r="AH727">
            <v>4.5460000000000003</v>
          </cell>
          <cell r="AI727">
            <v>4.4909999999999997</v>
          </cell>
          <cell r="AJ727">
            <v>4.4335000000000004</v>
          </cell>
          <cell r="AK727">
            <v>4.3685</v>
          </cell>
          <cell r="AL727">
            <v>4.3185000000000002</v>
          </cell>
          <cell r="AM727">
            <v>4.2729999999999997</v>
          </cell>
          <cell r="AN727">
            <v>4.2275</v>
          </cell>
          <cell r="AO727">
            <v>4.1950000000000003</v>
          </cell>
          <cell r="AP727">
            <v>4.1654999999999998</v>
          </cell>
          <cell r="AS727">
            <v>0.47275</v>
          </cell>
          <cell r="AT727">
            <v>0.46500000000000002</v>
          </cell>
          <cell r="AU727">
            <v>0.46700000000000003</v>
          </cell>
          <cell r="AV727">
            <v>0.46</v>
          </cell>
          <cell r="AW727">
            <v>0.45500000000000002</v>
          </cell>
          <cell r="AX727">
            <v>0.45250000000000001</v>
          </cell>
          <cell r="AY727">
            <v>0.44800000000000001</v>
          </cell>
          <cell r="AZ727">
            <v>0.44700000000000001</v>
          </cell>
          <cell r="BA727">
            <v>0.45124999999999998</v>
          </cell>
          <cell r="BB727">
            <v>0.45</v>
          </cell>
          <cell r="BC727">
            <v>0.45200000000000001</v>
          </cell>
          <cell r="BD727">
            <v>0.46</v>
          </cell>
          <cell r="BF727">
            <v>1.5550000000000002</v>
          </cell>
          <cell r="BG727">
            <v>1.5150000000000001</v>
          </cell>
          <cell r="BH727">
            <v>1.4750000000000001</v>
          </cell>
          <cell r="BI727">
            <v>1.4750000000000001</v>
          </cell>
          <cell r="BJ727">
            <v>1.4950000000000001</v>
          </cell>
          <cell r="BK727">
            <v>1.52</v>
          </cell>
          <cell r="BL727">
            <v>1.5449999999999999</v>
          </cell>
          <cell r="BM727">
            <v>1.615</v>
          </cell>
          <cell r="BN727">
            <v>1.63</v>
          </cell>
          <cell r="BO727">
            <v>1.73</v>
          </cell>
          <cell r="BP727">
            <v>1.83</v>
          </cell>
          <cell r="BQ727">
            <v>1.95</v>
          </cell>
          <cell r="BS727">
            <v>4.16</v>
          </cell>
          <cell r="BT727">
            <v>3.988</v>
          </cell>
          <cell r="BU727">
            <v>3.8425000000000002</v>
          </cell>
          <cell r="BV727">
            <v>3.7845</v>
          </cell>
          <cell r="BW727">
            <v>3.6604999999999999</v>
          </cell>
          <cell r="BX727">
            <v>3.5375000000000001</v>
          </cell>
          <cell r="BY727">
            <v>3.476</v>
          </cell>
          <cell r="BZ727">
            <v>3.3479999999999999</v>
          </cell>
          <cell r="CA727">
            <v>3.274</v>
          </cell>
          <cell r="CB727">
            <v>3.2450000000000001</v>
          </cell>
          <cell r="CC727">
            <v>3.202</v>
          </cell>
          <cell r="CD727">
            <v>3.3010000000000002</v>
          </cell>
          <cell r="CF727">
            <v>2</v>
          </cell>
        </row>
        <row r="728">
          <cell r="A728">
            <v>39724</v>
          </cell>
          <cell r="B728">
            <v>2</v>
          </cell>
          <cell r="C728">
            <v>1.4830000000000001</v>
          </cell>
          <cell r="D728">
            <v>1.4769999999999999</v>
          </cell>
          <cell r="E728">
            <v>1.4464999999999999</v>
          </cell>
          <cell r="F728">
            <v>1.4219999999999999</v>
          </cell>
          <cell r="G728">
            <v>1.4195</v>
          </cell>
          <cell r="H728">
            <v>1.4184999999999999</v>
          </cell>
          <cell r="I728">
            <v>1.4205000000000001</v>
          </cell>
          <cell r="J728">
            <v>1.4330000000000001</v>
          </cell>
          <cell r="K728">
            <v>1.4430000000000001</v>
          </cell>
          <cell r="L728">
            <v>1.462</v>
          </cell>
          <cell r="M728">
            <v>1.488</v>
          </cell>
          <cell r="N728">
            <v>1.516</v>
          </cell>
          <cell r="P728">
            <v>4.1399999999999997</v>
          </cell>
          <cell r="Q728">
            <v>4.1319999999999997</v>
          </cell>
          <cell r="R728">
            <v>4.0549999999999997</v>
          </cell>
          <cell r="S728">
            <v>3.9619999999999997</v>
          </cell>
          <cell r="T728">
            <v>3.903</v>
          </cell>
          <cell r="U728">
            <v>3.8460000000000001</v>
          </cell>
          <cell r="V728">
            <v>3.7890000000000001</v>
          </cell>
          <cell r="W728">
            <v>3.7320000000000002</v>
          </cell>
          <cell r="X728">
            <v>3.6760000000000002</v>
          </cell>
          <cell r="Y728">
            <v>3.629</v>
          </cell>
          <cell r="Z728">
            <v>3.5830000000000002</v>
          </cell>
          <cell r="AA728">
            <v>3.5460000000000003</v>
          </cell>
          <cell r="AB728">
            <v>3.5129999999999999</v>
          </cell>
          <cell r="AD728">
            <v>4.4401000000000002</v>
          </cell>
          <cell r="AE728">
            <v>4.6260000000000003</v>
          </cell>
          <cell r="AF728">
            <v>4.601</v>
          </cell>
          <cell r="AG728">
            <v>4.5460000000000003</v>
          </cell>
          <cell r="AH728">
            <v>4.4945000000000004</v>
          </cell>
          <cell r="AI728">
            <v>4.4275000000000002</v>
          </cell>
          <cell r="AJ728">
            <v>4.3654999999999999</v>
          </cell>
          <cell r="AK728">
            <v>4.3155000000000001</v>
          </cell>
          <cell r="AL728">
            <v>4.2725</v>
          </cell>
          <cell r="AM728">
            <v>4.2255000000000003</v>
          </cell>
          <cell r="AN728">
            <v>4.1825000000000001</v>
          </cell>
          <cell r="AO728">
            <v>4.1435000000000004</v>
          </cell>
          <cell r="AP728">
            <v>4.149</v>
          </cell>
          <cell r="AS728">
            <v>0.46250000000000002</v>
          </cell>
          <cell r="AT728">
            <v>0.46250000000000002</v>
          </cell>
          <cell r="AU728">
            <v>0.45200000000000001</v>
          </cell>
          <cell r="AV728">
            <v>0.45250000000000001</v>
          </cell>
          <cell r="AW728">
            <v>0.44500000000000001</v>
          </cell>
          <cell r="AX728">
            <v>0.41899999999999998</v>
          </cell>
          <cell r="AY728">
            <v>0.41</v>
          </cell>
          <cell r="AZ728">
            <v>0.40500000000000003</v>
          </cell>
          <cell r="BA728">
            <v>0.39900000000000002</v>
          </cell>
          <cell r="BB728">
            <v>0.39600000000000002</v>
          </cell>
          <cell r="BC728">
            <v>0.39300000000000002</v>
          </cell>
          <cell r="BD728">
            <v>0.39950000000000002</v>
          </cell>
          <cell r="BF728">
            <v>1.41</v>
          </cell>
          <cell r="BG728">
            <v>1.46</v>
          </cell>
          <cell r="BH728">
            <v>1.42</v>
          </cell>
          <cell r="BI728">
            <v>1.4</v>
          </cell>
          <cell r="BJ728">
            <v>1.4350000000000001</v>
          </cell>
          <cell r="BK728">
            <v>1.4550000000000001</v>
          </cell>
          <cell r="BL728">
            <v>1.48</v>
          </cell>
          <cell r="BM728">
            <v>1.53</v>
          </cell>
          <cell r="BN728">
            <v>1.5449999999999999</v>
          </cell>
          <cell r="BO728">
            <v>1.645</v>
          </cell>
          <cell r="BP728">
            <v>1.7450000000000001</v>
          </cell>
          <cell r="BQ728">
            <v>1.865</v>
          </cell>
          <cell r="BS728">
            <v>4.1494999999999997</v>
          </cell>
          <cell r="BT728">
            <v>3.8005</v>
          </cell>
          <cell r="BU728">
            <v>3.7415000000000003</v>
          </cell>
          <cell r="BV728">
            <v>3.6274999999999999</v>
          </cell>
          <cell r="BW728">
            <v>3.5074999999999998</v>
          </cell>
          <cell r="BX728">
            <v>3.3955000000000002</v>
          </cell>
          <cell r="BY728">
            <v>3.4295</v>
          </cell>
          <cell r="BZ728">
            <v>3.302</v>
          </cell>
          <cell r="CA728">
            <v>3.2439999999999998</v>
          </cell>
          <cell r="CB728">
            <v>3.214</v>
          </cell>
          <cell r="CC728">
            <v>3.1720000000000002</v>
          </cell>
          <cell r="CD728">
            <v>3.3010000000000002</v>
          </cell>
          <cell r="CF728">
            <v>2</v>
          </cell>
        </row>
        <row r="729">
          <cell r="A729">
            <v>39727</v>
          </cell>
          <cell r="B729">
            <v>2</v>
          </cell>
          <cell r="C729">
            <v>1.4550000000000001</v>
          </cell>
          <cell r="D729">
            <v>1.44</v>
          </cell>
          <cell r="E729">
            <v>1.4104999999999999</v>
          </cell>
          <cell r="F729">
            <v>1.3865000000000001</v>
          </cell>
          <cell r="G729">
            <v>1.3719999999999999</v>
          </cell>
          <cell r="H729">
            <v>1.369</v>
          </cell>
          <cell r="I729">
            <v>1.3685</v>
          </cell>
          <cell r="J729">
            <v>1.3875</v>
          </cell>
          <cell r="K729">
            <v>1.3740000000000001</v>
          </cell>
          <cell r="L729">
            <v>1.3825000000000001</v>
          </cell>
          <cell r="M729">
            <v>1.4159999999999999</v>
          </cell>
          <cell r="N729">
            <v>1.4359999999999999</v>
          </cell>
          <cell r="P729">
            <v>4.3879999999999999</v>
          </cell>
          <cell r="Q729">
            <v>4.0999999999999996</v>
          </cell>
          <cell r="R729">
            <v>4.01</v>
          </cell>
          <cell r="S729">
            <v>3.92</v>
          </cell>
          <cell r="T729">
            <v>3.86</v>
          </cell>
          <cell r="U729">
            <v>3.8010000000000002</v>
          </cell>
          <cell r="V729">
            <v>3.7359999999999998</v>
          </cell>
          <cell r="W729">
            <v>3.6749999999999998</v>
          </cell>
          <cell r="X729">
            <v>3.62</v>
          </cell>
          <cell r="Y729">
            <v>3.5709999999999997</v>
          </cell>
          <cell r="Z729">
            <v>3.524</v>
          </cell>
          <cell r="AA729">
            <v>3.49</v>
          </cell>
          <cell r="AB729">
            <v>3.4580000000000002</v>
          </cell>
          <cell r="AD729">
            <v>4.5747</v>
          </cell>
          <cell r="AE729">
            <v>4.6280000000000001</v>
          </cell>
          <cell r="AF729">
            <v>4.5590000000000002</v>
          </cell>
          <cell r="AG729">
            <v>4.5084999999999997</v>
          </cell>
          <cell r="AH729">
            <v>4.4584999999999999</v>
          </cell>
          <cell r="AI729">
            <v>4.3834999999999997</v>
          </cell>
          <cell r="AJ729">
            <v>4.2279999999999998</v>
          </cell>
          <cell r="AK729">
            <v>4.2534999999999998</v>
          </cell>
          <cell r="AL729">
            <v>4.17</v>
          </cell>
          <cell r="AM729">
            <v>4.1325000000000003</v>
          </cell>
          <cell r="AN729">
            <v>4.0895000000000001</v>
          </cell>
          <cell r="AO729">
            <v>4.0475000000000003</v>
          </cell>
          <cell r="AP729">
            <v>4.0105000000000004</v>
          </cell>
          <cell r="AS729">
            <v>0.47563</v>
          </cell>
          <cell r="AT729">
            <v>0.46625</v>
          </cell>
          <cell r="AU729">
            <v>0.45</v>
          </cell>
          <cell r="AV729">
            <v>0.44</v>
          </cell>
          <cell r="AW729">
            <v>0.42749999999999999</v>
          </cell>
          <cell r="AX729">
            <v>0.41749999999999998</v>
          </cell>
          <cell r="AY729">
            <v>0.41499999999999998</v>
          </cell>
          <cell r="AZ729">
            <v>0.41</v>
          </cell>
          <cell r="BA729">
            <v>0.39800000000000002</v>
          </cell>
          <cell r="BB729">
            <v>0.4</v>
          </cell>
          <cell r="BC729">
            <v>0.39250000000000002</v>
          </cell>
          <cell r="BD729">
            <v>0.39</v>
          </cell>
          <cell r="BF729">
            <v>1.3774999999999999</v>
          </cell>
          <cell r="BG729">
            <v>1.355</v>
          </cell>
          <cell r="BH729">
            <v>1.32</v>
          </cell>
          <cell r="BI729">
            <v>1.2949999999999999</v>
          </cell>
          <cell r="BJ729">
            <v>1.2849999999999999</v>
          </cell>
          <cell r="BK729">
            <v>1.3</v>
          </cell>
          <cell r="BL729">
            <v>1.32</v>
          </cell>
          <cell r="BM729">
            <v>1.355</v>
          </cell>
          <cell r="BN729">
            <v>1.37</v>
          </cell>
          <cell r="BO729">
            <v>1.4550000000000001</v>
          </cell>
          <cell r="BP729">
            <v>1.52</v>
          </cell>
          <cell r="BQ729">
            <v>1.5899999999999999</v>
          </cell>
          <cell r="BS729">
            <v>3.8275000000000001</v>
          </cell>
          <cell r="BT729">
            <v>3.6005000000000003</v>
          </cell>
          <cell r="BU729">
            <v>3.5569999999999999</v>
          </cell>
          <cell r="BV729">
            <v>3.43</v>
          </cell>
          <cell r="BW729">
            <v>3.3140000000000001</v>
          </cell>
          <cell r="BX729">
            <v>3.2214999999999998</v>
          </cell>
          <cell r="BY729">
            <v>3.2075</v>
          </cell>
          <cell r="BZ729">
            <v>3.077</v>
          </cell>
          <cell r="CA729">
            <v>3.0430000000000001</v>
          </cell>
          <cell r="CB729">
            <v>3.0289999999999999</v>
          </cell>
          <cell r="CC729">
            <v>3.012</v>
          </cell>
          <cell r="CD729">
            <v>3.3010000000000002</v>
          </cell>
          <cell r="CF729">
            <v>2</v>
          </cell>
        </row>
        <row r="730">
          <cell r="A730">
            <v>39728</v>
          </cell>
          <cell r="B730">
            <v>0.125</v>
          </cell>
          <cell r="C730">
            <v>1.4485000000000001</v>
          </cell>
          <cell r="D730">
            <v>1.4410000000000001</v>
          </cell>
          <cell r="E730">
            <v>1.4319999999999999</v>
          </cell>
          <cell r="F730">
            <v>1.395</v>
          </cell>
          <cell r="G730">
            <v>1.373</v>
          </cell>
          <cell r="H730">
            <v>1.3625</v>
          </cell>
          <cell r="I730">
            <v>1.3599999999999999</v>
          </cell>
          <cell r="J730">
            <v>1.363</v>
          </cell>
          <cell r="K730">
            <v>1.3634999999999999</v>
          </cell>
          <cell r="L730">
            <v>1.3780000000000001</v>
          </cell>
          <cell r="M730">
            <v>1.41</v>
          </cell>
          <cell r="N730">
            <v>1.4430000000000001</v>
          </cell>
          <cell r="P730">
            <v>4.601</v>
          </cell>
          <cell r="Q730">
            <v>4.0650000000000004</v>
          </cell>
          <cell r="R730">
            <v>3.9510000000000001</v>
          </cell>
          <cell r="S730">
            <v>3.8239999999999998</v>
          </cell>
          <cell r="T730">
            <v>3.74</v>
          </cell>
          <cell r="U730">
            <v>3.661</v>
          </cell>
          <cell r="V730">
            <v>3.5789999999999997</v>
          </cell>
          <cell r="W730">
            <v>3.5049999999999999</v>
          </cell>
          <cell r="X730">
            <v>3.4460000000000002</v>
          </cell>
          <cell r="Y730">
            <v>3.3970000000000002</v>
          </cell>
          <cell r="Z730">
            <v>3.355</v>
          </cell>
          <cell r="AA730">
            <v>3.323</v>
          </cell>
          <cell r="AB730">
            <v>3.298</v>
          </cell>
          <cell r="AD730">
            <v>4.9778000000000002</v>
          </cell>
          <cell r="AE730">
            <v>4.5170000000000003</v>
          </cell>
          <cell r="AF730">
            <v>4.4325000000000001</v>
          </cell>
          <cell r="AG730">
            <v>4.3733000000000004</v>
          </cell>
          <cell r="AH730">
            <v>4.2865000000000002</v>
          </cell>
          <cell r="AI730">
            <v>4.2125000000000004</v>
          </cell>
          <cell r="AJ730">
            <v>4.1245000000000003</v>
          </cell>
          <cell r="AK730">
            <v>4.0305</v>
          </cell>
          <cell r="AL730">
            <v>3.9344999999999999</v>
          </cell>
          <cell r="AM730">
            <v>3.8745000000000003</v>
          </cell>
          <cell r="AN730">
            <v>3.8254999999999999</v>
          </cell>
          <cell r="AO730">
            <v>3.7904999999999998</v>
          </cell>
          <cell r="AP730">
            <v>3.8120000000000003</v>
          </cell>
          <cell r="AS730">
            <v>0.4975</v>
          </cell>
          <cell r="AT730">
            <v>0.49</v>
          </cell>
          <cell r="AU730">
            <v>0.48099999999999998</v>
          </cell>
          <cell r="AV730">
            <v>0.47249999999999998</v>
          </cell>
          <cell r="AW730">
            <v>0.46500000000000002</v>
          </cell>
          <cell r="AX730">
            <v>0.45750000000000002</v>
          </cell>
          <cell r="AY730">
            <v>0.4405</v>
          </cell>
          <cell r="AZ730">
            <v>0.433</v>
          </cell>
          <cell r="BA730">
            <v>0.45</v>
          </cell>
          <cell r="BB730">
            <v>0.42199999999999999</v>
          </cell>
          <cell r="BC730">
            <v>0.41899999999999998</v>
          </cell>
          <cell r="BD730">
            <v>0.4375</v>
          </cell>
          <cell r="BF730">
            <v>1.605</v>
          </cell>
          <cell r="BG730">
            <v>1.42</v>
          </cell>
          <cell r="BH730">
            <v>1.365</v>
          </cell>
          <cell r="BI730">
            <v>1.33</v>
          </cell>
          <cell r="BJ730">
            <v>1.3049999999999999</v>
          </cell>
          <cell r="BK730">
            <v>1.33</v>
          </cell>
          <cell r="BL730">
            <v>1.3599999999999999</v>
          </cell>
          <cell r="BM730">
            <v>1.425</v>
          </cell>
          <cell r="BN730">
            <v>1.44</v>
          </cell>
          <cell r="BO730">
            <v>1.5249999999999999</v>
          </cell>
          <cell r="BP730">
            <v>1.5899999999999999</v>
          </cell>
          <cell r="BQ730">
            <v>1.6600000000000001</v>
          </cell>
          <cell r="BS730">
            <v>3.8719999999999999</v>
          </cell>
          <cell r="BT730">
            <v>3.6124999999999998</v>
          </cell>
          <cell r="BU730">
            <v>3.4645000000000001</v>
          </cell>
          <cell r="BV730">
            <v>3.3245</v>
          </cell>
          <cell r="BW730">
            <v>3.1964999999999999</v>
          </cell>
          <cell r="BX730">
            <v>3.0804999999999998</v>
          </cell>
          <cell r="BY730">
            <v>3.1025</v>
          </cell>
          <cell r="BZ730">
            <v>3.0470000000000002</v>
          </cell>
          <cell r="CA730">
            <v>3.0129999999999999</v>
          </cell>
          <cell r="CB730">
            <v>3.004</v>
          </cell>
          <cell r="CC730">
            <v>2.992</v>
          </cell>
          <cell r="CD730">
            <v>3.3010000000000002</v>
          </cell>
          <cell r="CF730">
            <v>2</v>
          </cell>
        </row>
        <row r="731">
          <cell r="A731">
            <v>39729</v>
          </cell>
          <cell r="B731">
            <v>0.75</v>
          </cell>
          <cell r="C731">
            <v>1.448</v>
          </cell>
          <cell r="D731">
            <v>1.329</v>
          </cell>
          <cell r="E731">
            <v>1.2765</v>
          </cell>
          <cell r="F731">
            <v>1.268</v>
          </cell>
          <cell r="G731">
            <v>1.2509999999999999</v>
          </cell>
          <cell r="H731">
            <v>1.248</v>
          </cell>
          <cell r="I731">
            <v>1.256</v>
          </cell>
          <cell r="J731">
            <v>1.2650000000000001</v>
          </cell>
          <cell r="K731">
            <v>1.278</v>
          </cell>
          <cell r="L731">
            <v>1.3045</v>
          </cell>
          <cell r="M731">
            <v>1.331</v>
          </cell>
          <cell r="N731">
            <v>1.375</v>
          </cell>
          <cell r="P731">
            <v>4.51</v>
          </cell>
          <cell r="Q731">
            <v>3.976</v>
          </cell>
          <cell r="R731">
            <v>3.8650000000000002</v>
          </cell>
          <cell r="S731">
            <v>3.7320000000000002</v>
          </cell>
          <cell r="T731">
            <v>3.6440000000000001</v>
          </cell>
          <cell r="U731">
            <v>3.5550000000000002</v>
          </cell>
          <cell r="V731">
            <v>3.4540000000000002</v>
          </cell>
          <cell r="W731">
            <v>3.3890000000000002</v>
          </cell>
          <cell r="X731">
            <v>3.3279999999999998</v>
          </cell>
          <cell r="Y731">
            <v>3.278</v>
          </cell>
          <cell r="Z731">
            <v>3.238</v>
          </cell>
          <cell r="AA731">
            <v>3.206</v>
          </cell>
          <cell r="AB731">
            <v>3.1789999999999998</v>
          </cell>
          <cell r="AD731">
            <v>4.9417</v>
          </cell>
          <cell r="AE731">
            <v>4.4379999999999997</v>
          </cell>
          <cell r="AF731">
            <v>4.3129999999999997</v>
          </cell>
          <cell r="AG731">
            <v>4.2590000000000003</v>
          </cell>
          <cell r="AH731">
            <v>4.1635</v>
          </cell>
          <cell r="AI731">
            <v>4.0964999999999998</v>
          </cell>
          <cell r="AJ731">
            <v>4.0324999999999998</v>
          </cell>
          <cell r="AK731">
            <v>3.9544999999999999</v>
          </cell>
          <cell r="AL731">
            <v>3.8855</v>
          </cell>
          <cell r="AM731">
            <v>3.8265000000000002</v>
          </cell>
          <cell r="AN731">
            <v>3.7715000000000001</v>
          </cell>
          <cell r="AO731">
            <v>3.7374999999999998</v>
          </cell>
          <cell r="AP731">
            <v>3.698</v>
          </cell>
          <cell r="AS731">
            <v>0.48499999999999999</v>
          </cell>
          <cell r="AT731">
            <v>0.46400000000000002</v>
          </cell>
          <cell r="AU731">
            <v>0.45600000000000002</v>
          </cell>
          <cell r="AV731">
            <v>0.443</v>
          </cell>
          <cell r="AW731">
            <v>0.4355</v>
          </cell>
          <cell r="AX731">
            <v>0.42</v>
          </cell>
          <cell r="AY731">
            <v>0.41099999999999998</v>
          </cell>
          <cell r="AZ731">
            <v>0.40350000000000003</v>
          </cell>
          <cell r="BA731">
            <v>0.40600000000000003</v>
          </cell>
          <cell r="BB731">
            <v>0.39450000000000002</v>
          </cell>
          <cell r="BC731">
            <v>0.39950000000000002</v>
          </cell>
          <cell r="BD731">
            <v>0.39300000000000002</v>
          </cell>
          <cell r="BF731">
            <v>1.5</v>
          </cell>
          <cell r="BG731">
            <v>1.2949999999999999</v>
          </cell>
          <cell r="BH731">
            <v>1.24</v>
          </cell>
          <cell r="BI731">
            <v>1.19</v>
          </cell>
          <cell r="BJ731">
            <v>1.19</v>
          </cell>
          <cell r="BK731">
            <v>1.2050000000000001</v>
          </cell>
          <cell r="BL731">
            <v>1.2450000000000001</v>
          </cell>
          <cell r="BM731">
            <v>1.335</v>
          </cell>
          <cell r="BN731">
            <v>1.3599999999999999</v>
          </cell>
          <cell r="BO731">
            <v>1.4650000000000001</v>
          </cell>
          <cell r="BP731">
            <v>1.5649999999999999</v>
          </cell>
          <cell r="BQ731">
            <v>1.645</v>
          </cell>
          <cell r="BS731">
            <v>3.6204999999999998</v>
          </cell>
          <cell r="BT731">
            <v>3.4144999999999999</v>
          </cell>
          <cell r="BU731">
            <v>3.1915</v>
          </cell>
          <cell r="BV731">
            <v>3.0979999999999999</v>
          </cell>
          <cell r="BW731">
            <v>3.0205000000000002</v>
          </cell>
          <cell r="BX731">
            <v>2.9525000000000001</v>
          </cell>
          <cell r="BY731">
            <v>2.9935</v>
          </cell>
          <cell r="BZ731">
            <v>2.948</v>
          </cell>
          <cell r="CA731">
            <v>2.93</v>
          </cell>
          <cell r="CB731">
            <v>2.8410000000000002</v>
          </cell>
          <cell r="CC731">
            <v>2.6840000000000002</v>
          </cell>
          <cell r="CD731">
            <v>2.6829999999999998</v>
          </cell>
          <cell r="CF731">
            <v>1.5</v>
          </cell>
        </row>
        <row r="732">
          <cell r="A732">
            <v>39730</v>
          </cell>
          <cell r="B732">
            <v>0.25</v>
          </cell>
          <cell r="C732">
            <v>1.3174999999999999</v>
          </cell>
          <cell r="D732">
            <v>1.246</v>
          </cell>
          <cell r="E732">
            <v>1.208</v>
          </cell>
          <cell r="F732">
            <v>1.2010000000000001</v>
          </cell>
          <cell r="G732">
            <v>1.181</v>
          </cell>
          <cell r="H732">
            <v>1.1875</v>
          </cell>
          <cell r="I732">
            <v>1.198</v>
          </cell>
          <cell r="J732">
            <v>1.21</v>
          </cell>
          <cell r="K732">
            <v>1.2889999999999999</v>
          </cell>
          <cell r="L732">
            <v>1.252</v>
          </cell>
          <cell r="M732">
            <v>1.292</v>
          </cell>
          <cell r="N732">
            <v>1.3320000000000001</v>
          </cell>
          <cell r="P732">
            <v>3.9710000000000001</v>
          </cell>
          <cell r="Q732">
            <v>3.8140000000000001</v>
          </cell>
          <cell r="R732">
            <v>3.7149999999999999</v>
          </cell>
          <cell r="S732">
            <v>3.6440000000000001</v>
          </cell>
          <cell r="T732">
            <v>3.5939999999999999</v>
          </cell>
          <cell r="U732">
            <v>3.548</v>
          </cell>
          <cell r="V732">
            <v>3.5</v>
          </cell>
          <cell r="W732">
            <v>3.4609999999999999</v>
          </cell>
          <cell r="X732">
            <v>3.4239999999999999</v>
          </cell>
          <cell r="Y732">
            <v>3.3959999999999999</v>
          </cell>
          <cell r="Z732">
            <v>3.3679999999999999</v>
          </cell>
          <cell r="AA732">
            <v>3.343</v>
          </cell>
          <cell r="AB732">
            <v>3.3260000000000001</v>
          </cell>
          <cell r="AD732">
            <v>4.7687999999999997</v>
          </cell>
          <cell r="AE732">
            <v>4.4238</v>
          </cell>
          <cell r="AF732">
            <v>4.2919999999999998</v>
          </cell>
          <cell r="AG732">
            <v>4.2175000000000002</v>
          </cell>
          <cell r="AH732">
            <v>4.1050000000000004</v>
          </cell>
          <cell r="AI732">
            <v>4.0235000000000003</v>
          </cell>
          <cell r="AJ732">
            <v>3.952</v>
          </cell>
          <cell r="AK732">
            <v>3.8654999999999999</v>
          </cell>
          <cell r="AL732">
            <v>3.7974999999999999</v>
          </cell>
          <cell r="AM732">
            <v>3.7345000000000002</v>
          </cell>
          <cell r="AN732">
            <v>3.6775000000000002</v>
          </cell>
          <cell r="AO732">
            <v>3.6379999999999999</v>
          </cell>
          <cell r="AP732">
            <v>3.6349999999999998</v>
          </cell>
          <cell r="AS732">
            <v>0.48499999999999999</v>
          </cell>
          <cell r="AT732">
            <v>0.47304000000000002</v>
          </cell>
          <cell r="AU732">
            <v>0.46500000000000002</v>
          </cell>
          <cell r="AV732">
            <v>0.46</v>
          </cell>
          <cell r="AW732">
            <v>0.44700000000000001</v>
          </cell>
          <cell r="AX732">
            <v>0.439</v>
          </cell>
          <cell r="AY732">
            <v>0.4335</v>
          </cell>
          <cell r="AZ732">
            <v>0.42849999999999999</v>
          </cell>
          <cell r="BA732">
            <v>0.43</v>
          </cell>
          <cell r="BB732">
            <v>0.42449999999999999</v>
          </cell>
          <cell r="BC732">
            <v>0.432</v>
          </cell>
          <cell r="BD732">
            <v>0.41725000000000001</v>
          </cell>
          <cell r="BF732">
            <v>1.4650000000000001</v>
          </cell>
          <cell r="BG732">
            <v>1.2749999999999999</v>
          </cell>
          <cell r="BH732">
            <v>1.2349999999999999</v>
          </cell>
          <cell r="BI732">
            <v>1.1950000000000001</v>
          </cell>
          <cell r="BJ732">
            <v>1.2150000000000001</v>
          </cell>
          <cell r="BK732">
            <v>1.24</v>
          </cell>
          <cell r="BL732">
            <v>1.2949999999999999</v>
          </cell>
          <cell r="BM732">
            <v>1.41</v>
          </cell>
          <cell r="BN732">
            <v>1.44</v>
          </cell>
          <cell r="BO732">
            <v>1.58</v>
          </cell>
          <cell r="BP732">
            <v>1.69</v>
          </cell>
          <cell r="BQ732">
            <v>1.8199999999999998</v>
          </cell>
          <cell r="BS732">
            <v>3.6185</v>
          </cell>
          <cell r="BT732">
            <v>3.4245000000000001</v>
          </cell>
          <cell r="BU732">
            <v>3.3035000000000001</v>
          </cell>
          <cell r="BV732">
            <v>3.17</v>
          </cell>
          <cell r="BW732">
            <v>3.101</v>
          </cell>
          <cell r="BX732">
            <v>3.0289999999999999</v>
          </cell>
          <cell r="BY732">
            <v>3.0605000000000002</v>
          </cell>
          <cell r="BZ732">
            <v>2.996</v>
          </cell>
          <cell r="CA732">
            <v>3.0139999999999998</v>
          </cell>
          <cell r="CB732">
            <v>3.0019999999999998</v>
          </cell>
          <cell r="CC732">
            <v>2.6840000000000002</v>
          </cell>
          <cell r="CD732">
            <v>2.6829999999999998</v>
          </cell>
          <cell r="CF732">
            <v>1.5</v>
          </cell>
        </row>
        <row r="733">
          <cell r="A733">
            <v>39731</v>
          </cell>
          <cell r="B733">
            <v>0.5</v>
          </cell>
          <cell r="C733">
            <v>1.21</v>
          </cell>
          <cell r="D733">
            <v>1.1995</v>
          </cell>
          <cell r="E733">
            <v>1.1745000000000001</v>
          </cell>
          <cell r="F733">
            <v>1.159</v>
          </cell>
          <cell r="G733">
            <v>1.175</v>
          </cell>
          <cell r="H733">
            <v>1.1764999999999999</v>
          </cell>
          <cell r="I733">
            <v>1.1890000000000001</v>
          </cell>
          <cell r="J733">
            <v>1.224</v>
          </cell>
          <cell r="K733">
            <v>1.26</v>
          </cell>
          <cell r="L733">
            <v>1.2969999999999999</v>
          </cell>
          <cell r="M733">
            <v>1.3029999999999999</v>
          </cell>
          <cell r="N733">
            <v>1.3759999999999999</v>
          </cell>
          <cell r="P733">
            <v>3.8460000000000001</v>
          </cell>
          <cell r="Q733">
            <v>3.6840000000000002</v>
          </cell>
          <cell r="R733">
            <v>3.5910000000000002</v>
          </cell>
          <cell r="S733">
            <v>3.5169999999999999</v>
          </cell>
          <cell r="T733">
            <v>3.4540000000000002</v>
          </cell>
          <cell r="U733">
            <v>3.3980000000000001</v>
          </cell>
          <cell r="V733">
            <v>3.3420000000000001</v>
          </cell>
          <cell r="W733">
            <v>3.2919999999999998</v>
          </cell>
          <cell r="X733">
            <v>3.2490000000000001</v>
          </cell>
          <cell r="Y733">
            <v>3.2189999999999999</v>
          </cell>
          <cell r="Z733">
            <v>3.194</v>
          </cell>
          <cell r="AA733">
            <v>3.177</v>
          </cell>
          <cell r="AB733">
            <v>3.1619999999999999</v>
          </cell>
          <cell r="AD733">
            <v>5.2796000000000003</v>
          </cell>
          <cell r="AE733">
            <v>4.452</v>
          </cell>
          <cell r="AF733">
            <v>4.2160000000000002</v>
          </cell>
          <cell r="AG733">
            <v>4.16</v>
          </cell>
          <cell r="AH733">
            <v>4.0170000000000003</v>
          </cell>
          <cell r="AI733">
            <v>3.9180000000000001</v>
          </cell>
          <cell r="AJ733">
            <v>3.8359999999999999</v>
          </cell>
          <cell r="AK733">
            <v>3.7454999999999998</v>
          </cell>
          <cell r="AL733">
            <v>3.6760000000000002</v>
          </cell>
          <cell r="AM733">
            <v>3.6215000000000002</v>
          </cell>
          <cell r="AN733">
            <v>3.5779999999999998</v>
          </cell>
          <cell r="AO733">
            <v>3.5419999999999998</v>
          </cell>
          <cell r="AP733">
            <v>3.5179999999999998</v>
          </cell>
          <cell r="AS733">
            <v>0.48</v>
          </cell>
          <cell r="AT733">
            <v>0.46500000000000002</v>
          </cell>
          <cell r="AU733">
            <v>0.44500000000000001</v>
          </cell>
          <cell r="AV733">
            <v>0.435</v>
          </cell>
          <cell r="AW733">
            <v>0.42249999999999999</v>
          </cell>
          <cell r="AX733">
            <v>0.41025</v>
          </cell>
          <cell r="AY733">
            <v>0.39850000000000002</v>
          </cell>
          <cell r="AZ733">
            <v>0.39350000000000002</v>
          </cell>
          <cell r="BA733">
            <v>0.39950000000000002</v>
          </cell>
          <cell r="BB733">
            <v>0.39050000000000001</v>
          </cell>
          <cell r="BC733">
            <v>0.39</v>
          </cell>
          <cell r="BD733">
            <v>0.38750000000000001</v>
          </cell>
          <cell r="BF733">
            <v>1.325</v>
          </cell>
          <cell r="BG733">
            <v>1.18</v>
          </cell>
          <cell r="BH733">
            <v>1.135</v>
          </cell>
          <cell r="BI733">
            <v>1.125</v>
          </cell>
          <cell r="BJ733">
            <v>1.1599999999999999</v>
          </cell>
          <cell r="BK733">
            <v>1.1950000000000001</v>
          </cell>
          <cell r="BL733">
            <v>1.2450000000000001</v>
          </cell>
          <cell r="BM733">
            <v>1.375</v>
          </cell>
          <cell r="BN733">
            <v>1.425</v>
          </cell>
          <cell r="BO733">
            <v>1.5699999999999998</v>
          </cell>
          <cell r="BP733">
            <v>1.675</v>
          </cell>
          <cell r="BQ733">
            <v>1.8050000000000002</v>
          </cell>
          <cell r="BS733">
            <v>3.3565</v>
          </cell>
          <cell r="BT733">
            <v>3.2225000000000001</v>
          </cell>
          <cell r="BU733">
            <v>3.1154999999999999</v>
          </cell>
          <cell r="BV733">
            <v>3.0215000000000001</v>
          </cell>
          <cell r="BW733">
            <v>3.0005000000000002</v>
          </cell>
          <cell r="BX733">
            <v>2.9794999999999998</v>
          </cell>
          <cell r="BY733">
            <v>2.9714999999999998</v>
          </cell>
          <cell r="BZ733">
            <v>2.8679999999999999</v>
          </cell>
          <cell r="CA733">
            <v>2.9039999999999999</v>
          </cell>
          <cell r="CB733">
            <v>2.9220000000000002</v>
          </cell>
          <cell r="CC733">
            <v>2.9580000000000002</v>
          </cell>
          <cell r="CD733">
            <v>2.6829999999999998</v>
          </cell>
          <cell r="CF733">
            <v>1.5</v>
          </cell>
        </row>
        <row r="734">
          <cell r="A734">
            <v>39734</v>
          </cell>
          <cell r="B734">
            <v>0.5</v>
          </cell>
          <cell r="C734">
            <v>1.2130000000000001</v>
          </cell>
          <cell r="D734">
            <v>1.2270000000000001</v>
          </cell>
          <cell r="E734">
            <v>1.216</v>
          </cell>
          <cell r="F734">
            <v>1.2270000000000001</v>
          </cell>
          <cell r="G734">
            <v>1.2250000000000001</v>
          </cell>
          <cell r="H734">
            <v>1.242</v>
          </cell>
          <cell r="I734">
            <v>1.2555000000000001</v>
          </cell>
          <cell r="J734">
            <v>1.264</v>
          </cell>
          <cell r="K734">
            <v>1.3149999999999999</v>
          </cell>
          <cell r="L734">
            <v>1.353</v>
          </cell>
          <cell r="M734">
            <v>1.3280000000000001</v>
          </cell>
          <cell r="N734">
            <v>1.3900000000000001</v>
          </cell>
          <cell r="P734">
            <v>3.7570000000000001</v>
          </cell>
          <cell r="Q734">
            <v>3.6739999999999999</v>
          </cell>
          <cell r="R734">
            <v>3.5640000000000001</v>
          </cell>
          <cell r="S734">
            <v>3.4649999999999999</v>
          </cell>
          <cell r="T734">
            <v>3.3890000000000002</v>
          </cell>
          <cell r="U734">
            <v>3.327</v>
          </cell>
          <cell r="V734">
            <v>3.2679999999999998</v>
          </cell>
          <cell r="W734">
            <v>3.222</v>
          </cell>
          <cell r="X734">
            <v>3.1859999999999999</v>
          </cell>
          <cell r="Y734">
            <v>3.1629999999999998</v>
          </cell>
          <cell r="Z734">
            <v>3.1440000000000001</v>
          </cell>
          <cell r="AA734">
            <v>3.1339999999999999</v>
          </cell>
          <cell r="AB734">
            <v>3.133</v>
          </cell>
          <cell r="AD734">
            <v>4.9455999999999998</v>
          </cell>
          <cell r="AE734">
            <v>4.4162999999999997</v>
          </cell>
          <cell r="AF734">
            <v>4.2169999999999996</v>
          </cell>
          <cell r="AG734">
            <v>4.1186999999999996</v>
          </cell>
          <cell r="AH734">
            <v>4.0095000000000001</v>
          </cell>
          <cell r="AI734">
            <v>3.9104999999999999</v>
          </cell>
          <cell r="AJ734">
            <v>3.8239999999999998</v>
          </cell>
          <cell r="AK734">
            <v>3.7560000000000002</v>
          </cell>
          <cell r="AL734">
            <v>3.6949999999999998</v>
          </cell>
          <cell r="AM734">
            <v>3.6560000000000001</v>
          </cell>
          <cell r="AN734">
            <v>3.6179999999999999</v>
          </cell>
          <cell r="AO734">
            <v>3.5859999999999999</v>
          </cell>
          <cell r="AP734">
            <v>3.573</v>
          </cell>
          <cell r="AS734">
            <v>0.48</v>
          </cell>
          <cell r="AT734">
            <v>0.46350000000000002</v>
          </cell>
          <cell r="AU734">
            <v>0.44450000000000001</v>
          </cell>
          <cell r="AV734">
            <v>0.43049999999999999</v>
          </cell>
          <cell r="AW734">
            <v>0.42049999999999998</v>
          </cell>
          <cell r="AX734">
            <v>0.40949999999999998</v>
          </cell>
          <cell r="AY734">
            <v>0.41149999999999998</v>
          </cell>
          <cell r="AZ734">
            <v>0.40899999999999997</v>
          </cell>
          <cell r="BA734">
            <v>0.39850000000000002</v>
          </cell>
          <cell r="BB734">
            <v>0.40699999999999997</v>
          </cell>
          <cell r="BC734">
            <v>0.40899999999999997</v>
          </cell>
          <cell r="BD734">
            <v>0.39700000000000002</v>
          </cell>
          <cell r="BF734">
            <v>1.2949999999999999</v>
          </cell>
          <cell r="BG734">
            <v>1.2150000000000001</v>
          </cell>
          <cell r="BH734">
            <v>1.18</v>
          </cell>
          <cell r="BI734">
            <v>1.1599999999999999</v>
          </cell>
          <cell r="BJ734">
            <v>1.17</v>
          </cell>
          <cell r="BK734">
            <v>1.2</v>
          </cell>
          <cell r="BL734">
            <v>1.2450000000000001</v>
          </cell>
          <cell r="BM734">
            <v>1.365</v>
          </cell>
          <cell r="BN734">
            <v>1.415</v>
          </cell>
          <cell r="BO734">
            <v>1.56</v>
          </cell>
          <cell r="BP734">
            <v>1.665</v>
          </cell>
          <cell r="BQ734">
            <v>1.7949999999999999</v>
          </cell>
          <cell r="BS734">
            <v>3.4824999999999999</v>
          </cell>
          <cell r="BT734">
            <v>3.2934999999999999</v>
          </cell>
          <cell r="BU734">
            <v>3.1375000000000002</v>
          </cell>
          <cell r="BV734">
            <v>2.9915000000000003</v>
          </cell>
          <cell r="BW734">
            <v>2.9424999999999999</v>
          </cell>
          <cell r="BX734">
            <v>2.9969999999999999</v>
          </cell>
          <cell r="BY734">
            <v>2.9859999999999998</v>
          </cell>
          <cell r="BZ734">
            <v>2.9359999999999999</v>
          </cell>
          <cell r="CA734">
            <v>2.9039999999999999</v>
          </cell>
          <cell r="CB734">
            <v>2.9220000000000002</v>
          </cell>
          <cell r="CC734">
            <v>2.9580000000000002</v>
          </cell>
          <cell r="CD734">
            <v>2.6829999999999998</v>
          </cell>
          <cell r="CF734">
            <v>1.5</v>
          </cell>
        </row>
        <row r="735">
          <cell r="A735">
            <v>39735</v>
          </cell>
          <cell r="B735">
            <v>0.25</v>
          </cell>
          <cell r="C735">
            <v>1.2190000000000001</v>
          </cell>
          <cell r="D735">
            <v>1.2184999999999999</v>
          </cell>
          <cell r="E735">
            <v>1.19</v>
          </cell>
          <cell r="F735">
            <v>1.2090000000000001</v>
          </cell>
          <cell r="G735">
            <v>1.196</v>
          </cell>
          <cell r="H735">
            <v>1.2075</v>
          </cell>
          <cell r="I735">
            <v>1.2349999999999999</v>
          </cell>
          <cell r="J735">
            <v>1.2504999999999999</v>
          </cell>
          <cell r="K735">
            <v>1.2909999999999999</v>
          </cell>
          <cell r="L735">
            <v>1.341</v>
          </cell>
          <cell r="M735">
            <v>1.389</v>
          </cell>
          <cell r="N735">
            <v>1.4430000000000001</v>
          </cell>
          <cell r="P735">
            <v>3.6959999999999997</v>
          </cell>
          <cell r="Q735">
            <v>3.7</v>
          </cell>
          <cell r="R735">
            <v>3.6219999999999999</v>
          </cell>
          <cell r="S735">
            <v>3.5369999999999999</v>
          </cell>
          <cell r="T735">
            <v>3.476</v>
          </cell>
          <cell r="U735">
            <v>3.4239999999999999</v>
          </cell>
          <cell r="V735">
            <v>3.3780000000000001</v>
          </cell>
          <cell r="W735">
            <v>3.343</v>
          </cell>
          <cell r="X735">
            <v>3.319</v>
          </cell>
          <cell r="Y735">
            <v>3.3010000000000002</v>
          </cell>
          <cell r="Z735">
            <v>3.2879999999999998</v>
          </cell>
          <cell r="AA735">
            <v>3.2789999999999999</v>
          </cell>
          <cell r="AB735">
            <v>3.2730000000000001</v>
          </cell>
          <cell r="AD735">
            <v>4.8272000000000004</v>
          </cell>
          <cell r="AE735">
            <v>4.4379999999999997</v>
          </cell>
          <cell r="AF735">
            <v>4.3010000000000002</v>
          </cell>
          <cell r="AG735">
            <v>4.2229999999999999</v>
          </cell>
          <cell r="AH735">
            <v>4.1269999999999998</v>
          </cell>
          <cell r="AI735">
            <v>4.069</v>
          </cell>
          <cell r="AJ735">
            <v>3.9975000000000001</v>
          </cell>
          <cell r="AK735">
            <v>3.9249999999999998</v>
          </cell>
          <cell r="AL735">
            <v>3.87</v>
          </cell>
          <cell r="AM735">
            <v>3.81</v>
          </cell>
          <cell r="AN735">
            <v>3.7675000000000001</v>
          </cell>
          <cell r="AO735">
            <v>3.7374999999999998</v>
          </cell>
          <cell r="AP735">
            <v>3.7275</v>
          </cell>
          <cell r="AS735">
            <v>0.48699999999999999</v>
          </cell>
          <cell r="AT735">
            <v>0.47399999999999998</v>
          </cell>
          <cell r="AU735">
            <v>0.47025</v>
          </cell>
          <cell r="AV735">
            <v>0.45988000000000001</v>
          </cell>
          <cell r="AW735">
            <v>0.45812999999999998</v>
          </cell>
          <cell r="AX735">
            <v>0.45374999999999999</v>
          </cell>
          <cell r="AY735">
            <v>0.48399999999999999</v>
          </cell>
          <cell r="AZ735">
            <v>0.45600000000000002</v>
          </cell>
          <cell r="BA735">
            <v>0.45124999999999998</v>
          </cell>
          <cell r="BB735">
            <v>0.46</v>
          </cell>
          <cell r="BC735">
            <v>0.45500000000000002</v>
          </cell>
          <cell r="BD735">
            <v>0.47</v>
          </cell>
          <cell r="BF735">
            <v>1.29</v>
          </cell>
          <cell r="BG735">
            <v>1.23</v>
          </cell>
          <cell r="BH735">
            <v>1.18</v>
          </cell>
          <cell r="BI735">
            <v>1.1599999999999999</v>
          </cell>
          <cell r="BJ735">
            <v>1.1950000000000001</v>
          </cell>
          <cell r="BK735">
            <v>1.23</v>
          </cell>
          <cell r="BL735">
            <v>1.29</v>
          </cell>
          <cell r="BM735">
            <v>1.405</v>
          </cell>
          <cell r="BN735">
            <v>1.4550000000000001</v>
          </cell>
          <cell r="BO735">
            <v>1.6</v>
          </cell>
          <cell r="BP735">
            <v>1.7149999999999999</v>
          </cell>
          <cell r="BQ735">
            <v>1.855</v>
          </cell>
          <cell r="BS735">
            <v>3.5415000000000001</v>
          </cell>
          <cell r="BT735">
            <v>3.3845000000000001</v>
          </cell>
          <cell r="BU735">
            <v>3.2930000000000001</v>
          </cell>
          <cell r="BV735">
            <v>3.1869999999999998</v>
          </cell>
          <cell r="BW735">
            <v>3.1604999999999999</v>
          </cell>
          <cell r="BX735">
            <v>3.1395</v>
          </cell>
          <cell r="BY735">
            <v>3.1495000000000002</v>
          </cell>
          <cell r="BZ735">
            <v>3.048</v>
          </cell>
          <cell r="CA735">
            <v>2.9039999999999999</v>
          </cell>
          <cell r="CB735">
            <v>3.097</v>
          </cell>
          <cell r="CC735">
            <v>2.9580000000000002</v>
          </cell>
          <cell r="CD735">
            <v>2.6829999999999998</v>
          </cell>
          <cell r="CF735">
            <v>1.5</v>
          </cell>
        </row>
        <row r="736">
          <cell r="A736">
            <v>39736</v>
          </cell>
          <cell r="B736">
            <v>0.75</v>
          </cell>
          <cell r="C736">
            <v>1.119</v>
          </cell>
          <cell r="D736">
            <v>1.123</v>
          </cell>
          <cell r="E736">
            <v>1.097</v>
          </cell>
          <cell r="F736">
            <v>1.1085</v>
          </cell>
          <cell r="G736">
            <v>1.105</v>
          </cell>
          <cell r="H736">
            <v>1.107</v>
          </cell>
          <cell r="I736">
            <v>1.1280000000000001</v>
          </cell>
          <cell r="J736">
            <v>1.1555</v>
          </cell>
          <cell r="K736">
            <v>1.179</v>
          </cell>
          <cell r="L736">
            <v>1.2084999999999999</v>
          </cell>
          <cell r="M736">
            <v>1.2490000000000001</v>
          </cell>
          <cell r="N736">
            <v>1.2995000000000001</v>
          </cell>
          <cell r="P736">
            <v>3.6970000000000001</v>
          </cell>
          <cell r="Q736">
            <v>3.6680000000000001</v>
          </cell>
          <cell r="R736">
            <v>3.5960000000000001</v>
          </cell>
          <cell r="S736">
            <v>3.5179999999999998</v>
          </cell>
          <cell r="T736">
            <v>3.4630000000000001</v>
          </cell>
          <cell r="U736">
            <v>3.4159999999999999</v>
          </cell>
          <cell r="V736">
            <v>3.375</v>
          </cell>
          <cell r="W736">
            <v>3.3439999999999999</v>
          </cell>
          <cell r="X736">
            <v>3.3220000000000001</v>
          </cell>
          <cell r="Y736">
            <v>3.302</v>
          </cell>
          <cell r="Z736">
            <v>3.286</v>
          </cell>
          <cell r="AA736">
            <v>3.2749999999999999</v>
          </cell>
          <cell r="AB736">
            <v>3.266</v>
          </cell>
          <cell r="AD736">
            <v>4.6566000000000001</v>
          </cell>
          <cell r="AE736">
            <v>4.415</v>
          </cell>
          <cell r="AF736">
            <v>4.2975000000000003</v>
          </cell>
          <cell r="AG736">
            <v>4.2164999999999999</v>
          </cell>
          <cell r="AH736">
            <v>4.0945</v>
          </cell>
          <cell r="AI736">
            <v>4.0305</v>
          </cell>
          <cell r="AJ736">
            <v>3.7789999999999999</v>
          </cell>
          <cell r="AK736">
            <v>3.8834999999999997</v>
          </cell>
          <cell r="AL736">
            <v>3.8224999999999998</v>
          </cell>
          <cell r="AM736">
            <v>3.7694999999999999</v>
          </cell>
          <cell r="AN736">
            <v>3.7195</v>
          </cell>
          <cell r="AO736">
            <v>3.6835</v>
          </cell>
          <cell r="AP736">
            <v>3.6755</v>
          </cell>
          <cell r="AS736">
            <v>0.49</v>
          </cell>
          <cell r="AT736">
            <v>0.48499999999999999</v>
          </cell>
          <cell r="AU736">
            <v>0.48</v>
          </cell>
          <cell r="AV736">
            <v>0.48</v>
          </cell>
          <cell r="AW736">
            <v>0.46949999999999997</v>
          </cell>
          <cell r="AX736">
            <v>0.46700000000000003</v>
          </cell>
          <cell r="AY736">
            <v>0.46450000000000002</v>
          </cell>
          <cell r="AZ736">
            <v>0.46250000000000002</v>
          </cell>
          <cell r="BA736">
            <v>0.47</v>
          </cell>
          <cell r="BB736">
            <v>0.46350000000000002</v>
          </cell>
          <cell r="BC736">
            <v>0.46700000000000003</v>
          </cell>
          <cell r="BD736">
            <v>0.47249999999999998</v>
          </cell>
          <cell r="BF736">
            <v>1.2324999999999999</v>
          </cell>
          <cell r="BG736">
            <v>1.1499999999999999</v>
          </cell>
          <cell r="BH736">
            <v>1.1000000000000001</v>
          </cell>
          <cell r="BI736">
            <v>1.085</v>
          </cell>
          <cell r="BJ736">
            <v>1.1200000000000001</v>
          </cell>
          <cell r="BK736">
            <v>1.1400000000000001</v>
          </cell>
          <cell r="BL736">
            <v>1.2050000000000001</v>
          </cell>
          <cell r="BM736">
            <v>1.31</v>
          </cell>
          <cell r="BN736">
            <v>1.3599999999999999</v>
          </cell>
          <cell r="BO736">
            <v>1.4849999999999999</v>
          </cell>
          <cell r="BP736">
            <v>1.6</v>
          </cell>
          <cell r="BQ736">
            <v>1.71</v>
          </cell>
          <cell r="BS736">
            <v>3.4895</v>
          </cell>
          <cell r="BT736">
            <v>3.3155000000000001</v>
          </cell>
          <cell r="BU736">
            <v>3.1635</v>
          </cell>
          <cell r="BV736">
            <v>3.0865</v>
          </cell>
          <cell r="BW736">
            <v>3.0434999999999999</v>
          </cell>
          <cell r="BX736">
            <v>3.0074999999999998</v>
          </cell>
          <cell r="BY736">
            <v>3.0655000000000001</v>
          </cell>
          <cell r="BZ736">
            <v>2.9619999999999997</v>
          </cell>
          <cell r="CA736">
            <v>2.9039999999999999</v>
          </cell>
          <cell r="CB736">
            <v>3.097</v>
          </cell>
          <cell r="CC736">
            <v>2.9580000000000002</v>
          </cell>
          <cell r="CD736">
            <v>2.6829999999999998</v>
          </cell>
          <cell r="CF736">
            <v>1.5</v>
          </cell>
        </row>
        <row r="737">
          <cell r="A737">
            <v>39737</v>
          </cell>
          <cell r="B737">
            <v>0.75</v>
          </cell>
          <cell r="C737">
            <v>1.1379999999999999</v>
          </cell>
          <cell r="D737">
            <v>1.1225000000000001</v>
          </cell>
          <cell r="E737">
            <v>1.1074999999999999</v>
          </cell>
          <cell r="F737">
            <v>1.1145</v>
          </cell>
          <cell r="G737">
            <v>1.1240000000000001</v>
          </cell>
          <cell r="H737">
            <v>1.1299999999999999</v>
          </cell>
          <cell r="I737">
            <v>1.161</v>
          </cell>
          <cell r="J737">
            <v>1.1735</v>
          </cell>
          <cell r="K737">
            <v>1.2064999999999999</v>
          </cell>
          <cell r="L737">
            <v>1.2535000000000001</v>
          </cell>
          <cell r="M737">
            <v>1.294</v>
          </cell>
          <cell r="N737">
            <v>1.35</v>
          </cell>
          <cell r="P737">
            <v>3.6349999999999998</v>
          </cell>
          <cell r="Q737">
            <v>3.5789999999999997</v>
          </cell>
          <cell r="R737">
            <v>3.456</v>
          </cell>
          <cell r="S737">
            <v>3.391</v>
          </cell>
          <cell r="T737">
            <v>3.3370000000000002</v>
          </cell>
          <cell r="U737">
            <v>3.2949999999999999</v>
          </cell>
          <cell r="V737">
            <v>3.2549999999999999</v>
          </cell>
          <cell r="W737">
            <v>3.2250000000000001</v>
          </cell>
          <cell r="X737">
            <v>3.1949999999999998</v>
          </cell>
          <cell r="Y737">
            <v>3.173</v>
          </cell>
          <cell r="Z737">
            <v>3.1539999999999999</v>
          </cell>
          <cell r="AA737">
            <v>3.1390000000000002</v>
          </cell>
          <cell r="AB737">
            <v>3.13</v>
          </cell>
          <cell r="AD737">
            <v>4.1802000000000001</v>
          </cell>
          <cell r="AE737">
            <v>4.3499999999999996</v>
          </cell>
          <cell r="AF737">
            <v>4.2285000000000004</v>
          </cell>
          <cell r="AG737">
            <v>4.1500000000000004</v>
          </cell>
          <cell r="AH737">
            <v>4.0585000000000004</v>
          </cell>
          <cell r="AI737">
            <v>3.9809999999999999</v>
          </cell>
          <cell r="AJ737">
            <v>3.9079999999999999</v>
          </cell>
          <cell r="AK737">
            <v>3.8445</v>
          </cell>
          <cell r="AL737">
            <v>3.7650000000000001</v>
          </cell>
          <cell r="AM737">
            <v>3.7364999999999999</v>
          </cell>
          <cell r="AN737">
            <v>3.6879999999999997</v>
          </cell>
          <cell r="AO737">
            <v>3.6515</v>
          </cell>
          <cell r="AP737">
            <v>3.6120000000000001</v>
          </cell>
          <cell r="AS737">
            <v>0.48499999999999999</v>
          </cell>
          <cell r="AT737">
            <v>0.47749999999999998</v>
          </cell>
          <cell r="AU737">
            <v>0.47</v>
          </cell>
          <cell r="AV737">
            <v>0.46538000000000002</v>
          </cell>
          <cell r="AW737">
            <v>0.46100000000000002</v>
          </cell>
          <cell r="AX737">
            <v>0.45250000000000001</v>
          </cell>
          <cell r="AY737">
            <v>0.45150000000000001</v>
          </cell>
          <cell r="AZ737">
            <v>0.45150000000000001</v>
          </cell>
          <cell r="BA737">
            <v>0.45250000000000001</v>
          </cell>
          <cell r="BB737">
            <v>0.45350000000000001</v>
          </cell>
          <cell r="BC737">
            <v>0.45650000000000002</v>
          </cell>
          <cell r="BD737">
            <v>0.45850000000000002</v>
          </cell>
          <cell r="BF737">
            <v>1.2124999999999999</v>
          </cell>
          <cell r="BG737">
            <v>1.135</v>
          </cell>
          <cell r="BH737">
            <v>1.1000000000000001</v>
          </cell>
          <cell r="BI737">
            <v>1.0900000000000001</v>
          </cell>
          <cell r="BJ737">
            <v>1.1200000000000001</v>
          </cell>
          <cell r="BK737">
            <v>1.1599999999999999</v>
          </cell>
          <cell r="BL737">
            <v>1.2150000000000001</v>
          </cell>
          <cell r="BM737">
            <v>1.3</v>
          </cell>
          <cell r="BN737">
            <v>1.345</v>
          </cell>
          <cell r="BO737">
            <v>1.4550000000000001</v>
          </cell>
          <cell r="BP737">
            <v>1.5699999999999998</v>
          </cell>
          <cell r="BQ737">
            <v>1.6800000000000002</v>
          </cell>
          <cell r="BS737">
            <v>3.3614999999999999</v>
          </cell>
          <cell r="BT737">
            <v>3.2160000000000002</v>
          </cell>
          <cell r="BU737">
            <v>3.1560000000000001</v>
          </cell>
          <cell r="BV737">
            <v>3.0964999999999998</v>
          </cell>
          <cell r="BW737">
            <v>3.0554999999999999</v>
          </cell>
          <cell r="BX737">
            <v>3.1274999999999999</v>
          </cell>
          <cell r="BY737">
            <v>3.0245000000000002</v>
          </cell>
          <cell r="BZ737">
            <v>2.8730000000000002</v>
          </cell>
          <cell r="CA737">
            <v>2.843</v>
          </cell>
          <cell r="CB737">
            <v>3.097</v>
          </cell>
          <cell r="CC737">
            <v>2.8620000000000001</v>
          </cell>
          <cell r="CD737">
            <v>2.6829999999999998</v>
          </cell>
          <cell r="CF737">
            <v>1.5</v>
          </cell>
        </row>
        <row r="738">
          <cell r="A738">
            <v>39738</v>
          </cell>
          <cell r="B738">
            <v>0.25</v>
          </cell>
          <cell r="C738">
            <v>1.131</v>
          </cell>
          <cell r="D738">
            <v>1.123</v>
          </cell>
          <cell r="E738">
            <v>1.119</v>
          </cell>
          <cell r="F738">
            <v>1.1020000000000001</v>
          </cell>
          <cell r="G738">
            <v>1.1280000000000001</v>
          </cell>
          <cell r="H738">
            <v>1.1259999999999999</v>
          </cell>
          <cell r="I738">
            <v>1.157</v>
          </cell>
          <cell r="J738">
            <v>1.1735</v>
          </cell>
          <cell r="K738">
            <v>1.22</v>
          </cell>
          <cell r="L738">
            <v>1.2555000000000001</v>
          </cell>
          <cell r="M738">
            <v>1.2909999999999999</v>
          </cell>
          <cell r="N738">
            <v>1.3180000000000001</v>
          </cell>
          <cell r="P738">
            <v>3.6150000000000002</v>
          </cell>
          <cell r="Q738">
            <v>3.54</v>
          </cell>
          <cell r="R738">
            <v>3.4260000000000002</v>
          </cell>
          <cell r="S738">
            <v>3.3580000000000001</v>
          </cell>
          <cell r="T738">
            <v>3.2919999999999998</v>
          </cell>
          <cell r="U738">
            <v>3.2469999999999999</v>
          </cell>
          <cell r="V738">
            <v>3.2109999999999999</v>
          </cell>
          <cell r="W738">
            <v>3.1819999999999999</v>
          </cell>
          <cell r="X738">
            <v>3.1549999999999998</v>
          </cell>
          <cell r="Y738">
            <v>3.1310000000000002</v>
          </cell>
          <cell r="Z738">
            <v>3.11</v>
          </cell>
          <cell r="AA738">
            <v>3.0920000000000001</v>
          </cell>
          <cell r="AB738">
            <v>3.081</v>
          </cell>
          <cell r="AD738">
            <v>3.8702000000000001</v>
          </cell>
          <cell r="AE738">
            <v>4.2314999999999996</v>
          </cell>
          <cell r="AF738">
            <v>4.1790000000000003</v>
          </cell>
          <cell r="AG738">
            <v>4.0519999999999996</v>
          </cell>
          <cell r="AH738">
            <v>3.9375</v>
          </cell>
          <cell r="AI738">
            <v>3.8609999999999998</v>
          </cell>
          <cell r="AJ738">
            <v>3.7725</v>
          </cell>
          <cell r="AK738">
            <v>3.7090000000000001</v>
          </cell>
          <cell r="AL738">
            <v>3.6550000000000002</v>
          </cell>
          <cell r="AM738">
            <v>3.5985</v>
          </cell>
          <cell r="AN738">
            <v>3.5535000000000001</v>
          </cell>
          <cell r="AO738">
            <v>3.5194999999999999</v>
          </cell>
          <cell r="AP738">
            <v>3.5114999999999998</v>
          </cell>
          <cell r="AS738">
            <v>0.47875000000000001</v>
          </cell>
          <cell r="AT738">
            <v>0.47249999999999998</v>
          </cell>
          <cell r="AU738">
            <v>0.46500000000000002</v>
          </cell>
          <cell r="AV738">
            <v>0.45750000000000002</v>
          </cell>
          <cell r="AW738">
            <v>0.44650000000000001</v>
          </cell>
          <cell r="AX738">
            <v>0.44500000000000001</v>
          </cell>
          <cell r="AY738">
            <v>0.4425</v>
          </cell>
          <cell r="AZ738">
            <v>0.4415</v>
          </cell>
          <cell r="BA738">
            <v>0.44850000000000001</v>
          </cell>
          <cell r="BB738">
            <v>0.443</v>
          </cell>
          <cell r="BC738">
            <v>0.44500000000000001</v>
          </cell>
          <cell r="BD738">
            <v>0.44800000000000001</v>
          </cell>
          <cell r="BF738">
            <v>1.1975</v>
          </cell>
          <cell r="BG738">
            <v>1.155</v>
          </cell>
          <cell r="BH738">
            <v>1.135</v>
          </cell>
          <cell r="BI738">
            <v>1.135</v>
          </cell>
          <cell r="BJ738">
            <v>1.165</v>
          </cell>
          <cell r="BK738">
            <v>1.2050000000000001</v>
          </cell>
          <cell r="BL738">
            <v>1.2549999999999999</v>
          </cell>
          <cell r="BM738">
            <v>1.34</v>
          </cell>
          <cell r="BN738">
            <v>1.38</v>
          </cell>
          <cell r="BO738">
            <v>1.49</v>
          </cell>
          <cell r="BP738">
            <v>1.58</v>
          </cell>
          <cell r="BQ738">
            <v>1.69</v>
          </cell>
          <cell r="BS738">
            <v>3.3515000000000001</v>
          </cell>
          <cell r="BT738">
            <v>3.1684999999999999</v>
          </cell>
          <cell r="BU738">
            <v>2.9835000000000003</v>
          </cell>
          <cell r="BV738">
            <v>2.8824999999999998</v>
          </cell>
          <cell r="BW738">
            <v>2.8544999999999998</v>
          </cell>
          <cell r="BX738">
            <v>2.8464999999999998</v>
          </cell>
          <cell r="BY738">
            <v>2.9144999999999999</v>
          </cell>
          <cell r="BZ738">
            <v>2.8319999999999999</v>
          </cell>
          <cell r="CA738">
            <v>2.8180000000000001</v>
          </cell>
          <cell r="CB738">
            <v>3.097</v>
          </cell>
          <cell r="CC738">
            <v>2.8519999999999999</v>
          </cell>
          <cell r="CD738">
            <v>2.883</v>
          </cell>
          <cell r="CF738">
            <v>1.5</v>
          </cell>
        </row>
        <row r="739">
          <cell r="A739">
            <v>39741</v>
          </cell>
          <cell r="B739">
            <v>0.875</v>
          </cell>
          <cell r="C739">
            <v>1.143</v>
          </cell>
          <cell r="D739">
            <v>1.143</v>
          </cell>
          <cell r="E739">
            <v>1.1555</v>
          </cell>
          <cell r="F739">
            <v>1.1445000000000001</v>
          </cell>
          <cell r="G739">
            <v>1.1455</v>
          </cell>
          <cell r="H739">
            <v>1.165</v>
          </cell>
          <cell r="I739">
            <v>1.1859999999999999</v>
          </cell>
          <cell r="J739">
            <v>1.2075</v>
          </cell>
          <cell r="K739">
            <v>1.2349999999999999</v>
          </cell>
          <cell r="L739">
            <v>1.28</v>
          </cell>
          <cell r="M739">
            <v>1.3559999999999999</v>
          </cell>
          <cell r="N739">
            <v>1.361</v>
          </cell>
          <cell r="P739">
            <v>3.597</v>
          </cell>
          <cell r="Q739">
            <v>3.5230000000000001</v>
          </cell>
          <cell r="R739">
            <v>3.423</v>
          </cell>
          <cell r="S739">
            <v>3.3490000000000002</v>
          </cell>
          <cell r="T739">
            <v>3.2839999999999998</v>
          </cell>
          <cell r="U739">
            <v>3.2370000000000001</v>
          </cell>
          <cell r="V739">
            <v>3.1989999999999998</v>
          </cell>
          <cell r="W739">
            <v>3.169</v>
          </cell>
          <cell r="X739">
            <v>3.145</v>
          </cell>
          <cell r="Y739">
            <v>3.1259999999999999</v>
          </cell>
          <cell r="Z739">
            <v>3.1080000000000001</v>
          </cell>
          <cell r="AA739">
            <v>3.0950000000000002</v>
          </cell>
          <cell r="AB739">
            <v>3.0870000000000002</v>
          </cell>
          <cell r="AD739">
            <v>4.0685000000000002</v>
          </cell>
          <cell r="AE739">
            <v>4.2249999999999996</v>
          </cell>
          <cell r="AF739">
            <v>4.0964999999999998</v>
          </cell>
          <cell r="AG739">
            <v>4.0545</v>
          </cell>
          <cell r="AH739">
            <v>3.9239999999999999</v>
          </cell>
          <cell r="AI739">
            <v>3.8529999999999998</v>
          </cell>
          <cell r="AJ739">
            <v>3.7652999999999999</v>
          </cell>
          <cell r="AK739">
            <v>3.7039999999999997</v>
          </cell>
          <cell r="AL739">
            <v>3.64</v>
          </cell>
          <cell r="AM739">
            <v>3.5869999999999997</v>
          </cell>
          <cell r="AN739">
            <v>3.5339999999999998</v>
          </cell>
          <cell r="AO739">
            <v>3.5049999999999999</v>
          </cell>
          <cell r="AP739">
            <v>3.4859999999999998</v>
          </cell>
          <cell r="AS739">
            <v>0.48</v>
          </cell>
          <cell r="AT739">
            <v>0.47049999999999997</v>
          </cell>
          <cell r="AU739">
            <v>0.46500000000000002</v>
          </cell>
          <cell r="AV739">
            <v>0.45550000000000002</v>
          </cell>
          <cell r="AW739">
            <v>0.45</v>
          </cell>
          <cell r="AX739">
            <v>0.44750000000000001</v>
          </cell>
          <cell r="AY739">
            <v>0.441</v>
          </cell>
          <cell r="AZ739">
            <v>0.438</v>
          </cell>
          <cell r="BA739">
            <v>0.4395</v>
          </cell>
          <cell r="BB739">
            <v>0.437</v>
          </cell>
          <cell r="BC739">
            <v>0.438</v>
          </cell>
          <cell r="BD739">
            <v>0.44</v>
          </cell>
          <cell r="BF739">
            <v>1.1325000000000001</v>
          </cell>
          <cell r="BG739">
            <v>1.145</v>
          </cell>
          <cell r="BH739">
            <v>1.145</v>
          </cell>
          <cell r="BI739">
            <v>1.1499999999999999</v>
          </cell>
          <cell r="BJ739">
            <v>1.18</v>
          </cell>
          <cell r="BK739">
            <v>1.22</v>
          </cell>
          <cell r="BL739">
            <v>1.27</v>
          </cell>
          <cell r="BM739">
            <v>1.345</v>
          </cell>
          <cell r="BN739">
            <v>1.38</v>
          </cell>
          <cell r="BO739">
            <v>1.4750000000000001</v>
          </cell>
          <cell r="BP739">
            <v>1.585</v>
          </cell>
          <cell r="BQ739">
            <v>1.6949999999999998</v>
          </cell>
          <cell r="BS739">
            <v>3.3774999999999999</v>
          </cell>
          <cell r="BT739">
            <v>3.1905000000000001</v>
          </cell>
          <cell r="BU739">
            <v>3.1025</v>
          </cell>
          <cell r="BV739">
            <v>2.9815</v>
          </cell>
          <cell r="BW739">
            <v>2.9394999999999998</v>
          </cell>
          <cell r="BX739">
            <v>2.9159999999999999</v>
          </cell>
          <cell r="BY739">
            <v>2.9144999999999999</v>
          </cell>
          <cell r="BZ739">
            <v>2.823</v>
          </cell>
          <cell r="CA739">
            <v>2.823</v>
          </cell>
          <cell r="CB739">
            <v>2.8109999999999999</v>
          </cell>
          <cell r="CC739">
            <v>2.8319999999999999</v>
          </cell>
          <cell r="CD739">
            <v>2.863</v>
          </cell>
          <cell r="CF739">
            <v>1.5</v>
          </cell>
        </row>
        <row r="740">
          <cell r="A740">
            <v>39742</v>
          </cell>
          <cell r="B740">
            <v>0.375</v>
          </cell>
          <cell r="C740">
            <v>1.0629999999999999</v>
          </cell>
          <cell r="D740">
            <v>1.0620000000000001</v>
          </cell>
          <cell r="E740">
            <v>1.0529999999999999</v>
          </cell>
          <cell r="F740">
            <v>1.0594999999999999</v>
          </cell>
          <cell r="G740">
            <v>1.0734999999999999</v>
          </cell>
          <cell r="H740">
            <v>1.0894999999999999</v>
          </cell>
          <cell r="I740">
            <v>1.107</v>
          </cell>
          <cell r="J740">
            <v>1.1339999999999999</v>
          </cell>
          <cell r="K740">
            <v>1.1659999999999999</v>
          </cell>
          <cell r="L740">
            <v>1.2</v>
          </cell>
          <cell r="M740">
            <v>1.2330000000000001</v>
          </cell>
          <cell r="N740">
            <v>1.2715000000000001</v>
          </cell>
          <cell r="P740">
            <v>3.5720000000000001</v>
          </cell>
          <cell r="Q740">
            <v>3.5140000000000002</v>
          </cell>
          <cell r="R740">
            <v>3.4140000000000001</v>
          </cell>
          <cell r="S740">
            <v>3.3460000000000001</v>
          </cell>
          <cell r="T740">
            <v>3.2839999999999998</v>
          </cell>
          <cell r="U740">
            <v>3.2330000000000001</v>
          </cell>
          <cell r="V740">
            <v>3.1840000000000002</v>
          </cell>
          <cell r="W740">
            <v>3.145</v>
          </cell>
          <cell r="X740">
            <v>3.1150000000000002</v>
          </cell>
          <cell r="Y740">
            <v>3.09</v>
          </cell>
          <cell r="Z740">
            <v>3.0680000000000001</v>
          </cell>
          <cell r="AA740">
            <v>3.05</v>
          </cell>
          <cell r="AB740">
            <v>3.0390000000000001</v>
          </cell>
          <cell r="AD740">
            <v>4.0839999999999996</v>
          </cell>
          <cell r="AE740">
            <v>4.149</v>
          </cell>
          <cell r="AF740">
            <v>4.0880000000000001</v>
          </cell>
          <cell r="AG740">
            <v>4.0190000000000001</v>
          </cell>
          <cell r="AH740">
            <v>3.9009999999999998</v>
          </cell>
          <cell r="AI740">
            <v>3.823</v>
          </cell>
          <cell r="AJ740">
            <v>3.7524999999999999</v>
          </cell>
          <cell r="AK740">
            <v>3.6890000000000001</v>
          </cell>
          <cell r="AL740">
            <v>3.6274999999999999</v>
          </cell>
          <cell r="AM740">
            <v>3.58</v>
          </cell>
          <cell r="AN740">
            <v>3.5365000000000002</v>
          </cell>
          <cell r="AO740">
            <v>3.4969999999999999</v>
          </cell>
          <cell r="AP740">
            <v>3.4699999999999998</v>
          </cell>
          <cell r="AS740">
            <v>0.48749999999999999</v>
          </cell>
          <cell r="AT740">
            <v>0.47049999999999997</v>
          </cell>
          <cell r="AU740">
            <v>0.46750000000000003</v>
          </cell>
          <cell r="AV740">
            <v>0.45550000000000002</v>
          </cell>
          <cell r="AW740">
            <v>0.45</v>
          </cell>
          <cell r="AX740">
            <v>0.44</v>
          </cell>
          <cell r="AY740">
            <v>0.42549999999999999</v>
          </cell>
          <cell r="AZ740">
            <v>0.41949999999999998</v>
          </cell>
          <cell r="BA740">
            <v>0.41499999999999998</v>
          </cell>
          <cell r="BB740">
            <v>0.41049999999999998</v>
          </cell>
          <cell r="BC740">
            <v>0.42549999999999999</v>
          </cell>
          <cell r="BD740">
            <v>0.40799999999999997</v>
          </cell>
          <cell r="BF740">
            <v>1.075</v>
          </cell>
          <cell r="BG740">
            <v>1.0900000000000001</v>
          </cell>
          <cell r="BH740">
            <v>1.07</v>
          </cell>
          <cell r="BI740">
            <v>1.07</v>
          </cell>
          <cell r="BJ740">
            <v>1.0900000000000001</v>
          </cell>
          <cell r="BK740">
            <v>1.135</v>
          </cell>
          <cell r="BL740">
            <v>1.19</v>
          </cell>
          <cell r="BM740">
            <v>1.2650000000000001</v>
          </cell>
          <cell r="BN740">
            <v>1.2949999999999999</v>
          </cell>
          <cell r="BO740">
            <v>1.385</v>
          </cell>
          <cell r="BP740">
            <v>1.49</v>
          </cell>
          <cell r="BQ740">
            <v>1.595</v>
          </cell>
          <cell r="BS740">
            <v>3.3810000000000002</v>
          </cell>
          <cell r="BT740">
            <v>3.1974999999999998</v>
          </cell>
          <cell r="BU740">
            <v>3.0775000000000001</v>
          </cell>
          <cell r="BV740">
            <v>2.9550000000000001</v>
          </cell>
          <cell r="BW740">
            <v>2.8845000000000001</v>
          </cell>
          <cell r="BX740">
            <v>2.8195000000000001</v>
          </cell>
          <cell r="BY740">
            <v>2.8425000000000002</v>
          </cell>
          <cell r="BZ740">
            <v>2.7574999999999998</v>
          </cell>
          <cell r="CA740">
            <v>2.7629999999999999</v>
          </cell>
          <cell r="CB740">
            <v>2.7410000000000001</v>
          </cell>
          <cell r="CC740">
            <v>2.73</v>
          </cell>
          <cell r="CD740">
            <v>2.7530000000000001</v>
          </cell>
          <cell r="CF740">
            <v>1.5</v>
          </cell>
        </row>
        <row r="741">
          <cell r="A741">
            <v>39743</v>
          </cell>
          <cell r="B741">
            <v>1</v>
          </cell>
          <cell r="C741">
            <v>1.056</v>
          </cell>
          <cell r="D741">
            <v>1.0329999999999999</v>
          </cell>
          <cell r="E741">
            <v>1.0069999999999999</v>
          </cell>
          <cell r="F741">
            <v>1.0009999999999999</v>
          </cell>
          <cell r="G741">
            <v>1.004</v>
          </cell>
          <cell r="H741">
            <v>1.016</v>
          </cell>
          <cell r="I741">
            <v>1.036</v>
          </cell>
          <cell r="J741">
            <v>1.0449999999999999</v>
          </cell>
          <cell r="K741">
            <v>1.0805</v>
          </cell>
          <cell r="L741">
            <v>1.1020000000000001</v>
          </cell>
          <cell r="M741">
            <v>1.127</v>
          </cell>
          <cell r="N741">
            <v>1.1830000000000001</v>
          </cell>
          <cell r="P741">
            <v>3.569</v>
          </cell>
          <cell r="Q741">
            <v>3.4929999999999999</v>
          </cell>
          <cell r="R741">
            <v>3.3879999999999999</v>
          </cell>
          <cell r="S741">
            <v>3.3149999999999999</v>
          </cell>
          <cell r="T741">
            <v>3.2469999999999999</v>
          </cell>
          <cell r="U741">
            <v>3.1829999999999998</v>
          </cell>
          <cell r="V741">
            <v>3.1189999999999998</v>
          </cell>
          <cell r="W741">
            <v>3.0680000000000001</v>
          </cell>
          <cell r="X741">
            <v>3.0259999999999998</v>
          </cell>
          <cell r="Y741">
            <v>2.9910000000000001</v>
          </cell>
          <cell r="Z741">
            <v>2.9619999999999997</v>
          </cell>
          <cell r="AA741">
            <v>2.9370000000000003</v>
          </cell>
          <cell r="AB741">
            <v>2.9169999999999998</v>
          </cell>
          <cell r="AD741">
            <v>3.9165000000000001</v>
          </cell>
          <cell r="AE741">
            <v>4.0095000000000001</v>
          </cell>
          <cell r="AF741">
            <v>3.91</v>
          </cell>
          <cell r="AG741">
            <v>3.8624999999999998</v>
          </cell>
          <cell r="AH741">
            <v>3.8235000000000001</v>
          </cell>
          <cell r="AI741">
            <v>3.7454999999999998</v>
          </cell>
          <cell r="AJ741">
            <v>3.6663000000000001</v>
          </cell>
          <cell r="AK741">
            <v>3.5825</v>
          </cell>
          <cell r="AL741">
            <v>3.51</v>
          </cell>
          <cell r="AM741">
            <v>3.4474999999999998</v>
          </cell>
          <cell r="AN741">
            <v>3.3860000000000001</v>
          </cell>
          <cell r="AO741">
            <v>3.3435000000000001</v>
          </cell>
          <cell r="AP741">
            <v>3.3085</v>
          </cell>
          <cell r="AS741">
            <v>0.48</v>
          </cell>
          <cell r="AT741">
            <v>0.46124999999999999</v>
          </cell>
          <cell r="AU741">
            <v>0.45750000000000002</v>
          </cell>
          <cell r="AV741">
            <v>0.44750000000000001</v>
          </cell>
          <cell r="AW741">
            <v>0.43275000000000002</v>
          </cell>
          <cell r="AX741">
            <v>0.42749999999999999</v>
          </cell>
          <cell r="AY741">
            <v>0.41125</v>
          </cell>
          <cell r="AZ741">
            <v>0.44600000000000001</v>
          </cell>
          <cell r="BA741">
            <v>0.40799999999999997</v>
          </cell>
          <cell r="BB741">
            <v>0.39950000000000002</v>
          </cell>
          <cell r="BC741">
            <v>0.39874999999999999</v>
          </cell>
          <cell r="BD741">
            <v>0.40250000000000002</v>
          </cell>
          <cell r="BF741">
            <v>1.1000000000000001</v>
          </cell>
          <cell r="BG741">
            <v>1.05</v>
          </cell>
          <cell r="BH741">
            <v>1.0049999999999999</v>
          </cell>
          <cell r="BI741">
            <v>1</v>
          </cell>
          <cell r="BJ741">
            <v>1.0049999999999999</v>
          </cell>
          <cell r="BK741">
            <v>1.0449999999999999</v>
          </cell>
          <cell r="BL741">
            <v>1.1000000000000001</v>
          </cell>
          <cell r="BM741">
            <v>1.17</v>
          </cell>
          <cell r="BN741">
            <v>1.1950000000000001</v>
          </cell>
          <cell r="BO741">
            <v>1.2949999999999999</v>
          </cell>
          <cell r="BP741">
            <v>1.3900000000000001</v>
          </cell>
          <cell r="BQ741">
            <v>1.4950000000000001</v>
          </cell>
          <cell r="BS741">
            <v>3.3210000000000002</v>
          </cell>
          <cell r="BT741">
            <v>3.1429999999999998</v>
          </cell>
          <cell r="BU741">
            <v>3.0554999999999999</v>
          </cell>
          <cell r="BV741">
            <v>2.9470000000000001</v>
          </cell>
          <cell r="BW741">
            <v>2.8144999999999998</v>
          </cell>
          <cell r="BX741">
            <v>2.7095000000000002</v>
          </cell>
          <cell r="BY741">
            <v>2.7435</v>
          </cell>
          <cell r="BZ741">
            <v>2.6520000000000001</v>
          </cell>
          <cell r="CA741">
            <v>2.653</v>
          </cell>
          <cell r="CB741">
            <v>2.641</v>
          </cell>
          <cell r="CC741">
            <v>2.637</v>
          </cell>
          <cell r="CD741">
            <v>2.653</v>
          </cell>
          <cell r="CF741">
            <v>1.5</v>
          </cell>
        </row>
        <row r="742">
          <cell r="A742">
            <v>39744</v>
          </cell>
          <cell r="B742">
            <v>1</v>
          </cell>
          <cell r="C742">
            <v>0.99950000000000006</v>
          </cell>
          <cell r="D742">
            <v>1.0015000000000001</v>
          </cell>
          <cell r="E742">
            <v>0.99150000000000005</v>
          </cell>
          <cell r="F742">
            <v>0.98950000000000005</v>
          </cell>
          <cell r="G742">
            <v>0.98799999999999999</v>
          </cell>
          <cell r="H742">
            <v>1.0049999999999999</v>
          </cell>
          <cell r="I742">
            <v>1.0289999999999999</v>
          </cell>
          <cell r="J742">
            <v>1.0549999999999999</v>
          </cell>
          <cell r="K742">
            <v>1.085</v>
          </cell>
          <cell r="L742">
            <v>1.1225000000000001</v>
          </cell>
          <cell r="M742">
            <v>1.1655</v>
          </cell>
          <cell r="N742">
            <v>1.1964999999999999</v>
          </cell>
          <cell r="P742">
            <v>3.5670000000000002</v>
          </cell>
          <cell r="Q742">
            <v>3.4119999999999999</v>
          </cell>
          <cell r="R742">
            <v>3.2949999999999999</v>
          </cell>
          <cell r="S742">
            <v>3.234</v>
          </cell>
          <cell r="T742">
            <v>3.1739999999999999</v>
          </cell>
          <cell r="U742">
            <v>3.1230000000000002</v>
          </cell>
          <cell r="V742">
            <v>3.0710000000000002</v>
          </cell>
          <cell r="W742">
            <v>3.028</v>
          </cell>
          <cell r="X742">
            <v>2.988</v>
          </cell>
          <cell r="Y742">
            <v>2.9580000000000002</v>
          </cell>
          <cell r="Z742">
            <v>2.931</v>
          </cell>
          <cell r="AA742">
            <v>2.907</v>
          </cell>
          <cell r="AB742">
            <v>2.8929999999999998</v>
          </cell>
          <cell r="AD742">
            <v>4.0195999999999996</v>
          </cell>
          <cell r="AE742">
            <v>4.0054999999999996</v>
          </cell>
          <cell r="AF742">
            <v>3.919</v>
          </cell>
          <cell r="AG742">
            <v>3.8380000000000001</v>
          </cell>
          <cell r="AH742">
            <v>3.7960000000000003</v>
          </cell>
          <cell r="AI742">
            <v>3.7155</v>
          </cell>
          <cell r="AJ742">
            <v>3.6345000000000001</v>
          </cell>
          <cell r="AK742">
            <v>3.5540000000000003</v>
          </cell>
          <cell r="AL742">
            <v>3.492</v>
          </cell>
          <cell r="AM742">
            <v>3.4319999999999999</v>
          </cell>
          <cell r="AN742">
            <v>3.3725000000000001</v>
          </cell>
          <cell r="AO742">
            <v>3.3294999999999999</v>
          </cell>
          <cell r="AP742">
            <v>3.2835000000000001</v>
          </cell>
          <cell r="AS742">
            <v>0.48499999999999999</v>
          </cell>
          <cell r="AT742">
            <v>0.47075</v>
          </cell>
          <cell r="AU742">
            <v>0.46200000000000002</v>
          </cell>
          <cell r="AV742">
            <v>0.44874999999999998</v>
          </cell>
          <cell r="AW742">
            <v>0.4395</v>
          </cell>
          <cell r="AX742">
            <v>0.433</v>
          </cell>
          <cell r="AY742">
            <v>0.42499999999999999</v>
          </cell>
          <cell r="AZ742">
            <v>0.42099999999999999</v>
          </cell>
          <cell r="BA742">
            <v>0.39900000000000002</v>
          </cell>
          <cell r="BB742">
            <v>0.41199999999999998</v>
          </cell>
          <cell r="BC742">
            <v>0.39800000000000002</v>
          </cell>
          <cell r="BD742">
            <v>0.39174999999999999</v>
          </cell>
          <cell r="BF742">
            <v>1.0925</v>
          </cell>
          <cell r="BG742">
            <v>1.02</v>
          </cell>
          <cell r="BH742">
            <v>0.96499999999999997</v>
          </cell>
          <cell r="BI742">
            <v>0.94499999999999995</v>
          </cell>
          <cell r="BJ742">
            <v>0.96</v>
          </cell>
          <cell r="BK742">
            <v>0.995</v>
          </cell>
          <cell r="BL742">
            <v>1.0549999999999999</v>
          </cell>
          <cell r="BM742">
            <v>1.1400000000000001</v>
          </cell>
          <cell r="BN742">
            <v>1.165</v>
          </cell>
          <cell r="BO742">
            <v>1.2650000000000001</v>
          </cell>
          <cell r="BP742">
            <v>1.3599999999999999</v>
          </cell>
          <cell r="BQ742">
            <v>1.4650000000000001</v>
          </cell>
          <cell r="BS742">
            <v>3.2290000000000001</v>
          </cell>
          <cell r="BT742">
            <v>3.0825</v>
          </cell>
          <cell r="BU742">
            <v>3.016</v>
          </cell>
          <cell r="BV742">
            <v>2.9295</v>
          </cell>
          <cell r="BW742">
            <v>2.8165</v>
          </cell>
          <cell r="BX742">
            <v>2.7225000000000001</v>
          </cell>
          <cell r="BY742">
            <v>2.6974999999999998</v>
          </cell>
          <cell r="BZ742">
            <v>2.6019999999999999</v>
          </cell>
          <cell r="CA742">
            <v>2.5830000000000002</v>
          </cell>
          <cell r="CB742">
            <v>2.556</v>
          </cell>
          <cell r="CC742">
            <v>2.6070000000000002</v>
          </cell>
          <cell r="CD742">
            <v>2.6230000000000002</v>
          </cell>
          <cell r="CF742">
            <v>1.5</v>
          </cell>
        </row>
        <row r="743">
          <cell r="A743">
            <v>39745</v>
          </cell>
          <cell r="B743">
            <v>1</v>
          </cell>
          <cell r="C743">
            <v>0.94</v>
          </cell>
          <cell r="D743">
            <v>0.92500000000000004</v>
          </cell>
          <cell r="E743">
            <v>0.90800000000000003</v>
          </cell>
          <cell r="F743">
            <v>0.91700000000000004</v>
          </cell>
          <cell r="G743">
            <v>0.91700000000000004</v>
          </cell>
          <cell r="H743">
            <v>0.9365</v>
          </cell>
          <cell r="I743">
            <v>0.97499999999999998</v>
          </cell>
          <cell r="J743">
            <v>0.995</v>
          </cell>
          <cell r="K743">
            <v>1.0235000000000001</v>
          </cell>
          <cell r="L743">
            <v>1.0605</v>
          </cell>
          <cell r="M743">
            <v>1.083</v>
          </cell>
          <cell r="N743">
            <v>1.1679999999999999</v>
          </cell>
          <cell r="P743">
            <v>3.5659999999999998</v>
          </cell>
          <cell r="Q743">
            <v>3.3519999999999999</v>
          </cell>
          <cell r="R743">
            <v>3.2309999999999999</v>
          </cell>
          <cell r="S743">
            <v>3.1669999999999998</v>
          </cell>
          <cell r="T743">
            <v>3.105</v>
          </cell>
          <cell r="U743">
            <v>3.0419999999999998</v>
          </cell>
          <cell r="V743">
            <v>2.9830000000000001</v>
          </cell>
          <cell r="W743">
            <v>2.9290000000000003</v>
          </cell>
          <cell r="X743">
            <v>2.88</v>
          </cell>
          <cell r="Y743">
            <v>2.8449999999999998</v>
          </cell>
          <cell r="Z743">
            <v>2.8159999999999998</v>
          </cell>
          <cell r="AA743">
            <v>2.7909999999999999</v>
          </cell>
          <cell r="AB743">
            <v>2.7730000000000001</v>
          </cell>
          <cell r="AD743">
            <v>4.3245000000000005</v>
          </cell>
          <cell r="AE743">
            <v>3.9449999999999998</v>
          </cell>
          <cell r="AF743">
            <v>3.7605</v>
          </cell>
          <cell r="AG743">
            <v>3.6334999999999997</v>
          </cell>
          <cell r="AH743">
            <v>3.5789999999999997</v>
          </cell>
          <cell r="AI743">
            <v>3.48</v>
          </cell>
          <cell r="AJ743">
            <v>3.3879999999999999</v>
          </cell>
          <cell r="AK743">
            <v>3.3105000000000002</v>
          </cell>
          <cell r="AL743">
            <v>3.2519999999999998</v>
          </cell>
          <cell r="AM743">
            <v>3.1880000000000002</v>
          </cell>
          <cell r="AN743">
            <v>3.1345000000000001</v>
          </cell>
          <cell r="AO743">
            <v>3.0920000000000001</v>
          </cell>
          <cell r="AP743">
            <v>3.0569999999999999</v>
          </cell>
          <cell r="AS743">
            <v>0.45562999999999998</v>
          </cell>
          <cell r="AT743">
            <v>0.46750000000000003</v>
          </cell>
          <cell r="AU743">
            <v>0.442</v>
          </cell>
          <cell r="AV743">
            <v>0.40849999999999997</v>
          </cell>
          <cell r="AW743">
            <v>0.39250000000000002</v>
          </cell>
          <cell r="AX743">
            <v>0.379</v>
          </cell>
          <cell r="AY743">
            <v>0.36749999999999999</v>
          </cell>
          <cell r="AZ743">
            <v>0.35649999999999998</v>
          </cell>
          <cell r="BA743">
            <v>0.35</v>
          </cell>
          <cell r="BB743">
            <v>0.34649999999999997</v>
          </cell>
          <cell r="BC743">
            <v>0.34300000000000003</v>
          </cell>
          <cell r="BD743">
            <v>0.34300000000000003</v>
          </cell>
          <cell r="BF743">
            <v>1.0475000000000001</v>
          </cell>
          <cell r="BG743">
            <v>0.93500000000000005</v>
          </cell>
          <cell r="BH743">
            <v>0.89</v>
          </cell>
          <cell r="BI743">
            <v>0.89500000000000002</v>
          </cell>
          <cell r="BJ743">
            <v>0.92500000000000004</v>
          </cell>
          <cell r="BK743">
            <v>0.96</v>
          </cell>
          <cell r="BL743">
            <v>1.02</v>
          </cell>
          <cell r="BM743">
            <v>1.0900000000000001</v>
          </cell>
          <cell r="BN743">
            <v>1.115</v>
          </cell>
          <cell r="BO743">
            <v>1.19</v>
          </cell>
          <cell r="BP743">
            <v>1.29</v>
          </cell>
          <cell r="BQ743">
            <v>1.395</v>
          </cell>
          <cell r="BS743">
            <v>3.1589999999999998</v>
          </cell>
          <cell r="BT743">
            <v>3.0055000000000001</v>
          </cell>
          <cell r="BU743">
            <v>2.8774999999999999</v>
          </cell>
          <cell r="BV743">
            <v>2.6985000000000001</v>
          </cell>
          <cell r="BW743">
            <v>2.6175000000000002</v>
          </cell>
          <cell r="BX743">
            <v>2.5834999999999999</v>
          </cell>
          <cell r="BY743">
            <v>2.6015000000000001</v>
          </cell>
          <cell r="BZ743">
            <v>2.4670000000000001</v>
          </cell>
          <cell r="CA743">
            <v>2.4769999999999999</v>
          </cell>
          <cell r="CB743">
            <v>2.4859999999999998</v>
          </cell>
          <cell r="CC743">
            <v>2.488</v>
          </cell>
          <cell r="CD743">
            <v>2.5070000000000001</v>
          </cell>
          <cell r="CF743">
            <v>1.5</v>
          </cell>
        </row>
        <row r="744">
          <cell r="A744">
            <v>39748</v>
          </cell>
          <cell r="B744">
            <v>0.5</v>
          </cell>
          <cell r="C744">
            <v>0.92</v>
          </cell>
          <cell r="D744">
            <v>0.91400000000000003</v>
          </cell>
          <cell r="E744">
            <v>0.88149999999999995</v>
          </cell>
          <cell r="F744">
            <v>0.88949999999999996</v>
          </cell>
          <cell r="G744">
            <v>0.89349999999999996</v>
          </cell>
          <cell r="H744">
            <v>0.90049999999999997</v>
          </cell>
          <cell r="I744">
            <v>0.92649999999999999</v>
          </cell>
          <cell r="J744">
            <v>0.94399999999999995</v>
          </cell>
          <cell r="K744">
            <v>0.96099999999999997</v>
          </cell>
          <cell r="L744">
            <v>1.002</v>
          </cell>
          <cell r="M744">
            <v>1.0489999999999999</v>
          </cell>
          <cell r="N744">
            <v>1.0865</v>
          </cell>
          <cell r="P744">
            <v>3.5249999999999999</v>
          </cell>
          <cell r="Q744">
            <v>3.2669999999999999</v>
          </cell>
          <cell r="R744">
            <v>3.1349999999999998</v>
          </cell>
          <cell r="S744">
            <v>3.0579999999999998</v>
          </cell>
          <cell r="T744">
            <v>2.9849999999999999</v>
          </cell>
          <cell r="U744">
            <v>2.9169999999999998</v>
          </cell>
          <cell r="V744">
            <v>2.8639999999999999</v>
          </cell>
          <cell r="W744">
            <v>2.8220000000000001</v>
          </cell>
          <cell r="X744">
            <v>2.7839999999999998</v>
          </cell>
          <cell r="Y744">
            <v>2.7509999999999999</v>
          </cell>
          <cell r="Z744">
            <v>2.7199999999999998</v>
          </cell>
          <cell r="AA744">
            <v>2.7</v>
          </cell>
          <cell r="AB744">
            <v>2.6859999999999999</v>
          </cell>
          <cell r="AD744">
            <v>4.3653000000000004</v>
          </cell>
          <cell r="AE744">
            <v>3.9550000000000001</v>
          </cell>
          <cell r="AF744">
            <v>3.7450000000000001</v>
          </cell>
          <cell r="AG744">
            <v>3.6339999999999999</v>
          </cell>
          <cell r="AH744">
            <v>3.4925000000000002</v>
          </cell>
          <cell r="AI744">
            <v>3.3885000000000001</v>
          </cell>
          <cell r="AJ744">
            <v>3.2984999999999998</v>
          </cell>
          <cell r="AK744">
            <v>3.2315</v>
          </cell>
          <cell r="AL744">
            <v>3.1734999999999998</v>
          </cell>
          <cell r="AM744">
            <v>3.1345000000000001</v>
          </cell>
          <cell r="AN744">
            <v>3.0985</v>
          </cell>
          <cell r="AO744">
            <v>3.0714999999999999</v>
          </cell>
          <cell r="AP744">
            <v>3.02</v>
          </cell>
          <cell r="AS744">
            <v>0.46750000000000003</v>
          </cell>
          <cell r="AT744">
            <v>0.4425</v>
          </cell>
          <cell r="AU744">
            <v>0.42499999999999999</v>
          </cell>
          <cell r="AV744">
            <v>0.40550000000000003</v>
          </cell>
          <cell r="AW744">
            <v>0.39300000000000002</v>
          </cell>
          <cell r="AX744">
            <v>0.3745</v>
          </cell>
          <cell r="AY744">
            <v>0.36449999999999999</v>
          </cell>
          <cell r="AZ744">
            <v>0.35449999999999998</v>
          </cell>
          <cell r="BA744">
            <v>0.34949999999999998</v>
          </cell>
          <cell r="BB744">
            <v>0.34549999999999997</v>
          </cell>
          <cell r="BC744">
            <v>0.34350000000000003</v>
          </cell>
          <cell r="BD744">
            <v>0.34150000000000003</v>
          </cell>
          <cell r="BF744">
            <v>1.0375000000000001</v>
          </cell>
          <cell r="BG744">
            <v>0.91500000000000004</v>
          </cell>
          <cell r="BH744">
            <v>0.875</v>
          </cell>
          <cell r="BI744">
            <v>0.86499999999999999</v>
          </cell>
          <cell r="BJ744">
            <v>0.875</v>
          </cell>
          <cell r="BK744">
            <v>0.91500000000000004</v>
          </cell>
          <cell r="BL744">
            <v>0.97</v>
          </cell>
          <cell r="BM744">
            <v>1.05</v>
          </cell>
          <cell r="BN744">
            <v>1.0649999999999999</v>
          </cell>
          <cell r="BO744">
            <v>1.1499999999999999</v>
          </cell>
          <cell r="BP744">
            <v>1.25</v>
          </cell>
          <cell r="BQ744">
            <v>1.355</v>
          </cell>
          <cell r="BS744">
            <v>3.0910000000000002</v>
          </cell>
          <cell r="BT744">
            <v>2.9144999999999999</v>
          </cell>
          <cell r="BU744">
            <v>2.7614999999999998</v>
          </cell>
          <cell r="BV744">
            <v>2.5960000000000001</v>
          </cell>
          <cell r="BW744">
            <v>2.5365000000000002</v>
          </cell>
          <cell r="BX744">
            <v>2.5070000000000001</v>
          </cell>
          <cell r="BY744">
            <v>2.5345</v>
          </cell>
          <cell r="BZ744">
            <v>2.4119999999999999</v>
          </cell>
          <cell r="CA744">
            <v>2.4220000000000002</v>
          </cell>
          <cell r="CB744">
            <v>2.431</v>
          </cell>
          <cell r="CC744">
            <v>2.4279999999999999</v>
          </cell>
          <cell r="CD744">
            <v>2.4470000000000001</v>
          </cell>
          <cell r="CF744">
            <v>1.5</v>
          </cell>
        </row>
        <row r="745">
          <cell r="A745">
            <v>39749</v>
          </cell>
          <cell r="B745">
            <v>0.125</v>
          </cell>
          <cell r="C745">
            <v>0.87549999999999994</v>
          </cell>
          <cell r="D745">
            <v>0.873</v>
          </cell>
          <cell r="E745">
            <v>0.84850000000000003</v>
          </cell>
          <cell r="F745">
            <v>0.85550000000000004</v>
          </cell>
          <cell r="G745">
            <v>0.85899999999999999</v>
          </cell>
          <cell r="H745">
            <v>0.871</v>
          </cell>
          <cell r="I745">
            <v>0.88700000000000001</v>
          </cell>
          <cell r="J745">
            <v>0.90600000000000003</v>
          </cell>
          <cell r="K745">
            <v>0.93400000000000005</v>
          </cell>
          <cell r="L745">
            <v>0.98250000000000004</v>
          </cell>
          <cell r="M745">
            <v>1.0125</v>
          </cell>
          <cell r="N745">
            <v>1.0740000000000001</v>
          </cell>
          <cell r="P745">
            <v>3.5369999999999999</v>
          </cell>
          <cell r="Q745">
            <v>3.2629999999999999</v>
          </cell>
          <cell r="R745">
            <v>3.1120000000000001</v>
          </cell>
          <cell r="S745">
            <v>3.0310000000000001</v>
          </cell>
          <cell r="T745">
            <v>2.968</v>
          </cell>
          <cell r="U745">
            <v>2.91</v>
          </cell>
          <cell r="V745">
            <v>2.8639999999999999</v>
          </cell>
          <cell r="W745">
            <v>2.83</v>
          </cell>
          <cell r="X745">
            <v>2.7960000000000003</v>
          </cell>
          <cell r="Y745">
            <v>2.7650000000000001</v>
          </cell>
          <cell r="Z745">
            <v>2.7370000000000001</v>
          </cell>
          <cell r="AA745">
            <v>2.718</v>
          </cell>
          <cell r="AB745">
            <v>2.7050000000000001</v>
          </cell>
          <cell r="AD745">
            <v>4.3773</v>
          </cell>
          <cell r="AE745">
            <v>3.9569999999999999</v>
          </cell>
          <cell r="AF745">
            <v>3.7625000000000002</v>
          </cell>
          <cell r="AG745">
            <v>3.6225000000000001</v>
          </cell>
          <cell r="AH745">
            <v>3.5404999999999998</v>
          </cell>
          <cell r="AI745">
            <v>3.4024999999999999</v>
          </cell>
          <cell r="AJ745">
            <v>3.343</v>
          </cell>
          <cell r="AK745">
            <v>3.2694999999999999</v>
          </cell>
          <cell r="AL745">
            <v>3.2050000000000001</v>
          </cell>
          <cell r="AM745">
            <v>3.1564999999999999</v>
          </cell>
          <cell r="AN745">
            <v>3.1105</v>
          </cell>
          <cell r="AO745">
            <v>3.0760000000000001</v>
          </cell>
          <cell r="AP745">
            <v>3.0550000000000002</v>
          </cell>
          <cell r="AS745">
            <v>0.46800000000000003</v>
          </cell>
          <cell r="AT745">
            <v>0.45750000000000002</v>
          </cell>
          <cell r="AU745">
            <v>0.435</v>
          </cell>
          <cell r="AV745">
            <v>0.40949999999999998</v>
          </cell>
          <cell r="AW745">
            <v>0.40749999999999997</v>
          </cell>
          <cell r="AX745">
            <v>0.39500000000000002</v>
          </cell>
          <cell r="AY745">
            <v>0.38250000000000001</v>
          </cell>
          <cell r="AZ745">
            <v>0.375</v>
          </cell>
          <cell r="BA745">
            <v>0.34300000000000003</v>
          </cell>
          <cell r="BB745">
            <v>0.37</v>
          </cell>
          <cell r="BC745">
            <v>0.37924999999999998</v>
          </cell>
          <cell r="BD745">
            <v>0.3725</v>
          </cell>
          <cell r="BF745">
            <v>1.0349999999999999</v>
          </cell>
          <cell r="BG745">
            <v>0.88500000000000001</v>
          </cell>
          <cell r="BH745">
            <v>0.83499999999999996</v>
          </cell>
          <cell r="BI745">
            <v>0.83</v>
          </cell>
          <cell r="BJ745">
            <v>0.84499999999999997</v>
          </cell>
          <cell r="BK745">
            <v>0.88500000000000001</v>
          </cell>
          <cell r="BL745">
            <v>0.94</v>
          </cell>
          <cell r="BM745">
            <v>1.02</v>
          </cell>
          <cell r="BN745">
            <v>1.03</v>
          </cell>
          <cell r="BO745">
            <v>1.1200000000000001</v>
          </cell>
          <cell r="BP745">
            <v>1.2349999999999999</v>
          </cell>
          <cell r="BQ745">
            <v>1.385</v>
          </cell>
          <cell r="BS745">
            <v>3.1234999999999999</v>
          </cell>
          <cell r="BT745">
            <v>2.9</v>
          </cell>
          <cell r="BU745">
            <v>2.8094999999999999</v>
          </cell>
          <cell r="BV745">
            <v>2.7210000000000001</v>
          </cell>
          <cell r="BW745">
            <v>2.6375000000000002</v>
          </cell>
          <cell r="BX745">
            <v>2.5575000000000001</v>
          </cell>
          <cell r="BY745">
            <v>2.5670000000000002</v>
          </cell>
          <cell r="BZ745">
            <v>2.407</v>
          </cell>
          <cell r="CA745">
            <v>2.407</v>
          </cell>
          <cell r="CB745">
            <v>2.3959999999999999</v>
          </cell>
          <cell r="CC745">
            <v>2.3890000000000002</v>
          </cell>
          <cell r="CD745">
            <v>2.4119999999999999</v>
          </cell>
          <cell r="CF745">
            <v>1.5</v>
          </cell>
        </row>
        <row r="746">
          <cell r="A746">
            <v>39750</v>
          </cell>
          <cell r="B746">
            <v>0.125</v>
          </cell>
          <cell r="C746">
            <v>0.80300000000000005</v>
          </cell>
          <cell r="D746">
            <v>0.79800000000000004</v>
          </cell>
          <cell r="E746">
            <v>0.77849999999999997</v>
          </cell>
          <cell r="F746">
            <v>0.77600000000000002</v>
          </cell>
          <cell r="G746">
            <v>0.77100000000000002</v>
          </cell>
          <cell r="H746">
            <v>0.78949999999999998</v>
          </cell>
          <cell r="I746">
            <v>0.81100000000000005</v>
          </cell>
          <cell r="J746">
            <v>0.83799999999999997</v>
          </cell>
          <cell r="K746">
            <v>0.85799999999999998</v>
          </cell>
          <cell r="L746">
            <v>0.90200000000000002</v>
          </cell>
          <cell r="M746">
            <v>0.9385</v>
          </cell>
          <cell r="N746">
            <v>0.98050000000000004</v>
          </cell>
          <cell r="P746">
            <v>3.5350000000000001</v>
          </cell>
          <cell r="Q746">
            <v>3.2730000000000001</v>
          </cell>
          <cell r="R746">
            <v>3.1139999999999999</v>
          </cell>
          <cell r="S746">
            <v>3.0339999999999998</v>
          </cell>
          <cell r="T746">
            <v>2.9649999999999999</v>
          </cell>
          <cell r="U746">
            <v>2.8970000000000002</v>
          </cell>
          <cell r="V746">
            <v>2.8439999999999999</v>
          </cell>
          <cell r="W746">
            <v>2.8029999999999999</v>
          </cell>
          <cell r="X746">
            <v>2.762</v>
          </cell>
          <cell r="Y746">
            <v>2.7269999999999999</v>
          </cell>
          <cell r="Z746">
            <v>2.6959999999999997</v>
          </cell>
          <cell r="AA746">
            <v>2.6720000000000002</v>
          </cell>
          <cell r="AB746">
            <v>2.6550000000000002</v>
          </cell>
          <cell r="AD746">
            <v>4.3621999999999996</v>
          </cell>
          <cell r="AE746">
            <v>3.9649999999999999</v>
          </cell>
          <cell r="AF746">
            <v>3.7763</v>
          </cell>
          <cell r="AG746">
            <v>3.637</v>
          </cell>
          <cell r="AH746">
            <v>3.5289999999999999</v>
          </cell>
          <cell r="AI746">
            <v>3.4</v>
          </cell>
          <cell r="AJ746">
            <v>3.3180000000000001</v>
          </cell>
          <cell r="AK746">
            <v>3.2414999999999998</v>
          </cell>
          <cell r="AL746">
            <v>3.1779999999999999</v>
          </cell>
          <cell r="AM746">
            <v>3.1265000000000001</v>
          </cell>
          <cell r="AN746">
            <v>3.0794999999999999</v>
          </cell>
          <cell r="AO746">
            <v>3.0449999999999999</v>
          </cell>
          <cell r="AP746">
            <v>3.016</v>
          </cell>
          <cell r="AS746">
            <v>0.35049999999999998</v>
          </cell>
          <cell r="AT746">
            <v>0.35299999999999998</v>
          </cell>
          <cell r="AU746">
            <v>0.32900000000000001</v>
          </cell>
          <cell r="AV746">
            <v>0.32900000000000001</v>
          </cell>
          <cell r="AW746">
            <v>0.33150000000000002</v>
          </cell>
          <cell r="AX746">
            <v>0.316</v>
          </cell>
          <cell r="AY746">
            <v>0.308</v>
          </cell>
          <cell r="AZ746">
            <v>0.30499999999999999</v>
          </cell>
          <cell r="BA746">
            <v>0.30549999999999999</v>
          </cell>
          <cell r="BB746">
            <v>0.30349999999999999</v>
          </cell>
          <cell r="BC746">
            <v>0.30399999999999999</v>
          </cell>
          <cell r="BD746">
            <v>0.31175000000000003</v>
          </cell>
          <cell r="BF746">
            <v>1.0075000000000001</v>
          </cell>
          <cell r="BG746">
            <v>0.82499999999999996</v>
          </cell>
          <cell r="BH746">
            <v>0.745</v>
          </cell>
          <cell r="BI746">
            <v>0.72</v>
          </cell>
          <cell r="BJ746">
            <v>0.745</v>
          </cell>
          <cell r="BK746">
            <v>0.79500000000000004</v>
          </cell>
          <cell r="BL746">
            <v>0.85499999999999998</v>
          </cell>
          <cell r="BM746">
            <v>0.93</v>
          </cell>
          <cell r="BN746">
            <v>0.94499999999999995</v>
          </cell>
          <cell r="BO746">
            <v>1.0349999999999999</v>
          </cell>
          <cell r="BP746">
            <v>1.1499999999999999</v>
          </cell>
          <cell r="BQ746">
            <v>1.2849999999999999</v>
          </cell>
          <cell r="BS746">
            <v>3.1095000000000002</v>
          </cell>
          <cell r="BT746">
            <v>2.8515000000000001</v>
          </cell>
          <cell r="BU746">
            <v>2.7504999999999997</v>
          </cell>
          <cell r="BV746">
            <v>2.6564999999999999</v>
          </cell>
          <cell r="BW746">
            <v>2.589</v>
          </cell>
          <cell r="BX746">
            <v>2.5190000000000001</v>
          </cell>
          <cell r="BY746">
            <v>2.5390000000000001</v>
          </cell>
          <cell r="BZ746">
            <v>2.3970000000000002</v>
          </cell>
          <cell r="CA746">
            <v>2.367</v>
          </cell>
          <cell r="CB746">
            <v>2.3449999999999998</v>
          </cell>
          <cell r="CC746">
            <v>2.3519999999999999</v>
          </cell>
          <cell r="CD746">
            <v>2.367</v>
          </cell>
          <cell r="CF746">
            <v>1</v>
          </cell>
        </row>
        <row r="747">
          <cell r="A747">
            <v>39751</v>
          </cell>
          <cell r="B747">
            <v>0.625</v>
          </cell>
          <cell r="C747">
            <v>0.68</v>
          </cell>
          <cell r="D747">
            <v>0.63749999999999996</v>
          </cell>
          <cell r="E747">
            <v>0.65049999999999997</v>
          </cell>
          <cell r="F747">
            <v>0.65949999999999998</v>
          </cell>
          <cell r="G747">
            <v>0.67100000000000004</v>
          </cell>
          <cell r="H747">
            <v>0.70099999999999996</v>
          </cell>
          <cell r="I747">
            <v>0.73499999999999999</v>
          </cell>
          <cell r="J747">
            <v>0.77100000000000002</v>
          </cell>
          <cell r="K747">
            <v>0.80700000000000005</v>
          </cell>
          <cell r="L747">
            <v>0.85350000000000004</v>
          </cell>
          <cell r="M747">
            <v>0.92100000000000004</v>
          </cell>
          <cell r="N747">
            <v>0.97799999999999998</v>
          </cell>
          <cell r="P747">
            <v>3.548</v>
          </cell>
          <cell r="Q747">
            <v>3.214</v>
          </cell>
          <cell r="R747">
            <v>3.0579999999999998</v>
          </cell>
          <cell r="S747">
            <v>2.9859999999999998</v>
          </cell>
          <cell r="T747">
            <v>2.9220000000000002</v>
          </cell>
          <cell r="U747">
            <v>2.863</v>
          </cell>
          <cell r="V747">
            <v>2.8159999999999998</v>
          </cell>
          <cell r="W747">
            <v>2.7800000000000002</v>
          </cell>
          <cell r="X747">
            <v>2.7450000000000001</v>
          </cell>
          <cell r="Y747">
            <v>2.7119999999999997</v>
          </cell>
          <cell r="Z747">
            <v>2.6840000000000002</v>
          </cell>
          <cell r="AA747">
            <v>2.6619999999999999</v>
          </cell>
          <cell r="AB747">
            <v>2.6470000000000002</v>
          </cell>
          <cell r="AD747">
            <v>4.2859999999999996</v>
          </cell>
          <cell r="AE747">
            <v>3.94</v>
          </cell>
          <cell r="AF747">
            <v>3.7315</v>
          </cell>
          <cell r="AG747">
            <v>3.6044999999999998</v>
          </cell>
          <cell r="AH747">
            <v>3.5055000000000001</v>
          </cell>
          <cell r="AI747">
            <v>3.383</v>
          </cell>
          <cell r="AJ747">
            <v>3.286</v>
          </cell>
          <cell r="AK747">
            <v>3.1915</v>
          </cell>
          <cell r="AL747">
            <v>3.1114999999999999</v>
          </cell>
          <cell r="AM747">
            <v>3.052</v>
          </cell>
          <cell r="AN747">
            <v>3.0194999999999999</v>
          </cell>
          <cell r="AO747">
            <v>2.9699999999999998</v>
          </cell>
          <cell r="AP747">
            <v>2.9630000000000001</v>
          </cell>
          <cell r="AS747">
            <v>0.34749999999999998</v>
          </cell>
          <cell r="AT747">
            <v>0.32500000000000001</v>
          </cell>
          <cell r="AU747">
            <v>0.3175</v>
          </cell>
          <cell r="AV747">
            <v>0.316</v>
          </cell>
          <cell r="AW747">
            <v>0.312</v>
          </cell>
          <cell r="AX747">
            <v>0.30149999999999999</v>
          </cell>
          <cell r="AY747">
            <v>0.29849999999999999</v>
          </cell>
          <cell r="AZ747">
            <v>0.29749999999999999</v>
          </cell>
          <cell r="BA747">
            <v>0.29649999999999999</v>
          </cell>
          <cell r="BB747">
            <v>0.29749999999999999</v>
          </cell>
          <cell r="BC747">
            <v>0.29949999999999999</v>
          </cell>
          <cell r="BD747">
            <v>0.30449999999999999</v>
          </cell>
          <cell r="BF747">
            <v>0.98250000000000004</v>
          </cell>
          <cell r="BG747">
            <v>0.67</v>
          </cell>
          <cell r="BH747">
            <v>0.64</v>
          </cell>
          <cell r="BI747">
            <v>0.66</v>
          </cell>
          <cell r="BJ747">
            <v>0.69499999999999995</v>
          </cell>
          <cell r="BK747">
            <v>0.755</v>
          </cell>
          <cell r="BL747">
            <v>0.83</v>
          </cell>
          <cell r="BM747">
            <v>0.92500000000000004</v>
          </cell>
          <cell r="BN747">
            <v>0.95499999999999996</v>
          </cell>
          <cell r="BO747">
            <v>1.095</v>
          </cell>
          <cell r="BP747">
            <v>1.21</v>
          </cell>
          <cell r="BQ747">
            <v>1.37</v>
          </cell>
          <cell r="BS747">
            <v>3.121</v>
          </cell>
          <cell r="BT747">
            <v>2.8754999999999997</v>
          </cell>
          <cell r="BU747">
            <v>2.7429999999999999</v>
          </cell>
          <cell r="BV747">
            <v>2.573</v>
          </cell>
          <cell r="BW747">
            <v>2.5110000000000001</v>
          </cell>
          <cell r="BX747">
            <v>2.4784999999999999</v>
          </cell>
          <cell r="BY747">
            <v>2.5084999999999997</v>
          </cell>
          <cell r="BZ747">
            <v>2.3370000000000002</v>
          </cell>
          <cell r="CA747">
            <v>2.3119999999999998</v>
          </cell>
          <cell r="CB747">
            <v>2.2949999999999999</v>
          </cell>
          <cell r="CC747">
            <v>2.2879999999999998</v>
          </cell>
          <cell r="CD747">
            <v>2.2869999999999999</v>
          </cell>
          <cell r="CF747">
            <v>1</v>
          </cell>
        </row>
        <row r="748">
          <cell r="A748">
            <v>39752</v>
          </cell>
          <cell r="B748">
            <v>0.125</v>
          </cell>
          <cell r="C748">
            <v>0.7</v>
          </cell>
          <cell r="D748">
            <v>0.61799999999999999</v>
          </cell>
          <cell r="E748">
            <v>0.63900000000000001</v>
          </cell>
          <cell r="F748">
            <v>0.65949999999999998</v>
          </cell>
          <cell r="G748">
            <v>0.69750000000000001</v>
          </cell>
          <cell r="H748">
            <v>0.72799999999999998</v>
          </cell>
          <cell r="I748">
            <v>0.76100000000000001</v>
          </cell>
          <cell r="J748">
            <v>0.78100000000000003</v>
          </cell>
          <cell r="K748">
            <v>0.86299999999999999</v>
          </cell>
          <cell r="L748">
            <v>0.88200000000000001</v>
          </cell>
          <cell r="M748">
            <v>0.94599999999999995</v>
          </cell>
          <cell r="N748">
            <v>1.0249999999999999</v>
          </cell>
          <cell r="P748">
            <v>3.5869999999999997</v>
          </cell>
          <cell r="Q748">
            <v>3.1419999999999999</v>
          </cell>
          <cell r="R748">
            <v>2.992</v>
          </cell>
          <cell r="S748">
            <v>2.9180000000000001</v>
          </cell>
          <cell r="T748">
            <v>2.8529999999999998</v>
          </cell>
          <cell r="U748">
            <v>2.7839999999999998</v>
          </cell>
          <cell r="V748">
            <v>2.7349999999999999</v>
          </cell>
          <cell r="W748">
            <v>2.6879999999999997</v>
          </cell>
          <cell r="X748">
            <v>2.6440000000000001</v>
          </cell>
          <cell r="Y748">
            <v>2.6070000000000002</v>
          </cell>
          <cell r="Z748">
            <v>2.5709999999999997</v>
          </cell>
          <cell r="AA748">
            <v>2.5409999999999999</v>
          </cell>
          <cell r="AB748">
            <v>2.5190000000000001</v>
          </cell>
          <cell r="AD748">
            <v>4.2961</v>
          </cell>
          <cell r="AE748">
            <v>3.84</v>
          </cell>
          <cell r="AF748">
            <v>3.6379999999999999</v>
          </cell>
          <cell r="AG748">
            <v>3.5024999999999999</v>
          </cell>
          <cell r="AH748">
            <v>3.3688000000000002</v>
          </cell>
          <cell r="AI748">
            <v>3.2589999999999999</v>
          </cell>
          <cell r="AJ748">
            <v>3.1665000000000001</v>
          </cell>
          <cell r="AK748">
            <v>3.0760000000000001</v>
          </cell>
          <cell r="AL748">
            <v>3.032</v>
          </cell>
          <cell r="AM748">
            <v>2.992</v>
          </cell>
          <cell r="AN748">
            <v>2.9685000000000001</v>
          </cell>
          <cell r="AO748">
            <v>2.9430000000000001</v>
          </cell>
          <cell r="AP748">
            <v>2.9304999999999999</v>
          </cell>
          <cell r="AS748">
            <v>0.30349999999999999</v>
          </cell>
          <cell r="AT748">
            <v>0.30299999999999999</v>
          </cell>
          <cell r="AU748">
            <v>0.29249999999999998</v>
          </cell>
          <cell r="AV748">
            <v>0.28999999999999998</v>
          </cell>
          <cell r="AW748">
            <v>0.28749999999999998</v>
          </cell>
          <cell r="AX748">
            <v>0.27350000000000002</v>
          </cell>
          <cell r="AY748">
            <v>0.27050000000000002</v>
          </cell>
          <cell r="AZ748">
            <v>0.26850000000000002</v>
          </cell>
          <cell r="BA748">
            <v>0.26950000000000002</v>
          </cell>
          <cell r="BB748">
            <v>0.26750000000000002</v>
          </cell>
          <cell r="BC748">
            <v>0.26900000000000002</v>
          </cell>
          <cell r="BD748">
            <v>0.27200000000000002</v>
          </cell>
          <cell r="BF748">
            <v>0.97250000000000003</v>
          </cell>
          <cell r="BG748">
            <v>0.67</v>
          </cell>
          <cell r="BH748">
            <v>0.64</v>
          </cell>
          <cell r="BI748">
            <v>0.67500000000000004</v>
          </cell>
          <cell r="BJ748">
            <v>0.72</v>
          </cell>
          <cell r="BK748">
            <v>0.79500000000000004</v>
          </cell>
          <cell r="BL748">
            <v>0.87</v>
          </cell>
          <cell r="BM748">
            <v>0.95</v>
          </cell>
          <cell r="BN748">
            <v>0.97499999999999998</v>
          </cell>
          <cell r="BO748">
            <v>1.125</v>
          </cell>
          <cell r="BP748">
            <v>1.2450000000000001</v>
          </cell>
          <cell r="BQ748">
            <v>1.4</v>
          </cell>
          <cell r="BS748">
            <v>3.0059999999999998</v>
          </cell>
          <cell r="BT748">
            <v>2.7774999999999999</v>
          </cell>
          <cell r="BU748">
            <v>2.7035</v>
          </cell>
          <cell r="BV748">
            <v>2.6334999999999997</v>
          </cell>
          <cell r="BW748">
            <v>2.5609999999999999</v>
          </cell>
          <cell r="BX748">
            <v>2.5105</v>
          </cell>
          <cell r="BY748">
            <v>2.4409999999999998</v>
          </cell>
          <cell r="BZ748">
            <v>2.3919999999999999</v>
          </cell>
          <cell r="CA748">
            <v>2.3820000000000001</v>
          </cell>
          <cell r="CB748">
            <v>2.3810000000000002</v>
          </cell>
          <cell r="CC748">
            <v>2.3929999999999998</v>
          </cell>
          <cell r="CD748">
            <v>2.3919999999999999</v>
          </cell>
          <cell r="CF748">
            <v>1</v>
          </cell>
        </row>
        <row r="749">
          <cell r="A749">
            <v>39755</v>
          </cell>
          <cell r="B749">
            <v>0.125</v>
          </cell>
          <cell r="C749">
            <v>0.62</v>
          </cell>
          <cell r="D749">
            <v>0.6</v>
          </cell>
          <cell r="E749">
            <v>0.63100000000000001</v>
          </cell>
          <cell r="F749">
            <v>0.64900000000000002</v>
          </cell>
          <cell r="G749">
            <v>0.69699999999999995</v>
          </cell>
          <cell r="H749">
            <v>0.73099999999999998</v>
          </cell>
          <cell r="I749">
            <v>0.76749999999999996</v>
          </cell>
          <cell r="J749">
            <v>0.80300000000000005</v>
          </cell>
          <cell r="K749">
            <v>0.84199999999999997</v>
          </cell>
          <cell r="L749">
            <v>0.89400000000000002</v>
          </cell>
          <cell r="M749">
            <v>0.9425</v>
          </cell>
          <cell r="N749">
            <v>0.98</v>
          </cell>
          <cell r="P749">
            <v>3.48</v>
          </cell>
          <cell r="Q749">
            <v>3.17</v>
          </cell>
          <cell r="R749">
            <v>3.0179999999999998</v>
          </cell>
          <cell r="S749">
            <v>2.9420000000000002</v>
          </cell>
          <cell r="T749">
            <v>2.883</v>
          </cell>
          <cell r="U749">
            <v>2.83</v>
          </cell>
          <cell r="V749">
            <v>2.7930000000000001</v>
          </cell>
          <cell r="W749">
            <v>2.76</v>
          </cell>
          <cell r="X749">
            <v>2.73</v>
          </cell>
          <cell r="Y749">
            <v>2.7039999999999997</v>
          </cell>
          <cell r="Z749">
            <v>2.6779999999999999</v>
          </cell>
          <cell r="AA749">
            <v>2.66</v>
          </cell>
          <cell r="AB749">
            <v>2.645</v>
          </cell>
          <cell r="AD749">
            <v>4.226</v>
          </cell>
          <cell r="AE749">
            <v>3.8</v>
          </cell>
          <cell r="AF749">
            <v>3.6160000000000001</v>
          </cell>
          <cell r="AG749">
            <v>3.4923000000000002</v>
          </cell>
          <cell r="AH749">
            <v>3.359</v>
          </cell>
          <cell r="AI749">
            <v>3.2170000000000001</v>
          </cell>
          <cell r="AJ749">
            <v>3.1145</v>
          </cell>
          <cell r="AK749">
            <v>3.0390000000000001</v>
          </cell>
          <cell r="AL749">
            <v>2.98</v>
          </cell>
          <cell r="AM749">
            <v>2.9335</v>
          </cell>
          <cell r="AN749">
            <v>2.9024999999999999</v>
          </cell>
          <cell r="AO749">
            <v>2.8834999999999997</v>
          </cell>
          <cell r="AP749">
            <v>2.9024999999999999</v>
          </cell>
          <cell r="AS749">
            <v>0.29875000000000002</v>
          </cell>
          <cell r="AT749">
            <v>0.30199999999999999</v>
          </cell>
          <cell r="AU749">
            <v>0.28999999999999998</v>
          </cell>
          <cell r="AV749">
            <v>0.28875000000000001</v>
          </cell>
          <cell r="AW749">
            <v>0.28749999999999998</v>
          </cell>
          <cell r="AX749">
            <v>0.28299999999999997</v>
          </cell>
          <cell r="AY749">
            <v>0.28375</v>
          </cell>
          <cell r="AZ749">
            <v>0.28125</v>
          </cell>
          <cell r="BA749">
            <v>0.28000000000000003</v>
          </cell>
          <cell r="BB749">
            <v>0.27750000000000002</v>
          </cell>
          <cell r="BC749">
            <v>0.28449999999999998</v>
          </cell>
          <cell r="BD749">
            <v>0.28849999999999998</v>
          </cell>
          <cell r="BF749">
            <v>0.58499999999999996</v>
          </cell>
          <cell r="BG749">
            <v>0.6</v>
          </cell>
          <cell r="BH749">
            <v>0.67</v>
          </cell>
          <cell r="BI749">
            <v>0.73499999999999999</v>
          </cell>
          <cell r="BJ749">
            <v>0.81</v>
          </cell>
          <cell r="BK749">
            <v>0.88500000000000001</v>
          </cell>
          <cell r="BL749">
            <v>0.97</v>
          </cell>
          <cell r="BM749">
            <v>1</v>
          </cell>
          <cell r="BN749">
            <v>1.1400000000000001</v>
          </cell>
          <cell r="BO749">
            <v>1.26</v>
          </cell>
          <cell r="BP749">
            <v>1.415</v>
          </cell>
          <cell r="BQ749">
            <v>1.5649999999999999</v>
          </cell>
          <cell r="BS749">
            <v>3.0710000000000002</v>
          </cell>
          <cell r="BT749">
            <v>2.8395000000000001</v>
          </cell>
          <cell r="BU749">
            <v>2.7149999999999999</v>
          </cell>
          <cell r="BV749">
            <v>2.5869999999999997</v>
          </cell>
          <cell r="BW749">
            <v>2.5274999999999999</v>
          </cell>
          <cell r="BX749">
            <v>2.4885000000000002</v>
          </cell>
          <cell r="BY749">
            <v>2.5295000000000001</v>
          </cell>
          <cell r="BZ749">
            <v>2.4540000000000002</v>
          </cell>
          <cell r="CA749">
            <v>2.4239999999999999</v>
          </cell>
          <cell r="CB749">
            <v>2.3929999999999998</v>
          </cell>
          <cell r="CC749">
            <v>2.3929999999999998</v>
          </cell>
          <cell r="CD749">
            <v>2.3919999999999999</v>
          </cell>
          <cell r="CF749">
            <v>1</v>
          </cell>
        </row>
        <row r="750">
          <cell r="A750">
            <v>39756</v>
          </cell>
          <cell r="B750">
            <v>0.1875</v>
          </cell>
          <cell r="C750">
            <v>0.52600000000000002</v>
          </cell>
          <cell r="D750">
            <v>0.52749999999999997</v>
          </cell>
          <cell r="E750">
            <v>0.57899999999999996</v>
          </cell>
          <cell r="F750">
            <v>0.61299999999999999</v>
          </cell>
          <cell r="G750">
            <v>0.65800000000000003</v>
          </cell>
          <cell r="H750">
            <v>0.69550000000000001</v>
          </cell>
          <cell r="I750">
            <v>0.72250000000000003</v>
          </cell>
          <cell r="J750">
            <v>0.76600000000000001</v>
          </cell>
          <cell r="K750">
            <v>0.79549999999999998</v>
          </cell>
          <cell r="L750">
            <v>0.84350000000000003</v>
          </cell>
          <cell r="M750">
            <v>0.90100000000000002</v>
          </cell>
          <cell r="N750">
            <v>0.95099999999999996</v>
          </cell>
          <cell r="P750">
            <v>3.4540000000000002</v>
          </cell>
          <cell r="Q750">
            <v>3.1349999999999998</v>
          </cell>
          <cell r="R750">
            <v>2.984</v>
          </cell>
          <cell r="S750">
            <v>2.9089999999999998</v>
          </cell>
          <cell r="T750">
            <v>2.8519999999999999</v>
          </cell>
          <cell r="U750">
            <v>2.7989999999999999</v>
          </cell>
          <cell r="V750">
            <v>2.758</v>
          </cell>
          <cell r="W750">
            <v>2.722</v>
          </cell>
          <cell r="X750">
            <v>2.69</v>
          </cell>
          <cell r="Y750">
            <v>2.6589999999999998</v>
          </cell>
          <cell r="Z750">
            <v>2.63</v>
          </cell>
          <cell r="AA750">
            <v>2.609</v>
          </cell>
          <cell r="AB750">
            <v>2.5910000000000002</v>
          </cell>
          <cell r="AD750">
            <v>4.1649000000000003</v>
          </cell>
          <cell r="AE750">
            <v>3.7640000000000002</v>
          </cell>
          <cell r="AF750">
            <v>3.5510000000000002</v>
          </cell>
          <cell r="AG750">
            <v>3.4260000000000002</v>
          </cell>
          <cell r="AH750">
            <v>3.323</v>
          </cell>
          <cell r="AI750">
            <v>3.1865000000000001</v>
          </cell>
          <cell r="AJ750">
            <v>3.0874999999999999</v>
          </cell>
          <cell r="AK750">
            <v>3.0110000000000001</v>
          </cell>
          <cell r="AL750">
            <v>2.9489999999999998</v>
          </cell>
          <cell r="AM750">
            <v>2.9050000000000002</v>
          </cell>
          <cell r="AN750">
            <v>2.8725000000000001</v>
          </cell>
          <cell r="AO750">
            <v>2.85</v>
          </cell>
          <cell r="AP750">
            <v>2.8454999999999999</v>
          </cell>
          <cell r="AS750">
            <v>0.29249999999999998</v>
          </cell>
          <cell r="AT750">
            <v>0.28999999999999998</v>
          </cell>
          <cell r="AU750">
            <v>0.28749999999999998</v>
          </cell>
          <cell r="AV750">
            <v>0.28349999999999997</v>
          </cell>
          <cell r="AW750">
            <v>0.28249999999999997</v>
          </cell>
          <cell r="AX750">
            <v>0.28100000000000003</v>
          </cell>
          <cell r="AY750">
            <v>0.27750000000000002</v>
          </cell>
          <cell r="AZ750">
            <v>0.27750000000000002</v>
          </cell>
          <cell r="BA750">
            <v>0.28100000000000003</v>
          </cell>
          <cell r="BB750">
            <v>0.28149999999999997</v>
          </cell>
          <cell r="BC750">
            <v>0.27575</v>
          </cell>
          <cell r="BD750">
            <v>0.28749999999999998</v>
          </cell>
          <cell r="BF750">
            <v>0.51</v>
          </cell>
          <cell r="BG750">
            <v>0.53</v>
          </cell>
          <cell r="BH750">
            <v>0.625</v>
          </cell>
          <cell r="BI750">
            <v>0.72</v>
          </cell>
          <cell r="BJ750">
            <v>0.79500000000000004</v>
          </cell>
          <cell r="BK750">
            <v>0.87</v>
          </cell>
          <cell r="BL750">
            <v>0.95499999999999996</v>
          </cell>
          <cell r="BM750">
            <v>0.98</v>
          </cell>
          <cell r="BN750">
            <v>1.115</v>
          </cell>
          <cell r="BO750">
            <v>1.2349999999999999</v>
          </cell>
          <cell r="BP750">
            <v>1.3900000000000001</v>
          </cell>
          <cell r="BQ750">
            <v>1.5249999999999999</v>
          </cell>
          <cell r="BS750">
            <v>3.0510000000000002</v>
          </cell>
          <cell r="BT750">
            <v>2.8195000000000001</v>
          </cell>
          <cell r="BU750">
            <v>2.7305000000000001</v>
          </cell>
          <cell r="BV750">
            <v>2.6680000000000001</v>
          </cell>
          <cell r="BW750">
            <v>2.6455000000000002</v>
          </cell>
          <cell r="BX750">
            <v>2.5964999999999998</v>
          </cell>
          <cell r="BY750">
            <v>2.5830000000000002</v>
          </cell>
          <cell r="BZ750">
            <v>2.4420000000000002</v>
          </cell>
          <cell r="CA750">
            <v>2.4220000000000002</v>
          </cell>
          <cell r="CB750">
            <v>2.411</v>
          </cell>
          <cell r="CC750">
            <v>2.391</v>
          </cell>
          <cell r="CD750">
            <v>2.4220000000000002</v>
          </cell>
          <cell r="CF750">
            <v>1</v>
          </cell>
        </row>
        <row r="751">
          <cell r="A751">
            <v>39757</v>
          </cell>
          <cell r="B751">
            <v>0.25</v>
          </cell>
          <cell r="C751">
            <v>0.5575</v>
          </cell>
          <cell r="D751">
            <v>0.53700000000000003</v>
          </cell>
          <cell r="E751">
            <v>0.58150000000000002</v>
          </cell>
          <cell r="F751">
            <v>0.61550000000000005</v>
          </cell>
          <cell r="G751">
            <v>0.64800000000000002</v>
          </cell>
          <cell r="H751">
            <v>0.67949999999999999</v>
          </cell>
          <cell r="I751">
            <v>0.70750000000000002</v>
          </cell>
          <cell r="J751">
            <v>0.73399999999999999</v>
          </cell>
          <cell r="K751">
            <v>0.77</v>
          </cell>
          <cell r="L751">
            <v>0.8155</v>
          </cell>
          <cell r="M751">
            <v>0.84950000000000003</v>
          </cell>
          <cell r="N751">
            <v>0.9</v>
          </cell>
          <cell r="P751">
            <v>3.4420000000000002</v>
          </cell>
          <cell r="Q751">
            <v>3.117</v>
          </cell>
          <cell r="R751">
            <v>2.964</v>
          </cell>
          <cell r="S751">
            <v>2.8890000000000002</v>
          </cell>
          <cell r="T751">
            <v>2.8369999999999997</v>
          </cell>
          <cell r="U751">
            <v>2.7949999999999999</v>
          </cell>
          <cell r="V751">
            <v>2.7610000000000001</v>
          </cell>
          <cell r="W751">
            <v>2.7309999999999999</v>
          </cell>
          <cell r="X751">
            <v>2.7029999999999998</v>
          </cell>
          <cell r="Y751">
            <v>2.6749999999999998</v>
          </cell>
          <cell r="Z751">
            <v>2.649</v>
          </cell>
          <cell r="AA751">
            <v>2.6280000000000001</v>
          </cell>
          <cell r="AB751">
            <v>2.61</v>
          </cell>
          <cell r="AD751">
            <v>4.1729000000000003</v>
          </cell>
          <cell r="AE751">
            <v>3.645</v>
          </cell>
          <cell r="AF751">
            <v>3.4580000000000002</v>
          </cell>
          <cell r="AG751">
            <v>3.3140000000000001</v>
          </cell>
          <cell r="AH751">
            <v>3.2025000000000001</v>
          </cell>
          <cell r="AI751">
            <v>3.0705</v>
          </cell>
          <cell r="AJ751">
            <v>2.9889999999999999</v>
          </cell>
          <cell r="AK751">
            <v>2.9045000000000001</v>
          </cell>
          <cell r="AL751">
            <v>2.8449999999999998</v>
          </cell>
          <cell r="AM751">
            <v>2.7995000000000001</v>
          </cell>
          <cell r="AN751">
            <v>2.76</v>
          </cell>
          <cell r="AO751">
            <v>2.7410000000000001</v>
          </cell>
          <cell r="AP751">
            <v>2.7185000000000001</v>
          </cell>
          <cell r="AS751">
            <v>0.29249999999999998</v>
          </cell>
          <cell r="AT751">
            <v>0.28262999999999999</v>
          </cell>
          <cell r="AU751">
            <v>0.28999999999999998</v>
          </cell>
          <cell r="AV751">
            <v>0.28775000000000001</v>
          </cell>
          <cell r="AW751">
            <v>0.28725000000000001</v>
          </cell>
          <cell r="AX751">
            <v>0.28613</v>
          </cell>
          <cell r="AY751">
            <v>0.28499999999999998</v>
          </cell>
          <cell r="AZ751">
            <v>0.28499999999999998</v>
          </cell>
          <cell r="BA751">
            <v>0.27400000000000002</v>
          </cell>
          <cell r="BB751">
            <v>0.28499999999999998</v>
          </cell>
          <cell r="BC751">
            <v>0.29899999999999999</v>
          </cell>
          <cell r="BD751">
            <v>0.26900000000000002</v>
          </cell>
          <cell r="BF751">
            <v>0.54249999999999998</v>
          </cell>
          <cell r="BG751">
            <v>0.51</v>
          </cell>
          <cell r="BH751">
            <v>0.625</v>
          </cell>
          <cell r="BI751">
            <v>0.70499999999999996</v>
          </cell>
          <cell r="BJ751">
            <v>0.755</v>
          </cell>
          <cell r="BK751">
            <v>0.79500000000000004</v>
          </cell>
          <cell r="BL751">
            <v>0.86</v>
          </cell>
          <cell r="BM751">
            <v>0.875</v>
          </cell>
          <cell r="BN751">
            <v>0.995</v>
          </cell>
          <cell r="BO751">
            <v>1.115</v>
          </cell>
          <cell r="BP751">
            <v>1.2349999999999999</v>
          </cell>
          <cell r="BQ751">
            <v>1.37</v>
          </cell>
          <cell r="BS751">
            <v>3.036</v>
          </cell>
          <cell r="BT751">
            <v>2.7720000000000002</v>
          </cell>
          <cell r="BU751">
            <v>2.6615000000000002</v>
          </cell>
          <cell r="BV751">
            <v>2.6269999999999998</v>
          </cell>
          <cell r="BW751">
            <v>2.5994999999999999</v>
          </cell>
          <cell r="BX751">
            <v>2.5625</v>
          </cell>
          <cell r="BY751">
            <v>2.5695000000000001</v>
          </cell>
          <cell r="BZ751">
            <v>2.452</v>
          </cell>
          <cell r="CA751">
            <v>2.4119999999999999</v>
          </cell>
          <cell r="CB751">
            <v>2.3810000000000002</v>
          </cell>
          <cell r="CC751">
            <v>2.375</v>
          </cell>
          <cell r="CD751">
            <v>2.3820000000000001</v>
          </cell>
          <cell r="CF751">
            <v>1</v>
          </cell>
        </row>
        <row r="752">
          <cell r="A752">
            <v>39758</v>
          </cell>
          <cell r="B752">
            <v>0.1875</v>
          </cell>
          <cell r="C752">
            <v>0.55000000000000004</v>
          </cell>
          <cell r="D752">
            <v>0.52</v>
          </cell>
          <cell r="E752">
            <v>0.55449999999999999</v>
          </cell>
          <cell r="F752">
            <v>0.58850000000000002</v>
          </cell>
          <cell r="G752">
            <v>0.628</v>
          </cell>
          <cell r="H752">
            <v>0.66749999999999998</v>
          </cell>
          <cell r="I752">
            <v>0.72750000000000004</v>
          </cell>
          <cell r="J752">
            <v>0.73499999999999999</v>
          </cell>
          <cell r="K752">
            <v>0.76600000000000001</v>
          </cell>
          <cell r="L752">
            <v>0.8085</v>
          </cell>
          <cell r="M752">
            <v>0.85</v>
          </cell>
          <cell r="N752">
            <v>0.89500000000000002</v>
          </cell>
          <cell r="P752">
            <v>3.423</v>
          </cell>
          <cell r="Q752">
            <v>3.0230000000000001</v>
          </cell>
          <cell r="R752">
            <v>2.867</v>
          </cell>
          <cell r="S752">
            <v>2.806</v>
          </cell>
          <cell r="T752">
            <v>2.7570000000000001</v>
          </cell>
          <cell r="U752">
            <v>2.7119999999999997</v>
          </cell>
          <cell r="V752">
            <v>2.6850000000000001</v>
          </cell>
          <cell r="W752">
            <v>2.66</v>
          </cell>
          <cell r="X752">
            <v>2.6349999999999998</v>
          </cell>
          <cell r="Y752">
            <v>2.61</v>
          </cell>
          <cell r="Z752">
            <v>2.5859999999999999</v>
          </cell>
          <cell r="AA752">
            <v>2.5670000000000002</v>
          </cell>
          <cell r="AB752">
            <v>2.5550000000000002</v>
          </cell>
          <cell r="AD752">
            <v>3.2875999999999999</v>
          </cell>
          <cell r="AE752">
            <v>2.82</v>
          </cell>
          <cell r="AF752">
            <v>2.6630000000000003</v>
          </cell>
          <cell r="AG752">
            <v>2.5720000000000001</v>
          </cell>
          <cell r="AH752">
            <v>2.464</v>
          </cell>
          <cell r="AI752">
            <v>2.3694999999999999</v>
          </cell>
          <cell r="AJ752">
            <v>2.3069999999999999</v>
          </cell>
          <cell r="AK752">
            <v>2.2610000000000001</v>
          </cell>
          <cell r="AL752">
            <v>2.2334999999999998</v>
          </cell>
          <cell r="AM752">
            <v>2.2120000000000002</v>
          </cell>
          <cell r="AN752">
            <v>2.198</v>
          </cell>
          <cell r="AO752">
            <v>2.2029999999999998</v>
          </cell>
          <cell r="AP752">
            <v>2.226</v>
          </cell>
          <cell r="AS752">
            <v>0.28999999999999998</v>
          </cell>
          <cell r="AT752">
            <v>0.28999999999999998</v>
          </cell>
          <cell r="AU752">
            <v>0.28499999999999998</v>
          </cell>
          <cell r="AV752">
            <v>0.28249999999999997</v>
          </cell>
          <cell r="AW752">
            <v>0.28188000000000002</v>
          </cell>
          <cell r="AX752">
            <v>0.28125</v>
          </cell>
          <cell r="AY752">
            <v>0.28249999999999997</v>
          </cell>
          <cell r="AZ752">
            <v>0.28249999999999997</v>
          </cell>
          <cell r="BA752">
            <v>0.28275</v>
          </cell>
          <cell r="BB752">
            <v>0.28249999999999997</v>
          </cell>
          <cell r="BC752">
            <v>0.28299999999999997</v>
          </cell>
          <cell r="BD752">
            <v>0.28899999999999998</v>
          </cell>
          <cell r="BF752">
            <v>0.47499999999999998</v>
          </cell>
          <cell r="BG752">
            <v>0.47499999999999998</v>
          </cell>
          <cell r="BH752">
            <v>0.60499999999999998</v>
          </cell>
          <cell r="BI752">
            <v>0.68</v>
          </cell>
          <cell r="BJ752">
            <v>0.745</v>
          </cell>
          <cell r="BK752">
            <v>0.79500000000000004</v>
          </cell>
          <cell r="BL752">
            <v>0.86</v>
          </cell>
          <cell r="BM752">
            <v>0.875</v>
          </cell>
          <cell r="BN752">
            <v>0.98499999999999999</v>
          </cell>
          <cell r="BO752">
            <v>1.095</v>
          </cell>
          <cell r="BP752">
            <v>1.2050000000000001</v>
          </cell>
          <cell r="BQ752">
            <v>1.335</v>
          </cell>
          <cell r="BS752">
            <v>3.036</v>
          </cell>
          <cell r="BT752">
            <v>2.6705000000000001</v>
          </cell>
          <cell r="BU752">
            <v>2.5685000000000002</v>
          </cell>
          <cell r="BV752">
            <v>2.5164999999999997</v>
          </cell>
          <cell r="BW752">
            <v>2.4535</v>
          </cell>
          <cell r="BX752">
            <v>2.4689999999999999</v>
          </cell>
          <cell r="BY752">
            <v>2.3784999999999998</v>
          </cell>
          <cell r="BZ752">
            <v>2.2875000000000001</v>
          </cell>
          <cell r="CA752">
            <v>2.25</v>
          </cell>
          <cell r="CB752">
            <v>2.25</v>
          </cell>
          <cell r="CC752">
            <v>2.2770000000000001</v>
          </cell>
          <cell r="CD752">
            <v>2.2919999999999998</v>
          </cell>
          <cell r="CF752">
            <v>1</v>
          </cell>
        </row>
        <row r="753">
          <cell r="A753">
            <v>39759</v>
          </cell>
          <cell r="B753">
            <v>1</v>
          </cell>
          <cell r="C753">
            <v>0.46850000000000003</v>
          </cell>
          <cell r="D753">
            <v>0.48049999999999998</v>
          </cell>
          <cell r="E753">
            <v>0.53200000000000003</v>
          </cell>
          <cell r="F753">
            <v>0.5665</v>
          </cell>
          <cell r="G753">
            <v>0.60299999999999998</v>
          </cell>
          <cell r="H753">
            <v>0.63549999999999995</v>
          </cell>
          <cell r="I753">
            <v>0.67</v>
          </cell>
          <cell r="J753">
            <v>0.69399999999999995</v>
          </cell>
          <cell r="K753">
            <v>0.73550000000000004</v>
          </cell>
          <cell r="L753">
            <v>0.77449999999999997</v>
          </cell>
          <cell r="M753">
            <v>0.81499999999999995</v>
          </cell>
          <cell r="N753">
            <v>0.86550000000000005</v>
          </cell>
          <cell r="P753">
            <v>3.4319999999999999</v>
          </cell>
          <cell r="Q753">
            <v>3.032</v>
          </cell>
          <cell r="R753">
            <v>2.8460000000000001</v>
          </cell>
          <cell r="S753">
            <v>2.7749999999999999</v>
          </cell>
          <cell r="T753">
            <v>2.7199999999999998</v>
          </cell>
          <cell r="U753">
            <v>2.6589999999999998</v>
          </cell>
          <cell r="V753">
            <v>2.6189999999999998</v>
          </cell>
          <cell r="W753">
            <v>2.5779999999999998</v>
          </cell>
          <cell r="X753">
            <v>2.5430000000000001</v>
          </cell>
          <cell r="Y753">
            <v>2.516</v>
          </cell>
          <cell r="Z753">
            <v>2.4929999999999999</v>
          </cell>
          <cell r="AA753">
            <v>2.4750000000000001</v>
          </cell>
          <cell r="AB753">
            <v>2.4649999999999999</v>
          </cell>
          <cell r="AD753">
            <v>2.6804999999999999</v>
          </cell>
          <cell r="AE753">
            <v>2.7970000000000002</v>
          </cell>
          <cell r="AF753">
            <v>2.6917999999999997</v>
          </cell>
          <cell r="AG753">
            <v>2.548</v>
          </cell>
          <cell r="AH753">
            <v>2.4325000000000001</v>
          </cell>
          <cell r="AI753">
            <v>2.3624999999999998</v>
          </cell>
          <cell r="AJ753">
            <v>2.2907999999999999</v>
          </cell>
          <cell r="AK753">
            <v>2.2494999999999998</v>
          </cell>
          <cell r="AL753">
            <v>2.2290000000000001</v>
          </cell>
          <cell r="AM753">
            <v>2.21</v>
          </cell>
          <cell r="AN753">
            <v>2.2035</v>
          </cell>
          <cell r="AO753">
            <v>2.2105000000000001</v>
          </cell>
          <cell r="AP753">
            <v>2.2250000000000001</v>
          </cell>
          <cell r="AS753">
            <v>0.28075</v>
          </cell>
          <cell r="AT753">
            <v>0.28075</v>
          </cell>
          <cell r="AU753">
            <v>0.28199999999999997</v>
          </cell>
          <cell r="AV753">
            <v>0.28100000000000003</v>
          </cell>
          <cell r="AW753">
            <v>0.28000000000000003</v>
          </cell>
          <cell r="AX753">
            <v>0.28000000000000003</v>
          </cell>
          <cell r="AY753">
            <v>0.28000000000000003</v>
          </cell>
          <cell r="AZ753">
            <v>0.28199999999999997</v>
          </cell>
          <cell r="BA753">
            <v>0.28499999999999998</v>
          </cell>
          <cell r="BB753">
            <v>0.28999999999999998</v>
          </cell>
          <cell r="BC753">
            <v>0.29499999999999998</v>
          </cell>
          <cell r="BD753">
            <v>0.29299999999999998</v>
          </cell>
          <cell r="BF753">
            <v>0.43</v>
          </cell>
          <cell r="BG753">
            <v>0.47</v>
          </cell>
          <cell r="BH753">
            <v>0.59</v>
          </cell>
          <cell r="BI753">
            <v>0.66500000000000004</v>
          </cell>
          <cell r="BJ753">
            <v>0.73</v>
          </cell>
          <cell r="BK753">
            <v>0.78</v>
          </cell>
          <cell r="BL753">
            <v>0.84</v>
          </cell>
          <cell r="BM753">
            <v>0.86</v>
          </cell>
          <cell r="BN753">
            <v>0.97499999999999998</v>
          </cell>
          <cell r="BO753">
            <v>1.085</v>
          </cell>
          <cell r="BP753">
            <v>1.1850000000000001</v>
          </cell>
          <cell r="BQ753">
            <v>1.3149999999999999</v>
          </cell>
          <cell r="BS753">
            <v>3.0445000000000002</v>
          </cell>
          <cell r="BT753">
            <v>2.67</v>
          </cell>
          <cell r="BU753">
            <v>2.5335000000000001</v>
          </cell>
          <cell r="BV753">
            <v>2.4445000000000001</v>
          </cell>
          <cell r="BW753">
            <v>2.3454999999999999</v>
          </cell>
          <cell r="BX753">
            <v>2.2745000000000002</v>
          </cell>
          <cell r="BY753">
            <v>2.34</v>
          </cell>
          <cell r="BZ753">
            <v>2.2589999999999999</v>
          </cell>
          <cell r="CA753">
            <v>2.2349999999999999</v>
          </cell>
          <cell r="CB753">
            <v>2.2400000000000002</v>
          </cell>
          <cell r="CC753">
            <v>2.2789999999999999</v>
          </cell>
          <cell r="CD753">
            <v>2.302</v>
          </cell>
          <cell r="CF753">
            <v>1</v>
          </cell>
        </row>
        <row r="754">
          <cell r="A754">
            <v>39762</v>
          </cell>
          <cell r="B754">
            <v>0.25</v>
          </cell>
          <cell r="C754">
            <v>0.443</v>
          </cell>
          <cell r="D754">
            <v>0.45200000000000001</v>
          </cell>
          <cell r="E754">
            <v>0.495</v>
          </cell>
          <cell r="F754">
            <v>0.52900000000000003</v>
          </cell>
          <cell r="G754">
            <v>0.56699999999999995</v>
          </cell>
          <cell r="H754">
            <v>0.59050000000000002</v>
          </cell>
          <cell r="I754">
            <v>0.63400000000000001</v>
          </cell>
          <cell r="J754">
            <v>0.66600000000000004</v>
          </cell>
          <cell r="K754">
            <v>0.6895</v>
          </cell>
          <cell r="L754">
            <v>0.73750000000000004</v>
          </cell>
          <cell r="M754">
            <v>0.77449999999999997</v>
          </cell>
          <cell r="N754">
            <v>0.82450000000000001</v>
          </cell>
          <cell r="P754">
            <v>3.4529999999999998</v>
          </cell>
          <cell r="Q754">
            <v>3.0190000000000001</v>
          </cell>
          <cell r="R754">
            <v>2.8439999999999999</v>
          </cell>
          <cell r="S754">
            <v>2.7709999999999999</v>
          </cell>
          <cell r="T754">
            <v>2.7160000000000002</v>
          </cell>
          <cell r="U754">
            <v>2.6539999999999999</v>
          </cell>
          <cell r="V754">
            <v>2.609</v>
          </cell>
          <cell r="W754">
            <v>2.5640000000000001</v>
          </cell>
          <cell r="X754">
            <v>2.5270000000000001</v>
          </cell>
          <cell r="Y754">
            <v>2.4990000000000001</v>
          </cell>
          <cell r="Z754">
            <v>2.476</v>
          </cell>
          <cell r="AA754">
            <v>2.4620000000000002</v>
          </cell>
          <cell r="AB754">
            <v>2.4529999999999998</v>
          </cell>
          <cell r="AD754">
            <v>2.6395</v>
          </cell>
          <cell r="AE754">
            <v>2.7250000000000001</v>
          </cell>
          <cell r="AF754">
            <v>2.6150000000000002</v>
          </cell>
          <cell r="AG754">
            <v>2.5125000000000002</v>
          </cell>
          <cell r="AH754">
            <v>2.4169999999999998</v>
          </cell>
          <cell r="AI754">
            <v>2.319</v>
          </cell>
          <cell r="AJ754">
            <v>2.2629999999999999</v>
          </cell>
          <cell r="AK754">
            <v>2.2189999999999999</v>
          </cell>
          <cell r="AL754">
            <v>2.1909999999999998</v>
          </cell>
          <cell r="AM754">
            <v>2.1789999999999998</v>
          </cell>
          <cell r="AN754">
            <v>2.1764999999999999</v>
          </cell>
          <cell r="AO754">
            <v>2.1844999999999999</v>
          </cell>
          <cell r="AP754">
            <v>2.2054999999999998</v>
          </cell>
          <cell r="AS754">
            <v>0.28749999999999998</v>
          </cell>
          <cell r="AT754">
            <v>0.28625</v>
          </cell>
          <cell r="AU754">
            <v>0.28499999999999998</v>
          </cell>
          <cell r="AV754">
            <v>0.29049999999999998</v>
          </cell>
          <cell r="AW754">
            <v>0.28699999999999998</v>
          </cell>
          <cell r="AX754">
            <v>0.28699999999999998</v>
          </cell>
          <cell r="AY754">
            <v>0.28499999999999998</v>
          </cell>
          <cell r="AZ754">
            <v>0.28749999999999998</v>
          </cell>
          <cell r="BA754">
            <v>0.29387999999999997</v>
          </cell>
          <cell r="BB754">
            <v>0.29249999999999998</v>
          </cell>
          <cell r="BC754">
            <v>0.29799999999999999</v>
          </cell>
          <cell r="BD754">
            <v>0.30349999999999999</v>
          </cell>
          <cell r="BF754">
            <v>0.39</v>
          </cell>
          <cell r="BG754">
            <v>0.44500000000000001</v>
          </cell>
          <cell r="BH754">
            <v>0.54500000000000004</v>
          </cell>
          <cell r="BI754">
            <v>0.61499999999999999</v>
          </cell>
          <cell r="BJ754">
            <v>0.67</v>
          </cell>
          <cell r="BK754">
            <v>0.71499999999999997</v>
          </cell>
          <cell r="BL754">
            <v>0.78</v>
          </cell>
          <cell r="BM754">
            <v>0.8</v>
          </cell>
          <cell r="BN754">
            <v>0.92500000000000004</v>
          </cell>
          <cell r="BO754">
            <v>1.03</v>
          </cell>
          <cell r="BP754">
            <v>1.125</v>
          </cell>
          <cell r="BQ754">
            <v>1.2549999999999999</v>
          </cell>
          <cell r="BS754">
            <v>2.6844999999999999</v>
          </cell>
          <cell r="BT754">
            <v>2.5354999999999999</v>
          </cell>
          <cell r="BU754">
            <v>2.3980000000000001</v>
          </cell>
          <cell r="BV754">
            <v>2.3085</v>
          </cell>
          <cell r="BW754">
            <v>2.2454999999999998</v>
          </cell>
          <cell r="BX754">
            <v>2.1909999999999998</v>
          </cell>
          <cell r="BY754">
            <v>2.165</v>
          </cell>
          <cell r="BZ754">
            <v>2.157</v>
          </cell>
          <cell r="CA754">
            <v>2.1669999999999998</v>
          </cell>
          <cell r="CB754">
            <v>2.1749999999999998</v>
          </cell>
          <cell r="CC754">
            <v>2.2200000000000002</v>
          </cell>
          <cell r="CD754">
            <v>2.2519999999999998</v>
          </cell>
          <cell r="CF754">
            <v>1</v>
          </cell>
        </row>
        <row r="755">
          <cell r="A755">
            <v>39763</v>
          </cell>
          <cell r="B755">
            <v>0.25</v>
          </cell>
          <cell r="C755">
            <v>0.38550000000000001</v>
          </cell>
          <cell r="D755">
            <v>0.41099999999999998</v>
          </cell>
          <cell r="E755">
            <v>0.45800000000000002</v>
          </cell>
          <cell r="F755">
            <v>0.50600000000000001</v>
          </cell>
          <cell r="G755">
            <v>0.52549999999999997</v>
          </cell>
          <cell r="H755">
            <v>0.5675</v>
          </cell>
          <cell r="I755">
            <v>0.59699999999999998</v>
          </cell>
          <cell r="J755">
            <v>0.623</v>
          </cell>
          <cell r="K755">
            <v>0.64900000000000002</v>
          </cell>
          <cell r="L755">
            <v>0.68149999999999999</v>
          </cell>
          <cell r="M755">
            <v>0.71099999999999997</v>
          </cell>
          <cell r="N755">
            <v>0.751</v>
          </cell>
          <cell r="P755">
            <v>3.66</v>
          </cell>
          <cell r="Q755">
            <v>2.9889999999999999</v>
          </cell>
          <cell r="R755">
            <v>2.8180000000000001</v>
          </cell>
          <cell r="S755">
            <v>2.7279999999999998</v>
          </cell>
          <cell r="T755">
            <v>2.6560000000000001</v>
          </cell>
          <cell r="U755">
            <v>2.5789999999999997</v>
          </cell>
          <cell r="V755">
            <v>2.5209999999999999</v>
          </cell>
          <cell r="W755">
            <v>2.464</v>
          </cell>
          <cell r="X755">
            <v>2.4279999999999999</v>
          </cell>
          <cell r="Y755">
            <v>2.4</v>
          </cell>
          <cell r="Z755">
            <v>2.379</v>
          </cell>
          <cell r="AA755">
            <v>2.3650000000000002</v>
          </cell>
          <cell r="AB755">
            <v>2.3570000000000002</v>
          </cell>
          <cell r="AD755">
            <v>2.5487000000000002</v>
          </cell>
          <cell r="AE755">
            <v>2.7</v>
          </cell>
          <cell r="AF755">
            <v>2.5819999999999999</v>
          </cell>
          <cell r="AG755">
            <v>2.472</v>
          </cell>
          <cell r="AH755">
            <v>2.3864999999999998</v>
          </cell>
          <cell r="AI755">
            <v>2.2865000000000002</v>
          </cell>
          <cell r="AJ755">
            <v>2.2315</v>
          </cell>
          <cell r="AK755">
            <v>2.1850000000000001</v>
          </cell>
          <cell r="AL755">
            <v>2.1640000000000001</v>
          </cell>
          <cell r="AM755">
            <v>2.1539999999999999</v>
          </cell>
          <cell r="AN755">
            <v>2.1480000000000001</v>
          </cell>
          <cell r="AO755">
            <v>2.1625000000000001</v>
          </cell>
          <cell r="AP755">
            <v>2.1785000000000001</v>
          </cell>
          <cell r="AS755">
            <v>0.28799999999999998</v>
          </cell>
          <cell r="AT755">
            <v>0.28699999999999998</v>
          </cell>
          <cell r="AU755">
            <v>0.28299999999999997</v>
          </cell>
          <cell r="AV755">
            <v>0.28199999999999997</v>
          </cell>
          <cell r="AW755">
            <v>0.28199999999999997</v>
          </cell>
          <cell r="AX755">
            <v>0.28100000000000003</v>
          </cell>
          <cell r="AY755">
            <v>0.28249999999999997</v>
          </cell>
          <cell r="AZ755">
            <v>0.28499999999999998</v>
          </cell>
          <cell r="BA755">
            <v>0.28100000000000003</v>
          </cell>
          <cell r="BB755">
            <v>0.28749999999999998</v>
          </cell>
          <cell r="BC755">
            <v>0.28999999999999998</v>
          </cell>
          <cell r="BD755">
            <v>0.28699999999999998</v>
          </cell>
          <cell r="BF755">
            <v>0.34749999999999998</v>
          </cell>
          <cell r="BG755">
            <v>0.41499999999999998</v>
          </cell>
          <cell r="BH755">
            <v>0.51500000000000001</v>
          </cell>
          <cell r="BI755">
            <v>0.58499999999999996</v>
          </cell>
          <cell r="BJ755">
            <v>0.64</v>
          </cell>
          <cell r="BK755">
            <v>0.69499999999999995</v>
          </cell>
          <cell r="BL755">
            <v>0.76</v>
          </cell>
          <cell r="BM755">
            <v>0.77500000000000002</v>
          </cell>
          <cell r="BN755">
            <v>0.89500000000000002</v>
          </cell>
          <cell r="BO755">
            <v>1</v>
          </cell>
          <cell r="BP755">
            <v>1.095</v>
          </cell>
          <cell r="BQ755">
            <v>1.22</v>
          </cell>
          <cell r="BS755">
            <v>2.5735000000000001</v>
          </cell>
          <cell r="BT755">
            <v>2.4369999999999998</v>
          </cell>
          <cell r="BU755">
            <v>2.3359999999999999</v>
          </cell>
          <cell r="BV755">
            <v>2.2404999999999999</v>
          </cell>
          <cell r="BW755">
            <v>2.1545000000000001</v>
          </cell>
          <cell r="BX755">
            <v>2.1025</v>
          </cell>
          <cell r="BY755">
            <v>2.06</v>
          </cell>
          <cell r="BZ755">
            <v>2.0659999999999998</v>
          </cell>
          <cell r="CA755">
            <v>2.0819999999999999</v>
          </cell>
          <cell r="CB755">
            <v>2.0950000000000002</v>
          </cell>
          <cell r="CC755">
            <v>2.1349999999999998</v>
          </cell>
          <cell r="CD755">
            <v>2.1669999999999998</v>
          </cell>
          <cell r="CF755">
            <v>1</v>
          </cell>
        </row>
        <row r="756">
          <cell r="A756">
            <v>39764</v>
          </cell>
          <cell r="B756">
            <v>1</v>
          </cell>
          <cell r="C756">
            <v>0.42799999999999999</v>
          </cell>
          <cell r="D756">
            <v>0.4345</v>
          </cell>
          <cell r="E756">
            <v>0.47349999999999998</v>
          </cell>
          <cell r="F756">
            <v>0.499</v>
          </cell>
          <cell r="G756">
            <v>0.53149999999999997</v>
          </cell>
          <cell r="H756">
            <v>0.5615</v>
          </cell>
          <cell r="I756">
            <v>0.58950000000000002</v>
          </cell>
          <cell r="J756">
            <v>0.61899999999999999</v>
          </cell>
          <cell r="K756">
            <v>0.66549999999999998</v>
          </cell>
          <cell r="L756">
            <v>0.69399999999999995</v>
          </cell>
          <cell r="M756">
            <v>0.748</v>
          </cell>
          <cell r="N756">
            <v>0.78100000000000003</v>
          </cell>
          <cell r="P756">
            <v>3.1379999999999999</v>
          </cell>
          <cell r="Q756">
            <v>2.9550000000000001</v>
          </cell>
          <cell r="R756">
            <v>2.7359999999999998</v>
          </cell>
          <cell r="S756">
            <v>2.6080000000000001</v>
          </cell>
          <cell r="T756">
            <v>2.5169999999999999</v>
          </cell>
          <cell r="U756">
            <v>2.4420000000000002</v>
          </cell>
          <cell r="V756">
            <v>2.3820000000000001</v>
          </cell>
          <cell r="W756">
            <v>2.3319999999999999</v>
          </cell>
          <cell r="X756">
            <v>2.2999999999999998</v>
          </cell>
          <cell r="Y756">
            <v>2.2749999999999999</v>
          </cell>
          <cell r="Z756">
            <v>2.2599999999999998</v>
          </cell>
          <cell r="AA756">
            <v>2.2509999999999999</v>
          </cell>
          <cell r="AB756">
            <v>2.2469999999999999</v>
          </cell>
          <cell r="AD756">
            <v>2.4834999999999998</v>
          </cell>
          <cell r="AE756">
            <v>2.5169999999999999</v>
          </cell>
          <cell r="AF756">
            <v>2.3925000000000001</v>
          </cell>
          <cell r="AG756">
            <v>2.19</v>
          </cell>
          <cell r="AH756">
            <v>2.0345</v>
          </cell>
          <cell r="AI756">
            <v>1.9184999999999999</v>
          </cell>
          <cell r="AJ756">
            <v>1.867</v>
          </cell>
          <cell r="AK756">
            <v>1.8405</v>
          </cell>
          <cell r="AL756">
            <v>1.8214999999999999</v>
          </cell>
          <cell r="AM756">
            <v>1.8105</v>
          </cell>
          <cell r="AN756">
            <v>1.8054999999999999</v>
          </cell>
          <cell r="AO756">
            <v>1.8075000000000001</v>
          </cell>
          <cell r="AP756">
            <v>1.8185</v>
          </cell>
          <cell r="AS756">
            <v>0.28699999999999998</v>
          </cell>
          <cell r="AT756">
            <v>0.28299999999999997</v>
          </cell>
          <cell r="AU756">
            <v>0.28375</v>
          </cell>
          <cell r="AV756">
            <v>0.27900000000000003</v>
          </cell>
          <cell r="AW756">
            <v>0.28349999999999997</v>
          </cell>
          <cell r="AX756">
            <v>0.27600000000000002</v>
          </cell>
          <cell r="AY756">
            <v>0.27750000000000002</v>
          </cell>
          <cell r="AZ756">
            <v>0.27750000000000002</v>
          </cell>
          <cell r="BA756">
            <v>0.28649999999999998</v>
          </cell>
          <cell r="BB756">
            <v>0.28000000000000003</v>
          </cell>
          <cell r="BC756">
            <v>0.27825</v>
          </cell>
          <cell r="BD756">
            <v>0.27900000000000003</v>
          </cell>
          <cell r="BF756">
            <v>0.38250000000000001</v>
          </cell>
          <cell r="BG756">
            <v>0.435</v>
          </cell>
          <cell r="BH756">
            <v>0.51500000000000001</v>
          </cell>
          <cell r="BI756">
            <v>0.58499999999999996</v>
          </cell>
          <cell r="BJ756">
            <v>0.64500000000000002</v>
          </cell>
          <cell r="BK756">
            <v>0.7</v>
          </cell>
          <cell r="BL756">
            <v>0.76</v>
          </cell>
          <cell r="BM756">
            <v>0.77500000000000002</v>
          </cell>
          <cell r="BN756">
            <v>0.88500000000000001</v>
          </cell>
          <cell r="BO756">
            <v>0.98</v>
          </cell>
          <cell r="BP756">
            <v>1.06</v>
          </cell>
          <cell r="BQ756">
            <v>1.1850000000000001</v>
          </cell>
          <cell r="BS756">
            <v>2.5274999999999999</v>
          </cell>
          <cell r="BT756">
            <v>2.3464999999999998</v>
          </cell>
          <cell r="BU756">
            <v>2.1724999999999999</v>
          </cell>
          <cell r="BV756">
            <v>2.0535000000000001</v>
          </cell>
          <cell r="BW756">
            <v>1.988</v>
          </cell>
          <cell r="BX756">
            <v>1.9624999999999999</v>
          </cell>
          <cell r="BY756">
            <v>2.0314999999999999</v>
          </cell>
          <cell r="BZ756">
            <v>2.0369999999999999</v>
          </cell>
          <cell r="CA756">
            <v>2.0470000000000002</v>
          </cell>
          <cell r="CB756">
            <v>2.0550000000000002</v>
          </cell>
          <cell r="CC756">
            <v>2.09</v>
          </cell>
          <cell r="CD756">
            <v>2.1219999999999999</v>
          </cell>
          <cell r="CF756">
            <v>1</v>
          </cell>
        </row>
        <row r="757">
          <cell r="A757">
            <v>39765</v>
          </cell>
          <cell r="B757">
            <v>0.3125</v>
          </cell>
          <cell r="C757">
            <v>0.54249999999999998</v>
          </cell>
          <cell r="D757">
            <v>0.51549999999999996</v>
          </cell>
          <cell r="E757">
            <v>0.55049999999999999</v>
          </cell>
          <cell r="F757">
            <v>0.58050000000000002</v>
          </cell>
          <cell r="G757">
            <v>0.60899999999999999</v>
          </cell>
          <cell r="H757">
            <v>0.64149999999999996</v>
          </cell>
          <cell r="I757">
            <v>0.67700000000000005</v>
          </cell>
          <cell r="J757">
            <v>0.71050000000000002</v>
          </cell>
          <cell r="K757">
            <v>0.74199999999999999</v>
          </cell>
          <cell r="L757">
            <v>0.79049999999999998</v>
          </cell>
          <cell r="M757">
            <v>0.83550000000000002</v>
          </cell>
          <cell r="N757">
            <v>0.874</v>
          </cell>
          <cell r="P757">
            <v>3.0779999999999998</v>
          </cell>
          <cell r="Q757">
            <v>2.9279999999999999</v>
          </cell>
          <cell r="R757">
            <v>2.726</v>
          </cell>
          <cell r="S757">
            <v>2.59</v>
          </cell>
          <cell r="T757">
            <v>2.4849999999999999</v>
          </cell>
          <cell r="U757">
            <v>2.399</v>
          </cell>
          <cell r="V757">
            <v>2.339</v>
          </cell>
          <cell r="W757">
            <v>2.2970000000000002</v>
          </cell>
          <cell r="X757">
            <v>2.2640000000000002</v>
          </cell>
          <cell r="Y757">
            <v>2.2389999999999999</v>
          </cell>
          <cell r="Z757">
            <v>2.2240000000000002</v>
          </cell>
          <cell r="AA757">
            <v>2.214</v>
          </cell>
          <cell r="AB757">
            <v>2.2109999999999999</v>
          </cell>
          <cell r="AD757">
            <v>2.4731999999999998</v>
          </cell>
          <cell r="AE757">
            <v>2.4239999999999999</v>
          </cell>
          <cell r="AF757">
            <v>2.234</v>
          </cell>
          <cell r="AG757">
            <v>2.0659999999999998</v>
          </cell>
          <cell r="AH757">
            <v>1.9715</v>
          </cell>
          <cell r="AI757">
            <v>1.8875</v>
          </cell>
          <cell r="AJ757">
            <v>1.8460000000000001</v>
          </cell>
          <cell r="AK757">
            <v>1.8140000000000001</v>
          </cell>
          <cell r="AL757">
            <v>1.798</v>
          </cell>
          <cell r="AM757">
            <v>1.7909999999999999</v>
          </cell>
          <cell r="AN757">
            <v>1.7894999999999999</v>
          </cell>
          <cell r="AO757">
            <v>1.7970000000000002</v>
          </cell>
          <cell r="AP757">
            <v>1.8029999999999999</v>
          </cell>
          <cell r="AS757">
            <v>0.28000000000000003</v>
          </cell>
          <cell r="AT757">
            <v>0.28000000000000003</v>
          </cell>
          <cell r="AU757">
            <v>0.27750000000000002</v>
          </cell>
          <cell r="AV757">
            <v>0.28149999999999997</v>
          </cell>
          <cell r="AW757">
            <v>0.28449999999999998</v>
          </cell>
          <cell r="AX757">
            <v>0.27150000000000002</v>
          </cell>
          <cell r="AY757">
            <v>0.28549999999999998</v>
          </cell>
          <cell r="AZ757">
            <v>0.28749999999999998</v>
          </cell>
          <cell r="BA757">
            <v>0.26800000000000002</v>
          </cell>
          <cell r="BB757">
            <v>0.29299999999999998</v>
          </cell>
          <cell r="BC757">
            <v>0.27350000000000002</v>
          </cell>
          <cell r="BD757">
            <v>0.26750000000000002</v>
          </cell>
          <cell r="BF757">
            <v>0.42249999999999999</v>
          </cell>
          <cell r="BG757">
            <v>0.46500000000000002</v>
          </cell>
          <cell r="BH757">
            <v>0.54500000000000004</v>
          </cell>
          <cell r="BI757">
            <v>0.61499999999999999</v>
          </cell>
          <cell r="BJ757">
            <v>0.68</v>
          </cell>
          <cell r="BK757">
            <v>0.73499999999999999</v>
          </cell>
          <cell r="BL757">
            <v>0.79500000000000004</v>
          </cell>
          <cell r="BM757">
            <v>0.81</v>
          </cell>
          <cell r="BN757">
            <v>0.91500000000000004</v>
          </cell>
          <cell r="BO757">
            <v>1.01</v>
          </cell>
          <cell r="BP757">
            <v>1.095</v>
          </cell>
          <cell r="BQ757">
            <v>1.2150000000000001</v>
          </cell>
          <cell r="BS757">
            <v>2.5365000000000002</v>
          </cell>
          <cell r="BT757">
            <v>2.2715000000000001</v>
          </cell>
          <cell r="BU757">
            <v>2.097</v>
          </cell>
          <cell r="BV757">
            <v>2.0354999999999999</v>
          </cell>
          <cell r="BW757">
            <v>2.0059999999999998</v>
          </cell>
          <cell r="BX757">
            <v>1.9735</v>
          </cell>
          <cell r="BY757">
            <v>2.0305</v>
          </cell>
          <cell r="BZ757">
            <v>2.0169999999999999</v>
          </cell>
          <cell r="CA757">
            <v>2.0169999999999999</v>
          </cell>
          <cell r="CB757">
            <v>2.0379999999999998</v>
          </cell>
          <cell r="CC757">
            <v>2.0619999999999998</v>
          </cell>
          <cell r="CD757">
            <v>2.0920000000000001</v>
          </cell>
          <cell r="CF757">
            <v>1</v>
          </cell>
        </row>
        <row r="758">
          <cell r="A758">
            <v>39766</v>
          </cell>
          <cell r="B758">
            <v>0.25</v>
          </cell>
          <cell r="C758">
            <v>0.51749999999999996</v>
          </cell>
          <cell r="D758">
            <v>0.49049999999999999</v>
          </cell>
          <cell r="E758">
            <v>0.50449999999999995</v>
          </cell>
          <cell r="F758">
            <v>0.55249999999999999</v>
          </cell>
          <cell r="G758">
            <v>0.57299999999999995</v>
          </cell>
          <cell r="H758">
            <v>0.627</v>
          </cell>
          <cell r="I758">
            <v>0.66</v>
          </cell>
          <cell r="J758">
            <v>0.68500000000000005</v>
          </cell>
          <cell r="K758">
            <v>0.72199999999999998</v>
          </cell>
          <cell r="L758">
            <v>0.75700000000000001</v>
          </cell>
          <cell r="M758">
            <v>0.80649999999999999</v>
          </cell>
          <cell r="N758">
            <v>0.84</v>
          </cell>
          <cell r="P758">
            <v>3.0310000000000001</v>
          </cell>
          <cell r="Q758">
            <v>2.9220000000000002</v>
          </cell>
          <cell r="R758">
            <v>2.7410000000000001</v>
          </cell>
          <cell r="S758">
            <v>2.5939999999999999</v>
          </cell>
          <cell r="T758">
            <v>2.488</v>
          </cell>
          <cell r="U758">
            <v>2.4009999999999998</v>
          </cell>
          <cell r="V758">
            <v>2.3519999999999999</v>
          </cell>
          <cell r="W758">
            <v>2.3130000000000002</v>
          </cell>
          <cell r="X758">
            <v>2.2810000000000001</v>
          </cell>
          <cell r="Y758">
            <v>2.2610000000000001</v>
          </cell>
          <cell r="Z758">
            <v>2.2450000000000001</v>
          </cell>
          <cell r="AA758">
            <v>2.2359999999999998</v>
          </cell>
          <cell r="AB758">
            <v>2.2320000000000002</v>
          </cell>
          <cell r="AD758">
            <v>2.4451999999999998</v>
          </cell>
          <cell r="AE758">
            <v>2.3879999999999999</v>
          </cell>
          <cell r="AF758">
            <v>2.2214999999999998</v>
          </cell>
          <cell r="AG758">
            <v>2.0750000000000002</v>
          </cell>
          <cell r="AH758">
            <v>1.9555</v>
          </cell>
          <cell r="AI758">
            <v>1.88</v>
          </cell>
          <cell r="AJ758">
            <v>1.827</v>
          </cell>
          <cell r="AK758">
            <v>1.7905</v>
          </cell>
          <cell r="AL758">
            <v>1.7805</v>
          </cell>
          <cell r="AM758">
            <v>1.7785</v>
          </cell>
          <cell r="AN758">
            <v>1.7814999999999999</v>
          </cell>
          <cell r="AO758">
            <v>1.7974999999999999</v>
          </cell>
          <cell r="AP758">
            <v>1.823</v>
          </cell>
          <cell r="AS758">
            <v>0.27300000000000002</v>
          </cell>
          <cell r="AT758">
            <v>0.27250000000000002</v>
          </cell>
          <cell r="AU758">
            <v>0.27</v>
          </cell>
          <cell r="AV758">
            <v>0.26100000000000001</v>
          </cell>
          <cell r="AW758">
            <v>0.27</v>
          </cell>
          <cell r="AX758">
            <v>0.26900000000000002</v>
          </cell>
          <cell r="AY758">
            <v>0.25850000000000001</v>
          </cell>
          <cell r="AZ758">
            <v>0.25850000000000001</v>
          </cell>
          <cell r="BA758">
            <v>0.27750000000000002</v>
          </cell>
          <cell r="BB758">
            <v>0.26</v>
          </cell>
          <cell r="BC758">
            <v>0.26100000000000001</v>
          </cell>
          <cell r="BD758">
            <v>0.26750000000000002</v>
          </cell>
          <cell r="BF758">
            <v>0.38</v>
          </cell>
          <cell r="BG758">
            <v>0.46</v>
          </cell>
          <cell r="BH758">
            <v>0.54</v>
          </cell>
          <cell r="BI758">
            <v>0.61</v>
          </cell>
          <cell r="BJ758">
            <v>0.67500000000000004</v>
          </cell>
          <cell r="BK758">
            <v>0.73499999999999999</v>
          </cell>
          <cell r="BL758">
            <v>0.79500000000000004</v>
          </cell>
          <cell r="BM758">
            <v>0.80500000000000005</v>
          </cell>
          <cell r="BN758">
            <v>0.9</v>
          </cell>
          <cell r="BO758">
            <v>0.995</v>
          </cell>
          <cell r="BP758">
            <v>1.085</v>
          </cell>
          <cell r="BQ758">
            <v>1.2050000000000001</v>
          </cell>
          <cell r="BS758">
            <v>2.5295000000000001</v>
          </cell>
          <cell r="BT758">
            <v>2.2524999999999999</v>
          </cell>
          <cell r="BU758">
            <v>2.1225000000000001</v>
          </cell>
          <cell r="BV758">
            <v>2.0434999999999999</v>
          </cell>
          <cell r="BW758">
            <v>1.9910000000000001</v>
          </cell>
          <cell r="BX758">
            <v>1.954</v>
          </cell>
          <cell r="BY758">
            <v>1.9935</v>
          </cell>
          <cell r="BZ758">
            <v>1.966</v>
          </cell>
          <cell r="CA758">
            <v>1.99</v>
          </cell>
          <cell r="CB758">
            <v>2.0259999999999998</v>
          </cell>
          <cell r="CC758">
            <v>2.0419999999999998</v>
          </cell>
          <cell r="CD758">
            <v>2.0720000000000001</v>
          </cell>
          <cell r="CF758">
            <v>1</v>
          </cell>
        </row>
        <row r="759">
          <cell r="A759">
            <v>39769</v>
          </cell>
          <cell r="B759">
            <v>0.3125</v>
          </cell>
          <cell r="C759">
            <v>0.50249999999999995</v>
          </cell>
          <cell r="D759">
            <v>0.45350000000000001</v>
          </cell>
          <cell r="E759">
            <v>0.48349999999999999</v>
          </cell>
          <cell r="F759">
            <v>0.50849999999999995</v>
          </cell>
          <cell r="G759">
            <v>0.53700000000000003</v>
          </cell>
          <cell r="H759">
            <v>0.57050000000000001</v>
          </cell>
          <cell r="I759">
            <v>0.57799999999999996</v>
          </cell>
          <cell r="J759">
            <v>0.61499999999999999</v>
          </cell>
          <cell r="K759">
            <v>0.64449999999999996</v>
          </cell>
          <cell r="L759">
            <v>0.67700000000000005</v>
          </cell>
          <cell r="M759">
            <v>0.71650000000000003</v>
          </cell>
          <cell r="N759">
            <v>0.77400000000000002</v>
          </cell>
          <cell r="P759">
            <v>2.9990000000000001</v>
          </cell>
          <cell r="Q759">
            <v>2.8820000000000001</v>
          </cell>
          <cell r="R759">
            <v>2.7109999999999999</v>
          </cell>
          <cell r="S759">
            <v>2.5609999999999999</v>
          </cell>
          <cell r="T759">
            <v>2.4540000000000002</v>
          </cell>
          <cell r="U759">
            <v>2.367</v>
          </cell>
          <cell r="V759">
            <v>2.3079999999999998</v>
          </cell>
          <cell r="W759">
            <v>2.2629999999999999</v>
          </cell>
          <cell r="X759">
            <v>2.2290000000000001</v>
          </cell>
          <cell r="Y759">
            <v>2.2040000000000002</v>
          </cell>
          <cell r="Z759">
            <v>2.1850000000000001</v>
          </cell>
          <cell r="AA759">
            <v>2.1739999999999999</v>
          </cell>
          <cell r="AB759">
            <v>2.1680000000000001</v>
          </cell>
          <cell r="AD759">
            <v>2.4232</v>
          </cell>
          <cell r="AE759">
            <v>2.331</v>
          </cell>
          <cell r="AF759">
            <v>2.1549999999999998</v>
          </cell>
          <cell r="AG759">
            <v>2.0259999999999998</v>
          </cell>
          <cell r="AH759">
            <v>1.9155</v>
          </cell>
          <cell r="AI759">
            <v>1.8355000000000001</v>
          </cell>
          <cell r="AJ759">
            <v>1.794</v>
          </cell>
          <cell r="AK759">
            <v>1.7665</v>
          </cell>
          <cell r="AL759">
            <v>1.76</v>
          </cell>
          <cell r="AM759">
            <v>1.7614999999999998</v>
          </cell>
          <cell r="AN759">
            <v>1.754</v>
          </cell>
          <cell r="AO759">
            <v>1.7785</v>
          </cell>
          <cell r="AP759">
            <v>1.802</v>
          </cell>
          <cell r="AS759">
            <v>0.26750000000000002</v>
          </cell>
          <cell r="AT759">
            <v>0.26200000000000001</v>
          </cell>
          <cell r="AU759">
            <v>0.26500000000000001</v>
          </cell>
          <cell r="AV759">
            <v>0.253</v>
          </cell>
          <cell r="AW759">
            <v>0.255</v>
          </cell>
          <cell r="AX759">
            <v>0.25313000000000002</v>
          </cell>
          <cell r="AY759">
            <v>0.245</v>
          </cell>
          <cell r="AZ759">
            <v>0.24249999999999999</v>
          </cell>
          <cell r="BA759">
            <v>0.24299999999999999</v>
          </cell>
          <cell r="BB759">
            <v>0.24</v>
          </cell>
          <cell r="BC759">
            <v>0.24</v>
          </cell>
          <cell r="BD759">
            <v>0.24313000000000001</v>
          </cell>
          <cell r="BF759">
            <v>0.3725</v>
          </cell>
          <cell r="BG759">
            <v>0.435</v>
          </cell>
          <cell r="BH759">
            <v>0.505</v>
          </cell>
          <cell r="BI759">
            <v>0.56499999999999995</v>
          </cell>
          <cell r="BJ759">
            <v>0.63</v>
          </cell>
          <cell r="BK759">
            <v>0.69499999999999995</v>
          </cell>
          <cell r="BL759">
            <v>0.755</v>
          </cell>
          <cell r="BM759">
            <v>0.77</v>
          </cell>
          <cell r="BN759">
            <v>0.85</v>
          </cell>
          <cell r="BO759">
            <v>0.93500000000000005</v>
          </cell>
          <cell r="BP759">
            <v>1.0249999999999999</v>
          </cell>
          <cell r="BQ759">
            <v>1.145</v>
          </cell>
          <cell r="BS759">
            <v>2.5335000000000001</v>
          </cell>
          <cell r="BT759">
            <v>2.2094999999999998</v>
          </cell>
          <cell r="BU759">
            <v>2.0695000000000001</v>
          </cell>
          <cell r="BV759">
            <v>1.9664999999999999</v>
          </cell>
          <cell r="BW759">
            <v>1.8925000000000001</v>
          </cell>
          <cell r="BX759">
            <v>1.8555000000000001</v>
          </cell>
          <cell r="BY759">
            <v>1.9195</v>
          </cell>
          <cell r="BZ759">
            <v>1.861</v>
          </cell>
          <cell r="CA759">
            <v>1.891</v>
          </cell>
          <cell r="CB759">
            <v>1.9300000000000002</v>
          </cell>
          <cell r="CC759">
            <v>1.9609999999999999</v>
          </cell>
          <cell r="CD759">
            <v>2.0219999999999998</v>
          </cell>
          <cell r="CF759">
            <v>1</v>
          </cell>
        </row>
        <row r="760">
          <cell r="A760">
            <v>39770</v>
          </cell>
          <cell r="B760">
            <v>0.3125</v>
          </cell>
          <cell r="C760">
            <v>0.42899999999999999</v>
          </cell>
          <cell r="D760">
            <v>0.433</v>
          </cell>
          <cell r="E760">
            <v>0.45750000000000002</v>
          </cell>
          <cell r="F760">
            <v>0.47399999999999998</v>
          </cell>
          <cell r="G760">
            <v>0.51649999999999996</v>
          </cell>
          <cell r="H760">
            <v>0.54800000000000004</v>
          </cell>
          <cell r="I760">
            <v>0.57399999999999995</v>
          </cell>
          <cell r="J760">
            <v>0.60650000000000004</v>
          </cell>
          <cell r="K760">
            <v>0.63300000000000001</v>
          </cell>
          <cell r="L760">
            <v>0.66600000000000004</v>
          </cell>
          <cell r="M760">
            <v>0.71050000000000002</v>
          </cell>
          <cell r="N760">
            <v>0.752</v>
          </cell>
          <cell r="P760">
            <v>2.9569999999999999</v>
          </cell>
          <cell r="Q760">
            <v>2.786</v>
          </cell>
          <cell r="R760">
            <v>2.6509999999999998</v>
          </cell>
          <cell r="S760">
            <v>2.4900000000000002</v>
          </cell>
          <cell r="T760">
            <v>2.379</v>
          </cell>
          <cell r="U760">
            <v>2.2879999999999998</v>
          </cell>
          <cell r="V760">
            <v>2.2229999999999999</v>
          </cell>
          <cell r="W760">
            <v>2.1680000000000001</v>
          </cell>
          <cell r="X760">
            <v>2.133</v>
          </cell>
          <cell r="Y760">
            <v>2.1040000000000001</v>
          </cell>
          <cell r="Z760">
            <v>2.0840000000000001</v>
          </cell>
          <cell r="AA760">
            <v>2.073</v>
          </cell>
          <cell r="AB760">
            <v>2.0680000000000001</v>
          </cell>
          <cell r="AD760">
            <v>2.4275000000000002</v>
          </cell>
          <cell r="AE760">
            <v>2.2854999999999999</v>
          </cell>
          <cell r="AF760">
            <v>2.1095000000000002</v>
          </cell>
          <cell r="AG760">
            <v>1.9615</v>
          </cell>
          <cell r="AH760">
            <v>1.8505</v>
          </cell>
          <cell r="AI760">
            <v>1.7595000000000001</v>
          </cell>
          <cell r="AJ760">
            <v>1.7155</v>
          </cell>
          <cell r="AK760">
            <v>1.6975</v>
          </cell>
          <cell r="AL760">
            <v>1.6865000000000001</v>
          </cell>
          <cell r="AM760">
            <v>1.6859999999999999</v>
          </cell>
          <cell r="AN760">
            <v>1.6879999999999999</v>
          </cell>
          <cell r="AO760">
            <v>1.7015</v>
          </cell>
          <cell r="AP760">
            <v>1.736</v>
          </cell>
          <cell r="AS760">
            <v>0.27500000000000002</v>
          </cell>
          <cell r="AT760">
            <v>0.26550000000000001</v>
          </cell>
          <cell r="AU760">
            <v>0.26374999999999998</v>
          </cell>
          <cell r="AV760">
            <v>0.253</v>
          </cell>
          <cell r="AW760">
            <v>0.2525</v>
          </cell>
          <cell r="AX760">
            <v>0.2475</v>
          </cell>
          <cell r="AY760">
            <v>0.24249999999999999</v>
          </cell>
          <cell r="AZ760">
            <v>0.24</v>
          </cell>
          <cell r="BA760">
            <v>0.23749999999999999</v>
          </cell>
          <cell r="BB760">
            <v>0.23749999999999999</v>
          </cell>
          <cell r="BC760">
            <v>0.23749999999999999</v>
          </cell>
          <cell r="BD760">
            <v>0.23499999999999999</v>
          </cell>
          <cell r="BF760">
            <v>0.36749999999999999</v>
          </cell>
          <cell r="BG760">
            <v>0.40500000000000003</v>
          </cell>
          <cell r="BH760">
            <v>0.47</v>
          </cell>
          <cell r="BI760">
            <v>0.53</v>
          </cell>
          <cell r="BJ760">
            <v>0.6</v>
          </cell>
          <cell r="BK760">
            <v>0.66</v>
          </cell>
          <cell r="BL760">
            <v>0.72</v>
          </cell>
          <cell r="BM760">
            <v>0.74</v>
          </cell>
          <cell r="BN760">
            <v>0.80500000000000005</v>
          </cell>
          <cell r="BO760">
            <v>0.89500000000000002</v>
          </cell>
          <cell r="BP760">
            <v>0.97499999999999998</v>
          </cell>
          <cell r="BQ760">
            <v>1.0900000000000001</v>
          </cell>
          <cell r="BS760">
            <v>2.5034999999999998</v>
          </cell>
          <cell r="BT760">
            <v>2.2094999999999998</v>
          </cell>
          <cell r="BU760">
            <v>2.0194999999999999</v>
          </cell>
          <cell r="BV760">
            <v>1.9125000000000001</v>
          </cell>
          <cell r="BW760">
            <v>1.869</v>
          </cell>
          <cell r="BX760">
            <v>1.8525</v>
          </cell>
          <cell r="BY760">
            <v>1.8439999999999999</v>
          </cell>
          <cell r="BZ760">
            <v>1.8860000000000001</v>
          </cell>
          <cell r="CA760">
            <v>1.9260000000000002</v>
          </cell>
          <cell r="CB760">
            <v>1.9449999999999998</v>
          </cell>
          <cell r="CC760">
            <v>1.996</v>
          </cell>
          <cell r="CD760">
            <v>2.0369999999999999</v>
          </cell>
          <cell r="CF760">
            <v>1</v>
          </cell>
        </row>
        <row r="761">
          <cell r="A761">
            <v>39771</v>
          </cell>
          <cell r="B761">
            <v>0.375</v>
          </cell>
          <cell r="C761">
            <v>0.45550000000000002</v>
          </cell>
          <cell r="D761">
            <v>0.433</v>
          </cell>
          <cell r="E761">
            <v>0.45200000000000001</v>
          </cell>
          <cell r="F761">
            <v>0.46400000000000002</v>
          </cell>
          <cell r="G761">
            <v>0.49399999999999999</v>
          </cell>
          <cell r="H761">
            <v>0.51649999999999996</v>
          </cell>
          <cell r="I761">
            <v>0.54</v>
          </cell>
          <cell r="J761">
            <v>0.56950000000000001</v>
          </cell>
          <cell r="K761">
            <v>0.59850000000000003</v>
          </cell>
          <cell r="L761">
            <v>0.621</v>
          </cell>
          <cell r="M761">
            <v>0.65800000000000003</v>
          </cell>
          <cell r="N761">
            <v>0.70299999999999996</v>
          </cell>
          <cell r="P761">
            <v>2.9220000000000002</v>
          </cell>
          <cell r="Q761">
            <v>2.7549999999999999</v>
          </cell>
          <cell r="R761">
            <v>2.625</v>
          </cell>
          <cell r="S761">
            <v>2.4500000000000002</v>
          </cell>
          <cell r="T761">
            <v>2.343</v>
          </cell>
          <cell r="U761">
            <v>2.2570000000000001</v>
          </cell>
          <cell r="V761">
            <v>2.1909999999999998</v>
          </cell>
          <cell r="W761">
            <v>2.14</v>
          </cell>
          <cell r="X761">
            <v>2.105</v>
          </cell>
          <cell r="Y761">
            <v>2.0790000000000002</v>
          </cell>
          <cell r="Z761">
            <v>2.0619999999999998</v>
          </cell>
          <cell r="AA761">
            <v>2.0529999999999999</v>
          </cell>
          <cell r="AB761">
            <v>2.0510000000000002</v>
          </cell>
          <cell r="AD761">
            <v>2.3935</v>
          </cell>
          <cell r="AE761">
            <v>2.2359999999999998</v>
          </cell>
          <cell r="AF761">
            <v>2.0485000000000002</v>
          </cell>
          <cell r="AG761">
            <v>1.8904999999999998</v>
          </cell>
          <cell r="AH761">
            <v>1.7894999999999999</v>
          </cell>
          <cell r="AI761">
            <v>1.7050000000000001</v>
          </cell>
          <cell r="AJ761">
            <v>1.6715</v>
          </cell>
          <cell r="AK761">
            <v>1.6635</v>
          </cell>
          <cell r="AL761">
            <v>1.665</v>
          </cell>
          <cell r="AM761">
            <v>1.6705000000000001</v>
          </cell>
          <cell r="AN761">
            <v>1.6800000000000002</v>
          </cell>
          <cell r="AO761">
            <v>1.6895</v>
          </cell>
          <cell r="AP761">
            <v>1.708</v>
          </cell>
          <cell r="AS761">
            <v>0.27750000000000002</v>
          </cell>
          <cell r="AT761">
            <v>0.27124999999999999</v>
          </cell>
          <cell r="AU761">
            <v>0.26500000000000001</v>
          </cell>
          <cell r="AV761">
            <v>0.25950000000000001</v>
          </cell>
          <cell r="AW761">
            <v>0.2555</v>
          </cell>
          <cell r="AX761">
            <v>0.2515</v>
          </cell>
          <cell r="AY761">
            <v>0.2495</v>
          </cell>
          <cell r="AZ761">
            <v>0.2485</v>
          </cell>
          <cell r="BA761">
            <v>0.2475</v>
          </cell>
          <cell r="BB761">
            <v>0.2455</v>
          </cell>
          <cell r="BC761">
            <v>0.2445</v>
          </cell>
          <cell r="BD761">
            <v>0.2445</v>
          </cell>
          <cell r="BF761">
            <v>0.3775</v>
          </cell>
          <cell r="BG761">
            <v>0.40500000000000003</v>
          </cell>
          <cell r="BH761">
            <v>0.45500000000000002</v>
          </cell>
          <cell r="BI761">
            <v>0.505</v>
          </cell>
          <cell r="BJ761">
            <v>0.55500000000000005</v>
          </cell>
          <cell r="BK761">
            <v>0.60499999999999998</v>
          </cell>
          <cell r="BL761">
            <v>0.66</v>
          </cell>
          <cell r="BM761">
            <v>0.68</v>
          </cell>
          <cell r="BN761">
            <v>0.755</v>
          </cell>
          <cell r="BO761">
            <v>0.83</v>
          </cell>
          <cell r="BP761">
            <v>0.91</v>
          </cell>
          <cell r="BQ761">
            <v>1.0249999999999999</v>
          </cell>
          <cell r="BS761">
            <v>2.4550000000000001</v>
          </cell>
          <cell r="BT761">
            <v>2.2320000000000002</v>
          </cell>
          <cell r="BU761">
            <v>1.8940000000000001</v>
          </cell>
          <cell r="BV761">
            <v>1.837</v>
          </cell>
          <cell r="BW761">
            <v>1.8239999999999998</v>
          </cell>
          <cell r="BX761">
            <v>1.8214999999999999</v>
          </cell>
          <cell r="BY761">
            <v>1.8679999999999999</v>
          </cell>
          <cell r="BZ761">
            <v>1.8159999999999998</v>
          </cell>
          <cell r="CA761">
            <v>1.8559999999999999</v>
          </cell>
          <cell r="CB761">
            <v>1.895</v>
          </cell>
          <cell r="CC761">
            <v>1.9359999999999999</v>
          </cell>
          <cell r="CD761">
            <v>1.976</v>
          </cell>
          <cell r="CF761">
            <v>1</v>
          </cell>
        </row>
        <row r="762">
          <cell r="A762">
            <v>39772</v>
          </cell>
          <cell r="B762">
            <v>0.375</v>
          </cell>
          <cell r="C762">
            <v>0.43099999999999999</v>
          </cell>
          <cell r="D762">
            <v>0.40949999999999998</v>
          </cell>
          <cell r="E762">
            <v>0.40849999999999997</v>
          </cell>
          <cell r="F762">
            <v>0.41199999999999998</v>
          </cell>
          <cell r="G762">
            <v>0.42399999999999999</v>
          </cell>
          <cell r="H762">
            <v>0.439</v>
          </cell>
          <cell r="I762">
            <v>0.44950000000000001</v>
          </cell>
          <cell r="J762">
            <v>0.47449999999999998</v>
          </cell>
          <cell r="K762">
            <v>0.49299999999999999</v>
          </cell>
          <cell r="L762">
            <v>0.52100000000000002</v>
          </cell>
          <cell r="M762">
            <v>0.55800000000000005</v>
          </cell>
          <cell r="N762">
            <v>0.59099999999999997</v>
          </cell>
          <cell r="P762">
            <v>2.9130000000000003</v>
          </cell>
          <cell r="Q762">
            <v>2.68</v>
          </cell>
          <cell r="R762">
            <v>2.5289999999999999</v>
          </cell>
          <cell r="S762">
            <v>2.3820000000000001</v>
          </cell>
          <cell r="T762">
            <v>2.2749999999999999</v>
          </cell>
          <cell r="U762">
            <v>2.1869999999999998</v>
          </cell>
          <cell r="V762">
            <v>2.1219999999999999</v>
          </cell>
          <cell r="W762">
            <v>2.0739999999999998</v>
          </cell>
          <cell r="X762">
            <v>2.0379999999999998</v>
          </cell>
          <cell r="Y762">
            <v>2.0110000000000001</v>
          </cell>
          <cell r="Z762">
            <v>1.992</v>
          </cell>
          <cell r="AA762">
            <v>1.9809999999999999</v>
          </cell>
          <cell r="AB762">
            <v>1.98</v>
          </cell>
          <cell r="AD762">
            <v>2.4426999999999999</v>
          </cell>
          <cell r="AE762">
            <v>2.1244999999999998</v>
          </cell>
          <cell r="AF762">
            <v>1.9359999999999999</v>
          </cell>
          <cell r="AG762">
            <v>1.7835000000000001</v>
          </cell>
          <cell r="AH762">
            <v>1.6675</v>
          </cell>
          <cell r="AI762">
            <v>1.6099999999999999</v>
          </cell>
          <cell r="AJ762">
            <v>1.571</v>
          </cell>
          <cell r="AK762">
            <v>1.55</v>
          </cell>
          <cell r="AL762">
            <v>1.5430000000000001</v>
          </cell>
          <cell r="AM762">
            <v>1.5590000000000002</v>
          </cell>
          <cell r="AN762">
            <v>1.5680000000000001</v>
          </cell>
          <cell r="AO762">
            <v>1.5745</v>
          </cell>
          <cell r="AP762">
            <v>1.5939999999999999</v>
          </cell>
          <cell r="AS762">
            <v>0.27750000000000002</v>
          </cell>
          <cell r="AT762">
            <v>0.26438</v>
          </cell>
          <cell r="AU762">
            <v>0.26250000000000001</v>
          </cell>
          <cell r="AV762">
            <v>0.25</v>
          </cell>
          <cell r="AW762">
            <v>0.245</v>
          </cell>
          <cell r="AX762">
            <v>0.23749999999999999</v>
          </cell>
          <cell r="AY762">
            <v>0.245</v>
          </cell>
          <cell r="AZ762">
            <v>0.24249999999999999</v>
          </cell>
          <cell r="BA762">
            <v>0.23499999999999999</v>
          </cell>
          <cell r="BB762">
            <v>0.24</v>
          </cell>
          <cell r="BC762">
            <v>0.24</v>
          </cell>
          <cell r="BD762">
            <v>0.23</v>
          </cell>
          <cell r="BF762">
            <v>0.40250000000000002</v>
          </cell>
          <cell r="BG762">
            <v>0.39</v>
          </cell>
          <cell r="BH762">
            <v>0.42</v>
          </cell>
          <cell r="BI762">
            <v>0.435</v>
          </cell>
          <cell r="BJ762">
            <v>0.47</v>
          </cell>
          <cell r="BK762">
            <v>0.5</v>
          </cell>
          <cell r="BL762">
            <v>0.55500000000000005</v>
          </cell>
          <cell r="BM762">
            <v>0.57499999999999996</v>
          </cell>
          <cell r="BN762">
            <v>0.65500000000000003</v>
          </cell>
          <cell r="BO762">
            <v>0.73</v>
          </cell>
          <cell r="BP762">
            <v>0.8</v>
          </cell>
          <cell r="BQ762">
            <v>0.90500000000000003</v>
          </cell>
          <cell r="BS762">
            <v>2.331</v>
          </cell>
          <cell r="BT762">
            <v>2.0644999999999998</v>
          </cell>
          <cell r="BU762">
            <v>1.786</v>
          </cell>
          <cell r="BV762">
            <v>1.722</v>
          </cell>
          <cell r="BW762">
            <v>1.6890000000000001</v>
          </cell>
          <cell r="BX762">
            <v>1.6419999999999999</v>
          </cell>
          <cell r="BY762">
            <v>1.6755</v>
          </cell>
          <cell r="BZ762">
            <v>1.665</v>
          </cell>
          <cell r="CA762">
            <v>1.69</v>
          </cell>
          <cell r="CB762">
            <v>1.73</v>
          </cell>
          <cell r="CC762">
            <v>1.7709999999999999</v>
          </cell>
          <cell r="CD762">
            <v>1.8109999999999999</v>
          </cell>
          <cell r="CF762">
            <v>1</v>
          </cell>
        </row>
        <row r="763">
          <cell r="A763">
            <v>39773</v>
          </cell>
          <cell r="B763">
            <v>0.5</v>
          </cell>
          <cell r="C763">
            <v>0.45550000000000002</v>
          </cell>
          <cell r="D763">
            <v>0.46600000000000003</v>
          </cell>
          <cell r="E763">
            <v>0.45850000000000002</v>
          </cell>
          <cell r="F763">
            <v>0.46350000000000002</v>
          </cell>
          <cell r="G763">
            <v>0.47049999999999997</v>
          </cell>
          <cell r="H763">
            <v>0.4965</v>
          </cell>
          <cell r="I763">
            <v>0.50449999999999995</v>
          </cell>
          <cell r="J763">
            <v>0.54149999999999998</v>
          </cell>
          <cell r="K763">
            <v>0.57099999999999995</v>
          </cell>
          <cell r="L763">
            <v>0.60550000000000004</v>
          </cell>
          <cell r="M763">
            <v>0.64449999999999996</v>
          </cell>
          <cell r="N763">
            <v>0.67500000000000004</v>
          </cell>
          <cell r="P763">
            <v>2.9039999999999999</v>
          </cell>
          <cell r="Q763">
            <v>2.556</v>
          </cell>
          <cell r="R763">
            <v>2.427</v>
          </cell>
          <cell r="S763">
            <v>2.2759999999999998</v>
          </cell>
          <cell r="T763">
            <v>2.1800000000000002</v>
          </cell>
          <cell r="U763">
            <v>2.1</v>
          </cell>
          <cell r="V763">
            <v>2.0489999999999999</v>
          </cell>
          <cell r="W763">
            <v>2.008</v>
          </cell>
          <cell r="X763">
            <v>1.9769999999999999</v>
          </cell>
          <cell r="Y763">
            <v>1.956</v>
          </cell>
          <cell r="Z763">
            <v>1.9409999999999998</v>
          </cell>
          <cell r="AA763">
            <v>1.9330000000000001</v>
          </cell>
          <cell r="AB763">
            <v>1.9319999999999999</v>
          </cell>
          <cell r="AD763">
            <v>2.4394</v>
          </cell>
          <cell r="AE763">
            <v>2.1259999999999999</v>
          </cell>
          <cell r="AF763">
            <v>1.9359999999999999</v>
          </cell>
          <cell r="AG763">
            <v>1.7650000000000001</v>
          </cell>
          <cell r="AH763">
            <v>1.67</v>
          </cell>
          <cell r="AI763">
            <v>1.597</v>
          </cell>
          <cell r="AJ763">
            <v>1.5655000000000001</v>
          </cell>
          <cell r="AK763">
            <v>1.5310000000000001</v>
          </cell>
          <cell r="AL763">
            <v>1.528</v>
          </cell>
          <cell r="AM763">
            <v>1.5329999999999999</v>
          </cell>
          <cell r="AN763">
            <v>1.5445</v>
          </cell>
          <cell r="AO763">
            <v>1.5550000000000002</v>
          </cell>
          <cell r="AP763">
            <v>1.5725</v>
          </cell>
          <cell r="AS763">
            <v>0.27751999999999999</v>
          </cell>
          <cell r="AT763">
            <v>0.28100000000000003</v>
          </cell>
          <cell r="AU763">
            <v>0.27</v>
          </cell>
          <cell r="AV763">
            <v>0.27550000000000002</v>
          </cell>
          <cell r="AW763">
            <v>0.27150000000000002</v>
          </cell>
          <cell r="AX763">
            <v>0.26</v>
          </cell>
          <cell r="AY763">
            <v>0.26700000000000002</v>
          </cell>
          <cell r="AZ763">
            <v>0.26600000000000001</v>
          </cell>
          <cell r="BA763">
            <v>0.26524999999999999</v>
          </cell>
          <cell r="BB763">
            <v>0.26500000000000001</v>
          </cell>
          <cell r="BC763">
            <v>0.26500000000000001</v>
          </cell>
          <cell r="BD763">
            <v>0.26450000000000001</v>
          </cell>
          <cell r="BF763">
            <v>0.41499999999999998</v>
          </cell>
          <cell r="BG763">
            <v>0.44</v>
          </cell>
          <cell r="BH763">
            <v>0.45500000000000002</v>
          </cell>
          <cell r="BI763">
            <v>0.45500000000000002</v>
          </cell>
          <cell r="BJ763">
            <v>0.495</v>
          </cell>
          <cell r="BK763">
            <v>0.54</v>
          </cell>
          <cell r="BL763">
            <v>0.59499999999999997</v>
          </cell>
          <cell r="BM763">
            <v>0.62</v>
          </cell>
          <cell r="BN763">
            <v>0.70499999999999996</v>
          </cell>
          <cell r="BO763">
            <v>0.78</v>
          </cell>
          <cell r="BP763">
            <v>0.85</v>
          </cell>
          <cell r="BQ763">
            <v>0.96</v>
          </cell>
          <cell r="BS763">
            <v>2.3365</v>
          </cell>
          <cell r="BT763">
            <v>1.9925000000000002</v>
          </cell>
          <cell r="BU763">
            <v>1.8165</v>
          </cell>
          <cell r="BV763">
            <v>1.7665</v>
          </cell>
          <cell r="BW763">
            <v>1.7305000000000001</v>
          </cell>
          <cell r="BX763">
            <v>1.6919999999999999</v>
          </cell>
          <cell r="BY763">
            <v>1.6739999999999999</v>
          </cell>
          <cell r="BZ763">
            <v>1.706</v>
          </cell>
          <cell r="CA763">
            <v>1.7450000000000001</v>
          </cell>
          <cell r="CB763">
            <v>1.7549999999999999</v>
          </cell>
          <cell r="CC763">
            <v>1.796</v>
          </cell>
          <cell r="CD763">
            <v>1.8359999999999999</v>
          </cell>
          <cell r="CF763">
            <v>1</v>
          </cell>
        </row>
        <row r="764">
          <cell r="A764">
            <v>39776</v>
          </cell>
          <cell r="B764">
            <v>0.625</v>
          </cell>
          <cell r="C764">
            <v>0.45550000000000002</v>
          </cell>
          <cell r="D764">
            <v>0.504</v>
          </cell>
          <cell r="E764">
            <v>0.48499999999999999</v>
          </cell>
          <cell r="F764">
            <v>0.47499999999999998</v>
          </cell>
          <cell r="G764">
            <v>0.495</v>
          </cell>
          <cell r="H764">
            <v>0.51049999999999995</v>
          </cell>
          <cell r="I764">
            <v>0.52849999999999997</v>
          </cell>
          <cell r="J764">
            <v>0.5645</v>
          </cell>
          <cell r="K764">
            <v>0.60050000000000003</v>
          </cell>
          <cell r="L764">
            <v>0.64449999999999996</v>
          </cell>
          <cell r="M764">
            <v>0.65600000000000003</v>
          </cell>
          <cell r="N764">
            <v>0.70199999999999996</v>
          </cell>
          <cell r="P764">
            <v>2.9370000000000003</v>
          </cell>
          <cell r="Q764">
            <v>2.5529999999999999</v>
          </cell>
          <cell r="R764">
            <v>2.42</v>
          </cell>
          <cell r="S764">
            <v>2.2599999999999998</v>
          </cell>
          <cell r="T764">
            <v>2.1619999999999999</v>
          </cell>
          <cell r="U764">
            <v>2.0819999999999999</v>
          </cell>
          <cell r="V764">
            <v>2.028</v>
          </cell>
          <cell r="W764">
            <v>1.9849999999999999</v>
          </cell>
          <cell r="X764">
            <v>1.952</v>
          </cell>
          <cell r="Y764">
            <v>1.9279999999999999</v>
          </cell>
          <cell r="Z764">
            <v>1.9100000000000001</v>
          </cell>
          <cell r="AA764">
            <v>1.903</v>
          </cell>
          <cell r="AB764">
            <v>1.903</v>
          </cell>
          <cell r="AD764">
            <v>2.4089999999999998</v>
          </cell>
          <cell r="AE764">
            <v>2.0680000000000001</v>
          </cell>
          <cell r="AF764">
            <v>1.8980000000000001</v>
          </cell>
          <cell r="AG764">
            <v>1.766</v>
          </cell>
          <cell r="AH764">
            <v>1.6804999999999999</v>
          </cell>
          <cell r="AI764">
            <v>1.6245000000000001</v>
          </cell>
          <cell r="AJ764">
            <v>1.591</v>
          </cell>
          <cell r="AK764">
            <v>1.579</v>
          </cell>
          <cell r="AL764">
            <v>1.5760000000000001</v>
          </cell>
          <cell r="AM764">
            <v>1.5880000000000001</v>
          </cell>
          <cell r="AN764">
            <v>1.607</v>
          </cell>
          <cell r="AO764">
            <v>1.6274999999999999</v>
          </cell>
          <cell r="AP764">
            <v>1.63</v>
          </cell>
          <cell r="AS764">
            <v>0.29549999999999998</v>
          </cell>
          <cell r="AT764">
            <v>0.28525</v>
          </cell>
          <cell r="AU764">
            <v>0.26750000000000002</v>
          </cell>
          <cell r="AV764">
            <v>0.27362999999999998</v>
          </cell>
          <cell r="AW764">
            <v>0.27850000000000003</v>
          </cell>
          <cell r="AX764">
            <v>0.26050000000000001</v>
          </cell>
          <cell r="AY764">
            <v>0.27750000000000002</v>
          </cell>
          <cell r="AZ764">
            <v>0.27750000000000002</v>
          </cell>
          <cell r="BA764">
            <v>0.27750000000000002</v>
          </cell>
          <cell r="BB764">
            <v>0.27950000000000003</v>
          </cell>
          <cell r="BC764">
            <v>0.27850000000000003</v>
          </cell>
          <cell r="BD764">
            <v>0.25750000000000001</v>
          </cell>
          <cell r="BF764">
            <v>0.45500000000000002</v>
          </cell>
          <cell r="BG764">
            <v>0.47</v>
          </cell>
          <cell r="BH764">
            <v>0.47</v>
          </cell>
          <cell r="BI764">
            <v>0.44500000000000001</v>
          </cell>
          <cell r="BJ764">
            <v>0.49</v>
          </cell>
          <cell r="BK764">
            <v>0.54500000000000004</v>
          </cell>
          <cell r="BL764">
            <v>0.6</v>
          </cell>
          <cell r="BM764">
            <v>0.625</v>
          </cell>
          <cell r="BN764">
            <v>0.71</v>
          </cell>
          <cell r="BO764">
            <v>0.80500000000000005</v>
          </cell>
          <cell r="BP764">
            <v>0.89</v>
          </cell>
          <cell r="BQ764">
            <v>0.99</v>
          </cell>
          <cell r="BS764">
            <v>2.3490000000000002</v>
          </cell>
          <cell r="BT764">
            <v>2.157</v>
          </cell>
          <cell r="BU764">
            <v>1.893</v>
          </cell>
          <cell r="BV764">
            <v>1.8580000000000001</v>
          </cell>
          <cell r="BW764">
            <v>1.835</v>
          </cell>
          <cell r="BX764">
            <v>1.8254999999999999</v>
          </cell>
          <cell r="BY764">
            <v>1.8620000000000001</v>
          </cell>
          <cell r="BZ764">
            <v>1.806</v>
          </cell>
          <cell r="CA764">
            <v>1.8359999999999999</v>
          </cell>
          <cell r="CB764">
            <v>1.865</v>
          </cell>
          <cell r="CC764">
            <v>1.921</v>
          </cell>
          <cell r="CD764">
            <v>1.901</v>
          </cell>
          <cell r="CF764">
            <v>1</v>
          </cell>
        </row>
        <row r="765">
          <cell r="A765">
            <v>39777</v>
          </cell>
          <cell r="B765">
            <v>0.5</v>
          </cell>
          <cell r="C765">
            <v>0.47749999999999998</v>
          </cell>
          <cell r="D765">
            <v>0.435</v>
          </cell>
          <cell r="E765">
            <v>0.41949999999999998</v>
          </cell>
          <cell r="F765">
            <v>0.42599999999999999</v>
          </cell>
          <cell r="G765">
            <v>0.4415</v>
          </cell>
          <cell r="H765">
            <v>0.46450000000000002</v>
          </cell>
          <cell r="I765">
            <v>0.48349999999999999</v>
          </cell>
          <cell r="J765">
            <v>0.51049999999999995</v>
          </cell>
          <cell r="K765">
            <v>0.53700000000000003</v>
          </cell>
          <cell r="L765">
            <v>0.56799999999999995</v>
          </cell>
          <cell r="M765">
            <v>0.59799999999999998</v>
          </cell>
          <cell r="N765">
            <v>0.63500000000000001</v>
          </cell>
          <cell r="P765">
            <v>2.931</v>
          </cell>
          <cell r="Q765">
            <v>2.548</v>
          </cell>
          <cell r="R765">
            <v>2.4089999999999998</v>
          </cell>
          <cell r="S765">
            <v>2.254</v>
          </cell>
          <cell r="T765">
            <v>2.165</v>
          </cell>
          <cell r="U765">
            <v>2.101</v>
          </cell>
          <cell r="V765">
            <v>2.056</v>
          </cell>
          <cell r="W765">
            <v>2.0209999999999999</v>
          </cell>
          <cell r="X765">
            <v>1.998</v>
          </cell>
          <cell r="Y765">
            <v>1.9790000000000001</v>
          </cell>
          <cell r="Z765">
            <v>1.9670000000000001</v>
          </cell>
          <cell r="AA765">
            <v>1.9630000000000001</v>
          </cell>
          <cell r="AB765">
            <v>1.9649999999999999</v>
          </cell>
          <cell r="AD765">
            <v>2.4241000000000001</v>
          </cell>
          <cell r="AE765">
            <v>1.994</v>
          </cell>
          <cell r="AF765">
            <v>1.847</v>
          </cell>
          <cell r="AG765">
            <v>1.7035</v>
          </cell>
          <cell r="AH765">
            <v>1.6404999999999998</v>
          </cell>
          <cell r="AI765">
            <v>1.5794999999999999</v>
          </cell>
          <cell r="AJ765">
            <v>1.5465</v>
          </cell>
          <cell r="AK765">
            <v>1.5190000000000001</v>
          </cell>
          <cell r="AL765">
            <v>1.5070000000000001</v>
          </cell>
          <cell r="AM765">
            <v>1.478</v>
          </cell>
          <cell r="AN765">
            <v>1.5065</v>
          </cell>
          <cell r="AO765">
            <v>1.5095000000000001</v>
          </cell>
          <cell r="AP765">
            <v>1.514</v>
          </cell>
          <cell r="AS765">
            <v>0.28725000000000001</v>
          </cell>
          <cell r="AT765">
            <v>0.28499999999999998</v>
          </cell>
          <cell r="AU765">
            <v>0.28499999999999998</v>
          </cell>
          <cell r="AV765">
            <v>0.28749999999999998</v>
          </cell>
          <cell r="AW765">
            <v>0.25</v>
          </cell>
          <cell r="AX765">
            <v>0.27750000000000002</v>
          </cell>
          <cell r="AY765">
            <v>0.27625</v>
          </cell>
          <cell r="AZ765">
            <v>0.27625</v>
          </cell>
          <cell r="BA765">
            <v>0.26162999999999997</v>
          </cell>
          <cell r="BB765">
            <v>0.27625</v>
          </cell>
          <cell r="BC765">
            <v>0.27750000000000002</v>
          </cell>
          <cell r="BD765">
            <v>0.23400000000000001</v>
          </cell>
          <cell r="BF765">
            <v>0.4375</v>
          </cell>
          <cell r="BG765">
            <v>0.42</v>
          </cell>
          <cell r="BH765">
            <v>0.40500000000000003</v>
          </cell>
          <cell r="BI765">
            <v>0.39</v>
          </cell>
          <cell r="BJ765">
            <v>0.435</v>
          </cell>
          <cell r="BK765">
            <v>0.48499999999999999</v>
          </cell>
          <cell r="BL765">
            <v>0.54</v>
          </cell>
          <cell r="BM765">
            <v>0.56499999999999995</v>
          </cell>
          <cell r="BN765">
            <v>0.64500000000000002</v>
          </cell>
          <cell r="BO765">
            <v>0.72</v>
          </cell>
          <cell r="BP765">
            <v>0.8</v>
          </cell>
          <cell r="BQ765">
            <v>0.90500000000000003</v>
          </cell>
          <cell r="BS765">
            <v>2.379</v>
          </cell>
          <cell r="BT765">
            <v>2.0295000000000001</v>
          </cell>
          <cell r="BU765">
            <v>1.88</v>
          </cell>
          <cell r="BV765">
            <v>1.869</v>
          </cell>
          <cell r="BW765">
            <v>1.8580000000000001</v>
          </cell>
          <cell r="BX765">
            <v>1.8325</v>
          </cell>
          <cell r="BY765">
            <v>1.8159999999999998</v>
          </cell>
          <cell r="BZ765">
            <v>1.8159999999999998</v>
          </cell>
          <cell r="CA765">
            <v>1.83</v>
          </cell>
          <cell r="CB765">
            <v>1.88</v>
          </cell>
          <cell r="CC765">
            <v>1.9260000000000002</v>
          </cell>
          <cell r="CD765">
            <v>1.901</v>
          </cell>
          <cell r="CF765">
            <v>1</v>
          </cell>
        </row>
        <row r="766">
          <cell r="A766">
            <v>39778</v>
          </cell>
          <cell r="B766">
            <v>0.5</v>
          </cell>
          <cell r="C766">
            <v>0.42049999999999998</v>
          </cell>
          <cell r="D766">
            <v>0.40899999999999997</v>
          </cell>
          <cell r="E766">
            <v>0.40899999999999997</v>
          </cell>
          <cell r="F766">
            <v>0.42349999999999999</v>
          </cell>
          <cell r="G766">
            <v>0.45250000000000001</v>
          </cell>
          <cell r="H766">
            <v>0.46750000000000003</v>
          </cell>
          <cell r="I766">
            <v>0.46150000000000002</v>
          </cell>
          <cell r="J766">
            <v>0.51900000000000002</v>
          </cell>
          <cell r="K766">
            <v>0.54849999999999999</v>
          </cell>
          <cell r="L766">
            <v>0.58150000000000002</v>
          </cell>
          <cell r="M766">
            <v>0.62</v>
          </cell>
          <cell r="N766">
            <v>0.65300000000000002</v>
          </cell>
          <cell r="P766">
            <v>2.9340000000000002</v>
          </cell>
          <cell r="Q766">
            <v>2.54</v>
          </cell>
          <cell r="R766">
            <v>2.399</v>
          </cell>
          <cell r="S766">
            <v>2.2599999999999998</v>
          </cell>
          <cell r="T766">
            <v>2.161</v>
          </cell>
          <cell r="U766">
            <v>2.0990000000000002</v>
          </cell>
          <cell r="V766">
            <v>2.0529999999999999</v>
          </cell>
          <cell r="W766">
            <v>2.016</v>
          </cell>
          <cell r="X766">
            <v>1.988</v>
          </cell>
          <cell r="Y766">
            <v>1.966</v>
          </cell>
          <cell r="Z766">
            <v>1.9510000000000001</v>
          </cell>
          <cell r="AA766">
            <v>1.9430000000000001</v>
          </cell>
          <cell r="AB766">
            <v>1.9419999999999999</v>
          </cell>
          <cell r="AD766">
            <v>2.4079999999999999</v>
          </cell>
          <cell r="AE766">
            <v>2.0234999999999999</v>
          </cell>
          <cell r="AF766">
            <v>1.883</v>
          </cell>
          <cell r="AG766">
            <v>1.7185000000000001</v>
          </cell>
          <cell r="AH766">
            <v>1.6315</v>
          </cell>
          <cell r="AI766">
            <v>1.5685</v>
          </cell>
          <cell r="AJ766">
            <v>1.53</v>
          </cell>
          <cell r="AK766">
            <v>1.4990000000000001</v>
          </cell>
          <cell r="AL766">
            <v>1.4755</v>
          </cell>
          <cell r="AM766">
            <v>1.4689999999999999</v>
          </cell>
          <cell r="AN766">
            <v>1.4689999999999999</v>
          </cell>
          <cell r="AO766">
            <v>1.4744999999999999</v>
          </cell>
          <cell r="AP766">
            <v>1.4875</v>
          </cell>
          <cell r="AS766">
            <v>0.29875000000000002</v>
          </cell>
          <cell r="AT766">
            <v>0.29475000000000001</v>
          </cell>
          <cell r="AU766">
            <v>0.28499999999999998</v>
          </cell>
          <cell r="AV766">
            <v>0.28375</v>
          </cell>
          <cell r="AW766">
            <v>0.28399999999999997</v>
          </cell>
          <cell r="AX766">
            <v>0.27762999999999999</v>
          </cell>
          <cell r="AY766">
            <v>0.28000000000000003</v>
          </cell>
          <cell r="AZ766">
            <v>0.28000000000000003</v>
          </cell>
          <cell r="BA766">
            <v>0.28299999999999997</v>
          </cell>
          <cell r="BB766">
            <v>0.28000000000000003</v>
          </cell>
          <cell r="BC766">
            <v>0.28799999999999998</v>
          </cell>
          <cell r="BD766">
            <v>0.28499999999999998</v>
          </cell>
          <cell r="BF766">
            <v>0.42249999999999999</v>
          </cell>
          <cell r="BG766">
            <v>0.41</v>
          </cell>
          <cell r="BH766">
            <v>0.41</v>
          </cell>
          <cell r="BI766">
            <v>0.4</v>
          </cell>
          <cell r="BJ766">
            <v>0.44500000000000001</v>
          </cell>
          <cell r="BK766">
            <v>0.495</v>
          </cell>
          <cell r="BL766">
            <v>0.55500000000000005</v>
          </cell>
          <cell r="BM766">
            <v>0.58499999999999996</v>
          </cell>
          <cell r="BN766">
            <v>0.67500000000000004</v>
          </cell>
          <cell r="BO766">
            <v>0.74</v>
          </cell>
          <cell r="BP766">
            <v>0.82</v>
          </cell>
          <cell r="BQ766">
            <v>0.91500000000000004</v>
          </cell>
          <cell r="BS766">
            <v>2.3425000000000002</v>
          </cell>
          <cell r="BT766">
            <v>2.0215000000000001</v>
          </cell>
          <cell r="BU766">
            <v>1.8815</v>
          </cell>
          <cell r="BV766">
            <v>1.8445</v>
          </cell>
          <cell r="BW766">
            <v>1.8094999999999999</v>
          </cell>
          <cell r="BX766">
            <v>1.7785</v>
          </cell>
          <cell r="BY766">
            <v>1.7715000000000001</v>
          </cell>
          <cell r="BZ766">
            <v>1.7610000000000001</v>
          </cell>
          <cell r="CA766">
            <v>1.77</v>
          </cell>
          <cell r="CB766">
            <v>1.8149999999999999</v>
          </cell>
          <cell r="CC766">
            <v>1.8559999999999999</v>
          </cell>
          <cell r="CD766">
            <v>1.901</v>
          </cell>
          <cell r="CF766">
            <v>1</v>
          </cell>
        </row>
        <row r="767">
          <cell r="A767">
            <v>39779</v>
          </cell>
          <cell r="B767">
            <v>0.5</v>
          </cell>
          <cell r="C767">
            <v>0.43099999999999999</v>
          </cell>
          <cell r="D767">
            <v>0.41949999999999998</v>
          </cell>
          <cell r="E767">
            <v>0.41949999999999998</v>
          </cell>
          <cell r="F767">
            <v>0.42149999999999999</v>
          </cell>
          <cell r="G767">
            <v>0.437</v>
          </cell>
          <cell r="H767">
            <v>0.45750000000000002</v>
          </cell>
          <cell r="I767">
            <v>0.46949999999999997</v>
          </cell>
          <cell r="J767">
            <v>0.59650000000000003</v>
          </cell>
          <cell r="K767">
            <v>0.60250000000000004</v>
          </cell>
          <cell r="L767">
            <v>0.66349999999999998</v>
          </cell>
          <cell r="M767">
            <v>0.72050000000000003</v>
          </cell>
          <cell r="N767">
            <v>0.70650000000000002</v>
          </cell>
          <cell r="P767">
            <v>2.948</v>
          </cell>
          <cell r="Q767">
            <v>2.4969999999999999</v>
          </cell>
          <cell r="R767">
            <v>2.3580000000000001</v>
          </cell>
          <cell r="S767">
            <v>2.2280000000000002</v>
          </cell>
          <cell r="T767">
            <v>2.1390000000000002</v>
          </cell>
          <cell r="U767">
            <v>2.0739999999999998</v>
          </cell>
          <cell r="V767">
            <v>2.0350000000000001</v>
          </cell>
          <cell r="W767">
            <v>2.0009999999999999</v>
          </cell>
          <cell r="X767">
            <v>1.97</v>
          </cell>
          <cell r="Y767">
            <v>1.9489999999999998</v>
          </cell>
          <cell r="Z767">
            <v>1.9330000000000001</v>
          </cell>
          <cell r="AA767">
            <v>1.9239999999999999</v>
          </cell>
          <cell r="AB767">
            <v>1.923</v>
          </cell>
          <cell r="AD767">
            <v>2.5564999999999998</v>
          </cell>
          <cell r="AE767">
            <v>2.0169999999999999</v>
          </cell>
          <cell r="AF767">
            <v>1.8679999999999999</v>
          </cell>
          <cell r="AG767">
            <v>1.7250000000000001</v>
          </cell>
          <cell r="AH767">
            <v>1.6444999999999999</v>
          </cell>
          <cell r="AI767">
            <v>1.5979999999999999</v>
          </cell>
          <cell r="AJ767">
            <v>1.546</v>
          </cell>
          <cell r="AK767">
            <v>1.5215000000000001</v>
          </cell>
          <cell r="AL767">
            <v>1.4910000000000001</v>
          </cell>
          <cell r="AM767">
            <v>1.4910000000000001</v>
          </cell>
          <cell r="AN767">
            <v>1.4950000000000001</v>
          </cell>
          <cell r="AO767">
            <v>1.496</v>
          </cell>
          <cell r="AP767">
            <v>1.512</v>
          </cell>
          <cell r="AS767">
            <v>0.30725000000000002</v>
          </cell>
          <cell r="AT767">
            <v>0.29499999999999998</v>
          </cell>
          <cell r="AU767">
            <v>0.29249999999999998</v>
          </cell>
          <cell r="AV767">
            <v>0.28599999999999998</v>
          </cell>
          <cell r="AW767">
            <v>0.28000000000000003</v>
          </cell>
          <cell r="AX767">
            <v>0.28499999999999998</v>
          </cell>
          <cell r="AY767">
            <v>0.28499999999999998</v>
          </cell>
          <cell r="AZ767">
            <v>0.28375</v>
          </cell>
          <cell r="BA767">
            <v>0.27</v>
          </cell>
          <cell r="BB767">
            <v>0.28375</v>
          </cell>
          <cell r="BC767">
            <v>0.28649999999999998</v>
          </cell>
          <cell r="BD767">
            <v>0.26900000000000002</v>
          </cell>
          <cell r="BF767">
            <v>0.42249999999999999</v>
          </cell>
          <cell r="BG767">
            <v>0.41</v>
          </cell>
          <cell r="BH767">
            <v>0.41</v>
          </cell>
          <cell r="BI767">
            <v>0.4</v>
          </cell>
          <cell r="BJ767">
            <v>0.44500000000000001</v>
          </cell>
          <cell r="BK767">
            <v>0.495</v>
          </cell>
          <cell r="BL767">
            <v>0.55500000000000005</v>
          </cell>
          <cell r="BM767">
            <v>0.58499999999999996</v>
          </cell>
          <cell r="BN767">
            <v>0.67500000000000004</v>
          </cell>
          <cell r="BO767">
            <v>0.74</v>
          </cell>
          <cell r="BP767">
            <v>0.82</v>
          </cell>
          <cell r="BQ767">
            <v>0.91500000000000004</v>
          </cell>
          <cell r="BS767">
            <v>2.3165</v>
          </cell>
          <cell r="BT767">
            <v>2.0095000000000001</v>
          </cell>
          <cell r="BU767">
            <v>1.821</v>
          </cell>
          <cell r="BV767">
            <v>1.8090000000000002</v>
          </cell>
          <cell r="BW767">
            <v>1.8054999999999999</v>
          </cell>
          <cell r="BX767">
            <v>1.7755000000000001</v>
          </cell>
          <cell r="BY767">
            <v>1.762</v>
          </cell>
          <cell r="BZ767">
            <v>1.748</v>
          </cell>
          <cell r="CA767">
            <v>1.7469999999999999</v>
          </cell>
          <cell r="CB767">
            <v>1.7850000000000001</v>
          </cell>
          <cell r="CC767">
            <v>1.831</v>
          </cell>
          <cell r="CD767">
            <v>1.8759999999999999</v>
          </cell>
          <cell r="CF767">
            <v>1</v>
          </cell>
        </row>
        <row r="768">
          <cell r="A768">
            <v>39780</v>
          </cell>
          <cell r="B768">
            <v>0.5</v>
          </cell>
          <cell r="C768">
            <v>0.39090000000000003</v>
          </cell>
          <cell r="D768">
            <v>0.438</v>
          </cell>
          <cell r="E768">
            <v>0.435</v>
          </cell>
          <cell r="F768">
            <v>0.42599999999999999</v>
          </cell>
          <cell r="G768">
            <v>0.44700000000000001</v>
          </cell>
          <cell r="H768">
            <v>0.47499999999999998</v>
          </cell>
          <cell r="I768">
            <v>0.48649999999999999</v>
          </cell>
          <cell r="J768">
            <v>0.52200000000000002</v>
          </cell>
          <cell r="K768">
            <v>0.55800000000000005</v>
          </cell>
          <cell r="L768">
            <v>0.61699999999999999</v>
          </cell>
          <cell r="M768">
            <v>0.60099999999999998</v>
          </cell>
          <cell r="N768">
            <v>0.628</v>
          </cell>
          <cell r="P768">
            <v>2.968</v>
          </cell>
          <cell r="Q768">
            <v>2.4489999999999998</v>
          </cell>
          <cell r="R768">
            <v>2.3069999999999999</v>
          </cell>
          <cell r="S768">
            <v>2.1789999999999998</v>
          </cell>
          <cell r="T768">
            <v>2.0859999999999999</v>
          </cell>
          <cell r="U768">
            <v>2.0190000000000001</v>
          </cell>
          <cell r="V768">
            <v>1.9750000000000001</v>
          </cell>
          <cell r="W768">
            <v>1.9390000000000001</v>
          </cell>
          <cell r="X768">
            <v>1.907</v>
          </cell>
          <cell r="Y768">
            <v>1.883</v>
          </cell>
          <cell r="Z768">
            <v>1.8660000000000001</v>
          </cell>
          <cell r="AA768">
            <v>1.857</v>
          </cell>
          <cell r="AB768">
            <v>1.855</v>
          </cell>
          <cell r="AD768">
            <v>2.6459999999999999</v>
          </cell>
          <cell r="AE768">
            <v>1.9609999999999999</v>
          </cell>
          <cell r="AF768">
            <v>1.802</v>
          </cell>
          <cell r="AG768">
            <v>1.667</v>
          </cell>
          <cell r="AH768">
            <v>1.569</v>
          </cell>
          <cell r="AI768">
            <v>1.5055000000000001</v>
          </cell>
          <cell r="AJ768">
            <v>1.4615</v>
          </cell>
          <cell r="AK768">
            <v>1.4279999999999999</v>
          </cell>
          <cell r="AL768">
            <v>1.409</v>
          </cell>
          <cell r="AM768">
            <v>1.3955</v>
          </cell>
          <cell r="AN768">
            <v>1.393</v>
          </cell>
          <cell r="AO768">
            <v>1.4025000000000001</v>
          </cell>
          <cell r="AP768">
            <v>1.419</v>
          </cell>
          <cell r="AS768">
            <v>0.30449999999999999</v>
          </cell>
          <cell r="AT768">
            <v>0.28999999999999998</v>
          </cell>
          <cell r="AU768">
            <v>0.28749999999999998</v>
          </cell>
          <cell r="AV768">
            <v>0.28499999999999998</v>
          </cell>
          <cell r="AW768">
            <v>0.28399999999999997</v>
          </cell>
          <cell r="AX768">
            <v>0.27900000000000003</v>
          </cell>
          <cell r="AY768">
            <v>0.28499999999999998</v>
          </cell>
          <cell r="AZ768">
            <v>0.27600000000000002</v>
          </cell>
          <cell r="BA768">
            <v>0.27600000000000002</v>
          </cell>
          <cell r="BB768">
            <v>0.27650000000000002</v>
          </cell>
          <cell r="BC768">
            <v>0.27700000000000002</v>
          </cell>
          <cell r="BD768">
            <v>0.27750000000000002</v>
          </cell>
          <cell r="BF768">
            <v>0.39750000000000002</v>
          </cell>
          <cell r="BG768">
            <v>0.4</v>
          </cell>
          <cell r="BH768">
            <v>0.42</v>
          </cell>
          <cell r="BI768">
            <v>0.41499999999999998</v>
          </cell>
          <cell r="BJ768">
            <v>0.46</v>
          </cell>
          <cell r="BK768">
            <v>0.51500000000000001</v>
          </cell>
          <cell r="BL768">
            <v>0.56999999999999995</v>
          </cell>
          <cell r="BM768">
            <v>0.59499999999999997</v>
          </cell>
          <cell r="BN768">
            <v>0.68500000000000005</v>
          </cell>
          <cell r="BO768">
            <v>0.755</v>
          </cell>
          <cell r="BP768">
            <v>0.82499999999999996</v>
          </cell>
          <cell r="BQ768">
            <v>0.92500000000000004</v>
          </cell>
          <cell r="BS768">
            <v>2.1110000000000002</v>
          </cell>
          <cell r="BT768">
            <v>1.8479999999999999</v>
          </cell>
          <cell r="BU768">
            <v>1.8140000000000001</v>
          </cell>
          <cell r="BV768">
            <v>1.802</v>
          </cell>
          <cell r="BW768">
            <v>1.78</v>
          </cell>
          <cell r="BX768">
            <v>1.778</v>
          </cell>
          <cell r="BY768">
            <v>1.77</v>
          </cell>
          <cell r="BZ768">
            <v>1.7509999999999999</v>
          </cell>
          <cell r="CA768">
            <v>1.7509999999999999</v>
          </cell>
          <cell r="CB768">
            <v>1.7650000000000001</v>
          </cell>
          <cell r="CC768">
            <v>1.806</v>
          </cell>
          <cell r="CD768">
            <v>1.851</v>
          </cell>
          <cell r="CF768">
            <v>1</v>
          </cell>
        </row>
        <row r="769">
          <cell r="A769">
            <v>39783</v>
          </cell>
          <cell r="B769">
            <v>0.375</v>
          </cell>
          <cell r="C769">
            <v>0.39800000000000002</v>
          </cell>
          <cell r="D769">
            <v>0.40649999999999997</v>
          </cell>
          <cell r="E769">
            <v>0.39200000000000002</v>
          </cell>
          <cell r="F769">
            <v>0.39650000000000002</v>
          </cell>
          <cell r="G769">
            <v>0.42449999999999999</v>
          </cell>
          <cell r="H769">
            <v>0.42149999999999999</v>
          </cell>
          <cell r="I769">
            <v>0.4405</v>
          </cell>
          <cell r="J769">
            <v>0.47499999999999998</v>
          </cell>
          <cell r="K769">
            <v>0.502</v>
          </cell>
          <cell r="L769">
            <v>0.53249999999999997</v>
          </cell>
          <cell r="M769">
            <v>0.55800000000000005</v>
          </cell>
          <cell r="N769">
            <v>0.57699999999999996</v>
          </cell>
          <cell r="P769">
            <v>2.9340000000000002</v>
          </cell>
          <cell r="Q769">
            <v>2.4159999999999999</v>
          </cell>
          <cell r="R769">
            <v>2.2890000000000001</v>
          </cell>
          <cell r="S769">
            <v>2.1629999999999998</v>
          </cell>
          <cell r="T769">
            <v>2.0779999999999998</v>
          </cell>
          <cell r="U769">
            <v>2.0249999999999999</v>
          </cell>
          <cell r="V769">
            <v>1.986</v>
          </cell>
          <cell r="W769">
            <v>1.9550000000000001</v>
          </cell>
          <cell r="X769">
            <v>1.9279999999999999</v>
          </cell>
          <cell r="Y769">
            <v>1.9060000000000001</v>
          </cell>
          <cell r="Z769">
            <v>1.8879999999999999</v>
          </cell>
          <cell r="AA769">
            <v>1.879</v>
          </cell>
          <cell r="AB769">
            <v>1.877</v>
          </cell>
          <cell r="AD769">
            <v>2.5678000000000001</v>
          </cell>
          <cell r="AE769">
            <v>1.8180000000000001</v>
          </cell>
          <cell r="AF769">
            <v>1.6520000000000001</v>
          </cell>
          <cell r="AG769">
            <v>1.5129999999999999</v>
          </cell>
          <cell r="AH769">
            <v>1.4295</v>
          </cell>
          <cell r="AI769">
            <v>1.3639999999999999</v>
          </cell>
          <cell r="AJ769">
            <v>1.304</v>
          </cell>
          <cell r="AK769">
            <v>1.29</v>
          </cell>
          <cell r="AL769">
            <v>1.2745</v>
          </cell>
          <cell r="AM769">
            <v>1.25</v>
          </cell>
          <cell r="AN769">
            <v>1.2544999999999999</v>
          </cell>
          <cell r="AO769">
            <v>1.2735000000000001</v>
          </cell>
          <cell r="AP769">
            <v>1.2785</v>
          </cell>
          <cell r="AS769">
            <v>0.29175000000000001</v>
          </cell>
          <cell r="AT769">
            <v>0.28675</v>
          </cell>
          <cell r="AU769">
            <v>0.28499999999999998</v>
          </cell>
          <cell r="AV769">
            <v>0.28000000000000003</v>
          </cell>
          <cell r="AW769">
            <v>0.27250000000000002</v>
          </cell>
          <cell r="AX769">
            <v>0.26800000000000002</v>
          </cell>
          <cell r="AY769">
            <v>0.26450000000000001</v>
          </cell>
          <cell r="AZ769">
            <v>0.26050000000000001</v>
          </cell>
          <cell r="BA769">
            <v>0.25900000000000001</v>
          </cell>
          <cell r="BB769">
            <v>0.25750000000000001</v>
          </cell>
          <cell r="BC769">
            <v>0.254</v>
          </cell>
          <cell r="BD769">
            <v>0.26474999999999999</v>
          </cell>
          <cell r="BF769">
            <v>0.40749999999999997</v>
          </cell>
          <cell r="BG769">
            <v>0.435</v>
          </cell>
          <cell r="BH769">
            <v>0.4</v>
          </cell>
          <cell r="BI769">
            <v>0.43</v>
          </cell>
          <cell r="BJ769">
            <v>0.47499999999999998</v>
          </cell>
          <cell r="BK769">
            <v>0.52500000000000002</v>
          </cell>
          <cell r="BL769">
            <v>0.55000000000000004</v>
          </cell>
          <cell r="BM769">
            <v>0.61499999999999999</v>
          </cell>
          <cell r="BN769">
            <v>0.67</v>
          </cell>
          <cell r="BO769">
            <v>0.73</v>
          </cell>
          <cell r="BP769">
            <v>0.81</v>
          </cell>
          <cell r="BQ769">
            <v>0.88500000000000001</v>
          </cell>
          <cell r="BS769">
            <v>2.3374999999999999</v>
          </cell>
          <cell r="BT769">
            <v>1.9795</v>
          </cell>
          <cell r="BU769">
            <v>1.8134999999999999</v>
          </cell>
          <cell r="BV769">
            <v>1.8029999999999999</v>
          </cell>
          <cell r="BW769">
            <v>1.7890000000000001</v>
          </cell>
          <cell r="BX769">
            <v>1.7774999999999999</v>
          </cell>
          <cell r="BY769">
            <v>1.7565</v>
          </cell>
          <cell r="BZ769">
            <v>1.7410000000000001</v>
          </cell>
          <cell r="CA769">
            <v>1.74</v>
          </cell>
          <cell r="CB769">
            <v>1.74</v>
          </cell>
          <cell r="CC769">
            <v>1.7810000000000001</v>
          </cell>
          <cell r="CD769">
            <v>1.8260000000000001</v>
          </cell>
          <cell r="CF769">
            <v>1</v>
          </cell>
        </row>
        <row r="770">
          <cell r="A770">
            <v>39784</v>
          </cell>
          <cell r="B770">
            <v>0.375</v>
          </cell>
          <cell r="C770">
            <v>0.3775</v>
          </cell>
          <cell r="D770">
            <v>0.3725</v>
          </cell>
          <cell r="E770">
            <v>0.36749999999999999</v>
          </cell>
          <cell r="F770">
            <v>0.38</v>
          </cell>
          <cell r="G770">
            <v>0.39100000000000001</v>
          </cell>
          <cell r="H770">
            <v>0.40699999999999997</v>
          </cell>
          <cell r="I770">
            <v>0.42499999999999999</v>
          </cell>
          <cell r="J770">
            <v>0.44400000000000001</v>
          </cell>
          <cell r="K770">
            <v>0.45400000000000001</v>
          </cell>
          <cell r="L770">
            <v>0.48799999999999999</v>
          </cell>
          <cell r="M770">
            <v>0.50449999999999995</v>
          </cell>
          <cell r="N770">
            <v>0.54200000000000004</v>
          </cell>
          <cell r="P770">
            <v>2.911</v>
          </cell>
          <cell r="Q770">
            <v>2.4369999999999998</v>
          </cell>
          <cell r="R770">
            <v>2.3010000000000002</v>
          </cell>
          <cell r="S770">
            <v>2.1669999999999998</v>
          </cell>
          <cell r="T770">
            <v>2.0739999999999998</v>
          </cell>
          <cell r="U770">
            <v>2.0219999999999998</v>
          </cell>
          <cell r="V770">
            <v>1.98</v>
          </cell>
          <cell r="W770">
            <v>1.944</v>
          </cell>
          <cell r="X770">
            <v>1.917</v>
          </cell>
          <cell r="Y770">
            <v>1.895</v>
          </cell>
          <cell r="Z770">
            <v>1.879</v>
          </cell>
          <cell r="AA770">
            <v>1.87</v>
          </cell>
          <cell r="AB770">
            <v>1.8679999999999999</v>
          </cell>
          <cell r="AD770">
            <v>2.6021000000000001</v>
          </cell>
          <cell r="AE770">
            <v>1.6919999999999999</v>
          </cell>
          <cell r="AF770">
            <v>1.5505</v>
          </cell>
          <cell r="AG770">
            <v>1.4005000000000001</v>
          </cell>
          <cell r="AH770">
            <v>1.2795000000000001</v>
          </cell>
          <cell r="AI770">
            <v>1.1950000000000001</v>
          </cell>
          <cell r="AJ770">
            <v>1.1379999999999999</v>
          </cell>
          <cell r="AK770">
            <v>1.1219999999999999</v>
          </cell>
          <cell r="AL770">
            <v>1.0985</v>
          </cell>
          <cell r="AM770">
            <v>1.0820000000000001</v>
          </cell>
          <cell r="AN770">
            <v>1.0934999999999999</v>
          </cell>
          <cell r="AO770">
            <v>1.1034999999999999</v>
          </cell>
          <cell r="AP770">
            <v>1.1145</v>
          </cell>
          <cell r="AS770">
            <v>0.29749999999999999</v>
          </cell>
          <cell r="AT770">
            <v>0.29663</v>
          </cell>
          <cell r="AU770">
            <v>0.28499999999999998</v>
          </cell>
          <cell r="AV770">
            <v>0.28000000000000003</v>
          </cell>
          <cell r="AW770">
            <v>0.27500000000000002</v>
          </cell>
          <cell r="AX770">
            <v>0.27200000000000002</v>
          </cell>
          <cell r="AY770">
            <v>0.25874999999999998</v>
          </cell>
          <cell r="AZ770">
            <v>0.25624999999999998</v>
          </cell>
          <cell r="BA770">
            <v>0.26500000000000001</v>
          </cell>
          <cell r="BB770">
            <v>0.2525</v>
          </cell>
          <cell r="BC770">
            <v>0.24149999999999999</v>
          </cell>
          <cell r="BD770">
            <v>0.24149999999999999</v>
          </cell>
          <cell r="BF770">
            <v>0.40500000000000003</v>
          </cell>
          <cell r="BG770">
            <v>0.40500000000000003</v>
          </cell>
          <cell r="BH770">
            <v>0.36</v>
          </cell>
          <cell r="BI770">
            <v>0.39</v>
          </cell>
          <cell r="BJ770">
            <v>0.44</v>
          </cell>
          <cell r="BK770">
            <v>0.49</v>
          </cell>
          <cell r="BL770">
            <v>0.51500000000000001</v>
          </cell>
          <cell r="BM770">
            <v>0.58499999999999996</v>
          </cell>
          <cell r="BN770">
            <v>0.64500000000000002</v>
          </cell>
          <cell r="BO770">
            <v>0.71</v>
          </cell>
          <cell r="BP770">
            <v>0.78500000000000003</v>
          </cell>
          <cell r="BQ770">
            <v>0.86</v>
          </cell>
          <cell r="BS770">
            <v>2.2629999999999999</v>
          </cell>
          <cell r="BT770">
            <v>1.9835</v>
          </cell>
          <cell r="BU770">
            <v>1.8475000000000001</v>
          </cell>
          <cell r="BV770">
            <v>1.7945</v>
          </cell>
          <cell r="BW770">
            <v>1.7625</v>
          </cell>
          <cell r="BX770">
            <v>1.7305000000000001</v>
          </cell>
          <cell r="BY770">
            <v>1.7255</v>
          </cell>
          <cell r="BZ770">
            <v>1.657</v>
          </cell>
          <cell r="CA770">
            <v>1.647</v>
          </cell>
          <cell r="CB770">
            <v>1.72</v>
          </cell>
          <cell r="CC770">
            <v>1.756</v>
          </cell>
          <cell r="CD770">
            <v>1.7909999999999999</v>
          </cell>
          <cell r="CF770">
            <v>1</v>
          </cell>
        </row>
        <row r="771">
          <cell r="A771">
            <v>39785</v>
          </cell>
          <cell r="B771">
            <v>0.25</v>
          </cell>
          <cell r="C771">
            <v>0.35049999999999998</v>
          </cell>
          <cell r="D771">
            <v>0.33300000000000002</v>
          </cell>
          <cell r="E771">
            <v>0.35049999999999998</v>
          </cell>
          <cell r="F771">
            <v>0.35699999999999998</v>
          </cell>
          <cell r="G771">
            <v>0.38</v>
          </cell>
          <cell r="H771">
            <v>0.4</v>
          </cell>
          <cell r="I771">
            <v>0.41549999999999998</v>
          </cell>
          <cell r="J771">
            <v>0.43</v>
          </cell>
          <cell r="K771">
            <v>0.45950000000000002</v>
          </cell>
          <cell r="L771">
            <v>0.48199999999999998</v>
          </cell>
          <cell r="M771">
            <v>0.5</v>
          </cell>
          <cell r="N771">
            <v>0.52800000000000002</v>
          </cell>
          <cell r="P771">
            <v>2.919</v>
          </cell>
          <cell r="Q771">
            <v>2.3759999999999999</v>
          </cell>
          <cell r="R771">
            <v>2.2509999999999999</v>
          </cell>
          <cell r="S771">
            <v>2.129</v>
          </cell>
          <cell r="T771">
            <v>2.04</v>
          </cell>
          <cell r="U771">
            <v>1.986</v>
          </cell>
          <cell r="V771">
            <v>1.9430000000000001</v>
          </cell>
          <cell r="W771">
            <v>1.909</v>
          </cell>
          <cell r="X771">
            <v>1.88</v>
          </cell>
          <cell r="Y771">
            <v>1.855</v>
          </cell>
          <cell r="Z771">
            <v>1.841</v>
          </cell>
          <cell r="AA771">
            <v>1.8340000000000001</v>
          </cell>
          <cell r="AB771">
            <v>1.8319999999999999</v>
          </cell>
          <cell r="AD771">
            <v>2.6762000000000001</v>
          </cell>
          <cell r="AE771">
            <v>1.554</v>
          </cell>
          <cell r="AF771">
            <v>1.417</v>
          </cell>
          <cell r="AG771">
            <v>1.2789999999999999</v>
          </cell>
          <cell r="AH771">
            <v>1.1254999999999999</v>
          </cell>
          <cell r="AI771">
            <v>1.123</v>
          </cell>
          <cell r="AJ771">
            <v>1.087</v>
          </cell>
          <cell r="AK771">
            <v>1.014</v>
          </cell>
          <cell r="AL771">
            <v>0.99250000000000005</v>
          </cell>
          <cell r="AM771">
            <v>0.98299999999999998</v>
          </cell>
          <cell r="AN771">
            <v>0.98050000000000004</v>
          </cell>
          <cell r="AO771">
            <v>0.99</v>
          </cell>
          <cell r="AP771">
            <v>1.004</v>
          </cell>
          <cell r="AS771">
            <v>0.29025000000000001</v>
          </cell>
          <cell r="AT771">
            <v>0.28512999999999999</v>
          </cell>
          <cell r="AU771">
            <v>0.28375</v>
          </cell>
          <cell r="AV771">
            <v>0.27500000000000002</v>
          </cell>
          <cell r="AW771">
            <v>0.27200000000000002</v>
          </cell>
          <cell r="AX771">
            <v>0.26800000000000002</v>
          </cell>
          <cell r="AY771">
            <v>0.26500000000000001</v>
          </cell>
          <cell r="AZ771">
            <v>0.26250000000000001</v>
          </cell>
          <cell r="BA771">
            <v>0.25900000000000001</v>
          </cell>
          <cell r="BB771">
            <v>0.26250000000000001</v>
          </cell>
          <cell r="BC771">
            <v>0.25900000000000001</v>
          </cell>
          <cell r="BD771">
            <v>0.25900000000000001</v>
          </cell>
          <cell r="BF771">
            <v>0.35249999999999998</v>
          </cell>
          <cell r="BG771">
            <v>0.37</v>
          </cell>
          <cell r="BH771">
            <v>0.35499999999999998</v>
          </cell>
          <cell r="BI771">
            <v>0.39</v>
          </cell>
          <cell r="BJ771">
            <v>0.44</v>
          </cell>
          <cell r="BK771">
            <v>0.49</v>
          </cell>
          <cell r="BL771">
            <v>0.51</v>
          </cell>
          <cell r="BM771">
            <v>0.56999999999999995</v>
          </cell>
          <cell r="BN771">
            <v>0.62</v>
          </cell>
          <cell r="BO771">
            <v>0.66500000000000004</v>
          </cell>
          <cell r="BP771">
            <v>0.74</v>
          </cell>
          <cell r="BQ771">
            <v>0.81</v>
          </cell>
          <cell r="BS771">
            <v>2.2494999999999998</v>
          </cell>
          <cell r="BT771">
            <v>1.9595</v>
          </cell>
          <cell r="BU771">
            <v>1.7795000000000001</v>
          </cell>
          <cell r="BV771">
            <v>1.6635</v>
          </cell>
          <cell r="BW771">
            <v>1.6265000000000001</v>
          </cell>
          <cell r="BX771">
            <v>1.5965</v>
          </cell>
          <cell r="BY771">
            <v>1.609</v>
          </cell>
          <cell r="BZ771">
            <v>1.5699999999999998</v>
          </cell>
          <cell r="CA771">
            <v>1.5699999999999998</v>
          </cell>
          <cell r="CB771">
            <v>1.62</v>
          </cell>
          <cell r="CC771">
            <v>1.661</v>
          </cell>
          <cell r="CD771">
            <v>1.7010000000000001</v>
          </cell>
          <cell r="CF771">
            <v>1</v>
          </cell>
        </row>
        <row r="772">
          <cell r="A772">
            <v>39786</v>
          </cell>
          <cell r="B772">
            <v>6.25E-2</v>
          </cell>
          <cell r="C772">
            <v>0.28149999999999997</v>
          </cell>
          <cell r="D772">
            <v>0.3135</v>
          </cell>
          <cell r="E772">
            <v>0.32100000000000001</v>
          </cell>
          <cell r="F772">
            <v>0.34399999999999997</v>
          </cell>
          <cell r="G772">
            <v>0.35799999999999998</v>
          </cell>
          <cell r="H772">
            <v>0.39300000000000002</v>
          </cell>
          <cell r="I772">
            <v>0.40350000000000003</v>
          </cell>
          <cell r="J772">
            <v>0.42399999999999999</v>
          </cell>
          <cell r="K772">
            <v>0.44350000000000001</v>
          </cell>
          <cell r="L772">
            <v>0.47499999999999998</v>
          </cell>
          <cell r="M772">
            <v>0.498</v>
          </cell>
          <cell r="N772">
            <v>0.52700000000000002</v>
          </cell>
          <cell r="P772">
            <v>2.8959999999999999</v>
          </cell>
          <cell r="Q772">
            <v>2.1989999999999998</v>
          </cell>
          <cell r="R772">
            <v>2.077</v>
          </cell>
          <cell r="S772">
            <v>1.956</v>
          </cell>
          <cell r="T772">
            <v>1.867</v>
          </cell>
          <cell r="U772">
            <v>1.8010000000000002</v>
          </cell>
          <cell r="V772">
            <v>1.7490000000000001</v>
          </cell>
          <cell r="W772">
            <v>1.712</v>
          </cell>
          <cell r="X772">
            <v>1.6830000000000001</v>
          </cell>
          <cell r="Y772">
            <v>1.663</v>
          </cell>
          <cell r="Z772">
            <v>1.6480000000000001</v>
          </cell>
          <cell r="AA772">
            <v>1.637</v>
          </cell>
          <cell r="AB772">
            <v>1.6339999999999999</v>
          </cell>
          <cell r="AD772">
            <v>1.5024</v>
          </cell>
          <cell r="AE772">
            <v>1.6795</v>
          </cell>
          <cell r="AF772">
            <v>1.5129999999999999</v>
          </cell>
          <cell r="AG772">
            <v>1.3740000000000001</v>
          </cell>
          <cell r="AH772">
            <v>1.2869999999999999</v>
          </cell>
          <cell r="AI772">
            <v>1.246</v>
          </cell>
          <cell r="AJ772">
            <v>1.1844999999999999</v>
          </cell>
          <cell r="AK772">
            <v>1.1655</v>
          </cell>
          <cell r="AL772">
            <v>1.1499999999999999</v>
          </cell>
          <cell r="AM772">
            <v>1.1305000000000001</v>
          </cell>
          <cell r="AN772">
            <v>1.1395</v>
          </cell>
          <cell r="AO772">
            <v>1.1555</v>
          </cell>
          <cell r="AP772">
            <v>1.1679999999999999</v>
          </cell>
          <cell r="AS772">
            <v>0.28225</v>
          </cell>
          <cell r="AT772">
            <v>0.27875</v>
          </cell>
          <cell r="AU772">
            <v>0.28125</v>
          </cell>
          <cell r="AV772">
            <v>0.25850000000000001</v>
          </cell>
          <cell r="AW772">
            <v>0.25</v>
          </cell>
          <cell r="AX772">
            <v>0.249</v>
          </cell>
          <cell r="AY772">
            <v>0.24099999999999999</v>
          </cell>
          <cell r="AZ772">
            <v>0.23499999999999999</v>
          </cell>
          <cell r="BA772">
            <v>0.25063000000000002</v>
          </cell>
          <cell r="BB772">
            <v>0.22900000000000001</v>
          </cell>
          <cell r="BC772">
            <v>0.26</v>
          </cell>
          <cell r="BD772">
            <v>0.24399999999999999</v>
          </cell>
          <cell r="BF772">
            <v>0.32</v>
          </cell>
          <cell r="BG772">
            <v>0.34</v>
          </cell>
          <cell r="BH772">
            <v>0.34499999999999997</v>
          </cell>
          <cell r="BI772">
            <v>0.38500000000000001</v>
          </cell>
          <cell r="BJ772">
            <v>0.44500000000000001</v>
          </cell>
          <cell r="BK772">
            <v>0.505</v>
          </cell>
          <cell r="BL772">
            <v>0.53</v>
          </cell>
          <cell r="BM772">
            <v>0.6</v>
          </cell>
          <cell r="BN772">
            <v>0.64500000000000002</v>
          </cell>
          <cell r="BO772">
            <v>0.69</v>
          </cell>
          <cell r="BP772">
            <v>0.76500000000000001</v>
          </cell>
          <cell r="BQ772">
            <v>0.83499999999999996</v>
          </cell>
          <cell r="BS772">
            <v>2.2174999999999998</v>
          </cell>
          <cell r="BT772">
            <v>1.8754999999999999</v>
          </cell>
          <cell r="BU772">
            <v>1.7605</v>
          </cell>
          <cell r="BV772">
            <v>1.7324999999999999</v>
          </cell>
          <cell r="BW772">
            <v>1.718</v>
          </cell>
          <cell r="BX772">
            <v>1.7290000000000001</v>
          </cell>
          <cell r="BY772">
            <v>1.6870000000000001</v>
          </cell>
          <cell r="BZ772">
            <v>1.706</v>
          </cell>
          <cell r="CA772">
            <v>1.734</v>
          </cell>
          <cell r="CB772">
            <v>1.77</v>
          </cell>
          <cell r="CC772">
            <v>1.8159999999999998</v>
          </cell>
          <cell r="CD772">
            <v>1.8559999999999999</v>
          </cell>
          <cell r="CF772">
            <v>1</v>
          </cell>
        </row>
        <row r="773">
          <cell r="A773">
            <v>39787</v>
          </cell>
          <cell r="B773">
            <v>6.25E-2</v>
          </cell>
          <cell r="C773">
            <v>0.26050000000000001</v>
          </cell>
          <cell r="D773">
            <v>0.27400000000000002</v>
          </cell>
          <cell r="E773">
            <v>0.28399999999999997</v>
          </cell>
          <cell r="F773">
            <v>0.33150000000000002</v>
          </cell>
          <cell r="G773">
            <v>0.35799999999999998</v>
          </cell>
          <cell r="H773">
            <v>0.38550000000000001</v>
          </cell>
          <cell r="I773">
            <v>0.41549999999999998</v>
          </cell>
          <cell r="J773">
            <v>0.44700000000000001</v>
          </cell>
          <cell r="K773">
            <v>0.48099999999999998</v>
          </cell>
          <cell r="L773">
            <v>0.52100000000000002</v>
          </cell>
          <cell r="M773">
            <v>0.54800000000000004</v>
          </cell>
          <cell r="N773">
            <v>0.58199999999999996</v>
          </cell>
          <cell r="P773">
            <v>2.8940000000000001</v>
          </cell>
          <cell r="Q773">
            <v>2.2490000000000001</v>
          </cell>
          <cell r="R773">
            <v>2.153</v>
          </cell>
          <cell r="S773">
            <v>2.0499999999999998</v>
          </cell>
          <cell r="T773">
            <v>1.974</v>
          </cell>
          <cell r="U773">
            <v>1.923</v>
          </cell>
          <cell r="V773">
            <v>1.8919999999999999</v>
          </cell>
          <cell r="W773">
            <v>1.87</v>
          </cell>
          <cell r="X773">
            <v>1.853</v>
          </cell>
          <cell r="Y773">
            <v>1.8439999999999999</v>
          </cell>
          <cell r="Z773">
            <v>1.839</v>
          </cell>
          <cell r="AA773">
            <v>1.8399999999999999</v>
          </cell>
          <cell r="AB773">
            <v>1.8439999999999999</v>
          </cell>
          <cell r="AD773">
            <v>1.4253</v>
          </cell>
          <cell r="AE773">
            <v>1.6640000000000001</v>
          </cell>
          <cell r="AF773">
            <v>1.5249999999999999</v>
          </cell>
          <cell r="AG773">
            <v>1.385</v>
          </cell>
          <cell r="AH773">
            <v>1.2989999999999999</v>
          </cell>
          <cell r="AI773">
            <v>1.2469999999999999</v>
          </cell>
          <cell r="AJ773">
            <v>1.2075</v>
          </cell>
          <cell r="AK773">
            <v>1.1835</v>
          </cell>
          <cell r="AL773">
            <v>1.169</v>
          </cell>
          <cell r="AM773">
            <v>1.161</v>
          </cell>
          <cell r="AN773">
            <v>1.1735</v>
          </cell>
          <cell r="AO773">
            <v>1.1924999999999999</v>
          </cell>
          <cell r="AP773">
            <v>1.2084999999999999</v>
          </cell>
          <cell r="AS773">
            <v>0.28675</v>
          </cell>
          <cell r="AT773">
            <v>0.26962999999999998</v>
          </cell>
          <cell r="AU773">
            <v>0.26500000000000001</v>
          </cell>
          <cell r="AV773">
            <v>0.26200000000000001</v>
          </cell>
          <cell r="AW773">
            <v>0.255</v>
          </cell>
          <cell r="AX773">
            <v>0.25</v>
          </cell>
          <cell r="AY773">
            <v>0.24099999999999999</v>
          </cell>
          <cell r="AZ773">
            <v>0.245</v>
          </cell>
          <cell r="BA773">
            <v>0.23449999999999999</v>
          </cell>
          <cell r="BB773">
            <v>0.24249999999999999</v>
          </cell>
          <cell r="BC773">
            <v>0.23799999999999999</v>
          </cell>
          <cell r="BD773">
            <v>0.24</v>
          </cell>
          <cell r="BF773">
            <v>0.27250000000000002</v>
          </cell>
          <cell r="BG773">
            <v>0.30499999999999999</v>
          </cell>
          <cell r="BH773">
            <v>0.33</v>
          </cell>
          <cell r="BI773">
            <v>0.38</v>
          </cell>
          <cell r="BJ773">
            <v>0.45</v>
          </cell>
          <cell r="BK773">
            <v>0.52500000000000002</v>
          </cell>
          <cell r="BL773">
            <v>0.55500000000000005</v>
          </cell>
          <cell r="BM773">
            <v>0.64500000000000002</v>
          </cell>
          <cell r="BN773">
            <v>0.69499999999999995</v>
          </cell>
          <cell r="BO773">
            <v>0.74</v>
          </cell>
          <cell r="BP773">
            <v>0.81499999999999995</v>
          </cell>
          <cell r="BQ773">
            <v>0.88500000000000001</v>
          </cell>
          <cell r="BS773">
            <v>1.9915</v>
          </cell>
          <cell r="BT773">
            <v>1.9729999999999999</v>
          </cell>
          <cell r="BU773">
            <v>1.776</v>
          </cell>
          <cell r="BV773">
            <v>1.7465000000000002</v>
          </cell>
          <cell r="BW773">
            <v>1.7335</v>
          </cell>
          <cell r="BX773">
            <v>1.7235</v>
          </cell>
          <cell r="BY773">
            <v>1.7574999999999998</v>
          </cell>
          <cell r="BZ773">
            <v>1.6875</v>
          </cell>
          <cell r="CA773">
            <v>1.6835</v>
          </cell>
          <cell r="CB773">
            <v>1.7025000000000001</v>
          </cell>
          <cell r="CC773">
            <v>1.7385000000000002</v>
          </cell>
          <cell r="CD773">
            <v>1.7785</v>
          </cell>
          <cell r="CF773">
            <v>1</v>
          </cell>
        </row>
        <row r="774">
          <cell r="A774">
            <v>39790</v>
          </cell>
          <cell r="B774">
            <v>6.25E-2</v>
          </cell>
          <cell r="C774">
            <v>0.24249999999999999</v>
          </cell>
          <cell r="D774">
            <v>0.27600000000000002</v>
          </cell>
          <cell r="E774">
            <v>0.29249999999999998</v>
          </cell>
          <cell r="F774">
            <v>0.33300000000000002</v>
          </cell>
          <cell r="G774">
            <v>0.36299999999999999</v>
          </cell>
          <cell r="H774">
            <v>0.39</v>
          </cell>
          <cell r="I774">
            <v>0.41499999999999998</v>
          </cell>
          <cell r="J774">
            <v>0.44</v>
          </cell>
          <cell r="K774">
            <v>0.47849999999999998</v>
          </cell>
          <cell r="L774">
            <v>0.505</v>
          </cell>
          <cell r="M774">
            <v>0.53600000000000003</v>
          </cell>
          <cell r="N774">
            <v>0.55600000000000005</v>
          </cell>
          <cell r="P774">
            <v>2.867</v>
          </cell>
          <cell r="Q774">
            <v>2.2359999999999998</v>
          </cell>
          <cell r="R774">
            <v>2.1509999999999998</v>
          </cell>
          <cell r="S774">
            <v>2.056</v>
          </cell>
          <cell r="T774">
            <v>1.9870000000000001</v>
          </cell>
          <cell r="U774">
            <v>1.9550000000000001</v>
          </cell>
          <cell r="V774">
            <v>1.9319999999999999</v>
          </cell>
          <cell r="W774">
            <v>1.9180000000000001</v>
          </cell>
          <cell r="X774">
            <v>1.9079999999999999</v>
          </cell>
          <cell r="Y774">
            <v>1.903</v>
          </cell>
          <cell r="Z774">
            <v>1.905</v>
          </cell>
          <cell r="AA774">
            <v>1.911</v>
          </cell>
          <cell r="AB774">
            <v>1.9220000000000002</v>
          </cell>
          <cell r="AD774">
            <v>1.4278</v>
          </cell>
          <cell r="AE774">
            <v>1.681</v>
          </cell>
          <cell r="AF774">
            <v>1.4849999999999999</v>
          </cell>
          <cell r="AG774">
            <v>1.3580000000000001</v>
          </cell>
          <cell r="AH774">
            <v>1.284</v>
          </cell>
          <cell r="AI774">
            <v>1.242</v>
          </cell>
          <cell r="AJ774">
            <v>1.2110000000000001</v>
          </cell>
          <cell r="AK774">
            <v>1.1870000000000001</v>
          </cell>
          <cell r="AL774">
            <v>1.1775</v>
          </cell>
          <cell r="AM774">
            <v>1.163</v>
          </cell>
          <cell r="AN774">
            <v>1.167</v>
          </cell>
          <cell r="AO774">
            <v>1.1875</v>
          </cell>
          <cell r="AP774">
            <v>1.2050000000000001</v>
          </cell>
          <cell r="AS774">
            <v>0.27875</v>
          </cell>
          <cell r="AT774">
            <v>0.27400000000000002</v>
          </cell>
          <cell r="AU774">
            <v>0.27</v>
          </cell>
          <cell r="AV774">
            <v>0.25800000000000001</v>
          </cell>
          <cell r="AW774">
            <v>0.252</v>
          </cell>
          <cell r="AX774">
            <v>0.247</v>
          </cell>
          <cell r="AY774">
            <v>0.2525</v>
          </cell>
          <cell r="AZ774">
            <v>0.25</v>
          </cell>
          <cell r="BA774">
            <v>0.24</v>
          </cell>
          <cell r="BB774">
            <v>0.24625</v>
          </cell>
          <cell r="BC774">
            <v>0.24299999999999999</v>
          </cell>
          <cell r="BD774">
            <v>0.24149999999999999</v>
          </cell>
          <cell r="BF774">
            <v>0.24249999999999999</v>
          </cell>
          <cell r="BG774">
            <v>0.30499999999999999</v>
          </cell>
          <cell r="BH774">
            <v>0.34</v>
          </cell>
          <cell r="BI774">
            <v>0.39500000000000002</v>
          </cell>
          <cell r="BJ774">
            <v>0.46500000000000002</v>
          </cell>
          <cell r="BK774">
            <v>0.54</v>
          </cell>
          <cell r="BL774">
            <v>0.56999999999999995</v>
          </cell>
          <cell r="BM774">
            <v>0.64</v>
          </cell>
          <cell r="BN774">
            <v>0.69</v>
          </cell>
          <cell r="BO774">
            <v>0.745</v>
          </cell>
          <cell r="BP774">
            <v>0.82</v>
          </cell>
          <cell r="BQ774">
            <v>0.89500000000000002</v>
          </cell>
          <cell r="BS774">
            <v>2.0579999999999998</v>
          </cell>
          <cell r="BT774">
            <v>1.8660000000000001</v>
          </cell>
          <cell r="BU774">
            <v>1.7955000000000001</v>
          </cell>
          <cell r="BV774">
            <v>1.7955000000000001</v>
          </cell>
          <cell r="BW774">
            <v>1.8005</v>
          </cell>
          <cell r="BX774">
            <v>1.8035000000000001</v>
          </cell>
          <cell r="BY774">
            <v>1.8445</v>
          </cell>
          <cell r="BZ774">
            <v>1.7690000000000001</v>
          </cell>
          <cell r="CA774">
            <v>1.7869999999999999</v>
          </cell>
          <cell r="CB774">
            <v>1.885</v>
          </cell>
          <cell r="CC774">
            <v>1.925</v>
          </cell>
          <cell r="CD774">
            <v>1.976</v>
          </cell>
          <cell r="CF774">
            <v>1</v>
          </cell>
        </row>
        <row r="775">
          <cell r="A775">
            <v>39791</v>
          </cell>
          <cell r="B775">
            <v>6.25E-2</v>
          </cell>
          <cell r="C775">
            <v>0.20200000000000001</v>
          </cell>
          <cell r="D775">
            <v>0.23250000000000001</v>
          </cell>
          <cell r="E775">
            <v>0.247</v>
          </cell>
          <cell r="F775">
            <v>0.28100000000000003</v>
          </cell>
          <cell r="G775">
            <v>0.29249999999999998</v>
          </cell>
          <cell r="H775">
            <v>0.318</v>
          </cell>
          <cell r="I775">
            <v>0.34699999999999998</v>
          </cell>
          <cell r="J775">
            <v>0.38450000000000001</v>
          </cell>
          <cell r="K775">
            <v>0.40200000000000002</v>
          </cell>
          <cell r="L775">
            <v>0.441</v>
          </cell>
          <cell r="M775">
            <v>0.46200000000000002</v>
          </cell>
          <cell r="N775">
            <v>0.49</v>
          </cell>
          <cell r="P775">
            <v>2.9409999999999998</v>
          </cell>
          <cell r="Q775">
            <v>2.238</v>
          </cell>
          <cell r="R775">
            <v>2.1619999999999999</v>
          </cell>
          <cell r="S775">
            <v>2.0659999999999998</v>
          </cell>
          <cell r="T775">
            <v>2</v>
          </cell>
          <cell r="U775">
            <v>1.9689999999999999</v>
          </cell>
          <cell r="V775">
            <v>1.944</v>
          </cell>
          <cell r="W775">
            <v>1.9279999999999999</v>
          </cell>
          <cell r="X775">
            <v>1.919</v>
          </cell>
          <cell r="Y775">
            <v>1.9140000000000001</v>
          </cell>
          <cell r="Z775">
            <v>1.9159999999999999</v>
          </cell>
          <cell r="AA775">
            <v>1.923</v>
          </cell>
          <cell r="AB775">
            <v>1.9340000000000002</v>
          </cell>
          <cell r="AD775">
            <v>1.363</v>
          </cell>
          <cell r="AE775">
            <v>1.669</v>
          </cell>
          <cell r="AF775">
            <v>1.51</v>
          </cell>
          <cell r="AG775">
            <v>1.391</v>
          </cell>
          <cell r="AH775">
            <v>1.3155000000000001</v>
          </cell>
          <cell r="AI775">
            <v>1.2605</v>
          </cell>
          <cell r="AJ775">
            <v>1.22</v>
          </cell>
          <cell r="AK775">
            <v>1.198</v>
          </cell>
          <cell r="AL775">
            <v>1.181</v>
          </cell>
          <cell r="AM775">
            <v>1.1715</v>
          </cell>
          <cell r="AN775">
            <v>1.1595</v>
          </cell>
          <cell r="AO775">
            <v>1.1665000000000001</v>
          </cell>
          <cell r="AP775">
            <v>1.21</v>
          </cell>
          <cell r="AS775">
            <v>0.28000000000000003</v>
          </cell>
          <cell r="AT775">
            <v>0.27500000000000002</v>
          </cell>
          <cell r="AU775">
            <v>0.26750000000000002</v>
          </cell>
          <cell r="AV775">
            <v>0.25800000000000001</v>
          </cell>
          <cell r="AW775">
            <v>0.252</v>
          </cell>
          <cell r="AX775">
            <v>0.247</v>
          </cell>
          <cell r="AY775">
            <v>0.24875</v>
          </cell>
          <cell r="AZ775">
            <v>0.24625</v>
          </cell>
          <cell r="BA775">
            <v>0.23799999999999999</v>
          </cell>
          <cell r="BB775">
            <v>0.24374999999999999</v>
          </cell>
          <cell r="BC775">
            <v>0.23350000000000001</v>
          </cell>
          <cell r="BD775">
            <v>0.23799999999999999</v>
          </cell>
          <cell r="BF775">
            <v>0.21249999999999999</v>
          </cell>
          <cell r="BG775">
            <v>0.255</v>
          </cell>
          <cell r="BH775">
            <v>0.28000000000000003</v>
          </cell>
          <cell r="BI775">
            <v>0.32500000000000001</v>
          </cell>
          <cell r="BJ775">
            <v>0.38500000000000001</v>
          </cell>
          <cell r="BK775">
            <v>0.45</v>
          </cell>
          <cell r="BL775">
            <v>0.47499999999999998</v>
          </cell>
          <cell r="BM775">
            <v>0.54</v>
          </cell>
          <cell r="BN775">
            <v>0.6</v>
          </cell>
          <cell r="BO775">
            <v>0.65500000000000003</v>
          </cell>
          <cell r="BP775">
            <v>0.73</v>
          </cell>
          <cell r="BQ775">
            <v>0.80500000000000005</v>
          </cell>
          <cell r="BS775">
            <v>2.0775000000000001</v>
          </cell>
          <cell r="BT775">
            <v>1.8734999999999999</v>
          </cell>
          <cell r="BU775">
            <v>1.8294999999999999</v>
          </cell>
          <cell r="BV775">
            <v>1.8254999999999999</v>
          </cell>
          <cell r="BW775">
            <v>1.8294999999999999</v>
          </cell>
          <cell r="BX775">
            <v>1.8445</v>
          </cell>
          <cell r="BY775">
            <v>1.8585</v>
          </cell>
          <cell r="BZ775">
            <v>1.851</v>
          </cell>
          <cell r="CA775">
            <v>1.8759999999999999</v>
          </cell>
          <cell r="CB775">
            <v>1.9350000000000001</v>
          </cell>
          <cell r="CC775">
            <v>2.0150000000000001</v>
          </cell>
          <cell r="CD775">
            <v>2.0960000000000001</v>
          </cell>
          <cell r="CF775">
            <v>1</v>
          </cell>
        </row>
        <row r="776">
          <cell r="A776">
            <v>39792</v>
          </cell>
          <cell r="B776">
            <v>6.25E-2</v>
          </cell>
          <cell r="C776">
            <v>0.21249999999999999</v>
          </cell>
          <cell r="D776">
            <v>0.24049999999999999</v>
          </cell>
          <cell r="E776">
            <v>0.2555</v>
          </cell>
          <cell r="F776">
            <v>0.28899999999999998</v>
          </cell>
          <cell r="G776">
            <v>0.27400000000000002</v>
          </cell>
          <cell r="H776">
            <v>0.33600000000000002</v>
          </cell>
          <cell r="I776">
            <v>0.36299999999999999</v>
          </cell>
          <cell r="J776">
            <v>0.38500000000000001</v>
          </cell>
          <cell r="K776">
            <v>0.41799999999999998</v>
          </cell>
          <cell r="L776">
            <v>0.44500000000000001</v>
          </cell>
          <cell r="M776">
            <v>0.46650000000000003</v>
          </cell>
          <cell r="N776">
            <v>0.499</v>
          </cell>
          <cell r="P776">
            <v>2.347</v>
          </cell>
          <cell r="Q776">
            <v>2.2320000000000002</v>
          </cell>
          <cell r="R776">
            <v>2.165</v>
          </cell>
          <cell r="S776">
            <v>2.0680000000000001</v>
          </cell>
          <cell r="T776">
            <v>2.004</v>
          </cell>
          <cell r="U776">
            <v>1.968</v>
          </cell>
          <cell r="V776">
            <v>1.9409999999999998</v>
          </cell>
          <cell r="W776">
            <v>1.923</v>
          </cell>
          <cell r="X776">
            <v>1.913</v>
          </cell>
          <cell r="Y776">
            <v>1.909</v>
          </cell>
          <cell r="Z776">
            <v>1.9140000000000001</v>
          </cell>
          <cell r="AA776">
            <v>1.925</v>
          </cell>
          <cell r="AB776">
            <v>1.94</v>
          </cell>
          <cell r="AD776">
            <v>1.3759999999999999</v>
          </cell>
          <cell r="AE776">
            <v>1.6930000000000001</v>
          </cell>
          <cell r="AF776">
            <v>1.544</v>
          </cell>
          <cell r="AG776">
            <v>1.4224999999999999</v>
          </cell>
          <cell r="AH776">
            <v>1.3065</v>
          </cell>
          <cell r="AI776">
            <v>1.2565</v>
          </cell>
          <cell r="AJ776">
            <v>1.2084999999999999</v>
          </cell>
          <cell r="AK776">
            <v>1.1755</v>
          </cell>
          <cell r="AL776">
            <v>1.1395</v>
          </cell>
          <cell r="AM776">
            <v>1.153</v>
          </cell>
          <cell r="AN776">
            <v>1.1360000000000001</v>
          </cell>
          <cell r="AO776">
            <v>1.1525000000000001</v>
          </cell>
          <cell r="AP776">
            <v>1.1605000000000001</v>
          </cell>
          <cell r="AS776">
            <v>0.26800000000000002</v>
          </cell>
          <cell r="AT776">
            <v>0.26024999999999998</v>
          </cell>
          <cell r="AU776">
            <v>0.26</v>
          </cell>
          <cell r="AV776">
            <v>0.248</v>
          </cell>
          <cell r="AW776">
            <v>0.245</v>
          </cell>
          <cell r="AX776">
            <v>0.23449999999999999</v>
          </cell>
          <cell r="AY776">
            <v>0.23624999999999999</v>
          </cell>
          <cell r="AZ776">
            <v>0.23375000000000001</v>
          </cell>
          <cell r="BA776">
            <v>0.2215</v>
          </cell>
          <cell r="BB776">
            <v>0.23</v>
          </cell>
          <cell r="BC776">
            <v>0.219</v>
          </cell>
          <cell r="BD776">
            <v>0.2185</v>
          </cell>
          <cell r="BF776">
            <v>0.21</v>
          </cell>
          <cell r="BG776">
            <v>0.26500000000000001</v>
          </cell>
          <cell r="BH776">
            <v>0.28000000000000003</v>
          </cell>
          <cell r="BI776">
            <v>0.32500000000000001</v>
          </cell>
          <cell r="BJ776">
            <v>0.38</v>
          </cell>
          <cell r="BK776">
            <v>0.45</v>
          </cell>
          <cell r="BL776">
            <v>0.47499999999999998</v>
          </cell>
          <cell r="BM776">
            <v>0.55500000000000005</v>
          </cell>
          <cell r="BN776">
            <v>0.61</v>
          </cell>
          <cell r="BO776">
            <v>0.66500000000000004</v>
          </cell>
          <cell r="BP776">
            <v>0.745</v>
          </cell>
          <cell r="BQ776">
            <v>0.81499999999999995</v>
          </cell>
          <cell r="BS776">
            <v>2.0089999999999999</v>
          </cell>
          <cell r="BT776">
            <v>1.7985</v>
          </cell>
          <cell r="BU776">
            <v>1.7555000000000001</v>
          </cell>
          <cell r="BV776">
            <v>1.7605</v>
          </cell>
          <cell r="BW776">
            <v>1.7665</v>
          </cell>
          <cell r="BX776">
            <v>1.776</v>
          </cell>
          <cell r="BY776">
            <v>1.7965</v>
          </cell>
          <cell r="BZ776">
            <v>1.7810000000000001</v>
          </cell>
          <cell r="CA776">
            <v>1.806</v>
          </cell>
          <cell r="CB776">
            <v>1.865</v>
          </cell>
          <cell r="CC776">
            <v>1.9449999999999998</v>
          </cell>
          <cell r="CD776">
            <v>2.016</v>
          </cell>
          <cell r="CF776">
            <v>1</v>
          </cell>
        </row>
        <row r="777">
          <cell r="A777">
            <v>39793</v>
          </cell>
          <cell r="B777">
            <v>0.125</v>
          </cell>
          <cell r="C777">
            <v>0.23849999999999999</v>
          </cell>
          <cell r="D777">
            <v>0.25600000000000001</v>
          </cell>
          <cell r="E777">
            <v>0.26200000000000001</v>
          </cell>
          <cell r="F777">
            <v>0.29099999999999998</v>
          </cell>
          <cell r="G777">
            <v>0.30499999999999999</v>
          </cell>
          <cell r="H777">
            <v>0.32400000000000001</v>
          </cell>
          <cell r="I777">
            <v>0.34300000000000003</v>
          </cell>
          <cell r="J777">
            <v>0.36299999999999999</v>
          </cell>
          <cell r="K777">
            <v>0.38600000000000001</v>
          </cell>
          <cell r="L777">
            <v>0.41199999999999998</v>
          </cell>
          <cell r="M777">
            <v>0.4375</v>
          </cell>
          <cell r="N777">
            <v>0.46400000000000002</v>
          </cell>
          <cell r="P777">
            <v>2.3220000000000001</v>
          </cell>
          <cell r="Q777">
            <v>2.1920000000000002</v>
          </cell>
          <cell r="R777">
            <v>2.0960000000000001</v>
          </cell>
          <cell r="S777">
            <v>2.0070000000000001</v>
          </cell>
          <cell r="T777">
            <v>1.95</v>
          </cell>
          <cell r="U777">
            <v>1.911</v>
          </cell>
          <cell r="V777">
            <v>1.883</v>
          </cell>
          <cell r="W777">
            <v>1.863</v>
          </cell>
          <cell r="X777">
            <v>1.849</v>
          </cell>
          <cell r="Y777">
            <v>1.8439999999999999</v>
          </cell>
          <cell r="Z777">
            <v>1.8460000000000001</v>
          </cell>
          <cell r="AA777">
            <v>1.859</v>
          </cell>
          <cell r="AB777">
            <v>1.873</v>
          </cell>
          <cell r="AD777">
            <v>1.4683999999999999</v>
          </cell>
          <cell r="AE777">
            <v>1.6850000000000001</v>
          </cell>
          <cell r="AF777">
            <v>1.546</v>
          </cell>
          <cell r="AG777">
            <v>1.4379999999999999</v>
          </cell>
          <cell r="AH777">
            <v>1.3585</v>
          </cell>
          <cell r="AI777">
            <v>1.3005</v>
          </cell>
          <cell r="AJ777">
            <v>1.2475000000000001</v>
          </cell>
          <cell r="AK777">
            <v>1.216</v>
          </cell>
          <cell r="AL777">
            <v>1.2035</v>
          </cell>
          <cell r="AM777">
            <v>1.19</v>
          </cell>
          <cell r="AN777">
            <v>1.2025000000000001</v>
          </cell>
          <cell r="AO777">
            <v>1.2124999999999999</v>
          </cell>
          <cell r="AP777">
            <v>1.2284999999999999</v>
          </cell>
          <cell r="AS777">
            <v>0.27250000000000002</v>
          </cell>
          <cell r="AT777">
            <v>0.24737999999999999</v>
          </cell>
          <cell r="AU777">
            <v>0.245</v>
          </cell>
          <cell r="AV777">
            <v>0.23100000000000001</v>
          </cell>
          <cell r="AW777">
            <v>0.22550000000000001</v>
          </cell>
          <cell r="AX777">
            <v>0.217</v>
          </cell>
          <cell r="AY777">
            <v>0.22</v>
          </cell>
          <cell r="AZ777">
            <v>0.2175</v>
          </cell>
          <cell r="BA777">
            <v>0.20899999999999999</v>
          </cell>
          <cell r="BB777">
            <v>0.21375</v>
          </cell>
          <cell r="BC777">
            <v>0.20499999999999999</v>
          </cell>
          <cell r="BD777">
            <v>0.20699999999999999</v>
          </cell>
          <cell r="BF777">
            <v>0.2</v>
          </cell>
          <cell r="BG777">
            <v>0.29499999999999998</v>
          </cell>
          <cell r="BH777">
            <v>0.28000000000000003</v>
          </cell>
          <cell r="BI777">
            <v>0.32</v>
          </cell>
          <cell r="BJ777">
            <v>0.36499999999999999</v>
          </cell>
          <cell r="BK777">
            <v>0.42</v>
          </cell>
          <cell r="BL777">
            <v>0.44500000000000001</v>
          </cell>
          <cell r="BM777">
            <v>0.51</v>
          </cell>
          <cell r="BN777">
            <v>0.55500000000000005</v>
          </cell>
          <cell r="BO777">
            <v>0.60499999999999998</v>
          </cell>
          <cell r="BP777">
            <v>0.68</v>
          </cell>
          <cell r="BQ777">
            <v>0.75</v>
          </cell>
          <cell r="BS777">
            <v>1.9995000000000001</v>
          </cell>
          <cell r="BT777">
            <v>1.8205</v>
          </cell>
          <cell r="BU777">
            <v>1.7774999999999999</v>
          </cell>
          <cell r="BV777">
            <v>1.7705</v>
          </cell>
          <cell r="BW777">
            <v>1.756</v>
          </cell>
          <cell r="BX777">
            <v>1.7435</v>
          </cell>
          <cell r="BY777">
            <v>1.7885</v>
          </cell>
          <cell r="BZ777">
            <v>1.746</v>
          </cell>
          <cell r="CA777">
            <v>1.825</v>
          </cell>
          <cell r="CB777">
            <v>1.905</v>
          </cell>
          <cell r="CC777">
            <v>1.996</v>
          </cell>
          <cell r="CD777">
            <v>2.028</v>
          </cell>
          <cell r="CF777">
            <v>1</v>
          </cell>
        </row>
        <row r="778">
          <cell r="A778">
            <v>39794</v>
          </cell>
          <cell r="B778">
            <v>0.125</v>
          </cell>
          <cell r="C778">
            <v>0.26400000000000001</v>
          </cell>
          <cell r="D778">
            <v>0.29299999999999998</v>
          </cell>
          <cell r="E778">
            <v>0.30099999999999999</v>
          </cell>
          <cell r="F778">
            <v>0.32700000000000001</v>
          </cell>
          <cell r="G778">
            <v>0.33900000000000002</v>
          </cell>
          <cell r="H778">
            <v>0.36349999999999999</v>
          </cell>
          <cell r="I778">
            <v>0.38550000000000001</v>
          </cell>
          <cell r="J778">
            <v>0.40450000000000003</v>
          </cell>
          <cell r="K778">
            <v>0.42499999999999999</v>
          </cell>
          <cell r="L778">
            <v>0.45200000000000001</v>
          </cell>
          <cell r="M778">
            <v>0.47449999999999998</v>
          </cell>
          <cell r="N778">
            <v>0.50949999999999995</v>
          </cell>
          <cell r="P778">
            <v>2.306</v>
          </cell>
          <cell r="Q778">
            <v>2.1800000000000002</v>
          </cell>
          <cell r="R778">
            <v>2.0859999999999999</v>
          </cell>
          <cell r="S778">
            <v>1.996</v>
          </cell>
          <cell r="T778">
            <v>1.9350000000000001</v>
          </cell>
          <cell r="U778">
            <v>1.8919999999999999</v>
          </cell>
          <cell r="V778">
            <v>1.863</v>
          </cell>
          <cell r="W778">
            <v>1.839</v>
          </cell>
          <cell r="X778">
            <v>1.8220000000000001</v>
          </cell>
          <cell r="Y778">
            <v>1.8120000000000001</v>
          </cell>
          <cell r="Z778">
            <v>1.8120000000000001</v>
          </cell>
          <cell r="AA778">
            <v>1.8180000000000001</v>
          </cell>
          <cell r="AB778">
            <v>1.8260000000000001</v>
          </cell>
          <cell r="AD778">
            <v>1.5310000000000001</v>
          </cell>
          <cell r="AE778">
            <v>1.6760000000000002</v>
          </cell>
          <cell r="AF778">
            <v>1.534</v>
          </cell>
          <cell r="AG778">
            <v>1.431</v>
          </cell>
          <cell r="AH778">
            <v>1.357</v>
          </cell>
          <cell r="AI778">
            <v>1.3069999999999999</v>
          </cell>
          <cell r="AJ778">
            <v>1.2544999999999999</v>
          </cell>
          <cell r="AK778">
            <v>1.2324999999999999</v>
          </cell>
          <cell r="AL778">
            <v>1.2215</v>
          </cell>
          <cell r="AM778">
            <v>1.2150000000000001</v>
          </cell>
          <cell r="AN778">
            <v>1.222</v>
          </cell>
          <cell r="AO778">
            <v>1.2349999999999999</v>
          </cell>
          <cell r="AP778">
            <v>1.2415</v>
          </cell>
          <cell r="AS778">
            <v>0.25324999999999998</v>
          </cell>
          <cell r="AT778">
            <v>0.24024999999999999</v>
          </cell>
          <cell r="AU778">
            <v>0.23</v>
          </cell>
          <cell r="AV778">
            <v>0.216</v>
          </cell>
          <cell r="AW778">
            <v>0.20125000000000001</v>
          </cell>
          <cell r="AX778">
            <v>0.19800000000000001</v>
          </cell>
          <cell r="AY778">
            <v>0.20100000000000001</v>
          </cell>
          <cell r="AZ778">
            <v>0.19750000000000001</v>
          </cell>
          <cell r="BA778">
            <v>0.19500000000000001</v>
          </cell>
          <cell r="BB778">
            <v>0.193</v>
          </cell>
          <cell r="BC778">
            <v>0.192</v>
          </cell>
          <cell r="BD778">
            <v>0.191</v>
          </cell>
          <cell r="BF778">
            <v>0.20499999999999999</v>
          </cell>
          <cell r="BG778">
            <v>0.32</v>
          </cell>
          <cell r="BH778">
            <v>0.32</v>
          </cell>
          <cell r="BI778">
            <v>0.34499999999999997</v>
          </cell>
          <cell r="BJ778">
            <v>0.38</v>
          </cell>
          <cell r="BK778">
            <v>0.43</v>
          </cell>
          <cell r="BL778">
            <v>0.45500000000000002</v>
          </cell>
          <cell r="BM778">
            <v>0.52</v>
          </cell>
          <cell r="BN778">
            <v>0.57499999999999996</v>
          </cell>
          <cell r="BO778">
            <v>0.625</v>
          </cell>
          <cell r="BP778">
            <v>0.70499999999999996</v>
          </cell>
          <cell r="BQ778">
            <v>0.78500000000000003</v>
          </cell>
          <cell r="BS778">
            <v>1.9915</v>
          </cell>
          <cell r="BT778">
            <v>1.8025</v>
          </cell>
          <cell r="BU778">
            <v>1.7725</v>
          </cell>
          <cell r="BV778">
            <v>1.7725</v>
          </cell>
          <cell r="BW778">
            <v>1.7725</v>
          </cell>
          <cell r="BX778">
            <v>1.7734999999999999</v>
          </cell>
          <cell r="BY778">
            <v>1.8254999999999999</v>
          </cell>
          <cell r="BZ778">
            <v>1.7149999999999999</v>
          </cell>
          <cell r="CA778">
            <v>1.792</v>
          </cell>
          <cell r="CB778">
            <v>1.95</v>
          </cell>
          <cell r="CC778">
            <v>2.0209999999999999</v>
          </cell>
          <cell r="CD778">
            <v>2.0129999999999999</v>
          </cell>
          <cell r="CF778">
            <v>1</v>
          </cell>
        </row>
        <row r="779">
          <cell r="A779">
            <v>39797</v>
          </cell>
          <cell r="B779">
            <v>0.125</v>
          </cell>
          <cell r="C779">
            <v>0.29549999999999998</v>
          </cell>
          <cell r="D779">
            <v>0.32750000000000001</v>
          </cell>
          <cell r="E779">
            <v>0.33050000000000002</v>
          </cell>
          <cell r="F779">
            <v>0.34</v>
          </cell>
          <cell r="G779">
            <v>0.35799999999999998</v>
          </cell>
          <cell r="H779">
            <v>0.377</v>
          </cell>
          <cell r="I779">
            <v>0.39600000000000002</v>
          </cell>
          <cell r="J779">
            <v>0.40250000000000002</v>
          </cell>
          <cell r="K779">
            <v>0.4345</v>
          </cell>
          <cell r="L779">
            <v>0.45800000000000002</v>
          </cell>
          <cell r="M779">
            <v>0.47349999999999998</v>
          </cell>
          <cell r="N779">
            <v>0.48899999999999999</v>
          </cell>
          <cell r="P779">
            <v>2.2930000000000001</v>
          </cell>
          <cell r="Q779">
            <v>2.1549999999999998</v>
          </cell>
          <cell r="R779">
            <v>2.069</v>
          </cell>
          <cell r="S779">
            <v>1.9929999999999999</v>
          </cell>
          <cell r="T779">
            <v>1.9419999999999999</v>
          </cell>
          <cell r="U779">
            <v>1.905</v>
          </cell>
          <cell r="V779">
            <v>1.879</v>
          </cell>
          <cell r="W779">
            <v>1.8599999999999999</v>
          </cell>
          <cell r="X779">
            <v>1.847</v>
          </cell>
          <cell r="Y779">
            <v>1.839</v>
          </cell>
          <cell r="Z779">
            <v>1.8420000000000001</v>
          </cell>
          <cell r="AA779">
            <v>1.851</v>
          </cell>
          <cell r="AB779">
            <v>1.8620000000000001</v>
          </cell>
          <cell r="AD779">
            <v>1.4773000000000001</v>
          </cell>
          <cell r="AE779">
            <v>1.675</v>
          </cell>
          <cell r="AF779">
            <v>1.5345</v>
          </cell>
          <cell r="AG779">
            <v>1.4475</v>
          </cell>
          <cell r="AH779">
            <v>1.389</v>
          </cell>
          <cell r="AI779">
            <v>1.2945</v>
          </cell>
          <cell r="AJ779">
            <v>1.27</v>
          </cell>
          <cell r="AK779">
            <v>1.2278</v>
          </cell>
          <cell r="AL779">
            <v>1.214</v>
          </cell>
          <cell r="AM779">
            <v>1.23</v>
          </cell>
          <cell r="AN779">
            <v>1.214</v>
          </cell>
          <cell r="AO779">
            <v>1.2290000000000001</v>
          </cell>
          <cell r="AP779">
            <v>1.254</v>
          </cell>
          <cell r="AS779">
            <v>0.24338000000000001</v>
          </cell>
          <cell r="AT779">
            <v>0.23</v>
          </cell>
          <cell r="AU779">
            <v>0.2225</v>
          </cell>
          <cell r="AV779">
            <v>0.21249999999999999</v>
          </cell>
          <cell r="AW779">
            <v>0.20349999999999999</v>
          </cell>
          <cell r="AX779">
            <v>0.19750000000000001</v>
          </cell>
          <cell r="AY779">
            <v>0.2</v>
          </cell>
          <cell r="AZ779">
            <v>0.19750000000000001</v>
          </cell>
          <cell r="BA779">
            <v>0.186</v>
          </cell>
          <cell r="BB779">
            <v>0.19375000000000001</v>
          </cell>
          <cell r="BC779">
            <v>0.184</v>
          </cell>
          <cell r="BD779">
            <v>0.184</v>
          </cell>
          <cell r="BF779">
            <v>0.22500000000000001</v>
          </cell>
          <cell r="BG779">
            <v>0.33</v>
          </cell>
          <cell r="BH779">
            <v>0.33500000000000002</v>
          </cell>
          <cell r="BI779">
            <v>0.36499999999999999</v>
          </cell>
          <cell r="BJ779">
            <v>0.4</v>
          </cell>
          <cell r="BK779">
            <v>0.44</v>
          </cell>
          <cell r="BL779">
            <v>0.46</v>
          </cell>
          <cell r="BM779">
            <v>0.52</v>
          </cell>
          <cell r="BN779">
            <v>0.57499999999999996</v>
          </cell>
          <cell r="BO779">
            <v>0.625</v>
          </cell>
          <cell r="BP779">
            <v>0.69499999999999995</v>
          </cell>
          <cell r="BQ779">
            <v>0.76500000000000001</v>
          </cell>
          <cell r="BS779">
            <v>1.9984999999999999</v>
          </cell>
          <cell r="BT779">
            <v>1.8765000000000001</v>
          </cell>
          <cell r="BU779">
            <v>1.8149999999999999</v>
          </cell>
          <cell r="BV779">
            <v>1.7795000000000001</v>
          </cell>
          <cell r="BW779">
            <v>1.7544999999999999</v>
          </cell>
          <cell r="BX779">
            <v>1.7385000000000002</v>
          </cell>
          <cell r="BY779">
            <v>1.746</v>
          </cell>
          <cell r="BZ779">
            <v>1.746</v>
          </cell>
          <cell r="CA779">
            <v>1.8220000000000001</v>
          </cell>
          <cell r="CB779">
            <v>1.915</v>
          </cell>
          <cell r="CC779">
            <v>1.986</v>
          </cell>
          <cell r="CD779">
            <v>2.0129999999999999</v>
          </cell>
          <cell r="CF779">
            <v>1</v>
          </cell>
        </row>
        <row r="780">
          <cell r="A780">
            <v>39798</v>
          </cell>
          <cell r="B780">
            <v>0.25</v>
          </cell>
          <cell r="C780">
            <v>0.151</v>
          </cell>
          <cell r="D780">
            <v>0.16500000000000001</v>
          </cell>
          <cell r="E780">
            <v>0.17</v>
          </cell>
          <cell r="F780">
            <v>0.189</v>
          </cell>
          <cell r="G780">
            <v>0.20100000000000001</v>
          </cell>
          <cell r="H780">
            <v>0.20399999999999999</v>
          </cell>
          <cell r="I780">
            <v>0.22</v>
          </cell>
          <cell r="J780">
            <v>0.23499999999999999</v>
          </cell>
          <cell r="K780">
            <v>0.26250000000000001</v>
          </cell>
          <cell r="L780">
            <v>0.27300000000000002</v>
          </cell>
          <cell r="M780">
            <v>0.29499999999999998</v>
          </cell>
          <cell r="N780">
            <v>0.318</v>
          </cell>
          <cell r="P780">
            <v>2.3029999999999999</v>
          </cell>
          <cell r="Q780">
            <v>2.1390000000000002</v>
          </cell>
          <cell r="R780">
            <v>2.0569999999999999</v>
          </cell>
          <cell r="S780">
            <v>1.986</v>
          </cell>
          <cell r="T780">
            <v>1.931</v>
          </cell>
          <cell r="U780">
            <v>1.8980000000000001</v>
          </cell>
          <cell r="V780">
            <v>1.869</v>
          </cell>
          <cell r="W780">
            <v>1.849</v>
          </cell>
          <cell r="X780">
            <v>1.8359999999999999</v>
          </cell>
          <cell r="Y780">
            <v>1.8279999999999998</v>
          </cell>
          <cell r="Z780">
            <v>1.8279999999999998</v>
          </cell>
          <cell r="AA780">
            <v>1.8340000000000001</v>
          </cell>
          <cell r="AB780">
            <v>1.841</v>
          </cell>
          <cell r="AD780">
            <v>1.5359</v>
          </cell>
          <cell r="AE780">
            <v>1.647</v>
          </cell>
          <cell r="AF780">
            <v>1.516</v>
          </cell>
          <cell r="AG780">
            <v>1.427</v>
          </cell>
          <cell r="AH780">
            <v>1.296</v>
          </cell>
          <cell r="AI780">
            <v>1.2090000000000001</v>
          </cell>
          <cell r="AJ780">
            <v>1.1505000000000001</v>
          </cell>
          <cell r="AK780">
            <v>1.1114999999999999</v>
          </cell>
          <cell r="AL780">
            <v>1.0900000000000001</v>
          </cell>
          <cell r="AM780">
            <v>1.0825</v>
          </cell>
          <cell r="AN780">
            <v>1.0854999999999999</v>
          </cell>
          <cell r="AO780">
            <v>1.1000000000000001</v>
          </cell>
          <cell r="AP780">
            <v>1.1280000000000001</v>
          </cell>
          <cell r="AS780">
            <v>0.21625</v>
          </cell>
          <cell r="AT780">
            <v>0.20874999999999999</v>
          </cell>
          <cell r="AU780">
            <v>0.183</v>
          </cell>
          <cell r="AV780">
            <v>0.17599999999999999</v>
          </cell>
          <cell r="AW780">
            <v>0.17100000000000001</v>
          </cell>
          <cell r="AX780">
            <v>0.17674999999999999</v>
          </cell>
          <cell r="AY780">
            <v>0.17499999999999999</v>
          </cell>
          <cell r="AZ780">
            <v>0.17249999999999999</v>
          </cell>
          <cell r="BA780">
            <v>0.16300000000000001</v>
          </cell>
          <cell r="BB780">
            <v>0.16875000000000001</v>
          </cell>
          <cell r="BC780">
            <v>0.16500000000000001</v>
          </cell>
          <cell r="BD780">
            <v>0.16725000000000001</v>
          </cell>
          <cell r="BF780">
            <v>0.16750000000000001</v>
          </cell>
          <cell r="BG780">
            <v>0.16500000000000001</v>
          </cell>
          <cell r="BH780">
            <v>0.18</v>
          </cell>
          <cell r="BI780">
            <v>0.2</v>
          </cell>
          <cell r="BJ780">
            <v>0.23499999999999999</v>
          </cell>
          <cell r="BK780">
            <v>0.27500000000000002</v>
          </cell>
          <cell r="BL780">
            <v>0.3</v>
          </cell>
          <cell r="BM780">
            <v>0.375</v>
          </cell>
          <cell r="BN780">
            <v>0.435</v>
          </cell>
          <cell r="BO780">
            <v>0.48</v>
          </cell>
          <cell r="BP780">
            <v>0.54500000000000004</v>
          </cell>
          <cell r="BQ780">
            <v>0.62</v>
          </cell>
          <cell r="BS780">
            <v>2.0205000000000002</v>
          </cell>
          <cell r="BT780">
            <v>1.7894999999999999</v>
          </cell>
          <cell r="BU780">
            <v>1.6595</v>
          </cell>
          <cell r="BV780">
            <v>1.5760000000000001</v>
          </cell>
          <cell r="BW780">
            <v>1.5495000000000001</v>
          </cell>
          <cell r="BX780">
            <v>1.5470000000000002</v>
          </cell>
          <cell r="BY780">
            <v>1.7324999999999999</v>
          </cell>
          <cell r="BZ780">
            <v>1.716</v>
          </cell>
          <cell r="CA780">
            <v>1.77</v>
          </cell>
          <cell r="CB780">
            <v>1.8599999999999999</v>
          </cell>
          <cell r="CC780">
            <v>1.931</v>
          </cell>
          <cell r="CD780">
            <v>1.952</v>
          </cell>
          <cell r="CF780">
            <v>0.25</v>
          </cell>
        </row>
        <row r="781">
          <cell r="A781">
            <v>39799</v>
          </cell>
          <cell r="B781">
            <v>0.25</v>
          </cell>
          <cell r="C781">
            <v>0.186</v>
          </cell>
          <cell r="D781">
            <v>0.188</v>
          </cell>
          <cell r="E781">
            <v>0.19600000000000001</v>
          </cell>
          <cell r="F781">
            <v>0.21199999999999999</v>
          </cell>
          <cell r="G781">
            <v>0.22850000000000001</v>
          </cell>
          <cell r="H781">
            <v>0.247</v>
          </cell>
          <cell r="I781">
            <v>0.26300000000000001</v>
          </cell>
          <cell r="J781">
            <v>0.29199999999999998</v>
          </cell>
          <cell r="K781">
            <v>0.317</v>
          </cell>
          <cell r="L781">
            <v>0.34</v>
          </cell>
          <cell r="M781">
            <v>0.36699999999999999</v>
          </cell>
          <cell r="N781">
            <v>0.4</v>
          </cell>
          <cell r="P781">
            <v>2.2490000000000001</v>
          </cell>
          <cell r="Q781">
            <v>2.109</v>
          </cell>
          <cell r="R781">
            <v>2.0129999999999999</v>
          </cell>
          <cell r="S781">
            <v>1.9260000000000002</v>
          </cell>
          <cell r="T781">
            <v>1.8580000000000001</v>
          </cell>
          <cell r="U781">
            <v>1.8140000000000001</v>
          </cell>
          <cell r="V781">
            <v>1.778</v>
          </cell>
          <cell r="W781">
            <v>1.7530000000000001</v>
          </cell>
          <cell r="X781">
            <v>1.736</v>
          </cell>
          <cell r="Y781">
            <v>1.7250000000000001</v>
          </cell>
          <cell r="Z781">
            <v>1.724</v>
          </cell>
          <cell r="AA781">
            <v>1.7269999999999999</v>
          </cell>
          <cell r="AB781">
            <v>1.732</v>
          </cell>
          <cell r="AD781">
            <v>1.5722</v>
          </cell>
          <cell r="AE781">
            <v>1.5590000000000002</v>
          </cell>
          <cell r="AF781">
            <v>1.395</v>
          </cell>
          <cell r="AG781">
            <v>1.276</v>
          </cell>
          <cell r="AH781">
            <v>1.1695</v>
          </cell>
          <cell r="AI781">
            <v>1.087</v>
          </cell>
          <cell r="AJ781">
            <v>0.94299999999999995</v>
          </cell>
          <cell r="AK781">
            <v>0.997</v>
          </cell>
          <cell r="AL781">
            <v>0.94299999999999995</v>
          </cell>
          <cell r="AM781">
            <v>0.9375</v>
          </cell>
          <cell r="AN781">
            <v>1.0489999999999999</v>
          </cell>
          <cell r="AO781">
            <v>0.95099999999999996</v>
          </cell>
          <cell r="AP781">
            <v>0.94450000000000001</v>
          </cell>
          <cell r="AS781">
            <v>0.16750000000000001</v>
          </cell>
          <cell r="AT781">
            <v>0.15562999999999999</v>
          </cell>
          <cell r="AU781">
            <v>0.14000000000000001</v>
          </cell>
          <cell r="AV781">
            <v>0.13125000000000001</v>
          </cell>
          <cell r="AW781">
            <v>0.12625</v>
          </cell>
          <cell r="AX781">
            <v>0.125</v>
          </cell>
          <cell r="AY781">
            <v>0.11749999999999999</v>
          </cell>
          <cell r="AZ781">
            <v>0.115</v>
          </cell>
          <cell r="BA781">
            <v>0.11824999999999999</v>
          </cell>
          <cell r="BB781">
            <v>0.1125</v>
          </cell>
          <cell r="BC781">
            <v>0.1205</v>
          </cell>
          <cell r="BD781">
            <v>0.122</v>
          </cell>
          <cell r="BF781">
            <v>0.1825</v>
          </cell>
          <cell r="BG781">
            <v>0.185</v>
          </cell>
          <cell r="BH781">
            <v>0.20499999999999999</v>
          </cell>
          <cell r="BI781">
            <v>0.23</v>
          </cell>
          <cell r="BJ781">
            <v>0.255</v>
          </cell>
          <cell r="BK781">
            <v>0.29499999999999998</v>
          </cell>
          <cell r="BL781">
            <v>0.32</v>
          </cell>
          <cell r="BM781">
            <v>0.40500000000000003</v>
          </cell>
          <cell r="BN781">
            <v>0.47499999999999998</v>
          </cell>
          <cell r="BO781">
            <v>0.52</v>
          </cell>
          <cell r="BP781">
            <v>0.59499999999999997</v>
          </cell>
          <cell r="BQ781">
            <v>0.66500000000000004</v>
          </cell>
          <cell r="BS781">
            <v>1.956</v>
          </cell>
          <cell r="BT781">
            <v>1.7275</v>
          </cell>
          <cell r="BU781">
            <v>1.6595</v>
          </cell>
          <cell r="BV781">
            <v>1.6095000000000002</v>
          </cell>
          <cell r="BW781">
            <v>1.5834999999999999</v>
          </cell>
          <cell r="BX781">
            <v>1.5794999999999999</v>
          </cell>
          <cell r="BY781">
            <v>1.605</v>
          </cell>
          <cell r="BZ781">
            <v>1.5859999999999999</v>
          </cell>
          <cell r="CA781">
            <v>1.6360000000000001</v>
          </cell>
          <cell r="CB781">
            <v>1.8599999999999999</v>
          </cell>
          <cell r="CC781">
            <v>1.931</v>
          </cell>
          <cell r="CD781">
            <v>1.952</v>
          </cell>
          <cell r="CF781">
            <v>0.25</v>
          </cell>
        </row>
        <row r="782">
          <cell r="A782">
            <v>39800</v>
          </cell>
          <cell r="B782">
            <v>0.05</v>
          </cell>
          <cell r="C782">
            <v>0.184</v>
          </cell>
          <cell r="D782">
            <v>0.191</v>
          </cell>
          <cell r="E782">
            <v>0.1905</v>
          </cell>
          <cell r="F782">
            <v>0.20250000000000001</v>
          </cell>
          <cell r="G782">
            <v>0.22800000000000001</v>
          </cell>
          <cell r="H782">
            <v>0.2455</v>
          </cell>
          <cell r="I782">
            <v>0.26900000000000002</v>
          </cell>
          <cell r="J782">
            <v>0.29599999999999999</v>
          </cell>
          <cell r="K782">
            <v>0.33300000000000002</v>
          </cell>
          <cell r="L782">
            <v>0.36299999999999999</v>
          </cell>
          <cell r="M782">
            <v>0.38650000000000001</v>
          </cell>
          <cell r="N782">
            <v>0.41149999999999998</v>
          </cell>
          <cell r="P782">
            <v>2.2370000000000001</v>
          </cell>
          <cell r="Q782">
            <v>2.08</v>
          </cell>
          <cell r="R782">
            <v>1.9689999999999999</v>
          </cell>
          <cell r="S782">
            <v>1.887</v>
          </cell>
          <cell r="T782">
            <v>1.827</v>
          </cell>
          <cell r="U782">
            <v>1.784</v>
          </cell>
          <cell r="V782">
            <v>1.7509999999999999</v>
          </cell>
          <cell r="W782">
            <v>1.7290000000000001</v>
          </cell>
          <cell r="X782">
            <v>1.712</v>
          </cell>
          <cell r="Y782">
            <v>1.7029999999999998</v>
          </cell>
          <cell r="Z782">
            <v>1.7010000000000001</v>
          </cell>
          <cell r="AA782">
            <v>1.704</v>
          </cell>
          <cell r="AB782">
            <v>1.7090000000000001</v>
          </cell>
          <cell r="AD782">
            <v>1.4878</v>
          </cell>
          <cell r="AE782">
            <v>1.5230000000000001</v>
          </cell>
          <cell r="AF782">
            <v>1.357</v>
          </cell>
          <cell r="AG782">
            <v>1.2490000000000001</v>
          </cell>
          <cell r="AH782">
            <v>1.161</v>
          </cell>
          <cell r="AI782">
            <v>1.097</v>
          </cell>
          <cell r="AJ782">
            <v>1.0529999999999999</v>
          </cell>
          <cell r="AK782">
            <v>1.0295000000000001</v>
          </cell>
          <cell r="AL782">
            <v>1.02</v>
          </cell>
          <cell r="AM782">
            <v>1.01</v>
          </cell>
          <cell r="AN782">
            <v>1.0189999999999999</v>
          </cell>
          <cell r="AO782">
            <v>1.03</v>
          </cell>
          <cell r="AP782">
            <v>1.04</v>
          </cell>
          <cell r="AS782">
            <v>0.1575</v>
          </cell>
          <cell r="AT782">
            <v>0.15062999999999999</v>
          </cell>
          <cell r="AU782">
            <v>0.14000000000000001</v>
          </cell>
          <cell r="AV782">
            <v>0.13500000000000001</v>
          </cell>
          <cell r="AW782">
            <v>0.13125000000000001</v>
          </cell>
          <cell r="AX782">
            <v>0.128</v>
          </cell>
          <cell r="AY782">
            <v>0.1275</v>
          </cell>
          <cell r="AZ782">
            <v>0.12625</v>
          </cell>
          <cell r="BA782">
            <v>0.125</v>
          </cell>
          <cell r="BB782">
            <v>0.125</v>
          </cell>
          <cell r="BC782">
            <v>0.123</v>
          </cell>
          <cell r="BD782">
            <v>0.125</v>
          </cell>
          <cell r="BF782">
            <v>0.17499999999999999</v>
          </cell>
          <cell r="BG782">
            <v>0.185</v>
          </cell>
          <cell r="BH782">
            <v>0.20499999999999999</v>
          </cell>
          <cell r="BI782">
            <v>0.23499999999999999</v>
          </cell>
          <cell r="BJ782">
            <v>0.26</v>
          </cell>
          <cell r="BK782">
            <v>0.3</v>
          </cell>
          <cell r="BL782">
            <v>0.33</v>
          </cell>
          <cell r="BM782">
            <v>0.41499999999999998</v>
          </cell>
          <cell r="BN782">
            <v>0.48</v>
          </cell>
          <cell r="BO782">
            <v>0.52500000000000002</v>
          </cell>
          <cell r="BP782">
            <v>0.6</v>
          </cell>
          <cell r="BQ782">
            <v>0.66</v>
          </cell>
          <cell r="BS782">
            <v>1.9075</v>
          </cell>
          <cell r="BT782">
            <v>1.6619999999999999</v>
          </cell>
          <cell r="BU782">
            <v>1.6245000000000001</v>
          </cell>
          <cell r="BV782">
            <v>1.5925</v>
          </cell>
          <cell r="BW782">
            <v>1.5594999999999999</v>
          </cell>
          <cell r="BX782">
            <v>1.5585</v>
          </cell>
          <cell r="BY782">
            <v>1.56</v>
          </cell>
          <cell r="BZ782">
            <v>1.556</v>
          </cell>
          <cell r="CA782">
            <v>1.5939999999999999</v>
          </cell>
          <cell r="CB782">
            <v>1.645</v>
          </cell>
          <cell r="CC782">
            <v>1.6949999999999998</v>
          </cell>
          <cell r="CD782">
            <v>1.742</v>
          </cell>
          <cell r="CF782">
            <v>0.25</v>
          </cell>
        </row>
        <row r="783">
          <cell r="A783">
            <v>39801</v>
          </cell>
          <cell r="B783">
            <v>0.125</v>
          </cell>
          <cell r="C783">
            <v>0.17150000000000001</v>
          </cell>
          <cell r="D783">
            <v>0.20250000000000001</v>
          </cell>
          <cell r="E783">
            <v>0.20599999999999999</v>
          </cell>
          <cell r="F783">
            <v>0.2225</v>
          </cell>
          <cell r="G783">
            <v>0.23849999999999999</v>
          </cell>
          <cell r="H783">
            <v>0.24399999999999999</v>
          </cell>
          <cell r="I783">
            <v>0.26450000000000001</v>
          </cell>
          <cell r="J783">
            <v>0.29699999999999999</v>
          </cell>
          <cell r="K783">
            <v>0.31950000000000001</v>
          </cell>
          <cell r="L783">
            <v>0.35549999999999998</v>
          </cell>
          <cell r="M783">
            <v>0.38250000000000001</v>
          </cell>
          <cell r="N783">
            <v>0.41099999999999998</v>
          </cell>
          <cell r="P783">
            <v>2.234</v>
          </cell>
          <cell r="Q783">
            <v>2.073</v>
          </cell>
          <cell r="R783">
            <v>1.895</v>
          </cell>
          <cell r="S783">
            <v>1.802</v>
          </cell>
          <cell r="T783">
            <v>1.7469999999999999</v>
          </cell>
          <cell r="U783">
            <v>1.7090000000000001</v>
          </cell>
          <cell r="V783">
            <v>1.6870000000000001</v>
          </cell>
          <cell r="W783">
            <v>1.671</v>
          </cell>
          <cell r="X783">
            <v>1.661</v>
          </cell>
          <cell r="Y783">
            <v>1.6579999999999999</v>
          </cell>
          <cell r="Z783">
            <v>1.6600000000000001</v>
          </cell>
          <cell r="AA783">
            <v>1.6659999999999999</v>
          </cell>
          <cell r="AB783">
            <v>1.6720000000000002</v>
          </cell>
          <cell r="AD783">
            <v>1.5021</v>
          </cell>
          <cell r="AE783">
            <v>1.548</v>
          </cell>
          <cell r="AF783">
            <v>1.3879999999999999</v>
          </cell>
          <cell r="AG783">
            <v>1.288</v>
          </cell>
          <cell r="AH783">
            <v>1.2055</v>
          </cell>
          <cell r="AI783">
            <v>1.1485000000000001</v>
          </cell>
          <cell r="AJ783">
            <v>1.111</v>
          </cell>
          <cell r="AK783">
            <v>1.0960000000000001</v>
          </cell>
          <cell r="AL783">
            <v>1.1014999999999999</v>
          </cell>
          <cell r="AM783">
            <v>1.105</v>
          </cell>
          <cell r="AN783">
            <v>1.1254999999999999</v>
          </cell>
          <cell r="AO783">
            <v>1.1525000000000001</v>
          </cell>
          <cell r="AP783">
            <v>1.1579999999999999</v>
          </cell>
          <cell r="AS783">
            <v>0.104</v>
          </cell>
          <cell r="AT783">
            <v>0.10299999999999999</v>
          </cell>
          <cell r="AU783">
            <v>9.6500000000000002E-2</v>
          </cell>
          <cell r="AV783">
            <v>9.6500000000000002E-2</v>
          </cell>
          <cell r="AW783">
            <v>9.9000000000000005E-2</v>
          </cell>
          <cell r="AX783">
            <v>9.8000000000000004E-2</v>
          </cell>
          <cell r="AY783">
            <v>9.1999999999999998E-2</v>
          </cell>
          <cell r="AZ783">
            <v>9.2499999999999999E-2</v>
          </cell>
          <cell r="BA783">
            <v>9.0999999999999998E-2</v>
          </cell>
          <cell r="BB783">
            <v>9.2499999999999999E-2</v>
          </cell>
          <cell r="BC783">
            <v>9.2499999999999999E-2</v>
          </cell>
          <cell r="BD783">
            <v>9.1999999999999998E-2</v>
          </cell>
          <cell r="BF783">
            <v>0.17249999999999999</v>
          </cell>
          <cell r="BG783">
            <v>0.185</v>
          </cell>
          <cell r="BH783">
            <v>0.20499999999999999</v>
          </cell>
          <cell r="BI783">
            <v>0.23499999999999999</v>
          </cell>
          <cell r="BJ783">
            <v>0.26</v>
          </cell>
          <cell r="BK783">
            <v>0.3</v>
          </cell>
          <cell r="BL783">
            <v>0.33500000000000002</v>
          </cell>
          <cell r="BM783">
            <v>0.42</v>
          </cell>
          <cell r="BN783">
            <v>0.495</v>
          </cell>
          <cell r="BO783">
            <v>0.54</v>
          </cell>
          <cell r="BP783">
            <v>0.61499999999999999</v>
          </cell>
          <cell r="BQ783">
            <v>0.67500000000000004</v>
          </cell>
          <cell r="BS783">
            <v>1.782</v>
          </cell>
          <cell r="BT783">
            <v>1.5985</v>
          </cell>
          <cell r="BU783">
            <v>1.5255000000000001</v>
          </cell>
          <cell r="BV783">
            <v>1.5165</v>
          </cell>
          <cell r="BW783">
            <v>1.5175000000000001</v>
          </cell>
          <cell r="BX783">
            <v>1.5274999999999999</v>
          </cell>
          <cell r="BY783">
            <v>1.56</v>
          </cell>
          <cell r="BZ783">
            <v>1.5659999999999998</v>
          </cell>
          <cell r="CA783">
            <v>1.6139999999999999</v>
          </cell>
          <cell r="CB783">
            <v>1.665</v>
          </cell>
          <cell r="CC783">
            <v>1.7149999999999999</v>
          </cell>
          <cell r="CD783">
            <v>1.772</v>
          </cell>
          <cell r="CF783">
            <v>0.25</v>
          </cell>
        </row>
        <row r="784">
          <cell r="A784">
            <v>39804</v>
          </cell>
          <cell r="B784">
            <v>7.0000000000000007E-2</v>
          </cell>
          <cell r="C784">
            <v>0.1855</v>
          </cell>
          <cell r="D784">
            <v>0.21249999999999999</v>
          </cell>
          <cell r="E784">
            <v>0.20749999999999999</v>
          </cell>
          <cell r="F784">
            <v>0.23300000000000001</v>
          </cell>
          <cell r="G784">
            <v>0.25</v>
          </cell>
          <cell r="H784">
            <v>0.25650000000000001</v>
          </cell>
          <cell r="I784">
            <v>0.28999999999999998</v>
          </cell>
          <cell r="J784">
            <v>0.32650000000000001</v>
          </cell>
          <cell r="K784">
            <v>0.35</v>
          </cell>
          <cell r="L784">
            <v>0.38250000000000001</v>
          </cell>
          <cell r="M784">
            <v>0.42099999999999999</v>
          </cell>
          <cell r="N784">
            <v>0.45</v>
          </cell>
          <cell r="P784">
            <v>2.2349999999999999</v>
          </cell>
          <cell r="Q784">
            <v>2.069</v>
          </cell>
          <cell r="R784">
            <v>1.895</v>
          </cell>
          <cell r="S784">
            <v>1.7989999999999999</v>
          </cell>
          <cell r="T784">
            <v>1.74</v>
          </cell>
          <cell r="U784">
            <v>1.7029999999999998</v>
          </cell>
          <cell r="V784">
            <v>1.677</v>
          </cell>
          <cell r="W784">
            <v>1.661</v>
          </cell>
          <cell r="X784">
            <v>1.649</v>
          </cell>
          <cell r="Y784">
            <v>1.645</v>
          </cell>
          <cell r="Z784">
            <v>1.6459999999999999</v>
          </cell>
          <cell r="AA784">
            <v>1.651</v>
          </cell>
          <cell r="AB784">
            <v>1.6560000000000001</v>
          </cell>
          <cell r="AD784">
            <v>1.5066999999999999</v>
          </cell>
          <cell r="AE784">
            <v>1.4990000000000001</v>
          </cell>
          <cell r="AF784">
            <v>1.3360000000000001</v>
          </cell>
          <cell r="AG784">
            <v>1.23</v>
          </cell>
          <cell r="AH784">
            <v>1.157</v>
          </cell>
          <cell r="AI784">
            <v>1.0940000000000001</v>
          </cell>
          <cell r="AJ784">
            <v>1.0469999999999999</v>
          </cell>
          <cell r="AK784">
            <v>1.05</v>
          </cell>
          <cell r="AL784">
            <v>1.0449999999999999</v>
          </cell>
          <cell r="AM784">
            <v>1.05</v>
          </cell>
          <cell r="AN784">
            <v>1.06</v>
          </cell>
          <cell r="AO784">
            <v>1.085</v>
          </cell>
          <cell r="AP784">
            <v>1.0754999999999999</v>
          </cell>
          <cell r="AS784">
            <v>0.11175</v>
          </cell>
          <cell r="AT784">
            <v>0.1125</v>
          </cell>
          <cell r="AU784">
            <v>0.11</v>
          </cell>
          <cell r="AV784">
            <v>0.111</v>
          </cell>
          <cell r="AW784">
            <v>0.10625</v>
          </cell>
          <cell r="AX784">
            <v>0.104</v>
          </cell>
          <cell r="AY784">
            <v>9.1999999999999998E-2</v>
          </cell>
          <cell r="AZ784">
            <v>0.10375</v>
          </cell>
          <cell r="BA784">
            <v>9.9500000000000005E-2</v>
          </cell>
          <cell r="BB784">
            <v>0.10375</v>
          </cell>
          <cell r="BC784">
            <v>9.9500000000000005E-2</v>
          </cell>
          <cell r="BD784">
            <v>9.9500000000000005E-2</v>
          </cell>
          <cell r="BF784">
            <v>0.17249999999999999</v>
          </cell>
          <cell r="BG784">
            <v>0.19500000000000001</v>
          </cell>
          <cell r="BH784">
            <v>0.21</v>
          </cell>
          <cell r="BI784">
            <v>0.24</v>
          </cell>
          <cell r="BJ784">
            <v>0.26500000000000001</v>
          </cell>
          <cell r="BK784">
            <v>0.3</v>
          </cell>
          <cell r="BL784">
            <v>0.33500000000000002</v>
          </cell>
          <cell r="BM784">
            <v>0.42499999999999999</v>
          </cell>
          <cell r="BN784">
            <v>0.505</v>
          </cell>
          <cell r="BO784">
            <v>0.57499999999999996</v>
          </cell>
          <cell r="BP784">
            <v>0.66500000000000004</v>
          </cell>
          <cell r="BQ784">
            <v>0.73</v>
          </cell>
          <cell r="BS784">
            <v>1.7324999999999999</v>
          </cell>
          <cell r="BT784">
            <v>1.5874999999999999</v>
          </cell>
          <cell r="BU784">
            <v>1.5434999999999999</v>
          </cell>
          <cell r="BV784">
            <v>1.5030000000000001</v>
          </cell>
          <cell r="BW784">
            <v>1.4744999999999999</v>
          </cell>
          <cell r="BX784">
            <v>1.4664999999999999</v>
          </cell>
          <cell r="BY784">
            <v>1.5</v>
          </cell>
          <cell r="BZ784">
            <v>1.506</v>
          </cell>
          <cell r="CA784">
            <v>1.544</v>
          </cell>
          <cell r="CB784">
            <v>1.595</v>
          </cell>
          <cell r="CC784">
            <v>1.645</v>
          </cell>
          <cell r="CD784">
            <v>1.712</v>
          </cell>
          <cell r="CF784">
            <v>0.25</v>
          </cell>
        </row>
        <row r="785">
          <cell r="A785">
            <v>39805</v>
          </cell>
          <cell r="B785">
            <v>6.25E-2</v>
          </cell>
          <cell r="C785">
            <v>0.1875</v>
          </cell>
          <cell r="D785">
            <v>0.21249999999999999</v>
          </cell>
          <cell r="E785">
            <v>0.2225</v>
          </cell>
          <cell r="F785">
            <v>0.23499999999999999</v>
          </cell>
          <cell r="G785">
            <v>0.248</v>
          </cell>
          <cell r="H785">
            <v>0.25800000000000001</v>
          </cell>
          <cell r="I785">
            <v>0.28299999999999997</v>
          </cell>
          <cell r="J785">
            <v>0.307</v>
          </cell>
          <cell r="K785">
            <v>0.33900000000000002</v>
          </cell>
          <cell r="L785">
            <v>0.37</v>
          </cell>
          <cell r="M785">
            <v>0.39200000000000002</v>
          </cell>
          <cell r="N785">
            <v>0.42349999999999999</v>
          </cell>
          <cell r="P785">
            <v>2.2509999999999999</v>
          </cell>
          <cell r="Q785">
            <v>2.036</v>
          </cell>
          <cell r="R785">
            <v>1.853</v>
          </cell>
          <cell r="S785">
            <v>1.7509999999999999</v>
          </cell>
          <cell r="T785">
            <v>1.6930000000000001</v>
          </cell>
          <cell r="U785">
            <v>1.6560000000000001</v>
          </cell>
          <cell r="V785">
            <v>1.6280000000000001</v>
          </cell>
          <cell r="W785">
            <v>1.6099999999999999</v>
          </cell>
          <cell r="X785">
            <v>1.5960000000000001</v>
          </cell>
          <cell r="Y785">
            <v>1.5920000000000001</v>
          </cell>
          <cell r="Z785">
            <v>1.5920000000000001</v>
          </cell>
          <cell r="AA785">
            <v>1.5979999999999999</v>
          </cell>
          <cell r="AB785">
            <v>1.6059999999999999</v>
          </cell>
          <cell r="AD785">
            <v>1.5097</v>
          </cell>
          <cell r="AE785">
            <v>1.4060000000000001</v>
          </cell>
          <cell r="AF785">
            <v>1.2810000000000001</v>
          </cell>
          <cell r="AG785">
            <v>1.1779999999999999</v>
          </cell>
          <cell r="AH785">
            <v>1.1080000000000001</v>
          </cell>
          <cell r="AI785">
            <v>1.0575000000000001</v>
          </cell>
          <cell r="AJ785">
            <v>1.002</v>
          </cell>
          <cell r="AK785">
            <v>0.99</v>
          </cell>
          <cell r="AL785">
            <v>0.98</v>
          </cell>
          <cell r="AM785">
            <v>0.98550000000000004</v>
          </cell>
          <cell r="AN785">
            <v>0.99850000000000005</v>
          </cell>
          <cell r="AO785">
            <v>1.0024999999999999</v>
          </cell>
          <cell r="AP785">
            <v>1.0245</v>
          </cell>
          <cell r="AS785">
            <v>0.11175</v>
          </cell>
          <cell r="AT785">
            <v>0.10625</v>
          </cell>
          <cell r="AU785">
            <v>0.11</v>
          </cell>
          <cell r="AV785">
            <v>0.107</v>
          </cell>
          <cell r="AW785">
            <v>0.105</v>
          </cell>
          <cell r="AX785">
            <v>0.10299999999999999</v>
          </cell>
          <cell r="AY785">
            <v>0.10375</v>
          </cell>
          <cell r="AZ785">
            <v>0.10375</v>
          </cell>
          <cell r="BA785">
            <v>0.10199999999999999</v>
          </cell>
          <cell r="BB785">
            <v>0.10375</v>
          </cell>
          <cell r="BC785">
            <v>9.9500000000000005E-2</v>
          </cell>
          <cell r="BD785">
            <v>0.10299999999999999</v>
          </cell>
          <cell r="BF785">
            <v>0.17</v>
          </cell>
          <cell r="BG785">
            <v>0.2</v>
          </cell>
          <cell r="BH785">
            <v>0.215</v>
          </cell>
          <cell r="BI785">
            <v>0.25</v>
          </cell>
          <cell r="BJ785">
            <v>0.26500000000000001</v>
          </cell>
          <cell r="BK785">
            <v>0.3</v>
          </cell>
          <cell r="BL785">
            <v>0.33500000000000002</v>
          </cell>
          <cell r="BM785">
            <v>0.42499999999999999</v>
          </cell>
          <cell r="BN785">
            <v>0.505</v>
          </cell>
          <cell r="BO785">
            <v>0.56999999999999995</v>
          </cell>
          <cell r="BP785">
            <v>0.65</v>
          </cell>
          <cell r="BQ785">
            <v>0.71499999999999997</v>
          </cell>
          <cell r="BS785">
            <v>1.7734999999999999</v>
          </cell>
          <cell r="BT785">
            <v>1.5855000000000001</v>
          </cell>
          <cell r="BU785">
            <v>1.5105</v>
          </cell>
          <cell r="BV785">
            <v>1.4844999999999999</v>
          </cell>
          <cell r="BW785">
            <v>1.4515</v>
          </cell>
          <cell r="BX785">
            <v>1.4445000000000001</v>
          </cell>
          <cell r="BY785">
            <v>1.47</v>
          </cell>
          <cell r="BZ785">
            <v>1.4809999999999999</v>
          </cell>
          <cell r="CA785">
            <v>1.569</v>
          </cell>
          <cell r="CB785">
            <v>1.62</v>
          </cell>
          <cell r="CC785">
            <v>1.67</v>
          </cell>
          <cell r="CD785">
            <v>1.752</v>
          </cell>
          <cell r="CF785">
            <v>0.25</v>
          </cell>
        </row>
        <row r="786">
          <cell r="A786">
            <v>39806</v>
          </cell>
          <cell r="B786">
            <v>6.25E-2</v>
          </cell>
          <cell r="C786">
            <v>0.1905</v>
          </cell>
          <cell r="D786">
            <v>0.21</v>
          </cell>
          <cell r="E786">
            <v>0.20499999999999999</v>
          </cell>
          <cell r="F786">
            <v>0.22500000000000001</v>
          </cell>
          <cell r="G786">
            <v>0.27800000000000002</v>
          </cell>
          <cell r="H786">
            <v>0.26</v>
          </cell>
          <cell r="I786">
            <v>0.30099999999999999</v>
          </cell>
          <cell r="J786">
            <v>0.29799999999999999</v>
          </cell>
          <cell r="K786">
            <v>0.33</v>
          </cell>
          <cell r="L786">
            <v>0.38100000000000001</v>
          </cell>
          <cell r="M786">
            <v>0.39900000000000002</v>
          </cell>
          <cell r="N786">
            <v>0.433</v>
          </cell>
          <cell r="P786">
            <v>2.2250000000000001</v>
          </cell>
          <cell r="Q786">
            <v>2.0339999999999998</v>
          </cell>
          <cell r="R786">
            <v>1.8580000000000001</v>
          </cell>
          <cell r="S786">
            <v>1.748</v>
          </cell>
          <cell r="T786">
            <v>1.6850000000000001</v>
          </cell>
          <cell r="U786">
            <v>1.6459999999999999</v>
          </cell>
          <cell r="V786">
            <v>1.6179999999999999</v>
          </cell>
          <cell r="W786">
            <v>1.6</v>
          </cell>
          <cell r="X786">
            <v>1.589</v>
          </cell>
          <cell r="Y786">
            <v>1.587</v>
          </cell>
          <cell r="Z786">
            <v>1.591</v>
          </cell>
          <cell r="AA786">
            <v>1.5979999999999999</v>
          </cell>
          <cell r="AB786">
            <v>1.609</v>
          </cell>
          <cell r="AD786">
            <v>1.5096000000000001</v>
          </cell>
          <cell r="AE786">
            <v>1.395</v>
          </cell>
          <cell r="AF786">
            <v>1.2749999999999999</v>
          </cell>
          <cell r="AG786">
            <v>1.179</v>
          </cell>
          <cell r="AH786">
            <v>1.097</v>
          </cell>
          <cell r="AI786">
            <v>1.024</v>
          </cell>
          <cell r="AJ786">
            <v>0.98699999999999999</v>
          </cell>
          <cell r="AK786">
            <v>0.97</v>
          </cell>
          <cell r="AL786">
            <v>0.96599999999999997</v>
          </cell>
          <cell r="AM786">
            <v>0.96799999999999997</v>
          </cell>
          <cell r="AN786">
            <v>0.97699999999999998</v>
          </cell>
          <cell r="AO786">
            <v>0.99299999999999999</v>
          </cell>
          <cell r="AP786">
            <v>1.0125</v>
          </cell>
          <cell r="AS786">
            <v>0.115</v>
          </cell>
          <cell r="AT786">
            <v>0.125</v>
          </cell>
          <cell r="AU786">
            <v>0.105</v>
          </cell>
          <cell r="AV786">
            <v>0.10875</v>
          </cell>
          <cell r="AW786">
            <v>0.10663</v>
          </cell>
          <cell r="AX786">
            <v>0.10199999999999999</v>
          </cell>
          <cell r="AY786">
            <v>9.8750000000000004E-2</v>
          </cell>
          <cell r="AZ786">
            <v>9.7500000000000003E-2</v>
          </cell>
          <cell r="BA786">
            <v>9.6250000000000002E-2</v>
          </cell>
          <cell r="BB786">
            <v>9.6250000000000002E-2</v>
          </cell>
          <cell r="BC786">
            <v>9.6250000000000002E-2</v>
          </cell>
          <cell r="BD786">
            <v>9.9000000000000005E-2</v>
          </cell>
          <cell r="BF786">
            <v>0.16750000000000001</v>
          </cell>
          <cell r="BG786">
            <v>0.2</v>
          </cell>
          <cell r="BH786">
            <v>0.215</v>
          </cell>
          <cell r="BI786">
            <v>0.25</v>
          </cell>
          <cell r="BJ786">
            <v>0.26500000000000001</v>
          </cell>
          <cell r="BK786">
            <v>0.29499999999999998</v>
          </cell>
          <cell r="BL786">
            <v>0.33</v>
          </cell>
          <cell r="BM786">
            <v>0.41499999999999998</v>
          </cell>
          <cell r="BN786">
            <v>0.49</v>
          </cell>
          <cell r="BO786">
            <v>0.55500000000000005</v>
          </cell>
          <cell r="BP786">
            <v>0.65</v>
          </cell>
          <cell r="BQ786">
            <v>0.72499999999999998</v>
          </cell>
          <cell r="BS786">
            <v>1.7934999999999999</v>
          </cell>
          <cell r="BT786">
            <v>1.5905</v>
          </cell>
          <cell r="BU786">
            <v>1.4955000000000001</v>
          </cell>
          <cell r="BV786">
            <v>1.4624999999999999</v>
          </cell>
          <cell r="BW786">
            <v>1.4359999999999999</v>
          </cell>
          <cell r="BX786">
            <v>1.4359999999999999</v>
          </cell>
          <cell r="BY786">
            <v>1.47</v>
          </cell>
          <cell r="BZ786">
            <v>1.4809999999999999</v>
          </cell>
          <cell r="CA786">
            <v>1.569</v>
          </cell>
          <cell r="CB786">
            <v>1.62</v>
          </cell>
          <cell r="CC786">
            <v>1.67</v>
          </cell>
          <cell r="CD786">
            <v>1.752</v>
          </cell>
          <cell r="CF786">
            <v>0.25</v>
          </cell>
        </row>
        <row r="787">
          <cell r="A787">
            <v>39807</v>
          </cell>
          <cell r="B787">
            <v>6.25E-2</v>
          </cell>
          <cell r="C787">
            <v>0.1845</v>
          </cell>
          <cell r="D787">
            <v>0.193</v>
          </cell>
          <cell r="E787">
            <v>0.20499999999999999</v>
          </cell>
          <cell r="F787">
            <v>0.23100000000000001</v>
          </cell>
          <cell r="G787">
            <v>0.27800000000000002</v>
          </cell>
          <cell r="H787">
            <v>0.28599999999999998</v>
          </cell>
          <cell r="I787">
            <v>0.30299999999999999</v>
          </cell>
          <cell r="J787">
            <v>0.32700000000000001</v>
          </cell>
          <cell r="K787">
            <v>0.35099999999999998</v>
          </cell>
          <cell r="L787">
            <v>0.38100000000000001</v>
          </cell>
          <cell r="M787">
            <v>0.41699999999999998</v>
          </cell>
          <cell r="N787">
            <v>0.44500000000000001</v>
          </cell>
          <cell r="P787">
            <v>2.2250000000000001</v>
          </cell>
          <cell r="Q787">
            <v>2.0339999999999998</v>
          </cell>
          <cell r="R787">
            <v>1.8580000000000001</v>
          </cell>
          <cell r="S787">
            <v>1.748</v>
          </cell>
          <cell r="T787">
            <v>1.6850000000000001</v>
          </cell>
          <cell r="U787">
            <v>1.6459999999999999</v>
          </cell>
          <cell r="V787">
            <v>1.6179999999999999</v>
          </cell>
          <cell r="W787">
            <v>1.6</v>
          </cell>
          <cell r="X787">
            <v>1.589</v>
          </cell>
          <cell r="Y787">
            <v>1.587</v>
          </cell>
          <cell r="Z787">
            <v>1.591</v>
          </cell>
          <cell r="AA787">
            <v>1.5979999999999999</v>
          </cell>
          <cell r="AB787">
            <v>1.609</v>
          </cell>
          <cell r="AD787">
            <v>1.5096000000000001</v>
          </cell>
          <cell r="AE787">
            <v>1.3919999999999999</v>
          </cell>
          <cell r="AF787">
            <v>1.268</v>
          </cell>
          <cell r="AG787">
            <v>1.1739999999999999</v>
          </cell>
          <cell r="AH787">
            <v>1.087</v>
          </cell>
          <cell r="AI787">
            <v>1.0209999999999999</v>
          </cell>
          <cell r="AJ787">
            <v>0.98299999999999998</v>
          </cell>
          <cell r="AK787">
            <v>0.96699999999999997</v>
          </cell>
          <cell r="AL787">
            <v>0.96399999999999997</v>
          </cell>
          <cell r="AM787">
            <v>0.96599999999999997</v>
          </cell>
          <cell r="AN787">
            <v>0.97499999999999998</v>
          </cell>
          <cell r="AO787">
            <v>0.99299999999999999</v>
          </cell>
          <cell r="AP787">
            <v>1.0065</v>
          </cell>
          <cell r="AS787">
            <v>0.115</v>
          </cell>
          <cell r="AT787">
            <v>0.11</v>
          </cell>
          <cell r="AU787">
            <v>0.105</v>
          </cell>
          <cell r="AV787">
            <v>0.104</v>
          </cell>
          <cell r="AW787">
            <v>0.10199999999999999</v>
          </cell>
          <cell r="AX787">
            <v>9.5180000000000001E-2</v>
          </cell>
          <cell r="AY787">
            <v>9.8750000000000004E-2</v>
          </cell>
          <cell r="AZ787">
            <v>9.7500000000000003E-2</v>
          </cell>
          <cell r="BA787">
            <v>9.8750000000000004E-2</v>
          </cell>
          <cell r="BB787">
            <v>9.6250000000000002E-2</v>
          </cell>
          <cell r="BC787">
            <v>0.10313</v>
          </cell>
          <cell r="BD787">
            <v>0.107</v>
          </cell>
          <cell r="BF787">
            <v>0.16750000000000001</v>
          </cell>
          <cell r="BG787">
            <v>0.2</v>
          </cell>
          <cell r="BH787">
            <v>0.215</v>
          </cell>
          <cell r="BI787">
            <v>0.25</v>
          </cell>
          <cell r="BJ787">
            <v>0.26500000000000001</v>
          </cell>
          <cell r="BK787">
            <v>0.29499999999999998</v>
          </cell>
          <cell r="BL787">
            <v>0.33</v>
          </cell>
          <cell r="BM787">
            <v>0.41499999999999998</v>
          </cell>
          <cell r="BN787">
            <v>0.49</v>
          </cell>
          <cell r="BO787">
            <v>0.55500000000000005</v>
          </cell>
          <cell r="BP787">
            <v>0.65</v>
          </cell>
          <cell r="BQ787">
            <v>0.72499999999999998</v>
          </cell>
          <cell r="BS787">
            <v>1.772</v>
          </cell>
          <cell r="BT787">
            <v>1.575</v>
          </cell>
          <cell r="BU787">
            <v>1.5150000000000001</v>
          </cell>
          <cell r="BV787">
            <v>1.486</v>
          </cell>
          <cell r="BW787">
            <v>1.47</v>
          </cell>
          <cell r="BX787">
            <v>1.4689999999999999</v>
          </cell>
          <cell r="BY787">
            <v>1.47</v>
          </cell>
          <cell r="BZ787">
            <v>1.4809999999999999</v>
          </cell>
          <cell r="CA787">
            <v>1.569</v>
          </cell>
          <cell r="CB787">
            <v>1.62</v>
          </cell>
          <cell r="CC787">
            <v>1.67</v>
          </cell>
          <cell r="CD787">
            <v>1.752</v>
          </cell>
          <cell r="CF787">
            <v>0.25</v>
          </cell>
        </row>
        <row r="788">
          <cell r="A788">
            <v>39808</v>
          </cell>
          <cell r="B788">
            <v>0.05</v>
          </cell>
          <cell r="C788">
            <v>0.183</v>
          </cell>
          <cell r="D788">
            <v>0.19750000000000001</v>
          </cell>
          <cell r="E788">
            <v>0.223</v>
          </cell>
          <cell r="F788">
            <v>0.23</v>
          </cell>
          <cell r="G788">
            <v>0.24399999999999999</v>
          </cell>
          <cell r="H788">
            <v>0.26</v>
          </cell>
          <cell r="I788">
            <v>0.28399999999999997</v>
          </cell>
          <cell r="J788">
            <v>0.30199999999999999</v>
          </cell>
          <cell r="K788">
            <v>0.33500000000000002</v>
          </cell>
          <cell r="L788">
            <v>0.36049999999999999</v>
          </cell>
          <cell r="M788">
            <v>0.39250000000000002</v>
          </cell>
          <cell r="N788">
            <v>0.438</v>
          </cell>
          <cell r="P788">
            <v>2.2250000000000001</v>
          </cell>
          <cell r="Q788">
            <v>2.0339999999999998</v>
          </cell>
          <cell r="R788">
            <v>1.8580000000000001</v>
          </cell>
          <cell r="S788">
            <v>1.748</v>
          </cell>
          <cell r="T788">
            <v>1.6850000000000001</v>
          </cell>
          <cell r="U788">
            <v>1.6459999999999999</v>
          </cell>
          <cell r="V788">
            <v>1.6179999999999999</v>
          </cell>
          <cell r="W788">
            <v>1.6</v>
          </cell>
          <cell r="X788">
            <v>1.589</v>
          </cell>
          <cell r="Y788">
            <v>1.587</v>
          </cell>
          <cell r="Z788">
            <v>1.591</v>
          </cell>
          <cell r="AA788">
            <v>1.5979999999999999</v>
          </cell>
          <cell r="AB788">
            <v>1.609</v>
          </cell>
          <cell r="AD788">
            <v>1.5096000000000001</v>
          </cell>
          <cell r="AE788">
            <v>1.389</v>
          </cell>
          <cell r="AF788">
            <v>1.2610000000000001</v>
          </cell>
          <cell r="AG788">
            <v>1.1679999999999999</v>
          </cell>
          <cell r="AH788">
            <v>1.0840000000000001</v>
          </cell>
          <cell r="AI788">
            <v>1.018</v>
          </cell>
          <cell r="AJ788">
            <v>0.97899999999999998</v>
          </cell>
          <cell r="AK788">
            <v>0.96499999999999997</v>
          </cell>
          <cell r="AL788">
            <v>0.96199999999999997</v>
          </cell>
          <cell r="AM788">
            <v>0.96499999999999997</v>
          </cell>
          <cell r="AN788">
            <v>0.97399999999999998</v>
          </cell>
          <cell r="AO788">
            <v>0.99199999999999999</v>
          </cell>
          <cell r="AP788">
            <v>1.0155000000000001</v>
          </cell>
          <cell r="AS788">
            <v>0.1145</v>
          </cell>
          <cell r="AT788">
            <v>0.112</v>
          </cell>
          <cell r="AU788">
            <v>0.10625</v>
          </cell>
          <cell r="AV788">
            <v>0.108</v>
          </cell>
          <cell r="AW788">
            <v>0.106</v>
          </cell>
          <cell r="AX788">
            <v>0.104</v>
          </cell>
          <cell r="AY788">
            <v>9.4299999999999995E-2</v>
          </cell>
          <cell r="AZ788">
            <v>9.35E-2</v>
          </cell>
          <cell r="BA788">
            <v>9.7500000000000003E-2</v>
          </cell>
          <cell r="BB788">
            <v>9.7500000000000003E-2</v>
          </cell>
          <cell r="BC788">
            <v>0.1</v>
          </cell>
          <cell r="BD788">
            <v>9.6250000000000002E-2</v>
          </cell>
          <cell r="BF788">
            <v>0.16500000000000001</v>
          </cell>
          <cell r="BG788">
            <v>0.19</v>
          </cell>
          <cell r="BH788">
            <v>0.21</v>
          </cell>
          <cell r="BI788">
            <v>0.25</v>
          </cell>
          <cell r="BJ788">
            <v>0.27</v>
          </cell>
          <cell r="BK788">
            <v>0.3</v>
          </cell>
          <cell r="BL788">
            <v>0.33500000000000002</v>
          </cell>
          <cell r="BM788">
            <v>0.42499999999999999</v>
          </cell>
          <cell r="BN788">
            <v>0.5</v>
          </cell>
          <cell r="BO788">
            <v>0.56499999999999995</v>
          </cell>
          <cell r="BP788">
            <v>0.65</v>
          </cell>
          <cell r="BQ788">
            <v>0.71499999999999997</v>
          </cell>
          <cell r="BS788">
            <v>1.772</v>
          </cell>
          <cell r="BT788">
            <v>1.575</v>
          </cell>
          <cell r="BU788">
            <v>1.5150000000000001</v>
          </cell>
          <cell r="BV788">
            <v>1.486</v>
          </cell>
          <cell r="BW788">
            <v>1.47</v>
          </cell>
          <cell r="BX788">
            <v>1.4689999999999999</v>
          </cell>
          <cell r="BY788">
            <v>1.47</v>
          </cell>
          <cell r="BZ788">
            <v>1.4809999999999999</v>
          </cell>
          <cell r="CA788">
            <v>1.569</v>
          </cell>
          <cell r="CB788">
            <v>1.62</v>
          </cell>
          <cell r="CC788">
            <v>1.67</v>
          </cell>
          <cell r="CD788">
            <v>1.752</v>
          </cell>
          <cell r="CF788">
            <v>0.25</v>
          </cell>
        </row>
        <row r="789">
          <cell r="A789">
            <v>39811</v>
          </cell>
          <cell r="B789">
            <v>0.05</v>
          </cell>
          <cell r="C789">
            <v>0.153</v>
          </cell>
          <cell r="D789">
            <v>0.16500000000000001</v>
          </cell>
          <cell r="E789">
            <v>0.183</v>
          </cell>
          <cell r="F789">
            <v>0.1875</v>
          </cell>
          <cell r="G789">
            <v>0.20799999999999999</v>
          </cell>
          <cell r="H789">
            <v>0.218</v>
          </cell>
          <cell r="I789">
            <v>0.223</v>
          </cell>
          <cell r="J789">
            <v>0.26050000000000001</v>
          </cell>
          <cell r="K789">
            <v>0.29049999999999998</v>
          </cell>
          <cell r="L789">
            <v>0.307</v>
          </cell>
          <cell r="M789">
            <v>0.33200000000000002</v>
          </cell>
          <cell r="N789">
            <v>0.35599999999999998</v>
          </cell>
          <cell r="P789">
            <v>2.234</v>
          </cell>
          <cell r="Q789">
            <v>2.0179999999999998</v>
          </cell>
          <cell r="R789">
            <v>1.843</v>
          </cell>
          <cell r="S789">
            <v>1.7309999999999999</v>
          </cell>
          <cell r="T789">
            <v>1.669</v>
          </cell>
          <cell r="U789">
            <v>1.63</v>
          </cell>
          <cell r="V789">
            <v>1.601</v>
          </cell>
          <cell r="W789">
            <v>1.581</v>
          </cell>
          <cell r="X789">
            <v>1.569</v>
          </cell>
          <cell r="Y789">
            <v>1.5649999999999999</v>
          </cell>
          <cell r="Z789">
            <v>1.5649999999999999</v>
          </cell>
          <cell r="AA789">
            <v>1.569</v>
          </cell>
          <cell r="AB789">
            <v>1.577</v>
          </cell>
          <cell r="AD789">
            <v>1.5676999999999999</v>
          </cell>
          <cell r="AE789">
            <v>1.365</v>
          </cell>
          <cell r="AF789">
            <v>1.2490000000000001</v>
          </cell>
          <cell r="AG789">
            <v>1.1525000000000001</v>
          </cell>
          <cell r="AH789">
            <v>1.0845</v>
          </cell>
          <cell r="AI789">
            <v>1.0329999999999999</v>
          </cell>
          <cell r="AJ789">
            <v>0.99650000000000005</v>
          </cell>
          <cell r="AK789">
            <v>0.97199999999999998</v>
          </cell>
          <cell r="AL789">
            <v>0.95950000000000002</v>
          </cell>
          <cell r="AM789">
            <v>0.95450000000000002</v>
          </cell>
          <cell r="AN789">
            <v>0.95850000000000002</v>
          </cell>
          <cell r="AO789">
            <v>0.96699999999999997</v>
          </cell>
          <cell r="AP789">
            <v>0.97950000000000004</v>
          </cell>
          <cell r="AS789">
            <v>0.1125</v>
          </cell>
          <cell r="AT789">
            <v>0.11488</v>
          </cell>
          <cell r="AU789">
            <v>0.105</v>
          </cell>
          <cell r="AV789">
            <v>0.10050000000000001</v>
          </cell>
          <cell r="AW789">
            <v>9.5500000000000002E-2</v>
          </cell>
          <cell r="AX789">
            <v>8.9499999999999996E-2</v>
          </cell>
          <cell r="AY789">
            <v>9.7500000000000003E-2</v>
          </cell>
          <cell r="AZ789">
            <v>9.6250000000000002E-2</v>
          </cell>
          <cell r="BA789">
            <v>7.7499999999999999E-2</v>
          </cell>
          <cell r="BB789">
            <v>9.5000000000000001E-2</v>
          </cell>
          <cell r="BC789">
            <v>7.2499999999999995E-2</v>
          </cell>
          <cell r="BD789">
            <v>7.0499999999999993E-2</v>
          </cell>
          <cell r="BF789">
            <v>0.1575</v>
          </cell>
          <cell r="BG789">
            <v>0.16500000000000001</v>
          </cell>
          <cell r="BH789">
            <v>0.185</v>
          </cell>
          <cell r="BI789">
            <v>0.22</v>
          </cell>
          <cell r="BJ789">
            <v>0.24</v>
          </cell>
          <cell r="BK789">
            <v>0.27</v>
          </cell>
          <cell r="BL789">
            <v>0.29499999999999998</v>
          </cell>
          <cell r="BM789">
            <v>0.37</v>
          </cell>
          <cell r="BN789">
            <v>0.42499999999999999</v>
          </cell>
          <cell r="BO789">
            <v>0.46500000000000002</v>
          </cell>
          <cell r="BP789">
            <v>0.53500000000000003</v>
          </cell>
          <cell r="BQ789">
            <v>0.6</v>
          </cell>
          <cell r="BS789">
            <v>1.7795000000000001</v>
          </cell>
          <cell r="BT789">
            <v>1.5954999999999999</v>
          </cell>
          <cell r="BU789">
            <v>1.5125</v>
          </cell>
          <cell r="BV789">
            <v>1.5194999999999999</v>
          </cell>
          <cell r="BW789">
            <v>1.4445000000000001</v>
          </cell>
          <cell r="BX789">
            <v>1.4184999999999999</v>
          </cell>
          <cell r="BY789">
            <v>1.47</v>
          </cell>
          <cell r="BZ789">
            <v>1.4809999999999999</v>
          </cell>
          <cell r="CA789">
            <v>1.569</v>
          </cell>
          <cell r="CB789">
            <v>1.62</v>
          </cell>
          <cell r="CC789">
            <v>1.67</v>
          </cell>
          <cell r="CD789">
            <v>1.752</v>
          </cell>
          <cell r="CF789">
            <v>0.25</v>
          </cell>
        </row>
        <row r="790">
          <cell r="A790">
            <v>39812</v>
          </cell>
          <cell r="B790">
            <v>0.05</v>
          </cell>
          <cell r="C790">
            <v>0.153</v>
          </cell>
          <cell r="D790">
            <v>0.16300000000000001</v>
          </cell>
          <cell r="E790">
            <v>0.18</v>
          </cell>
          <cell r="F790">
            <v>0.191</v>
          </cell>
          <cell r="G790">
            <v>0.20549999999999999</v>
          </cell>
          <cell r="H790">
            <v>0.22</v>
          </cell>
          <cell r="I790">
            <v>0.24</v>
          </cell>
          <cell r="J790">
            <v>0.25900000000000001</v>
          </cell>
          <cell r="K790">
            <v>0.28399999999999997</v>
          </cell>
          <cell r="L790">
            <v>0.309</v>
          </cell>
          <cell r="M790">
            <v>0.34449999999999997</v>
          </cell>
          <cell r="N790">
            <v>0.36599999999999999</v>
          </cell>
          <cell r="P790">
            <v>2.2650000000000001</v>
          </cell>
          <cell r="Q790">
            <v>1.992</v>
          </cell>
          <cell r="R790">
            <v>1.83</v>
          </cell>
          <cell r="S790">
            <v>1.7290000000000001</v>
          </cell>
          <cell r="T790">
            <v>1.665</v>
          </cell>
          <cell r="U790">
            <v>1.6259999999999999</v>
          </cell>
          <cell r="V790">
            <v>1.5960000000000001</v>
          </cell>
          <cell r="W790">
            <v>1.571</v>
          </cell>
          <cell r="X790">
            <v>1.5550000000000002</v>
          </cell>
          <cell r="Y790">
            <v>1.546</v>
          </cell>
          <cell r="Z790">
            <v>1.542</v>
          </cell>
          <cell r="AA790">
            <v>1.5430000000000001</v>
          </cell>
          <cell r="AB790">
            <v>1.554</v>
          </cell>
          <cell r="AD790">
            <v>1.5563</v>
          </cell>
          <cell r="AE790">
            <v>1.3380000000000001</v>
          </cell>
          <cell r="AF790">
            <v>1.22</v>
          </cell>
          <cell r="AG790">
            <v>1.131</v>
          </cell>
          <cell r="AH790">
            <v>1.0575000000000001</v>
          </cell>
          <cell r="AI790">
            <v>1.01</v>
          </cell>
          <cell r="AJ790">
            <v>0.97050000000000003</v>
          </cell>
          <cell r="AK790">
            <v>0.94199999999999995</v>
          </cell>
          <cell r="AL790">
            <v>0.92449999999999999</v>
          </cell>
          <cell r="AM790">
            <v>0.91349999999999998</v>
          </cell>
          <cell r="AN790">
            <v>0.91</v>
          </cell>
          <cell r="AO790">
            <v>0.92049999999999998</v>
          </cell>
          <cell r="AP790">
            <v>0.9385</v>
          </cell>
          <cell r="AS790">
            <v>0.11700000000000001</v>
          </cell>
          <cell r="AT790">
            <v>0.105</v>
          </cell>
          <cell r="AU790">
            <v>0.1</v>
          </cell>
          <cell r="AV790">
            <v>9.6250000000000002E-2</v>
          </cell>
          <cell r="AW790">
            <v>8.6999999999999994E-2</v>
          </cell>
          <cell r="AX790">
            <v>7.8E-2</v>
          </cell>
          <cell r="AY790">
            <v>8.8749999999999996E-2</v>
          </cell>
          <cell r="AZ790">
            <v>8.7499999999999994E-2</v>
          </cell>
          <cell r="BA790">
            <v>6.2E-2</v>
          </cell>
          <cell r="BB790">
            <v>8.5000000000000006E-2</v>
          </cell>
          <cell r="BC790">
            <v>5.5500000000000001E-2</v>
          </cell>
          <cell r="BD790">
            <v>7.9380000000000006E-2</v>
          </cell>
          <cell r="BF790">
            <v>0.155</v>
          </cell>
          <cell r="BG790">
            <v>0.155</v>
          </cell>
          <cell r="BH790">
            <v>0.17499999999999999</v>
          </cell>
          <cell r="BI790">
            <v>0.20499999999999999</v>
          </cell>
          <cell r="BJ790">
            <v>0.23</v>
          </cell>
          <cell r="BK790">
            <v>0.26</v>
          </cell>
          <cell r="BL790">
            <v>0.28999999999999998</v>
          </cell>
          <cell r="BM790">
            <v>0.36499999999999999</v>
          </cell>
          <cell r="BN790">
            <v>0.42499999999999999</v>
          </cell>
          <cell r="BO790">
            <v>0.48</v>
          </cell>
          <cell r="BP790">
            <v>0.55000000000000004</v>
          </cell>
          <cell r="BQ790">
            <v>0.60499999999999998</v>
          </cell>
          <cell r="BS790">
            <v>1.802</v>
          </cell>
          <cell r="BT790">
            <v>1.5925</v>
          </cell>
          <cell r="BU790">
            <v>1.5215000000000001</v>
          </cell>
          <cell r="BV790">
            <v>1.5185</v>
          </cell>
          <cell r="BW790">
            <v>1.5004999999999999</v>
          </cell>
          <cell r="BX790">
            <v>1.4815</v>
          </cell>
          <cell r="BY790">
            <v>1.47</v>
          </cell>
          <cell r="BZ790">
            <v>1.4809999999999999</v>
          </cell>
          <cell r="CA790">
            <v>1.569</v>
          </cell>
          <cell r="CB790">
            <v>1.62</v>
          </cell>
          <cell r="CC790">
            <v>1.67</v>
          </cell>
          <cell r="CD790">
            <v>1.752</v>
          </cell>
          <cell r="CF790">
            <v>0.25</v>
          </cell>
        </row>
        <row r="791">
          <cell r="A791">
            <v>39813</v>
          </cell>
          <cell r="B791">
            <v>0.25</v>
          </cell>
          <cell r="C791">
            <v>0.184</v>
          </cell>
          <cell r="D791">
            <v>0.17399999999999999</v>
          </cell>
          <cell r="E791">
            <v>0.2135</v>
          </cell>
          <cell r="F791">
            <v>0.21249999999999999</v>
          </cell>
          <cell r="G791">
            <v>0.23</v>
          </cell>
          <cell r="H791">
            <v>0.24099999999999999</v>
          </cell>
          <cell r="I791">
            <v>0.25900000000000001</v>
          </cell>
          <cell r="J791">
            <v>0.29299999999999998</v>
          </cell>
          <cell r="K791">
            <v>0.31</v>
          </cell>
          <cell r="L791">
            <v>0.34699999999999998</v>
          </cell>
          <cell r="M791">
            <v>0.38700000000000001</v>
          </cell>
          <cell r="N791">
            <v>0.41499999999999998</v>
          </cell>
          <cell r="P791">
            <v>2.3519999999999999</v>
          </cell>
          <cell r="Q791">
            <v>1.996</v>
          </cell>
          <cell r="R791">
            <v>1.8420000000000001</v>
          </cell>
          <cell r="S791">
            <v>1.75</v>
          </cell>
          <cell r="T791">
            <v>1.7</v>
          </cell>
          <cell r="U791">
            <v>1.6619999999999999</v>
          </cell>
          <cell r="V791">
            <v>1.6339999999999999</v>
          </cell>
          <cell r="W791">
            <v>1.6099999999999999</v>
          </cell>
          <cell r="X791">
            <v>1.591</v>
          </cell>
          <cell r="Y791">
            <v>1.583</v>
          </cell>
          <cell r="Z791">
            <v>1.5779999999999998</v>
          </cell>
          <cell r="AA791">
            <v>1.5760000000000001</v>
          </cell>
          <cell r="AB791">
            <v>1.583</v>
          </cell>
          <cell r="AD791">
            <v>1.5373000000000001</v>
          </cell>
          <cell r="AE791">
            <v>1.3320000000000001</v>
          </cell>
          <cell r="AF791">
            <v>1.2130000000000001</v>
          </cell>
          <cell r="AG791">
            <v>1.121</v>
          </cell>
          <cell r="AH791">
            <v>1.054</v>
          </cell>
          <cell r="AI791">
            <v>0.996</v>
          </cell>
          <cell r="AJ791">
            <v>0.95399999999999996</v>
          </cell>
          <cell r="AK791">
            <v>0.92800000000000005</v>
          </cell>
          <cell r="AL791">
            <v>0.90900000000000003</v>
          </cell>
          <cell r="AM791">
            <v>0.89600000000000002</v>
          </cell>
          <cell r="AN791">
            <v>0.89400000000000002</v>
          </cell>
          <cell r="AO791">
            <v>0.90500000000000003</v>
          </cell>
          <cell r="AP791">
            <v>0.92</v>
          </cell>
          <cell r="AS791">
            <v>0.125</v>
          </cell>
          <cell r="AT791">
            <v>0.105</v>
          </cell>
          <cell r="AU791">
            <v>0.1</v>
          </cell>
          <cell r="AV791">
            <v>9.6250000000000002E-2</v>
          </cell>
          <cell r="AW791">
            <v>8.5750000000000007E-2</v>
          </cell>
          <cell r="AX791">
            <v>8.0500000000000002E-2</v>
          </cell>
          <cell r="AY791">
            <v>8.8749999999999996E-2</v>
          </cell>
          <cell r="AZ791">
            <v>8.7499999999999994E-2</v>
          </cell>
          <cell r="BA791">
            <v>5.9499999999999997E-2</v>
          </cell>
          <cell r="BB791">
            <v>8.5000000000000006E-2</v>
          </cell>
          <cell r="BC791">
            <v>5.5500000000000001E-2</v>
          </cell>
          <cell r="BD791">
            <v>7.9380000000000006E-2</v>
          </cell>
          <cell r="BF791">
            <v>0.155</v>
          </cell>
          <cell r="BG791">
            <v>0.19</v>
          </cell>
          <cell r="BH791">
            <v>0.21</v>
          </cell>
          <cell r="BI791">
            <v>0.22500000000000001</v>
          </cell>
          <cell r="BJ791">
            <v>0.24</v>
          </cell>
          <cell r="BK791">
            <v>0.27</v>
          </cell>
          <cell r="BL791">
            <v>0.3</v>
          </cell>
          <cell r="BM791">
            <v>0.375</v>
          </cell>
          <cell r="BN791">
            <v>0.44</v>
          </cell>
          <cell r="BO791">
            <v>0.49</v>
          </cell>
          <cell r="BP791">
            <v>0.56000000000000005</v>
          </cell>
          <cell r="BQ791">
            <v>0.61499999999999999</v>
          </cell>
          <cell r="BS791">
            <v>1.8555000000000001</v>
          </cell>
          <cell r="BT791">
            <v>1.6505000000000001</v>
          </cell>
          <cell r="BU791">
            <v>1.4219999999999999</v>
          </cell>
          <cell r="BV791">
            <v>1.5169999999999999</v>
          </cell>
          <cell r="BW791">
            <v>1.6364999999999998</v>
          </cell>
          <cell r="BX791">
            <v>1.5390000000000001</v>
          </cell>
          <cell r="BY791">
            <v>1.47</v>
          </cell>
          <cell r="BZ791">
            <v>1.4809999999999999</v>
          </cell>
          <cell r="CA791">
            <v>1.569</v>
          </cell>
          <cell r="CB791">
            <v>1.62</v>
          </cell>
          <cell r="CC791">
            <v>1.67</v>
          </cell>
          <cell r="CD791">
            <v>1.752</v>
          </cell>
          <cell r="CF791">
            <v>0.25</v>
          </cell>
        </row>
        <row r="792">
          <cell r="A792">
            <v>39814</v>
          </cell>
          <cell r="B792">
            <v>0.25</v>
          </cell>
          <cell r="C792">
            <v>0.185</v>
          </cell>
          <cell r="D792">
            <v>0.17</v>
          </cell>
          <cell r="E792">
            <v>0.17799999999999999</v>
          </cell>
          <cell r="F792">
            <v>0.19600000000000001</v>
          </cell>
          <cell r="G792">
            <v>0.218</v>
          </cell>
          <cell r="H792">
            <v>0.23699999999999999</v>
          </cell>
          <cell r="I792">
            <v>0.255</v>
          </cell>
          <cell r="J792">
            <v>0.28699999999999998</v>
          </cell>
          <cell r="K792">
            <v>0.31</v>
          </cell>
          <cell r="L792">
            <v>0.33700000000000002</v>
          </cell>
          <cell r="M792">
            <v>0.375</v>
          </cell>
          <cell r="N792">
            <v>0.44550000000000001</v>
          </cell>
          <cell r="P792">
            <v>2.3519999999999999</v>
          </cell>
          <cell r="Q792">
            <v>1.996</v>
          </cell>
          <cell r="R792">
            <v>1.8420000000000001</v>
          </cell>
          <cell r="S792">
            <v>1.75</v>
          </cell>
          <cell r="T792">
            <v>1.7</v>
          </cell>
          <cell r="U792">
            <v>1.6619999999999999</v>
          </cell>
          <cell r="V792">
            <v>1.6339999999999999</v>
          </cell>
          <cell r="W792">
            <v>1.6099999999999999</v>
          </cell>
          <cell r="X792">
            <v>1.591</v>
          </cell>
          <cell r="Y792">
            <v>1.583</v>
          </cell>
          <cell r="Z792">
            <v>1.5779999999999998</v>
          </cell>
          <cell r="AA792">
            <v>1.5760000000000001</v>
          </cell>
          <cell r="AB792">
            <v>1.583</v>
          </cell>
          <cell r="AD792">
            <v>1.5373000000000001</v>
          </cell>
          <cell r="AE792">
            <v>1.2989999999999999</v>
          </cell>
          <cell r="AF792">
            <v>1.2044999999999999</v>
          </cell>
          <cell r="AG792">
            <v>1.113</v>
          </cell>
          <cell r="AH792">
            <v>1.0165</v>
          </cell>
          <cell r="AI792">
            <v>0.96950000000000003</v>
          </cell>
          <cell r="AJ792">
            <v>0.9395</v>
          </cell>
          <cell r="AK792">
            <v>0.92100000000000004</v>
          </cell>
          <cell r="AL792">
            <v>0.89649999999999996</v>
          </cell>
          <cell r="AM792">
            <v>0.88949999999999996</v>
          </cell>
          <cell r="AN792">
            <v>0.88749999999999996</v>
          </cell>
          <cell r="AO792">
            <v>0.90300000000000002</v>
          </cell>
          <cell r="AP792">
            <v>0.92100000000000004</v>
          </cell>
          <cell r="AS792">
            <v>0.125</v>
          </cell>
          <cell r="AT792">
            <v>0.105</v>
          </cell>
          <cell r="AU792">
            <v>0.1</v>
          </cell>
          <cell r="AV792">
            <v>9.6250000000000002E-2</v>
          </cell>
          <cell r="AW792">
            <v>7.7499999999999999E-2</v>
          </cell>
          <cell r="AX792">
            <v>7.4999999999999997E-2</v>
          </cell>
          <cell r="AY792">
            <v>8.8749999999999996E-2</v>
          </cell>
          <cell r="AZ792">
            <v>8.7499999999999994E-2</v>
          </cell>
          <cell r="BA792">
            <v>5.9499999999999997E-2</v>
          </cell>
          <cell r="BB792">
            <v>8.5000000000000006E-2</v>
          </cell>
          <cell r="BC792">
            <v>5.5500000000000001E-2</v>
          </cell>
          <cell r="BD792">
            <v>7.9380000000000006E-2</v>
          </cell>
          <cell r="BF792">
            <v>0.155</v>
          </cell>
          <cell r="BG792">
            <v>0.19</v>
          </cell>
          <cell r="BH792">
            <v>0.21</v>
          </cell>
          <cell r="BI792">
            <v>0.22500000000000001</v>
          </cell>
          <cell r="BJ792">
            <v>0.24</v>
          </cell>
          <cell r="BK792">
            <v>0.27</v>
          </cell>
          <cell r="BL792">
            <v>0.3</v>
          </cell>
          <cell r="BM792">
            <v>0.375</v>
          </cell>
          <cell r="BN792">
            <v>0.44</v>
          </cell>
          <cell r="BO792">
            <v>0.49</v>
          </cell>
          <cell r="BP792">
            <v>0.56000000000000005</v>
          </cell>
          <cell r="BQ792">
            <v>0.61499999999999999</v>
          </cell>
          <cell r="BS792">
            <v>1.855</v>
          </cell>
          <cell r="BT792">
            <v>1.663</v>
          </cell>
          <cell r="BU792">
            <v>1.41</v>
          </cell>
          <cell r="BV792">
            <v>1.5289999999999999</v>
          </cell>
          <cell r="BW792">
            <v>1.6364999999999998</v>
          </cell>
          <cell r="BX792">
            <v>1.5390000000000001</v>
          </cell>
          <cell r="BY792">
            <v>1.47</v>
          </cell>
          <cell r="BZ792">
            <v>1.4809999999999999</v>
          </cell>
          <cell r="CA792">
            <v>1.569</v>
          </cell>
          <cell r="CB792">
            <v>1.62</v>
          </cell>
          <cell r="CC792">
            <v>1.67</v>
          </cell>
          <cell r="CD792">
            <v>1.752</v>
          </cell>
          <cell r="CF792">
            <v>0.25</v>
          </cell>
        </row>
        <row r="793">
          <cell r="A793">
            <v>39815</v>
          </cell>
          <cell r="B793">
            <v>6.25E-2</v>
          </cell>
          <cell r="C793">
            <v>0.17299999999999999</v>
          </cell>
          <cell r="D793">
            <v>0.17799999999999999</v>
          </cell>
          <cell r="E793">
            <v>0.188</v>
          </cell>
          <cell r="F793">
            <v>0.20200000000000001</v>
          </cell>
          <cell r="G793">
            <v>0.224</v>
          </cell>
          <cell r="H793">
            <v>0.24049999999999999</v>
          </cell>
          <cell r="I793">
            <v>0.26150000000000001</v>
          </cell>
          <cell r="J793">
            <v>0.29049999999999998</v>
          </cell>
          <cell r="K793">
            <v>0.309</v>
          </cell>
          <cell r="L793">
            <v>0.35349999999999998</v>
          </cell>
          <cell r="M793">
            <v>0.42099999999999999</v>
          </cell>
          <cell r="N793">
            <v>0.42299999999999999</v>
          </cell>
          <cell r="P793">
            <v>2.2210000000000001</v>
          </cell>
          <cell r="Q793">
            <v>1.984</v>
          </cell>
          <cell r="R793">
            <v>1.831</v>
          </cell>
          <cell r="S793">
            <v>1.7469999999999999</v>
          </cell>
          <cell r="T793">
            <v>1.698</v>
          </cell>
          <cell r="U793">
            <v>1.6600000000000001</v>
          </cell>
          <cell r="V793">
            <v>1.633</v>
          </cell>
          <cell r="W793">
            <v>1.6099999999999999</v>
          </cell>
          <cell r="X793">
            <v>1.593</v>
          </cell>
          <cell r="Y793">
            <v>1.585</v>
          </cell>
          <cell r="Z793">
            <v>1.581</v>
          </cell>
          <cell r="AA793">
            <v>1.579</v>
          </cell>
          <cell r="AB793">
            <v>1.5859999999999999</v>
          </cell>
          <cell r="AD793">
            <v>1.5620000000000001</v>
          </cell>
          <cell r="AE793">
            <v>1.286</v>
          </cell>
          <cell r="AF793">
            <v>1.17</v>
          </cell>
          <cell r="AG793">
            <v>1.087</v>
          </cell>
          <cell r="AH793">
            <v>1.0044999999999999</v>
          </cell>
          <cell r="AI793">
            <v>0.95950000000000002</v>
          </cell>
          <cell r="AJ793">
            <v>0.92300000000000004</v>
          </cell>
          <cell r="AK793">
            <v>0.90149999999999997</v>
          </cell>
          <cell r="AL793">
            <v>0.88949999999999996</v>
          </cell>
          <cell r="AM793">
            <v>0.88249999999999995</v>
          </cell>
          <cell r="AN793">
            <v>0.88349999999999995</v>
          </cell>
          <cell r="AO793">
            <v>0.89349999999999996</v>
          </cell>
          <cell r="AP793">
            <v>0.90549999999999997</v>
          </cell>
          <cell r="AS793">
            <v>0.12075</v>
          </cell>
          <cell r="AT793">
            <v>0.105</v>
          </cell>
          <cell r="AU793">
            <v>0.105</v>
          </cell>
          <cell r="AV793">
            <v>9.6250000000000002E-2</v>
          </cell>
          <cell r="AW793">
            <v>7.7499999999999999E-2</v>
          </cell>
          <cell r="AX793">
            <v>7.4999999999999997E-2</v>
          </cell>
          <cell r="AY793">
            <v>8.8749999999999996E-2</v>
          </cell>
          <cell r="AZ793">
            <v>8.7499999999999994E-2</v>
          </cell>
          <cell r="BA793">
            <v>5.9499999999999997E-2</v>
          </cell>
          <cell r="BB793">
            <v>8.5000000000000006E-2</v>
          </cell>
          <cell r="BC793">
            <v>5.5500000000000001E-2</v>
          </cell>
          <cell r="BD793">
            <v>7.9380000000000006E-2</v>
          </cell>
          <cell r="BF793">
            <v>0.17</v>
          </cell>
          <cell r="BG793">
            <v>0.185</v>
          </cell>
          <cell r="BH793">
            <v>0.21</v>
          </cell>
          <cell r="BI793">
            <v>0.23</v>
          </cell>
          <cell r="BJ793">
            <v>0.26500000000000001</v>
          </cell>
          <cell r="BK793">
            <v>0.3</v>
          </cell>
          <cell r="BL793">
            <v>0.38</v>
          </cell>
          <cell r="BM793">
            <v>0.45500000000000002</v>
          </cell>
          <cell r="BN793">
            <v>0.52500000000000002</v>
          </cell>
          <cell r="BO793">
            <v>0.61499999999999999</v>
          </cell>
          <cell r="BP793">
            <v>0.7</v>
          </cell>
          <cell r="BQ793">
            <v>0.74</v>
          </cell>
          <cell r="BS793">
            <v>1.7934999999999999</v>
          </cell>
          <cell r="BT793">
            <v>1.6194999999999999</v>
          </cell>
          <cell r="BU793">
            <v>1.5714999999999999</v>
          </cell>
          <cell r="BV793">
            <v>1.4635</v>
          </cell>
          <cell r="BW793">
            <v>1.4464999999999999</v>
          </cell>
          <cell r="BX793">
            <v>1.4279999999999999</v>
          </cell>
          <cell r="BY793">
            <v>1.47</v>
          </cell>
          <cell r="BZ793">
            <v>1.456</v>
          </cell>
          <cell r="CA793">
            <v>1.464</v>
          </cell>
          <cell r="CB793">
            <v>1.504</v>
          </cell>
          <cell r="CC793">
            <v>1.5649999999999999</v>
          </cell>
          <cell r="CD793">
            <v>1.6520000000000001</v>
          </cell>
          <cell r="CF793">
            <v>0.25</v>
          </cell>
        </row>
        <row r="794">
          <cell r="A794">
            <v>39818</v>
          </cell>
          <cell r="B794">
            <v>0.05</v>
          </cell>
          <cell r="C794">
            <v>0.17299999999999999</v>
          </cell>
          <cell r="D794">
            <v>0.185</v>
          </cell>
          <cell r="E794">
            <v>0.19500000000000001</v>
          </cell>
          <cell r="F794">
            <v>0.20200000000000001</v>
          </cell>
          <cell r="G794">
            <v>0.21</v>
          </cell>
          <cell r="H794">
            <v>0.22800000000000001</v>
          </cell>
          <cell r="I794">
            <v>0.24099999999999999</v>
          </cell>
          <cell r="J794">
            <v>0.26700000000000002</v>
          </cell>
          <cell r="K794">
            <v>0.29299999999999998</v>
          </cell>
          <cell r="L794">
            <v>0.32</v>
          </cell>
          <cell r="M794">
            <v>0.34799999999999998</v>
          </cell>
          <cell r="N794">
            <v>0.36799999999999999</v>
          </cell>
          <cell r="P794">
            <v>2.2120000000000002</v>
          </cell>
          <cell r="Q794">
            <v>1.9609999999999999</v>
          </cell>
          <cell r="R794">
            <v>1.819</v>
          </cell>
          <cell r="S794">
            <v>1.7450000000000001</v>
          </cell>
          <cell r="T794">
            <v>1.7</v>
          </cell>
          <cell r="U794">
            <v>1.665</v>
          </cell>
          <cell r="V794">
            <v>1.639</v>
          </cell>
          <cell r="W794">
            <v>1.6179999999999999</v>
          </cell>
          <cell r="X794">
            <v>1.601</v>
          </cell>
          <cell r="Y794">
            <v>1.591</v>
          </cell>
          <cell r="Z794">
            <v>1.5880000000000001</v>
          </cell>
          <cell r="AA794">
            <v>1.587</v>
          </cell>
          <cell r="AB794">
            <v>1.5939999999999999</v>
          </cell>
          <cell r="AD794">
            <v>1.5834999999999999</v>
          </cell>
          <cell r="AE794">
            <v>1.2190000000000001</v>
          </cell>
          <cell r="AF794">
            <v>1.1040000000000001</v>
          </cell>
          <cell r="AG794">
            <v>1.0269999999999999</v>
          </cell>
          <cell r="AH794">
            <v>0.97550000000000003</v>
          </cell>
          <cell r="AI794">
            <v>0.92700000000000005</v>
          </cell>
          <cell r="AJ794">
            <v>0.89400000000000002</v>
          </cell>
          <cell r="AK794">
            <v>0.88</v>
          </cell>
          <cell r="AL794">
            <v>0.87329999999999997</v>
          </cell>
          <cell r="AM794">
            <v>0.88300000000000001</v>
          </cell>
          <cell r="AN794">
            <v>0.87450000000000006</v>
          </cell>
          <cell r="AO794">
            <v>0.89049999999999996</v>
          </cell>
          <cell r="AP794">
            <v>0.91</v>
          </cell>
          <cell r="AS794">
            <v>0.11388</v>
          </cell>
          <cell r="AT794">
            <v>0.10775</v>
          </cell>
          <cell r="AU794">
            <v>0.1</v>
          </cell>
          <cell r="AV794">
            <v>9.7500000000000003E-2</v>
          </cell>
          <cell r="AW794">
            <v>9.35E-2</v>
          </cell>
          <cell r="AX794">
            <v>0.09</v>
          </cell>
          <cell r="AY794">
            <v>8.7499999999999994E-2</v>
          </cell>
          <cell r="AZ794">
            <v>8.6249999999999993E-2</v>
          </cell>
          <cell r="BA794">
            <v>8.5000000000000006E-2</v>
          </cell>
          <cell r="BB794">
            <v>8.2500000000000004E-2</v>
          </cell>
          <cell r="BC794">
            <v>8.2500000000000004E-2</v>
          </cell>
          <cell r="BD794">
            <v>8.2500000000000004E-2</v>
          </cell>
          <cell r="BF794">
            <v>0.16250000000000001</v>
          </cell>
          <cell r="BG794">
            <v>0.20499999999999999</v>
          </cell>
          <cell r="BH794">
            <v>0.22500000000000001</v>
          </cell>
          <cell r="BI794">
            <v>0.23499999999999999</v>
          </cell>
          <cell r="BJ794">
            <v>0.255</v>
          </cell>
          <cell r="BK794">
            <v>0.28000000000000003</v>
          </cell>
          <cell r="BL794">
            <v>0.35499999999999998</v>
          </cell>
          <cell r="BM794">
            <v>0.42499999999999999</v>
          </cell>
          <cell r="BN794">
            <v>0.495</v>
          </cell>
          <cell r="BO794">
            <v>0.57999999999999996</v>
          </cell>
          <cell r="BP794">
            <v>0.64500000000000002</v>
          </cell>
          <cell r="BQ794">
            <v>0.7</v>
          </cell>
          <cell r="BS794">
            <v>1.7749999999999999</v>
          </cell>
          <cell r="BT794">
            <v>1.6280000000000001</v>
          </cell>
          <cell r="BU794">
            <v>1.581</v>
          </cell>
          <cell r="BV794">
            <v>1.544</v>
          </cell>
          <cell r="BW794">
            <v>1.488</v>
          </cell>
          <cell r="BX794">
            <v>1.4655</v>
          </cell>
          <cell r="BY794">
            <v>1.4390000000000001</v>
          </cell>
          <cell r="BZ794">
            <v>1.3759999999999999</v>
          </cell>
          <cell r="CA794">
            <v>1.4039999999999999</v>
          </cell>
          <cell r="CB794">
            <v>1.444</v>
          </cell>
          <cell r="CC794">
            <v>1.4849999999999999</v>
          </cell>
          <cell r="CD794">
            <v>1.5720000000000001</v>
          </cell>
          <cell r="CF794">
            <v>0.25</v>
          </cell>
        </row>
        <row r="795">
          <cell r="A795">
            <v>39819</v>
          </cell>
          <cell r="B795">
            <v>7.0000000000000007E-2</v>
          </cell>
          <cell r="C795">
            <v>0.16300000000000001</v>
          </cell>
          <cell r="D795">
            <v>0.16800000000000001</v>
          </cell>
          <cell r="E795">
            <v>0.17799999999999999</v>
          </cell>
          <cell r="F795">
            <v>0.19800000000000001</v>
          </cell>
          <cell r="G795">
            <v>0.20399999999999999</v>
          </cell>
          <cell r="H795">
            <v>0.21</v>
          </cell>
          <cell r="I795">
            <v>0.22500000000000001</v>
          </cell>
          <cell r="J795">
            <v>0.26100000000000001</v>
          </cell>
          <cell r="K795">
            <v>0.27350000000000002</v>
          </cell>
          <cell r="L795">
            <v>0.308</v>
          </cell>
          <cell r="M795">
            <v>0.32</v>
          </cell>
          <cell r="N795">
            <v>0.36</v>
          </cell>
          <cell r="P795">
            <v>2.177</v>
          </cell>
          <cell r="Q795">
            <v>1.962</v>
          </cell>
          <cell r="R795">
            <v>1.8220000000000001</v>
          </cell>
          <cell r="S795">
            <v>1.7450000000000001</v>
          </cell>
          <cell r="T795">
            <v>1.6919999999999999</v>
          </cell>
          <cell r="U795">
            <v>1.6520000000000001</v>
          </cell>
          <cell r="V795">
            <v>1.617</v>
          </cell>
          <cell r="W795">
            <v>1.5840000000000001</v>
          </cell>
          <cell r="X795">
            <v>1.5609999999999999</v>
          </cell>
          <cell r="Y795">
            <v>1.546</v>
          </cell>
          <cell r="Z795">
            <v>1.5369999999999999</v>
          </cell>
          <cell r="AA795">
            <v>1.536</v>
          </cell>
          <cell r="AB795">
            <v>1.5409999999999999</v>
          </cell>
          <cell r="AD795">
            <v>1.5880999999999998</v>
          </cell>
          <cell r="AE795">
            <v>1.1850000000000001</v>
          </cell>
          <cell r="AF795">
            <v>1.085</v>
          </cell>
          <cell r="AG795">
            <v>1.0209999999999999</v>
          </cell>
          <cell r="AH795">
            <v>0.96599999999999997</v>
          </cell>
          <cell r="AI795">
            <v>0.92949999999999999</v>
          </cell>
          <cell r="AJ795">
            <v>0.91400000000000003</v>
          </cell>
          <cell r="AK795">
            <v>0.89749999999999996</v>
          </cell>
          <cell r="AL795">
            <v>0.90149999999999997</v>
          </cell>
          <cell r="AM795">
            <v>0.90700000000000003</v>
          </cell>
          <cell r="AN795">
            <v>0.92400000000000004</v>
          </cell>
          <cell r="AO795">
            <v>0.9355</v>
          </cell>
          <cell r="AP795">
            <v>0.96099999999999997</v>
          </cell>
          <cell r="AS795">
            <v>0.10625</v>
          </cell>
          <cell r="AT795">
            <v>0.105</v>
          </cell>
          <cell r="AU795">
            <v>0.10249999999999999</v>
          </cell>
          <cell r="AV795">
            <v>0.10249999999999999</v>
          </cell>
          <cell r="AW795">
            <v>0.10625</v>
          </cell>
          <cell r="AX795">
            <v>0.105</v>
          </cell>
          <cell r="AY795">
            <v>8.7499999999999994E-2</v>
          </cell>
          <cell r="AZ795">
            <v>9.2499999999999999E-2</v>
          </cell>
          <cell r="BA795">
            <v>0.10613</v>
          </cell>
          <cell r="BB795">
            <v>9.5000000000000001E-2</v>
          </cell>
          <cell r="BC795">
            <v>0.1065</v>
          </cell>
          <cell r="BD795">
            <v>0.10825</v>
          </cell>
          <cell r="BF795">
            <v>0.14749999999999999</v>
          </cell>
          <cell r="BG795">
            <v>0.185</v>
          </cell>
          <cell r="BH795">
            <v>0.21</v>
          </cell>
          <cell r="BI795">
            <v>0.22500000000000001</v>
          </cell>
          <cell r="BJ795">
            <v>0.245</v>
          </cell>
          <cell r="BK795">
            <v>0.27</v>
          </cell>
          <cell r="BL795">
            <v>0.34</v>
          </cell>
          <cell r="BM795">
            <v>0.41</v>
          </cell>
          <cell r="BN795">
            <v>0.48</v>
          </cell>
          <cell r="BO795">
            <v>0.55000000000000004</v>
          </cell>
          <cell r="BP795">
            <v>0.61499999999999999</v>
          </cell>
          <cell r="BQ795">
            <v>0.66500000000000004</v>
          </cell>
          <cell r="BS795">
            <v>1.8010000000000002</v>
          </cell>
          <cell r="BT795">
            <v>1.647</v>
          </cell>
          <cell r="BU795">
            <v>1.5760000000000001</v>
          </cell>
          <cell r="BV795">
            <v>1.5055000000000001</v>
          </cell>
          <cell r="BW795">
            <v>1.4424999999999999</v>
          </cell>
          <cell r="BX795">
            <v>1.3925000000000001</v>
          </cell>
          <cell r="BY795">
            <v>1.3919999999999999</v>
          </cell>
          <cell r="BZ795">
            <v>1.351</v>
          </cell>
          <cell r="CA795">
            <v>1.399</v>
          </cell>
          <cell r="CB795">
            <v>1.4590000000000001</v>
          </cell>
          <cell r="CC795">
            <v>1.52</v>
          </cell>
          <cell r="CD795">
            <v>1.6099999999999999</v>
          </cell>
          <cell r="CF795">
            <v>0.25</v>
          </cell>
        </row>
        <row r="796">
          <cell r="A796">
            <v>39820</v>
          </cell>
          <cell r="B796">
            <v>0.06</v>
          </cell>
          <cell r="C796">
            <v>0.16750000000000001</v>
          </cell>
          <cell r="D796">
            <v>0.17150000000000001</v>
          </cell>
          <cell r="E796">
            <v>0.186</v>
          </cell>
          <cell r="F796">
            <v>0.19500000000000001</v>
          </cell>
          <cell r="G796">
            <v>0.19900000000000001</v>
          </cell>
          <cell r="H796">
            <v>0.22</v>
          </cell>
          <cell r="I796">
            <v>0.24</v>
          </cell>
          <cell r="J796">
            <v>0.251</v>
          </cell>
          <cell r="K796">
            <v>0.27100000000000002</v>
          </cell>
          <cell r="L796">
            <v>0.30449999999999999</v>
          </cell>
          <cell r="M796">
            <v>0.33</v>
          </cell>
          <cell r="N796">
            <v>0.35599999999999998</v>
          </cell>
          <cell r="P796">
            <v>2.181</v>
          </cell>
          <cell r="Q796">
            <v>1.919</v>
          </cell>
          <cell r="R796">
            <v>1.7709999999999999</v>
          </cell>
          <cell r="S796">
            <v>1.6890000000000001</v>
          </cell>
          <cell r="T796">
            <v>1.6320000000000001</v>
          </cell>
          <cell r="U796">
            <v>1.5920000000000001</v>
          </cell>
          <cell r="V796">
            <v>1.5550000000000002</v>
          </cell>
          <cell r="W796">
            <v>1.5209999999999999</v>
          </cell>
          <cell r="X796">
            <v>1.4969999999999999</v>
          </cell>
          <cell r="Y796">
            <v>1.484</v>
          </cell>
          <cell r="Z796">
            <v>1.4769999999999999</v>
          </cell>
          <cell r="AA796">
            <v>1.474</v>
          </cell>
          <cell r="AB796">
            <v>1.48</v>
          </cell>
          <cell r="AD796">
            <v>1.6669</v>
          </cell>
          <cell r="AE796">
            <v>1.115</v>
          </cell>
          <cell r="AF796">
            <v>1.0169999999999999</v>
          </cell>
          <cell r="AG796">
            <v>0.96199999999999997</v>
          </cell>
          <cell r="AH796">
            <v>0.92</v>
          </cell>
          <cell r="AI796">
            <v>0.872</v>
          </cell>
          <cell r="AJ796">
            <v>0.86099999999999999</v>
          </cell>
          <cell r="AK796">
            <v>0.85099999999999998</v>
          </cell>
          <cell r="AL796">
            <v>0.84499999999999997</v>
          </cell>
          <cell r="AM796">
            <v>0.85</v>
          </cell>
          <cell r="AN796">
            <v>0.85699999999999998</v>
          </cell>
          <cell r="AO796">
            <v>0.87749999999999995</v>
          </cell>
          <cell r="AP796">
            <v>0.89049999999999996</v>
          </cell>
          <cell r="AS796">
            <v>0.10625</v>
          </cell>
          <cell r="AT796">
            <v>0.105</v>
          </cell>
          <cell r="AU796">
            <v>0.105</v>
          </cell>
          <cell r="AV796">
            <v>0.10375</v>
          </cell>
          <cell r="AW796">
            <v>0.1065</v>
          </cell>
          <cell r="AX796">
            <v>0.10249999999999999</v>
          </cell>
          <cell r="AY796">
            <v>0.105</v>
          </cell>
          <cell r="AZ796">
            <v>0.105</v>
          </cell>
          <cell r="BA796">
            <v>0.10349999999999999</v>
          </cell>
          <cell r="BB796">
            <v>0.105</v>
          </cell>
          <cell r="BC796">
            <v>0.10349999999999999</v>
          </cell>
          <cell r="BD796">
            <v>0.104</v>
          </cell>
          <cell r="BF796">
            <v>0.14000000000000001</v>
          </cell>
          <cell r="BG796">
            <v>0.18</v>
          </cell>
          <cell r="BH796">
            <v>0.2</v>
          </cell>
          <cell r="BI796">
            <v>0.215</v>
          </cell>
          <cell r="BJ796">
            <v>0.23499999999999999</v>
          </cell>
          <cell r="BK796">
            <v>0.26500000000000001</v>
          </cell>
          <cell r="BL796">
            <v>0.32500000000000001</v>
          </cell>
          <cell r="BM796">
            <v>0.375</v>
          </cell>
          <cell r="BN796">
            <v>0.435</v>
          </cell>
          <cell r="BO796">
            <v>0.5</v>
          </cell>
          <cell r="BP796">
            <v>0.56000000000000005</v>
          </cell>
          <cell r="BQ796">
            <v>0.60499999999999998</v>
          </cell>
          <cell r="BS796">
            <v>1.756</v>
          </cell>
          <cell r="BT796">
            <v>1.577</v>
          </cell>
          <cell r="BU796">
            <v>1.458</v>
          </cell>
          <cell r="BV796">
            <v>1.4144999999999999</v>
          </cell>
          <cell r="BW796">
            <v>1.3594999999999999</v>
          </cell>
          <cell r="BX796">
            <v>1.3149999999999999</v>
          </cell>
          <cell r="BY796">
            <v>1.3080000000000001</v>
          </cell>
          <cell r="BZ796">
            <v>1.2629999999999999</v>
          </cell>
          <cell r="CA796">
            <v>1.28</v>
          </cell>
          <cell r="CB796">
            <v>1.369</v>
          </cell>
          <cell r="CC796">
            <v>1.41</v>
          </cell>
          <cell r="CD796">
            <v>1.4950000000000001</v>
          </cell>
          <cell r="CF796">
            <v>0.25</v>
          </cell>
        </row>
        <row r="797">
          <cell r="A797">
            <v>39821</v>
          </cell>
          <cell r="B797">
            <v>0.05</v>
          </cell>
          <cell r="C797">
            <v>0.16250000000000001</v>
          </cell>
          <cell r="D797">
            <v>0.16550000000000001</v>
          </cell>
          <cell r="E797">
            <v>0.1865</v>
          </cell>
          <cell r="F797">
            <v>0.187</v>
          </cell>
          <cell r="G797">
            <v>0.20100000000000001</v>
          </cell>
          <cell r="H797">
            <v>0.215</v>
          </cell>
          <cell r="I797">
            <v>0.23200000000000001</v>
          </cell>
          <cell r="J797">
            <v>0.25600000000000001</v>
          </cell>
          <cell r="K797">
            <v>0.27900000000000003</v>
          </cell>
          <cell r="L797">
            <v>0.30299999999999999</v>
          </cell>
          <cell r="M797">
            <v>0.32800000000000001</v>
          </cell>
          <cell r="N797">
            <v>0.35</v>
          </cell>
          <cell r="P797">
            <v>2.1589999999999998</v>
          </cell>
          <cell r="Q797">
            <v>1.893</v>
          </cell>
          <cell r="R797">
            <v>1.748</v>
          </cell>
          <cell r="S797">
            <v>1.663</v>
          </cell>
          <cell r="T797">
            <v>1.619</v>
          </cell>
          <cell r="U797">
            <v>1.58</v>
          </cell>
          <cell r="V797">
            <v>1.546</v>
          </cell>
          <cell r="W797">
            <v>1.518</v>
          </cell>
          <cell r="X797">
            <v>1.4969999999999999</v>
          </cell>
          <cell r="Y797">
            <v>1.4849999999999999</v>
          </cell>
          <cell r="Z797">
            <v>1.4790000000000001</v>
          </cell>
          <cell r="AA797">
            <v>1.478</v>
          </cell>
          <cell r="AB797">
            <v>1.482</v>
          </cell>
          <cell r="AD797">
            <v>1.1551</v>
          </cell>
          <cell r="AE797">
            <v>1.091</v>
          </cell>
          <cell r="AF797">
            <v>0.97399999999999998</v>
          </cell>
          <cell r="AG797">
            <v>0.90449999999999997</v>
          </cell>
          <cell r="AH797">
            <v>0.86499999999999999</v>
          </cell>
          <cell r="AI797">
            <v>0.81950000000000001</v>
          </cell>
          <cell r="AJ797">
            <v>0.81699999999999995</v>
          </cell>
          <cell r="AK797">
            <v>0.80249999999999999</v>
          </cell>
          <cell r="AL797">
            <v>0.79349999999999998</v>
          </cell>
          <cell r="AM797">
            <v>0.81399999999999995</v>
          </cell>
          <cell r="AN797">
            <v>0.81499999999999995</v>
          </cell>
          <cell r="AO797">
            <v>0.82050000000000001</v>
          </cell>
          <cell r="AP797">
            <v>0.85899999999999999</v>
          </cell>
          <cell r="AS797">
            <v>0.10349999999999999</v>
          </cell>
          <cell r="AT797">
            <v>0.10050000000000001</v>
          </cell>
          <cell r="AU797">
            <v>0.1075</v>
          </cell>
          <cell r="AV797">
            <v>0.10274999999999999</v>
          </cell>
          <cell r="AW797">
            <v>0.10274999999999999</v>
          </cell>
          <cell r="AX797">
            <v>0.1075</v>
          </cell>
          <cell r="AY797">
            <v>0.1075</v>
          </cell>
          <cell r="AZ797">
            <v>0.1075</v>
          </cell>
          <cell r="BA797">
            <v>0.107</v>
          </cell>
          <cell r="BB797">
            <v>0.10875</v>
          </cell>
          <cell r="BC797">
            <v>0.10875</v>
          </cell>
          <cell r="BD797">
            <v>0.11</v>
          </cell>
          <cell r="BF797">
            <v>0.13750000000000001</v>
          </cell>
          <cell r="BG797">
            <v>0.18</v>
          </cell>
          <cell r="BH797">
            <v>0.2</v>
          </cell>
          <cell r="BI797">
            <v>0.215</v>
          </cell>
          <cell r="BJ797">
            <v>0.23499999999999999</v>
          </cell>
          <cell r="BK797">
            <v>0.26500000000000001</v>
          </cell>
          <cell r="BL797">
            <v>0.32</v>
          </cell>
          <cell r="BM797">
            <v>0.375</v>
          </cell>
          <cell r="BN797">
            <v>0.435</v>
          </cell>
          <cell r="BO797">
            <v>0.5</v>
          </cell>
          <cell r="BP797">
            <v>0.56000000000000005</v>
          </cell>
          <cell r="BQ797">
            <v>0.60499999999999998</v>
          </cell>
          <cell r="BS797">
            <v>1.7945</v>
          </cell>
          <cell r="BT797">
            <v>1.5819999999999999</v>
          </cell>
          <cell r="BU797">
            <v>1.4895</v>
          </cell>
          <cell r="BV797">
            <v>1.3945000000000001</v>
          </cell>
          <cell r="BW797">
            <v>1.3315000000000001</v>
          </cell>
          <cell r="BX797">
            <v>1.292</v>
          </cell>
          <cell r="BY797">
            <v>1.2835000000000001</v>
          </cell>
          <cell r="BZ797">
            <v>1.2310000000000001</v>
          </cell>
          <cell r="CA797">
            <v>1.2789999999999999</v>
          </cell>
          <cell r="CB797">
            <v>1.329</v>
          </cell>
          <cell r="CC797">
            <v>1.38</v>
          </cell>
          <cell r="CD797">
            <v>1.45</v>
          </cell>
          <cell r="CF797">
            <v>0.25</v>
          </cell>
        </row>
        <row r="798">
          <cell r="A798">
            <v>39822</v>
          </cell>
          <cell r="B798">
            <v>7.0000000000000007E-2</v>
          </cell>
          <cell r="C798">
            <v>0.158</v>
          </cell>
          <cell r="D798">
            <v>0.16300000000000001</v>
          </cell>
          <cell r="E798">
            <v>0.1825</v>
          </cell>
          <cell r="F798">
            <v>0.193</v>
          </cell>
          <cell r="G798">
            <v>0.19800000000000001</v>
          </cell>
          <cell r="H798">
            <v>0.21149999999999999</v>
          </cell>
          <cell r="I798">
            <v>0.23400000000000001</v>
          </cell>
          <cell r="J798">
            <v>0.25900000000000001</v>
          </cell>
          <cell r="K798">
            <v>0.27400000000000002</v>
          </cell>
          <cell r="L798">
            <v>0.30599999999999999</v>
          </cell>
          <cell r="M798">
            <v>0.32050000000000001</v>
          </cell>
          <cell r="N798">
            <v>0.35099999999999998</v>
          </cell>
          <cell r="P798">
            <v>2.15</v>
          </cell>
          <cell r="Q798">
            <v>1.851</v>
          </cell>
          <cell r="R798">
            <v>1.708</v>
          </cell>
          <cell r="S798">
            <v>1.609</v>
          </cell>
          <cell r="T798">
            <v>1.544</v>
          </cell>
          <cell r="U798">
            <v>1.4849999999999999</v>
          </cell>
          <cell r="V798">
            <v>1.444</v>
          </cell>
          <cell r="W798">
            <v>1.407</v>
          </cell>
          <cell r="X798">
            <v>1.38</v>
          </cell>
          <cell r="Y798">
            <v>1.3660000000000001</v>
          </cell>
          <cell r="Z798">
            <v>1.359</v>
          </cell>
          <cell r="AA798">
            <v>1.355</v>
          </cell>
          <cell r="AB798">
            <v>1.357</v>
          </cell>
          <cell r="AD798">
            <v>1.2236</v>
          </cell>
          <cell r="AE798">
            <v>1.133</v>
          </cell>
          <cell r="AF798">
            <v>0.98799999999999999</v>
          </cell>
          <cell r="AG798">
            <v>0.91449999999999998</v>
          </cell>
          <cell r="AH798">
            <v>0.85099999999999998</v>
          </cell>
          <cell r="AI798">
            <v>0.8145</v>
          </cell>
          <cell r="AJ798">
            <v>0.78949999999999998</v>
          </cell>
          <cell r="AK798">
            <v>0.77549999999999997</v>
          </cell>
          <cell r="AL798">
            <v>0.77249999999999996</v>
          </cell>
          <cell r="AM798">
            <v>0.78749999999999998</v>
          </cell>
          <cell r="AN798">
            <v>0.78500000000000003</v>
          </cell>
          <cell r="AO798">
            <v>0.78900000000000003</v>
          </cell>
          <cell r="AP798">
            <v>0.82099999999999995</v>
          </cell>
          <cell r="AS798">
            <v>9.8750000000000004E-2</v>
          </cell>
          <cell r="AT798">
            <v>0.10150000000000001</v>
          </cell>
          <cell r="AU798">
            <v>0.105</v>
          </cell>
          <cell r="AV798">
            <v>0.1</v>
          </cell>
          <cell r="AW798">
            <v>9.9000000000000005E-2</v>
          </cell>
          <cell r="AX798">
            <v>9.8000000000000004E-2</v>
          </cell>
          <cell r="AY798">
            <v>9.8500000000000004E-2</v>
          </cell>
          <cell r="AZ798">
            <v>9.7500000000000003E-2</v>
          </cell>
          <cell r="BA798">
            <v>9.4630000000000006E-2</v>
          </cell>
          <cell r="BB798">
            <v>9.7500000000000003E-2</v>
          </cell>
          <cell r="BC798">
            <v>9.7000000000000003E-2</v>
          </cell>
          <cell r="BD798">
            <v>0.10199999999999999</v>
          </cell>
          <cell r="BF798">
            <v>0.13</v>
          </cell>
          <cell r="BG798">
            <v>0.18</v>
          </cell>
          <cell r="BH798">
            <v>0.2</v>
          </cell>
          <cell r="BI798">
            <v>0.22</v>
          </cell>
          <cell r="BJ798">
            <v>0.24</v>
          </cell>
          <cell r="BK798">
            <v>0.27</v>
          </cell>
          <cell r="BL798">
            <v>0.33</v>
          </cell>
          <cell r="BM798">
            <v>0.39</v>
          </cell>
          <cell r="BN798">
            <v>0.44500000000000001</v>
          </cell>
          <cell r="BO798">
            <v>0.51</v>
          </cell>
          <cell r="BP798">
            <v>0.56499999999999995</v>
          </cell>
          <cell r="BQ798">
            <v>0.60499999999999998</v>
          </cell>
          <cell r="BS798">
            <v>1.716</v>
          </cell>
          <cell r="BT798">
            <v>1.4975000000000001</v>
          </cell>
          <cell r="BU798">
            <v>1.3805000000000001</v>
          </cell>
          <cell r="BV798">
            <v>1.2810000000000001</v>
          </cell>
          <cell r="BW798">
            <v>1.2150000000000001</v>
          </cell>
          <cell r="BX798">
            <v>1.1835</v>
          </cell>
          <cell r="BY798">
            <v>1.17</v>
          </cell>
          <cell r="BZ798">
            <v>1.1659999999999999</v>
          </cell>
          <cell r="CA798">
            <v>1.1839999999999999</v>
          </cell>
          <cell r="CB798">
            <v>1.224</v>
          </cell>
          <cell r="CC798">
            <v>1.2849999999999999</v>
          </cell>
          <cell r="CD798">
            <v>1.37</v>
          </cell>
          <cell r="CF798">
            <v>0.25</v>
          </cell>
        </row>
        <row r="799">
          <cell r="A799">
            <v>39825</v>
          </cell>
          <cell r="B799">
            <v>7.0000000000000007E-2</v>
          </cell>
          <cell r="C799">
            <v>0.153</v>
          </cell>
          <cell r="D799">
            <v>0.158</v>
          </cell>
          <cell r="E799">
            <v>0.17499999999999999</v>
          </cell>
          <cell r="F799">
            <v>0.183</v>
          </cell>
          <cell r="G799">
            <v>0.19700000000000001</v>
          </cell>
          <cell r="H799">
            <v>0.21199999999999999</v>
          </cell>
          <cell r="I799">
            <v>0.22800000000000001</v>
          </cell>
          <cell r="J799">
            <v>0.248</v>
          </cell>
          <cell r="K799">
            <v>0.25800000000000001</v>
          </cell>
          <cell r="L799">
            <v>0.29399999999999998</v>
          </cell>
          <cell r="M799">
            <v>0.317</v>
          </cell>
          <cell r="N799">
            <v>0.34</v>
          </cell>
          <cell r="P799">
            <v>2.1440000000000001</v>
          </cell>
          <cell r="Q799">
            <v>1.7669999999999999</v>
          </cell>
          <cell r="R799">
            <v>1.6320000000000001</v>
          </cell>
          <cell r="S799">
            <v>1.5409999999999999</v>
          </cell>
          <cell r="T799">
            <v>1.4750000000000001</v>
          </cell>
          <cell r="U799">
            <v>1.419</v>
          </cell>
          <cell r="V799">
            <v>1.3820000000000001</v>
          </cell>
          <cell r="W799">
            <v>1.3540000000000001</v>
          </cell>
          <cell r="X799">
            <v>1.3340000000000001</v>
          </cell>
          <cell r="Y799">
            <v>1.323</v>
          </cell>
          <cell r="Z799">
            <v>1.32</v>
          </cell>
          <cell r="AA799">
            <v>1.3220000000000001</v>
          </cell>
          <cell r="AB799">
            <v>1.3280000000000001</v>
          </cell>
          <cell r="AD799">
            <v>1.2091000000000001</v>
          </cell>
          <cell r="AE799">
            <v>1.1839999999999999</v>
          </cell>
          <cell r="AF799">
            <v>1.046</v>
          </cell>
          <cell r="AG799">
            <v>0.96299999999999997</v>
          </cell>
          <cell r="AH799">
            <v>0.89949999999999997</v>
          </cell>
          <cell r="AI799">
            <v>0.85099999999999998</v>
          </cell>
          <cell r="AJ799">
            <v>0.82150000000000001</v>
          </cell>
          <cell r="AK799">
            <v>0.81</v>
          </cell>
          <cell r="AL799">
            <v>0.80049999999999999</v>
          </cell>
          <cell r="AM799">
            <v>0.79700000000000004</v>
          </cell>
          <cell r="AN799">
            <v>0.80149999999999999</v>
          </cell>
          <cell r="AO799">
            <v>0.81499999999999995</v>
          </cell>
          <cell r="AP799">
            <v>0.82799999999999996</v>
          </cell>
          <cell r="AS799">
            <v>0.10174999999999999</v>
          </cell>
          <cell r="AT799">
            <v>9.9500000000000005E-2</v>
          </cell>
          <cell r="AU799">
            <v>0.10150000000000001</v>
          </cell>
          <cell r="AV799">
            <v>0.10150000000000001</v>
          </cell>
          <cell r="AW799">
            <v>0.105</v>
          </cell>
          <cell r="AX799">
            <v>9.9500000000000005E-2</v>
          </cell>
          <cell r="AY799">
            <v>9.8500000000000004E-2</v>
          </cell>
          <cell r="AZ799">
            <v>0.105</v>
          </cell>
          <cell r="BA799">
            <v>0.10050000000000001</v>
          </cell>
          <cell r="BB799">
            <v>0.105</v>
          </cell>
          <cell r="BC799">
            <v>0.1</v>
          </cell>
          <cell r="BD799">
            <v>0.10100000000000001</v>
          </cell>
          <cell r="BF799">
            <v>0.1275</v>
          </cell>
          <cell r="BG799">
            <v>0.17</v>
          </cell>
          <cell r="BH799">
            <v>0.19</v>
          </cell>
          <cell r="BI799">
            <v>0.21</v>
          </cell>
          <cell r="BJ799">
            <v>0.23499999999999999</v>
          </cell>
          <cell r="BK799">
            <v>0.26</v>
          </cell>
          <cell r="BL799">
            <v>0.315</v>
          </cell>
          <cell r="BM799">
            <v>0.37</v>
          </cell>
          <cell r="BN799">
            <v>0.42499999999999999</v>
          </cell>
          <cell r="BO799">
            <v>0.49</v>
          </cell>
          <cell r="BP799">
            <v>0.54500000000000004</v>
          </cell>
          <cell r="BQ799">
            <v>0.58499999999999996</v>
          </cell>
          <cell r="BS799">
            <v>1.696</v>
          </cell>
          <cell r="BT799">
            <v>1.4969999999999999</v>
          </cell>
          <cell r="BU799">
            <v>1.3385</v>
          </cell>
          <cell r="BV799">
            <v>1.2415</v>
          </cell>
          <cell r="BW799">
            <v>1.1719999999999999</v>
          </cell>
          <cell r="BX799">
            <v>1.1475</v>
          </cell>
          <cell r="BY799">
            <v>1.157</v>
          </cell>
          <cell r="BZ799">
            <v>1.1519999999999999</v>
          </cell>
          <cell r="CA799">
            <v>1.194</v>
          </cell>
          <cell r="CB799">
            <v>1.254</v>
          </cell>
          <cell r="CC799">
            <v>1.3149999999999999</v>
          </cell>
          <cell r="CD799">
            <v>1.38</v>
          </cell>
          <cell r="CF799">
            <v>0.25</v>
          </cell>
        </row>
        <row r="800">
          <cell r="A800">
            <v>39826</v>
          </cell>
          <cell r="B800">
            <v>7.0000000000000007E-2</v>
          </cell>
          <cell r="C800">
            <v>0.155</v>
          </cell>
          <cell r="D800">
            <v>0.16</v>
          </cell>
          <cell r="E800">
            <v>0.17299999999999999</v>
          </cell>
          <cell r="F800">
            <v>0.17499999999999999</v>
          </cell>
          <cell r="G800">
            <v>0.184</v>
          </cell>
          <cell r="H800">
            <v>0.19950000000000001</v>
          </cell>
          <cell r="I800">
            <v>0.2175</v>
          </cell>
          <cell r="J800">
            <v>0.23</v>
          </cell>
          <cell r="K800">
            <v>0.255</v>
          </cell>
          <cell r="L800">
            <v>0.27750000000000002</v>
          </cell>
          <cell r="M800">
            <v>0.307</v>
          </cell>
          <cell r="N800">
            <v>0.32750000000000001</v>
          </cell>
          <cell r="P800">
            <v>2.1230000000000002</v>
          </cell>
          <cell r="Q800">
            <v>1.7370000000000001</v>
          </cell>
          <cell r="R800">
            <v>1.607</v>
          </cell>
          <cell r="S800">
            <v>1.5089999999999999</v>
          </cell>
          <cell r="T800">
            <v>1.4390000000000001</v>
          </cell>
          <cell r="U800">
            <v>1.385</v>
          </cell>
          <cell r="V800">
            <v>1.3479999999999999</v>
          </cell>
          <cell r="W800">
            <v>1.321</v>
          </cell>
          <cell r="X800">
            <v>1.306</v>
          </cell>
          <cell r="Y800">
            <v>1.296</v>
          </cell>
          <cell r="Z800">
            <v>1.2929999999999999</v>
          </cell>
          <cell r="AA800">
            <v>1.2949999999999999</v>
          </cell>
          <cell r="AB800">
            <v>1.3</v>
          </cell>
          <cell r="AD800">
            <v>1.2166999999999999</v>
          </cell>
          <cell r="AE800">
            <v>1.1485000000000001</v>
          </cell>
          <cell r="AF800">
            <v>1.018</v>
          </cell>
          <cell r="AG800">
            <v>0.93200000000000005</v>
          </cell>
          <cell r="AH800">
            <v>0.88049999999999995</v>
          </cell>
          <cell r="AI800">
            <v>0.83099999999999996</v>
          </cell>
          <cell r="AJ800">
            <v>0.8105</v>
          </cell>
          <cell r="AK800">
            <v>0.80049999999999999</v>
          </cell>
          <cell r="AL800">
            <v>0.80300000000000005</v>
          </cell>
          <cell r="AM800">
            <v>0.80049999999999999</v>
          </cell>
          <cell r="AN800">
            <v>0.80500000000000005</v>
          </cell>
          <cell r="AO800">
            <v>0.80649999999999999</v>
          </cell>
          <cell r="AP800">
            <v>0.83550000000000002</v>
          </cell>
          <cell r="AS800">
            <v>0.105</v>
          </cell>
          <cell r="AT800">
            <v>0.10249999999999999</v>
          </cell>
          <cell r="AU800">
            <v>0.10249999999999999</v>
          </cell>
          <cell r="AV800">
            <v>0.10249999999999999</v>
          </cell>
          <cell r="AW800">
            <v>9.8500000000000004E-2</v>
          </cell>
          <cell r="AX800">
            <v>0.10125000000000001</v>
          </cell>
          <cell r="AY800">
            <v>0.1</v>
          </cell>
          <cell r="AZ800">
            <v>0.1</v>
          </cell>
          <cell r="BA800">
            <v>0.1</v>
          </cell>
          <cell r="BB800">
            <v>0.1</v>
          </cell>
          <cell r="BC800">
            <v>0.10199999999999999</v>
          </cell>
          <cell r="BD800">
            <v>0.104</v>
          </cell>
          <cell r="BF800">
            <v>0.1225</v>
          </cell>
          <cell r="BG800">
            <v>0.16500000000000001</v>
          </cell>
          <cell r="BH800">
            <v>0.18</v>
          </cell>
          <cell r="BI800">
            <v>0.19500000000000001</v>
          </cell>
          <cell r="BJ800">
            <v>0.22500000000000001</v>
          </cell>
          <cell r="BK800">
            <v>0.25</v>
          </cell>
          <cell r="BL800">
            <v>0.30499999999999999</v>
          </cell>
          <cell r="BM800">
            <v>0.35499999999999998</v>
          </cell>
          <cell r="BN800">
            <v>0.41499999999999998</v>
          </cell>
          <cell r="BO800">
            <v>0.47499999999999998</v>
          </cell>
          <cell r="BP800">
            <v>0.53</v>
          </cell>
          <cell r="BQ800">
            <v>0.56999999999999995</v>
          </cell>
          <cell r="BS800">
            <v>1.6545000000000001</v>
          </cell>
          <cell r="BT800">
            <v>1.4995000000000001</v>
          </cell>
          <cell r="BU800">
            <v>1.2985</v>
          </cell>
          <cell r="BV800">
            <v>1.2244999999999999</v>
          </cell>
          <cell r="BW800">
            <v>1.1855</v>
          </cell>
          <cell r="BX800">
            <v>1.1665000000000001</v>
          </cell>
          <cell r="BY800">
            <v>1.2004999999999999</v>
          </cell>
          <cell r="BZ800">
            <v>1.1759999999999999</v>
          </cell>
          <cell r="CA800">
            <v>1.194</v>
          </cell>
          <cell r="CB800">
            <v>1.234</v>
          </cell>
          <cell r="CC800">
            <v>1.2849999999999999</v>
          </cell>
          <cell r="CD800">
            <v>1.3599999999999999</v>
          </cell>
          <cell r="CF800">
            <v>0.25</v>
          </cell>
        </row>
        <row r="801">
          <cell r="A801">
            <v>39827</v>
          </cell>
          <cell r="B801">
            <v>0.125</v>
          </cell>
          <cell r="C801">
            <v>0.16500000000000001</v>
          </cell>
          <cell r="D801">
            <v>0.16400000000000001</v>
          </cell>
          <cell r="E801">
            <v>0.17299999999999999</v>
          </cell>
          <cell r="F801">
            <v>0.18</v>
          </cell>
          <cell r="G801">
            <v>0.187</v>
          </cell>
          <cell r="H801">
            <v>0.19900000000000001</v>
          </cell>
          <cell r="I801">
            <v>0.2185</v>
          </cell>
          <cell r="J801">
            <v>0.23100000000000001</v>
          </cell>
          <cell r="K801">
            <v>0.2525</v>
          </cell>
          <cell r="L801">
            <v>0.27200000000000002</v>
          </cell>
          <cell r="M801">
            <v>0.29299999999999998</v>
          </cell>
          <cell r="N801">
            <v>0.30599999999999999</v>
          </cell>
          <cell r="P801">
            <v>2.1150000000000002</v>
          </cell>
          <cell r="Q801">
            <v>1.71</v>
          </cell>
          <cell r="R801">
            <v>1.599</v>
          </cell>
          <cell r="S801">
            <v>1.49</v>
          </cell>
          <cell r="T801">
            <v>1.421</v>
          </cell>
          <cell r="U801">
            <v>1.377</v>
          </cell>
          <cell r="V801">
            <v>1.343</v>
          </cell>
          <cell r="W801">
            <v>1.321</v>
          </cell>
          <cell r="X801">
            <v>1.3089999999999999</v>
          </cell>
          <cell r="Y801">
            <v>1.302</v>
          </cell>
          <cell r="Z801">
            <v>1.302</v>
          </cell>
          <cell r="AA801">
            <v>1.306</v>
          </cell>
          <cell r="AB801">
            <v>1.3149999999999999</v>
          </cell>
          <cell r="AD801">
            <v>1.2145999999999999</v>
          </cell>
          <cell r="AE801">
            <v>1.1379999999999999</v>
          </cell>
          <cell r="AF801">
            <v>1.024</v>
          </cell>
          <cell r="AG801">
            <v>0.95799999999999996</v>
          </cell>
          <cell r="AH801">
            <v>0.90400000000000003</v>
          </cell>
          <cell r="AI801">
            <v>0.86799999999999999</v>
          </cell>
          <cell r="AJ801">
            <v>0.85199999999999998</v>
          </cell>
          <cell r="AK801">
            <v>0.8528</v>
          </cell>
          <cell r="AL801">
            <v>0.84899999999999998</v>
          </cell>
          <cell r="AM801">
            <v>0.84799999999999998</v>
          </cell>
          <cell r="AN801">
            <v>0.85699999999999998</v>
          </cell>
          <cell r="AO801">
            <v>0.87150000000000005</v>
          </cell>
          <cell r="AP801">
            <v>0.88949999999999996</v>
          </cell>
          <cell r="AS801">
            <v>0.10625</v>
          </cell>
          <cell r="AT801">
            <v>0.10050000000000001</v>
          </cell>
          <cell r="AU801">
            <v>0.10299999999999999</v>
          </cell>
          <cell r="AV801">
            <v>0.10100000000000001</v>
          </cell>
          <cell r="AW801">
            <v>0.10100000000000001</v>
          </cell>
          <cell r="AX801">
            <v>0.1</v>
          </cell>
          <cell r="AY801">
            <v>0.10249999999999999</v>
          </cell>
          <cell r="AZ801">
            <v>0.10125000000000001</v>
          </cell>
          <cell r="BA801">
            <v>9.8000000000000004E-2</v>
          </cell>
          <cell r="BB801">
            <v>0.10125000000000001</v>
          </cell>
          <cell r="BC801">
            <v>0.10100000000000001</v>
          </cell>
          <cell r="BD801">
            <v>0.10299999999999999</v>
          </cell>
          <cell r="BF801">
            <v>0.125</v>
          </cell>
          <cell r="BG801">
            <v>0.16500000000000001</v>
          </cell>
          <cell r="BH801">
            <v>0.18</v>
          </cell>
          <cell r="BI801">
            <v>0.19500000000000001</v>
          </cell>
          <cell r="BJ801">
            <v>0.215</v>
          </cell>
          <cell r="BK801">
            <v>0.24</v>
          </cell>
          <cell r="BL801">
            <v>0.28000000000000003</v>
          </cell>
          <cell r="BM801">
            <v>0.32</v>
          </cell>
          <cell r="BN801">
            <v>0.375</v>
          </cell>
          <cell r="BO801">
            <v>0.42</v>
          </cell>
          <cell r="BP801">
            <v>0.47499999999999998</v>
          </cell>
          <cell r="BQ801">
            <v>0.51500000000000001</v>
          </cell>
          <cell r="BS801">
            <v>1.651</v>
          </cell>
          <cell r="BT801">
            <v>1.502</v>
          </cell>
          <cell r="BU801">
            <v>1.2814999999999999</v>
          </cell>
          <cell r="BV801">
            <v>1.2585</v>
          </cell>
          <cell r="BW801">
            <v>1.2224999999999999</v>
          </cell>
          <cell r="BX801">
            <v>1.2235</v>
          </cell>
          <cell r="BY801">
            <v>1.2304999999999999</v>
          </cell>
          <cell r="BZ801">
            <v>1.226</v>
          </cell>
          <cell r="CA801">
            <v>1.2589999999999999</v>
          </cell>
          <cell r="CB801">
            <v>1.2889999999999999</v>
          </cell>
          <cell r="CC801">
            <v>1.33</v>
          </cell>
          <cell r="CD801">
            <v>1.4</v>
          </cell>
          <cell r="CF801">
            <v>0.25</v>
          </cell>
        </row>
        <row r="802">
          <cell r="A802">
            <v>39828</v>
          </cell>
          <cell r="B802">
            <v>0.1875</v>
          </cell>
          <cell r="C802">
            <v>0.1905</v>
          </cell>
          <cell r="D802">
            <v>0.1825</v>
          </cell>
          <cell r="E802">
            <v>0.1925</v>
          </cell>
          <cell r="F802">
            <v>0.19500000000000001</v>
          </cell>
          <cell r="G802">
            <v>0.20349999999999999</v>
          </cell>
          <cell r="H802">
            <v>0.214</v>
          </cell>
          <cell r="I802">
            <v>0.22700000000000001</v>
          </cell>
          <cell r="J802">
            <v>0.24</v>
          </cell>
          <cell r="K802">
            <v>0.26400000000000001</v>
          </cell>
          <cell r="L802">
            <v>0.28549999999999998</v>
          </cell>
          <cell r="M802">
            <v>0.30499999999999999</v>
          </cell>
          <cell r="N802">
            <v>0.32900000000000001</v>
          </cell>
          <cell r="P802">
            <v>2.117</v>
          </cell>
          <cell r="Q802">
            <v>1.615</v>
          </cell>
          <cell r="R802">
            <v>1.528</v>
          </cell>
          <cell r="S802">
            <v>1.4339999999999999</v>
          </cell>
          <cell r="T802">
            <v>1.3820000000000001</v>
          </cell>
          <cell r="U802">
            <v>1.341</v>
          </cell>
          <cell r="V802">
            <v>1.3109999999999999</v>
          </cell>
          <cell r="W802">
            <v>1.292</v>
          </cell>
          <cell r="X802">
            <v>1.2810000000000001</v>
          </cell>
          <cell r="Y802">
            <v>1.276</v>
          </cell>
          <cell r="Z802">
            <v>1.276</v>
          </cell>
          <cell r="AA802">
            <v>1.2770000000000001</v>
          </cell>
          <cell r="AB802">
            <v>1.282</v>
          </cell>
          <cell r="AD802">
            <v>1.2412000000000001</v>
          </cell>
          <cell r="AE802">
            <v>1.123</v>
          </cell>
          <cell r="AF802">
            <v>1.0149999999999999</v>
          </cell>
          <cell r="AG802">
            <v>0.95150000000000001</v>
          </cell>
          <cell r="AH802">
            <v>0.91900000000000004</v>
          </cell>
          <cell r="AI802">
            <v>0.89500000000000002</v>
          </cell>
          <cell r="AJ802">
            <v>0.88100000000000001</v>
          </cell>
          <cell r="AK802">
            <v>0.87350000000000005</v>
          </cell>
          <cell r="AL802">
            <v>0.87</v>
          </cell>
          <cell r="AM802">
            <v>0.87</v>
          </cell>
          <cell r="AN802">
            <v>0.878</v>
          </cell>
          <cell r="AO802">
            <v>0.89300000000000002</v>
          </cell>
          <cell r="AP802">
            <v>0.91249999999999998</v>
          </cell>
          <cell r="AS802">
            <v>0.106</v>
          </cell>
          <cell r="AT802">
            <v>0.10375</v>
          </cell>
          <cell r="AU802">
            <v>0.10249999999999999</v>
          </cell>
          <cell r="AV802">
            <v>0.10349999999999999</v>
          </cell>
          <cell r="AW802">
            <v>0.10199999999999999</v>
          </cell>
          <cell r="AX802">
            <v>0.10100000000000001</v>
          </cell>
          <cell r="AY802">
            <v>9.9500000000000005E-2</v>
          </cell>
          <cell r="AZ802">
            <v>0.1</v>
          </cell>
          <cell r="BA802">
            <v>0.1</v>
          </cell>
          <cell r="BB802">
            <v>0.1</v>
          </cell>
          <cell r="BC802">
            <v>0.1</v>
          </cell>
          <cell r="BD802">
            <v>0.10125000000000001</v>
          </cell>
          <cell r="BF802">
            <v>0.14249999999999999</v>
          </cell>
          <cell r="BG802">
            <v>0.18</v>
          </cell>
          <cell r="BH802">
            <v>0.19</v>
          </cell>
          <cell r="BI802">
            <v>0.2</v>
          </cell>
          <cell r="BJ802">
            <v>0.215</v>
          </cell>
          <cell r="BK802">
            <v>0.24</v>
          </cell>
          <cell r="BL802">
            <v>0.28000000000000003</v>
          </cell>
          <cell r="BM802">
            <v>0.32</v>
          </cell>
          <cell r="BN802">
            <v>0.375</v>
          </cell>
          <cell r="BO802">
            <v>0.42499999999999999</v>
          </cell>
          <cell r="BP802">
            <v>0.48</v>
          </cell>
          <cell r="BQ802">
            <v>0.52</v>
          </cell>
          <cell r="BS802">
            <v>1.546</v>
          </cell>
          <cell r="BT802">
            <v>1.5245</v>
          </cell>
          <cell r="BU802">
            <v>1.2475000000000001</v>
          </cell>
          <cell r="BV802">
            <v>1.2695000000000001</v>
          </cell>
          <cell r="BW802">
            <v>1.2995000000000001</v>
          </cell>
          <cell r="BX802">
            <v>1.2945</v>
          </cell>
          <cell r="BY802">
            <v>1.258</v>
          </cell>
          <cell r="BZ802">
            <v>1.246</v>
          </cell>
          <cell r="CA802">
            <v>1.282</v>
          </cell>
          <cell r="CB802">
            <v>1.3340000000000001</v>
          </cell>
          <cell r="CC802">
            <v>1.395</v>
          </cell>
          <cell r="CD802">
            <v>1.46</v>
          </cell>
          <cell r="CF802">
            <v>0.25</v>
          </cell>
        </row>
        <row r="803">
          <cell r="A803">
            <v>39829</v>
          </cell>
          <cell r="B803">
            <v>0.1875</v>
          </cell>
          <cell r="C803">
            <v>0.17799999999999999</v>
          </cell>
          <cell r="D803">
            <v>0.17399999999999999</v>
          </cell>
          <cell r="E803">
            <v>0.189</v>
          </cell>
          <cell r="F803">
            <v>0.19600000000000001</v>
          </cell>
          <cell r="G803">
            <v>0.19800000000000001</v>
          </cell>
          <cell r="H803">
            <v>0.20499999999999999</v>
          </cell>
          <cell r="I803">
            <v>0.20300000000000001</v>
          </cell>
          <cell r="J803">
            <v>0.246</v>
          </cell>
          <cell r="K803">
            <v>0.28299999999999997</v>
          </cell>
          <cell r="L803">
            <v>0.28999999999999998</v>
          </cell>
          <cell r="M803">
            <v>0.30399999999999999</v>
          </cell>
          <cell r="N803">
            <v>0.32550000000000001</v>
          </cell>
          <cell r="P803">
            <v>2.11</v>
          </cell>
          <cell r="Q803">
            <v>1.5669999999999999</v>
          </cell>
          <cell r="R803">
            <v>1.5089999999999999</v>
          </cell>
          <cell r="S803">
            <v>1.427</v>
          </cell>
          <cell r="T803">
            <v>1.383</v>
          </cell>
          <cell r="U803">
            <v>1.351</v>
          </cell>
          <cell r="V803">
            <v>1.331</v>
          </cell>
          <cell r="W803">
            <v>1.3149999999999999</v>
          </cell>
          <cell r="X803">
            <v>1.306</v>
          </cell>
          <cell r="Y803">
            <v>1.3029999999999999</v>
          </cell>
          <cell r="Z803">
            <v>1.3069999999999999</v>
          </cell>
          <cell r="AA803">
            <v>1.3149999999999999</v>
          </cell>
          <cell r="AB803">
            <v>1.3260000000000001</v>
          </cell>
          <cell r="AD803">
            <v>1.3195999999999999</v>
          </cell>
          <cell r="AE803">
            <v>1.139</v>
          </cell>
          <cell r="AF803">
            <v>1.014</v>
          </cell>
          <cell r="AG803">
            <v>0.93600000000000005</v>
          </cell>
          <cell r="AH803">
            <v>0.88</v>
          </cell>
          <cell r="AI803">
            <v>0.84899999999999998</v>
          </cell>
          <cell r="AJ803">
            <v>0.83199999999999996</v>
          </cell>
          <cell r="AK803">
            <v>0.82599999999999996</v>
          </cell>
          <cell r="AL803">
            <v>0.82399999999999995</v>
          </cell>
          <cell r="AM803">
            <v>0.82499999999999996</v>
          </cell>
          <cell r="AN803">
            <v>0.83099999999999996</v>
          </cell>
          <cell r="AO803">
            <v>0.84399999999999997</v>
          </cell>
          <cell r="AP803">
            <v>0.86199999999999999</v>
          </cell>
          <cell r="AS803">
            <v>0.11</v>
          </cell>
          <cell r="AT803">
            <v>0.107</v>
          </cell>
          <cell r="AU803">
            <v>0.1065</v>
          </cell>
          <cell r="AV803">
            <v>0.105</v>
          </cell>
          <cell r="AW803">
            <v>0.104</v>
          </cell>
          <cell r="AX803">
            <v>0.10299999999999999</v>
          </cell>
          <cell r="AY803">
            <v>9.1999999999999998E-2</v>
          </cell>
          <cell r="AZ803">
            <v>0.10100000000000001</v>
          </cell>
          <cell r="BA803">
            <v>0.10100000000000001</v>
          </cell>
          <cell r="BB803">
            <v>0.10100000000000001</v>
          </cell>
          <cell r="BC803">
            <v>0.10199999999999999</v>
          </cell>
          <cell r="BD803">
            <v>0.104</v>
          </cell>
          <cell r="BF803">
            <v>0.14499999999999999</v>
          </cell>
          <cell r="BG803">
            <v>0.18</v>
          </cell>
          <cell r="BH803">
            <v>0.19</v>
          </cell>
          <cell r="BI803">
            <v>0.2</v>
          </cell>
          <cell r="BJ803">
            <v>0.215</v>
          </cell>
          <cell r="BK803">
            <v>0.22500000000000001</v>
          </cell>
          <cell r="BL803">
            <v>0.26500000000000001</v>
          </cell>
          <cell r="BM803">
            <v>0.3</v>
          </cell>
          <cell r="BN803">
            <v>0.34499999999999997</v>
          </cell>
          <cell r="BO803">
            <v>0.4</v>
          </cell>
          <cell r="BP803">
            <v>0.46</v>
          </cell>
          <cell r="BQ803">
            <v>0.505</v>
          </cell>
          <cell r="BS803">
            <v>1.4984999999999999</v>
          </cell>
          <cell r="BT803">
            <v>1.2235</v>
          </cell>
          <cell r="BU803">
            <v>1.163</v>
          </cell>
          <cell r="BV803">
            <v>1.1479999999999999</v>
          </cell>
          <cell r="BW803">
            <v>1.1505000000000001</v>
          </cell>
          <cell r="BX803">
            <v>1.1395</v>
          </cell>
          <cell r="BY803">
            <v>1.157</v>
          </cell>
          <cell r="BZ803">
            <v>1.175</v>
          </cell>
          <cell r="CA803">
            <v>1.2070000000000001</v>
          </cell>
          <cell r="CB803">
            <v>1.204</v>
          </cell>
          <cell r="CC803">
            <v>1.2650000000000001</v>
          </cell>
          <cell r="CD803">
            <v>1.34</v>
          </cell>
          <cell r="CF803">
            <v>0.25</v>
          </cell>
        </row>
        <row r="804">
          <cell r="A804">
            <v>39832</v>
          </cell>
          <cell r="B804">
            <v>0.1875</v>
          </cell>
          <cell r="C804">
            <v>0.18</v>
          </cell>
          <cell r="D804">
            <v>0.18099999999999999</v>
          </cell>
          <cell r="E804">
            <v>0.186</v>
          </cell>
          <cell r="F804">
            <v>0.189</v>
          </cell>
          <cell r="G804">
            <v>0.19800000000000001</v>
          </cell>
          <cell r="H804">
            <v>0.20100000000000001</v>
          </cell>
          <cell r="I804">
            <v>0.21299999999999999</v>
          </cell>
          <cell r="J804">
            <v>0.23</v>
          </cell>
          <cell r="K804">
            <v>0.248</v>
          </cell>
          <cell r="L804">
            <v>0.27100000000000002</v>
          </cell>
          <cell r="M804">
            <v>0.29799999999999999</v>
          </cell>
          <cell r="N804">
            <v>0.32</v>
          </cell>
          <cell r="P804">
            <v>2.12</v>
          </cell>
          <cell r="Q804">
            <v>1.512</v>
          </cell>
          <cell r="R804">
            <v>1.4490000000000001</v>
          </cell>
          <cell r="S804">
            <v>1.375</v>
          </cell>
          <cell r="T804">
            <v>1.33</v>
          </cell>
          <cell r="U804">
            <v>1.298</v>
          </cell>
          <cell r="V804">
            <v>1.28</v>
          </cell>
          <cell r="W804">
            <v>1.2690000000000001</v>
          </cell>
          <cell r="X804">
            <v>1.262</v>
          </cell>
          <cell r="Y804">
            <v>1.2610000000000001</v>
          </cell>
          <cell r="Z804">
            <v>1.266</v>
          </cell>
          <cell r="AA804">
            <v>1.2730000000000001</v>
          </cell>
          <cell r="AB804">
            <v>1.2849999999999999</v>
          </cell>
          <cell r="AD804">
            <v>1.3024</v>
          </cell>
          <cell r="AE804">
            <v>1.159</v>
          </cell>
          <cell r="AF804">
            <v>1.0329999999999999</v>
          </cell>
          <cell r="AG804">
            <v>0.95799999999999996</v>
          </cell>
          <cell r="AH804">
            <v>0.90800000000000003</v>
          </cell>
          <cell r="AI804">
            <v>0.88</v>
          </cell>
          <cell r="AJ804">
            <v>0.86</v>
          </cell>
          <cell r="AK804">
            <v>0.84150000000000003</v>
          </cell>
          <cell r="AL804">
            <v>0.84399999999999997</v>
          </cell>
          <cell r="AM804">
            <v>0.84450000000000003</v>
          </cell>
          <cell r="AN804">
            <v>0.84350000000000003</v>
          </cell>
          <cell r="AO804">
            <v>0.85950000000000004</v>
          </cell>
          <cell r="AP804">
            <v>0.879</v>
          </cell>
          <cell r="AS804">
            <v>0.10349999999999999</v>
          </cell>
          <cell r="AT804">
            <v>0.10025000000000001</v>
          </cell>
          <cell r="AU804">
            <v>0.10625</v>
          </cell>
          <cell r="AV804">
            <v>0.10625</v>
          </cell>
          <cell r="AW804">
            <v>0.105</v>
          </cell>
          <cell r="AX804">
            <v>0.10375</v>
          </cell>
          <cell r="AY804">
            <v>9.1999999999999998E-2</v>
          </cell>
          <cell r="AZ804">
            <v>0.10375</v>
          </cell>
          <cell r="BA804">
            <v>0.10150000000000001</v>
          </cell>
          <cell r="BB804">
            <v>0.10375</v>
          </cell>
          <cell r="BC804">
            <v>0.10150000000000001</v>
          </cell>
          <cell r="BD804">
            <v>0.10349999999999999</v>
          </cell>
          <cell r="BF804">
            <v>0.14499999999999999</v>
          </cell>
          <cell r="BG804">
            <v>0.18</v>
          </cell>
          <cell r="BH804">
            <v>0.19</v>
          </cell>
          <cell r="BI804">
            <v>0.2</v>
          </cell>
          <cell r="BJ804">
            <v>0.215</v>
          </cell>
          <cell r="BK804">
            <v>0.22500000000000001</v>
          </cell>
          <cell r="BL804">
            <v>0.26500000000000001</v>
          </cell>
          <cell r="BM804">
            <v>0.3</v>
          </cell>
          <cell r="BN804">
            <v>0.34499999999999997</v>
          </cell>
          <cell r="BO804">
            <v>0.4</v>
          </cell>
          <cell r="BP804">
            <v>0.46</v>
          </cell>
          <cell r="BQ804">
            <v>0.505</v>
          </cell>
          <cell r="BS804">
            <v>1.4990000000000001</v>
          </cell>
          <cell r="BT804">
            <v>1.2490000000000001</v>
          </cell>
          <cell r="BU804">
            <v>1.177</v>
          </cell>
          <cell r="BV804">
            <v>1.167</v>
          </cell>
          <cell r="BW804">
            <v>1.1655</v>
          </cell>
          <cell r="BX804">
            <v>1.163</v>
          </cell>
          <cell r="BY804">
            <v>1.1844999999999999</v>
          </cell>
          <cell r="BZ804">
            <v>1.1859999999999999</v>
          </cell>
          <cell r="CA804">
            <v>1.204</v>
          </cell>
          <cell r="CB804">
            <v>1.234</v>
          </cell>
          <cell r="CC804">
            <v>1.2650000000000001</v>
          </cell>
          <cell r="CD804">
            <v>1.3599999999999999</v>
          </cell>
          <cell r="CF804">
            <v>0.25</v>
          </cell>
        </row>
        <row r="805">
          <cell r="A805">
            <v>39833</v>
          </cell>
          <cell r="B805">
            <v>0.1875</v>
          </cell>
          <cell r="C805">
            <v>0.188</v>
          </cell>
          <cell r="D805">
            <v>0.183</v>
          </cell>
          <cell r="E805">
            <v>0.1905</v>
          </cell>
          <cell r="F805">
            <v>0.20200000000000001</v>
          </cell>
          <cell r="G805">
            <v>0.20499999999999999</v>
          </cell>
          <cell r="H805">
            <v>0.217</v>
          </cell>
          <cell r="I805">
            <v>0.22800000000000001</v>
          </cell>
          <cell r="J805">
            <v>0.23749999999999999</v>
          </cell>
          <cell r="K805">
            <v>0.25700000000000001</v>
          </cell>
          <cell r="L805">
            <v>0.252</v>
          </cell>
          <cell r="M805">
            <v>0.28799999999999998</v>
          </cell>
          <cell r="N805">
            <v>0.311</v>
          </cell>
          <cell r="P805">
            <v>2.1469999999999998</v>
          </cell>
          <cell r="Q805">
            <v>1.4790000000000001</v>
          </cell>
          <cell r="R805">
            <v>1.427</v>
          </cell>
          <cell r="S805">
            <v>1.3540000000000001</v>
          </cell>
          <cell r="T805">
            <v>1.3080000000000001</v>
          </cell>
          <cell r="U805">
            <v>1.276</v>
          </cell>
          <cell r="V805">
            <v>1.2530000000000001</v>
          </cell>
          <cell r="W805">
            <v>1.236</v>
          </cell>
          <cell r="X805">
            <v>1.226</v>
          </cell>
          <cell r="Y805">
            <v>1.2210000000000001</v>
          </cell>
          <cell r="Z805">
            <v>1.2210000000000001</v>
          </cell>
          <cell r="AA805">
            <v>1.226</v>
          </cell>
          <cell r="AB805">
            <v>1.2349999999999999</v>
          </cell>
          <cell r="AD805">
            <v>1.2947</v>
          </cell>
          <cell r="AE805">
            <v>1.0920000000000001</v>
          </cell>
          <cell r="AF805">
            <v>0.95</v>
          </cell>
          <cell r="AG805">
            <v>0.86399999999999999</v>
          </cell>
          <cell r="AH805">
            <v>0.79700000000000004</v>
          </cell>
          <cell r="AI805">
            <v>0.77200000000000002</v>
          </cell>
          <cell r="AJ805">
            <v>0.74850000000000005</v>
          </cell>
          <cell r="AK805">
            <v>0.73099999999999998</v>
          </cell>
          <cell r="AL805">
            <v>0.72199999999999998</v>
          </cell>
          <cell r="AM805">
            <v>0.71</v>
          </cell>
          <cell r="AN805">
            <v>0.72650000000000003</v>
          </cell>
          <cell r="AO805">
            <v>0.73199999999999998</v>
          </cell>
          <cell r="AP805">
            <v>0.746</v>
          </cell>
          <cell r="AS805">
            <v>0.10563</v>
          </cell>
          <cell r="AT805">
            <v>0.105</v>
          </cell>
          <cell r="AU805">
            <v>0.1075</v>
          </cell>
          <cell r="AV805">
            <v>0.10625</v>
          </cell>
          <cell r="AW805">
            <v>0.1055</v>
          </cell>
          <cell r="AX805">
            <v>0.105</v>
          </cell>
          <cell r="AY805">
            <v>8.8749999999999996E-2</v>
          </cell>
          <cell r="AZ805">
            <v>0.10375</v>
          </cell>
          <cell r="BA805">
            <v>0.104</v>
          </cell>
          <cell r="BB805">
            <v>0.10375</v>
          </cell>
          <cell r="BC805">
            <v>9.9500000000000005E-2</v>
          </cell>
          <cell r="BD805">
            <v>0.10100000000000001</v>
          </cell>
          <cell r="BF805">
            <v>0.1525</v>
          </cell>
          <cell r="BG805">
            <v>0.18</v>
          </cell>
          <cell r="BH805">
            <v>0.19</v>
          </cell>
          <cell r="BI805">
            <v>0.20499999999999999</v>
          </cell>
          <cell r="BJ805">
            <v>0.22</v>
          </cell>
          <cell r="BK805">
            <v>0.23</v>
          </cell>
          <cell r="BL805">
            <v>0.26500000000000001</v>
          </cell>
          <cell r="BM805">
            <v>0.3</v>
          </cell>
          <cell r="BN805">
            <v>0.33500000000000002</v>
          </cell>
          <cell r="BO805">
            <v>0.375</v>
          </cell>
          <cell r="BP805">
            <v>0.435</v>
          </cell>
          <cell r="BQ805">
            <v>0.48</v>
          </cell>
          <cell r="BS805">
            <v>1.431</v>
          </cell>
          <cell r="BT805">
            <v>1.2075</v>
          </cell>
          <cell r="BU805">
            <v>1.1145</v>
          </cell>
          <cell r="BV805">
            <v>1.0594999999999999</v>
          </cell>
          <cell r="BW805">
            <v>1.0485</v>
          </cell>
          <cell r="BX805">
            <v>1.0805</v>
          </cell>
          <cell r="BY805">
            <v>1.1245000000000001</v>
          </cell>
          <cell r="BZ805">
            <v>1.1299999999999999</v>
          </cell>
          <cell r="CA805">
            <v>1.159</v>
          </cell>
          <cell r="CB805">
            <v>1.1990000000000001</v>
          </cell>
          <cell r="CC805">
            <v>1.24</v>
          </cell>
          <cell r="CD805">
            <v>1.31</v>
          </cell>
          <cell r="CF805">
            <v>0.25</v>
          </cell>
        </row>
        <row r="806">
          <cell r="A806">
            <v>39834</v>
          </cell>
          <cell r="B806">
            <v>0.5</v>
          </cell>
          <cell r="C806">
            <v>0.19900000000000001</v>
          </cell>
          <cell r="D806">
            <v>0.193</v>
          </cell>
          <cell r="E806">
            <v>0.2</v>
          </cell>
          <cell r="F806">
            <v>0.20699999999999999</v>
          </cell>
          <cell r="G806">
            <v>0.2165</v>
          </cell>
          <cell r="H806">
            <v>0.22950000000000001</v>
          </cell>
          <cell r="I806">
            <v>0.24249999999999999</v>
          </cell>
          <cell r="J806">
            <v>0.25600000000000001</v>
          </cell>
          <cell r="K806">
            <v>0.27350000000000002</v>
          </cell>
          <cell r="L806">
            <v>0.29399999999999998</v>
          </cell>
          <cell r="M806">
            <v>0.315</v>
          </cell>
          <cell r="N806">
            <v>0.33050000000000002</v>
          </cell>
          <cell r="P806">
            <v>1.498</v>
          </cell>
          <cell r="Q806">
            <v>1.353</v>
          </cell>
          <cell r="R806">
            <v>1.3120000000000001</v>
          </cell>
          <cell r="S806">
            <v>1.2549999999999999</v>
          </cell>
          <cell r="T806">
            <v>1.2190000000000001</v>
          </cell>
          <cell r="U806">
            <v>1.196</v>
          </cell>
          <cell r="V806">
            <v>1.179</v>
          </cell>
          <cell r="W806">
            <v>1.165</v>
          </cell>
          <cell r="X806">
            <v>1.159</v>
          </cell>
          <cell r="Y806">
            <v>1.157</v>
          </cell>
          <cell r="Z806">
            <v>1.1599999999999999</v>
          </cell>
          <cell r="AA806">
            <v>1.167</v>
          </cell>
          <cell r="AB806">
            <v>1.179</v>
          </cell>
          <cell r="AD806">
            <v>1.2728999999999999</v>
          </cell>
          <cell r="AE806">
            <v>1.0389999999999999</v>
          </cell>
          <cell r="AF806">
            <v>0.89900000000000002</v>
          </cell>
          <cell r="AG806">
            <v>0.81850000000000001</v>
          </cell>
          <cell r="AH806">
            <v>0.76400000000000001</v>
          </cell>
          <cell r="AI806">
            <v>0.72150000000000003</v>
          </cell>
          <cell r="AJ806">
            <v>0.69950000000000001</v>
          </cell>
          <cell r="AK806">
            <v>0.6865</v>
          </cell>
          <cell r="AL806">
            <v>0.67800000000000005</v>
          </cell>
          <cell r="AM806">
            <v>0.67549999999999999</v>
          </cell>
          <cell r="AN806">
            <v>0.68149999999999999</v>
          </cell>
          <cell r="AO806">
            <v>0.69</v>
          </cell>
          <cell r="AP806">
            <v>0.70499999999999996</v>
          </cell>
          <cell r="AS806">
            <v>0.11</v>
          </cell>
          <cell r="AT806">
            <v>0.10875</v>
          </cell>
          <cell r="AU806">
            <v>0.1075</v>
          </cell>
          <cell r="AV806">
            <v>0.11162999999999999</v>
          </cell>
          <cell r="AW806">
            <v>0.1115</v>
          </cell>
          <cell r="AX806">
            <v>0.112</v>
          </cell>
          <cell r="AY806">
            <v>9.9000000000000005E-2</v>
          </cell>
          <cell r="AZ806">
            <v>0.10375</v>
          </cell>
          <cell r="BA806">
            <v>0.11187999999999999</v>
          </cell>
          <cell r="BB806">
            <v>0.10249999999999999</v>
          </cell>
          <cell r="BC806">
            <v>0.11337999999999999</v>
          </cell>
          <cell r="BD806">
            <v>0.11899999999999999</v>
          </cell>
          <cell r="BF806">
            <v>0.16</v>
          </cell>
          <cell r="BG806">
            <v>0.2</v>
          </cell>
          <cell r="BH806">
            <v>0.21</v>
          </cell>
          <cell r="BI806">
            <v>0.22500000000000001</v>
          </cell>
          <cell r="BJ806">
            <v>0.245</v>
          </cell>
          <cell r="BK806">
            <v>0.26</v>
          </cell>
          <cell r="BL806">
            <v>0.30499999999999999</v>
          </cell>
          <cell r="BM806">
            <v>0.34499999999999997</v>
          </cell>
          <cell r="BN806">
            <v>0.375</v>
          </cell>
          <cell r="BO806">
            <v>0.42</v>
          </cell>
          <cell r="BP806">
            <v>0.47499999999999998</v>
          </cell>
          <cell r="BQ806">
            <v>0.51500000000000001</v>
          </cell>
          <cell r="BS806">
            <v>1.369</v>
          </cell>
          <cell r="BT806">
            <v>1.1585000000000001</v>
          </cell>
          <cell r="BU806">
            <v>1.1185</v>
          </cell>
          <cell r="BV806">
            <v>1.1025</v>
          </cell>
          <cell r="BW806">
            <v>1.0905</v>
          </cell>
          <cell r="BX806">
            <v>1.0874999999999999</v>
          </cell>
          <cell r="BY806">
            <v>1.08</v>
          </cell>
          <cell r="BZ806">
            <v>1.095</v>
          </cell>
          <cell r="CA806">
            <v>1.129</v>
          </cell>
          <cell r="CB806">
            <v>1.159</v>
          </cell>
          <cell r="CC806">
            <v>1.2</v>
          </cell>
          <cell r="CD806">
            <v>1.2690000000000001</v>
          </cell>
          <cell r="CF806">
            <v>0.25</v>
          </cell>
        </row>
        <row r="807">
          <cell r="A807">
            <v>39835</v>
          </cell>
          <cell r="B807">
            <v>0.25</v>
          </cell>
          <cell r="C807">
            <v>0.20749999999999999</v>
          </cell>
          <cell r="D807">
            <v>0.21149999999999999</v>
          </cell>
          <cell r="E807">
            <v>0.224</v>
          </cell>
          <cell r="F807">
            <v>0.24299999999999999</v>
          </cell>
          <cell r="G807">
            <v>0.249</v>
          </cell>
          <cell r="H807">
            <v>0.26600000000000001</v>
          </cell>
          <cell r="I807">
            <v>0.28000000000000003</v>
          </cell>
          <cell r="J807">
            <v>0.29599999999999999</v>
          </cell>
          <cell r="K807">
            <v>0.311</v>
          </cell>
          <cell r="L807">
            <v>0.32900000000000001</v>
          </cell>
          <cell r="M807">
            <v>0.34399999999999997</v>
          </cell>
          <cell r="N807">
            <v>0.36499999999999999</v>
          </cell>
          <cell r="P807">
            <v>1.248</v>
          </cell>
          <cell r="Q807">
            <v>1.3140000000000001</v>
          </cell>
          <cell r="R807">
            <v>1.2669999999999999</v>
          </cell>
          <cell r="S807">
            <v>1.212</v>
          </cell>
          <cell r="T807">
            <v>1.1839999999999999</v>
          </cell>
          <cell r="U807">
            <v>1.163</v>
          </cell>
          <cell r="V807">
            <v>1.151</v>
          </cell>
          <cell r="W807">
            <v>1.1439999999999999</v>
          </cell>
          <cell r="X807">
            <v>1.1419999999999999</v>
          </cell>
          <cell r="Y807">
            <v>1.1439999999999999</v>
          </cell>
          <cell r="Z807">
            <v>1.1519999999999999</v>
          </cell>
          <cell r="AA807">
            <v>1.163</v>
          </cell>
          <cell r="AB807">
            <v>1.1759999999999999</v>
          </cell>
          <cell r="AD807">
            <v>1.2493000000000001</v>
          </cell>
          <cell r="AE807">
            <v>0.98599999999999999</v>
          </cell>
          <cell r="AF807">
            <v>0.86099999999999999</v>
          </cell>
          <cell r="AG807">
            <v>0.79200000000000004</v>
          </cell>
          <cell r="AH807">
            <v>0.74299999999999999</v>
          </cell>
          <cell r="AI807">
            <v>0.71299999999999997</v>
          </cell>
          <cell r="AJ807">
            <v>0.69299999999999995</v>
          </cell>
          <cell r="AK807">
            <v>0.68500000000000005</v>
          </cell>
          <cell r="AL807">
            <v>0.68500000000000005</v>
          </cell>
          <cell r="AM807">
            <v>0.69</v>
          </cell>
          <cell r="AN807">
            <v>0.71650000000000003</v>
          </cell>
          <cell r="AO807">
            <v>0.72950000000000004</v>
          </cell>
          <cell r="AP807">
            <v>0.746</v>
          </cell>
          <cell r="AS807">
            <v>0.11</v>
          </cell>
          <cell r="AT807">
            <v>0.10875</v>
          </cell>
          <cell r="AU807">
            <v>0.1075</v>
          </cell>
          <cell r="AV807">
            <v>0.10625</v>
          </cell>
          <cell r="AW807">
            <v>0.10625</v>
          </cell>
          <cell r="AX807">
            <v>0.11</v>
          </cell>
          <cell r="AY807">
            <v>0.105</v>
          </cell>
          <cell r="AZ807">
            <v>0.105</v>
          </cell>
          <cell r="BA807">
            <v>0.11</v>
          </cell>
          <cell r="BB807">
            <v>0.10625</v>
          </cell>
          <cell r="BC807">
            <v>0.1045</v>
          </cell>
          <cell r="BD807">
            <v>0.11</v>
          </cell>
          <cell r="BF807">
            <v>0.17249999999999999</v>
          </cell>
          <cell r="BG807">
            <v>0.2</v>
          </cell>
          <cell r="BH807">
            <v>0.23</v>
          </cell>
          <cell r="BI807">
            <v>0.245</v>
          </cell>
          <cell r="BJ807">
            <v>0.27</v>
          </cell>
          <cell r="BK807">
            <v>0.28999999999999998</v>
          </cell>
          <cell r="BL807">
            <v>0.33</v>
          </cell>
          <cell r="BM807">
            <v>0.36499999999999999</v>
          </cell>
          <cell r="BN807">
            <v>0.39</v>
          </cell>
          <cell r="BO807">
            <v>0.435</v>
          </cell>
          <cell r="BP807">
            <v>0.49</v>
          </cell>
          <cell r="BQ807">
            <v>0.53500000000000003</v>
          </cell>
          <cell r="BS807">
            <v>1.3069999999999999</v>
          </cell>
          <cell r="BT807">
            <v>1.1200000000000001</v>
          </cell>
          <cell r="BU807">
            <v>1.0754999999999999</v>
          </cell>
          <cell r="BV807">
            <v>1.046</v>
          </cell>
          <cell r="BW807">
            <v>1.0555000000000001</v>
          </cell>
          <cell r="BX807">
            <v>1.0814999999999999</v>
          </cell>
          <cell r="BY807">
            <v>1.0794999999999999</v>
          </cell>
          <cell r="BZ807">
            <v>1.1240000000000001</v>
          </cell>
          <cell r="CA807">
            <v>1.169</v>
          </cell>
          <cell r="CB807">
            <v>1.2150000000000001</v>
          </cell>
          <cell r="CC807">
            <v>1.29</v>
          </cell>
          <cell r="CD807">
            <v>1.2690000000000001</v>
          </cell>
          <cell r="CF807">
            <v>0.25</v>
          </cell>
        </row>
        <row r="808">
          <cell r="A808">
            <v>39836</v>
          </cell>
          <cell r="B808">
            <v>0.1875</v>
          </cell>
          <cell r="C808">
            <v>0.22800000000000001</v>
          </cell>
          <cell r="D808">
            <v>0.23799999999999999</v>
          </cell>
          <cell r="E808">
            <v>0.2545</v>
          </cell>
          <cell r="F808">
            <v>0.2545</v>
          </cell>
          <cell r="G808">
            <v>0.27200000000000002</v>
          </cell>
          <cell r="H808">
            <v>0.28599999999999998</v>
          </cell>
          <cell r="I808">
            <v>0.30399999999999999</v>
          </cell>
          <cell r="J808">
            <v>0.315</v>
          </cell>
          <cell r="K808">
            <v>0.33100000000000002</v>
          </cell>
          <cell r="L808">
            <v>0.35449999999999998</v>
          </cell>
          <cell r="M808">
            <v>0.36799999999999999</v>
          </cell>
          <cell r="N808">
            <v>0.38550000000000001</v>
          </cell>
          <cell r="P808">
            <v>1.204</v>
          </cell>
          <cell r="Q808">
            <v>1.28</v>
          </cell>
          <cell r="R808">
            <v>1.224</v>
          </cell>
          <cell r="S808">
            <v>1.1639999999999999</v>
          </cell>
          <cell r="T808">
            <v>1.131</v>
          </cell>
          <cell r="U808">
            <v>1.1080000000000001</v>
          </cell>
          <cell r="V808">
            <v>1.097</v>
          </cell>
          <cell r="W808">
            <v>1.089</v>
          </cell>
          <cell r="X808">
            <v>1.087</v>
          </cell>
          <cell r="Y808">
            <v>1.0880000000000001</v>
          </cell>
          <cell r="Z808">
            <v>1.0940000000000001</v>
          </cell>
          <cell r="AA808">
            <v>1.103</v>
          </cell>
          <cell r="AB808">
            <v>1.113</v>
          </cell>
          <cell r="AD808">
            <v>1.246</v>
          </cell>
          <cell r="AE808">
            <v>0.97899999999999998</v>
          </cell>
          <cell r="AF808">
            <v>0.85799999999999998</v>
          </cell>
          <cell r="AG808">
            <v>0.79100000000000004</v>
          </cell>
          <cell r="AH808">
            <v>0.74199999999999999</v>
          </cell>
          <cell r="AI808">
            <v>0.71699999999999997</v>
          </cell>
          <cell r="AJ808">
            <v>0.70650000000000002</v>
          </cell>
          <cell r="AK808">
            <v>0.70250000000000001</v>
          </cell>
          <cell r="AL808">
            <v>0.70599999999999996</v>
          </cell>
          <cell r="AM808">
            <v>0.71350000000000002</v>
          </cell>
          <cell r="AN808">
            <v>0.72499999999999998</v>
          </cell>
          <cell r="AO808">
            <v>0.73750000000000004</v>
          </cell>
          <cell r="AP808">
            <v>0.75549999999999995</v>
          </cell>
          <cell r="AS808">
            <v>0.11</v>
          </cell>
          <cell r="AT808">
            <v>0.11</v>
          </cell>
          <cell r="AU808">
            <v>0.11</v>
          </cell>
          <cell r="AV808">
            <v>0.109</v>
          </cell>
          <cell r="AW808">
            <v>0.108</v>
          </cell>
          <cell r="AX808">
            <v>0.107</v>
          </cell>
          <cell r="AY808">
            <v>0.1095</v>
          </cell>
          <cell r="AZ808">
            <v>0.1095</v>
          </cell>
          <cell r="BA808">
            <v>0.105</v>
          </cell>
          <cell r="BB808">
            <v>0.11</v>
          </cell>
          <cell r="BC808">
            <v>0.111</v>
          </cell>
          <cell r="BD808">
            <v>0.114</v>
          </cell>
          <cell r="BF808">
            <v>0.16750000000000001</v>
          </cell>
          <cell r="BG808">
            <v>0.22</v>
          </cell>
          <cell r="BH808">
            <v>0.255</v>
          </cell>
          <cell r="BI808">
            <v>0.28000000000000003</v>
          </cell>
          <cell r="BJ808">
            <v>0.30499999999999999</v>
          </cell>
          <cell r="BK808">
            <v>0.32500000000000001</v>
          </cell>
          <cell r="BL808">
            <v>0.36499999999999999</v>
          </cell>
          <cell r="BM808">
            <v>0.4</v>
          </cell>
          <cell r="BN808">
            <v>0.43</v>
          </cell>
          <cell r="BO808">
            <v>0.47</v>
          </cell>
          <cell r="BP808">
            <v>0.52</v>
          </cell>
          <cell r="BQ808">
            <v>0.56499999999999995</v>
          </cell>
          <cell r="BS808">
            <v>1.2849999999999999</v>
          </cell>
          <cell r="BT808">
            <v>1.0914999999999999</v>
          </cell>
          <cell r="BU808">
            <v>1.0765</v>
          </cell>
          <cell r="BV808">
            <v>1.0745</v>
          </cell>
          <cell r="BW808">
            <v>1.071</v>
          </cell>
          <cell r="BX808">
            <v>1.0780000000000001</v>
          </cell>
          <cell r="BY808">
            <v>1.0774999999999999</v>
          </cell>
          <cell r="BZ808">
            <v>1.129</v>
          </cell>
          <cell r="CA808">
            <v>1.179</v>
          </cell>
          <cell r="CB808">
            <v>1.25</v>
          </cell>
          <cell r="CC808">
            <v>1.29</v>
          </cell>
          <cell r="CD808">
            <v>1.2690000000000001</v>
          </cell>
          <cell r="CF808">
            <v>0.25</v>
          </cell>
        </row>
        <row r="809">
          <cell r="A809">
            <v>39839</v>
          </cell>
          <cell r="B809">
            <v>0.25</v>
          </cell>
          <cell r="C809">
            <v>0.22800000000000001</v>
          </cell>
          <cell r="D809">
            <v>0.23</v>
          </cell>
          <cell r="E809">
            <v>0.24199999999999999</v>
          </cell>
          <cell r="F809">
            <v>0.255</v>
          </cell>
          <cell r="G809">
            <v>0.26600000000000001</v>
          </cell>
          <cell r="H809">
            <v>0.28000000000000003</v>
          </cell>
          <cell r="I809">
            <v>0.29499999999999998</v>
          </cell>
          <cell r="J809">
            <v>0.30599999999999999</v>
          </cell>
          <cell r="K809">
            <v>0.33400000000000002</v>
          </cell>
          <cell r="L809">
            <v>0.35849999999999999</v>
          </cell>
          <cell r="M809">
            <v>0.3805</v>
          </cell>
          <cell r="N809">
            <v>0.40649999999999997</v>
          </cell>
          <cell r="P809">
            <v>1.228</v>
          </cell>
          <cell r="Q809">
            <v>1.276</v>
          </cell>
          <cell r="R809">
            <v>1.2170000000000001</v>
          </cell>
          <cell r="S809">
            <v>1.171</v>
          </cell>
          <cell r="T809">
            <v>1.1459999999999999</v>
          </cell>
          <cell r="U809">
            <v>1.1320000000000001</v>
          </cell>
          <cell r="V809">
            <v>1.1259999999999999</v>
          </cell>
          <cell r="W809">
            <v>1.125</v>
          </cell>
          <cell r="X809">
            <v>1.1320000000000001</v>
          </cell>
          <cell r="Y809">
            <v>1.143</v>
          </cell>
          <cell r="Z809">
            <v>1.159</v>
          </cell>
          <cell r="AA809">
            <v>1.1739999999999999</v>
          </cell>
          <cell r="AB809">
            <v>1.1910000000000001</v>
          </cell>
          <cell r="AD809">
            <v>1.2665999999999999</v>
          </cell>
          <cell r="AE809">
            <v>0.92400000000000004</v>
          </cell>
          <cell r="AF809">
            <v>0.80800000000000005</v>
          </cell>
          <cell r="AG809">
            <v>0.751</v>
          </cell>
          <cell r="AH809">
            <v>0.71250000000000002</v>
          </cell>
          <cell r="AI809">
            <v>0.68899999999999995</v>
          </cell>
          <cell r="AJ809">
            <v>0.6845</v>
          </cell>
          <cell r="AK809">
            <v>0.67700000000000005</v>
          </cell>
          <cell r="AL809">
            <v>0.6845</v>
          </cell>
          <cell r="AM809">
            <v>0.6915</v>
          </cell>
          <cell r="AN809">
            <v>0.70550000000000002</v>
          </cell>
          <cell r="AO809">
            <v>0.72450000000000003</v>
          </cell>
          <cell r="AP809">
            <v>0.74399999999999999</v>
          </cell>
          <cell r="AS809">
            <v>0.11</v>
          </cell>
          <cell r="AT809">
            <v>0.11</v>
          </cell>
          <cell r="AU809">
            <v>0.11</v>
          </cell>
          <cell r="AV809">
            <v>0.11</v>
          </cell>
          <cell r="AW809">
            <v>0.1105</v>
          </cell>
          <cell r="AX809">
            <v>0.111</v>
          </cell>
          <cell r="AY809">
            <v>9.9890000000000007E-2</v>
          </cell>
          <cell r="AZ809">
            <v>0.10875</v>
          </cell>
          <cell r="BA809">
            <v>0.1115</v>
          </cell>
          <cell r="BB809">
            <v>0.11</v>
          </cell>
          <cell r="BC809">
            <v>0.1125</v>
          </cell>
          <cell r="BD809">
            <v>0.115</v>
          </cell>
          <cell r="BF809">
            <v>0.1575</v>
          </cell>
          <cell r="BG809">
            <v>0.215</v>
          </cell>
          <cell r="BH809">
            <v>0.245</v>
          </cell>
          <cell r="BI809">
            <v>0.27</v>
          </cell>
          <cell r="BJ809">
            <v>0.3</v>
          </cell>
          <cell r="BK809">
            <v>0.315</v>
          </cell>
          <cell r="BL809">
            <v>0.35499999999999998</v>
          </cell>
          <cell r="BM809">
            <v>0.39</v>
          </cell>
          <cell r="BN809">
            <v>0.42499999999999999</v>
          </cell>
          <cell r="BO809">
            <v>0.47499999999999998</v>
          </cell>
          <cell r="BP809">
            <v>0.52</v>
          </cell>
          <cell r="BQ809">
            <v>0.56499999999999995</v>
          </cell>
          <cell r="BS809">
            <v>1.3054999999999999</v>
          </cell>
          <cell r="BT809">
            <v>1.1194999999999999</v>
          </cell>
          <cell r="BU809">
            <v>1.1274999999999999</v>
          </cell>
          <cell r="BV809">
            <v>1.1555</v>
          </cell>
          <cell r="BW809">
            <v>1.1865000000000001</v>
          </cell>
          <cell r="BX809">
            <v>1.2215</v>
          </cell>
          <cell r="BY809">
            <v>1.242</v>
          </cell>
          <cell r="BZ809">
            <v>1.284</v>
          </cell>
          <cell r="CA809">
            <v>1.3439999999999999</v>
          </cell>
          <cell r="CB809">
            <v>1.415</v>
          </cell>
          <cell r="CC809">
            <v>1.4750000000000001</v>
          </cell>
          <cell r="CD809">
            <v>1.2690000000000001</v>
          </cell>
          <cell r="CF809">
            <v>0.25</v>
          </cell>
        </row>
        <row r="810">
          <cell r="A810">
            <v>39840</v>
          </cell>
          <cell r="B810">
            <v>0.25</v>
          </cell>
          <cell r="C810">
            <v>0.22500000000000001</v>
          </cell>
          <cell r="D810">
            <v>0.214</v>
          </cell>
          <cell r="E810">
            <v>0.22600000000000001</v>
          </cell>
          <cell r="F810">
            <v>0.23599999999999999</v>
          </cell>
          <cell r="G810">
            <v>0.245</v>
          </cell>
          <cell r="H810">
            <v>0.26100000000000001</v>
          </cell>
          <cell r="I810">
            <v>0.27300000000000002</v>
          </cell>
          <cell r="J810">
            <v>0.29099999999999998</v>
          </cell>
          <cell r="K810">
            <v>0.307</v>
          </cell>
          <cell r="L810">
            <v>0.3115</v>
          </cell>
          <cell r="M810">
            <v>0.34150000000000003</v>
          </cell>
          <cell r="N810">
            <v>0.35399999999999998</v>
          </cell>
          <cell r="P810">
            <v>1.1930000000000001</v>
          </cell>
          <cell r="Q810">
            <v>1.298</v>
          </cell>
          <cell r="R810">
            <v>1.2530000000000001</v>
          </cell>
          <cell r="S810">
            <v>1.2210000000000001</v>
          </cell>
          <cell r="T810">
            <v>1.206</v>
          </cell>
          <cell r="U810">
            <v>1.202</v>
          </cell>
          <cell r="V810">
            <v>1.2070000000000001</v>
          </cell>
          <cell r="W810">
            <v>1.2170000000000001</v>
          </cell>
          <cell r="X810">
            <v>1.23</v>
          </cell>
          <cell r="Y810">
            <v>1.2469999999999999</v>
          </cell>
          <cell r="Z810">
            <v>1.268</v>
          </cell>
          <cell r="AA810">
            <v>1.2889999999999999</v>
          </cell>
          <cell r="AB810">
            <v>1.31</v>
          </cell>
          <cell r="AD810">
            <v>1.2525999999999999</v>
          </cell>
          <cell r="AE810">
            <v>0.92</v>
          </cell>
          <cell r="AF810">
            <v>0.84199999999999997</v>
          </cell>
          <cell r="AG810">
            <v>0.78879999999999995</v>
          </cell>
          <cell r="AH810">
            <v>0.75880000000000003</v>
          </cell>
          <cell r="AI810">
            <v>0.74</v>
          </cell>
          <cell r="AJ810">
            <v>0.73050000000000004</v>
          </cell>
          <cell r="AK810">
            <v>0.73350000000000004</v>
          </cell>
          <cell r="AL810">
            <v>0.747</v>
          </cell>
          <cell r="AM810">
            <v>0.74150000000000005</v>
          </cell>
          <cell r="AN810">
            <v>0.752</v>
          </cell>
          <cell r="AO810">
            <v>0.76549999999999996</v>
          </cell>
          <cell r="AP810">
            <v>0.79</v>
          </cell>
          <cell r="AS810">
            <v>0.11</v>
          </cell>
          <cell r="AT810">
            <v>0.1125</v>
          </cell>
          <cell r="AU810">
            <v>0.1125</v>
          </cell>
          <cell r="AV810">
            <v>0.1125</v>
          </cell>
          <cell r="AW810">
            <v>0.12188</v>
          </cell>
          <cell r="AX810">
            <v>0.12288</v>
          </cell>
          <cell r="AY810">
            <v>0.108</v>
          </cell>
          <cell r="AZ810">
            <v>0.115</v>
          </cell>
          <cell r="BA810">
            <v>0.12562999999999999</v>
          </cell>
          <cell r="BB810">
            <v>0.11625000000000001</v>
          </cell>
          <cell r="BC810">
            <v>0.125</v>
          </cell>
          <cell r="BD810">
            <v>0.13125000000000001</v>
          </cell>
          <cell r="BF810">
            <v>0.1575</v>
          </cell>
          <cell r="BG810">
            <v>0.21</v>
          </cell>
          <cell r="BH810">
            <v>0.23499999999999999</v>
          </cell>
          <cell r="BI810">
            <v>0.255</v>
          </cell>
          <cell r="BJ810">
            <v>0.28000000000000003</v>
          </cell>
          <cell r="BK810">
            <v>0.29499999999999998</v>
          </cell>
          <cell r="BL810">
            <v>0.33500000000000002</v>
          </cell>
          <cell r="BM810">
            <v>0.36499999999999999</v>
          </cell>
          <cell r="BN810">
            <v>0.4</v>
          </cell>
          <cell r="BO810">
            <v>0.45</v>
          </cell>
          <cell r="BP810">
            <v>0.5</v>
          </cell>
          <cell r="BQ810">
            <v>0.54500000000000004</v>
          </cell>
          <cell r="BS810">
            <v>1.3265</v>
          </cell>
          <cell r="BT810">
            <v>1.1645000000000001</v>
          </cell>
          <cell r="BU810">
            <v>1.1345000000000001</v>
          </cell>
          <cell r="BV810">
            <v>1.1194999999999999</v>
          </cell>
          <cell r="BW810">
            <v>1.1565000000000001</v>
          </cell>
          <cell r="BX810">
            <v>1.1884999999999999</v>
          </cell>
          <cell r="BY810">
            <v>1.2610000000000001</v>
          </cell>
          <cell r="BZ810">
            <v>1.304</v>
          </cell>
          <cell r="CA810">
            <v>1.359</v>
          </cell>
          <cell r="CB810">
            <v>1.42</v>
          </cell>
          <cell r="CC810">
            <v>1.4650000000000001</v>
          </cell>
          <cell r="CD810">
            <v>1.2690000000000001</v>
          </cell>
          <cell r="CF810">
            <v>0.25</v>
          </cell>
        </row>
        <row r="811">
          <cell r="A811">
            <v>39841</v>
          </cell>
          <cell r="B811">
            <v>0.25</v>
          </cell>
          <cell r="C811">
            <v>0.214</v>
          </cell>
          <cell r="D811">
            <v>0.217</v>
          </cell>
          <cell r="E811">
            <v>0.22450000000000001</v>
          </cell>
          <cell r="F811">
            <v>0.23799999999999999</v>
          </cell>
          <cell r="G811">
            <v>0.24399999999999999</v>
          </cell>
          <cell r="H811">
            <v>0.25800000000000001</v>
          </cell>
          <cell r="I811">
            <v>0.28399999999999997</v>
          </cell>
          <cell r="J811">
            <v>0.28499999999999998</v>
          </cell>
          <cell r="K811">
            <v>0.30599999999999999</v>
          </cell>
          <cell r="L811">
            <v>0.34150000000000003</v>
          </cell>
          <cell r="M811">
            <v>0.36599999999999999</v>
          </cell>
          <cell r="N811">
            <v>0.39</v>
          </cell>
          <cell r="P811">
            <v>1.2090000000000001</v>
          </cell>
          <cell r="Q811">
            <v>1.2789999999999999</v>
          </cell>
          <cell r="R811">
            <v>1.2370000000000001</v>
          </cell>
          <cell r="S811">
            <v>1.2030000000000001</v>
          </cell>
          <cell r="T811">
            <v>1.1879999999999999</v>
          </cell>
          <cell r="U811">
            <v>1.181</v>
          </cell>
          <cell r="V811">
            <v>1.1819999999999999</v>
          </cell>
          <cell r="W811">
            <v>1.1870000000000001</v>
          </cell>
          <cell r="X811">
            <v>1.198</v>
          </cell>
          <cell r="Y811">
            <v>1.2130000000000001</v>
          </cell>
          <cell r="Z811">
            <v>1.232</v>
          </cell>
          <cell r="AA811">
            <v>1.252</v>
          </cell>
          <cell r="AB811">
            <v>1.27</v>
          </cell>
          <cell r="AD811">
            <v>1.3080000000000001</v>
          </cell>
          <cell r="AE811">
            <v>0.91849999999999998</v>
          </cell>
          <cell r="AF811">
            <v>0.80800000000000005</v>
          </cell>
          <cell r="AG811">
            <v>0.76700000000000002</v>
          </cell>
          <cell r="AH811">
            <v>0.74950000000000006</v>
          </cell>
          <cell r="AI811">
            <v>0.72650000000000003</v>
          </cell>
          <cell r="AJ811">
            <v>0.72450000000000003</v>
          </cell>
          <cell r="AK811">
            <v>0.71550000000000002</v>
          </cell>
          <cell r="AL811">
            <v>0.71499999999999997</v>
          </cell>
          <cell r="AM811">
            <v>0.71399999999999997</v>
          </cell>
          <cell r="AN811">
            <v>0.72150000000000003</v>
          </cell>
          <cell r="AO811">
            <v>0.73099999999999998</v>
          </cell>
          <cell r="AP811">
            <v>0.74350000000000005</v>
          </cell>
          <cell r="AS811">
            <v>0.12</v>
          </cell>
          <cell r="AT811">
            <v>0.11874999999999999</v>
          </cell>
          <cell r="AU811">
            <v>0.11874999999999999</v>
          </cell>
          <cell r="AV811">
            <v>0.12375</v>
          </cell>
          <cell r="AW811">
            <v>0.12375</v>
          </cell>
          <cell r="AX811">
            <v>0.121</v>
          </cell>
          <cell r="AY811">
            <v>0.106</v>
          </cell>
          <cell r="AZ811">
            <v>0.11625000000000001</v>
          </cell>
          <cell r="BA811">
            <v>0.129</v>
          </cell>
          <cell r="BB811">
            <v>0.11874999999999999</v>
          </cell>
          <cell r="BC811">
            <v>0.1245</v>
          </cell>
          <cell r="BD811">
            <v>0.125</v>
          </cell>
          <cell r="BF811">
            <v>0.1575</v>
          </cell>
          <cell r="BG811">
            <v>0.21</v>
          </cell>
          <cell r="BH811">
            <v>0.22500000000000001</v>
          </cell>
          <cell r="BI811">
            <v>0.24</v>
          </cell>
          <cell r="BJ811">
            <v>0.27</v>
          </cell>
          <cell r="BK811">
            <v>0.28499999999999998</v>
          </cell>
          <cell r="BL811">
            <v>0.32500000000000001</v>
          </cell>
          <cell r="BM811">
            <v>0.35499999999999998</v>
          </cell>
          <cell r="BN811">
            <v>0.39</v>
          </cell>
          <cell r="BO811">
            <v>0.45</v>
          </cell>
          <cell r="BP811">
            <v>0.5</v>
          </cell>
          <cell r="BQ811">
            <v>0.54</v>
          </cell>
          <cell r="BS811">
            <v>1.3014999999999999</v>
          </cell>
          <cell r="BT811">
            <v>1.1185</v>
          </cell>
          <cell r="BU811">
            <v>1.1234999999999999</v>
          </cell>
          <cell r="BV811">
            <v>1.1525000000000001</v>
          </cell>
          <cell r="BW811">
            <v>1.1575</v>
          </cell>
          <cell r="BX811">
            <v>1.1839999999999999</v>
          </cell>
          <cell r="BY811">
            <v>1.2035</v>
          </cell>
          <cell r="BZ811">
            <v>1.2789999999999999</v>
          </cell>
          <cell r="CA811">
            <v>1.349</v>
          </cell>
          <cell r="CB811">
            <v>1.42</v>
          </cell>
          <cell r="CC811">
            <v>1.4590000000000001</v>
          </cell>
          <cell r="CD811">
            <v>1.2690000000000001</v>
          </cell>
          <cell r="CF811">
            <v>0.25</v>
          </cell>
        </row>
        <row r="812">
          <cell r="A812">
            <v>39842</v>
          </cell>
          <cell r="B812">
            <v>0.25</v>
          </cell>
          <cell r="C812">
            <v>0.19750000000000001</v>
          </cell>
          <cell r="D812">
            <v>0.2205</v>
          </cell>
          <cell r="E812">
            <v>0.23250000000000001</v>
          </cell>
          <cell r="F812">
            <v>0.253</v>
          </cell>
          <cell r="G812">
            <v>0.26300000000000001</v>
          </cell>
          <cell r="H812">
            <v>0.27900000000000003</v>
          </cell>
          <cell r="I812">
            <v>0.29549999999999998</v>
          </cell>
          <cell r="J812">
            <v>0.3115</v>
          </cell>
          <cell r="K812">
            <v>0.32500000000000001</v>
          </cell>
          <cell r="L812">
            <v>0.34499999999999997</v>
          </cell>
          <cell r="M812">
            <v>0.38700000000000001</v>
          </cell>
          <cell r="N812">
            <v>0.39650000000000002</v>
          </cell>
          <cell r="P812">
            <v>1.228</v>
          </cell>
          <cell r="Q812">
            <v>1.2810000000000001</v>
          </cell>
          <cell r="R812">
            <v>1.2290000000000001</v>
          </cell>
          <cell r="S812">
            <v>1.1930000000000001</v>
          </cell>
          <cell r="T812">
            <v>1.177</v>
          </cell>
          <cell r="U812">
            <v>1.1679999999999999</v>
          </cell>
          <cell r="V812">
            <v>1.1639999999999999</v>
          </cell>
          <cell r="W812">
            <v>1.1659999999999999</v>
          </cell>
          <cell r="X812">
            <v>1.173</v>
          </cell>
          <cell r="Y812">
            <v>1.1839999999999999</v>
          </cell>
          <cell r="Z812">
            <v>1.1990000000000001</v>
          </cell>
          <cell r="AA812">
            <v>1.2170000000000001</v>
          </cell>
          <cell r="AB812">
            <v>1.2330000000000001</v>
          </cell>
          <cell r="AD812">
            <v>1.3310999999999999</v>
          </cell>
          <cell r="AE812">
            <v>0.93799999999999994</v>
          </cell>
          <cell r="AF812">
            <v>0.82499999999999996</v>
          </cell>
          <cell r="AG812">
            <v>0.77800000000000002</v>
          </cell>
          <cell r="AH812">
            <v>0.753</v>
          </cell>
          <cell r="AI812">
            <v>0.73750000000000004</v>
          </cell>
          <cell r="AJ812">
            <v>0.72850000000000004</v>
          </cell>
          <cell r="AK812">
            <v>0.72399999999999998</v>
          </cell>
          <cell r="AL812">
            <v>0.71299999999999997</v>
          </cell>
          <cell r="AM812">
            <v>0.72399999999999998</v>
          </cell>
          <cell r="AN812">
            <v>0.72950000000000004</v>
          </cell>
          <cell r="AO812">
            <v>0.73799999999999999</v>
          </cell>
          <cell r="AP812">
            <v>0.751</v>
          </cell>
          <cell r="AS812">
            <v>0.11251</v>
          </cell>
          <cell r="AT812">
            <v>0.12125</v>
          </cell>
          <cell r="AU812">
            <v>0.1225</v>
          </cell>
          <cell r="AV812">
            <v>0.12</v>
          </cell>
          <cell r="AW812">
            <v>0.11899999999999999</v>
          </cell>
          <cell r="AX812">
            <v>0.11799999999999999</v>
          </cell>
          <cell r="AY812">
            <v>0.1225</v>
          </cell>
          <cell r="AZ812">
            <v>0.1225</v>
          </cell>
          <cell r="BA812">
            <v>0.11525000000000001</v>
          </cell>
          <cell r="BB812">
            <v>0.12375</v>
          </cell>
          <cell r="BC812">
            <v>0.125</v>
          </cell>
          <cell r="BD812">
            <v>0.121</v>
          </cell>
          <cell r="BF812">
            <v>0.1575</v>
          </cell>
          <cell r="BG812">
            <v>0.215</v>
          </cell>
          <cell r="BH812">
            <v>0.22500000000000001</v>
          </cell>
          <cell r="BI812">
            <v>0.24</v>
          </cell>
          <cell r="BJ812">
            <v>0.27</v>
          </cell>
          <cell r="BK812">
            <v>0.28499999999999998</v>
          </cell>
          <cell r="BL812">
            <v>0.32500000000000001</v>
          </cell>
          <cell r="BM812">
            <v>0.35499999999999998</v>
          </cell>
          <cell r="BN812">
            <v>0.39</v>
          </cell>
          <cell r="BO812">
            <v>0.45</v>
          </cell>
          <cell r="BP812">
            <v>0.5</v>
          </cell>
          <cell r="BQ812">
            <v>0.53500000000000003</v>
          </cell>
          <cell r="BS812">
            <v>1.306</v>
          </cell>
          <cell r="BT812">
            <v>1.121</v>
          </cell>
          <cell r="BU812">
            <v>1.1134999999999999</v>
          </cell>
          <cell r="BV812">
            <v>1.115</v>
          </cell>
          <cell r="BW812">
            <v>1.1185</v>
          </cell>
          <cell r="BX812">
            <v>1.1355</v>
          </cell>
          <cell r="BY812">
            <v>1.1400000000000001</v>
          </cell>
          <cell r="BZ812">
            <v>1.1990000000000001</v>
          </cell>
          <cell r="CA812">
            <v>1.274</v>
          </cell>
          <cell r="CB812">
            <v>1.345</v>
          </cell>
          <cell r="CC812">
            <v>1.3980000000000001</v>
          </cell>
          <cell r="CD812">
            <v>1.2690000000000001</v>
          </cell>
          <cell r="CF812">
            <v>0.25</v>
          </cell>
        </row>
        <row r="813">
          <cell r="A813">
            <v>39843</v>
          </cell>
          <cell r="B813">
            <v>0.125</v>
          </cell>
          <cell r="C813">
            <v>0.24099999999999999</v>
          </cell>
          <cell r="D813">
            <v>0.251</v>
          </cell>
          <cell r="E813">
            <v>0.26600000000000001</v>
          </cell>
          <cell r="F813">
            <v>0.27800000000000002</v>
          </cell>
          <cell r="G813">
            <v>0.29299999999999998</v>
          </cell>
          <cell r="H813">
            <v>0.30599999999999999</v>
          </cell>
          <cell r="I813">
            <v>0.32400000000000001</v>
          </cell>
          <cell r="J813">
            <v>0.34300000000000003</v>
          </cell>
          <cell r="K813">
            <v>0.36349999999999999</v>
          </cell>
          <cell r="L813">
            <v>0.38500000000000001</v>
          </cell>
          <cell r="M813">
            <v>0.41799999999999998</v>
          </cell>
          <cell r="N813">
            <v>0.441</v>
          </cell>
          <cell r="P813">
            <v>1.2730000000000001</v>
          </cell>
          <cell r="Q813">
            <v>1.288</v>
          </cell>
          <cell r="R813">
            <v>1.226</v>
          </cell>
          <cell r="S813">
            <v>1.19</v>
          </cell>
          <cell r="T813">
            <v>1.169</v>
          </cell>
          <cell r="U813">
            <v>1.1539999999999999</v>
          </cell>
          <cell r="V813">
            <v>1.1439999999999999</v>
          </cell>
          <cell r="W813">
            <v>1.1400000000000001</v>
          </cell>
          <cell r="X813">
            <v>1.1439999999999999</v>
          </cell>
          <cell r="Y813">
            <v>1.1539999999999999</v>
          </cell>
          <cell r="Z813">
            <v>1.167</v>
          </cell>
          <cell r="AA813">
            <v>1.1850000000000001</v>
          </cell>
          <cell r="AB813">
            <v>1.2</v>
          </cell>
          <cell r="AD813">
            <v>1.3413999999999999</v>
          </cell>
          <cell r="AE813">
            <v>0.91500000000000004</v>
          </cell>
          <cell r="AF813">
            <v>0.79600000000000004</v>
          </cell>
          <cell r="AG813">
            <v>0.76500000000000001</v>
          </cell>
          <cell r="AH813">
            <v>0.752</v>
          </cell>
          <cell r="AI813">
            <v>0.74150000000000005</v>
          </cell>
          <cell r="AJ813">
            <v>0.71750000000000003</v>
          </cell>
          <cell r="AK813">
            <v>0.73099999999999998</v>
          </cell>
          <cell r="AL813">
            <v>0.72750000000000004</v>
          </cell>
          <cell r="AM813">
            <v>0.72599999999999998</v>
          </cell>
          <cell r="AN813">
            <v>0.73299999999999998</v>
          </cell>
          <cell r="AO813">
            <v>0.74150000000000005</v>
          </cell>
          <cell r="AP813">
            <v>0.73850000000000005</v>
          </cell>
          <cell r="AS813">
            <v>0.1225</v>
          </cell>
          <cell r="AT813">
            <v>0.1225</v>
          </cell>
          <cell r="AU813">
            <v>0.12375</v>
          </cell>
          <cell r="AV813">
            <v>0.12375</v>
          </cell>
          <cell r="AW813">
            <v>0.1225</v>
          </cell>
          <cell r="AX813">
            <v>0.1225</v>
          </cell>
          <cell r="AY813">
            <v>0.122</v>
          </cell>
          <cell r="AZ813">
            <v>0.1235</v>
          </cell>
          <cell r="BA813">
            <v>0.124</v>
          </cell>
          <cell r="BB813">
            <v>0.123</v>
          </cell>
          <cell r="BC813">
            <v>0.125</v>
          </cell>
          <cell r="BD813">
            <v>0.1225</v>
          </cell>
          <cell r="BF813">
            <v>0.1575</v>
          </cell>
          <cell r="BG813">
            <v>0.23499999999999999</v>
          </cell>
          <cell r="BH813">
            <v>0.27</v>
          </cell>
          <cell r="BI813">
            <v>0.29499999999999998</v>
          </cell>
          <cell r="BJ813">
            <v>0.32</v>
          </cell>
          <cell r="BK813">
            <v>0.33500000000000002</v>
          </cell>
          <cell r="BL813">
            <v>0.375</v>
          </cell>
          <cell r="BM813">
            <v>0.41</v>
          </cell>
          <cell r="BN813">
            <v>0.435</v>
          </cell>
          <cell r="BO813">
            <v>0.48</v>
          </cell>
          <cell r="BP813">
            <v>0.53</v>
          </cell>
          <cell r="BQ813">
            <v>0.56499999999999995</v>
          </cell>
          <cell r="BS813">
            <v>1.3140000000000001</v>
          </cell>
          <cell r="BT813">
            <v>1.1214999999999999</v>
          </cell>
          <cell r="BU813">
            <v>1.1274999999999999</v>
          </cell>
          <cell r="BV813">
            <v>1.1475</v>
          </cell>
          <cell r="BW813">
            <v>1.1205000000000001</v>
          </cell>
          <cell r="BX813">
            <v>1.1085</v>
          </cell>
          <cell r="BY813">
            <v>1.1179999999999999</v>
          </cell>
          <cell r="BZ813">
            <v>1.1639999999999999</v>
          </cell>
          <cell r="CA813">
            <v>1.234</v>
          </cell>
          <cell r="CB813">
            <v>1.3149999999999999</v>
          </cell>
          <cell r="CC813">
            <v>1.3380000000000001</v>
          </cell>
          <cell r="CD813">
            <v>1.2690000000000001</v>
          </cell>
          <cell r="CF813">
            <v>0.25</v>
          </cell>
        </row>
        <row r="814">
          <cell r="A814">
            <v>39846</v>
          </cell>
          <cell r="B814">
            <v>0.25</v>
          </cell>
          <cell r="C814">
            <v>0.21049999999999999</v>
          </cell>
          <cell r="D814">
            <v>0.24199999999999999</v>
          </cell>
          <cell r="E814">
            <v>0.25</v>
          </cell>
          <cell r="F814">
            <v>0.27150000000000002</v>
          </cell>
          <cell r="G814">
            <v>0.28349999999999997</v>
          </cell>
          <cell r="H814">
            <v>0.29799999999999999</v>
          </cell>
          <cell r="I814">
            <v>0.3155</v>
          </cell>
          <cell r="J814">
            <v>0.33200000000000002</v>
          </cell>
          <cell r="K814">
            <v>0.35</v>
          </cell>
          <cell r="L814">
            <v>0.36899999999999999</v>
          </cell>
          <cell r="M814">
            <v>0.373</v>
          </cell>
          <cell r="N814">
            <v>0.40450000000000003</v>
          </cell>
          <cell r="P814">
            <v>1.2110000000000001</v>
          </cell>
          <cell r="Q814">
            <v>1.3029999999999999</v>
          </cell>
          <cell r="R814">
            <v>1.2250000000000001</v>
          </cell>
          <cell r="S814">
            <v>1.1919999999999999</v>
          </cell>
          <cell r="T814">
            <v>1.1719999999999999</v>
          </cell>
          <cell r="U814">
            <v>1.159</v>
          </cell>
          <cell r="V814">
            <v>1.1499999999999999</v>
          </cell>
          <cell r="W814">
            <v>1.145</v>
          </cell>
          <cell r="X814">
            <v>1.1459999999999999</v>
          </cell>
          <cell r="Y814">
            <v>1.153</v>
          </cell>
          <cell r="Z814">
            <v>1.163</v>
          </cell>
          <cell r="AA814">
            <v>1.1739999999999999</v>
          </cell>
          <cell r="AB814">
            <v>1.1859999999999999</v>
          </cell>
          <cell r="AD814">
            <v>1.3246</v>
          </cell>
          <cell r="AE814">
            <v>0.873</v>
          </cell>
          <cell r="AF814">
            <v>0.80600000000000005</v>
          </cell>
          <cell r="AG814">
            <v>0.76349999999999996</v>
          </cell>
          <cell r="AH814">
            <v>0.75980000000000003</v>
          </cell>
          <cell r="AI814">
            <v>0.76649999999999996</v>
          </cell>
          <cell r="AJ814">
            <v>0.74550000000000005</v>
          </cell>
          <cell r="AK814">
            <v>0.75</v>
          </cell>
          <cell r="AL814">
            <v>0.75649999999999995</v>
          </cell>
          <cell r="AM814">
            <v>0.76600000000000001</v>
          </cell>
          <cell r="AN814">
            <v>0.77449999999999997</v>
          </cell>
          <cell r="AO814">
            <v>0.78649999999999998</v>
          </cell>
          <cell r="AP814">
            <v>0.80049999999999999</v>
          </cell>
          <cell r="AS814">
            <v>0.11799999999999999</v>
          </cell>
          <cell r="AT814">
            <v>0.1235</v>
          </cell>
          <cell r="AU814">
            <v>0.125</v>
          </cell>
          <cell r="AV814">
            <v>0.1235</v>
          </cell>
          <cell r="AW814">
            <v>0.12125</v>
          </cell>
          <cell r="AX814">
            <v>0.1245</v>
          </cell>
          <cell r="AY814">
            <v>0.1235</v>
          </cell>
          <cell r="AZ814">
            <v>0.1225</v>
          </cell>
          <cell r="BA814">
            <v>0.124</v>
          </cell>
          <cell r="BB814">
            <v>0.1225</v>
          </cell>
          <cell r="BC814">
            <v>0.127</v>
          </cell>
          <cell r="BD814">
            <v>0.128</v>
          </cell>
          <cell r="BF814">
            <v>0.23499999999999999</v>
          </cell>
          <cell r="BG814">
            <v>0.26500000000000001</v>
          </cell>
          <cell r="BH814">
            <v>0.28499999999999998</v>
          </cell>
          <cell r="BI814">
            <v>0.31</v>
          </cell>
          <cell r="BJ814">
            <v>0.33</v>
          </cell>
          <cell r="BK814">
            <v>0.375</v>
          </cell>
          <cell r="BL814">
            <v>0.41</v>
          </cell>
          <cell r="BM814">
            <v>0.44</v>
          </cell>
          <cell r="BN814">
            <v>0.48</v>
          </cell>
          <cell r="BO814">
            <v>0.53</v>
          </cell>
          <cell r="BP814">
            <v>0.56499999999999995</v>
          </cell>
          <cell r="BQ814">
            <v>0.625</v>
          </cell>
          <cell r="BS814">
            <v>1.3105</v>
          </cell>
          <cell r="BT814">
            <v>1.1094999999999999</v>
          </cell>
          <cell r="BU814">
            <v>1.1085</v>
          </cell>
          <cell r="BV814">
            <v>1.1225000000000001</v>
          </cell>
          <cell r="BW814">
            <v>1.1315</v>
          </cell>
          <cell r="BX814">
            <v>1.1425000000000001</v>
          </cell>
          <cell r="BY814">
            <v>1.1345000000000001</v>
          </cell>
          <cell r="BZ814">
            <v>1.1659999999999999</v>
          </cell>
          <cell r="CA814">
            <v>1.226</v>
          </cell>
          <cell r="CB814">
            <v>1.3149999999999999</v>
          </cell>
          <cell r="CC814">
            <v>1.3380000000000001</v>
          </cell>
          <cell r="CD814">
            <v>1.2690000000000001</v>
          </cell>
          <cell r="CF814">
            <v>0.25</v>
          </cell>
        </row>
        <row r="815">
          <cell r="A815">
            <v>39847</v>
          </cell>
          <cell r="B815">
            <v>0.375</v>
          </cell>
          <cell r="C815">
            <v>0.2185</v>
          </cell>
          <cell r="D815">
            <v>0.23799999999999999</v>
          </cell>
          <cell r="E815">
            <v>0.2465</v>
          </cell>
          <cell r="F815">
            <v>0.255</v>
          </cell>
          <cell r="G815">
            <v>0.26500000000000001</v>
          </cell>
          <cell r="H815">
            <v>0.28100000000000003</v>
          </cell>
          <cell r="I815">
            <v>0.30249999999999999</v>
          </cell>
          <cell r="J815">
            <v>0.316</v>
          </cell>
          <cell r="K815">
            <v>0.33450000000000002</v>
          </cell>
          <cell r="L815">
            <v>0.36149999999999999</v>
          </cell>
          <cell r="M815">
            <v>0.3805</v>
          </cell>
          <cell r="N815">
            <v>0.40500000000000003</v>
          </cell>
          <cell r="P815">
            <v>1.2190000000000001</v>
          </cell>
          <cell r="Q815">
            <v>1.286</v>
          </cell>
          <cell r="R815">
            <v>1.208</v>
          </cell>
          <cell r="S815">
            <v>1.173</v>
          </cell>
          <cell r="T815">
            <v>1.153</v>
          </cell>
          <cell r="U815">
            <v>1.139</v>
          </cell>
          <cell r="V815">
            <v>1.131</v>
          </cell>
          <cell r="W815">
            <v>1.1259999999999999</v>
          </cell>
          <cell r="X815">
            <v>1.127</v>
          </cell>
          <cell r="Y815">
            <v>1.1339999999999999</v>
          </cell>
          <cell r="Z815">
            <v>1.1439999999999999</v>
          </cell>
          <cell r="AA815">
            <v>1.1539999999999999</v>
          </cell>
          <cell r="AB815">
            <v>1.165</v>
          </cell>
          <cell r="AD815">
            <v>1.3088</v>
          </cell>
          <cell r="AE815">
            <v>0.88300000000000001</v>
          </cell>
          <cell r="AF815">
            <v>0.79700000000000004</v>
          </cell>
          <cell r="AG815">
            <v>0.76400000000000001</v>
          </cell>
          <cell r="AH815">
            <v>0.74450000000000005</v>
          </cell>
          <cell r="AI815">
            <v>0.72950000000000004</v>
          </cell>
          <cell r="AJ815">
            <v>0.72799999999999998</v>
          </cell>
          <cell r="AK815">
            <v>0.72899999999999998</v>
          </cell>
          <cell r="AL815">
            <v>0.73050000000000004</v>
          </cell>
          <cell r="AM815">
            <v>0.73550000000000004</v>
          </cell>
          <cell r="AN815">
            <v>0.74950000000000006</v>
          </cell>
          <cell r="AO815">
            <v>0.76249999999999996</v>
          </cell>
          <cell r="AP815">
            <v>0.77749999999999997</v>
          </cell>
          <cell r="AS815">
            <v>0.1225</v>
          </cell>
          <cell r="AT815">
            <v>0.11738</v>
          </cell>
          <cell r="AU815">
            <v>0.12</v>
          </cell>
          <cell r="AV815">
            <v>0.12</v>
          </cell>
          <cell r="AW815">
            <v>0.11899999999999999</v>
          </cell>
          <cell r="AX815">
            <v>0.11899999999999999</v>
          </cell>
          <cell r="AY815">
            <v>0.125</v>
          </cell>
          <cell r="AZ815">
            <v>0.12025</v>
          </cell>
          <cell r="BA815">
            <v>0.125</v>
          </cell>
          <cell r="BB815">
            <v>0.128</v>
          </cell>
          <cell r="BC815">
            <v>0.1305</v>
          </cell>
          <cell r="BD815">
            <v>0.1295</v>
          </cell>
          <cell r="BF815">
            <v>0.22750000000000001</v>
          </cell>
          <cell r="BG815">
            <v>0.25</v>
          </cell>
          <cell r="BH815">
            <v>0.26500000000000001</v>
          </cell>
          <cell r="BI815">
            <v>0.28499999999999998</v>
          </cell>
          <cell r="BJ815">
            <v>0.3</v>
          </cell>
          <cell r="BK815">
            <v>0.34</v>
          </cell>
          <cell r="BL815">
            <v>0.375</v>
          </cell>
          <cell r="BM815">
            <v>0.40500000000000003</v>
          </cell>
          <cell r="BN815">
            <v>0.45500000000000002</v>
          </cell>
          <cell r="BO815">
            <v>0.51500000000000001</v>
          </cell>
          <cell r="BP815">
            <v>0.55000000000000004</v>
          </cell>
          <cell r="BQ815">
            <v>0.6</v>
          </cell>
          <cell r="BS815">
            <v>1.2985</v>
          </cell>
          <cell r="BT815">
            <v>1.101</v>
          </cell>
          <cell r="BU815">
            <v>1.0974999999999999</v>
          </cell>
          <cell r="BV815">
            <v>1.1085</v>
          </cell>
          <cell r="BW815">
            <v>1.1114999999999999</v>
          </cell>
          <cell r="BX815">
            <v>1.119</v>
          </cell>
          <cell r="BY815">
            <v>1.095</v>
          </cell>
          <cell r="BZ815">
            <v>1.131</v>
          </cell>
          <cell r="CA815">
            <v>1.181</v>
          </cell>
          <cell r="CB815">
            <v>1.242</v>
          </cell>
          <cell r="CC815">
            <v>1.29</v>
          </cell>
          <cell r="CD815">
            <v>1.3129999999999999</v>
          </cell>
          <cell r="CF815">
            <v>0.25</v>
          </cell>
        </row>
        <row r="816">
          <cell r="A816">
            <v>39848</v>
          </cell>
          <cell r="B816">
            <v>0.19</v>
          </cell>
          <cell r="C816">
            <v>0.2225</v>
          </cell>
          <cell r="D816">
            <v>0.253</v>
          </cell>
          <cell r="E816">
            <v>0.26100000000000001</v>
          </cell>
          <cell r="F816">
            <v>0.28249999999999997</v>
          </cell>
          <cell r="G816">
            <v>0.28849999999999998</v>
          </cell>
          <cell r="H816">
            <v>0.29199999999999998</v>
          </cell>
          <cell r="I816">
            <v>0.308</v>
          </cell>
          <cell r="J816">
            <v>0.32300000000000001</v>
          </cell>
          <cell r="K816">
            <v>0.34</v>
          </cell>
          <cell r="L816">
            <v>0.35899999999999999</v>
          </cell>
          <cell r="M816">
            <v>0.38</v>
          </cell>
          <cell r="N816">
            <v>0.40200000000000002</v>
          </cell>
          <cell r="P816">
            <v>1.2010000000000001</v>
          </cell>
          <cell r="Q816">
            <v>1.2770000000000001</v>
          </cell>
          <cell r="R816">
            <v>1.1970000000000001</v>
          </cell>
          <cell r="S816">
            <v>1.159</v>
          </cell>
          <cell r="T816">
            <v>1.137</v>
          </cell>
          <cell r="U816">
            <v>1.1259999999999999</v>
          </cell>
          <cell r="V816">
            <v>1.1179999999999999</v>
          </cell>
          <cell r="W816">
            <v>1.1140000000000001</v>
          </cell>
          <cell r="X816">
            <v>1.1179999999999999</v>
          </cell>
          <cell r="Y816">
            <v>1.125</v>
          </cell>
          <cell r="Z816">
            <v>1.137</v>
          </cell>
          <cell r="AA816">
            <v>1.1499999999999999</v>
          </cell>
          <cell r="AB816">
            <v>1.1639999999999999</v>
          </cell>
          <cell r="AD816">
            <v>1.3578999999999999</v>
          </cell>
          <cell r="AE816">
            <v>0.88900000000000001</v>
          </cell>
          <cell r="AF816">
            <v>0.79300000000000004</v>
          </cell>
          <cell r="AG816">
            <v>0.76</v>
          </cell>
          <cell r="AH816">
            <v>0.74299999999999999</v>
          </cell>
          <cell r="AI816">
            <v>0.72799999999999998</v>
          </cell>
          <cell r="AJ816">
            <v>0.72</v>
          </cell>
          <cell r="AK816">
            <v>0.71650000000000003</v>
          </cell>
          <cell r="AL816">
            <v>0.71699999999999997</v>
          </cell>
          <cell r="AM816">
            <v>0.73299999999999998</v>
          </cell>
          <cell r="AN816">
            <v>0.74729999999999996</v>
          </cell>
          <cell r="AO816">
            <v>0.752</v>
          </cell>
          <cell r="AP816">
            <v>0.77449999999999997</v>
          </cell>
          <cell r="AS816">
            <v>0.12125</v>
          </cell>
          <cell r="AT816">
            <v>0.12125</v>
          </cell>
          <cell r="AU816">
            <v>0.12125</v>
          </cell>
          <cell r="AV816">
            <v>0.12</v>
          </cell>
          <cell r="AW816">
            <v>0.12</v>
          </cell>
          <cell r="AX816">
            <v>0.12</v>
          </cell>
          <cell r="AY816">
            <v>0.12</v>
          </cell>
          <cell r="AZ816">
            <v>0.12</v>
          </cell>
          <cell r="BA816">
            <v>0.129</v>
          </cell>
          <cell r="BB816">
            <v>0.1225</v>
          </cell>
          <cell r="BC816">
            <v>0.12375</v>
          </cell>
          <cell r="BD816">
            <v>0.12625</v>
          </cell>
          <cell r="BF816">
            <v>0.23749999999999999</v>
          </cell>
          <cell r="BG816">
            <v>0.26</v>
          </cell>
          <cell r="BH816">
            <v>0.27500000000000002</v>
          </cell>
          <cell r="BI816">
            <v>0.29499999999999998</v>
          </cell>
          <cell r="BJ816">
            <v>0.31</v>
          </cell>
          <cell r="BK816">
            <v>0.34499999999999997</v>
          </cell>
          <cell r="BL816">
            <v>0.375</v>
          </cell>
          <cell r="BM816">
            <v>0.41</v>
          </cell>
          <cell r="BN816">
            <v>0.46</v>
          </cell>
          <cell r="BO816">
            <v>0.51500000000000001</v>
          </cell>
          <cell r="BP816">
            <v>0.55000000000000004</v>
          </cell>
          <cell r="BQ816">
            <v>0.6</v>
          </cell>
          <cell r="BS816">
            <v>1.2934999999999999</v>
          </cell>
          <cell r="BT816">
            <v>1.0765</v>
          </cell>
          <cell r="BU816">
            <v>1.0615000000000001</v>
          </cell>
          <cell r="BV816">
            <v>1.0445</v>
          </cell>
          <cell r="BW816">
            <v>1.0505</v>
          </cell>
          <cell r="BX816">
            <v>1.0655000000000001</v>
          </cell>
          <cell r="BY816">
            <v>1.0649999999999999</v>
          </cell>
          <cell r="BZ816">
            <v>1.079</v>
          </cell>
          <cell r="CA816">
            <v>1.129</v>
          </cell>
          <cell r="CB816">
            <v>1.19</v>
          </cell>
          <cell r="CC816">
            <v>1.238</v>
          </cell>
          <cell r="CD816">
            <v>1.2610000000000001</v>
          </cell>
          <cell r="CF816">
            <v>0.25</v>
          </cell>
        </row>
        <row r="817">
          <cell r="A817">
            <v>39849</v>
          </cell>
          <cell r="B817">
            <v>0.25</v>
          </cell>
          <cell r="C817">
            <v>0.22550000000000001</v>
          </cell>
          <cell r="D817">
            <v>0.2505</v>
          </cell>
          <cell r="E817">
            <v>0.26550000000000001</v>
          </cell>
          <cell r="F817">
            <v>0.27600000000000002</v>
          </cell>
          <cell r="G817">
            <v>0.27750000000000002</v>
          </cell>
          <cell r="H817">
            <v>0.28599999999999998</v>
          </cell>
          <cell r="I817">
            <v>0.3</v>
          </cell>
          <cell r="J817">
            <v>0.3095</v>
          </cell>
          <cell r="K817">
            <v>0.33300000000000002</v>
          </cell>
          <cell r="L817">
            <v>0.35199999999999998</v>
          </cell>
          <cell r="M817">
            <v>0.3725</v>
          </cell>
          <cell r="N817">
            <v>0.39250000000000002</v>
          </cell>
          <cell r="P817">
            <v>1.1859999999999999</v>
          </cell>
          <cell r="Q817">
            <v>1.2829999999999999</v>
          </cell>
          <cell r="R817">
            <v>1.181</v>
          </cell>
          <cell r="S817">
            <v>1.1419999999999999</v>
          </cell>
          <cell r="T817">
            <v>1.1240000000000001</v>
          </cell>
          <cell r="U817">
            <v>1.113</v>
          </cell>
          <cell r="V817">
            <v>1.1080000000000001</v>
          </cell>
          <cell r="W817">
            <v>1.1060000000000001</v>
          </cell>
          <cell r="X817">
            <v>1.1080000000000001</v>
          </cell>
          <cell r="Y817">
            <v>1.115</v>
          </cell>
          <cell r="Z817">
            <v>1.1259999999999999</v>
          </cell>
          <cell r="AA817">
            <v>1.139</v>
          </cell>
          <cell r="AB817">
            <v>1.1519999999999999</v>
          </cell>
          <cell r="AD817">
            <v>0.99870000000000003</v>
          </cell>
          <cell r="AE817">
            <v>0.81599999999999995</v>
          </cell>
          <cell r="AF817">
            <v>0.755</v>
          </cell>
          <cell r="AG817">
            <v>0.73199999999999998</v>
          </cell>
          <cell r="AH817">
            <v>0.73250000000000004</v>
          </cell>
          <cell r="AI817">
            <v>0.71550000000000002</v>
          </cell>
          <cell r="AJ817">
            <v>0.69650000000000001</v>
          </cell>
          <cell r="AK817">
            <v>0.71199999999999997</v>
          </cell>
          <cell r="AL817">
            <v>0.71750000000000003</v>
          </cell>
          <cell r="AM817">
            <v>0.71650000000000003</v>
          </cell>
          <cell r="AN817">
            <v>0.73799999999999999</v>
          </cell>
          <cell r="AO817">
            <v>0.76449999999999996</v>
          </cell>
          <cell r="AP817">
            <v>0.78049999999999997</v>
          </cell>
          <cell r="AS817">
            <v>0.12</v>
          </cell>
          <cell r="AT817">
            <v>0.12125</v>
          </cell>
          <cell r="AU817">
            <v>0.12125</v>
          </cell>
          <cell r="AV817">
            <v>0.1215</v>
          </cell>
          <cell r="AW817">
            <v>0.1225</v>
          </cell>
          <cell r="AX817">
            <v>0.1225</v>
          </cell>
          <cell r="AY817">
            <v>0.11849999999999999</v>
          </cell>
          <cell r="AZ817">
            <v>0.12</v>
          </cell>
          <cell r="BA817">
            <v>0.124</v>
          </cell>
          <cell r="BB817">
            <v>0.12</v>
          </cell>
          <cell r="BC817">
            <v>0.1255</v>
          </cell>
          <cell r="BD817">
            <v>0.127</v>
          </cell>
          <cell r="BF817">
            <v>0.24</v>
          </cell>
          <cell r="BG817">
            <v>0.26</v>
          </cell>
          <cell r="BH817">
            <v>0.27500000000000002</v>
          </cell>
          <cell r="BI817">
            <v>0.29499999999999998</v>
          </cell>
          <cell r="BJ817">
            <v>0.31</v>
          </cell>
          <cell r="BK817">
            <v>0.34499999999999997</v>
          </cell>
          <cell r="BL817">
            <v>0.375</v>
          </cell>
          <cell r="BM817">
            <v>0.41</v>
          </cell>
          <cell r="BN817">
            <v>0.46500000000000002</v>
          </cell>
          <cell r="BO817">
            <v>0.52</v>
          </cell>
          <cell r="BP817">
            <v>0.55500000000000005</v>
          </cell>
          <cell r="BQ817">
            <v>0.60499999999999998</v>
          </cell>
          <cell r="BS817">
            <v>1.2709999999999999</v>
          </cell>
          <cell r="BT817">
            <v>0.996</v>
          </cell>
          <cell r="BU817">
            <v>0.998</v>
          </cell>
          <cell r="BV817">
            <v>0.98899999999999999</v>
          </cell>
          <cell r="BW817">
            <v>0.99950000000000006</v>
          </cell>
          <cell r="BX817">
            <v>1.0055000000000001</v>
          </cell>
          <cell r="BY817">
            <v>1.0065</v>
          </cell>
          <cell r="BZ817">
            <v>1.054</v>
          </cell>
          <cell r="CA817">
            <v>1.099</v>
          </cell>
          <cell r="CB817">
            <v>1.155</v>
          </cell>
          <cell r="CC817">
            <v>1.198</v>
          </cell>
          <cell r="CD817">
            <v>1.236</v>
          </cell>
          <cell r="CF817">
            <v>0.25</v>
          </cell>
        </row>
        <row r="818">
          <cell r="A818">
            <v>39850</v>
          </cell>
          <cell r="B818">
            <v>0.25</v>
          </cell>
          <cell r="C818">
            <v>0.22550000000000001</v>
          </cell>
          <cell r="D818">
            <v>0.2505</v>
          </cell>
          <cell r="E818">
            <v>0.25750000000000001</v>
          </cell>
          <cell r="F818">
            <v>0.26800000000000002</v>
          </cell>
          <cell r="G818">
            <v>0.27700000000000002</v>
          </cell>
          <cell r="H818">
            <v>0.28799999999999998</v>
          </cell>
          <cell r="I818">
            <v>0.30399999999999999</v>
          </cell>
          <cell r="J818">
            <v>0.32100000000000001</v>
          </cell>
          <cell r="K818">
            <v>0.33600000000000002</v>
          </cell>
          <cell r="L818">
            <v>0.35399999999999998</v>
          </cell>
          <cell r="M818">
            <v>0.375</v>
          </cell>
          <cell r="N818">
            <v>0.40100000000000002</v>
          </cell>
          <cell r="P818">
            <v>1.1910000000000001</v>
          </cell>
          <cell r="Q818">
            <v>1.236</v>
          </cell>
          <cell r="R818">
            <v>1.091</v>
          </cell>
          <cell r="S818">
            <v>1.056</v>
          </cell>
          <cell r="T818">
            <v>1.0369999999999999</v>
          </cell>
          <cell r="U818">
            <v>1.0269999999999999</v>
          </cell>
          <cell r="V818">
            <v>1.0229999999999999</v>
          </cell>
          <cell r="W818">
            <v>1.0229999999999999</v>
          </cell>
          <cell r="X818">
            <v>1.0289999999999999</v>
          </cell>
          <cell r="Y818">
            <v>1.0389999999999999</v>
          </cell>
          <cell r="Z818">
            <v>1.052</v>
          </cell>
          <cell r="AA818">
            <v>1.0669999999999999</v>
          </cell>
          <cell r="AB818">
            <v>1.081</v>
          </cell>
          <cell r="AD818">
            <v>0.83289999999999997</v>
          </cell>
          <cell r="AE818">
            <v>0.82299999999999995</v>
          </cell>
          <cell r="AF818">
            <v>0.748</v>
          </cell>
          <cell r="AG818">
            <v>0.71899999999999997</v>
          </cell>
          <cell r="AH818">
            <v>0.68500000000000005</v>
          </cell>
          <cell r="AI818">
            <v>0.68500000000000005</v>
          </cell>
          <cell r="AJ818">
            <v>0.67300000000000004</v>
          </cell>
          <cell r="AK818">
            <v>0.67300000000000004</v>
          </cell>
          <cell r="AL818">
            <v>0.67600000000000005</v>
          </cell>
          <cell r="AM818">
            <v>0.68799999999999994</v>
          </cell>
          <cell r="AN818">
            <v>0.70399999999999996</v>
          </cell>
          <cell r="AO818">
            <v>0.71499999999999997</v>
          </cell>
          <cell r="AP818">
            <v>0.73399999999999999</v>
          </cell>
          <cell r="AS818">
            <v>0.12</v>
          </cell>
          <cell r="AT818">
            <v>0.12</v>
          </cell>
          <cell r="AU818">
            <v>0.12</v>
          </cell>
          <cell r="AV818">
            <v>0.12</v>
          </cell>
          <cell r="AW818">
            <v>0.12</v>
          </cell>
          <cell r="AX818">
            <v>0.11600000000000001</v>
          </cell>
          <cell r="AY818">
            <v>0.11600000000000001</v>
          </cell>
          <cell r="AZ818">
            <v>0.11600000000000001</v>
          </cell>
          <cell r="BA818">
            <v>0.12</v>
          </cell>
          <cell r="BB818">
            <v>0.115</v>
          </cell>
          <cell r="BC818">
            <v>0.11600000000000001</v>
          </cell>
          <cell r="BD818">
            <v>0.1245</v>
          </cell>
          <cell r="BF818">
            <v>0.24</v>
          </cell>
          <cell r="BG818">
            <v>0.26</v>
          </cell>
          <cell r="BH818">
            <v>0.27500000000000002</v>
          </cell>
          <cell r="BI818">
            <v>0.28999999999999998</v>
          </cell>
          <cell r="BJ818">
            <v>0.30499999999999999</v>
          </cell>
          <cell r="BK818">
            <v>0.34</v>
          </cell>
          <cell r="BL818">
            <v>0.37</v>
          </cell>
          <cell r="BM818">
            <v>0.40500000000000003</v>
          </cell>
          <cell r="BN818">
            <v>0.46</v>
          </cell>
          <cell r="BO818">
            <v>0.51500000000000001</v>
          </cell>
          <cell r="BP818">
            <v>0.55000000000000004</v>
          </cell>
          <cell r="BQ818">
            <v>0.60499999999999998</v>
          </cell>
          <cell r="BS818">
            <v>1.234</v>
          </cell>
          <cell r="BT818">
            <v>0.92249999999999999</v>
          </cell>
          <cell r="BU818">
            <v>0.87150000000000005</v>
          </cell>
          <cell r="BV818">
            <v>0.88649999999999995</v>
          </cell>
          <cell r="BW818">
            <v>0.91849999999999998</v>
          </cell>
          <cell r="BX818">
            <v>0.96250000000000002</v>
          </cell>
          <cell r="BY818">
            <v>0.96499999999999997</v>
          </cell>
          <cell r="BZ818">
            <v>1.014</v>
          </cell>
          <cell r="CA818">
            <v>1.079</v>
          </cell>
          <cell r="CB818">
            <v>1.1400000000000001</v>
          </cell>
          <cell r="CC818">
            <v>1.173</v>
          </cell>
          <cell r="CD818">
            <v>1.206</v>
          </cell>
          <cell r="CF818">
            <v>0.25</v>
          </cell>
        </row>
        <row r="819">
          <cell r="A819">
            <v>39853</v>
          </cell>
          <cell r="B819">
            <v>0.25</v>
          </cell>
          <cell r="C819">
            <v>0.23250000000000001</v>
          </cell>
          <cell r="D819">
            <v>0.26050000000000001</v>
          </cell>
          <cell r="E819">
            <v>0.27050000000000002</v>
          </cell>
          <cell r="F819">
            <v>0.26450000000000001</v>
          </cell>
          <cell r="G819">
            <v>0.27800000000000002</v>
          </cell>
          <cell r="H819">
            <v>0.28799999999999998</v>
          </cell>
          <cell r="I819">
            <v>0.3095</v>
          </cell>
          <cell r="J819">
            <v>0.315</v>
          </cell>
          <cell r="K819">
            <v>0.34200000000000003</v>
          </cell>
          <cell r="L819">
            <v>0.36899999999999999</v>
          </cell>
          <cell r="M819">
            <v>0.38150000000000001</v>
          </cell>
          <cell r="N819">
            <v>0.40699999999999997</v>
          </cell>
          <cell r="P819">
            <v>1.1870000000000001</v>
          </cell>
          <cell r="Q819">
            <v>1.24</v>
          </cell>
          <cell r="R819">
            <v>1.0680000000000001</v>
          </cell>
          <cell r="S819">
            <v>1.0289999999999999</v>
          </cell>
          <cell r="T819">
            <v>1.0009999999999999</v>
          </cell>
          <cell r="U819">
            <v>0.98699999999999999</v>
          </cell>
          <cell r="V819">
            <v>0.98299999999999998</v>
          </cell>
          <cell r="W819">
            <v>0.98299999999999998</v>
          </cell>
          <cell r="X819">
            <v>0.99099999999999999</v>
          </cell>
          <cell r="Y819">
            <v>1.002</v>
          </cell>
          <cell r="Z819">
            <v>1.0169999999999999</v>
          </cell>
          <cell r="AA819">
            <v>1.032</v>
          </cell>
          <cell r="AB819">
            <v>1.048</v>
          </cell>
          <cell r="AD819">
            <v>0.79510000000000003</v>
          </cell>
          <cell r="AE819">
            <v>0.80600000000000005</v>
          </cell>
          <cell r="AF819">
            <v>0.73699999999999999</v>
          </cell>
          <cell r="AG819">
            <v>0.70430000000000004</v>
          </cell>
          <cell r="AH819">
            <v>0.68799999999999994</v>
          </cell>
          <cell r="AI819">
            <v>0.67800000000000005</v>
          </cell>
          <cell r="AJ819">
            <v>0.66249999999999998</v>
          </cell>
          <cell r="AK819">
            <v>0.65249999999999997</v>
          </cell>
          <cell r="AL819">
            <v>0.66600000000000004</v>
          </cell>
          <cell r="AM819">
            <v>0.67300000000000004</v>
          </cell>
          <cell r="AN819">
            <v>0.68200000000000005</v>
          </cell>
          <cell r="AO819">
            <v>0.69750000000000001</v>
          </cell>
          <cell r="AP819">
            <v>0.71030000000000004</v>
          </cell>
          <cell r="AS819">
            <v>0.11749999999999999</v>
          </cell>
          <cell r="AT819">
            <v>0.11749999999999999</v>
          </cell>
          <cell r="AU819">
            <v>0.115</v>
          </cell>
          <cell r="AV819">
            <v>0.11375</v>
          </cell>
          <cell r="AW819">
            <v>0.11375</v>
          </cell>
          <cell r="AX819">
            <v>0.1125</v>
          </cell>
          <cell r="AY819">
            <v>0.11125</v>
          </cell>
          <cell r="AZ819">
            <v>0.11125</v>
          </cell>
          <cell r="BA819">
            <v>0.11125</v>
          </cell>
          <cell r="BB819">
            <v>0.11125</v>
          </cell>
          <cell r="BC819">
            <v>0.1125</v>
          </cell>
          <cell r="BD819">
            <v>0.1215</v>
          </cell>
          <cell r="BF819">
            <v>0.245</v>
          </cell>
          <cell r="BG819">
            <v>0.27</v>
          </cell>
          <cell r="BH819">
            <v>0.28000000000000003</v>
          </cell>
          <cell r="BI819">
            <v>0.3</v>
          </cell>
          <cell r="BJ819">
            <v>0.315</v>
          </cell>
          <cell r="BK819">
            <v>0.35</v>
          </cell>
          <cell r="BL819">
            <v>0.38</v>
          </cell>
          <cell r="BM819">
            <v>0.42</v>
          </cell>
          <cell r="BN819">
            <v>0.48</v>
          </cell>
          <cell r="BO819">
            <v>0.53</v>
          </cell>
          <cell r="BP819">
            <v>0.56499999999999995</v>
          </cell>
          <cell r="BQ819">
            <v>0.625</v>
          </cell>
          <cell r="BS819">
            <v>1.238</v>
          </cell>
          <cell r="BT819">
            <v>0.94699999999999995</v>
          </cell>
          <cell r="BU819">
            <v>0.9325</v>
          </cell>
          <cell r="BV819">
            <v>0.94550000000000001</v>
          </cell>
          <cell r="BW819">
            <v>0.96850000000000003</v>
          </cell>
          <cell r="BX819">
            <v>0.98</v>
          </cell>
          <cell r="BY819">
            <v>0.96099999999999997</v>
          </cell>
          <cell r="BZ819">
            <v>1.024</v>
          </cell>
          <cell r="CA819">
            <v>1.0840000000000001</v>
          </cell>
          <cell r="CB819">
            <v>1.1400000000000001</v>
          </cell>
          <cell r="CC819">
            <v>1.1930000000000001</v>
          </cell>
          <cell r="CD819">
            <v>1.226</v>
          </cell>
          <cell r="CF819">
            <v>0.25</v>
          </cell>
        </row>
        <row r="820">
          <cell r="A820">
            <v>39854</v>
          </cell>
          <cell r="B820">
            <v>0.25</v>
          </cell>
          <cell r="C820">
            <v>0.23499999999999999</v>
          </cell>
          <cell r="D820">
            <v>0.254</v>
          </cell>
          <cell r="E820">
            <v>0.26150000000000001</v>
          </cell>
          <cell r="F820">
            <v>0.27200000000000002</v>
          </cell>
          <cell r="G820">
            <v>0.28149999999999997</v>
          </cell>
          <cell r="H820">
            <v>0.28799999999999998</v>
          </cell>
          <cell r="I820">
            <v>0.307</v>
          </cell>
          <cell r="J820">
            <v>0.32100000000000001</v>
          </cell>
          <cell r="K820">
            <v>0.33600000000000002</v>
          </cell>
          <cell r="L820">
            <v>0.35299999999999998</v>
          </cell>
          <cell r="M820">
            <v>0.3735</v>
          </cell>
          <cell r="N820">
            <v>0.40200000000000002</v>
          </cell>
          <cell r="P820">
            <v>1.2909999999999999</v>
          </cell>
          <cell r="Q820">
            <v>1.22</v>
          </cell>
          <cell r="R820">
            <v>1.0509999999999999</v>
          </cell>
          <cell r="S820">
            <v>1.01</v>
          </cell>
          <cell r="T820">
            <v>0.98299999999999998</v>
          </cell>
          <cell r="U820">
            <v>0.97099999999999997</v>
          </cell>
          <cell r="V820">
            <v>0.96699999999999997</v>
          </cell>
          <cell r="W820">
            <v>0.96899999999999997</v>
          </cell>
          <cell r="X820">
            <v>0.97699999999999998</v>
          </cell>
          <cell r="Y820">
            <v>0.98799999999999999</v>
          </cell>
          <cell r="Z820">
            <v>1.002</v>
          </cell>
          <cell r="AA820">
            <v>1.0149999999999999</v>
          </cell>
          <cell r="AB820">
            <v>1.03</v>
          </cell>
          <cell r="AD820">
            <v>0.7732</v>
          </cell>
          <cell r="AE820">
            <v>0.80400000000000005</v>
          </cell>
          <cell r="AF820">
            <v>0.74299999999999999</v>
          </cell>
          <cell r="AG820">
            <v>0.72250000000000003</v>
          </cell>
          <cell r="AH820">
            <v>0.71199999999999997</v>
          </cell>
          <cell r="AI820">
            <v>0.70150000000000001</v>
          </cell>
          <cell r="AJ820">
            <v>0.69650000000000001</v>
          </cell>
          <cell r="AK820">
            <v>0.6905</v>
          </cell>
          <cell r="AL820">
            <v>0.69599999999999995</v>
          </cell>
          <cell r="AM820">
            <v>0.70299999999999996</v>
          </cell>
          <cell r="AN820">
            <v>0.71550000000000002</v>
          </cell>
          <cell r="AO820">
            <v>0.72899999999999998</v>
          </cell>
          <cell r="AP820">
            <v>0.72450000000000003</v>
          </cell>
          <cell r="AS820">
            <v>0.12163</v>
          </cell>
          <cell r="AT820">
            <v>0.11749999999999999</v>
          </cell>
          <cell r="AU820">
            <v>0.115</v>
          </cell>
          <cell r="AV820">
            <v>0.112</v>
          </cell>
          <cell r="AW820">
            <v>0.11125</v>
          </cell>
          <cell r="AX820">
            <v>0.1115</v>
          </cell>
          <cell r="AY820">
            <v>0.11</v>
          </cell>
          <cell r="AZ820">
            <v>0.11</v>
          </cell>
          <cell r="BA820">
            <v>0.1105</v>
          </cell>
          <cell r="BB820">
            <v>0.11</v>
          </cell>
          <cell r="BC820">
            <v>0.108</v>
          </cell>
          <cell r="BD820">
            <v>0.1125</v>
          </cell>
          <cell r="BF820">
            <v>0.24249999999999999</v>
          </cell>
          <cell r="BG820">
            <v>0.26500000000000001</v>
          </cell>
          <cell r="BH820">
            <v>0.28000000000000003</v>
          </cell>
          <cell r="BI820">
            <v>0.29499999999999998</v>
          </cell>
          <cell r="BJ820">
            <v>0.31</v>
          </cell>
          <cell r="BK820">
            <v>0.34499999999999997</v>
          </cell>
          <cell r="BL820">
            <v>0.375</v>
          </cell>
          <cell r="BM820">
            <v>0.41499999999999998</v>
          </cell>
          <cell r="BN820">
            <v>0.46500000000000002</v>
          </cell>
          <cell r="BO820">
            <v>0.51500000000000001</v>
          </cell>
          <cell r="BP820">
            <v>0.55000000000000004</v>
          </cell>
          <cell r="BQ820">
            <v>0.61</v>
          </cell>
          <cell r="BS820">
            <v>0.94950000000000001</v>
          </cell>
          <cell r="BT820">
            <v>0.96599999999999997</v>
          </cell>
          <cell r="BU820">
            <v>0.96199999999999997</v>
          </cell>
          <cell r="BV820">
            <v>0.97150000000000003</v>
          </cell>
          <cell r="BW820">
            <v>1.0044999999999999</v>
          </cell>
          <cell r="BX820">
            <v>1.0335000000000001</v>
          </cell>
          <cell r="BY820">
            <v>1.0365</v>
          </cell>
          <cell r="BZ820">
            <v>1.0740000000000001</v>
          </cell>
          <cell r="CA820">
            <v>1.139</v>
          </cell>
          <cell r="CB820">
            <v>1.2050000000000001</v>
          </cell>
          <cell r="CC820">
            <v>1.2429999999999999</v>
          </cell>
          <cell r="CD820">
            <v>1.276</v>
          </cell>
          <cell r="CF820">
            <v>0.25</v>
          </cell>
        </row>
        <row r="821">
          <cell r="A821">
            <v>39855</v>
          </cell>
          <cell r="B821">
            <v>0.28125</v>
          </cell>
          <cell r="C821">
            <v>0.255</v>
          </cell>
          <cell r="D821">
            <v>0.26100000000000001</v>
          </cell>
          <cell r="E821">
            <v>0.26700000000000002</v>
          </cell>
          <cell r="F821">
            <v>0.27400000000000002</v>
          </cell>
          <cell r="G821">
            <v>0.28299999999999997</v>
          </cell>
          <cell r="H821">
            <v>0.29299999999999998</v>
          </cell>
          <cell r="I821">
            <v>0.30599999999999999</v>
          </cell>
          <cell r="J821">
            <v>0.32100000000000001</v>
          </cell>
          <cell r="K821">
            <v>0.33700000000000002</v>
          </cell>
          <cell r="L821">
            <v>0.35799999999999998</v>
          </cell>
          <cell r="M821">
            <v>0.3775</v>
          </cell>
          <cell r="N821">
            <v>0.39400000000000002</v>
          </cell>
          <cell r="P821">
            <v>1.2450000000000001</v>
          </cell>
          <cell r="Q821">
            <v>1.254</v>
          </cell>
          <cell r="R821">
            <v>1.0860000000000001</v>
          </cell>
          <cell r="S821">
            <v>1.04</v>
          </cell>
          <cell r="T821">
            <v>1.01</v>
          </cell>
          <cell r="U821">
            <v>0.997</v>
          </cell>
          <cell r="V821">
            <v>0.99099999999999999</v>
          </cell>
          <cell r="W821">
            <v>0.99199999999999999</v>
          </cell>
          <cell r="X821">
            <v>1</v>
          </cell>
          <cell r="Y821">
            <v>1.012</v>
          </cell>
          <cell r="Z821">
            <v>1.0249999999999999</v>
          </cell>
          <cell r="AA821">
            <v>1.0389999999999999</v>
          </cell>
          <cell r="AB821">
            <v>1.0549999999999999</v>
          </cell>
          <cell r="AD821">
            <v>0.76490000000000002</v>
          </cell>
          <cell r="AE821">
            <v>0.753</v>
          </cell>
          <cell r="AF821">
            <v>0.59699999999999998</v>
          </cell>
          <cell r="AG821">
            <v>0.54900000000000004</v>
          </cell>
          <cell r="AH821">
            <v>0.51349999999999996</v>
          </cell>
          <cell r="AI821">
            <v>0.5</v>
          </cell>
          <cell r="AJ821">
            <v>0.47399999999999998</v>
          </cell>
          <cell r="AK821">
            <v>0.46</v>
          </cell>
          <cell r="AL821">
            <v>0.45100000000000001</v>
          </cell>
          <cell r="AM821">
            <v>0.45</v>
          </cell>
          <cell r="AN821">
            <v>0.45800000000000002</v>
          </cell>
          <cell r="AO821">
            <v>0.46300000000000002</v>
          </cell>
          <cell r="AP821">
            <v>0.505</v>
          </cell>
          <cell r="AS821">
            <v>0.12163</v>
          </cell>
          <cell r="AT821">
            <v>0.11749999999999999</v>
          </cell>
          <cell r="AU821">
            <v>0.115</v>
          </cell>
          <cell r="AV821">
            <v>0.1125</v>
          </cell>
          <cell r="AW821">
            <v>0.11125</v>
          </cell>
          <cell r="AX821">
            <v>0.10299999999999999</v>
          </cell>
          <cell r="AY821">
            <v>0.11</v>
          </cell>
          <cell r="AZ821">
            <v>0.11</v>
          </cell>
          <cell r="BA821">
            <v>0.111</v>
          </cell>
          <cell r="BB821">
            <v>0.11</v>
          </cell>
          <cell r="BC821">
            <v>0.1075</v>
          </cell>
          <cell r="BD821">
            <v>0.11125</v>
          </cell>
          <cell r="BF821">
            <v>0.24249999999999999</v>
          </cell>
          <cell r="BG821">
            <v>0.26500000000000001</v>
          </cell>
          <cell r="BH821">
            <v>0.28000000000000003</v>
          </cell>
          <cell r="BI821">
            <v>0.29499999999999998</v>
          </cell>
          <cell r="BJ821">
            <v>0.31</v>
          </cell>
          <cell r="BK821">
            <v>0.34499999999999997</v>
          </cell>
          <cell r="BL821">
            <v>0.375</v>
          </cell>
          <cell r="BM821">
            <v>0.41</v>
          </cell>
          <cell r="BN821">
            <v>0.45</v>
          </cell>
          <cell r="BO821">
            <v>0.495</v>
          </cell>
          <cell r="BP821">
            <v>0.52500000000000002</v>
          </cell>
          <cell r="BQ821">
            <v>0.56499999999999995</v>
          </cell>
          <cell r="BS821">
            <v>0.92800000000000005</v>
          </cell>
          <cell r="BT821">
            <v>0.94699999999999995</v>
          </cell>
          <cell r="BU821">
            <v>0.90849999999999997</v>
          </cell>
          <cell r="BV821">
            <v>0.90249999999999997</v>
          </cell>
          <cell r="BW821">
            <v>0.91849999999999998</v>
          </cell>
          <cell r="BX821">
            <v>0.95750000000000002</v>
          </cell>
          <cell r="BY821">
            <v>0.94499999999999995</v>
          </cell>
          <cell r="BZ821">
            <v>1.0389999999999999</v>
          </cell>
          <cell r="CA821">
            <v>1.1040000000000001</v>
          </cell>
          <cell r="CB821">
            <v>1.125</v>
          </cell>
          <cell r="CC821">
            <v>1.163</v>
          </cell>
          <cell r="CD821">
            <v>1.196</v>
          </cell>
          <cell r="CF821">
            <v>0.25</v>
          </cell>
        </row>
        <row r="822">
          <cell r="A822">
            <v>39856</v>
          </cell>
          <cell r="B822">
            <v>0.16</v>
          </cell>
          <cell r="C822">
            <v>0.25600000000000001</v>
          </cell>
          <cell r="D822">
            <v>0.2555</v>
          </cell>
          <cell r="E822">
            <v>0.26550000000000001</v>
          </cell>
          <cell r="F822">
            <v>0.27</v>
          </cell>
          <cell r="G822">
            <v>0.27900000000000003</v>
          </cell>
          <cell r="H822">
            <v>0.28899999999999998</v>
          </cell>
          <cell r="I822">
            <v>0.30199999999999999</v>
          </cell>
          <cell r="J822">
            <v>0.32300000000000001</v>
          </cell>
          <cell r="K822">
            <v>0.34050000000000002</v>
          </cell>
          <cell r="L822">
            <v>0.34899999999999998</v>
          </cell>
          <cell r="M822">
            <v>0.38200000000000001</v>
          </cell>
          <cell r="N822">
            <v>0.39500000000000002</v>
          </cell>
          <cell r="P822">
            <v>1.2290000000000001</v>
          </cell>
          <cell r="Q822">
            <v>1.1919999999999999</v>
          </cell>
          <cell r="R822">
            <v>1.048</v>
          </cell>
          <cell r="S822">
            <v>1.002</v>
          </cell>
          <cell r="T822">
            <v>0.97699999999999998</v>
          </cell>
          <cell r="U822">
            <v>0.96299999999999997</v>
          </cell>
          <cell r="V822">
            <v>0.95799999999999996</v>
          </cell>
          <cell r="W822">
            <v>0.96099999999999997</v>
          </cell>
          <cell r="X822">
            <v>0.97</v>
          </cell>
          <cell r="Y822">
            <v>0.98599999999999999</v>
          </cell>
          <cell r="Z822">
            <v>1</v>
          </cell>
          <cell r="AA822">
            <v>1.016</v>
          </cell>
          <cell r="AB822">
            <v>1.03</v>
          </cell>
          <cell r="AD822">
            <v>0.75770000000000004</v>
          </cell>
          <cell r="AE822">
            <v>0.72</v>
          </cell>
          <cell r="AF822">
            <v>0.59499999999999997</v>
          </cell>
          <cell r="AG822">
            <v>0.54900000000000004</v>
          </cell>
          <cell r="AH822">
            <v>0.50900000000000001</v>
          </cell>
          <cell r="AI822">
            <v>0.49049999999999999</v>
          </cell>
          <cell r="AJ822">
            <v>0.4763</v>
          </cell>
          <cell r="AK822">
            <v>0.46700000000000003</v>
          </cell>
          <cell r="AL822">
            <v>0.46899999999999997</v>
          </cell>
          <cell r="AM822">
            <v>0.47349999999999998</v>
          </cell>
          <cell r="AN822">
            <v>0.4803</v>
          </cell>
          <cell r="AO822">
            <v>0.49</v>
          </cell>
          <cell r="AP822">
            <v>0.5</v>
          </cell>
          <cell r="AS822">
            <v>0.115</v>
          </cell>
          <cell r="AT822">
            <v>0.115</v>
          </cell>
          <cell r="AU822">
            <v>0.1125</v>
          </cell>
          <cell r="AV822">
            <v>0.1105</v>
          </cell>
          <cell r="AW822">
            <v>0.10875</v>
          </cell>
          <cell r="AX822">
            <v>0.1075</v>
          </cell>
          <cell r="AY822">
            <v>0.1075</v>
          </cell>
          <cell r="AZ822">
            <v>0.10625</v>
          </cell>
          <cell r="BA822">
            <v>0.1045</v>
          </cell>
          <cell r="BB822">
            <v>0.10625</v>
          </cell>
          <cell r="BC822">
            <v>0.10625</v>
          </cell>
          <cell r="BD822">
            <v>0.1075</v>
          </cell>
          <cell r="BF822">
            <v>0.23250000000000001</v>
          </cell>
          <cell r="BG822">
            <v>0.26</v>
          </cell>
          <cell r="BH822">
            <v>0.26500000000000001</v>
          </cell>
          <cell r="BI822">
            <v>0.27500000000000002</v>
          </cell>
          <cell r="BJ822">
            <v>0.28499999999999998</v>
          </cell>
          <cell r="BK822">
            <v>0.32</v>
          </cell>
          <cell r="BL822">
            <v>0.34499999999999997</v>
          </cell>
          <cell r="BM822">
            <v>0.38</v>
          </cell>
          <cell r="BN822">
            <v>0.42499999999999999</v>
          </cell>
          <cell r="BO822">
            <v>0.46500000000000002</v>
          </cell>
          <cell r="BP822">
            <v>0.49</v>
          </cell>
          <cell r="BQ822">
            <v>0.52</v>
          </cell>
          <cell r="BS822">
            <v>0.878</v>
          </cell>
          <cell r="BT822">
            <v>0.90449999999999997</v>
          </cell>
          <cell r="BU822">
            <v>0.874</v>
          </cell>
          <cell r="BV822">
            <v>0.87250000000000005</v>
          </cell>
          <cell r="BW822">
            <v>0.89549999999999996</v>
          </cell>
          <cell r="BX822">
            <v>0.92849999999999999</v>
          </cell>
          <cell r="BY822">
            <v>0.94199999999999995</v>
          </cell>
          <cell r="BZ822">
            <v>0.98</v>
          </cell>
          <cell r="CA822">
            <v>1.0449999999999999</v>
          </cell>
          <cell r="CB822">
            <v>1.143</v>
          </cell>
          <cell r="CC822">
            <v>1.1559999999999999</v>
          </cell>
          <cell r="CD822">
            <v>1.1870000000000001</v>
          </cell>
          <cell r="CF822">
            <v>0.25</v>
          </cell>
        </row>
        <row r="823">
          <cell r="A823">
            <v>39857</v>
          </cell>
          <cell r="B823">
            <v>0.25</v>
          </cell>
          <cell r="C823">
            <v>0.24199999999999999</v>
          </cell>
          <cell r="D823">
            <v>0.26200000000000001</v>
          </cell>
          <cell r="E823">
            <v>0.26800000000000002</v>
          </cell>
          <cell r="F823">
            <v>0.27750000000000002</v>
          </cell>
          <cell r="G823">
            <v>0.28599999999999998</v>
          </cell>
          <cell r="H823">
            <v>0.29899999999999999</v>
          </cell>
          <cell r="I823">
            <v>0.30599999999999999</v>
          </cell>
          <cell r="J823">
            <v>0.32200000000000001</v>
          </cell>
          <cell r="K823">
            <v>0.33600000000000002</v>
          </cell>
          <cell r="L823">
            <v>0.35199999999999998</v>
          </cell>
          <cell r="M823">
            <v>0.37</v>
          </cell>
          <cell r="N823">
            <v>0.4</v>
          </cell>
          <cell r="P823">
            <v>1.2349999999999999</v>
          </cell>
          <cell r="Q823">
            <v>1.161</v>
          </cell>
          <cell r="R823">
            <v>1.02</v>
          </cell>
          <cell r="S823">
            <v>0.98</v>
          </cell>
          <cell r="T823">
            <v>0.95799999999999996</v>
          </cell>
          <cell r="U823">
            <v>0.94899999999999995</v>
          </cell>
          <cell r="V823">
            <v>0.94799999999999995</v>
          </cell>
          <cell r="W823">
            <v>0.95399999999999996</v>
          </cell>
          <cell r="X823">
            <v>0.96499999999999997</v>
          </cell>
          <cell r="Y823">
            <v>0.97799999999999998</v>
          </cell>
          <cell r="Z823">
            <v>0.99299999999999999</v>
          </cell>
          <cell r="AA823">
            <v>1.0089999999999999</v>
          </cell>
          <cell r="AB823">
            <v>1.024</v>
          </cell>
          <cell r="AD823">
            <v>0.83340000000000003</v>
          </cell>
          <cell r="AE823">
            <v>0.70399999999999996</v>
          </cell>
          <cell r="AF823">
            <v>0.57150000000000001</v>
          </cell>
          <cell r="AG823">
            <v>0.52549999999999997</v>
          </cell>
          <cell r="AH823">
            <v>0.48599999999999999</v>
          </cell>
          <cell r="AI823">
            <v>0.48549999999999999</v>
          </cell>
          <cell r="AJ823">
            <v>0.46850000000000003</v>
          </cell>
          <cell r="AK823">
            <v>0.46850000000000003</v>
          </cell>
          <cell r="AL823">
            <v>0.46800000000000003</v>
          </cell>
          <cell r="AM823">
            <v>0.47499999999999998</v>
          </cell>
          <cell r="AN823">
            <v>0.497</v>
          </cell>
          <cell r="AO823">
            <v>0.5</v>
          </cell>
          <cell r="AP823">
            <v>0.51549999999999996</v>
          </cell>
          <cell r="AS823">
            <v>0.1125</v>
          </cell>
          <cell r="AT823">
            <v>0.113</v>
          </cell>
          <cell r="AU823">
            <v>0.1125</v>
          </cell>
          <cell r="AV823">
            <v>0.1085</v>
          </cell>
          <cell r="AW823">
            <v>0.10875</v>
          </cell>
          <cell r="AX823">
            <v>0.1055</v>
          </cell>
          <cell r="AY823">
            <v>0.1045</v>
          </cell>
          <cell r="AZ823">
            <v>0.104</v>
          </cell>
          <cell r="BA823">
            <v>0.10299999999999999</v>
          </cell>
          <cell r="BB823">
            <v>0.10299999999999999</v>
          </cell>
          <cell r="BC823">
            <v>0.104</v>
          </cell>
          <cell r="BD823">
            <v>0.1045</v>
          </cell>
          <cell r="BF823">
            <v>0.23499999999999999</v>
          </cell>
          <cell r="BG823">
            <v>0.26</v>
          </cell>
          <cell r="BH823">
            <v>0.26500000000000001</v>
          </cell>
          <cell r="BI823">
            <v>0.28000000000000003</v>
          </cell>
          <cell r="BJ823">
            <v>0.28999999999999998</v>
          </cell>
          <cell r="BK823">
            <v>0.32500000000000001</v>
          </cell>
          <cell r="BL823">
            <v>0.35</v>
          </cell>
          <cell r="BM823">
            <v>0.39</v>
          </cell>
          <cell r="BN823">
            <v>0.44</v>
          </cell>
          <cell r="BO823">
            <v>0.48499999999999999</v>
          </cell>
          <cell r="BP823">
            <v>0.51</v>
          </cell>
          <cell r="BQ823">
            <v>0.55500000000000005</v>
          </cell>
          <cell r="BS823">
            <v>0.88949999999999996</v>
          </cell>
          <cell r="BT823">
            <v>0.89049999999999996</v>
          </cell>
          <cell r="BU823">
            <v>0.89100000000000001</v>
          </cell>
          <cell r="BV823">
            <v>0.89949999999999997</v>
          </cell>
          <cell r="BW823">
            <v>0.92849999999999999</v>
          </cell>
          <cell r="BX823">
            <v>0.95950000000000002</v>
          </cell>
          <cell r="BY823">
            <v>0.97399999999999998</v>
          </cell>
          <cell r="BZ823">
            <v>1.034</v>
          </cell>
          <cell r="CA823">
            <v>1.095</v>
          </cell>
          <cell r="CB823">
            <v>1.1379999999999999</v>
          </cell>
          <cell r="CC823">
            <v>1.151</v>
          </cell>
          <cell r="CD823">
            <v>1.1819999999999999</v>
          </cell>
          <cell r="CF823">
            <v>0.25</v>
          </cell>
        </row>
        <row r="824">
          <cell r="A824">
            <v>39860</v>
          </cell>
          <cell r="B824">
            <v>0.25</v>
          </cell>
          <cell r="C824">
            <v>0.25</v>
          </cell>
          <cell r="D824">
            <v>0.25900000000000001</v>
          </cell>
          <cell r="E824">
            <v>0.26800000000000002</v>
          </cell>
          <cell r="F824">
            <v>0.27250000000000002</v>
          </cell>
          <cell r="G824">
            <v>0.28000000000000003</v>
          </cell>
          <cell r="H824">
            <v>0.29199999999999998</v>
          </cell>
          <cell r="I824">
            <v>0.30099999999999999</v>
          </cell>
          <cell r="J824">
            <v>0.317</v>
          </cell>
          <cell r="K824">
            <v>0.33400000000000002</v>
          </cell>
          <cell r="L824">
            <v>0.35299999999999998</v>
          </cell>
          <cell r="M824">
            <v>0.36399999999999999</v>
          </cell>
          <cell r="N824">
            <v>0.38900000000000001</v>
          </cell>
          <cell r="P824">
            <v>1.2429999999999999</v>
          </cell>
          <cell r="Q824">
            <v>1.1479999999999999</v>
          </cell>
          <cell r="R824">
            <v>1.012</v>
          </cell>
          <cell r="S824">
            <v>0.97699999999999998</v>
          </cell>
          <cell r="T824">
            <v>0.95299999999999996</v>
          </cell>
          <cell r="U824">
            <v>0.94099999999999995</v>
          </cell>
          <cell r="V824">
            <v>0.93899999999999995</v>
          </cell>
          <cell r="W824">
            <v>0.94299999999999995</v>
          </cell>
          <cell r="X824">
            <v>0.95199999999999996</v>
          </cell>
          <cell r="Y824">
            <v>0.96499999999999997</v>
          </cell>
          <cell r="Z824">
            <v>0.97799999999999998</v>
          </cell>
          <cell r="AA824">
            <v>0.99099999999999999</v>
          </cell>
          <cell r="AB824">
            <v>1.0049999999999999</v>
          </cell>
          <cell r="AD824">
            <v>0.91500000000000004</v>
          </cell>
          <cell r="AE824">
            <v>0.69</v>
          </cell>
          <cell r="AF824">
            <v>0.55649999999999999</v>
          </cell>
          <cell r="AG824">
            <v>0.51549999999999996</v>
          </cell>
          <cell r="AH824">
            <v>0.51200000000000001</v>
          </cell>
          <cell r="AI824">
            <v>0.49199999999999999</v>
          </cell>
          <cell r="AJ824">
            <v>0.49099999999999999</v>
          </cell>
          <cell r="AK824">
            <v>0.48449999999999999</v>
          </cell>
          <cell r="AL824">
            <v>0.48649999999999999</v>
          </cell>
          <cell r="AM824">
            <v>0.49399999999999999</v>
          </cell>
          <cell r="AN824">
            <v>0.5</v>
          </cell>
          <cell r="AO824">
            <v>0.51849999999999996</v>
          </cell>
          <cell r="AP824">
            <v>0.52800000000000002</v>
          </cell>
          <cell r="AS824">
            <v>0.11375</v>
          </cell>
          <cell r="AT824">
            <v>0.1125</v>
          </cell>
          <cell r="AU824">
            <v>0.11125</v>
          </cell>
          <cell r="AV824">
            <v>0.11</v>
          </cell>
          <cell r="AW824">
            <v>0.10875</v>
          </cell>
          <cell r="AX824">
            <v>0.1045</v>
          </cell>
          <cell r="AY824">
            <v>0.1075</v>
          </cell>
          <cell r="AZ824">
            <v>0.1075</v>
          </cell>
          <cell r="BA824">
            <v>9.9379999999999996E-2</v>
          </cell>
          <cell r="BB824">
            <v>0.1075</v>
          </cell>
          <cell r="BC824">
            <v>0.106</v>
          </cell>
          <cell r="BD824">
            <v>0.1075</v>
          </cell>
          <cell r="BF824">
            <v>0.23499999999999999</v>
          </cell>
          <cell r="BG824">
            <v>0.26</v>
          </cell>
          <cell r="BH824">
            <v>0.26500000000000001</v>
          </cell>
          <cell r="BI824">
            <v>0.28000000000000003</v>
          </cell>
          <cell r="BJ824">
            <v>0.28999999999999998</v>
          </cell>
          <cell r="BK824">
            <v>0.32500000000000001</v>
          </cell>
          <cell r="BL824">
            <v>0.35</v>
          </cell>
          <cell r="BM824">
            <v>0.39</v>
          </cell>
          <cell r="BN824">
            <v>0.44</v>
          </cell>
          <cell r="BO824">
            <v>0.48499999999999999</v>
          </cell>
          <cell r="BP824">
            <v>0.51</v>
          </cell>
          <cell r="BQ824">
            <v>0.55500000000000005</v>
          </cell>
          <cell r="BS824">
            <v>0.88800000000000001</v>
          </cell>
          <cell r="BT824">
            <v>0.90600000000000003</v>
          </cell>
          <cell r="BU824">
            <v>0.873</v>
          </cell>
          <cell r="BV824">
            <v>0.86099999999999999</v>
          </cell>
          <cell r="BW824">
            <v>0.88</v>
          </cell>
          <cell r="BX824">
            <v>0.90500000000000003</v>
          </cell>
          <cell r="BY824">
            <v>0.94399999999999995</v>
          </cell>
          <cell r="BZ824">
            <v>1.004</v>
          </cell>
          <cell r="CA824">
            <v>1.0649999999999999</v>
          </cell>
          <cell r="CB824">
            <v>1.103</v>
          </cell>
          <cell r="CC824">
            <v>1.1160000000000001</v>
          </cell>
          <cell r="CD824">
            <v>1.147</v>
          </cell>
          <cell r="CF824">
            <v>0.25</v>
          </cell>
        </row>
        <row r="825">
          <cell r="A825">
            <v>39861</v>
          </cell>
          <cell r="B825">
            <v>0.1875</v>
          </cell>
          <cell r="C825">
            <v>0.23549999999999999</v>
          </cell>
          <cell r="D825">
            <v>0.26100000000000001</v>
          </cell>
          <cell r="E825">
            <v>0.26800000000000002</v>
          </cell>
          <cell r="F825">
            <v>0.26</v>
          </cell>
          <cell r="G825">
            <v>0.26800000000000002</v>
          </cell>
          <cell r="H825">
            <v>0.28699999999999998</v>
          </cell>
          <cell r="I825">
            <v>0.30399999999999999</v>
          </cell>
          <cell r="J825">
            <v>0.32</v>
          </cell>
          <cell r="K825">
            <v>0.33300000000000002</v>
          </cell>
          <cell r="L825">
            <v>0.34699999999999998</v>
          </cell>
          <cell r="M825">
            <v>0.36399999999999999</v>
          </cell>
          <cell r="N825">
            <v>0.38650000000000001</v>
          </cell>
          <cell r="P825">
            <v>1.2810000000000001</v>
          </cell>
          <cell r="Q825">
            <v>1.141</v>
          </cell>
          <cell r="R825">
            <v>1.0089999999999999</v>
          </cell>
          <cell r="S825">
            <v>0.97099999999999997</v>
          </cell>
          <cell r="T825">
            <v>0.94199999999999995</v>
          </cell>
          <cell r="U825">
            <v>0.92200000000000004</v>
          </cell>
          <cell r="V825">
            <v>0.91200000000000003</v>
          </cell>
          <cell r="W825">
            <v>0.90700000000000003</v>
          </cell>
          <cell r="X825">
            <v>0.90900000000000003</v>
          </cell>
          <cell r="Y825">
            <v>0.91800000000000004</v>
          </cell>
          <cell r="Z825">
            <v>0.92900000000000005</v>
          </cell>
          <cell r="AA825">
            <v>0.93899999999999995</v>
          </cell>
          <cell r="AB825">
            <v>0.95</v>
          </cell>
          <cell r="AD825">
            <v>0.91930000000000001</v>
          </cell>
          <cell r="AE825">
            <v>0.67900000000000005</v>
          </cell>
          <cell r="AF825">
            <v>0.56000000000000005</v>
          </cell>
          <cell r="AG825">
            <v>0.52</v>
          </cell>
          <cell r="AH825">
            <v>0.48899999999999999</v>
          </cell>
          <cell r="AI825">
            <v>0.46679999999999999</v>
          </cell>
          <cell r="AJ825">
            <v>0.46800000000000003</v>
          </cell>
          <cell r="AK825">
            <v>0.46700000000000003</v>
          </cell>
          <cell r="AL825">
            <v>0.46650000000000003</v>
          </cell>
          <cell r="AM825">
            <v>0.48099999999999998</v>
          </cell>
          <cell r="AN825">
            <v>0.48749999999999999</v>
          </cell>
          <cell r="AO825">
            <v>0.51949999999999996</v>
          </cell>
          <cell r="AP825">
            <v>0.505</v>
          </cell>
          <cell r="AS825">
            <v>0.115</v>
          </cell>
          <cell r="AT825">
            <v>0.115</v>
          </cell>
          <cell r="AU825">
            <v>0.11375</v>
          </cell>
          <cell r="AV825">
            <v>0.1065</v>
          </cell>
          <cell r="AW825">
            <v>0.10238</v>
          </cell>
          <cell r="AX825">
            <v>0.10025000000000001</v>
          </cell>
          <cell r="AY825">
            <v>9.8500000000000004E-2</v>
          </cell>
          <cell r="AZ825">
            <v>9.7500000000000003E-2</v>
          </cell>
          <cell r="BA825">
            <v>9.7000000000000003E-2</v>
          </cell>
          <cell r="BB825">
            <v>9.7500000000000003E-2</v>
          </cell>
          <cell r="BC825">
            <v>0.10625</v>
          </cell>
          <cell r="BD825">
            <v>0.10050000000000001</v>
          </cell>
          <cell r="BF825">
            <v>0.23499999999999999</v>
          </cell>
          <cell r="BG825">
            <v>0.26</v>
          </cell>
          <cell r="BH825">
            <v>0.27</v>
          </cell>
          <cell r="BI825">
            <v>0.28999999999999998</v>
          </cell>
          <cell r="BJ825">
            <v>0.29499999999999998</v>
          </cell>
          <cell r="BK825">
            <v>0.32500000000000001</v>
          </cell>
          <cell r="BL825">
            <v>0.35</v>
          </cell>
          <cell r="BM825">
            <v>0.38</v>
          </cell>
          <cell r="BN825">
            <v>0.42499999999999999</v>
          </cell>
          <cell r="BO825">
            <v>0.47</v>
          </cell>
          <cell r="BP825">
            <v>0.495</v>
          </cell>
          <cell r="BQ825">
            <v>0.53500000000000003</v>
          </cell>
          <cell r="BS825">
            <v>0.88600000000000001</v>
          </cell>
          <cell r="BT825">
            <v>0.89549999999999996</v>
          </cell>
          <cell r="BU825">
            <v>0.83650000000000002</v>
          </cell>
          <cell r="BV825">
            <v>0.8155</v>
          </cell>
          <cell r="BW825">
            <v>0.82750000000000001</v>
          </cell>
          <cell r="BX825">
            <v>0.84850000000000003</v>
          </cell>
          <cell r="BY825">
            <v>0.89400000000000002</v>
          </cell>
          <cell r="BZ825">
            <v>1.004</v>
          </cell>
          <cell r="CA825">
            <v>1.0649999999999999</v>
          </cell>
          <cell r="CB825">
            <v>1.0229999999999999</v>
          </cell>
          <cell r="CC825">
            <v>1.036</v>
          </cell>
          <cell r="CD825">
            <v>1.0680000000000001</v>
          </cell>
          <cell r="CF825">
            <v>0.25</v>
          </cell>
        </row>
        <row r="826">
          <cell r="A826">
            <v>39862</v>
          </cell>
          <cell r="B826">
            <v>0.15</v>
          </cell>
          <cell r="C826">
            <v>0.22800000000000001</v>
          </cell>
          <cell r="D826">
            <v>0.25800000000000001</v>
          </cell>
          <cell r="E826">
            <v>0.26400000000000001</v>
          </cell>
          <cell r="F826">
            <v>0.27200000000000002</v>
          </cell>
          <cell r="G826">
            <v>0.27900000000000003</v>
          </cell>
          <cell r="H826">
            <v>0.28599999999999998</v>
          </cell>
          <cell r="I826">
            <v>0.29599999999999999</v>
          </cell>
          <cell r="J826">
            <v>0.307</v>
          </cell>
          <cell r="K826">
            <v>0.32300000000000001</v>
          </cell>
          <cell r="L826">
            <v>0.33700000000000002</v>
          </cell>
          <cell r="M826">
            <v>0.35099999999999998</v>
          </cell>
          <cell r="N826">
            <v>0.377</v>
          </cell>
          <cell r="P826">
            <v>1.2810000000000001</v>
          </cell>
          <cell r="Q826">
            <v>1.1559999999999999</v>
          </cell>
          <cell r="R826">
            <v>1.022</v>
          </cell>
          <cell r="S826">
            <v>0.97899999999999998</v>
          </cell>
          <cell r="T826">
            <v>0.94299999999999995</v>
          </cell>
          <cell r="U826">
            <v>0.92200000000000004</v>
          </cell>
          <cell r="V826">
            <v>0.90900000000000003</v>
          </cell>
          <cell r="W826">
            <v>0.90500000000000003</v>
          </cell>
          <cell r="X826">
            <v>0.90600000000000003</v>
          </cell>
          <cell r="Y826">
            <v>0.91400000000000003</v>
          </cell>
          <cell r="Z826">
            <v>0.92300000000000004</v>
          </cell>
          <cell r="AA826">
            <v>0.93300000000000005</v>
          </cell>
          <cell r="AB826">
            <v>0.94399999999999995</v>
          </cell>
          <cell r="AD826">
            <v>0.9506</v>
          </cell>
          <cell r="AE826">
            <v>0.71</v>
          </cell>
          <cell r="AF826">
            <v>0.60299999999999998</v>
          </cell>
          <cell r="AG826">
            <v>0.57099999999999995</v>
          </cell>
          <cell r="AH826">
            <v>0.55700000000000005</v>
          </cell>
          <cell r="AI826">
            <v>0.55400000000000005</v>
          </cell>
          <cell r="AJ826">
            <v>0.55800000000000005</v>
          </cell>
          <cell r="AK826">
            <v>0.55400000000000005</v>
          </cell>
          <cell r="AL826">
            <v>0.5625</v>
          </cell>
          <cell r="AM826">
            <v>0.58699999999999997</v>
          </cell>
          <cell r="AN826">
            <v>0.59250000000000003</v>
          </cell>
          <cell r="AO826">
            <v>0.60729999999999995</v>
          </cell>
          <cell r="AP826">
            <v>0.62380000000000002</v>
          </cell>
          <cell r="AS826">
            <v>0.11375</v>
          </cell>
          <cell r="AT826">
            <v>0.11125</v>
          </cell>
          <cell r="AU826">
            <v>0.11</v>
          </cell>
          <cell r="AV826">
            <v>0.106</v>
          </cell>
          <cell r="AW826">
            <v>0.105</v>
          </cell>
          <cell r="AX826">
            <v>0.1045</v>
          </cell>
          <cell r="AY826">
            <v>0.10249999999999999</v>
          </cell>
          <cell r="AZ826">
            <v>0.10249999999999999</v>
          </cell>
          <cell r="BA826">
            <v>0.10299999999999999</v>
          </cell>
          <cell r="BB826">
            <v>0.10249999999999999</v>
          </cell>
          <cell r="BC826">
            <v>0.10249999999999999</v>
          </cell>
          <cell r="BD826">
            <v>0.10375</v>
          </cell>
          <cell r="BF826">
            <v>0.23250000000000001</v>
          </cell>
          <cell r="BG826">
            <v>0.255</v>
          </cell>
          <cell r="BH826">
            <v>0.27</v>
          </cell>
          <cell r="BI826">
            <v>0.28499999999999998</v>
          </cell>
          <cell r="BJ826">
            <v>0.29499999999999998</v>
          </cell>
          <cell r="BK826">
            <v>0.32500000000000001</v>
          </cell>
          <cell r="BL826">
            <v>0.35</v>
          </cell>
          <cell r="BM826">
            <v>0.38</v>
          </cell>
          <cell r="BN826">
            <v>0.42</v>
          </cell>
          <cell r="BO826">
            <v>0.45500000000000002</v>
          </cell>
          <cell r="BP826">
            <v>0.48</v>
          </cell>
          <cell r="BQ826">
            <v>0.52</v>
          </cell>
          <cell r="BS826">
            <v>0.89600000000000002</v>
          </cell>
          <cell r="BT826">
            <v>0.89749999999999996</v>
          </cell>
          <cell r="BU826">
            <v>0.87050000000000005</v>
          </cell>
          <cell r="BV826">
            <v>0.87849999999999995</v>
          </cell>
          <cell r="BW826">
            <v>0.87749999999999995</v>
          </cell>
          <cell r="BX826">
            <v>0.91449999999999998</v>
          </cell>
          <cell r="BY826">
            <v>0.97850000000000004</v>
          </cell>
          <cell r="BZ826">
            <v>0.97899999999999998</v>
          </cell>
          <cell r="CA826">
            <v>1.04</v>
          </cell>
          <cell r="CB826">
            <v>1.0580000000000001</v>
          </cell>
          <cell r="CC826">
            <v>1.0660000000000001</v>
          </cell>
          <cell r="CD826">
            <v>1.0940000000000001</v>
          </cell>
          <cell r="CF826">
            <v>0.25</v>
          </cell>
        </row>
        <row r="827">
          <cell r="A827">
            <v>39863</v>
          </cell>
          <cell r="B827">
            <v>0.15</v>
          </cell>
          <cell r="C827">
            <v>0.223</v>
          </cell>
          <cell r="D827">
            <v>0.22700000000000001</v>
          </cell>
          <cell r="E827">
            <v>0.24</v>
          </cell>
          <cell r="F827">
            <v>0.25</v>
          </cell>
          <cell r="G827">
            <v>0.26200000000000001</v>
          </cell>
          <cell r="H827">
            <v>0.27600000000000002</v>
          </cell>
          <cell r="I827">
            <v>0.28899999999999998</v>
          </cell>
          <cell r="J827">
            <v>0.313</v>
          </cell>
          <cell r="K827">
            <v>0.33100000000000002</v>
          </cell>
          <cell r="L827">
            <v>0.34699999999999998</v>
          </cell>
          <cell r="M827">
            <v>0.373</v>
          </cell>
          <cell r="N827">
            <v>0.39250000000000002</v>
          </cell>
          <cell r="P827">
            <v>1.2810000000000001</v>
          </cell>
          <cell r="Q827">
            <v>1.1299999999999999</v>
          </cell>
          <cell r="R827">
            <v>1.0129999999999999</v>
          </cell>
          <cell r="S827">
            <v>0.97399999999999998</v>
          </cell>
          <cell r="T827">
            <v>0.94899999999999995</v>
          </cell>
          <cell r="U827">
            <v>0.93400000000000005</v>
          </cell>
          <cell r="V827">
            <v>0.93</v>
          </cell>
          <cell r="W827">
            <v>0.93500000000000005</v>
          </cell>
          <cell r="X827">
            <v>0.94499999999999995</v>
          </cell>
          <cell r="Y827">
            <v>0.96</v>
          </cell>
          <cell r="Z827">
            <v>0.97599999999999998</v>
          </cell>
          <cell r="AA827">
            <v>0.99199999999999999</v>
          </cell>
          <cell r="AB827">
            <v>1.008</v>
          </cell>
          <cell r="AD827">
            <v>0.85819999999999996</v>
          </cell>
          <cell r="AE827">
            <v>0.70099999999999996</v>
          </cell>
          <cell r="AF827">
            <v>0.61899999999999999</v>
          </cell>
          <cell r="AG827">
            <v>0.59099999999999997</v>
          </cell>
          <cell r="AH827">
            <v>0.57899999999999996</v>
          </cell>
          <cell r="AI827">
            <v>0.57299999999999995</v>
          </cell>
          <cell r="AJ827">
            <v>0.56899999999999995</v>
          </cell>
          <cell r="AK827">
            <v>0.54500000000000004</v>
          </cell>
          <cell r="AL827">
            <v>0.54949999999999999</v>
          </cell>
          <cell r="AM827">
            <v>0.58399999999999996</v>
          </cell>
          <cell r="AN827">
            <v>0.58550000000000002</v>
          </cell>
          <cell r="AO827">
            <v>0.59650000000000003</v>
          </cell>
          <cell r="AP827">
            <v>0.60250000000000004</v>
          </cell>
          <cell r="AS827">
            <v>0.11375</v>
          </cell>
          <cell r="AT827">
            <v>0.10183</v>
          </cell>
          <cell r="AU827">
            <v>0.11</v>
          </cell>
          <cell r="AV827">
            <v>0.107</v>
          </cell>
          <cell r="AW827">
            <v>0.106</v>
          </cell>
          <cell r="AX827">
            <v>0.106</v>
          </cell>
          <cell r="AY827">
            <v>0.1075</v>
          </cell>
          <cell r="AZ827">
            <v>0.1075</v>
          </cell>
          <cell r="BA827">
            <v>0.105</v>
          </cell>
          <cell r="BB827">
            <v>0.1075</v>
          </cell>
          <cell r="BC827">
            <v>0.111</v>
          </cell>
          <cell r="BD827">
            <v>0.113</v>
          </cell>
          <cell r="BF827">
            <v>0.23</v>
          </cell>
          <cell r="BG827">
            <v>0.23</v>
          </cell>
          <cell r="BH827">
            <v>0.245</v>
          </cell>
          <cell r="BI827">
            <v>0.27</v>
          </cell>
          <cell r="BJ827">
            <v>0.28999999999999998</v>
          </cell>
          <cell r="BK827">
            <v>0.32500000000000001</v>
          </cell>
          <cell r="BL827">
            <v>0.35499999999999998</v>
          </cell>
          <cell r="BM827">
            <v>0.38500000000000001</v>
          </cell>
          <cell r="BN827">
            <v>0.435</v>
          </cell>
          <cell r="BO827">
            <v>0.47</v>
          </cell>
          <cell r="BP827">
            <v>0.495</v>
          </cell>
          <cell r="BQ827">
            <v>0.53500000000000003</v>
          </cell>
          <cell r="BS827">
            <v>0.91249999999999998</v>
          </cell>
          <cell r="BT827">
            <v>0.91949999999999998</v>
          </cell>
          <cell r="BU827">
            <v>0.86050000000000004</v>
          </cell>
          <cell r="BV827">
            <v>0.86499999999999999</v>
          </cell>
          <cell r="BW827">
            <v>0.877</v>
          </cell>
          <cell r="BX827">
            <v>0.94750000000000001</v>
          </cell>
          <cell r="BY827">
            <v>1.0049999999999999</v>
          </cell>
          <cell r="BZ827">
            <v>1.0289999999999999</v>
          </cell>
          <cell r="CA827">
            <v>1.0900000000000001</v>
          </cell>
          <cell r="CB827">
            <v>1.133</v>
          </cell>
          <cell r="CC827">
            <v>1.141</v>
          </cell>
          <cell r="CD827">
            <v>1.169</v>
          </cell>
          <cell r="CF827">
            <v>0.25</v>
          </cell>
        </row>
        <row r="828">
          <cell r="A828">
            <v>39864</v>
          </cell>
          <cell r="B828">
            <v>0.15</v>
          </cell>
          <cell r="C828">
            <v>0.217</v>
          </cell>
          <cell r="D828">
            <v>0.218</v>
          </cell>
          <cell r="E828">
            <v>0.22900000000000001</v>
          </cell>
          <cell r="F828">
            <v>0.245</v>
          </cell>
          <cell r="G828">
            <v>0.255</v>
          </cell>
          <cell r="H828">
            <v>0.26900000000000002</v>
          </cell>
          <cell r="I828">
            <v>0.28199999999999997</v>
          </cell>
          <cell r="J828">
            <v>0.29899999999999999</v>
          </cell>
          <cell r="K828">
            <v>0.313</v>
          </cell>
          <cell r="L828">
            <v>0.33100000000000002</v>
          </cell>
          <cell r="M828">
            <v>0.35049999999999998</v>
          </cell>
          <cell r="N828">
            <v>0.373</v>
          </cell>
          <cell r="P828">
            <v>1.2949999999999999</v>
          </cell>
          <cell r="Q828">
            <v>1.1160000000000001</v>
          </cell>
          <cell r="R828">
            <v>1.0069999999999999</v>
          </cell>
          <cell r="S828">
            <v>0.96499999999999997</v>
          </cell>
          <cell r="T828">
            <v>0.93400000000000005</v>
          </cell>
          <cell r="U828">
            <v>0.91300000000000003</v>
          </cell>
          <cell r="V828">
            <v>0.90300000000000002</v>
          </cell>
          <cell r="W828">
            <v>0.90200000000000002</v>
          </cell>
          <cell r="X828">
            <v>0.90800000000000003</v>
          </cell>
          <cell r="Y828">
            <v>0.91800000000000004</v>
          </cell>
          <cell r="Z828">
            <v>0.92900000000000005</v>
          </cell>
          <cell r="AA828">
            <v>0.94199999999999995</v>
          </cell>
          <cell r="AB828">
            <v>0.95499999999999996</v>
          </cell>
          <cell r="AD828">
            <v>0.77669999999999995</v>
          </cell>
          <cell r="AE828">
            <v>0.67900000000000005</v>
          </cell>
          <cell r="AF828">
            <v>0.61299999999999999</v>
          </cell>
          <cell r="AG828">
            <v>0.59099999999999997</v>
          </cell>
          <cell r="AH828">
            <v>0.58199999999999996</v>
          </cell>
          <cell r="AI828">
            <v>0.57699999999999996</v>
          </cell>
          <cell r="AJ828">
            <v>0.57299999999999995</v>
          </cell>
          <cell r="AK828">
            <v>0.57350000000000001</v>
          </cell>
          <cell r="AL828">
            <v>0.57750000000000001</v>
          </cell>
          <cell r="AM828">
            <v>0.57299999999999995</v>
          </cell>
          <cell r="AN828">
            <v>0.59650000000000003</v>
          </cell>
          <cell r="AO828">
            <v>0.60650000000000004</v>
          </cell>
          <cell r="AP828">
            <v>0.62050000000000005</v>
          </cell>
          <cell r="AS828">
            <v>0.10775</v>
          </cell>
          <cell r="AT828">
            <v>0.10663</v>
          </cell>
          <cell r="AU828">
            <v>0.11</v>
          </cell>
          <cell r="AV828">
            <v>0.105</v>
          </cell>
          <cell r="AW828">
            <v>0.1065</v>
          </cell>
          <cell r="AX828">
            <v>0.105</v>
          </cell>
          <cell r="AY828">
            <v>9.7000000000000003E-2</v>
          </cell>
          <cell r="AZ828">
            <v>0.104</v>
          </cell>
          <cell r="BA828">
            <v>0.104</v>
          </cell>
          <cell r="BB828">
            <v>0.1055</v>
          </cell>
          <cell r="BC828">
            <v>0.106</v>
          </cell>
          <cell r="BD828">
            <v>0.107</v>
          </cell>
          <cell r="BF828">
            <v>0.2225</v>
          </cell>
          <cell r="BG828">
            <v>0.22</v>
          </cell>
          <cell r="BH828">
            <v>0.23499999999999999</v>
          </cell>
          <cell r="BI828">
            <v>0.26</v>
          </cell>
          <cell r="BJ828">
            <v>0.27500000000000002</v>
          </cell>
          <cell r="BK828">
            <v>0.315</v>
          </cell>
          <cell r="BL828">
            <v>0.34499999999999997</v>
          </cell>
          <cell r="BM828">
            <v>0.37</v>
          </cell>
          <cell r="BN828">
            <v>0.41</v>
          </cell>
          <cell r="BO828">
            <v>0.44500000000000001</v>
          </cell>
          <cell r="BP828">
            <v>0.46500000000000002</v>
          </cell>
          <cell r="BQ828">
            <v>0.51</v>
          </cell>
          <cell r="BS828">
            <v>0.89649999999999996</v>
          </cell>
          <cell r="BT828">
            <v>0.91049999999999998</v>
          </cell>
          <cell r="BU828">
            <v>0.85299999999999998</v>
          </cell>
          <cell r="BV828">
            <v>0.84550000000000003</v>
          </cell>
          <cell r="BW828">
            <v>0.83150000000000002</v>
          </cell>
          <cell r="BX828">
            <v>0.85950000000000004</v>
          </cell>
          <cell r="BY828">
            <v>0.92449999999999999</v>
          </cell>
          <cell r="BZ828">
            <v>0.96899999999999997</v>
          </cell>
          <cell r="CA828">
            <v>1.01</v>
          </cell>
          <cell r="CB828">
            <v>1.0580000000000001</v>
          </cell>
          <cell r="CC828">
            <v>1.071</v>
          </cell>
          <cell r="CD828">
            <v>1.101</v>
          </cell>
          <cell r="CF828">
            <v>0.25</v>
          </cell>
        </row>
        <row r="829">
          <cell r="A829">
            <v>39867</v>
          </cell>
          <cell r="B829">
            <v>0.25</v>
          </cell>
          <cell r="C829">
            <v>0.22750000000000001</v>
          </cell>
          <cell r="D829">
            <v>0.222</v>
          </cell>
          <cell r="E829">
            <v>0.23599999999999999</v>
          </cell>
          <cell r="F829">
            <v>0.23749999999999999</v>
          </cell>
          <cell r="G829">
            <v>0.26</v>
          </cell>
          <cell r="H829">
            <v>0.27200000000000002</v>
          </cell>
          <cell r="I829">
            <v>0.28399999999999997</v>
          </cell>
          <cell r="J829">
            <v>0.29299999999999998</v>
          </cell>
          <cell r="K829">
            <v>0.311</v>
          </cell>
          <cell r="L829">
            <v>0.318</v>
          </cell>
          <cell r="M829">
            <v>0.33900000000000002</v>
          </cell>
          <cell r="N829">
            <v>0.36249999999999999</v>
          </cell>
          <cell r="P829">
            <v>1.302</v>
          </cell>
          <cell r="Q829">
            <v>1.0960000000000001</v>
          </cell>
          <cell r="R829">
            <v>0.997</v>
          </cell>
          <cell r="S829">
            <v>0.96499999999999997</v>
          </cell>
          <cell r="T829">
            <v>0.93799999999999994</v>
          </cell>
          <cell r="U829">
            <v>0.92200000000000004</v>
          </cell>
          <cell r="V829">
            <v>0.91700000000000004</v>
          </cell>
          <cell r="W829">
            <v>0.92</v>
          </cell>
          <cell r="X829">
            <v>0.92900000000000005</v>
          </cell>
          <cell r="Y829">
            <v>0.94099999999999995</v>
          </cell>
          <cell r="Z829">
            <v>0.95699999999999996</v>
          </cell>
          <cell r="AA829">
            <v>0.97099999999999997</v>
          </cell>
          <cell r="AB829">
            <v>0.98799999999999999</v>
          </cell>
          <cell r="AD829">
            <v>0.74829999999999997</v>
          </cell>
          <cell r="AE829">
            <v>0.63800000000000001</v>
          </cell>
          <cell r="AF829">
            <v>0.57699999999999996</v>
          </cell>
          <cell r="AG829">
            <v>0.54400000000000004</v>
          </cell>
          <cell r="AH829">
            <v>0.52800000000000002</v>
          </cell>
          <cell r="AI829">
            <v>0.52100000000000002</v>
          </cell>
          <cell r="AJ829">
            <v>0.52300000000000002</v>
          </cell>
          <cell r="AK829">
            <v>0.53500000000000003</v>
          </cell>
          <cell r="AL829">
            <v>0.54049999999999998</v>
          </cell>
          <cell r="AM829">
            <v>0.54700000000000004</v>
          </cell>
          <cell r="AN829">
            <v>0.56000000000000005</v>
          </cell>
          <cell r="AO829">
            <v>0.58499999999999996</v>
          </cell>
          <cell r="AP829">
            <v>0.58899999999999997</v>
          </cell>
          <cell r="AS829">
            <v>0.113</v>
          </cell>
          <cell r="AT829">
            <v>0.11713</v>
          </cell>
          <cell r="AU829">
            <v>0.10875</v>
          </cell>
          <cell r="AV829">
            <v>0.105</v>
          </cell>
          <cell r="AW829">
            <v>0.10299999999999999</v>
          </cell>
          <cell r="AX829">
            <v>0.105</v>
          </cell>
          <cell r="AY829">
            <v>9.6879999999999994E-2</v>
          </cell>
          <cell r="AZ829">
            <v>9.7000000000000003E-2</v>
          </cell>
          <cell r="BA829">
            <v>0.106</v>
          </cell>
          <cell r="BB829">
            <v>9.8500000000000004E-2</v>
          </cell>
          <cell r="BC829">
            <v>0.10625</v>
          </cell>
          <cell r="BD829">
            <v>0.10199999999999999</v>
          </cell>
          <cell r="BF829">
            <v>0.2225</v>
          </cell>
          <cell r="BG829">
            <v>0.22</v>
          </cell>
          <cell r="BH829">
            <v>0.23499999999999999</v>
          </cell>
          <cell r="BI829">
            <v>0.255</v>
          </cell>
          <cell r="BJ829">
            <v>0.27</v>
          </cell>
          <cell r="BK829">
            <v>0.31</v>
          </cell>
          <cell r="BL829">
            <v>0.34</v>
          </cell>
          <cell r="BM829">
            <v>0.36499999999999999</v>
          </cell>
          <cell r="BN829">
            <v>0.40500000000000003</v>
          </cell>
          <cell r="BO829">
            <v>0.44500000000000001</v>
          </cell>
          <cell r="BP829">
            <v>0.46500000000000002</v>
          </cell>
          <cell r="BQ829">
            <v>0.51500000000000001</v>
          </cell>
          <cell r="BS829">
            <v>0.89600000000000002</v>
          </cell>
          <cell r="BT829">
            <v>0.91849999999999998</v>
          </cell>
          <cell r="BU829">
            <v>0.85750000000000004</v>
          </cell>
          <cell r="BV829">
            <v>0.84550000000000003</v>
          </cell>
          <cell r="BW829">
            <v>0.85250000000000004</v>
          </cell>
          <cell r="BX829">
            <v>0.89149999999999996</v>
          </cell>
          <cell r="BY829">
            <v>0.96550000000000002</v>
          </cell>
          <cell r="BZ829">
            <v>0.93100000000000005</v>
          </cell>
          <cell r="CA829">
            <v>0.99099999999999999</v>
          </cell>
          <cell r="CB829">
            <v>1.0580000000000001</v>
          </cell>
          <cell r="CC829">
            <v>1.071</v>
          </cell>
          <cell r="CD829">
            <v>1.101</v>
          </cell>
          <cell r="CF829">
            <v>0.25</v>
          </cell>
        </row>
        <row r="830">
          <cell r="A830">
            <v>39868</v>
          </cell>
          <cell r="B830">
            <v>0.25</v>
          </cell>
          <cell r="C830">
            <v>0.22</v>
          </cell>
          <cell r="D830">
            <v>0.23200000000000001</v>
          </cell>
          <cell r="E830">
            <v>0.23749999999999999</v>
          </cell>
          <cell r="F830">
            <v>0.248</v>
          </cell>
          <cell r="G830">
            <v>0.27500000000000002</v>
          </cell>
          <cell r="H830">
            <v>0.28100000000000003</v>
          </cell>
          <cell r="I830">
            <v>0.28399999999999997</v>
          </cell>
          <cell r="J830">
            <v>0.30599999999999999</v>
          </cell>
          <cell r="K830">
            <v>0.32200000000000001</v>
          </cell>
          <cell r="L830">
            <v>0.33300000000000002</v>
          </cell>
          <cell r="M830">
            <v>0.35899999999999999</v>
          </cell>
          <cell r="N830">
            <v>0.374</v>
          </cell>
          <cell r="P830">
            <v>1.2889999999999999</v>
          </cell>
          <cell r="Q830">
            <v>1.07</v>
          </cell>
          <cell r="R830">
            <v>0.97099999999999997</v>
          </cell>
          <cell r="S830">
            <v>0.93700000000000006</v>
          </cell>
          <cell r="T830">
            <v>0.90900000000000003</v>
          </cell>
          <cell r="U830">
            <v>0.88900000000000001</v>
          </cell>
          <cell r="V830">
            <v>0.879</v>
          </cell>
          <cell r="W830">
            <v>0.877</v>
          </cell>
          <cell r="X830">
            <v>0.88200000000000001</v>
          </cell>
          <cell r="Y830">
            <v>0.89</v>
          </cell>
          <cell r="Z830">
            <v>0.90200000000000002</v>
          </cell>
          <cell r="AA830">
            <v>0.91400000000000003</v>
          </cell>
          <cell r="AB830">
            <v>0.92700000000000005</v>
          </cell>
          <cell r="AD830">
            <v>0.69640000000000002</v>
          </cell>
          <cell r="AE830">
            <v>0.56499999999999995</v>
          </cell>
          <cell r="AF830">
            <v>0.52400000000000002</v>
          </cell>
          <cell r="AG830">
            <v>0.501</v>
          </cell>
          <cell r="AH830">
            <v>0.45800000000000002</v>
          </cell>
          <cell r="AI830">
            <v>0.48</v>
          </cell>
          <cell r="AJ830">
            <v>0.48099999999999998</v>
          </cell>
          <cell r="AK830">
            <v>0.48699999999999999</v>
          </cell>
          <cell r="AL830">
            <v>0.4945</v>
          </cell>
          <cell r="AM830">
            <v>0.501</v>
          </cell>
          <cell r="AN830">
            <v>0.52200000000000002</v>
          </cell>
          <cell r="AO830">
            <v>0.53700000000000003</v>
          </cell>
          <cell r="AP830">
            <v>0.55400000000000005</v>
          </cell>
          <cell r="AS830">
            <v>0.10375</v>
          </cell>
          <cell r="AT830">
            <v>0.11</v>
          </cell>
          <cell r="AU830">
            <v>0.10875</v>
          </cell>
          <cell r="AV830">
            <v>0.1095</v>
          </cell>
          <cell r="AW830">
            <v>0.10299999999999999</v>
          </cell>
          <cell r="AX830">
            <v>0.105</v>
          </cell>
          <cell r="AY830">
            <v>0.108</v>
          </cell>
          <cell r="AZ830">
            <v>0.108</v>
          </cell>
          <cell r="BA830">
            <v>0.105</v>
          </cell>
          <cell r="BB830">
            <v>0.1095</v>
          </cell>
          <cell r="BC830">
            <v>0.1115</v>
          </cell>
          <cell r="BD830">
            <v>0.108</v>
          </cell>
          <cell r="BF830">
            <v>0.2225</v>
          </cell>
          <cell r="BG830">
            <v>0.23</v>
          </cell>
          <cell r="BH830">
            <v>0.24</v>
          </cell>
          <cell r="BI830">
            <v>0.26</v>
          </cell>
          <cell r="BJ830">
            <v>0.27500000000000002</v>
          </cell>
          <cell r="BK830">
            <v>0.315</v>
          </cell>
          <cell r="BL830">
            <v>0.34499999999999997</v>
          </cell>
          <cell r="BM830">
            <v>0.36499999999999999</v>
          </cell>
          <cell r="BN830">
            <v>0.40500000000000003</v>
          </cell>
          <cell r="BO830">
            <v>0.44500000000000001</v>
          </cell>
          <cell r="BP830">
            <v>0.47</v>
          </cell>
          <cell r="BQ830">
            <v>0.52</v>
          </cell>
          <cell r="BS830">
            <v>0.87</v>
          </cell>
          <cell r="BT830">
            <v>0.88549999999999995</v>
          </cell>
          <cell r="BU830">
            <v>0.80449999999999999</v>
          </cell>
          <cell r="BV830">
            <v>0.78749999999999998</v>
          </cell>
          <cell r="BW830">
            <v>0.80349999999999999</v>
          </cell>
          <cell r="BX830">
            <v>0.83350000000000002</v>
          </cell>
          <cell r="BY830">
            <v>0.90249999999999997</v>
          </cell>
          <cell r="BZ830">
            <v>0.92900000000000005</v>
          </cell>
          <cell r="CA830">
            <v>0.99</v>
          </cell>
          <cell r="CB830">
            <v>1.0329999999999999</v>
          </cell>
          <cell r="CC830">
            <v>1.056</v>
          </cell>
          <cell r="CD830">
            <v>1.087</v>
          </cell>
          <cell r="CF830">
            <v>0.25</v>
          </cell>
        </row>
        <row r="831">
          <cell r="A831">
            <v>39869</v>
          </cell>
          <cell r="B831">
            <v>0.25</v>
          </cell>
          <cell r="C831">
            <v>0.2175</v>
          </cell>
          <cell r="D831">
            <v>0.22750000000000001</v>
          </cell>
          <cell r="E831">
            <v>0.24249999999999999</v>
          </cell>
          <cell r="F831">
            <v>0.26150000000000001</v>
          </cell>
          <cell r="G831">
            <v>0.27450000000000002</v>
          </cell>
          <cell r="H831">
            <v>0.28299999999999997</v>
          </cell>
          <cell r="I831">
            <v>0.30549999999999999</v>
          </cell>
          <cell r="J831">
            <v>0.314</v>
          </cell>
          <cell r="K831">
            <v>0.34050000000000002</v>
          </cell>
          <cell r="L831">
            <v>0.36049999999999999</v>
          </cell>
          <cell r="M831">
            <v>0.3785</v>
          </cell>
          <cell r="N831">
            <v>0.40500000000000003</v>
          </cell>
          <cell r="P831">
            <v>1.2949999999999999</v>
          </cell>
          <cell r="Q831">
            <v>1.0189999999999999</v>
          </cell>
          <cell r="R831">
            <v>0.94299999999999995</v>
          </cell>
          <cell r="S831">
            <v>0.90800000000000003</v>
          </cell>
          <cell r="T831">
            <v>0.878</v>
          </cell>
          <cell r="U831">
            <v>0.86</v>
          </cell>
          <cell r="V831">
            <v>0.85299999999999998</v>
          </cell>
          <cell r="W831">
            <v>0.85399999999999998</v>
          </cell>
          <cell r="X831">
            <v>0.86099999999999999</v>
          </cell>
          <cell r="Y831">
            <v>0.871</v>
          </cell>
          <cell r="Z831">
            <v>0.88500000000000001</v>
          </cell>
          <cell r="AA831">
            <v>0.89700000000000002</v>
          </cell>
          <cell r="AB831">
            <v>0.91100000000000003</v>
          </cell>
          <cell r="AD831">
            <v>0.68030000000000002</v>
          </cell>
          <cell r="AE831">
            <v>0.52800000000000002</v>
          </cell>
          <cell r="AF831">
            <v>0.47499999999999998</v>
          </cell>
          <cell r="AG831">
            <v>0.46400000000000002</v>
          </cell>
          <cell r="AH831">
            <v>0.45500000000000002</v>
          </cell>
          <cell r="AI831">
            <v>0.44750000000000001</v>
          </cell>
          <cell r="AJ831">
            <v>0.442</v>
          </cell>
          <cell r="AK831">
            <v>0.44750000000000001</v>
          </cell>
          <cell r="AL831">
            <v>0.45650000000000002</v>
          </cell>
          <cell r="AM831">
            <v>0.46700000000000003</v>
          </cell>
          <cell r="AN831">
            <v>0.48049999999999998</v>
          </cell>
          <cell r="AO831">
            <v>0.4955</v>
          </cell>
          <cell r="AP831">
            <v>0.51249999999999996</v>
          </cell>
          <cell r="AS831">
            <v>0.11375</v>
          </cell>
          <cell r="AT831">
            <v>0.10425</v>
          </cell>
          <cell r="AU831">
            <v>0.105</v>
          </cell>
          <cell r="AV831">
            <v>0.10299999999999999</v>
          </cell>
          <cell r="AW831">
            <v>0.10925</v>
          </cell>
          <cell r="AX831">
            <v>0.1</v>
          </cell>
          <cell r="AY831">
            <v>0.1075</v>
          </cell>
          <cell r="AZ831">
            <v>0.1075</v>
          </cell>
          <cell r="BA831">
            <v>0.10675</v>
          </cell>
          <cell r="BB831">
            <v>0.1075</v>
          </cell>
          <cell r="BC831">
            <v>0.11325</v>
          </cell>
          <cell r="BD831">
            <v>9.5000000000000001E-2</v>
          </cell>
          <cell r="BF831">
            <v>0.2225</v>
          </cell>
          <cell r="BG831">
            <v>0.24</v>
          </cell>
          <cell r="BH831">
            <v>0.25</v>
          </cell>
          <cell r="BI831">
            <v>0.26500000000000001</v>
          </cell>
          <cell r="BJ831">
            <v>0.28000000000000003</v>
          </cell>
          <cell r="BK831">
            <v>0.32</v>
          </cell>
          <cell r="BL831">
            <v>0.35499999999999998</v>
          </cell>
          <cell r="BM831">
            <v>0.38</v>
          </cell>
          <cell r="BN831">
            <v>0.42499999999999999</v>
          </cell>
          <cell r="BO831">
            <v>0.47</v>
          </cell>
          <cell r="BP831">
            <v>0.495</v>
          </cell>
          <cell r="BQ831">
            <v>0.55500000000000005</v>
          </cell>
          <cell r="BS831">
            <v>0.85099999999999998</v>
          </cell>
          <cell r="BT831">
            <v>0.85650000000000004</v>
          </cell>
          <cell r="BU831">
            <v>0.78549999999999998</v>
          </cell>
          <cell r="BV831">
            <v>0.79</v>
          </cell>
          <cell r="BW831">
            <v>0.79649999999999999</v>
          </cell>
          <cell r="BX831">
            <v>0.82899999999999996</v>
          </cell>
          <cell r="BY831">
            <v>0.89300000000000002</v>
          </cell>
          <cell r="BZ831">
            <v>0.90500000000000003</v>
          </cell>
          <cell r="CA831">
            <v>0.96099999999999997</v>
          </cell>
          <cell r="CB831">
            <v>1.0029999999999999</v>
          </cell>
          <cell r="CC831">
            <v>1.026</v>
          </cell>
          <cell r="CD831">
            <v>1.0569999999999999</v>
          </cell>
          <cell r="CF831">
            <v>0.25</v>
          </cell>
        </row>
        <row r="832">
          <cell r="A832">
            <v>39870</v>
          </cell>
          <cell r="B832">
            <v>0.22</v>
          </cell>
          <cell r="C832">
            <v>0.23899999999999999</v>
          </cell>
          <cell r="D832">
            <v>0.23799999999999999</v>
          </cell>
          <cell r="E832">
            <v>0.247</v>
          </cell>
          <cell r="F832">
            <v>0.25700000000000001</v>
          </cell>
          <cell r="G832">
            <v>0.27600000000000002</v>
          </cell>
          <cell r="H832">
            <v>0.29099999999999998</v>
          </cell>
          <cell r="I832">
            <v>0.311</v>
          </cell>
          <cell r="J832">
            <v>0.32650000000000001</v>
          </cell>
          <cell r="K832">
            <v>0.34200000000000003</v>
          </cell>
          <cell r="L832">
            <v>0.36899999999999999</v>
          </cell>
          <cell r="M832">
            <v>0.38100000000000001</v>
          </cell>
          <cell r="N832">
            <v>0.41599999999999998</v>
          </cell>
          <cell r="P832">
            <v>1.306</v>
          </cell>
          <cell r="Q832">
            <v>0.97</v>
          </cell>
          <cell r="R832">
            <v>0.90900000000000003</v>
          </cell>
          <cell r="S832">
            <v>0.879</v>
          </cell>
          <cell r="T832">
            <v>0.85099999999999998</v>
          </cell>
          <cell r="U832">
            <v>0.83399999999999996</v>
          </cell>
          <cell r="V832">
            <v>0.82799999999999996</v>
          </cell>
          <cell r="W832">
            <v>0.83</v>
          </cell>
          <cell r="X832">
            <v>0.83799999999999997</v>
          </cell>
          <cell r="Y832">
            <v>0.85</v>
          </cell>
          <cell r="Z832">
            <v>0.86699999999999999</v>
          </cell>
          <cell r="AA832">
            <v>0.879</v>
          </cell>
          <cell r="AB832">
            <v>0.89500000000000002</v>
          </cell>
          <cell r="AD832">
            <v>0.75219999999999998</v>
          </cell>
          <cell r="AE832">
            <v>0.502</v>
          </cell>
          <cell r="AF832">
            <v>0.45100000000000001</v>
          </cell>
          <cell r="AG832">
            <v>0.42849999999999999</v>
          </cell>
          <cell r="AH832">
            <v>0.41849999999999998</v>
          </cell>
          <cell r="AI832">
            <v>0.41299999999999998</v>
          </cell>
          <cell r="AJ832">
            <v>0.41699999999999998</v>
          </cell>
          <cell r="AK832">
            <v>0.42649999999999999</v>
          </cell>
          <cell r="AL832">
            <v>0.4345</v>
          </cell>
          <cell r="AM832">
            <v>0.44550000000000001</v>
          </cell>
          <cell r="AN832">
            <v>0.46300000000000002</v>
          </cell>
          <cell r="AO832">
            <v>0.48099999999999998</v>
          </cell>
          <cell r="AP832">
            <v>0.50900000000000001</v>
          </cell>
          <cell r="AS832">
            <v>0.11724999999999999</v>
          </cell>
          <cell r="AT832">
            <v>0.1125</v>
          </cell>
          <cell r="AU832">
            <v>0.11125</v>
          </cell>
          <cell r="AV832">
            <v>0.1095</v>
          </cell>
          <cell r="AW832">
            <v>0.1095</v>
          </cell>
          <cell r="AX832">
            <v>0.1095</v>
          </cell>
          <cell r="AY832">
            <v>0.1085</v>
          </cell>
          <cell r="AZ832">
            <v>0.11125</v>
          </cell>
          <cell r="BA832">
            <v>0.11125</v>
          </cell>
          <cell r="BB832">
            <v>0.1125</v>
          </cell>
          <cell r="BC832">
            <v>0.11375</v>
          </cell>
          <cell r="BD832">
            <v>0.115</v>
          </cell>
          <cell r="BF832">
            <v>0.2225</v>
          </cell>
          <cell r="BG832">
            <v>0.23499999999999999</v>
          </cell>
          <cell r="BH832">
            <v>0.25</v>
          </cell>
          <cell r="BI832">
            <v>0.26500000000000001</v>
          </cell>
          <cell r="BJ832">
            <v>0.28000000000000003</v>
          </cell>
          <cell r="BK832">
            <v>0.32</v>
          </cell>
          <cell r="BL832">
            <v>0.35499999999999998</v>
          </cell>
          <cell r="BM832">
            <v>0.38500000000000001</v>
          </cell>
          <cell r="BN832">
            <v>0.435</v>
          </cell>
          <cell r="BO832">
            <v>0.48499999999999999</v>
          </cell>
          <cell r="BP832">
            <v>0.51</v>
          </cell>
          <cell r="BQ832">
            <v>0.56999999999999995</v>
          </cell>
          <cell r="BS832">
            <v>0.83950000000000002</v>
          </cell>
          <cell r="BT832">
            <v>0.84399999999999997</v>
          </cell>
          <cell r="BU832">
            <v>0.76549999999999996</v>
          </cell>
          <cell r="BV832">
            <v>0.73499999999999999</v>
          </cell>
          <cell r="BW832">
            <v>0.75249999999999995</v>
          </cell>
          <cell r="BX832">
            <v>0.77100000000000002</v>
          </cell>
          <cell r="BY832">
            <v>0.84250000000000003</v>
          </cell>
          <cell r="BZ832">
            <v>0.90900000000000003</v>
          </cell>
          <cell r="CA832">
            <v>0.97499999999999998</v>
          </cell>
          <cell r="CB832">
            <v>1.0229999999999999</v>
          </cell>
          <cell r="CC832">
            <v>1.0660000000000001</v>
          </cell>
          <cell r="CD832">
            <v>1.1160000000000001</v>
          </cell>
          <cell r="CF832">
            <v>0.25</v>
          </cell>
        </row>
        <row r="833">
          <cell r="A833">
            <v>39871</v>
          </cell>
          <cell r="B833">
            <v>0.2</v>
          </cell>
          <cell r="C833">
            <v>0.24249999999999999</v>
          </cell>
          <cell r="D833">
            <v>0.24249999999999999</v>
          </cell>
          <cell r="E833">
            <v>0.2475</v>
          </cell>
          <cell r="F833">
            <v>0.26</v>
          </cell>
          <cell r="G833">
            <v>0.26600000000000001</v>
          </cell>
          <cell r="H833">
            <v>0.28000000000000003</v>
          </cell>
          <cell r="I833">
            <v>0.30199999999999999</v>
          </cell>
          <cell r="J833">
            <v>0.315</v>
          </cell>
          <cell r="K833">
            <v>0.32450000000000001</v>
          </cell>
          <cell r="L833">
            <v>0.34599999999999997</v>
          </cell>
          <cell r="M833">
            <v>0.36499999999999999</v>
          </cell>
          <cell r="N833">
            <v>0.39100000000000001</v>
          </cell>
          <cell r="P833">
            <v>1.3740000000000001</v>
          </cell>
          <cell r="Q833">
            <v>0.95199999999999996</v>
          </cell>
          <cell r="R833">
            <v>0.89900000000000002</v>
          </cell>
          <cell r="S833">
            <v>0.86699999999999999</v>
          </cell>
          <cell r="T833">
            <v>0.83699999999999997</v>
          </cell>
          <cell r="U833">
            <v>0.81799999999999995</v>
          </cell>
          <cell r="V833">
            <v>0.80800000000000005</v>
          </cell>
          <cell r="W833">
            <v>0.80800000000000005</v>
          </cell>
          <cell r="X833">
            <v>0.81399999999999995</v>
          </cell>
          <cell r="Y833">
            <v>0.82499999999999996</v>
          </cell>
          <cell r="Z833">
            <v>0.84199999999999997</v>
          </cell>
          <cell r="AA833">
            <v>0.85699999999999998</v>
          </cell>
          <cell r="AB833">
            <v>0.873</v>
          </cell>
          <cell r="AD833">
            <v>0.90249999999999997</v>
          </cell>
          <cell r="AE833">
            <v>0.48599999999999999</v>
          </cell>
          <cell r="AF833">
            <v>0.442</v>
          </cell>
          <cell r="AG833">
            <v>0.42299999999999999</v>
          </cell>
          <cell r="AH833">
            <v>0.41099999999999998</v>
          </cell>
          <cell r="AI833">
            <v>0.40600000000000003</v>
          </cell>
          <cell r="AJ833">
            <v>0.40899999999999997</v>
          </cell>
          <cell r="AK833">
            <v>0.41749999999999998</v>
          </cell>
          <cell r="AL833">
            <v>0.42749999999999999</v>
          </cell>
          <cell r="AM833">
            <v>0.442</v>
          </cell>
          <cell r="AN833">
            <v>0.45600000000000002</v>
          </cell>
          <cell r="AO833">
            <v>0.47249999999999998</v>
          </cell>
          <cell r="AP833">
            <v>0.49199999999999999</v>
          </cell>
          <cell r="AS833">
            <v>0.115</v>
          </cell>
          <cell r="AT833">
            <v>0.12025</v>
          </cell>
          <cell r="AU833">
            <v>0.1125</v>
          </cell>
          <cell r="AV833">
            <v>0.108</v>
          </cell>
          <cell r="AW833">
            <v>0.109</v>
          </cell>
          <cell r="AX833">
            <v>0.108</v>
          </cell>
          <cell r="AY833">
            <v>0.109</v>
          </cell>
          <cell r="AZ833">
            <v>0.109</v>
          </cell>
          <cell r="BA833">
            <v>0.10663</v>
          </cell>
          <cell r="BB833">
            <v>0.111</v>
          </cell>
          <cell r="BC833">
            <v>0.112</v>
          </cell>
          <cell r="BD833">
            <v>0.1105</v>
          </cell>
          <cell r="BF833">
            <v>0.2225</v>
          </cell>
          <cell r="BG833">
            <v>0.23499999999999999</v>
          </cell>
          <cell r="BH833">
            <v>0.245</v>
          </cell>
          <cell r="BI833">
            <v>0.26500000000000001</v>
          </cell>
          <cell r="BJ833">
            <v>0.28000000000000003</v>
          </cell>
          <cell r="BK833">
            <v>0.32</v>
          </cell>
          <cell r="BL833">
            <v>0.35</v>
          </cell>
          <cell r="BM833">
            <v>0.38</v>
          </cell>
          <cell r="BN833">
            <v>0.43</v>
          </cell>
          <cell r="BO833">
            <v>0.48</v>
          </cell>
          <cell r="BP833">
            <v>0.505</v>
          </cell>
          <cell r="BQ833">
            <v>0.56000000000000005</v>
          </cell>
          <cell r="BS833">
            <v>0.83</v>
          </cell>
          <cell r="BT833">
            <v>0.83750000000000002</v>
          </cell>
          <cell r="BU833">
            <v>0.74150000000000005</v>
          </cell>
          <cell r="BV833">
            <v>0.74550000000000005</v>
          </cell>
          <cell r="BW833">
            <v>0.74650000000000005</v>
          </cell>
          <cell r="BX833">
            <v>0.77449999999999997</v>
          </cell>
          <cell r="BY833">
            <v>0.85350000000000004</v>
          </cell>
          <cell r="BZ833">
            <v>0.88400000000000001</v>
          </cell>
          <cell r="CA833">
            <v>0.94499999999999995</v>
          </cell>
          <cell r="CB833">
            <v>0.99299999999999999</v>
          </cell>
          <cell r="CC833">
            <v>1.036</v>
          </cell>
          <cell r="CD833">
            <v>1.0860000000000001</v>
          </cell>
          <cell r="CF833">
            <v>0.25</v>
          </cell>
        </row>
        <row r="834">
          <cell r="A834">
            <v>39874</v>
          </cell>
          <cell r="B834">
            <v>0.25</v>
          </cell>
          <cell r="C834">
            <v>0.22900000000000001</v>
          </cell>
          <cell r="D834">
            <v>0.23899999999999999</v>
          </cell>
          <cell r="E834">
            <v>0.247</v>
          </cell>
          <cell r="F834">
            <v>0.253</v>
          </cell>
          <cell r="G834">
            <v>0.26500000000000001</v>
          </cell>
          <cell r="H834">
            <v>0.27900000000000003</v>
          </cell>
          <cell r="I834">
            <v>0.29399999999999998</v>
          </cell>
          <cell r="J834">
            <v>0.3135</v>
          </cell>
          <cell r="K834">
            <v>0.32200000000000001</v>
          </cell>
          <cell r="L834">
            <v>0.32500000000000001</v>
          </cell>
          <cell r="M834">
            <v>0.35449999999999998</v>
          </cell>
          <cell r="N834">
            <v>0.36149999999999999</v>
          </cell>
          <cell r="P834">
            <v>1.28</v>
          </cell>
          <cell r="Q834">
            <v>0.93500000000000005</v>
          </cell>
          <cell r="R834">
            <v>0.89100000000000001</v>
          </cell>
          <cell r="S834">
            <v>0.85499999999999998</v>
          </cell>
          <cell r="T834">
            <v>0.82</v>
          </cell>
          <cell r="U834">
            <v>0.80200000000000005</v>
          </cell>
          <cell r="V834">
            <v>0.79200000000000004</v>
          </cell>
          <cell r="W834">
            <v>0.79200000000000004</v>
          </cell>
          <cell r="X834">
            <v>0.79900000000000004</v>
          </cell>
          <cell r="Y834">
            <v>0.80900000000000005</v>
          </cell>
          <cell r="Z834">
            <v>0.82399999999999995</v>
          </cell>
          <cell r="AA834">
            <v>0.83899999999999997</v>
          </cell>
          <cell r="AB834">
            <v>0.85399999999999998</v>
          </cell>
          <cell r="AD834">
            <v>0.83779999999999999</v>
          </cell>
          <cell r="AE834">
            <v>0.44500000000000001</v>
          </cell>
          <cell r="AF834">
            <v>0.41099999999999998</v>
          </cell>
          <cell r="AG834">
            <v>0.39400000000000002</v>
          </cell>
          <cell r="AH834">
            <v>0.38300000000000001</v>
          </cell>
          <cell r="AI834">
            <v>0.375</v>
          </cell>
          <cell r="AJ834">
            <v>0.377</v>
          </cell>
          <cell r="AK834">
            <v>0.3775</v>
          </cell>
          <cell r="AL834">
            <v>0.38900000000000001</v>
          </cell>
          <cell r="AM834">
            <v>0.4</v>
          </cell>
          <cell r="AN834">
            <v>0.40849999999999997</v>
          </cell>
          <cell r="AO834">
            <v>0.42349999999999999</v>
          </cell>
          <cell r="AP834">
            <v>0.44450000000000001</v>
          </cell>
          <cell r="AS834">
            <v>0.11375</v>
          </cell>
          <cell r="AT834">
            <v>0.1125</v>
          </cell>
          <cell r="AU834">
            <v>0.11125</v>
          </cell>
          <cell r="AV834">
            <v>0.11</v>
          </cell>
          <cell r="AW834">
            <v>0.111</v>
          </cell>
          <cell r="AX834">
            <v>0.10613</v>
          </cell>
          <cell r="AY834">
            <v>0.11125</v>
          </cell>
          <cell r="AZ834">
            <v>0.11125</v>
          </cell>
          <cell r="BA834">
            <v>0.111</v>
          </cell>
          <cell r="BB834">
            <v>0.11375</v>
          </cell>
          <cell r="BC834">
            <v>0.115</v>
          </cell>
          <cell r="BD834">
            <v>0.112</v>
          </cell>
          <cell r="BF834">
            <v>0.23499999999999999</v>
          </cell>
          <cell r="BG834">
            <v>0.245</v>
          </cell>
          <cell r="BH834">
            <v>0.26500000000000001</v>
          </cell>
          <cell r="BI834">
            <v>0.28000000000000003</v>
          </cell>
          <cell r="BJ834">
            <v>0.315</v>
          </cell>
          <cell r="BK834">
            <v>0.34499999999999997</v>
          </cell>
          <cell r="BL834">
            <v>0.36499999999999999</v>
          </cell>
          <cell r="BM834">
            <v>0.40500000000000003</v>
          </cell>
          <cell r="BN834">
            <v>0.44500000000000001</v>
          </cell>
          <cell r="BO834">
            <v>0.47</v>
          </cell>
          <cell r="BP834">
            <v>0.51</v>
          </cell>
          <cell r="BQ834">
            <v>0.61</v>
          </cell>
          <cell r="BS834">
            <v>0.82699999999999996</v>
          </cell>
          <cell r="BT834">
            <v>0.83750000000000002</v>
          </cell>
          <cell r="BU834">
            <v>0.72950000000000004</v>
          </cell>
          <cell r="BV834">
            <v>0.70350000000000001</v>
          </cell>
          <cell r="BW834">
            <v>0.70050000000000001</v>
          </cell>
          <cell r="BX834">
            <v>0.71499999999999997</v>
          </cell>
          <cell r="BY834">
            <v>0.77949999999999997</v>
          </cell>
          <cell r="BZ834">
            <v>0.82399999999999995</v>
          </cell>
          <cell r="CA834">
            <v>0.87</v>
          </cell>
          <cell r="CB834">
            <v>0.90800000000000003</v>
          </cell>
          <cell r="CC834">
            <v>0.95099999999999996</v>
          </cell>
          <cell r="CD834">
            <v>1.002</v>
          </cell>
          <cell r="CF834">
            <v>0.25</v>
          </cell>
        </row>
        <row r="835">
          <cell r="A835">
            <v>39875</v>
          </cell>
          <cell r="B835">
            <v>0.2</v>
          </cell>
          <cell r="C835">
            <v>0.24249999999999999</v>
          </cell>
          <cell r="D835">
            <v>0.24249999999999999</v>
          </cell>
          <cell r="E835">
            <v>0.2555</v>
          </cell>
          <cell r="F835">
            <v>0.25</v>
          </cell>
          <cell r="G835">
            <v>0.25700000000000001</v>
          </cell>
          <cell r="H835">
            <v>0.27700000000000002</v>
          </cell>
          <cell r="I835">
            <v>0.29199999999999998</v>
          </cell>
          <cell r="J835">
            <v>0.30399999999999999</v>
          </cell>
          <cell r="K835">
            <v>0.32</v>
          </cell>
          <cell r="L835">
            <v>0.33500000000000002</v>
          </cell>
          <cell r="M835">
            <v>0.34699999999999998</v>
          </cell>
          <cell r="N835">
            <v>0.36699999999999999</v>
          </cell>
          <cell r="P835">
            <v>1.284</v>
          </cell>
          <cell r="Q835">
            <v>0.90400000000000003</v>
          </cell>
          <cell r="R835">
            <v>0.86</v>
          </cell>
          <cell r="S835">
            <v>0.82099999999999995</v>
          </cell>
          <cell r="T835">
            <v>0.78500000000000003</v>
          </cell>
          <cell r="U835">
            <v>0.76300000000000001</v>
          </cell>
          <cell r="V835">
            <v>0.751</v>
          </cell>
          <cell r="W835">
            <v>0.751</v>
          </cell>
          <cell r="X835">
            <v>0.75600000000000001</v>
          </cell>
          <cell r="Y835">
            <v>0.76600000000000001</v>
          </cell>
          <cell r="Z835">
            <v>0.77800000000000002</v>
          </cell>
          <cell r="AA835">
            <v>0.79200000000000004</v>
          </cell>
          <cell r="AB835">
            <v>0.80700000000000005</v>
          </cell>
          <cell r="AD835">
            <v>0.88160000000000005</v>
          </cell>
          <cell r="AE835">
            <v>0.41499999999999998</v>
          </cell>
          <cell r="AF835">
            <v>0.38500000000000001</v>
          </cell>
          <cell r="AG835">
            <v>0.373</v>
          </cell>
          <cell r="AH835">
            <v>0.35699999999999998</v>
          </cell>
          <cell r="AI835">
            <v>0.35099999999999998</v>
          </cell>
          <cell r="AJ835">
            <v>0.35399999999999998</v>
          </cell>
          <cell r="AK835">
            <v>0.36030000000000001</v>
          </cell>
          <cell r="AL835">
            <v>0.3755</v>
          </cell>
          <cell r="AM835">
            <v>0.39100000000000001</v>
          </cell>
          <cell r="AN835">
            <v>0.39800000000000002</v>
          </cell>
          <cell r="AO835">
            <v>0.41499999999999998</v>
          </cell>
          <cell r="AP835">
            <v>0.44</v>
          </cell>
          <cell r="AS835">
            <v>0.11</v>
          </cell>
          <cell r="AT835">
            <v>0.11</v>
          </cell>
          <cell r="AU835">
            <v>0.11</v>
          </cell>
          <cell r="AV835">
            <v>0.105</v>
          </cell>
          <cell r="AW835">
            <v>0.1055</v>
          </cell>
          <cell r="AX835">
            <v>0.1055</v>
          </cell>
          <cell r="AY835">
            <v>0.11125</v>
          </cell>
          <cell r="AZ835">
            <v>0.11125</v>
          </cell>
          <cell r="BA835">
            <v>0.111</v>
          </cell>
          <cell r="BB835">
            <v>0.11375</v>
          </cell>
          <cell r="BC835">
            <v>0.11276</v>
          </cell>
          <cell r="BD835">
            <v>0.112</v>
          </cell>
          <cell r="BF835">
            <v>0.23250000000000001</v>
          </cell>
          <cell r="BG835">
            <v>0.245</v>
          </cell>
          <cell r="BH835">
            <v>0.26500000000000001</v>
          </cell>
          <cell r="BI835">
            <v>0.28000000000000003</v>
          </cell>
          <cell r="BJ835">
            <v>0.31</v>
          </cell>
          <cell r="BK835">
            <v>0.34</v>
          </cell>
          <cell r="BL835">
            <v>0.36</v>
          </cell>
          <cell r="BM835">
            <v>0.40500000000000003</v>
          </cell>
          <cell r="BN835">
            <v>0.44</v>
          </cell>
          <cell r="BO835">
            <v>0.46</v>
          </cell>
          <cell r="BP835">
            <v>0.5</v>
          </cell>
          <cell r="BQ835">
            <v>0.6</v>
          </cell>
          <cell r="BS835">
            <v>0.80400000000000005</v>
          </cell>
          <cell r="BT835">
            <v>0.79200000000000004</v>
          </cell>
          <cell r="BU835">
            <v>0.67649999999999999</v>
          </cell>
          <cell r="BV835">
            <v>0.65549999999999997</v>
          </cell>
          <cell r="BW835">
            <v>0.64349999999999996</v>
          </cell>
          <cell r="BX835">
            <v>0.66749999999999998</v>
          </cell>
          <cell r="BY835">
            <v>0.72250000000000003</v>
          </cell>
          <cell r="BZ835">
            <v>0.77100000000000002</v>
          </cell>
          <cell r="CA835">
            <v>0.82199999999999995</v>
          </cell>
          <cell r="CB835">
            <v>0.86299999999999999</v>
          </cell>
          <cell r="CC835">
            <v>0.90100000000000002</v>
          </cell>
          <cell r="CD835">
            <v>0.94599999999999995</v>
          </cell>
          <cell r="CF835">
            <v>0.25</v>
          </cell>
        </row>
        <row r="836">
          <cell r="A836">
            <v>39876</v>
          </cell>
          <cell r="B836">
            <v>0.3125</v>
          </cell>
          <cell r="C836">
            <v>0.23</v>
          </cell>
          <cell r="D836">
            <v>0.24399999999999999</v>
          </cell>
          <cell r="E836">
            <v>0.253</v>
          </cell>
          <cell r="F836">
            <v>0.26100000000000001</v>
          </cell>
          <cell r="G836">
            <v>0.27400000000000002</v>
          </cell>
          <cell r="H836">
            <v>0.28399999999999997</v>
          </cell>
          <cell r="I836">
            <v>0.29599999999999999</v>
          </cell>
          <cell r="J836">
            <v>0.313</v>
          </cell>
          <cell r="K836">
            <v>0.32700000000000001</v>
          </cell>
          <cell r="L836">
            <v>0.34200000000000003</v>
          </cell>
          <cell r="M836">
            <v>0.36</v>
          </cell>
          <cell r="N836">
            <v>0.38400000000000001</v>
          </cell>
          <cell r="P836">
            <v>1.2829999999999999</v>
          </cell>
          <cell r="Q836">
            <v>0.879</v>
          </cell>
          <cell r="R836">
            <v>0.83</v>
          </cell>
          <cell r="S836">
            <v>0.79</v>
          </cell>
          <cell r="T836">
            <v>0.75900000000000001</v>
          </cell>
          <cell r="U836">
            <v>0.73799999999999999</v>
          </cell>
          <cell r="V836">
            <v>0.72499999999999998</v>
          </cell>
          <cell r="W836">
            <v>0.72299999999999998</v>
          </cell>
          <cell r="X836">
            <v>0.72799999999999998</v>
          </cell>
          <cell r="Y836">
            <v>0.73799999999999999</v>
          </cell>
          <cell r="Z836">
            <v>0.75</v>
          </cell>
          <cell r="AA836">
            <v>0.76500000000000001</v>
          </cell>
          <cell r="AB836">
            <v>0.78</v>
          </cell>
          <cell r="AD836">
            <v>0.87080000000000002</v>
          </cell>
          <cell r="AE836">
            <v>0.42599999999999999</v>
          </cell>
          <cell r="AF836">
            <v>0.41199999999999998</v>
          </cell>
          <cell r="AG836">
            <v>0.37280000000000002</v>
          </cell>
          <cell r="AH836">
            <v>0.36899999999999999</v>
          </cell>
          <cell r="AI836">
            <v>0.36799999999999999</v>
          </cell>
          <cell r="AJ836">
            <v>0.37</v>
          </cell>
          <cell r="AK836">
            <v>0.375</v>
          </cell>
          <cell r="AL836">
            <v>0.38200000000000001</v>
          </cell>
          <cell r="AM836">
            <v>0.4</v>
          </cell>
          <cell r="AN836">
            <v>0.41399999999999998</v>
          </cell>
          <cell r="AO836">
            <v>0.42699999999999999</v>
          </cell>
          <cell r="AP836">
            <v>0.44600000000000001</v>
          </cell>
          <cell r="AS836">
            <v>0.1075</v>
          </cell>
          <cell r="AT836">
            <v>0.11425</v>
          </cell>
          <cell r="AU836">
            <v>0.1075</v>
          </cell>
          <cell r="AV836">
            <v>0.112</v>
          </cell>
          <cell r="AW836">
            <v>0.112</v>
          </cell>
          <cell r="AX836">
            <v>0.113</v>
          </cell>
          <cell r="AY836">
            <v>0.11125</v>
          </cell>
          <cell r="AZ836">
            <v>0.10875</v>
          </cell>
          <cell r="BA836">
            <v>0.11700000000000001</v>
          </cell>
          <cell r="BB836">
            <v>0.11</v>
          </cell>
          <cell r="BC836">
            <v>0.11125</v>
          </cell>
          <cell r="BD836">
            <v>0.11899999999999999</v>
          </cell>
          <cell r="BF836">
            <v>0.22750000000000001</v>
          </cell>
          <cell r="BG836">
            <v>0.245</v>
          </cell>
          <cell r="BH836">
            <v>0.26500000000000001</v>
          </cell>
          <cell r="BI836">
            <v>0.28000000000000003</v>
          </cell>
          <cell r="BJ836">
            <v>0.315</v>
          </cell>
          <cell r="BK836">
            <v>0.34</v>
          </cell>
          <cell r="BL836">
            <v>0.37</v>
          </cell>
          <cell r="BM836">
            <v>0.41</v>
          </cell>
          <cell r="BN836">
            <v>0.45</v>
          </cell>
          <cell r="BO836">
            <v>0.47</v>
          </cell>
          <cell r="BP836">
            <v>0.51500000000000001</v>
          </cell>
          <cell r="BQ836">
            <v>0.63</v>
          </cell>
          <cell r="BS836">
            <v>0.79400000000000004</v>
          </cell>
          <cell r="BT836">
            <v>0.74299999999999999</v>
          </cell>
          <cell r="BU836">
            <v>0.66249999999999998</v>
          </cell>
          <cell r="BV836">
            <v>0.63049999999999995</v>
          </cell>
          <cell r="BW836">
            <v>0.62350000000000005</v>
          </cell>
          <cell r="BX836">
            <v>0.62749999999999995</v>
          </cell>
          <cell r="BY836">
            <v>0.72050000000000003</v>
          </cell>
          <cell r="BZ836">
            <v>0.76</v>
          </cell>
          <cell r="CA836">
            <v>0.81499999999999995</v>
          </cell>
          <cell r="CB836">
            <v>0.86</v>
          </cell>
          <cell r="CC836">
            <v>0.89800000000000002</v>
          </cell>
          <cell r="CD836">
            <v>0.94299999999999995</v>
          </cell>
          <cell r="CF836">
            <v>0.25</v>
          </cell>
        </row>
        <row r="837">
          <cell r="A837">
            <v>39877</v>
          </cell>
          <cell r="B837">
            <v>0.25</v>
          </cell>
          <cell r="C837">
            <v>0.23849999999999999</v>
          </cell>
          <cell r="D837">
            <v>0.2455</v>
          </cell>
          <cell r="E837">
            <v>0.246</v>
          </cell>
          <cell r="F837">
            <v>0.25600000000000001</v>
          </cell>
          <cell r="G837">
            <v>0.27300000000000002</v>
          </cell>
          <cell r="H837">
            <v>0.28399999999999997</v>
          </cell>
          <cell r="I837">
            <v>0.29699999999999999</v>
          </cell>
          <cell r="J837">
            <v>0.316</v>
          </cell>
          <cell r="K837">
            <v>0.32700000000000001</v>
          </cell>
          <cell r="L837">
            <v>0.34350000000000003</v>
          </cell>
          <cell r="M837">
            <v>0.36099999999999999</v>
          </cell>
          <cell r="N837">
            <v>0.38100000000000001</v>
          </cell>
          <cell r="P837">
            <v>1.2770000000000001</v>
          </cell>
          <cell r="Q837">
            <v>0.83399999999999996</v>
          </cell>
          <cell r="R837">
            <v>0.79100000000000004</v>
          </cell>
          <cell r="S837">
            <v>0.754</v>
          </cell>
          <cell r="T837">
            <v>0.71899999999999997</v>
          </cell>
          <cell r="U837">
            <v>0.69699999999999995</v>
          </cell>
          <cell r="V837">
            <v>0.68600000000000005</v>
          </cell>
          <cell r="W837">
            <v>0.68700000000000006</v>
          </cell>
          <cell r="X837">
            <v>0.69399999999999995</v>
          </cell>
          <cell r="Y837">
            <v>0.70599999999999996</v>
          </cell>
          <cell r="Z837">
            <v>0.72099999999999997</v>
          </cell>
          <cell r="AA837">
            <v>0.73399999999999999</v>
          </cell>
          <cell r="AB837">
            <v>0.751</v>
          </cell>
          <cell r="AD837">
            <v>0.56620000000000004</v>
          </cell>
          <cell r="AE837">
            <v>0.48</v>
          </cell>
          <cell r="AF837">
            <v>0.46300000000000002</v>
          </cell>
          <cell r="AG837">
            <v>0.45500000000000002</v>
          </cell>
          <cell r="AH837">
            <v>0.45800000000000002</v>
          </cell>
          <cell r="AI837">
            <v>0.46800000000000003</v>
          </cell>
          <cell r="AJ837">
            <v>0.48</v>
          </cell>
          <cell r="AK837">
            <v>0.49099999999999999</v>
          </cell>
          <cell r="AL837">
            <v>0.50749999999999995</v>
          </cell>
          <cell r="AM837">
            <v>0.52400000000000002</v>
          </cell>
          <cell r="AN837">
            <v>0.53700000000000003</v>
          </cell>
          <cell r="AO837">
            <v>0.55600000000000005</v>
          </cell>
          <cell r="AP837">
            <v>0.57199999999999995</v>
          </cell>
          <cell r="AS837">
            <v>0.1075</v>
          </cell>
          <cell r="AT837">
            <v>0.1075</v>
          </cell>
          <cell r="AU837">
            <v>0.11</v>
          </cell>
          <cell r="AV837">
            <v>0.111</v>
          </cell>
          <cell r="AW837">
            <v>0.111</v>
          </cell>
          <cell r="AX837">
            <v>0.112</v>
          </cell>
          <cell r="AY837">
            <v>0.10875</v>
          </cell>
          <cell r="AZ837">
            <v>0.10875</v>
          </cell>
          <cell r="BA837">
            <v>0.113</v>
          </cell>
          <cell r="BB837">
            <v>0.11125</v>
          </cell>
          <cell r="BC837">
            <v>0.11125</v>
          </cell>
          <cell r="BD837">
            <v>0.11938</v>
          </cell>
          <cell r="BF837">
            <v>0.22750000000000001</v>
          </cell>
          <cell r="BG837">
            <v>0.24</v>
          </cell>
          <cell r="BH837">
            <v>0.26500000000000001</v>
          </cell>
          <cell r="BI837">
            <v>0.28000000000000003</v>
          </cell>
          <cell r="BJ837">
            <v>0.315</v>
          </cell>
          <cell r="BK837">
            <v>0.34</v>
          </cell>
          <cell r="BL837">
            <v>0.37</v>
          </cell>
          <cell r="BM837">
            <v>0.41</v>
          </cell>
          <cell r="BN837">
            <v>0.44</v>
          </cell>
          <cell r="BO837">
            <v>0.46500000000000002</v>
          </cell>
          <cell r="BP837">
            <v>0.51</v>
          </cell>
          <cell r="BQ837">
            <v>0.61</v>
          </cell>
          <cell r="BS837">
            <v>0.83099999999999996</v>
          </cell>
          <cell r="BT837">
            <v>0.74</v>
          </cell>
          <cell r="BU837">
            <v>0.66700000000000004</v>
          </cell>
          <cell r="BV837">
            <v>0.66149999999999998</v>
          </cell>
          <cell r="BW837">
            <v>0.66700000000000004</v>
          </cell>
          <cell r="BX837">
            <v>0.67449999999999999</v>
          </cell>
          <cell r="BY837">
            <v>0.70299999999999996</v>
          </cell>
          <cell r="BZ837">
            <v>0.754</v>
          </cell>
          <cell r="CA837">
            <v>0.80500000000000005</v>
          </cell>
          <cell r="CB837">
            <v>0.82799999999999996</v>
          </cell>
          <cell r="CC837">
            <v>0.85099999999999998</v>
          </cell>
          <cell r="CD837">
            <v>0.89100000000000001</v>
          </cell>
          <cell r="CF837">
            <v>0.25</v>
          </cell>
        </row>
        <row r="838">
          <cell r="A838">
            <v>39878</v>
          </cell>
          <cell r="B838">
            <v>0.25</v>
          </cell>
          <cell r="C838">
            <v>0.25</v>
          </cell>
          <cell r="D838">
            <v>0.25600000000000001</v>
          </cell>
          <cell r="E838">
            <v>0.26400000000000001</v>
          </cell>
          <cell r="F838">
            <v>0.28199999999999997</v>
          </cell>
          <cell r="G838">
            <v>0.28999999999999998</v>
          </cell>
          <cell r="H838">
            <v>0.313</v>
          </cell>
          <cell r="I838">
            <v>0.32650000000000001</v>
          </cell>
          <cell r="J838">
            <v>0.34699999999999998</v>
          </cell>
          <cell r="K838">
            <v>0.35199999999999998</v>
          </cell>
          <cell r="L838">
            <v>0.371</v>
          </cell>
          <cell r="M838">
            <v>0.38800000000000001</v>
          </cell>
          <cell r="N838">
            <v>0.40600000000000003</v>
          </cell>
          <cell r="P838">
            <v>1.2610000000000001</v>
          </cell>
          <cell r="Q838">
            <v>0.82899999999999996</v>
          </cell>
          <cell r="R838">
            <v>0.78500000000000003</v>
          </cell>
          <cell r="S838">
            <v>0.745</v>
          </cell>
          <cell r="T838">
            <v>0.71499999999999997</v>
          </cell>
          <cell r="U838">
            <v>0.69699999999999995</v>
          </cell>
          <cell r="V838">
            <v>0.68899999999999995</v>
          </cell>
          <cell r="W838">
            <v>0.69099999999999995</v>
          </cell>
          <cell r="X838">
            <v>0.69599999999999995</v>
          </cell>
          <cell r="Y838">
            <v>0.70399999999999996</v>
          </cell>
          <cell r="Z838">
            <v>0.71199999999999997</v>
          </cell>
          <cell r="AA838">
            <v>0.72</v>
          </cell>
          <cell r="AB838">
            <v>0.73</v>
          </cell>
          <cell r="AD838">
            <v>0.47870000000000001</v>
          </cell>
          <cell r="AE838">
            <v>0.50549999999999995</v>
          </cell>
          <cell r="AF838">
            <v>0.51200000000000001</v>
          </cell>
          <cell r="AG838">
            <v>0.51100000000000001</v>
          </cell>
          <cell r="AH838">
            <v>0.52749999999999997</v>
          </cell>
          <cell r="AI838">
            <v>0.52800000000000002</v>
          </cell>
          <cell r="AJ838">
            <v>0.54100000000000004</v>
          </cell>
          <cell r="AK838">
            <v>0.54449999999999998</v>
          </cell>
          <cell r="AL838">
            <v>0.5615</v>
          </cell>
          <cell r="AM838">
            <v>0.58650000000000002</v>
          </cell>
          <cell r="AN838">
            <v>0.59799999999999998</v>
          </cell>
          <cell r="AO838">
            <v>0.62150000000000005</v>
          </cell>
          <cell r="AP838">
            <v>0.64</v>
          </cell>
          <cell r="AS838">
            <v>0.1075</v>
          </cell>
          <cell r="AT838">
            <v>0.1075</v>
          </cell>
          <cell r="AU838">
            <v>0.11</v>
          </cell>
          <cell r="AV838">
            <v>0.109</v>
          </cell>
          <cell r="AW838">
            <v>0.109</v>
          </cell>
          <cell r="AX838">
            <v>0.109</v>
          </cell>
          <cell r="AY838">
            <v>9.9610000000000004E-2</v>
          </cell>
          <cell r="AZ838">
            <v>0.1075</v>
          </cell>
          <cell r="BA838">
            <v>0.112</v>
          </cell>
          <cell r="BB838">
            <v>0.11</v>
          </cell>
          <cell r="BC838">
            <v>0.112</v>
          </cell>
          <cell r="BD838">
            <v>0.115</v>
          </cell>
          <cell r="BF838">
            <v>0.22750000000000001</v>
          </cell>
          <cell r="BG838">
            <v>0.245</v>
          </cell>
          <cell r="BH838">
            <v>0.27</v>
          </cell>
          <cell r="BI838">
            <v>0.28999999999999998</v>
          </cell>
          <cell r="BJ838">
            <v>0.32500000000000001</v>
          </cell>
          <cell r="BK838">
            <v>0.35499999999999998</v>
          </cell>
          <cell r="BL838">
            <v>0.38500000000000001</v>
          </cell>
          <cell r="BM838">
            <v>0.42499999999999999</v>
          </cell>
          <cell r="BN838">
            <v>0.46</v>
          </cell>
          <cell r="BO838">
            <v>0.48499999999999999</v>
          </cell>
          <cell r="BP838">
            <v>0.53</v>
          </cell>
          <cell r="BQ838">
            <v>0.63</v>
          </cell>
          <cell r="BS838">
            <v>0.71850000000000003</v>
          </cell>
          <cell r="BT838">
            <v>0.72</v>
          </cell>
          <cell r="BU838">
            <v>0.64949999999999997</v>
          </cell>
          <cell r="BV838">
            <v>0.6915</v>
          </cell>
          <cell r="BW838">
            <v>0.72850000000000004</v>
          </cell>
          <cell r="BX838">
            <v>0.77149999999999996</v>
          </cell>
          <cell r="BY838">
            <v>0.748</v>
          </cell>
          <cell r="BZ838">
            <v>0.79900000000000004</v>
          </cell>
          <cell r="CA838">
            <v>0.84</v>
          </cell>
          <cell r="CB838">
            <v>0.86799999999999999</v>
          </cell>
          <cell r="CC838">
            <v>0.871</v>
          </cell>
          <cell r="CD838">
            <v>0.90200000000000002</v>
          </cell>
          <cell r="CF838">
            <v>0.25</v>
          </cell>
        </row>
        <row r="839">
          <cell r="A839">
            <v>39881</v>
          </cell>
          <cell r="B839">
            <v>0.26</v>
          </cell>
          <cell r="C839">
            <v>0.2505</v>
          </cell>
          <cell r="D839">
            <v>0.2525</v>
          </cell>
          <cell r="E839">
            <v>0.26200000000000001</v>
          </cell>
          <cell r="F839">
            <v>0.27600000000000002</v>
          </cell>
          <cell r="G839">
            <v>0.28199999999999997</v>
          </cell>
          <cell r="H839">
            <v>0.30099999999999999</v>
          </cell>
          <cell r="I839">
            <v>0.32100000000000001</v>
          </cell>
          <cell r="J839">
            <v>0.33700000000000002</v>
          </cell>
          <cell r="K839">
            <v>0.35299999999999998</v>
          </cell>
          <cell r="L839">
            <v>0.372</v>
          </cell>
          <cell r="M839">
            <v>0.38900000000000001</v>
          </cell>
          <cell r="N839">
            <v>0.40300000000000002</v>
          </cell>
          <cell r="P839">
            <v>1.2429999999999999</v>
          </cell>
          <cell r="Q839">
            <v>0.82799999999999996</v>
          </cell>
          <cell r="R839">
            <v>0.78300000000000003</v>
          </cell>
          <cell r="S839">
            <v>0.746</v>
          </cell>
          <cell r="T839">
            <v>0.72799999999999998</v>
          </cell>
          <cell r="U839">
            <v>0.72599999999999998</v>
          </cell>
          <cell r="V839">
            <v>0.73</v>
          </cell>
          <cell r="W839">
            <v>0.74099999999999999</v>
          </cell>
          <cell r="X839">
            <v>0.753</v>
          </cell>
          <cell r="Y839">
            <v>0.76800000000000002</v>
          </cell>
          <cell r="Z839">
            <v>0.78400000000000003</v>
          </cell>
          <cell r="AA839">
            <v>0.79900000000000004</v>
          </cell>
          <cell r="AB839">
            <v>0.81399999999999995</v>
          </cell>
          <cell r="AD839">
            <v>0.49690000000000001</v>
          </cell>
          <cell r="AE839">
            <v>0.49249999999999999</v>
          </cell>
          <cell r="AF839">
            <v>0.48499999999999999</v>
          </cell>
          <cell r="AG839">
            <v>0.48399999999999999</v>
          </cell>
          <cell r="AH839">
            <v>0.502</v>
          </cell>
          <cell r="AI839">
            <v>0.51149999999999995</v>
          </cell>
          <cell r="AJ839">
            <v>0.52749999999999997</v>
          </cell>
          <cell r="AK839">
            <v>0.53400000000000003</v>
          </cell>
          <cell r="AL839">
            <v>0.5585</v>
          </cell>
          <cell r="AM839">
            <v>0.57699999999999996</v>
          </cell>
          <cell r="AN839">
            <v>0.59899999999999998</v>
          </cell>
          <cell r="AO839">
            <v>0.62050000000000005</v>
          </cell>
          <cell r="AP839">
            <v>0.63849999999999996</v>
          </cell>
          <cell r="AS839">
            <v>0.10375</v>
          </cell>
          <cell r="AT839">
            <v>0.1075</v>
          </cell>
          <cell r="AU839">
            <v>0.107</v>
          </cell>
          <cell r="AV839">
            <v>0.109</v>
          </cell>
          <cell r="AW839">
            <v>0.11</v>
          </cell>
          <cell r="AX839">
            <v>0.111</v>
          </cell>
          <cell r="AY839">
            <v>0.1075</v>
          </cell>
          <cell r="AZ839">
            <v>0.1075</v>
          </cell>
          <cell r="BA839">
            <v>0.114</v>
          </cell>
          <cell r="BB839">
            <v>0.11</v>
          </cell>
          <cell r="BC839">
            <v>0.11</v>
          </cell>
          <cell r="BD839">
            <v>0.11600000000000001</v>
          </cell>
          <cell r="BF839">
            <v>0.23250000000000001</v>
          </cell>
          <cell r="BG839">
            <v>0.245</v>
          </cell>
          <cell r="BH839">
            <v>0.27500000000000002</v>
          </cell>
          <cell r="BI839">
            <v>0.29499999999999998</v>
          </cell>
          <cell r="BJ839">
            <v>0.33</v>
          </cell>
          <cell r="BK839">
            <v>0.36499999999999999</v>
          </cell>
          <cell r="BL839">
            <v>0.39</v>
          </cell>
          <cell r="BM839">
            <v>0.43</v>
          </cell>
          <cell r="BN839">
            <v>0.47</v>
          </cell>
          <cell r="BO839">
            <v>0.49</v>
          </cell>
          <cell r="BP839">
            <v>0.53500000000000003</v>
          </cell>
          <cell r="BQ839">
            <v>0.63500000000000001</v>
          </cell>
          <cell r="BS839">
            <v>0.73099999999999998</v>
          </cell>
          <cell r="BT839">
            <v>0.72750000000000004</v>
          </cell>
          <cell r="BU839">
            <v>0.67100000000000004</v>
          </cell>
          <cell r="BV839">
            <v>0.71450000000000002</v>
          </cell>
          <cell r="BW839">
            <v>0.76200000000000001</v>
          </cell>
          <cell r="BX839">
            <v>0.81200000000000006</v>
          </cell>
          <cell r="BY839">
            <v>0.82650000000000001</v>
          </cell>
          <cell r="BZ839">
            <v>0.84499999999999997</v>
          </cell>
          <cell r="CA839">
            <v>0.89300000000000002</v>
          </cell>
          <cell r="CB839">
            <v>0.91800000000000004</v>
          </cell>
          <cell r="CC839">
            <v>0.92100000000000004</v>
          </cell>
          <cell r="CD839">
            <v>0.95</v>
          </cell>
          <cell r="CF839">
            <v>0.25</v>
          </cell>
        </row>
        <row r="840">
          <cell r="A840">
            <v>39882</v>
          </cell>
          <cell r="B840">
            <v>0.25</v>
          </cell>
          <cell r="C840">
            <v>0.2475</v>
          </cell>
          <cell r="D840">
            <v>0.2515</v>
          </cell>
          <cell r="E840">
            <v>0.25900000000000001</v>
          </cell>
          <cell r="F840">
            <v>0.26450000000000001</v>
          </cell>
          <cell r="G840">
            <v>0.27550000000000002</v>
          </cell>
          <cell r="H840">
            <v>0.29849999999999999</v>
          </cell>
          <cell r="I840">
            <v>0.312</v>
          </cell>
          <cell r="J840">
            <v>0.33300000000000002</v>
          </cell>
          <cell r="K840">
            <v>0.34799999999999998</v>
          </cell>
          <cell r="L840">
            <v>0.36699999999999999</v>
          </cell>
          <cell r="M840">
            <v>0.39</v>
          </cell>
          <cell r="N840">
            <v>0.41199999999999998</v>
          </cell>
          <cell r="P840">
            <v>1.335</v>
          </cell>
          <cell r="Q840">
            <v>0.83199999999999996</v>
          </cell>
          <cell r="R840">
            <v>0.78500000000000003</v>
          </cell>
          <cell r="S840">
            <v>0.748</v>
          </cell>
          <cell r="T840">
            <v>0.72899999999999998</v>
          </cell>
          <cell r="U840">
            <v>0.72099999999999997</v>
          </cell>
          <cell r="V840">
            <v>0.72499999999999998</v>
          </cell>
          <cell r="W840">
            <v>0.73399999999999999</v>
          </cell>
          <cell r="X840">
            <v>0.749</v>
          </cell>
          <cell r="Y840">
            <v>0.76700000000000002</v>
          </cell>
          <cell r="Z840">
            <v>0.78400000000000003</v>
          </cell>
          <cell r="AA840">
            <v>0.80100000000000005</v>
          </cell>
          <cell r="AB840">
            <v>0.81699999999999995</v>
          </cell>
          <cell r="AD840">
            <v>0.50480000000000003</v>
          </cell>
          <cell r="AE840">
            <v>0.48899999999999999</v>
          </cell>
          <cell r="AF840">
            <v>0.48699999999999999</v>
          </cell>
          <cell r="AG840">
            <v>0.48299999999999998</v>
          </cell>
          <cell r="AH840">
            <v>0.50049999999999994</v>
          </cell>
          <cell r="AI840">
            <v>0.50749999999999995</v>
          </cell>
          <cell r="AJ840">
            <v>0.51400000000000001</v>
          </cell>
          <cell r="AK840">
            <v>0.53149999999999997</v>
          </cell>
          <cell r="AL840">
            <v>0.54749999999999999</v>
          </cell>
          <cell r="AM840">
            <v>0.55900000000000005</v>
          </cell>
          <cell r="AN840">
            <v>0.57799999999999996</v>
          </cell>
          <cell r="AO840">
            <v>0.59550000000000003</v>
          </cell>
          <cell r="AP840">
            <v>0.626</v>
          </cell>
          <cell r="AS840">
            <v>0.11</v>
          </cell>
          <cell r="AT840">
            <v>0.11</v>
          </cell>
          <cell r="AU840">
            <v>0.111</v>
          </cell>
          <cell r="AV840">
            <v>0.11</v>
          </cell>
          <cell r="AW840">
            <v>0.109</v>
          </cell>
          <cell r="AX840">
            <v>0.108</v>
          </cell>
          <cell r="AY840">
            <v>0.11</v>
          </cell>
          <cell r="AZ840">
            <v>0.11</v>
          </cell>
          <cell r="BA840">
            <v>0.106</v>
          </cell>
          <cell r="BB840">
            <v>0.11125</v>
          </cell>
          <cell r="BC840">
            <v>0.1125</v>
          </cell>
          <cell r="BD840">
            <v>0.107</v>
          </cell>
          <cell r="BF840">
            <v>0.23</v>
          </cell>
          <cell r="BG840">
            <v>0.245</v>
          </cell>
          <cell r="BH840">
            <v>0.27</v>
          </cell>
          <cell r="BI840">
            <v>0.28999999999999998</v>
          </cell>
          <cell r="BJ840">
            <v>0.33</v>
          </cell>
          <cell r="BK840">
            <v>0.36499999999999999</v>
          </cell>
          <cell r="BL840">
            <v>0.39</v>
          </cell>
          <cell r="BM840">
            <v>0.43</v>
          </cell>
          <cell r="BN840">
            <v>0.47</v>
          </cell>
          <cell r="BO840">
            <v>0.49</v>
          </cell>
          <cell r="BP840">
            <v>0.54</v>
          </cell>
          <cell r="BQ840">
            <v>0.63500000000000001</v>
          </cell>
          <cell r="BS840">
            <v>0.72899999999999998</v>
          </cell>
          <cell r="BT840">
            <v>0.68100000000000005</v>
          </cell>
          <cell r="BU840">
            <v>0.69099999999999995</v>
          </cell>
          <cell r="BV840">
            <v>0.73</v>
          </cell>
          <cell r="BW840">
            <v>0.77200000000000002</v>
          </cell>
          <cell r="BX840">
            <v>0.82099999999999995</v>
          </cell>
          <cell r="BY840">
            <v>0.83699999999999997</v>
          </cell>
          <cell r="BZ840">
            <v>0.86399999999999999</v>
          </cell>
          <cell r="CA840">
            <v>0.91649999999999998</v>
          </cell>
          <cell r="CB840">
            <v>0.98299999999999998</v>
          </cell>
          <cell r="CC840">
            <v>0.996</v>
          </cell>
          <cell r="CD840">
            <v>1.022</v>
          </cell>
          <cell r="CF840">
            <v>0.25</v>
          </cell>
        </row>
        <row r="841">
          <cell r="A841">
            <v>39883</v>
          </cell>
          <cell r="B841">
            <v>0.25</v>
          </cell>
          <cell r="C841">
            <v>0.248</v>
          </cell>
          <cell r="D841">
            <v>0.253</v>
          </cell>
          <cell r="E841">
            <v>0.26200000000000001</v>
          </cell>
          <cell r="F841">
            <v>0.26700000000000002</v>
          </cell>
          <cell r="G841">
            <v>0.28149999999999997</v>
          </cell>
          <cell r="H841">
            <v>0.30199999999999999</v>
          </cell>
          <cell r="I841">
            <v>0.3135</v>
          </cell>
          <cell r="J841">
            <v>0.33900000000000002</v>
          </cell>
          <cell r="K841">
            <v>0.34499999999999997</v>
          </cell>
          <cell r="L841">
            <v>0.35899999999999999</v>
          </cell>
          <cell r="M841">
            <v>0.38200000000000001</v>
          </cell>
          <cell r="N841">
            <v>0.40949999999999998</v>
          </cell>
          <cell r="P841">
            <v>0.84499999999999997</v>
          </cell>
          <cell r="Q841">
            <v>0.83</v>
          </cell>
          <cell r="R841">
            <v>0.78800000000000003</v>
          </cell>
          <cell r="S841">
            <v>0.75600000000000001</v>
          </cell>
          <cell r="T841">
            <v>0.747</v>
          </cell>
          <cell r="U841">
            <v>0.748</v>
          </cell>
          <cell r="V841">
            <v>0.75600000000000001</v>
          </cell>
          <cell r="W841">
            <v>0.76600000000000001</v>
          </cell>
          <cell r="X841">
            <v>0.78</v>
          </cell>
          <cell r="Y841">
            <v>0.79800000000000004</v>
          </cell>
          <cell r="Z841">
            <v>0.81699999999999995</v>
          </cell>
          <cell r="AA841">
            <v>0.83599999999999997</v>
          </cell>
          <cell r="AB841">
            <v>0.85299999999999998</v>
          </cell>
          <cell r="AD841">
            <v>0.50329999999999997</v>
          </cell>
          <cell r="AE841">
            <v>0.48599999999999999</v>
          </cell>
          <cell r="AF841">
            <v>0.47599999999999998</v>
          </cell>
          <cell r="AG841">
            <v>0.47099999999999997</v>
          </cell>
          <cell r="AH841">
            <v>0.496</v>
          </cell>
          <cell r="AI841">
            <v>0.49099999999999999</v>
          </cell>
          <cell r="AJ841">
            <v>0.50600000000000001</v>
          </cell>
          <cell r="AK841">
            <v>0.52849999999999997</v>
          </cell>
          <cell r="AL841">
            <v>0.54249999999999998</v>
          </cell>
          <cell r="AM841">
            <v>0.55100000000000005</v>
          </cell>
          <cell r="AN841">
            <v>0.57550000000000001</v>
          </cell>
          <cell r="AO841">
            <v>0.59799999999999998</v>
          </cell>
          <cell r="AP841">
            <v>0.61799999999999999</v>
          </cell>
          <cell r="AS841">
            <v>0.11</v>
          </cell>
          <cell r="AT841">
            <v>0.11</v>
          </cell>
          <cell r="AU841">
            <v>0.11</v>
          </cell>
          <cell r="AV841">
            <v>0.111</v>
          </cell>
          <cell r="AW841">
            <v>0.111</v>
          </cell>
          <cell r="AX841">
            <v>0.111</v>
          </cell>
          <cell r="AY841">
            <v>0.11</v>
          </cell>
          <cell r="AZ841">
            <v>0.11</v>
          </cell>
          <cell r="BA841">
            <v>0.11</v>
          </cell>
          <cell r="BB841">
            <v>0.1125</v>
          </cell>
          <cell r="BC841">
            <v>0.11375</v>
          </cell>
          <cell r="BD841">
            <v>0.11</v>
          </cell>
          <cell r="BF841">
            <v>0.22500000000000001</v>
          </cell>
          <cell r="BG841">
            <v>0.245</v>
          </cell>
          <cell r="BH841">
            <v>0.27</v>
          </cell>
          <cell r="BI841">
            <v>0.28999999999999998</v>
          </cell>
          <cell r="BJ841">
            <v>0.33</v>
          </cell>
          <cell r="BK841">
            <v>0.36499999999999999</v>
          </cell>
          <cell r="BL841">
            <v>0.39</v>
          </cell>
          <cell r="BM841">
            <v>0.43</v>
          </cell>
          <cell r="BN841">
            <v>0.47</v>
          </cell>
          <cell r="BO841">
            <v>0.49</v>
          </cell>
          <cell r="BP841">
            <v>0.54</v>
          </cell>
          <cell r="BQ841">
            <v>0.64500000000000002</v>
          </cell>
          <cell r="BS841">
            <v>0.754</v>
          </cell>
          <cell r="BT841">
            <v>0.71799999999999997</v>
          </cell>
          <cell r="BU841">
            <v>0.72199999999999998</v>
          </cell>
          <cell r="BV841">
            <v>0.754</v>
          </cell>
          <cell r="BW841">
            <v>0.79400000000000004</v>
          </cell>
          <cell r="BX841">
            <v>0.85299999999999998</v>
          </cell>
          <cell r="BY841">
            <v>0.85499999999999998</v>
          </cell>
          <cell r="BZ841">
            <v>0.91</v>
          </cell>
          <cell r="CA841">
            <v>0.96499999999999997</v>
          </cell>
          <cell r="CB841">
            <v>1.028</v>
          </cell>
          <cell r="CC841">
            <v>1.056</v>
          </cell>
          <cell r="CD841">
            <v>1.091</v>
          </cell>
          <cell r="CF841">
            <v>0.25</v>
          </cell>
        </row>
        <row r="842">
          <cell r="A842">
            <v>39884</v>
          </cell>
          <cell r="B842">
            <v>0.25</v>
          </cell>
          <cell r="C842">
            <v>0.24</v>
          </cell>
          <cell r="D842">
            <v>0.23699999999999999</v>
          </cell>
          <cell r="E842">
            <v>0.248</v>
          </cell>
          <cell r="F842">
            <v>0.26300000000000001</v>
          </cell>
          <cell r="G842">
            <v>0.27600000000000002</v>
          </cell>
          <cell r="H842">
            <v>0.28949999999999998</v>
          </cell>
          <cell r="I842">
            <v>0.30499999999999999</v>
          </cell>
          <cell r="J842">
            <v>0.32100000000000001</v>
          </cell>
          <cell r="K842">
            <v>0.33350000000000002</v>
          </cell>
          <cell r="L842">
            <v>0.34749999999999998</v>
          </cell>
          <cell r="M842">
            <v>0.36599999999999999</v>
          </cell>
          <cell r="N842">
            <v>0.39400000000000002</v>
          </cell>
          <cell r="P842">
            <v>0.85099999999999998</v>
          </cell>
          <cell r="Q842">
            <v>0.83299999999999996</v>
          </cell>
          <cell r="R842">
            <v>0.78500000000000003</v>
          </cell>
          <cell r="S842">
            <v>0.76</v>
          </cell>
          <cell r="T842">
            <v>0.748</v>
          </cell>
          <cell r="U842">
            <v>0.746</v>
          </cell>
          <cell r="V842">
            <v>0.753</v>
          </cell>
          <cell r="W842">
            <v>0.76300000000000001</v>
          </cell>
          <cell r="X842">
            <v>0.77900000000000003</v>
          </cell>
          <cell r="Y842">
            <v>0.79700000000000004</v>
          </cell>
          <cell r="Z842">
            <v>0.81599999999999995</v>
          </cell>
          <cell r="AA842">
            <v>0.83599999999999997</v>
          </cell>
          <cell r="AB842">
            <v>0.85699999999999998</v>
          </cell>
          <cell r="AD842">
            <v>0.4773</v>
          </cell>
          <cell r="AE842">
            <v>0.441</v>
          </cell>
          <cell r="AF842">
            <v>0.44500000000000001</v>
          </cell>
          <cell r="AG842">
            <v>0.44800000000000001</v>
          </cell>
          <cell r="AH842">
            <v>0.45600000000000002</v>
          </cell>
          <cell r="AI842">
            <v>0.47199999999999998</v>
          </cell>
          <cell r="AJ842">
            <v>0.49199999999999999</v>
          </cell>
          <cell r="AK842">
            <v>0.50949999999999995</v>
          </cell>
          <cell r="AL842">
            <v>0.53249999999999997</v>
          </cell>
          <cell r="AM842">
            <v>0.55400000000000005</v>
          </cell>
          <cell r="AN842">
            <v>0.57299999999999995</v>
          </cell>
          <cell r="AO842">
            <v>0.59850000000000003</v>
          </cell>
          <cell r="AP842">
            <v>0.61850000000000005</v>
          </cell>
          <cell r="AS842">
            <v>0.115</v>
          </cell>
          <cell r="AT842">
            <v>0.10588</v>
          </cell>
          <cell r="AU842">
            <v>0.11375</v>
          </cell>
          <cell r="AV842">
            <v>0.109</v>
          </cell>
          <cell r="AW842">
            <v>0.107</v>
          </cell>
          <cell r="AX842">
            <v>0.106</v>
          </cell>
          <cell r="AY842">
            <v>9.5000000000000001E-2</v>
          </cell>
          <cell r="AZ842">
            <v>0.11413</v>
          </cell>
          <cell r="BA842">
            <v>0.108</v>
          </cell>
          <cell r="BB842">
            <v>0.11638</v>
          </cell>
          <cell r="BC842">
            <v>0.113</v>
          </cell>
          <cell r="BD842">
            <v>0.109</v>
          </cell>
          <cell r="BF842">
            <v>0.2175</v>
          </cell>
          <cell r="BG842">
            <v>0.245</v>
          </cell>
          <cell r="BH842">
            <v>0.26500000000000001</v>
          </cell>
          <cell r="BI842">
            <v>0.28499999999999998</v>
          </cell>
          <cell r="BJ842">
            <v>0.315</v>
          </cell>
          <cell r="BK842">
            <v>0.35</v>
          </cell>
          <cell r="BL842">
            <v>0.37</v>
          </cell>
          <cell r="BM842">
            <v>0.41</v>
          </cell>
          <cell r="BN842">
            <v>0.45</v>
          </cell>
          <cell r="BO842">
            <v>0.47</v>
          </cell>
          <cell r="BP842">
            <v>0.52</v>
          </cell>
          <cell r="BQ842">
            <v>0.62</v>
          </cell>
          <cell r="BS842">
            <v>0.72399999999999998</v>
          </cell>
          <cell r="BT842">
            <v>0.69799999999999995</v>
          </cell>
          <cell r="BU842">
            <v>0.70499999999999996</v>
          </cell>
          <cell r="BV842">
            <v>0.71699999999999997</v>
          </cell>
          <cell r="BW842">
            <v>0.73599999999999999</v>
          </cell>
          <cell r="BX842">
            <v>0.79400000000000004</v>
          </cell>
          <cell r="BY842">
            <v>0.88349999999999995</v>
          </cell>
          <cell r="BZ842">
            <v>0.95</v>
          </cell>
          <cell r="CA842">
            <v>1.0129999999999999</v>
          </cell>
          <cell r="CB842">
            <v>0.996</v>
          </cell>
          <cell r="CC842">
            <v>1.036</v>
          </cell>
          <cell r="CD842">
            <v>1.093</v>
          </cell>
          <cell r="CF842">
            <v>0.25</v>
          </cell>
        </row>
        <row r="843">
          <cell r="A843">
            <v>39885</v>
          </cell>
          <cell r="B843">
            <v>0.15</v>
          </cell>
          <cell r="C843">
            <v>0.214</v>
          </cell>
          <cell r="D843">
            <v>0.22900000000000001</v>
          </cell>
          <cell r="E843">
            <v>0.23799999999999999</v>
          </cell>
          <cell r="F843">
            <v>0.2515</v>
          </cell>
          <cell r="G843">
            <v>0.26350000000000001</v>
          </cell>
          <cell r="H843">
            <v>0.28000000000000003</v>
          </cell>
          <cell r="I843">
            <v>0.28899999999999998</v>
          </cell>
          <cell r="J843">
            <v>0.308</v>
          </cell>
          <cell r="K843">
            <v>0.32050000000000001</v>
          </cell>
          <cell r="L843">
            <v>0.33800000000000002</v>
          </cell>
          <cell r="M843">
            <v>0.35699999999999998</v>
          </cell>
          <cell r="N843">
            <v>0.376</v>
          </cell>
          <cell r="P843">
            <v>0.85499999999999998</v>
          </cell>
          <cell r="Q843">
            <v>0.81299999999999994</v>
          </cell>
          <cell r="R843">
            <v>0.76200000000000001</v>
          </cell>
          <cell r="S843">
            <v>0.73599999999999999</v>
          </cell>
          <cell r="T843">
            <v>0.72499999999999998</v>
          </cell>
          <cell r="U843">
            <v>0.72199999999999998</v>
          </cell>
          <cell r="V843">
            <v>0.72899999999999998</v>
          </cell>
          <cell r="W843">
            <v>0.74099999999999999</v>
          </cell>
          <cell r="X843">
            <v>0.75600000000000001</v>
          </cell>
          <cell r="Y843">
            <v>0.77400000000000002</v>
          </cell>
          <cell r="Z843">
            <v>0.79400000000000004</v>
          </cell>
          <cell r="AA843">
            <v>0.81499999999999995</v>
          </cell>
          <cell r="AB843">
            <v>0.83499999999999996</v>
          </cell>
          <cell r="AD843">
            <v>0.47220000000000001</v>
          </cell>
          <cell r="AE843">
            <v>0.46400000000000002</v>
          </cell>
          <cell r="AF843">
            <v>0.47199999999999998</v>
          </cell>
          <cell r="AG843">
            <v>0.47899999999999998</v>
          </cell>
          <cell r="AH843">
            <v>0.48199999999999998</v>
          </cell>
          <cell r="AI843">
            <v>0.48699999999999999</v>
          </cell>
          <cell r="AJ843">
            <v>0.495</v>
          </cell>
          <cell r="AK843">
            <v>0.47299999999999998</v>
          </cell>
          <cell r="AL843">
            <v>0.50800000000000001</v>
          </cell>
          <cell r="AM843">
            <v>0.55500000000000005</v>
          </cell>
          <cell r="AN843">
            <v>0.53849999999999998</v>
          </cell>
          <cell r="AO843">
            <v>0.5675</v>
          </cell>
          <cell r="AP843">
            <v>0.59550000000000003</v>
          </cell>
          <cell r="AS843">
            <v>0.106</v>
          </cell>
          <cell r="AT843">
            <v>0.11375</v>
          </cell>
          <cell r="AU843">
            <v>0.1125</v>
          </cell>
          <cell r="AV843">
            <v>0.109</v>
          </cell>
          <cell r="AW843">
            <v>0.107</v>
          </cell>
          <cell r="AX843">
            <v>0.106</v>
          </cell>
          <cell r="AY843">
            <v>0.10802</v>
          </cell>
          <cell r="AZ843">
            <v>0.10826</v>
          </cell>
          <cell r="BA843">
            <v>0.106</v>
          </cell>
          <cell r="BB843">
            <v>0.10919</v>
          </cell>
          <cell r="BC843">
            <v>0.10310999999999999</v>
          </cell>
          <cell r="BD843">
            <v>0.106</v>
          </cell>
          <cell r="BF843">
            <v>0.20250000000000001</v>
          </cell>
          <cell r="BG843">
            <v>0.23</v>
          </cell>
          <cell r="BH843">
            <v>0.25</v>
          </cell>
          <cell r="BI843">
            <v>0.27</v>
          </cell>
          <cell r="BJ843">
            <v>0.30499999999999999</v>
          </cell>
          <cell r="BK843">
            <v>0.34</v>
          </cell>
          <cell r="BL843">
            <v>0.36</v>
          </cell>
          <cell r="BM843">
            <v>0.4</v>
          </cell>
          <cell r="BN843">
            <v>0.44</v>
          </cell>
          <cell r="BO843">
            <v>0.46500000000000002</v>
          </cell>
          <cell r="BP843">
            <v>0.51</v>
          </cell>
          <cell r="BQ843">
            <v>0.61</v>
          </cell>
          <cell r="BS843">
            <v>0.71199999999999997</v>
          </cell>
          <cell r="BT843">
            <v>0.68100000000000005</v>
          </cell>
          <cell r="BU843">
            <v>0.69299999999999995</v>
          </cell>
          <cell r="BV843">
            <v>0.70499999999999996</v>
          </cell>
          <cell r="BW843">
            <v>0.745</v>
          </cell>
          <cell r="BX843">
            <v>0.80700000000000005</v>
          </cell>
          <cell r="BY843">
            <v>0.84899999999999998</v>
          </cell>
          <cell r="BZ843">
            <v>0.91200000000000003</v>
          </cell>
          <cell r="CA843">
            <v>0.98799999999999999</v>
          </cell>
          <cell r="CB843">
            <v>1.0109999999999999</v>
          </cell>
          <cell r="CC843">
            <v>1.05</v>
          </cell>
          <cell r="CD843">
            <v>1.093</v>
          </cell>
          <cell r="CF843">
            <v>0.25</v>
          </cell>
        </row>
        <row r="844">
          <cell r="A844">
            <v>39888</v>
          </cell>
          <cell r="B844">
            <v>0.25</v>
          </cell>
          <cell r="C844">
            <v>0.2135</v>
          </cell>
          <cell r="D844">
            <v>0.22800000000000001</v>
          </cell>
          <cell r="E844">
            <v>0.23200000000000001</v>
          </cell>
          <cell r="F844">
            <v>0.24249999999999999</v>
          </cell>
          <cell r="G844">
            <v>0.25650000000000001</v>
          </cell>
          <cell r="H844">
            <v>0.27</v>
          </cell>
          <cell r="I844">
            <v>0.27800000000000002</v>
          </cell>
          <cell r="J844">
            <v>0.29549999999999998</v>
          </cell>
          <cell r="K844">
            <v>0.315</v>
          </cell>
          <cell r="L844">
            <v>0.33100000000000002</v>
          </cell>
          <cell r="M844">
            <v>0.35749999999999998</v>
          </cell>
          <cell r="N844">
            <v>0.38150000000000001</v>
          </cell>
          <cell r="P844">
            <v>0.86499999999999999</v>
          </cell>
          <cell r="Q844">
            <v>0.79700000000000004</v>
          </cell>
          <cell r="R844">
            <v>0.75</v>
          </cell>
          <cell r="S844">
            <v>0.72099999999999997</v>
          </cell>
          <cell r="T844">
            <v>0.71299999999999997</v>
          </cell>
          <cell r="U844">
            <v>0.71199999999999997</v>
          </cell>
          <cell r="V844">
            <v>0.72099999999999997</v>
          </cell>
          <cell r="W844">
            <v>0.73399999999999999</v>
          </cell>
          <cell r="X844">
            <v>0.752</v>
          </cell>
          <cell r="Y844">
            <v>0.77100000000000002</v>
          </cell>
          <cell r="Z844">
            <v>0.79200000000000004</v>
          </cell>
          <cell r="AA844">
            <v>0.81499999999999995</v>
          </cell>
          <cell r="AB844">
            <v>0.83699999999999997</v>
          </cell>
          <cell r="AD844">
            <v>0.45300000000000001</v>
          </cell>
          <cell r="AE844">
            <v>0.46</v>
          </cell>
          <cell r="AF844">
            <v>0.45700000000000002</v>
          </cell>
          <cell r="AG844">
            <v>0.45700000000000002</v>
          </cell>
          <cell r="AH844">
            <v>0.46200000000000002</v>
          </cell>
          <cell r="AI844">
            <v>0.48099999999999998</v>
          </cell>
          <cell r="AJ844">
            <v>0.48399999999999999</v>
          </cell>
          <cell r="AK844">
            <v>0.498</v>
          </cell>
          <cell r="AL844">
            <v>0.51700000000000002</v>
          </cell>
          <cell r="AM844">
            <v>0.54800000000000004</v>
          </cell>
          <cell r="AN844">
            <v>0.56699999999999995</v>
          </cell>
          <cell r="AO844">
            <v>0.59699999999999998</v>
          </cell>
          <cell r="AP844">
            <v>0.63049999999999995</v>
          </cell>
          <cell r="AS844">
            <v>0.107</v>
          </cell>
          <cell r="AT844">
            <v>0.1125</v>
          </cell>
          <cell r="AU844">
            <v>0.1125</v>
          </cell>
          <cell r="AV844">
            <v>0.111</v>
          </cell>
          <cell r="AW844">
            <v>0.111</v>
          </cell>
          <cell r="AX844">
            <v>0.111</v>
          </cell>
          <cell r="AY844">
            <v>0.10802</v>
          </cell>
          <cell r="AZ844">
            <v>0.10826</v>
          </cell>
          <cell r="BA844">
            <v>0.11</v>
          </cell>
          <cell r="BB844">
            <v>0.10919</v>
          </cell>
          <cell r="BC844">
            <v>0.10310999999999999</v>
          </cell>
          <cell r="BD844">
            <v>0.11</v>
          </cell>
          <cell r="BF844">
            <v>0.2</v>
          </cell>
          <cell r="BG844">
            <v>0.23</v>
          </cell>
          <cell r="BH844">
            <v>0.245</v>
          </cell>
          <cell r="BI844">
            <v>0.26</v>
          </cell>
          <cell r="BJ844">
            <v>0.28999999999999998</v>
          </cell>
          <cell r="BK844">
            <v>0.32</v>
          </cell>
          <cell r="BL844">
            <v>0.34</v>
          </cell>
          <cell r="BM844">
            <v>0.38500000000000001</v>
          </cell>
          <cell r="BN844">
            <v>0.43</v>
          </cell>
          <cell r="BO844">
            <v>0.45500000000000002</v>
          </cell>
          <cell r="BP844">
            <v>0.505</v>
          </cell>
          <cell r="BQ844">
            <v>0.61</v>
          </cell>
          <cell r="BS844">
            <v>0.68700000000000006</v>
          </cell>
          <cell r="BT844">
            <v>0.64800000000000002</v>
          </cell>
          <cell r="BU844">
            <v>0.66200000000000003</v>
          </cell>
          <cell r="BV844">
            <v>0.68799999999999994</v>
          </cell>
          <cell r="BW844">
            <v>0.72199999999999998</v>
          </cell>
          <cell r="BX844">
            <v>0.77</v>
          </cell>
          <cell r="BY844">
            <v>0.877</v>
          </cell>
          <cell r="BZ844">
            <v>0.92500000000000004</v>
          </cell>
          <cell r="CA844">
            <v>0.98799999999999999</v>
          </cell>
          <cell r="CB844">
            <v>0.97899999999999998</v>
          </cell>
          <cell r="CC844">
            <v>1.024</v>
          </cell>
          <cell r="CD844">
            <v>1.0780000000000001</v>
          </cell>
          <cell r="CF844">
            <v>0.25</v>
          </cell>
        </row>
        <row r="845">
          <cell r="A845">
            <v>39889</v>
          </cell>
          <cell r="B845">
            <v>0.2</v>
          </cell>
          <cell r="C845">
            <v>0.224</v>
          </cell>
          <cell r="D845">
            <v>0.22500000000000001</v>
          </cell>
          <cell r="E845">
            <v>0.23100000000000001</v>
          </cell>
          <cell r="F845">
            <v>0.24299999999999999</v>
          </cell>
          <cell r="G845">
            <v>0.26200000000000001</v>
          </cell>
          <cell r="H845">
            <v>0.27100000000000002</v>
          </cell>
          <cell r="I845">
            <v>0.28499999999999998</v>
          </cell>
          <cell r="J845">
            <v>0.29699999999999999</v>
          </cell>
          <cell r="K845">
            <v>0.317</v>
          </cell>
          <cell r="L845">
            <v>0.34200000000000003</v>
          </cell>
          <cell r="M845">
            <v>0.36049999999999999</v>
          </cell>
          <cell r="N845">
            <v>0.38550000000000001</v>
          </cell>
          <cell r="P845">
            <v>0.88500000000000001</v>
          </cell>
          <cell r="Q845">
            <v>0.8</v>
          </cell>
          <cell r="R845">
            <v>0.746</v>
          </cell>
          <cell r="S845">
            <v>0.71099999999999997</v>
          </cell>
          <cell r="T845">
            <v>0.69699999999999995</v>
          </cell>
          <cell r="U845">
            <v>0.69399999999999995</v>
          </cell>
          <cell r="V845">
            <v>0.69899999999999995</v>
          </cell>
          <cell r="W845">
            <v>0.70799999999999996</v>
          </cell>
          <cell r="X845">
            <v>0.72299999999999998</v>
          </cell>
          <cell r="Y845">
            <v>0.74099999999999999</v>
          </cell>
          <cell r="Z845">
            <v>0.75800000000000001</v>
          </cell>
          <cell r="AA845">
            <v>0.78</v>
          </cell>
          <cell r="AB845">
            <v>0.8</v>
          </cell>
          <cell r="AD845">
            <v>0.43340000000000001</v>
          </cell>
          <cell r="AE845">
            <v>0.44400000000000001</v>
          </cell>
          <cell r="AF845">
            <v>0.432</v>
          </cell>
          <cell r="AG845">
            <v>0.42499999999999999</v>
          </cell>
          <cell r="AH845">
            <v>0.432</v>
          </cell>
          <cell r="AI845">
            <v>0.442</v>
          </cell>
          <cell r="AJ845">
            <v>0.45600000000000002</v>
          </cell>
          <cell r="AK845">
            <v>0.47349999999999998</v>
          </cell>
          <cell r="AL845">
            <v>0.4975</v>
          </cell>
          <cell r="AM845">
            <v>0.52049999999999996</v>
          </cell>
          <cell r="AN845">
            <v>0.54900000000000004</v>
          </cell>
          <cell r="AO845">
            <v>0.57950000000000002</v>
          </cell>
          <cell r="AP845">
            <v>0.60399999999999998</v>
          </cell>
          <cell r="AS845">
            <v>0.115</v>
          </cell>
          <cell r="AT845">
            <v>0.1125</v>
          </cell>
          <cell r="AU845">
            <v>0.1125</v>
          </cell>
          <cell r="AV845">
            <v>0.1125</v>
          </cell>
          <cell r="AW845">
            <v>0.1125</v>
          </cell>
          <cell r="AX845">
            <v>0.1125</v>
          </cell>
          <cell r="AY845">
            <v>0.1125</v>
          </cell>
          <cell r="AZ845">
            <v>0.1125</v>
          </cell>
          <cell r="BA845">
            <v>0.115</v>
          </cell>
          <cell r="BB845">
            <v>0.115</v>
          </cell>
          <cell r="BC845">
            <v>0.10582</v>
          </cell>
          <cell r="BD845">
            <v>0.11749999999999999</v>
          </cell>
          <cell r="BF845">
            <v>0.20499999999999999</v>
          </cell>
          <cell r="BG845">
            <v>0.23</v>
          </cell>
          <cell r="BH845">
            <v>0.245</v>
          </cell>
          <cell r="BI845">
            <v>0.26</v>
          </cell>
          <cell r="BJ845">
            <v>0.28999999999999998</v>
          </cell>
          <cell r="BK845">
            <v>0.32</v>
          </cell>
          <cell r="BL845">
            <v>0.34</v>
          </cell>
          <cell r="BM845">
            <v>0.38500000000000001</v>
          </cell>
          <cell r="BN845">
            <v>0.43</v>
          </cell>
          <cell r="BO845">
            <v>0.46</v>
          </cell>
          <cell r="BP845">
            <v>0.52</v>
          </cell>
          <cell r="BQ845">
            <v>0.64500000000000002</v>
          </cell>
          <cell r="BS845">
            <v>0.70399999999999996</v>
          </cell>
          <cell r="BT845">
            <v>0.623</v>
          </cell>
          <cell r="BU845">
            <v>0.61499999999999999</v>
          </cell>
          <cell r="BV845">
            <v>0.64600000000000002</v>
          </cell>
          <cell r="BW845">
            <v>0.68300000000000005</v>
          </cell>
          <cell r="BX845">
            <v>0.74</v>
          </cell>
          <cell r="BY845">
            <v>0.82150000000000001</v>
          </cell>
          <cell r="BZ845">
            <v>0.876</v>
          </cell>
          <cell r="CA845">
            <v>0.94399999999999995</v>
          </cell>
          <cell r="CB845">
            <v>0.997</v>
          </cell>
          <cell r="CC845">
            <v>1.0569999999999999</v>
          </cell>
          <cell r="CD845">
            <v>1.113</v>
          </cell>
          <cell r="CF845">
            <v>0.25</v>
          </cell>
        </row>
        <row r="846">
          <cell r="A846">
            <v>39890</v>
          </cell>
          <cell r="B846">
            <v>0.1875</v>
          </cell>
          <cell r="C846">
            <v>0.20649999999999999</v>
          </cell>
          <cell r="D846">
            <v>0.215</v>
          </cell>
          <cell r="E846">
            <v>0.22</v>
          </cell>
          <cell r="F846">
            <v>0.23</v>
          </cell>
          <cell r="G846">
            <v>0.23699999999999999</v>
          </cell>
          <cell r="H846">
            <v>0.24299999999999999</v>
          </cell>
          <cell r="I846">
            <v>0.25750000000000001</v>
          </cell>
          <cell r="J846">
            <v>0.27200000000000002</v>
          </cell>
          <cell r="K846">
            <v>0.28249999999999997</v>
          </cell>
          <cell r="L846">
            <v>0.29899999999999999</v>
          </cell>
          <cell r="M846">
            <v>0.32500000000000001</v>
          </cell>
          <cell r="N846">
            <v>0.33500000000000002</v>
          </cell>
          <cell r="P846">
            <v>0.88800000000000001</v>
          </cell>
          <cell r="Q846">
            <v>0.81399999999999995</v>
          </cell>
          <cell r="R846">
            <v>0.75</v>
          </cell>
          <cell r="S846">
            <v>0.70399999999999996</v>
          </cell>
          <cell r="T846">
            <v>0.68600000000000005</v>
          </cell>
          <cell r="U846">
            <v>0.67600000000000005</v>
          </cell>
          <cell r="V846">
            <v>0.67900000000000005</v>
          </cell>
          <cell r="W846">
            <v>0.68899999999999995</v>
          </cell>
          <cell r="X846">
            <v>0.70599999999999996</v>
          </cell>
          <cell r="Y846">
            <v>0.72699999999999998</v>
          </cell>
          <cell r="Z846">
            <v>0.749</v>
          </cell>
          <cell r="AA846">
            <v>0.77700000000000002</v>
          </cell>
          <cell r="AB846">
            <v>0.80100000000000005</v>
          </cell>
          <cell r="AD846">
            <v>0.42830000000000001</v>
          </cell>
          <cell r="AE846">
            <v>0.42699999999999999</v>
          </cell>
          <cell r="AF846">
            <v>0.41899999999999998</v>
          </cell>
          <cell r="AG846">
            <v>0.42499999999999999</v>
          </cell>
          <cell r="AH846">
            <v>0.42799999999999999</v>
          </cell>
          <cell r="AI846">
            <v>0.434</v>
          </cell>
          <cell r="AJ846">
            <v>0.40799999999999997</v>
          </cell>
          <cell r="AK846">
            <v>0.41249999999999998</v>
          </cell>
          <cell r="AL846">
            <v>0.42599999999999999</v>
          </cell>
          <cell r="AM846">
            <v>0.4395</v>
          </cell>
          <cell r="AN846">
            <v>0.45350000000000001</v>
          </cell>
          <cell r="AO846">
            <v>0.47299999999999998</v>
          </cell>
          <cell r="AP846">
            <v>0.46200000000000002</v>
          </cell>
          <cell r="AS846">
            <v>0.11</v>
          </cell>
          <cell r="AT846">
            <v>0.1125</v>
          </cell>
          <cell r="AU846">
            <v>0.1125</v>
          </cell>
          <cell r="AV846">
            <v>0.11774999999999999</v>
          </cell>
          <cell r="AW846">
            <v>0.1125</v>
          </cell>
          <cell r="AX846">
            <v>0.11</v>
          </cell>
          <cell r="AY846">
            <v>0.10875</v>
          </cell>
          <cell r="AZ846">
            <v>0.11</v>
          </cell>
          <cell r="BA846">
            <v>0.111</v>
          </cell>
          <cell r="BB846">
            <v>0.11125</v>
          </cell>
          <cell r="BC846">
            <v>0.10469000000000001</v>
          </cell>
          <cell r="BD846">
            <v>0.113</v>
          </cell>
          <cell r="BF846">
            <v>0.20250000000000001</v>
          </cell>
          <cell r="BG846">
            <v>0.22</v>
          </cell>
          <cell r="BH846">
            <v>0.23</v>
          </cell>
          <cell r="BI846">
            <v>0.24</v>
          </cell>
          <cell r="BJ846">
            <v>0.255</v>
          </cell>
          <cell r="BK846">
            <v>0.28000000000000003</v>
          </cell>
          <cell r="BL846">
            <v>0.3</v>
          </cell>
          <cell r="BM846">
            <v>0.34499999999999997</v>
          </cell>
          <cell r="BN846">
            <v>0.39</v>
          </cell>
          <cell r="BO846">
            <v>0.41499999999999998</v>
          </cell>
          <cell r="BP846">
            <v>0.47</v>
          </cell>
          <cell r="BQ846">
            <v>0.55500000000000005</v>
          </cell>
          <cell r="BS846">
            <v>0.70699999999999996</v>
          </cell>
          <cell r="BT846">
            <v>0.61799999999999999</v>
          </cell>
          <cell r="BU846">
            <v>0.59499999999999997</v>
          </cell>
          <cell r="BV846">
            <v>0.58699999999999997</v>
          </cell>
          <cell r="BW846">
            <v>0.60299999999999998</v>
          </cell>
          <cell r="BX846">
            <v>0.66100000000000003</v>
          </cell>
          <cell r="BY846">
            <v>0.79649999999999999</v>
          </cell>
          <cell r="BZ846">
            <v>0.88500000000000001</v>
          </cell>
          <cell r="CA846">
            <v>0.93</v>
          </cell>
          <cell r="CB846">
            <v>0.99099999999999999</v>
          </cell>
          <cell r="CC846">
            <v>1.046</v>
          </cell>
          <cell r="CD846">
            <v>1.113</v>
          </cell>
          <cell r="CF846">
            <v>0.25</v>
          </cell>
        </row>
        <row r="847">
          <cell r="A847">
            <v>39891</v>
          </cell>
          <cell r="B847">
            <v>0.1875</v>
          </cell>
          <cell r="C847">
            <v>0.2175</v>
          </cell>
          <cell r="D847">
            <v>0.23100000000000001</v>
          </cell>
          <cell r="E847">
            <v>0.23</v>
          </cell>
          <cell r="F847">
            <v>0.23899999999999999</v>
          </cell>
          <cell r="G847">
            <v>0.248</v>
          </cell>
          <cell r="H847">
            <v>0.253</v>
          </cell>
          <cell r="I847">
            <v>0.26400000000000001</v>
          </cell>
          <cell r="J847">
            <v>0.28199999999999997</v>
          </cell>
          <cell r="K847">
            <v>0.29299999999999998</v>
          </cell>
          <cell r="L847">
            <v>0.309</v>
          </cell>
          <cell r="M847">
            <v>0.33200000000000002</v>
          </cell>
          <cell r="N847">
            <v>0.36199999999999999</v>
          </cell>
          <cell r="P847">
            <v>0.90100000000000002</v>
          </cell>
          <cell r="Q847">
            <v>0.79300000000000004</v>
          </cell>
          <cell r="R847">
            <v>0.72299999999999998</v>
          </cell>
          <cell r="S847">
            <v>0.68300000000000005</v>
          </cell>
          <cell r="T847">
            <v>0.66500000000000004</v>
          </cell>
          <cell r="U847">
            <v>0.65800000000000003</v>
          </cell>
          <cell r="V847">
            <v>0.66</v>
          </cell>
          <cell r="W847">
            <v>0.66700000000000004</v>
          </cell>
          <cell r="X847">
            <v>0.68100000000000005</v>
          </cell>
          <cell r="Y847">
            <v>0.69799999999999995</v>
          </cell>
          <cell r="Z847">
            <v>0.71699999999999997</v>
          </cell>
          <cell r="AA847">
            <v>0.73799999999999999</v>
          </cell>
          <cell r="AB847">
            <v>0.75900000000000001</v>
          </cell>
          <cell r="AD847">
            <v>0.433</v>
          </cell>
          <cell r="AE847">
            <v>0.42499999999999999</v>
          </cell>
          <cell r="AF847">
            <v>0.41899999999999998</v>
          </cell>
          <cell r="AG847">
            <v>0.42099999999999999</v>
          </cell>
          <cell r="AH847">
            <v>0.42699999999999999</v>
          </cell>
          <cell r="AI847">
            <v>0.4325</v>
          </cell>
          <cell r="AJ847">
            <v>0.4395</v>
          </cell>
          <cell r="AK847">
            <v>0.45100000000000001</v>
          </cell>
          <cell r="AL847">
            <v>0.46250000000000002</v>
          </cell>
          <cell r="AM847">
            <v>0.47699999999999998</v>
          </cell>
          <cell r="AN847">
            <v>0.49349999999999999</v>
          </cell>
          <cell r="AO847">
            <v>0.51849999999999996</v>
          </cell>
          <cell r="AP847">
            <v>0.54600000000000004</v>
          </cell>
          <cell r="AS847">
            <v>0.10025000000000001</v>
          </cell>
          <cell r="AT847">
            <v>0.1075</v>
          </cell>
          <cell r="AU847">
            <v>0.108</v>
          </cell>
          <cell r="AV847">
            <v>0.10875</v>
          </cell>
          <cell r="AW847">
            <v>0.111</v>
          </cell>
          <cell r="AX847">
            <v>0.111</v>
          </cell>
          <cell r="AY847">
            <v>0.10163</v>
          </cell>
          <cell r="AZ847">
            <v>0.10237</v>
          </cell>
          <cell r="BA847">
            <v>0.111</v>
          </cell>
          <cell r="BB847">
            <v>0.11</v>
          </cell>
          <cell r="BC847">
            <v>0.11125</v>
          </cell>
          <cell r="BD847">
            <v>0.111</v>
          </cell>
          <cell r="BF847">
            <v>0.2</v>
          </cell>
          <cell r="BG847">
            <v>0.22500000000000001</v>
          </cell>
          <cell r="BH847">
            <v>0.23</v>
          </cell>
          <cell r="BI847">
            <v>0.24</v>
          </cell>
          <cell r="BJ847">
            <v>0.255</v>
          </cell>
          <cell r="BK847">
            <v>0.28000000000000003</v>
          </cell>
          <cell r="BL847">
            <v>0.3</v>
          </cell>
          <cell r="BM847">
            <v>0.34499999999999997</v>
          </cell>
          <cell r="BN847">
            <v>0.39</v>
          </cell>
          <cell r="BO847">
            <v>0.41499999999999998</v>
          </cell>
          <cell r="BP847">
            <v>0.46</v>
          </cell>
          <cell r="BQ847">
            <v>0.56499999999999995</v>
          </cell>
          <cell r="BS847">
            <v>0.68400000000000005</v>
          </cell>
          <cell r="BT847">
            <v>0.58599999999999997</v>
          </cell>
          <cell r="BU847">
            <v>0.624</v>
          </cell>
          <cell r="BV847">
            <v>0.67400000000000004</v>
          </cell>
          <cell r="BW847">
            <v>0.69199999999999995</v>
          </cell>
          <cell r="BX847">
            <v>0.755</v>
          </cell>
          <cell r="BY847">
            <v>0.79800000000000004</v>
          </cell>
          <cell r="BZ847">
            <v>0.86099999999999999</v>
          </cell>
          <cell r="CA847">
            <v>0.91300000000000003</v>
          </cell>
          <cell r="CB847">
            <v>0.96599999999999997</v>
          </cell>
          <cell r="CC847">
            <v>1.016</v>
          </cell>
          <cell r="CD847">
            <v>1.083</v>
          </cell>
          <cell r="CF847">
            <v>0.25</v>
          </cell>
        </row>
        <row r="848">
          <cell r="A848">
            <v>39892</v>
          </cell>
          <cell r="B848">
            <v>0.1875</v>
          </cell>
          <cell r="C848">
            <v>0.2205</v>
          </cell>
          <cell r="D848">
            <v>0.22</v>
          </cell>
          <cell r="E848">
            <v>0.219</v>
          </cell>
          <cell r="F848">
            <v>0.23499999999999999</v>
          </cell>
          <cell r="G848">
            <v>0.2495</v>
          </cell>
          <cell r="H848">
            <v>0.26200000000000001</v>
          </cell>
          <cell r="I848">
            <v>0.27500000000000002</v>
          </cell>
          <cell r="J848">
            <v>0.28799999999999998</v>
          </cell>
          <cell r="K848">
            <v>0.29849999999999999</v>
          </cell>
          <cell r="L848">
            <v>0.3085</v>
          </cell>
          <cell r="M848">
            <v>0.33250000000000002</v>
          </cell>
          <cell r="N848">
            <v>0.35299999999999998</v>
          </cell>
          <cell r="P848">
            <v>0.92</v>
          </cell>
          <cell r="Q848">
            <v>0.78600000000000003</v>
          </cell>
          <cell r="R848">
            <v>0.71799999999999997</v>
          </cell>
          <cell r="S848">
            <v>0.68</v>
          </cell>
          <cell r="T848">
            <v>0.66800000000000004</v>
          </cell>
          <cell r="U848">
            <v>0.66500000000000004</v>
          </cell>
          <cell r="V848">
            <v>0.66900000000000004</v>
          </cell>
          <cell r="W848">
            <v>0.68</v>
          </cell>
          <cell r="X848">
            <v>0.69399999999999995</v>
          </cell>
          <cell r="Y848">
            <v>0.71099999999999997</v>
          </cell>
          <cell r="Z848">
            <v>0.72899999999999998</v>
          </cell>
          <cell r="AA848">
            <v>0.75</v>
          </cell>
          <cell r="AB848">
            <v>0.77100000000000002</v>
          </cell>
          <cell r="AD848">
            <v>0.44640000000000002</v>
          </cell>
          <cell r="AE848">
            <v>0.42499999999999999</v>
          </cell>
          <cell r="AF848">
            <v>0.434</v>
          </cell>
          <cell r="AG848">
            <v>0.42799999999999999</v>
          </cell>
          <cell r="AH848">
            <v>0.42049999999999998</v>
          </cell>
          <cell r="AI848">
            <v>0.42349999999999999</v>
          </cell>
          <cell r="AJ848">
            <v>0.42599999999999999</v>
          </cell>
          <cell r="AK848">
            <v>0.4335</v>
          </cell>
          <cell r="AL848">
            <v>0.44550000000000001</v>
          </cell>
          <cell r="AM848">
            <v>0.45700000000000002</v>
          </cell>
          <cell r="AN848">
            <v>0.47649999999999998</v>
          </cell>
          <cell r="AO848">
            <v>0.50249999999999995</v>
          </cell>
          <cell r="AP848">
            <v>0.52800000000000002</v>
          </cell>
          <cell r="AS848">
            <v>0.10375</v>
          </cell>
          <cell r="AT848">
            <v>0.1075</v>
          </cell>
          <cell r="AU848">
            <v>0.1075</v>
          </cell>
          <cell r="AV848">
            <v>0.10875</v>
          </cell>
          <cell r="AW848">
            <v>0.1075</v>
          </cell>
          <cell r="AX848">
            <v>0.10875</v>
          </cell>
          <cell r="AY848">
            <v>0.10875</v>
          </cell>
          <cell r="AZ848">
            <v>0.11</v>
          </cell>
          <cell r="BA848">
            <v>0.111</v>
          </cell>
          <cell r="BB848">
            <v>0.11</v>
          </cell>
          <cell r="BC848">
            <v>0.11125</v>
          </cell>
          <cell r="BD848">
            <v>0.111</v>
          </cell>
          <cell r="BF848">
            <v>0.19750000000000001</v>
          </cell>
          <cell r="BG848">
            <v>0.22</v>
          </cell>
          <cell r="BH848">
            <v>0.22500000000000001</v>
          </cell>
          <cell r="BI848">
            <v>0.23499999999999999</v>
          </cell>
          <cell r="BJ848">
            <v>0.255</v>
          </cell>
          <cell r="BK848">
            <v>0.27500000000000002</v>
          </cell>
          <cell r="BL848">
            <v>0.29499999999999998</v>
          </cell>
          <cell r="BM848">
            <v>0.34</v>
          </cell>
          <cell r="BN848">
            <v>0.39</v>
          </cell>
          <cell r="BO848">
            <v>0.41</v>
          </cell>
          <cell r="BP848">
            <v>0.45500000000000002</v>
          </cell>
          <cell r="BQ848">
            <v>0.56000000000000005</v>
          </cell>
          <cell r="BS848">
            <v>0.67</v>
          </cell>
          <cell r="BT848">
            <v>0.59450000000000003</v>
          </cell>
          <cell r="BU848">
            <v>0.59950000000000003</v>
          </cell>
          <cell r="BV848">
            <v>0.62450000000000006</v>
          </cell>
          <cell r="BW848">
            <v>0.65849999999999997</v>
          </cell>
          <cell r="BX848">
            <v>0.70450000000000002</v>
          </cell>
          <cell r="BY848">
            <v>0.749</v>
          </cell>
          <cell r="BZ848">
            <v>0.8</v>
          </cell>
          <cell r="CA848">
            <v>0.85299999999999998</v>
          </cell>
          <cell r="CB848">
            <v>0.89100000000000001</v>
          </cell>
          <cell r="CC848">
            <v>0.94599999999999995</v>
          </cell>
          <cell r="CD848">
            <v>1.0129999999999999</v>
          </cell>
          <cell r="CF848">
            <v>0.25</v>
          </cell>
        </row>
        <row r="849">
          <cell r="A849">
            <v>39895</v>
          </cell>
          <cell r="B849">
            <v>0.15</v>
          </cell>
          <cell r="C849">
            <v>0.23749999999999999</v>
          </cell>
          <cell r="D849">
            <v>0.22900000000000001</v>
          </cell>
          <cell r="E849">
            <v>0.23200000000000001</v>
          </cell>
          <cell r="F849">
            <v>0.245</v>
          </cell>
          <cell r="G849">
            <v>0.254</v>
          </cell>
          <cell r="H849">
            <v>0.26</v>
          </cell>
          <cell r="I849">
            <v>0.27500000000000002</v>
          </cell>
          <cell r="J849">
            <v>0.28899999999999998</v>
          </cell>
          <cell r="K849">
            <v>0.3</v>
          </cell>
          <cell r="L849">
            <v>0.31900000000000001</v>
          </cell>
          <cell r="M849">
            <v>0.33850000000000002</v>
          </cell>
          <cell r="N849">
            <v>0.36299999999999999</v>
          </cell>
          <cell r="P849">
            <v>0.93700000000000006</v>
          </cell>
          <cell r="Q849">
            <v>0.78800000000000003</v>
          </cell>
          <cell r="R849">
            <v>0.72199999999999998</v>
          </cell>
          <cell r="S849">
            <v>0.68500000000000005</v>
          </cell>
          <cell r="T849">
            <v>0.67300000000000004</v>
          </cell>
          <cell r="U849">
            <v>0.67300000000000004</v>
          </cell>
          <cell r="V849">
            <v>0.67900000000000005</v>
          </cell>
          <cell r="W849">
            <v>0.68899999999999995</v>
          </cell>
          <cell r="X849">
            <v>0.70299999999999996</v>
          </cell>
          <cell r="Y849">
            <v>0.72099999999999997</v>
          </cell>
          <cell r="Z849">
            <v>0.73799999999999999</v>
          </cell>
          <cell r="AA849">
            <v>0.75900000000000001</v>
          </cell>
          <cell r="AB849">
            <v>0.77900000000000003</v>
          </cell>
          <cell r="AD849">
            <v>0.44159999999999999</v>
          </cell>
          <cell r="AE849">
            <v>0.42899999999999999</v>
          </cell>
          <cell r="AF849">
            <v>0.42399999999999999</v>
          </cell>
          <cell r="AG849">
            <v>0.42749999999999999</v>
          </cell>
          <cell r="AH849">
            <v>0.42599999999999999</v>
          </cell>
          <cell r="AI849">
            <v>0.4345</v>
          </cell>
          <cell r="AJ849">
            <v>0.4385</v>
          </cell>
          <cell r="AK849">
            <v>0.44850000000000001</v>
          </cell>
          <cell r="AL849">
            <v>0.46550000000000002</v>
          </cell>
          <cell r="AM849">
            <v>0.47749999999999998</v>
          </cell>
          <cell r="AN849">
            <v>0.4995</v>
          </cell>
          <cell r="AO849">
            <v>0.52949999999999997</v>
          </cell>
          <cell r="AP849">
            <v>0.55600000000000005</v>
          </cell>
          <cell r="AS849">
            <v>0.11</v>
          </cell>
          <cell r="AT849">
            <v>0.11</v>
          </cell>
          <cell r="AU849">
            <v>0.11</v>
          </cell>
          <cell r="AV849">
            <v>0.11</v>
          </cell>
          <cell r="AW849">
            <v>0.111</v>
          </cell>
          <cell r="AX849">
            <v>0.104</v>
          </cell>
          <cell r="AY849">
            <v>0.11</v>
          </cell>
          <cell r="AZ849">
            <v>0.111</v>
          </cell>
          <cell r="BA849">
            <v>0.1125</v>
          </cell>
          <cell r="BB849">
            <v>0.114</v>
          </cell>
          <cell r="BC849">
            <v>0.11625000000000001</v>
          </cell>
          <cell r="BD849">
            <v>0.113</v>
          </cell>
          <cell r="BF849">
            <v>0.19750000000000001</v>
          </cell>
          <cell r="BG849">
            <v>0.22500000000000001</v>
          </cell>
          <cell r="BH849">
            <v>0.23</v>
          </cell>
          <cell r="BI849">
            <v>0.245</v>
          </cell>
          <cell r="BJ849">
            <v>0.27</v>
          </cell>
          <cell r="BK849">
            <v>0.28999999999999998</v>
          </cell>
          <cell r="BL849">
            <v>0.30499999999999999</v>
          </cell>
          <cell r="BM849">
            <v>0.34499999999999997</v>
          </cell>
          <cell r="BN849">
            <v>0.39</v>
          </cell>
          <cell r="BO849">
            <v>0.41499999999999998</v>
          </cell>
          <cell r="BP849">
            <v>0.46500000000000002</v>
          </cell>
          <cell r="BQ849">
            <v>0.56999999999999995</v>
          </cell>
          <cell r="BS849">
            <v>0.68</v>
          </cell>
          <cell r="BT849">
            <v>0.61899999999999999</v>
          </cell>
          <cell r="BU849">
            <v>0.66049999999999998</v>
          </cell>
          <cell r="BV849">
            <v>0.70050000000000001</v>
          </cell>
          <cell r="BW849">
            <v>0.74099999999999999</v>
          </cell>
          <cell r="BX849">
            <v>0.76949999999999996</v>
          </cell>
          <cell r="BY849">
            <v>0.79349999999999998</v>
          </cell>
          <cell r="BZ849">
            <v>0.83499999999999996</v>
          </cell>
          <cell r="CA849">
            <v>0.89300000000000002</v>
          </cell>
          <cell r="CB849">
            <v>0.93600000000000005</v>
          </cell>
          <cell r="CC849">
            <v>0.996</v>
          </cell>
          <cell r="CD849">
            <v>1.0529999999999999</v>
          </cell>
          <cell r="CF849">
            <v>0.25</v>
          </cell>
        </row>
        <row r="850">
          <cell r="A850">
            <v>39896</v>
          </cell>
          <cell r="B850">
            <v>0.1875</v>
          </cell>
          <cell r="C850">
            <v>0.23400000000000001</v>
          </cell>
          <cell r="D850">
            <v>0.23599999999999999</v>
          </cell>
          <cell r="E850">
            <v>0.23899999999999999</v>
          </cell>
          <cell r="F850">
            <v>0.252</v>
          </cell>
          <cell r="G850">
            <v>0.26100000000000001</v>
          </cell>
          <cell r="H850">
            <v>0.27</v>
          </cell>
          <cell r="I850">
            <v>0.27900000000000003</v>
          </cell>
          <cell r="J850">
            <v>0.29599999999999999</v>
          </cell>
          <cell r="K850">
            <v>0.308</v>
          </cell>
          <cell r="L850">
            <v>0.32500000000000001</v>
          </cell>
          <cell r="M850">
            <v>0.35099999999999998</v>
          </cell>
          <cell r="N850">
            <v>0.373</v>
          </cell>
          <cell r="P850">
            <v>0.93100000000000005</v>
          </cell>
          <cell r="Q850">
            <v>0.80700000000000005</v>
          </cell>
          <cell r="R850">
            <v>0.74</v>
          </cell>
          <cell r="S850">
            <v>0.70899999999999996</v>
          </cell>
          <cell r="T850">
            <v>0.70299999999999996</v>
          </cell>
          <cell r="U850">
            <v>0.70399999999999996</v>
          </cell>
          <cell r="V850">
            <v>0.71099999999999997</v>
          </cell>
          <cell r="W850">
            <v>0.72099999999999997</v>
          </cell>
          <cell r="X850">
            <v>0.73499999999999999</v>
          </cell>
          <cell r="Y850">
            <v>0.753</v>
          </cell>
          <cell r="Z850">
            <v>0.77100000000000002</v>
          </cell>
          <cell r="AA850">
            <v>0.79300000000000004</v>
          </cell>
          <cell r="AB850">
            <v>0.81499999999999995</v>
          </cell>
          <cell r="AD850">
            <v>0.44940000000000002</v>
          </cell>
          <cell r="AE850">
            <v>0.443</v>
          </cell>
          <cell r="AF850">
            <v>0.432</v>
          </cell>
          <cell r="AG850">
            <v>0.44600000000000001</v>
          </cell>
          <cell r="AH850">
            <v>0.44750000000000001</v>
          </cell>
          <cell r="AI850">
            <v>0.45750000000000002</v>
          </cell>
          <cell r="AJ850">
            <v>0.46800000000000003</v>
          </cell>
          <cell r="AK850">
            <v>0.48149999999999998</v>
          </cell>
          <cell r="AL850">
            <v>0.495</v>
          </cell>
          <cell r="AM850">
            <v>0.51149999999999995</v>
          </cell>
          <cell r="AN850">
            <v>0.53549999999999998</v>
          </cell>
          <cell r="AO850">
            <v>0.56000000000000005</v>
          </cell>
          <cell r="AP850">
            <v>0.58599999999999997</v>
          </cell>
          <cell r="AS850">
            <v>0.11</v>
          </cell>
          <cell r="AT850">
            <v>0.105</v>
          </cell>
          <cell r="AU850">
            <v>0.11</v>
          </cell>
          <cell r="AV850">
            <v>0.10249999999999999</v>
          </cell>
          <cell r="AW850">
            <v>0.11</v>
          </cell>
          <cell r="AX850">
            <v>0.11</v>
          </cell>
          <cell r="AY850">
            <v>0.11</v>
          </cell>
          <cell r="AZ850">
            <v>0.11</v>
          </cell>
          <cell r="BA850">
            <v>0.112</v>
          </cell>
          <cell r="BB850">
            <v>0.1125</v>
          </cell>
          <cell r="BC850">
            <v>0.11375</v>
          </cell>
          <cell r="BD850">
            <v>0.114</v>
          </cell>
          <cell r="BF850">
            <v>0.19750000000000001</v>
          </cell>
          <cell r="BG850">
            <v>0.22500000000000001</v>
          </cell>
          <cell r="BH850">
            <v>0.23</v>
          </cell>
          <cell r="BI850">
            <v>0.245</v>
          </cell>
          <cell r="BJ850">
            <v>0.27500000000000002</v>
          </cell>
          <cell r="BK850">
            <v>0.3</v>
          </cell>
          <cell r="BL850">
            <v>0.31</v>
          </cell>
          <cell r="BM850">
            <v>0.35499999999999998</v>
          </cell>
          <cell r="BN850">
            <v>0.4</v>
          </cell>
          <cell r="BO850">
            <v>0.42499999999999999</v>
          </cell>
          <cell r="BP850">
            <v>0.47499999999999998</v>
          </cell>
          <cell r="BQ850">
            <v>0.57999999999999996</v>
          </cell>
          <cell r="BS850">
            <v>0.70499999999999996</v>
          </cell>
          <cell r="BT850">
            <v>0.66500000000000004</v>
          </cell>
          <cell r="BU850">
            <v>0.6905</v>
          </cell>
          <cell r="BV850">
            <v>0.71399999999999997</v>
          </cell>
          <cell r="BW850">
            <v>0.749</v>
          </cell>
          <cell r="BX850">
            <v>0.78649999999999998</v>
          </cell>
          <cell r="BY850">
            <v>0.84650000000000003</v>
          </cell>
          <cell r="BZ850">
            <v>0.88</v>
          </cell>
          <cell r="CA850">
            <v>0.93300000000000005</v>
          </cell>
          <cell r="CB850">
            <v>0.98099999999999998</v>
          </cell>
          <cell r="CC850">
            <v>1.046</v>
          </cell>
          <cell r="CD850">
            <v>1.103</v>
          </cell>
          <cell r="CF850">
            <v>0.25</v>
          </cell>
        </row>
        <row r="851">
          <cell r="A851">
            <v>39897</v>
          </cell>
          <cell r="B851">
            <v>0.1875</v>
          </cell>
          <cell r="C851">
            <v>0.24249999999999999</v>
          </cell>
          <cell r="D851">
            <v>0.23300000000000001</v>
          </cell>
          <cell r="E851">
            <v>0.23899999999999999</v>
          </cell>
          <cell r="F851">
            <v>0.247</v>
          </cell>
          <cell r="G851">
            <v>0.26</v>
          </cell>
          <cell r="H851">
            <v>0.27300000000000002</v>
          </cell>
          <cell r="I851">
            <v>0.28499999999999998</v>
          </cell>
          <cell r="J851">
            <v>0.30199999999999999</v>
          </cell>
          <cell r="K851">
            <v>0.314</v>
          </cell>
          <cell r="L851">
            <v>0.33400000000000002</v>
          </cell>
          <cell r="M851">
            <v>0.35899999999999999</v>
          </cell>
          <cell r="N851">
            <v>0.378</v>
          </cell>
          <cell r="P851">
            <v>0.97099999999999997</v>
          </cell>
          <cell r="Q851">
            <v>0.82</v>
          </cell>
          <cell r="R851">
            <v>0.755</v>
          </cell>
          <cell r="S851">
            <v>0.72699999999999998</v>
          </cell>
          <cell r="T851">
            <v>0.72499999999999998</v>
          </cell>
          <cell r="U851">
            <v>0.72799999999999998</v>
          </cell>
          <cell r="V851">
            <v>0.73799999999999999</v>
          </cell>
          <cell r="W851">
            <v>0.751</v>
          </cell>
          <cell r="X851">
            <v>0.76900000000000002</v>
          </cell>
          <cell r="Y851">
            <v>0.78800000000000003</v>
          </cell>
          <cell r="Z851">
            <v>0.80700000000000005</v>
          </cell>
          <cell r="AA851">
            <v>0.82799999999999996</v>
          </cell>
          <cell r="AB851">
            <v>0.85299999999999998</v>
          </cell>
          <cell r="AD851">
            <v>0.4582</v>
          </cell>
          <cell r="AE851">
            <v>0.44900000000000001</v>
          </cell>
          <cell r="AF851">
            <v>0.45200000000000001</v>
          </cell>
          <cell r="AG851">
            <v>0.45500000000000002</v>
          </cell>
          <cell r="AH851">
            <v>0.45700000000000002</v>
          </cell>
          <cell r="AI851">
            <v>0.46300000000000002</v>
          </cell>
          <cell r="AJ851">
            <v>0.48699999999999999</v>
          </cell>
          <cell r="AK851">
            <v>0.48599999999999999</v>
          </cell>
          <cell r="AL851">
            <v>0.5</v>
          </cell>
          <cell r="AM851">
            <v>0.53300000000000003</v>
          </cell>
          <cell r="AN851">
            <v>0.53700000000000003</v>
          </cell>
          <cell r="AO851">
            <v>0.56499999999999995</v>
          </cell>
          <cell r="AP851">
            <v>0.59399999999999997</v>
          </cell>
          <cell r="AS851">
            <v>0.11</v>
          </cell>
          <cell r="AT851">
            <v>0.105</v>
          </cell>
          <cell r="AU851">
            <v>0.11</v>
          </cell>
          <cell r="AV851">
            <v>0.111</v>
          </cell>
          <cell r="AW851">
            <v>0.111</v>
          </cell>
          <cell r="AX851">
            <v>0.111</v>
          </cell>
          <cell r="AY851">
            <v>0.11</v>
          </cell>
          <cell r="AZ851">
            <v>0.11</v>
          </cell>
          <cell r="BA851">
            <v>0.112</v>
          </cell>
          <cell r="BB851">
            <v>0.11375</v>
          </cell>
          <cell r="BC851">
            <v>0.115</v>
          </cell>
          <cell r="BD851">
            <v>0.115</v>
          </cell>
          <cell r="BF851">
            <v>0.19750000000000001</v>
          </cell>
          <cell r="BG851">
            <v>0.23</v>
          </cell>
          <cell r="BH851">
            <v>0.24</v>
          </cell>
          <cell r="BI851">
            <v>0.255</v>
          </cell>
          <cell r="BJ851">
            <v>0.28499999999999998</v>
          </cell>
          <cell r="BK851">
            <v>0.30499999999999999</v>
          </cell>
          <cell r="BL851">
            <v>0.32500000000000001</v>
          </cell>
          <cell r="BM851">
            <v>0.37</v>
          </cell>
          <cell r="BN851">
            <v>0.42</v>
          </cell>
          <cell r="BO851">
            <v>0.44</v>
          </cell>
          <cell r="BP851">
            <v>0.5</v>
          </cell>
          <cell r="BQ851">
            <v>0.60499999999999998</v>
          </cell>
          <cell r="BS851">
            <v>0.7</v>
          </cell>
          <cell r="BT851">
            <v>0.64900000000000002</v>
          </cell>
          <cell r="BU851">
            <v>0.66349999999999998</v>
          </cell>
          <cell r="BV851">
            <v>0.6915</v>
          </cell>
          <cell r="BW851">
            <v>0.73650000000000004</v>
          </cell>
          <cell r="BX851">
            <v>0.78549999999999998</v>
          </cell>
          <cell r="BY851">
            <v>0.85050000000000003</v>
          </cell>
          <cell r="BZ851">
            <v>0.87</v>
          </cell>
          <cell r="CA851">
            <v>0.93</v>
          </cell>
          <cell r="CB851">
            <v>0.996</v>
          </cell>
          <cell r="CC851">
            <v>1.046</v>
          </cell>
          <cell r="CD851">
            <v>1.113</v>
          </cell>
          <cell r="CF851">
            <v>0.25</v>
          </cell>
        </row>
        <row r="852">
          <cell r="A852">
            <v>39898</v>
          </cell>
          <cell r="B852">
            <v>0.15</v>
          </cell>
          <cell r="C852">
            <v>0.2205</v>
          </cell>
          <cell r="D852">
            <v>0.223</v>
          </cell>
          <cell r="E852">
            <v>0.23200000000000001</v>
          </cell>
          <cell r="F852">
            <v>0.25</v>
          </cell>
          <cell r="G852">
            <v>0.26400000000000001</v>
          </cell>
          <cell r="H852">
            <v>0.27700000000000002</v>
          </cell>
          <cell r="I852">
            <v>0.28100000000000003</v>
          </cell>
          <cell r="J852">
            <v>0.309</v>
          </cell>
          <cell r="K852">
            <v>0.318</v>
          </cell>
          <cell r="L852">
            <v>0.33300000000000002</v>
          </cell>
          <cell r="M852">
            <v>0.35099999999999998</v>
          </cell>
          <cell r="N852">
            <v>0.374</v>
          </cell>
          <cell r="P852">
            <v>0.97899999999999998</v>
          </cell>
          <cell r="Q852">
            <v>0.78500000000000003</v>
          </cell>
          <cell r="R852">
            <v>0.73399999999999999</v>
          </cell>
          <cell r="S852">
            <v>0.70899999999999996</v>
          </cell>
          <cell r="T852">
            <v>0.7</v>
          </cell>
          <cell r="U852">
            <v>0.70099999999999996</v>
          </cell>
          <cell r="V852">
            <v>0.71</v>
          </cell>
          <cell r="W852">
            <v>0.72499999999999998</v>
          </cell>
          <cell r="X852">
            <v>0.745</v>
          </cell>
          <cell r="Y852">
            <v>0.76500000000000001</v>
          </cell>
          <cell r="Z852">
            <v>0.78700000000000003</v>
          </cell>
          <cell r="AA852">
            <v>0.80800000000000005</v>
          </cell>
          <cell r="AB852">
            <v>0.83599999999999997</v>
          </cell>
          <cell r="AD852">
            <v>0.45290000000000002</v>
          </cell>
          <cell r="AE852">
            <v>0.44500000000000001</v>
          </cell>
          <cell r="AF852">
            <v>0.44500000000000001</v>
          </cell>
          <cell r="AG852">
            <v>0.44600000000000001</v>
          </cell>
          <cell r="AH852">
            <v>0.46600000000000003</v>
          </cell>
          <cell r="AI852">
            <v>0.47399999999999998</v>
          </cell>
          <cell r="AJ852">
            <v>0.47499999999999998</v>
          </cell>
          <cell r="AK852">
            <v>0.4975</v>
          </cell>
          <cell r="AL852">
            <v>0.502</v>
          </cell>
          <cell r="AM852">
            <v>0.52900000000000003</v>
          </cell>
          <cell r="AN852">
            <v>0.53900000000000003</v>
          </cell>
          <cell r="AO852">
            <v>0.57699999999999996</v>
          </cell>
          <cell r="AP852">
            <v>0.59499999999999997</v>
          </cell>
          <cell r="AS852">
            <v>0.11</v>
          </cell>
          <cell r="AT852">
            <v>0.104</v>
          </cell>
          <cell r="AU852">
            <v>0.11</v>
          </cell>
          <cell r="AV852">
            <v>0.11</v>
          </cell>
          <cell r="AW852">
            <v>0.109</v>
          </cell>
          <cell r="AX852">
            <v>0.109</v>
          </cell>
          <cell r="AY852">
            <v>0.11125</v>
          </cell>
          <cell r="AZ852">
            <v>0.11125</v>
          </cell>
          <cell r="BA852">
            <v>0.109</v>
          </cell>
          <cell r="BB852">
            <v>0.11600000000000001</v>
          </cell>
          <cell r="BC852">
            <v>0.11700000000000001</v>
          </cell>
          <cell r="BD852">
            <v>0.112</v>
          </cell>
          <cell r="BF852">
            <v>0.19500000000000001</v>
          </cell>
          <cell r="BG852">
            <v>0.22500000000000001</v>
          </cell>
          <cell r="BH852">
            <v>0.23499999999999999</v>
          </cell>
          <cell r="BI852">
            <v>0.255</v>
          </cell>
          <cell r="BJ852">
            <v>0.28499999999999998</v>
          </cell>
          <cell r="BK852">
            <v>0.30499999999999999</v>
          </cell>
          <cell r="BL852">
            <v>0.32500000000000001</v>
          </cell>
          <cell r="BM852">
            <v>0.36499999999999999</v>
          </cell>
          <cell r="BN852">
            <v>0.4</v>
          </cell>
          <cell r="BO852">
            <v>0.42</v>
          </cell>
          <cell r="BP852">
            <v>0.47</v>
          </cell>
          <cell r="BQ852">
            <v>0.57499999999999996</v>
          </cell>
          <cell r="BS852">
            <v>0.71299999999999997</v>
          </cell>
          <cell r="BT852">
            <v>0.66749999999999998</v>
          </cell>
          <cell r="BU852">
            <v>0.65549999999999997</v>
          </cell>
          <cell r="BV852">
            <v>0.66349999999999998</v>
          </cell>
          <cell r="BW852">
            <v>0.69799999999999995</v>
          </cell>
          <cell r="BX852">
            <v>0.74450000000000005</v>
          </cell>
          <cell r="BY852">
            <v>0.8</v>
          </cell>
          <cell r="BZ852">
            <v>0.85299999999999998</v>
          </cell>
          <cell r="CA852">
            <v>0.91300000000000003</v>
          </cell>
          <cell r="CB852">
            <v>0.97099999999999997</v>
          </cell>
          <cell r="CC852">
            <v>1.032</v>
          </cell>
          <cell r="CD852">
            <v>1.119</v>
          </cell>
          <cell r="CF852">
            <v>0.25</v>
          </cell>
        </row>
        <row r="853">
          <cell r="A853">
            <v>39899</v>
          </cell>
          <cell r="B853">
            <v>0.18</v>
          </cell>
          <cell r="C853">
            <v>0.21</v>
          </cell>
          <cell r="D853">
            <v>0.23300000000000001</v>
          </cell>
          <cell r="E853">
            <v>0.24199999999999999</v>
          </cell>
          <cell r="F853">
            <v>0.25</v>
          </cell>
          <cell r="G853">
            <v>0.27300000000000002</v>
          </cell>
          <cell r="H853">
            <v>0.27600000000000002</v>
          </cell>
          <cell r="I853">
            <v>0.28399999999999997</v>
          </cell>
          <cell r="J853">
            <v>0.29299999999999998</v>
          </cell>
          <cell r="K853">
            <v>0.317</v>
          </cell>
          <cell r="L853">
            <v>0.34100000000000003</v>
          </cell>
          <cell r="M853">
            <v>0.35299999999999998</v>
          </cell>
          <cell r="N853">
            <v>0.377</v>
          </cell>
          <cell r="P853">
            <v>0.97199999999999998</v>
          </cell>
          <cell r="Q853">
            <v>0.78300000000000003</v>
          </cell>
          <cell r="R853">
            <v>0.73199999999999998</v>
          </cell>
          <cell r="S853">
            <v>0.70299999999999996</v>
          </cell>
          <cell r="T853">
            <v>0.68700000000000006</v>
          </cell>
          <cell r="U853">
            <v>0.68200000000000005</v>
          </cell>
          <cell r="V853">
            <v>0.68600000000000005</v>
          </cell>
          <cell r="W853">
            <v>0.69699999999999995</v>
          </cell>
          <cell r="X853">
            <v>0.71199999999999997</v>
          </cell>
          <cell r="Y853">
            <v>0.73</v>
          </cell>
          <cell r="Z853">
            <v>0.747</v>
          </cell>
          <cell r="AA853">
            <v>0.76600000000000001</v>
          </cell>
          <cell r="AB853">
            <v>0.79100000000000004</v>
          </cell>
          <cell r="AD853">
            <v>0.45419999999999999</v>
          </cell>
          <cell r="AE853">
            <v>0.44900000000000001</v>
          </cell>
          <cell r="AF853">
            <v>0.44900000000000001</v>
          </cell>
          <cell r="AG853">
            <v>0.45100000000000001</v>
          </cell>
          <cell r="AH853">
            <v>0.45200000000000001</v>
          </cell>
          <cell r="AI853">
            <v>0.45700000000000002</v>
          </cell>
          <cell r="AJ853">
            <v>0.46550000000000002</v>
          </cell>
          <cell r="AK853">
            <v>0.47449999999999998</v>
          </cell>
          <cell r="AL853">
            <v>0.48749999999999999</v>
          </cell>
          <cell r="AM853">
            <v>0.499</v>
          </cell>
          <cell r="AN853">
            <v>0.51500000000000001</v>
          </cell>
          <cell r="AO853">
            <v>0.53849999999999998</v>
          </cell>
          <cell r="AP853">
            <v>0.56599999999999995</v>
          </cell>
          <cell r="AS853">
            <v>0.11</v>
          </cell>
          <cell r="AT853">
            <v>0.1045</v>
          </cell>
          <cell r="AU853">
            <v>0.111</v>
          </cell>
          <cell r="AV853">
            <v>0.112</v>
          </cell>
          <cell r="AW853">
            <v>0.112</v>
          </cell>
          <cell r="AX853">
            <v>0.113</v>
          </cell>
          <cell r="AY853">
            <v>0.11125</v>
          </cell>
          <cell r="AZ853">
            <v>0.11125</v>
          </cell>
          <cell r="BA853">
            <v>0.114</v>
          </cell>
          <cell r="BB853">
            <v>0.11375</v>
          </cell>
          <cell r="BC853">
            <v>0.115</v>
          </cell>
          <cell r="BD853">
            <v>0.126</v>
          </cell>
          <cell r="BF853">
            <v>0.1875</v>
          </cell>
          <cell r="BG853">
            <v>0.22500000000000001</v>
          </cell>
          <cell r="BH853">
            <v>0.24</v>
          </cell>
          <cell r="BI853">
            <v>0.255</v>
          </cell>
          <cell r="BJ853">
            <v>0.28499999999999998</v>
          </cell>
          <cell r="BK853">
            <v>0.30499999999999999</v>
          </cell>
          <cell r="BL853">
            <v>0.32500000000000001</v>
          </cell>
          <cell r="BM853">
            <v>0.36499999999999999</v>
          </cell>
          <cell r="BN853">
            <v>0.40500000000000003</v>
          </cell>
          <cell r="BO853">
            <v>0.42</v>
          </cell>
          <cell r="BP853">
            <v>0.47</v>
          </cell>
          <cell r="BQ853">
            <v>0.56499999999999995</v>
          </cell>
          <cell r="BS853">
            <v>0.71399999999999997</v>
          </cell>
          <cell r="BT853">
            <v>0.65749999999999997</v>
          </cell>
          <cell r="BU853">
            <v>0.64149999999999996</v>
          </cell>
          <cell r="BV853">
            <v>0.64749999999999996</v>
          </cell>
          <cell r="BW853">
            <v>0.67800000000000005</v>
          </cell>
          <cell r="BX853">
            <v>0.73250000000000004</v>
          </cell>
          <cell r="BY853">
            <v>0.79549999999999998</v>
          </cell>
          <cell r="BZ853">
            <v>0.83</v>
          </cell>
          <cell r="CA853">
            <v>0.86799999999999999</v>
          </cell>
          <cell r="CB853">
            <v>0.91100000000000003</v>
          </cell>
          <cell r="CC853">
            <v>0.97099999999999997</v>
          </cell>
          <cell r="CD853">
            <v>1.0329999999999999</v>
          </cell>
          <cell r="CF853">
            <v>0.25</v>
          </cell>
        </row>
        <row r="854">
          <cell r="A854">
            <v>39902</v>
          </cell>
          <cell r="B854">
            <v>0.2</v>
          </cell>
          <cell r="C854">
            <v>0.20549999999999999</v>
          </cell>
          <cell r="D854">
            <v>0.221</v>
          </cell>
          <cell r="E854">
            <v>0.22900000000000001</v>
          </cell>
          <cell r="F854">
            <v>0.251</v>
          </cell>
          <cell r="G854">
            <v>0.25600000000000001</v>
          </cell>
          <cell r="H854">
            <v>0.26200000000000001</v>
          </cell>
          <cell r="I854">
            <v>0.28100000000000003</v>
          </cell>
          <cell r="J854">
            <v>0.27800000000000002</v>
          </cell>
          <cell r="K854">
            <v>0.30399999999999999</v>
          </cell>
          <cell r="L854">
            <v>0.31850000000000001</v>
          </cell>
          <cell r="M854">
            <v>0.34200000000000003</v>
          </cell>
          <cell r="N854">
            <v>0.36299999999999999</v>
          </cell>
          <cell r="P854">
            <v>0.96399999999999997</v>
          </cell>
          <cell r="Q854">
            <v>0.75800000000000001</v>
          </cell>
          <cell r="R854">
            <v>0.72099999999999997</v>
          </cell>
          <cell r="S854">
            <v>0.7</v>
          </cell>
          <cell r="T854">
            <v>0.68600000000000005</v>
          </cell>
          <cell r="U854">
            <v>0.68200000000000005</v>
          </cell>
          <cell r="V854">
            <v>0.68400000000000005</v>
          </cell>
          <cell r="W854">
            <v>0.69299999999999995</v>
          </cell>
          <cell r="X854">
            <v>0.70499999999999996</v>
          </cell>
          <cell r="Y854">
            <v>0.72199999999999998</v>
          </cell>
          <cell r="Z854">
            <v>0.73499999999999999</v>
          </cell>
          <cell r="AA854">
            <v>0.752</v>
          </cell>
          <cell r="AB854">
            <v>0.77500000000000002</v>
          </cell>
          <cell r="AD854">
            <v>0.45</v>
          </cell>
          <cell r="AE854">
            <v>0.44800000000000001</v>
          </cell>
          <cell r="AF854">
            <v>0.44700000000000001</v>
          </cell>
          <cell r="AG854">
            <v>0.44900000000000001</v>
          </cell>
          <cell r="AH854">
            <v>0.44800000000000001</v>
          </cell>
          <cell r="AI854">
            <v>0.45600000000000002</v>
          </cell>
          <cell r="AJ854">
            <v>0.44900000000000001</v>
          </cell>
          <cell r="AK854">
            <v>0.46200000000000002</v>
          </cell>
          <cell r="AL854">
            <v>0.47099999999999997</v>
          </cell>
          <cell r="AM854">
            <v>0.48499999999999999</v>
          </cell>
          <cell r="AN854">
            <v>0.496</v>
          </cell>
          <cell r="AO854">
            <v>0.51500000000000001</v>
          </cell>
          <cell r="AP854">
            <v>0.54500000000000004</v>
          </cell>
          <cell r="AS854">
            <v>0.11</v>
          </cell>
          <cell r="AT854">
            <v>0.11</v>
          </cell>
          <cell r="AU854">
            <v>0.11</v>
          </cell>
          <cell r="AV854">
            <v>0.112</v>
          </cell>
          <cell r="AW854">
            <v>0.112</v>
          </cell>
          <cell r="AX854">
            <v>0.112</v>
          </cell>
          <cell r="AY854">
            <v>0.11125</v>
          </cell>
          <cell r="AZ854">
            <v>0.11125</v>
          </cell>
          <cell r="BA854">
            <v>0.114</v>
          </cell>
          <cell r="BB854">
            <v>0.11375</v>
          </cell>
          <cell r="BC854">
            <v>0.115</v>
          </cell>
          <cell r="BD854">
            <v>0.11600000000000001</v>
          </cell>
          <cell r="BF854">
            <v>0.1825</v>
          </cell>
          <cell r="BG854">
            <v>0.21</v>
          </cell>
          <cell r="BH854">
            <v>0.23</v>
          </cell>
          <cell r="BI854">
            <v>0.245</v>
          </cell>
          <cell r="BJ854">
            <v>0.27</v>
          </cell>
          <cell r="BK854">
            <v>0.28999999999999998</v>
          </cell>
          <cell r="BL854">
            <v>0.315</v>
          </cell>
          <cell r="BM854">
            <v>0.35</v>
          </cell>
          <cell r="BN854">
            <v>0.39</v>
          </cell>
          <cell r="BO854">
            <v>0.40500000000000003</v>
          </cell>
          <cell r="BP854">
            <v>0.45</v>
          </cell>
          <cell r="BQ854">
            <v>0.53500000000000003</v>
          </cell>
          <cell r="BS854">
            <v>0.70050000000000001</v>
          </cell>
          <cell r="BT854">
            <v>0.67049999999999998</v>
          </cell>
          <cell r="BU854">
            <v>0.65949999999999998</v>
          </cell>
          <cell r="BV854">
            <v>0.65249999999999997</v>
          </cell>
          <cell r="BW854">
            <v>0.67949999999999999</v>
          </cell>
          <cell r="BX854">
            <v>0.70950000000000002</v>
          </cell>
          <cell r="BY854">
            <v>0.73899999999999999</v>
          </cell>
          <cell r="BZ854">
            <v>0.78500000000000003</v>
          </cell>
          <cell r="CA854">
            <v>0.83299999999999996</v>
          </cell>
          <cell r="CB854">
            <v>0.86599999999999999</v>
          </cell>
          <cell r="CC854">
            <v>0.91500000000000004</v>
          </cell>
          <cell r="CD854">
            <v>0.96299999999999997</v>
          </cell>
          <cell r="CF854">
            <v>0.25</v>
          </cell>
        </row>
        <row r="855">
          <cell r="A855">
            <v>39903</v>
          </cell>
          <cell r="B855">
            <v>0.3125</v>
          </cell>
          <cell r="C855">
            <v>0.1905</v>
          </cell>
          <cell r="D855">
            <v>0.20899999999999999</v>
          </cell>
          <cell r="E855">
            <v>0.218</v>
          </cell>
          <cell r="F855">
            <v>0.22900000000000001</v>
          </cell>
          <cell r="G855">
            <v>0.23899999999999999</v>
          </cell>
          <cell r="H855">
            <v>0.249</v>
          </cell>
          <cell r="I855">
            <v>0.25900000000000001</v>
          </cell>
          <cell r="J855">
            <v>0.26600000000000001</v>
          </cell>
          <cell r="K855">
            <v>0.28999999999999998</v>
          </cell>
          <cell r="L855">
            <v>0.30499999999999999</v>
          </cell>
          <cell r="M855">
            <v>0.32300000000000001</v>
          </cell>
          <cell r="N855">
            <v>0.33950000000000002</v>
          </cell>
          <cell r="P855">
            <v>1.6360000000000001</v>
          </cell>
          <cell r="Q855">
            <v>0.751</v>
          </cell>
          <cell r="R855">
            <v>0.72</v>
          </cell>
          <cell r="S855">
            <v>0.69899999999999995</v>
          </cell>
          <cell r="T855">
            <v>0.68500000000000005</v>
          </cell>
          <cell r="U855">
            <v>0.67800000000000005</v>
          </cell>
          <cell r="V855">
            <v>0.67800000000000005</v>
          </cell>
          <cell r="W855">
            <v>0.68400000000000005</v>
          </cell>
          <cell r="X855">
            <v>0.69199999999999995</v>
          </cell>
          <cell r="Y855">
            <v>0.70699999999999996</v>
          </cell>
          <cell r="Z855">
            <v>0.71899999999999997</v>
          </cell>
          <cell r="AA855">
            <v>0.73299999999999998</v>
          </cell>
          <cell r="AB855">
            <v>0.75600000000000001</v>
          </cell>
          <cell r="AD855">
            <v>0.50270000000000004</v>
          </cell>
          <cell r="AE855">
            <v>0.45500000000000002</v>
          </cell>
          <cell r="AF855">
            <v>0.44700000000000001</v>
          </cell>
          <cell r="AG855">
            <v>0.44400000000000001</v>
          </cell>
          <cell r="AH855">
            <v>0.44900000000000001</v>
          </cell>
          <cell r="AI855">
            <v>0.44400000000000001</v>
          </cell>
          <cell r="AJ855">
            <v>0.4425</v>
          </cell>
          <cell r="AK855">
            <v>0.45</v>
          </cell>
          <cell r="AL855">
            <v>0.46100000000000002</v>
          </cell>
          <cell r="AM855">
            <v>0.47149999999999997</v>
          </cell>
          <cell r="AN855">
            <v>0.48549999999999999</v>
          </cell>
          <cell r="AO855">
            <v>0.50449999999999995</v>
          </cell>
          <cell r="AP855">
            <v>0.53149999999999997</v>
          </cell>
          <cell r="AS855">
            <v>0.11</v>
          </cell>
          <cell r="AT855">
            <v>0.11</v>
          </cell>
          <cell r="AU855">
            <v>0.11</v>
          </cell>
          <cell r="AV855">
            <v>0.11</v>
          </cell>
          <cell r="AW855">
            <v>0.11</v>
          </cell>
          <cell r="AX855">
            <v>0.11</v>
          </cell>
          <cell r="AY855">
            <v>9.6250000000000002E-2</v>
          </cell>
          <cell r="AZ855">
            <v>0.11125</v>
          </cell>
          <cell r="BA855">
            <v>0.11874999999999999</v>
          </cell>
          <cell r="BB855">
            <v>0.11375</v>
          </cell>
          <cell r="BC855">
            <v>0.115</v>
          </cell>
          <cell r="BD855">
            <v>0.11749999999999999</v>
          </cell>
          <cell r="BF855">
            <v>0.1825</v>
          </cell>
          <cell r="BG855">
            <v>0.20499999999999999</v>
          </cell>
          <cell r="BH855">
            <v>0.22500000000000001</v>
          </cell>
          <cell r="BI855">
            <v>0.24</v>
          </cell>
          <cell r="BJ855">
            <v>0.26500000000000001</v>
          </cell>
          <cell r="BK855">
            <v>0.28499999999999998</v>
          </cell>
          <cell r="BL855">
            <v>0.30499999999999999</v>
          </cell>
          <cell r="BM855">
            <v>0.34</v>
          </cell>
          <cell r="BN855">
            <v>0.38500000000000001</v>
          </cell>
          <cell r="BO855">
            <v>0.4</v>
          </cell>
          <cell r="BP855">
            <v>0.45</v>
          </cell>
          <cell r="BQ855">
            <v>0.53</v>
          </cell>
          <cell r="BS855">
            <v>0.69899999999999995</v>
          </cell>
          <cell r="BT855">
            <v>0.67900000000000005</v>
          </cell>
          <cell r="BU855">
            <v>0.65449999999999997</v>
          </cell>
          <cell r="BV855">
            <v>0.63649999999999995</v>
          </cell>
          <cell r="BW855">
            <v>0.62350000000000005</v>
          </cell>
          <cell r="BX855">
            <v>0.65249999999999997</v>
          </cell>
          <cell r="BY855">
            <v>0.73050000000000004</v>
          </cell>
          <cell r="BZ855">
            <v>0.76200000000000001</v>
          </cell>
          <cell r="CA855">
            <v>0.81399999999999995</v>
          </cell>
          <cell r="CB855">
            <v>0.85099999999999998</v>
          </cell>
          <cell r="CC855">
            <v>0.90600000000000003</v>
          </cell>
          <cell r="CD855">
            <v>0.97299999999999998</v>
          </cell>
          <cell r="CF855">
            <v>0.25</v>
          </cell>
        </row>
        <row r="856">
          <cell r="A856">
            <v>39904</v>
          </cell>
          <cell r="B856">
            <v>0.2</v>
          </cell>
          <cell r="C856">
            <v>0.20749999999999999</v>
          </cell>
          <cell r="D856">
            <v>0.21199999999999999</v>
          </cell>
          <cell r="E856">
            <v>0.222</v>
          </cell>
          <cell r="F856">
            <v>0.23200000000000001</v>
          </cell>
          <cell r="G856">
            <v>0.23499999999999999</v>
          </cell>
          <cell r="H856">
            <v>0.25</v>
          </cell>
          <cell r="I856">
            <v>0.255</v>
          </cell>
          <cell r="J856">
            <v>0.27100000000000002</v>
          </cell>
          <cell r="K856">
            <v>0.28799999999999998</v>
          </cell>
          <cell r="L856">
            <v>0.29749999999999999</v>
          </cell>
          <cell r="M856">
            <v>0.3175</v>
          </cell>
          <cell r="N856">
            <v>0.34</v>
          </cell>
          <cell r="P856">
            <v>0.96</v>
          </cell>
          <cell r="Q856">
            <v>0.74</v>
          </cell>
          <cell r="R856">
            <v>0.71099999999999997</v>
          </cell>
          <cell r="S856">
            <v>0.68799999999999994</v>
          </cell>
          <cell r="T856">
            <v>0.67100000000000004</v>
          </cell>
          <cell r="U856">
            <v>0.66200000000000003</v>
          </cell>
          <cell r="V856">
            <v>0.66100000000000003</v>
          </cell>
          <cell r="W856">
            <v>0.66500000000000004</v>
          </cell>
          <cell r="X856">
            <v>0.67600000000000005</v>
          </cell>
          <cell r="Y856">
            <v>0.69099999999999995</v>
          </cell>
          <cell r="Z856">
            <v>0.70399999999999996</v>
          </cell>
          <cell r="AA856">
            <v>0.71899999999999997</v>
          </cell>
          <cell r="AB856">
            <v>0.74299999999999999</v>
          </cell>
          <cell r="AD856">
            <v>0.45450000000000002</v>
          </cell>
          <cell r="AE856">
            <v>0.44900000000000001</v>
          </cell>
          <cell r="AF856">
            <v>0.44700000000000001</v>
          </cell>
          <cell r="AG856">
            <v>0.45100000000000001</v>
          </cell>
          <cell r="AH856">
            <v>0.45</v>
          </cell>
          <cell r="AI856">
            <v>0.44900000000000001</v>
          </cell>
          <cell r="AJ856">
            <v>0.45</v>
          </cell>
          <cell r="AK856">
            <v>0.45500000000000002</v>
          </cell>
          <cell r="AL856">
            <v>0.46400000000000002</v>
          </cell>
          <cell r="AM856">
            <v>0.47549999999999998</v>
          </cell>
          <cell r="AN856">
            <v>0.48799999999999999</v>
          </cell>
          <cell r="AO856">
            <v>0.50549999999999995</v>
          </cell>
          <cell r="AP856">
            <v>0.53300000000000003</v>
          </cell>
          <cell r="AS856">
            <v>0.1075</v>
          </cell>
          <cell r="AT856">
            <v>0.10875</v>
          </cell>
          <cell r="AU856">
            <v>0.11</v>
          </cell>
          <cell r="AV856">
            <v>0.11</v>
          </cell>
          <cell r="AW856">
            <v>0.11</v>
          </cell>
          <cell r="AX856">
            <v>0.109</v>
          </cell>
          <cell r="AY856">
            <v>9.6250000000000002E-2</v>
          </cell>
          <cell r="AZ856">
            <v>0.1125</v>
          </cell>
          <cell r="BA856">
            <v>0.109</v>
          </cell>
          <cell r="BB856">
            <v>0.115</v>
          </cell>
          <cell r="BC856">
            <v>0.11625000000000001</v>
          </cell>
          <cell r="BD856">
            <v>0.111</v>
          </cell>
          <cell r="BF856">
            <v>0.2</v>
          </cell>
          <cell r="BG856">
            <v>0.22</v>
          </cell>
          <cell r="BH856">
            <v>0.23499999999999999</v>
          </cell>
          <cell r="BI856">
            <v>0.26</v>
          </cell>
          <cell r="BJ856">
            <v>0.28000000000000003</v>
          </cell>
          <cell r="BK856">
            <v>0.29499999999999998</v>
          </cell>
          <cell r="BL856">
            <v>0.32500000000000001</v>
          </cell>
          <cell r="BM856">
            <v>0.36</v>
          </cell>
          <cell r="BN856">
            <v>0.38</v>
          </cell>
          <cell r="BO856">
            <v>0.42499999999999999</v>
          </cell>
          <cell r="BP856">
            <v>0.505</v>
          </cell>
          <cell r="BQ856">
            <v>0.55500000000000005</v>
          </cell>
          <cell r="BS856">
            <v>0.69199999999999995</v>
          </cell>
          <cell r="BT856">
            <v>0.65449999999999997</v>
          </cell>
          <cell r="BU856">
            <v>0.61599999999999999</v>
          </cell>
          <cell r="BV856">
            <v>0.61850000000000005</v>
          </cell>
          <cell r="BW856">
            <v>0.60499999999999998</v>
          </cell>
          <cell r="BX856">
            <v>0.65900000000000003</v>
          </cell>
          <cell r="BY856">
            <v>0.69750000000000001</v>
          </cell>
          <cell r="BZ856">
            <v>0.73899999999999999</v>
          </cell>
          <cell r="CA856">
            <v>0.79300000000000004</v>
          </cell>
          <cell r="CB856">
            <v>0.83099999999999996</v>
          </cell>
          <cell r="CC856">
            <v>0.88600000000000001</v>
          </cell>
          <cell r="CD856">
            <v>0.95</v>
          </cell>
          <cell r="CF856">
            <v>0.25</v>
          </cell>
        </row>
        <row r="857">
          <cell r="A857">
            <v>39905</v>
          </cell>
          <cell r="B857">
            <v>0.19</v>
          </cell>
          <cell r="C857">
            <v>0.19450000000000001</v>
          </cell>
          <cell r="D857">
            <v>0.21249999999999999</v>
          </cell>
          <cell r="E857">
            <v>0.222</v>
          </cell>
          <cell r="F857">
            <v>0.23100000000000001</v>
          </cell>
          <cell r="G857">
            <v>0.246</v>
          </cell>
          <cell r="H857">
            <v>0.26100000000000001</v>
          </cell>
          <cell r="I857">
            <v>0.27900000000000003</v>
          </cell>
          <cell r="J857">
            <v>0.28549999999999998</v>
          </cell>
          <cell r="K857">
            <v>0.30199999999999999</v>
          </cell>
          <cell r="L857">
            <v>0.318</v>
          </cell>
          <cell r="M857">
            <v>0.33600000000000002</v>
          </cell>
          <cell r="N857">
            <v>0.35899999999999999</v>
          </cell>
          <cell r="P857">
            <v>0.89100000000000001</v>
          </cell>
          <cell r="Q857">
            <v>0.69899999999999995</v>
          </cell>
          <cell r="R857">
            <v>0.68100000000000005</v>
          </cell>
          <cell r="S857">
            <v>0.66</v>
          </cell>
          <cell r="T857">
            <v>0.64700000000000002</v>
          </cell>
          <cell r="U857">
            <v>0.64100000000000001</v>
          </cell>
          <cell r="V857">
            <v>0.64400000000000002</v>
          </cell>
          <cell r="W857">
            <v>0.65300000000000002</v>
          </cell>
          <cell r="X857">
            <v>0.66700000000000004</v>
          </cell>
          <cell r="Y857">
            <v>0.68400000000000005</v>
          </cell>
          <cell r="Z857">
            <v>0.70099999999999996</v>
          </cell>
          <cell r="AA857">
            <v>0.71799999999999997</v>
          </cell>
          <cell r="AB857">
            <v>0.74</v>
          </cell>
          <cell r="AD857">
            <v>0.43149999999999999</v>
          </cell>
          <cell r="AE857">
            <v>0.45500000000000002</v>
          </cell>
          <cell r="AF857">
            <v>0.44700000000000001</v>
          </cell>
          <cell r="AG857">
            <v>0.46300000000000002</v>
          </cell>
          <cell r="AH857">
            <v>0.47</v>
          </cell>
          <cell r="AI857">
            <v>0.47699999999999998</v>
          </cell>
          <cell r="AJ857">
            <v>0.48499999999999999</v>
          </cell>
          <cell r="AK857">
            <v>0.4945</v>
          </cell>
          <cell r="AL857">
            <v>0.51</v>
          </cell>
          <cell r="AM857">
            <v>0.52900000000000003</v>
          </cell>
          <cell r="AN857">
            <v>0.54549999999999998</v>
          </cell>
          <cell r="AO857">
            <v>0.56950000000000001</v>
          </cell>
          <cell r="AP857">
            <v>0.59650000000000003</v>
          </cell>
          <cell r="AS857">
            <v>0.10875</v>
          </cell>
          <cell r="AT857">
            <v>0.10938000000000001</v>
          </cell>
          <cell r="AU857">
            <v>0.10875</v>
          </cell>
          <cell r="AV857">
            <v>0.11</v>
          </cell>
          <cell r="AW857">
            <v>0.109</v>
          </cell>
          <cell r="AX857">
            <v>0.109</v>
          </cell>
          <cell r="AY857">
            <v>9.6250000000000002E-2</v>
          </cell>
          <cell r="AZ857">
            <v>0.11125</v>
          </cell>
          <cell r="BA857">
            <v>0.11</v>
          </cell>
          <cell r="BB857">
            <v>0.11375</v>
          </cell>
          <cell r="BC857">
            <v>0.115</v>
          </cell>
          <cell r="BD857">
            <v>0.113</v>
          </cell>
          <cell r="BF857">
            <v>0.19</v>
          </cell>
          <cell r="BG857">
            <v>0.22</v>
          </cell>
          <cell r="BH857">
            <v>0.23499999999999999</v>
          </cell>
          <cell r="BI857">
            <v>0.26500000000000001</v>
          </cell>
          <cell r="BJ857">
            <v>0.28999999999999998</v>
          </cell>
          <cell r="BK857">
            <v>0.30499999999999999</v>
          </cell>
          <cell r="BL857">
            <v>0.33500000000000002</v>
          </cell>
          <cell r="BM857">
            <v>0.375</v>
          </cell>
          <cell r="BN857">
            <v>0.39500000000000002</v>
          </cell>
          <cell r="BO857">
            <v>0.44500000000000001</v>
          </cell>
          <cell r="BP857">
            <v>0.53</v>
          </cell>
          <cell r="BQ857">
            <v>0.59</v>
          </cell>
          <cell r="BS857">
            <v>0.76500000000000001</v>
          </cell>
          <cell r="BT857">
            <v>0.73150000000000004</v>
          </cell>
          <cell r="BU857">
            <v>0.69350000000000001</v>
          </cell>
          <cell r="BV857">
            <v>0.73150000000000004</v>
          </cell>
          <cell r="BW857">
            <v>0.87050000000000005</v>
          </cell>
          <cell r="BX857">
            <v>0.78900000000000003</v>
          </cell>
          <cell r="BY857">
            <v>0.81599999999999995</v>
          </cell>
          <cell r="BZ857">
            <v>0.87</v>
          </cell>
          <cell r="CA857">
            <v>0.93</v>
          </cell>
          <cell r="CB857">
            <v>0.98599999999999999</v>
          </cell>
          <cell r="CC857">
            <v>1.052</v>
          </cell>
          <cell r="CD857">
            <v>1.151</v>
          </cell>
          <cell r="CF857">
            <v>0.25</v>
          </cell>
        </row>
        <row r="858">
          <cell r="A858">
            <v>39906</v>
          </cell>
          <cell r="B858">
            <v>0.15</v>
          </cell>
          <cell r="C858">
            <v>0.191</v>
          </cell>
          <cell r="D858">
            <v>0.20699999999999999</v>
          </cell>
          <cell r="E858">
            <v>0.218</v>
          </cell>
          <cell r="F858">
            <v>0.223</v>
          </cell>
          <cell r="G858">
            <v>0.23649999999999999</v>
          </cell>
          <cell r="H858">
            <v>0.25800000000000001</v>
          </cell>
          <cell r="I858">
            <v>0.27500000000000002</v>
          </cell>
          <cell r="J858">
            <v>0.28349999999999997</v>
          </cell>
          <cell r="K858">
            <v>0.29899999999999999</v>
          </cell>
          <cell r="L858">
            <v>0.31950000000000001</v>
          </cell>
          <cell r="M858">
            <v>0.34799999999999998</v>
          </cell>
          <cell r="N858">
            <v>0.374</v>
          </cell>
          <cell r="P858">
            <v>0.82599999999999996</v>
          </cell>
          <cell r="Q858">
            <v>0.75900000000000001</v>
          </cell>
          <cell r="R858">
            <v>0.745</v>
          </cell>
          <cell r="S858">
            <v>0.74</v>
          </cell>
          <cell r="T858">
            <v>0.74</v>
          </cell>
          <cell r="U858">
            <v>0.74299999999999999</v>
          </cell>
          <cell r="V858">
            <v>0.753</v>
          </cell>
          <cell r="W858">
            <v>0.76800000000000002</v>
          </cell>
          <cell r="X858">
            <v>0.78600000000000003</v>
          </cell>
          <cell r="Y858">
            <v>0.81</v>
          </cell>
          <cell r="Z858">
            <v>0.83399999999999996</v>
          </cell>
          <cell r="AA858">
            <v>0.85899999999999999</v>
          </cell>
          <cell r="AB858">
            <v>0.88900000000000001</v>
          </cell>
          <cell r="AD858">
            <v>0.41439999999999999</v>
          </cell>
          <cell r="AE858">
            <v>0.45400000000000001</v>
          </cell>
          <cell r="AF858">
            <v>0.45800000000000002</v>
          </cell>
          <cell r="AG858">
            <v>0.46400000000000002</v>
          </cell>
          <cell r="AH858">
            <v>0.47</v>
          </cell>
          <cell r="AI858">
            <v>0.47899999999999998</v>
          </cell>
          <cell r="AJ858">
            <v>0.49099999999999999</v>
          </cell>
          <cell r="AK858">
            <v>0.50600000000000001</v>
          </cell>
          <cell r="AL858">
            <v>0.52749999999999997</v>
          </cell>
          <cell r="AM858">
            <v>0.55700000000000005</v>
          </cell>
          <cell r="AN858">
            <v>0.58550000000000002</v>
          </cell>
          <cell r="AO858">
            <v>0.62050000000000005</v>
          </cell>
          <cell r="AP858">
            <v>0.66549999999999998</v>
          </cell>
          <cell r="AS858">
            <v>0.1075</v>
          </cell>
          <cell r="AT858">
            <v>0.10875</v>
          </cell>
          <cell r="AU858">
            <v>9.8110000000000003E-2</v>
          </cell>
          <cell r="AV858">
            <v>0.112</v>
          </cell>
          <cell r="AW858">
            <v>0.112</v>
          </cell>
          <cell r="AX858">
            <v>0.113</v>
          </cell>
          <cell r="AY858">
            <v>0.105</v>
          </cell>
          <cell r="AZ858">
            <v>0.112</v>
          </cell>
          <cell r="BA858">
            <v>0.115</v>
          </cell>
          <cell r="BB858">
            <v>0.115</v>
          </cell>
          <cell r="BC858">
            <v>0.11700000000000001</v>
          </cell>
          <cell r="BD858">
            <v>0.11799999999999999</v>
          </cell>
          <cell r="BF858">
            <v>0.19</v>
          </cell>
          <cell r="BG858">
            <v>0.215</v>
          </cell>
          <cell r="BH858">
            <v>0.23499999999999999</v>
          </cell>
          <cell r="BI858">
            <v>0.26500000000000001</v>
          </cell>
          <cell r="BJ858">
            <v>0.29499999999999998</v>
          </cell>
          <cell r="BK858">
            <v>0.315</v>
          </cell>
          <cell r="BL858">
            <v>0.35</v>
          </cell>
          <cell r="BM858">
            <v>0.39500000000000002</v>
          </cell>
          <cell r="BN858">
            <v>0.42499999999999999</v>
          </cell>
          <cell r="BO858">
            <v>0.49</v>
          </cell>
          <cell r="BP858">
            <v>0.59</v>
          </cell>
          <cell r="BQ858">
            <v>0.65</v>
          </cell>
          <cell r="BS858">
            <v>0.74099999999999999</v>
          </cell>
          <cell r="BT858">
            <v>0.72399999999999998</v>
          </cell>
          <cell r="BU858">
            <v>0.75700000000000001</v>
          </cell>
          <cell r="BV858">
            <v>0.79349999999999998</v>
          </cell>
          <cell r="BW858">
            <v>0.85350000000000004</v>
          </cell>
          <cell r="BX858">
            <v>0.91749999999999998</v>
          </cell>
          <cell r="BY858">
            <v>0.874</v>
          </cell>
          <cell r="BZ858">
            <v>0.95</v>
          </cell>
          <cell r="CA858">
            <v>1.0149999999999999</v>
          </cell>
          <cell r="CB858">
            <v>1.0760000000000001</v>
          </cell>
          <cell r="CC858">
            <v>1.157</v>
          </cell>
          <cell r="CD858">
            <v>1.2290000000000001</v>
          </cell>
          <cell r="CF858">
            <v>0.25</v>
          </cell>
        </row>
        <row r="859">
          <cell r="A859">
            <v>39909</v>
          </cell>
          <cell r="B859">
            <v>0.17</v>
          </cell>
          <cell r="C859">
            <v>0.1925</v>
          </cell>
          <cell r="D859">
            <v>0.20250000000000001</v>
          </cell>
          <cell r="E859">
            <v>0.218</v>
          </cell>
          <cell r="F859">
            <v>0.23150000000000001</v>
          </cell>
          <cell r="G859">
            <v>0.248</v>
          </cell>
          <cell r="H859">
            <v>0.2555</v>
          </cell>
          <cell r="I859">
            <v>0.27250000000000002</v>
          </cell>
          <cell r="J859">
            <v>0.28949999999999998</v>
          </cell>
          <cell r="K859">
            <v>0.30599999999999999</v>
          </cell>
          <cell r="L859">
            <v>0.33400000000000002</v>
          </cell>
          <cell r="M859">
            <v>0.35899999999999999</v>
          </cell>
          <cell r="N859">
            <v>0.38200000000000001</v>
          </cell>
          <cell r="P859">
            <v>0.78600000000000003</v>
          </cell>
          <cell r="Q859">
            <v>0.73299999999999998</v>
          </cell>
          <cell r="R859">
            <v>0.72</v>
          </cell>
          <cell r="S859">
            <v>0.71299999999999997</v>
          </cell>
          <cell r="T859">
            <v>0.71199999999999997</v>
          </cell>
          <cell r="U859">
            <v>0.71599999999999997</v>
          </cell>
          <cell r="V859">
            <v>0.73</v>
          </cell>
          <cell r="W859">
            <v>0.75</v>
          </cell>
          <cell r="X859">
            <v>0.77300000000000002</v>
          </cell>
          <cell r="Y859">
            <v>0.80300000000000005</v>
          </cell>
          <cell r="Z859">
            <v>0.83199999999999996</v>
          </cell>
          <cell r="AA859">
            <v>0.86299999999999999</v>
          </cell>
          <cell r="AB859">
            <v>0.90100000000000002</v>
          </cell>
          <cell r="AD859">
            <v>0.41449999999999998</v>
          </cell>
          <cell r="AE859">
            <v>0.44400000000000001</v>
          </cell>
          <cell r="AF859">
            <v>0.45300000000000001</v>
          </cell>
          <cell r="AG859">
            <v>0.45400000000000001</v>
          </cell>
          <cell r="AH859">
            <v>0.44700000000000001</v>
          </cell>
          <cell r="AI859">
            <v>0.45100000000000001</v>
          </cell>
          <cell r="AJ859">
            <v>0.45800000000000002</v>
          </cell>
          <cell r="AK859">
            <v>0.47549999999999998</v>
          </cell>
          <cell r="AL859">
            <v>0.497</v>
          </cell>
          <cell r="AM859">
            <v>0.52049999999999996</v>
          </cell>
          <cell r="AN859">
            <v>0.55500000000000005</v>
          </cell>
          <cell r="AO859">
            <v>0.58550000000000002</v>
          </cell>
          <cell r="AP859">
            <v>0.63800000000000001</v>
          </cell>
          <cell r="AS859">
            <v>0.10249999999999999</v>
          </cell>
          <cell r="AT859">
            <v>0.10375</v>
          </cell>
          <cell r="AU859">
            <v>0.109</v>
          </cell>
          <cell r="AV859">
            <v>0.11</v>
          </cell>
          <cell r="AW859">
            <v>0.1105</v>
          </cell>
          <cell r="AX859">
            <v>0.11187999999999999</v>
          </cell>
          <cell r="AY859">
            <v>0.11187999999999999</v>
          </cell>
          <cell r="AZ859">
            <v>0.1125</v>
          </cell>
          <cell r="BA859">
            <v>0.11438</v>
          </cell>
          <cell r="BB859">
            <v>0.11749999999999999</v>
          </cell>
          <cell r="BC859">
            <v>0.11938</v>
          </cell>
          <cell r="BD859">
            <v>0.12375</v>
          </cell>
          <cell r="BF859">
            <v>0.17749999999999999</v>
          </cell>
          <cell r="BG859">
            <v>0.21</v>
          </cell>
          <cell r="BH859">
            <v>0.23</v>
          </cell>
          <cell r="BI859">
            <v>0.26500000000000001</v>
          </cell>
          <cell r="BJ859">
            <v>0.29499999999999998</v>
          </cell>
          <cell r="BK859">
            <v>0.315</v>
          </cell>
          <cell r="BL859">
            <v>0.36</v>
          </cell>
          <cell r="BM859">
            <v>0.41</v>
          </cell>
          <cell r="BN859">
            <v>0.44</v>
          </cell>
          <cell r="BO859">
            <v>0.5</v>
          </cell>
          <cell r="BP859">
            <v>0.6</v>
          </cell>
          <cell r="BQ859">
            <v>0.67</v>
          </cell>
          <cell r="BS859">
            <v>0.69</v>
          </cell>
          <cell r="BT859">
            <v>0.68400000000000005</v>
          </cell>
          <cell r="BU859">
            <v>0.66149999999999998</v>
          </cell>
          <cell r="BV859">
            <v>0.67749999999999999</v>
          </cell>
          <cell r="BW859">
            <v>0.65200000000000002</v>
          </cell>
          <cell r="BX859">
            <v>0.76949999999999996</v>
          </cell>
          <cell r="BY859">
            <v>0.84350000000000003</v>
          </cell>
          <cell r="BZ859">
            <v>0.91</v>
          </cell>
          <cell r="CA859">
            <v>0.995</v>
          </cell>
          <cell r="CB859">
            <v>1.0660000000000001</v>
          </cell>
          <cell r="CC859">
            <v>1.153</v>
          </cell>
          <cell r="CD859">
            <v>1.254</v>
          </cell>
          <cell r="CF859">
            <v>0.25</v>
          </cell>
        </row>
        <row r="860">
          <cell r="A860">
            <v>39910</v>
          </cell>
          <cell r="B860">
            <v>0.25</v>
          </cell>
          <cell r="C860">
            <v>0.1875</v>
          </cell>
          <cell r="D860">
            <v>0.19550000000000001</v>
          </cell>
          <cell r="E860">
            <v>0.20549999999999999</v>
          </cell>
          <cell r="F860">
            <v>0.217</v>
          </cell>
          <cell r="G860">
            <v>0.23100000000000001</v>
          </cell>
          <cell r="H860">
            <v>0.24099999999999999</v>
          </cell>
          <cell r="I860">
            <v>0.26100000000000001</v>
          </cell>
          <cell r="J860">
            <v>0.27800000000000002</v>
          </cell>
          <cell r="K860">
            <v>0.29699999999999999</v>
          </cell>
          <cell r="L860">
            <v>0.32100000000000001</v>
          </cell>
          <cell r="M860">
            <v>0.34300000000000003</v>
          </cell>
          <cell r="N860">
            <v>0.36499999999999999</v>
          </cell>
          <cell r="P860">
            <v>1.006</v>
          </cell>
          <cell r="Q860">
            <v>0.74</v>
          </cell>
          <cell r="R860">
            <v>0.71599999999999997</v>
          </cell>
          <cell r="S860">
            <v>0.70199999999999996</v>
          </cell>
          <cell r="T860">
            <v>0.69199999999999995</v>
          </cell>
          <cell r="U860">
            <v>0.69</v>
          </cell>
          <cell r="V860">
            <v>0.7</v>
          </cell>
          <cell r="W860">
            <v>0.71799999999999997</v>
          </cell>
          <cell r="X860">
            <v>0.74</v>
          </cell>
          <cell r="Y860">
            <v>0.77</v>
          </cell>
          <cell r="Z860">
            <v>0.79600000000000004</v>
          </cell>
          <cell r="AA860">
            <v>0.82299999999999995</v>
          </cell>
          <cell r="AB860">
            <v>0.86</v>
          </cell>
          <cell r="AD860">
            <v>0.4168</v>
          </cell>
          <cell r="AE860">
            <v>0.436</v>
          </cell>
          <cell r="AF860">
            <v>0.432</v>
          </cell>
          <cell r="AG860">
            <v>0.42249999999999999</v>
          </cell>
          <cell r="AH860">
            <v>0.42099999999999999</v>
          </cell>
          <cell r="AI860">
            <v>0.44</v>
          </cell>
          <cell r="AJ860">
            <v>0.44600000000000001</v>
          </cell>
          <cell r="AK860">
            <v>0.45950000000000002</v>
          </cell>
          <cell r="AL860">
            <v>0.47799999999999998</v>
          </cell>
          <cell r="AM860">
            <v>0.502</v>
          </cell>
          <cell r="AN860">
            <v>0.53</v>
          </cell>
          <cell r="AO860">
            <v>0.56399999999999995</v>
          </cell>
          <cell r="AP860">
            <v>0.60650000000000004</v>
          </cell>
          <cell r="AS860">
            <v>0.10125000000000001</v>
          </cell>
          <cell r="AT860">
            <v>0.10188</v>
          </cell>
          <cell r="AU860">
            <v>0.11</v>
          </cell>
          <cell r="AV860">
            <v>9.8820000000000005E-2</v>
          </cell>
          <cell r="AW860">
            <v>0.1095</v>
          </cell>
          <cell r="AX860">
            <v>0.11863</v>
          </cell>
          <cell r="AY860">
            <v>0.10052</v>
          </cell>
          <cell r="AZ860">
            <v>0.11375</v>
          </cell>
          <cell r="BA860">
            <v>0.112</v>
          </cell>
          <cell r="BB860">
            <v>0.11019</v>
          </cell>
          <cell r="BC860">
            <v>0.10902000000000001</v>
          </cell>
          <cell r="BD860">
            <v>0.11600000000000001</v>
          </cell>
          <cell r="BF860">
            <v>0.17</v>
          </cell>
          <cell r="BG860">
            <v>0.20499999999999999</v>
          </cell>
          <cell r="BH860">
            <v>0.22500000000000001</v>
          </cell>
          <cell r="BI860">
            <v>0.255</v>
          </cell>
          <cell r="BJ860">
            <v>0.28499999999999998</v>
          </cell>
          <cell r="BK860">
            <v>0.31</v>
          </cell>
          <cell r="BL860">
            <v>0.35499999999999998</v>
          </cell>
          <cell r="BM860">
            <v>0.40500000000000003</v>
          </cell>
          <cell r="BN860">
            <v>0.43</v>
          </cell>
          <cell r="BO860">
            <v>0.495</v>
          </cell>
          <cell r="BP860">
            <v>0.59</v>
          </cell>
          <cell r="BQ860">
            <v>0.66</v>
          </cell>
          <cell r="BS860">
            <v>0.76800000000000002</v>
          </cell>
          <cell r="BT860">
            <v>0.69399999999999995</v>
          </cell>
          <cell r="BU860">
            <v>0.66349999999999998</v>
          </cell>
          <cell r="BV860">
            <v>0.66949999999999998</v>
          </cell>
          <cell r="BW860">
            <v>0.70250000000000001</v>
          </cell>
          <cell r="BX860">
            <v>0.78949999999999998</v>
          </cell>
          <cell r="BY860">
            <v>0.8085</v>
          </cell>
          <cell r="BZ860">
            <v>0.875</v>
          </cell>
          <cell r="CA860">
            <v>0.94499999999999995</v>
          </cell>
          <cell r="CB860">
            <v>1.0109999999999999</v>
          </cell>
          <cell r="CC860">
            <v>1.097</v>
          </cell>
          <cell r="CD860">
            <v>1.1970000000000001</v>
          </cell>
          <cell r="CF860">
            <v>0.25</v>
          </cell>
        </row>
        <row r="861">
          <cell r="A861">
            <v>39911</v>
          </cell>
          <cell r="B861">
            <v>0.125</v>
          </cell>
          <cell r="C861">
            <v>0.189</v>
          </cell>
          <cell r="D861">
            <v>0.193</v>
          </cell>
          <cell r="E861">
            <v>0.20699999999999999</v>
          </cell>
          <cell r="F861">
            <v>0.2195</v>
          </cell>
          <cell r="G861">
            <v>0.23200000000000001</v>
          </cell>
          <cell r="H861">
            <v>0.248</v>
          </cell>
          <cell r="I861">
            <v>0.26200000000000001</v>
          </cell>
          <cell r="J861">
            <v>0.27900000000000003</v>
          </cell>
          <cell r="K861">
            <v>0.30399999999999999</v>
          </cell>
          <cell r="L861">
            <v>0.33</v>
          </cell>
          <cell r="M861">
            <v>0.34200000000000003</v>
          </cell>
          <cell r="N861">
            <v>0.3775</v>
          </cell>
          <cell r="P861">
            <v>0.85799999999999998</v>
          </cell>
          <cell r="Q861">
            <v>0.76700000000000002</v>
          </cell>
          <cell r="R861">
            <v>0.72699999999999998</v>
          </cell>
          <cell r="S861">
            <v>0.70599999999999996</v>
          </cell>
          <cell r="T861">
            <v>0.69099999999999995</v>
          </cell>
          <cell r="U861">
            <v>0.68600000000000005</v>
          </cell>
          <cell r="V861">
            <v>0.68899999999999995</v>
          </cell>
          <cell r="W861">
            <v>0.70499999999999996</v>
          </cell>
          <cell r="X861">
            <v>0.72199999999999998</v>
          </cell>
          <cell r="Y861">
            <v>0.745</v>
          </cell>
          <cell r="Z861">
            <v>0.77</v>
          </cell>
          <cell r="AA861">
            <v>0.79500000000000004</v>
          </cell>
          <cell r="AB861">
            <v>0.82699999999999996</v>
          </cell>
          <cell r="AD861">
            <v>0.41110000000000002</v>
          </cell>
          <cell r="AE861">
            <v>0.44</v>
          </cell>
          <cell r="AF861">
            <v>0.434</v>
          </cell>
          <cell r="AG861">
            <v>0.434</v>
          </cell>
          <cell r="AH861">
            <v>0.4415</v>
          </cell>
          <cell r="AI861">
            <v>0.44800000000000001</v>
          </cell>
          <cell r="AJ861">
            <v>0.45600000000000002</v>
          </cell>
          <cell r="AK861">
            <v>0.47349999999999998</v>
          </cell>
          <cell r="AL861">
            <v>0.49099999999999999</v>
          </cell>
          <cell r="AM861">
            <v>0.51449999999999996</v>
          </cell>
          <cell r="AN861">
            <v>0.54449999999999998</v>
          </cell>
          <cell r="AO861">
            <v>0.57699999999999996</v>
          </cell>
          <cell r="AP861">
            <v>0.61499999999999999</v>
          </cell>
          <cell r="AS861">
            <v>0.105</v>
          </cell>
          <cell r="AT861">
            <v>0.10875</v>
          </cell>
          <cell r="AU861">
            <v>0.11</v>
          </cell>
          <cell r="AV861">
            <v>0.109</v>
          </cell>
          <cell r="AW861">
            <v>0.109</v>
          </cell>
          <cell r="AX861">
            <v>0.111</v>
          </cell>
          <cell r="AY861">
            <v>0.11125</v>
          </cell>
          <cell r="AZ861">
            <v>0.1125</v>
          </cell>
          <cell r="BA861">
            <v>0.11799999999999999</v>
          </cell>
          <cell r="BB861">
            <v>0.11749999999999999</v>
          </cell>
          <cell r="BC861">
            <v>0.12438</v>
          </cell>
          <cell r="BD861">
            <v>0.126</v>
          </cell>
          <cell r="BF861">
            <v>0.17</v>
          </cell>
          <cell r="BG861">
            <v>0.2</v>
          </cell>
          <cell r="BH861">
            <v>0.215</v>
          </cell>
          <cell r="BI861">
            <v>0.25</v>
          </cell>
          <cell r="BJ861">
            <v>0.28000000000000003</v>
          </cell>
          <cell r="BK861">
            <v>0.30499999999999999</v>
          </cell>
          <cell r="BL861">
            <v>0.35</v>
          </cell>
          <cell r="BM861">
            <v>0.4</v>
          </cell>
          <cell r="BN861">
            <v>0.42</v>
          </cell>
          <cell r="BO861">
            <v>0.48499999999999999</v>
          </cell>
          <cell r="BP861">
            <v>0.57999999999999996</v>
          </cell>
          <cell r="BQ861">
            <v>0.65</v>
          </cell>
          <cell r="BS861">
            <v>0.70699999999999996</v>
          </cell>
          <cell r="BT861">
            <v>0.69399999999999995</v>
          </cell>
          <cell r="BU861">
            <v>0.65149999999999997</v>
          </cell>
          <cell r="BV861">
            <v>0.67349999999999999</v>
          </cell>
          <cell r="BW861">
            <v>0.72599999999999998</v>
          </cell>
          <cell r="BX861">
            <v>0.78</v>
          </cell>
          <cell r="BY861">
            <v>0.80349999999999999</v>
          </cell>
          <cell r="BZ861">
            <v>0.86799999999999999</v>
          </cell>
          <cell r="CA861">
            <v>0.92500000000000004</v>
          </cell>
          <cell r="CB861">
            <v>1.0900000000000001</v>
          </cell>
          <cell r="CC861">
            <v>1.19</v>
          </cell>
          <cell r="CD861">
            <v>1.282</v>
          </cell>
          <cell r="CF861">
            <v>0.25</v>
          </cell>
        </row>
        <row r="862">
          <cell r="A862">
            <v>39912</v>
          </cell>
          <cell r="B862">
            <v>0.15</v>
          </cell>
          <cell r="C862">
            <v>0.182</v>
          </cell>
          <cell r="D862">
            <v>0.188</v>
          </cell>
          <cell r="E862">
            <v>0.2</v>
          </cell>
          <cell r="F862">
            <v>0.20849999999999999</v>
          </cell>
          <cell r="G862">
            <v>0.22700000000000001</v>
          </cell>
          <cell r="H862">
            <v>0.24299999999999999</v>
          </cell>
          <cell r="I862">
            <v>0.26</v>
          </cell>
          <cell r="J862">
            <v>0.28000000000000003</v>
          </cell>
          <cell r="K862">
            <v>0.29899999999999999</v>
          </cell>
          <cell r="L862">
            <v>0.32</v>
          </cell>
          <cell r="M862">
            <v>0.34399999999999997</v>
          </cell>
          <cell r="N862">
            <v>0.37</v>
          </cell>
          <cell r="P862">
            <v>0.95799999999999996</v>
          </cell>
          <cell r="Q862">
            <v>0.78700000000000003</v>
          </cell>
          <cell r="R862">
            <v>0.74299999999999999</v>
          </cell>
          <cell r="S862">
            <v>0.71799999999999997</v>
          </cell>
          <cell r="T862">
            <v>0.70299999999999996</v>
          </cell>
          <cell r="U862">
            <v>0.69899999999999995</v>
          </cell>
          <cell r="V862">
            <v>0.70299999999999996</v>
          </cell>
          <cell r="W862">
            <v>0.71799999999999997</v>
          </cell>
          <cell r="X862">
            <v>0.73699999999999999</v>
          </cell>
          <cell r="Y862">
            <v>0.76100000000000001</v>
          </cell>
          <cell r="Z862">
            <v>0.78600000000000003</v>
          </cell>
          <cell r="AA862">
            <v>0.81299999999999994</v>
          </cell>
          <cell r="AB862">
            <v>0.84699999999999998</v>
          </cell>
          <cell r="AD862">
            <v>0.41660000000000003</v>
          </cell>
          <cell r="AE862">
            <v>0.43</v>
          </cell>
          <cell r="AF862">
            <v>0.42899999999999999</v>
          </cell>
          <cell r="AG862">
            <v>0.432</v>
          </cell>
          <cell r="AH862">
            <v>0.41899999999999998</v>
          </cell>
          <cell r="AI862">
            <v>0.435</v>
          </cell>
          <cell r="AJ862">
            <v>0.4395</v>
          </cell>
          <cell r="AK862">
            <v>0.45450000000000002</v>
          </cell>
          <cell r="AL862">
            <v>0.47299999999999998</v>
          </cell>
          <cell r="AM862">
            <v>0.4975</v>
          </cell>
          <cell r="AN862">
            <v>0.52400000000000002</v>
          </cell>
          <cell r="AO862">
            <v>0.55100000000000005</v>
          </cell>
          <cell r="AP862">
            <v>0.59</v>
          </cell>
          <cell r="AS862">
            <v>0.1075</v>
          </cell>
          <cell r="AT862">
            <v>0.10199999999999999</v>
          </cell>
          <cell r="AU862">
            <v>0.11</v>
          </cell>
          <cell r="AV862">
            <v>0.109</v>
          </cell>
          <cell r="AW862">
            <v>0.109</v>
          </cell>
          <cell r="AX862">
            <v>0.111</v>
          </cell>
          <cell r="AY862">
            <v>0.11125</v>
          </cell>
          <cell r="AZ862">
            <v>0.114</v>
          </cell>
          <cell r="BA862">
            <v>0.11600000000000001</v>
          </cell>
          <cell r="BB862">
            <v>0.11749999999999999</v>
          </cell>
          <cell r="BC862">
            <v>0.12</v>
          </cell>
          <cell r="BD862">
            <v>0.124</v>
          </cell>
          <cell r="BF862">
            <v>0.16750000000000001</v>
          </cell>
          <cell r="BG862">
            <v>0.19500000000000001</v>
          </cell>
          <cell r="BH862">
            <v>0.21</v>
          </cell>
          <cell r="BI862">
            <v>0.245</v>
          </cell>
          <cell r="BJ862">
            <v>0.27500000000000002</v>
          </cell>
          <cell r="BK862">
            <v>0.3</v>
          </cell>
          <cell r="BL862">
            <v>0.35</v>
          </cell>
          <cell r="BM862">
            <v>0.4</v>
          </cell>
          <cell r="BN862">
            <v>0.42499999999999999</v>
          </cell>
          <cell r="BO862">
            <v>0.49</v>
          </cell>
          <cell r="BP862">
            <v>0.59</v>
          </cell>
          <cell r="BQ862">
            <v>0.66</v>
          </cell>
          <cell r="BS862">
            <v>0.71150000000000002</v>
          </cell>
          <cell r="BT862">
            <v>0.70350000000000001</v>
          </cell>
          <cell r="BU862">
            <v>0.71250000000000002</v>
          </cell>
          <cell r="BV862">
            <v>0.71199999999999997</v>
          </cell>
          <cell r="BW862">
            <v>0.76400000000000001</v>
          </cell>
          <cell r="BX862">
            <v>0.80200000000000005</v>
          </cell>
          <cell r="BY862">
            <v>0.83550000000000002</v>
          </cell>
          <cell r="BZ862">
            <v>0.93500000000000005</v>
          </cell>
          <cell r="CA862">
            <v>1.0009999999999999</v>
          </cell>
          <cell r="CB862">
            <v>1.0880000000000001</v>
          </cell>
          <cell r="CC862">
            <v>1.194</v>
          </cell>
          <cell r="CD862">
            <v>1.274</v>
          </cell>
          <cell r="CF862">
            <v>0.25</v>
          </cell>
        </row>
        <row r="863">
          <cell r="A863">
            <v>39913</v>
          </cell>
          <cell r="B863">
            <v>0.15</v>
          </cell>
          <cell r="C863">
            <v>0.1885</v>
          </cell>
          <cell r="D863">
            <v>0.188</v>
          </cell>
          <cell r="E863">
            <v>0.20200000000000001</v>
          </cell>
          <cell r="F863">
            <v>0.214</v>
          </cell>
          <cell r="G863">
            <v>0.23</v>
          </cell>
          <cell r="H863">
            <v>0.24199999999999999</v>
          </cell>
          <cell r="I863">
            <v>0.27100000000000002</v>
          </cell>
          <cell r="J863">
            <v>0.28399999999999997</v>
          </cell>
          <cell r="K863">
            <v>0.3</v>
          </cell>
          <cell r="L863">
            <v>0.33200000000000002</v>
          </cell>
          <cell r="M863">
            <v>0.35299999999999998</v>
          </cell>
          <cell r="N863">
            <v>0.38</v>
          </cell>
          <cell r="P863">
            <v>0.95799999999999996</v>
          </cell>
          <cell r="Q863">
            <v>0.78700000000000003</v>
          </cell>
          <cell r="R863">
            <v>0.74299999999999999</v>
          </cell>
          <cell r="S863">
            <v>0.71799999999999997</v>
          </cell>
          <cell r="T863">
            <v>0.70299999999999996</v>
          </cell>
          <cell r="U863">
            <v>0.69899999999999995</v>
          </cell>
          <cell r="V863">
            <v>0.70299999999999996</v>
          </cell>
          <cell r="W863">
            <v>0.71799999999999997</v>
          </cell>
          <cell r="X863">
            <v>0.73699999999999999</v>
          </cell>
          <cell r="Y863">
            <v>0.76100000000000001</v>
          </cell>
          <cell r="Z863">
            <v>0.78600000000000003</v>
          </cell>
          <cell r="AA863">
            <v>0.81299999999999994</v>
          </cell>
          <cell r="AB863">
            <v>0.84699999999999998</v>
          </cell>
          <cell r="AD863">
            <v>0.41660000000000003</v>
          </cell>
          <cell r="AE863">
            <v>0.43</v>
          </cell>
          <cell r="AF863">
            <v>0.42899999999999999</v>
          </cell>
          <cell r="AG863">
            <v>0.42799999999999999</v>
          </cell>
          <cell r="AH863">
            <v>0.42799999999999999</v>
          </cell>
          <cell r="AI863">
            <v>0.435</v>
          </cell>
          <cell r="AJ863">
            <v>0.441</v>
          </cell>
          <cell r="AK863">
            <v>0.45200000000000001</v>
          </cell>
          <cell r="AL863">
            <v>0.47</v>
          </cell>
          <cell r="AM863">
            <v>0.49299999999999999</v>
          </cell>
          <cell r="AN863">
            <v>0.52100000000000002</v>
          </cell>
          <cell r="AO863">
            <v>0.55300000000000005</v>
          </cell>
          <cell r="AP863">
            <v>0.59499999999999997</v>
          </cell>
          <cell r="AS863">
            <v>0.1075</v>
          </cell>
          <cell r="AT863">
            <v>0.10625</v>
          </cell>
          <cell r="AU863">
            <v>0.1075</v>
          </cell>
          <cell r="AV863">
            <v>0.10274999999999999</v>
          </cell>
          <cell r="AW863">
            <v>0.108</v>
          </cell>
          <cell r="AX863">
            <v>0.108</v>
          </cell>
          <cell r="AY863">
            <v>0.11</v>
          </cell>
          <cell r="AZ863">
            <v>0.11125</v>
          </cell>
          <cell r="BA863">
            <v>0.112</v>
          </cell>
          <cell r="BB863">
            <v>0.11625000000000001</v>
          </cell>
          <cell r="BC863">
            <v>0.11899999999999999</v>
          </cell>
          <cell r="BD863">
            <v>0.11899999999999999</v>
          </cell>
          <cell r="BF863">
            <v>0.16750000000000001</v>
          </cell>
          <cell r="BG863">
            <v>0.19500000000000001</v>
          </cell>
          <cell r="BH863">
            <v>0.21</v>
          </cell>
          <cell r="BI863">
            <v>0.245</v>
          </cell>
          <cell r="BJ863">
            <v>0.27500000000000002</v>
          </cell>
          <cell r="BK863">
            <v>0.3</v>
          </cell>
          <cell r="BL863">
            <v>0.35</v>
          </cell>
          <cell r="BM863">
            <v>0.4</v>
          </cell>
          <cell r="BN863">
            <v>0.42499999999999999</v>
          </cell>
          <cell r="BO863">
            <v>0.49</v>
          </cell>
          <cell r="BP863">
            <v>0.59</v>
          </cell>
          <cell r="BQ863">
            <v>0.66</v>
          </cell>
          <cell r="BS863">
            <v>0.73899999999999999</v>
          </cell>
          <cell r="BT863">
            <v>0.69599999999999995</v>
          </cell>
          <cell r="BU863">
            <v>0.67500000000000004</v>
          </cell>
          <cell r="BV863">
            <v>0.68799999999999994</v>
          </cell>
          <cell r="BW863">
            <v>0.73699999999999999</v>
          </cell>
          <cell r="BX863">
            <v>0.80500000000000005</v>
          </cell>
          <cell r="BY863">
            <v>0.83499999999999996</v>
          </cell>
          <cell r="BZ863">
            <v>0.93500000000000005</v>
          </cell>
          <cell r="CA863">
            <v>1.0009999999999999</v>
          </cell>
          <cell r="CB863">
            <v>1.0880000000000001</v>
          </cell>
          <cell r="CC863">
            <v>1.194</v>
          </cell>
          <cell r="CD863">
            <v>1.274</v>
          </cell>
          <cell r="CF863">
            <v>0.25</v>
          </cell>
        </row>
        <row r="864">
          <cell r="A864">
            <v>39916</v>
          </cell>
          <cell r="B864">
            <v>0.15</v>
          </cell>
          <cell r="C864">
            <v>0.18049999999999999</v>
          </cell>
          <cell r="D864">
            <v>0.188</v>
          </cell>
          <cell r="E864">
            <v>0.1905</v>
          </cell>
          <cell r="F864">
            <v>0.2</v>
          </cell>
          <cell r="G864">
            <v>0.218</v>
          </cell>
          <cell r="H864">
            <v>0.23599999999999999</v>
          </cell>
          <cell r="I864">
            <v>0.253</v>
          </cell>
          <cell r="J864">
            <v>0.26250000000000001</v>
          </cell>
          <cell r="K864">
            <v>0.28799999999999998</v>
          </cell>
          <cell r="L864">
            <v>0.308</v>
          </cell>
          <cell r="M864">
            <v>0.34100000000000003</v>
          </cell>
          <cell r="N864">
            <v>0.36599999999999999</v>
          </cell>
          <cell r="P864">
            <v>0.95799999999999996</v>
          </cell>
          <cell r="Q864">
            <v>0.78700000000000003</v>
          </cell>
          <cell r="R864">
            <v>0.74299999999999999</v>
          </cell>
          <cell r="S864">
            <v>0.71799999999999997</v>
          </cell>
          <cell r="T864">
            <v>0.70299999999999996</v>
          </cell>
          <cell r="U864">
            <v>0.69899999999999995</v>
          </cell>
          <cell r="V864">
            <v>0.70299999999999996</v>
          </cell>
          <cell r="W864">
            <v>0.71799999999999997</v>
          </cell>
          <cell r="X864">
            <v>0.73699999999999999</v>
          </cell>
          <cell r="Y864">
            <v>0.76100000000000001</v>
          </cell>
          <cell r="Z864">
            <v>0.78600000000000003</v>
          </cell>
          <cell r="AA864">
            <v>0.81299999999999994</v>
          </cell>
          <cell r="AB864">
            <v>0.84699999999999998</v>
          </cell>
          <cell r="AD864">
            <v>0.41660000000000003</v>
          </cell>
          <cell r="AE864">
            <v>0.43</v>
          </cell>
          <cell r="AF864">
            <v>0.42899999999999999</v>
          </cell>
          <cell r="AG864">
            <v>0.42799999999999999</v>
          </cell>
          <cell r="AH864">
            <v>0.42899999999999999</v>
          </cell>
          <cell r="AI864">
            <v>0.435</v>
          </cell>
          <cell r="AJ864">
            <v>0.441</v>
          </cell>
          <cell r="AK864">
            <v>0.45450000000000002</v>
          </cell>
          <cell r="AL864">
            <v>0.46850000000000003</v>
          </cell>
          <cell r="AM864">
            <v>0.495</v>
          </cell>
          <cell r="AN864">
            <v>0.51849999999999996</v>
          </cell>
          <cell r="AO864">
            <v>0.54849999999999999</v>
          </cell>
          <cell r="AP864">
            <v>0.58550000000000002</v>
          </cell>
          <cell r="AS864">
            <v>0.1075</v>
          </cell>
          <cell r="AT864">
            <v>0.10875</v>
          </cell>
          <cell r="AU864">
            <v>0.10625</v>
          </cell>
          <cell r="AV864">
            <v>0.11700000000000001</v>
          </cell>
          <cell r="AW864">
            <v>0.11</v>
          </cell>
          <cell r="AX864">
            <v>0.11475</v>
          </cell>
          <cell r="AY864">
            <v>0.1075</v>
          </cell>
          <cell r="AZ864">
            <v>0.10875</v>
          </cell>
          <cell r="BA864">
            <v>0.11913</v>
          </cell>
          <cell r="BB864">
            <v>0.11375</v>
          </cell>
          <cell r="BC864">
            <v>0.11625000000000001</v>
          </cell>
          <cell r="BD864">
            <v>0.1275</v>
          </cell>
          <cell r="BF864">
            <v>0.16750000000000001</v>
          </cell>
          <cell r="BG864">
            <v>0.19</v>
          </cell>
          <cell r="BH864">
            <v>0.20499999999999999</v>
          </cell>
          <cell r="BI864">
            <v>0.24</v>
          </cell>
          <cell r="BJ864">
            <v>0.27</v>
          </cell>
          <cell r="BK864">
            <v>0.29499999999999998</v>
          </cell>
          <cell r="BL864">
            <v>0.34</v>
          </cell>
          <cell r="BM864">
            <v>0.39</v>
          </cell>
          <cell r="BN864">
            <v>0.41</v>
          </cell>
          <cell r="BO864">
            <v>0.46500000000000002</v>
          </cell>
          <cell r="BP864">
            <v>0.55500000000000005</v>
          </cell>
          <cell r="BQ864">
            <v>0.62</v>
          </cell>
          <cell r="BS864">
            <v>0.71150000000000002</v>
          </cell>
          <cell r="BT864">
            <v>0.70350000000000001</v>
          </cell>
          <cell r="BU864">
            <v>0.71099999999999997</v>
          </cell>
          <cell r="BV864">
            <v>0.70799999999999996</v>
          </cell>
          <cell r="BW864">
            <v>0.73150000000000004</v>
          </cell>
          <cell r="BX864">
            <v>0.78149999999999997</v>
          </cell>
          <cell r="BY864">
            <v>0.83499999999999996</v>
          </cell>
          <cell r="BZ864">
            <v>0.93500000000000005</v>
          </cell>
          <cell r="CA864">
            <v>1.0009999999999999</v>
          </cell>
          <cell r="CB864">
            <v>1.0880000000000001</v>
          </cell>
          <cell r="CC864">
            <v>1.194</v>
          </cell>
          <cell r="CD864">
            <v>1.274</v>
          </cell>
          <cell r="CF864">
            <v>0.25</v>
          </cell>
        </row>
        <row r="865">
          <cell r="A865">
            <v>39917</v>
          </cell>
          <cell r="B865">
            <v>0.125</v>
          </cell>
          <cell r="C865">
            <v>0.18049999999999999</v>
          </cell>
          <cell r="D865">
            <v>0.18049999999999999</v>
          </cell>
          <cell r="E865">
            <v>0.192</v>
          </cell>
          <cell r="F865">
            <v>0.20200000000000001</v>
          </cell>
          <cell r="G865">
            <v>0.21199999999999999</v>
          </cell>
          <cell r="H865">
            <v>0.224</v>
          </cell>
          <cell r="I865">
            <v>0.24</v>
          </cell>
          <cell r="J865">
            <v>0.253</v>
          </cell>
          <cell r="K865">
            <v>0.27400000000000002</v>
          </cell>
          <cell r="L865">
            <v>0.29099999999999998</v>
          </cell>
          <cell r="M865">
            <v>0.3085</v>
          </cell>
          <cell r="N865">
            <v>0.33300000000000002</v>
          </cell>
          <cell r="P865">
            <v>0.89100000000000001</v>
          </cell>
          <cell r="Q865">
            <v>0.78900000000000003</v>
          </cell>
          <cell r="R865">
            <v>0.75600000000000001</v>
          </cell>
          <cell r="S865">
            <v>0.73699999999999999</v>
          </cell>
          <cell r="T865">
            <v>0.72599999999999998</v>
          </cell>
          <cell r="U865">
            <v>0.72199999999999998</v>
          </cell>
          <cell r="V865">
            <v>0.72399999999999998</v>
          </cell>
          <cell r="W865">
            <v>0.73399999999999999</v>
          </cell>
          <cell r="X865">
            <v>0.75</v>
          </cell>
          <cell r="Y865">
            <v>0.76900000000000002</v>
          </cell>
          <cell r="Z865">
            <v>0.78900000000000003</v>
          </cell>
          <cell r="AA865">
            <v>0.81200000000000006</v>
          </cell>
          <cell r="AB865">
            <v>0.84199999999999997</v>
          </cell>
          <cell r="AD865">
            <v>0.41820000000000002</v>
          </cell>
          <cell r="AE865">
            <v>0.42799999999999999</v>
          </cell>
          <cell r="AF865">
            <v>0.42799999999999999</v>
          </cell>
          <cell r="AG865">
            <v>0.433</v>
          </cell>
          <cell r="AH865">
            <v>0.42499999999999999</v>
          </cell>
          <cell r="AI865">
            <v>0.42549999999999999</v>
          </cell>
          <cell r="AJ865">
            <v>0.45600000000000002</v>
          </cell>
          <cell r="AK865">
            <v>0.44450000000000001</v>
          </cell>
          <cell r="AL865">
            <v>0.45700000000000002</v>
          </cell>
          <cell r="AM865">
            <v>0.47949999999999998</v>
          </cell>
          <cell r="AN865">
            <v>0.50800000000000001</v>
          </cell>
          <cell r="AO865">
            <v>0.53649999999999998</v>
          </cell>
          <cell r="AP865">
            <v>0.57099999999999995</v>
          </cell>
          <cell r="AS865">
            <v>0.10375</v>
          </cell>
          <cell r="AT865">
            <v>0.10625</v>
          </cell>
          <cell r="AU865">
            <v>0.107</v>
          </cell>
          <cell r="AV865">
            <v>0.106</v>
          </cell>
          <cell r="AW865">
            <v>0.105</v>
          </cell>
          <cell r="AX865">
            <v>0.11113000000000001</v>
          </cell>
          <cell r="AY865">
            <v>0.109</v>
          </cell>
          <cell r="AZ865">
            <v>0.109</v>
          </cell>
          <cell r="BA865">
            <v>0.111</v>
          </cell>
          <cell r="BB865">
            <v>0.11125</v>
          </cell>
          <cell r="BC865">
            <v>0.113</v>
          </cell>
          <cell r="BD865">
            <v>0.11275</v>
          </cell>
          <cell r="BF865">
            <v>0.16250000000000001</v>
          </cell>
          <cell r="BG865">
            <v>0.185</v>
          </cell>
          <cell r="BH865">
            <v>0.19500000000000001</v>
          </cell>
          <cell r="BI865">
            <v>0.22500000000000001</v>
          </cell>
          <cell r="BJ865">
            <v>0.25</v>
          </cell>
          <cell r="BK865">
            <v>0.27</v>
          </cell>
          <cell r="BL865">
            <v>0.30499999999999999</v>
          </cell>
          <cell r="BM865">
            <v>0.35</v>
          </cell>
          <cell r="BN865">
            <v>0.37</v>
          </cell>
          <cell r="BO865">
            <v>0.42499999999999999</v>
          </cell>
          <cell r="BP865">
            <v>0.51</v>
          </cell>
          <cell r="BQ865">
            <v>0.56999999999999995</v>
          </cell>
          <cell r="BS865">
            <v>0.72399999999999998</v>
          </cell>
          <cell r="BT865">
            <v>0.69799999999999995</v>
          </cell>
          <cell r="BU865">
            <v>0.70350000000000001</v>
          </cell>
          <cell r="BV865">
            <v>0.71950000000000003</v>
          </cell>
          <cell r="BW865">
            <v>0.74550000000000005</v>
          </cell>
          <cell r="BX865">
            <v>0.79649999999999999</v>
          </cell>
          <cell r="BY865">
            <v>0.87</v>
          </cell>
          <cell r="BZ865">
            <v>0.93</v>
          </cell>
          <cell r="CA865">
            <v>0.98099999999999998</v>
          </cell>
          <cell r="CB865">
            <v>1.052</v>
          </cell>
          <cell r="CC865">
            <v>1.1439999999999999</v>
          </cell>
          <cell r="CD865">
            <v>1.224</v>
          </cell>
          <cell r="CF865">
            <v>0.25</v>
          </cell>
        </row>
        <row r="866">
          <cell r="A866">
            <v>39918</v>
          </cell>
          <cell r="B866">
            <v>0.1</v>
          </cell>
          <cell r="C866">
            <v>0.184</v>
          </cell>
          <cell r="D866">
            <v>0.18099999999999999</v>
          </cell>
          <cell r="E866">
            <v>0.192</v>
          </cell>
          <cell r="F866">
            <v>0.20499999999999999</v>
          </cell>
          <cell r="G866">
            <v>0.21</v>
          </cell>
          <cell r="H866">
            <v>0.22600000000000001</v>
          </cell>
          <cell r="I866">
            <v>0.24</v>
          </cell>
          <cell r="J866">
            <v>0.25</v>
          </cell>
          <cell r="K866">
            <v>0.26950000000000002</v>
          </cell>
          <cell r="L866">
            <v>0.28799999999999998</v>
          </cell>
          <cell r="M866">
            <v>0.308</v>
          </cell>
          <cell r="N866">
            <v>0.33500000000000002</v>
          </cell>
          <cell r="P866">
            <v>0.92</v>
          </cell>
          <cell r="Q866">
            <v>0.79400000000000004</v>
          </cell>
          <cell r="R866">
            <v>0.75700000000000001</v>
          </cell>
          <cell r="S866">
            <v>0.74</v>
          </cell>
          <cell r="T866">
            <v>0.73</v>
          </cell>
          <cell r="U866">
            <v>0.72799999999999998</v>
          </cell>
          <cell r="V866">
            <v>0.73099999999999998</v>
          </cell>
          <cell r="W866">
            <v>0.74199999999999999</v>
          </cell>
          <cell r="X866">
            <v>0.75900000000000001</v>
          </cell>
          <cell r="Y866">
            <v>0.78</v>
          </cell>
          <cell r="Z866">
            <v>0.80100000000000005</v>
          </cell>
          <cell r="AA866">
            <v>0.82299999999999995</v>
          </cell>
          <cell r="AB866">
            <v>0.85399999999999998</v>
          </cell>
          <cell r="AD866">
            <v>0.42059999999999997</v>
          </cell>
          <cell r="AE866">
            <v>0.42599999999999999</v>
          </cell>
          <cell r="AF866">
            <v>0.42899999999999999</v>
          </cell>
          <cell r="AG866">
            <v>0.432</v>
          </cell>
          <cell r="AH866">
            <v>0.439</v>
          </cell>
          <cell r="AI866">
            <v>0.44600000000000001</v>
          </cell>
          <cell r="AJ866">
            <v>0.45100000000000001</v>
          </cell>
          <cell r="AK866">
            <v>0.46700000000000003</v>
          </cell>
          <cell r="AL866">
            <v>0.48049999999999998</v>
          </cell>
          <cell r="AM866">
            <v>0.496</v>
          </cell>
          <cell r="AN866">
            <v>0.52600000000000002</v>
          </cell>
          <cell r="AO866">
            <v>0.56299999999999994</v>
          </cell>
          <cell r="AP866">
            <v>0.59699999999999998</v>
          </cell>
          <cell r="AS866">
            <v>0.10375</v>
          </cell>
          <cell r="AT866">
            <v>0.104</v>
          </cell>
          <cell r="AU866">
            <v>0.10375</v>
          </cell>
          <cell r="AV866">
            <v>0.10349999999999999</v>
          </cell>
          <cell r="AW866">
            <v>0.10249999999999999</v>
          </cell>
          <cell r="AX866">
            <v>0.10199999999999999</v>
          </cell>
          <cell r="AY866">
            <v>0.10249999999999999</v>
          </cell>
          <cell r="AZ866">
            <v>0.10249999999999999</v>
          </cell>
          <cell r="BA866">
            <v>0.10299999999999999</v>
          </cell>
          <cell r="BB866">
            <v>0.105</v>
          </cell>
          <cell r="BC866">
            <v>0.10299999999999999</v>
          </cell>
          <cell r="BD866">
            <v>0.109</v>
          </cell>
          <cell r="BF866">
            <v>0.16250000000000001</v>
          </cell>
          <cell r="BG866">
            <v>0.185</v>
          </cell>
          <cell r="BH866">
            <v>0.19500000000000001</v>
          </cell>
          <cell r="BI866">
            <v>0.22</v>
          </cell>
          <cell r="BJ866">
            <v>0.25</v>
          </cell>
          <cell r="BK866">
            <v>0.27</v>
          </cell>
          <cell r="BL866">
            <v>0.30499999999999999</v>
          </cell>
          <cell r="BM866">
            <v>0.35</v>
          </cell>
          <cell r="BN866">
            <v>0.37</v>
          </cell>
          <cell r="BO866">
            <v>0.41499999999999998</v>
          </cell>
          <cell r="BP866">
            <v>0.5</v>
          </cell>
          <cell r="BQ866">
            <v>0.56000000000000005</v>
          </cell>
          <cell r="BS866">
            <v>0.72650000000000003</v>
          </cell>
          <cell r="BT866">
            <v>0.70450000000000002</v>
          </cell>
          <cell r="BU866">
            <v>0.71050000000000002</v>
          </cell>
          <cell r="BV866">
            <v>0.71550000000000002</v>
          </cell>
          <cell r="BW866">
            <v>0.74350000000000005</v>
          </cell>
          <cell r="BX866">
            <v>0.77600000000000002</v>
          </cell>
          <cell r="BY866">
            <v>0.79800000000000004</v>
          </cell>
          <cell r="BZ866">
            <v>0.83799999999999997</v>
          </cell>
          <cell r="CA866">
            <v>0.91900000000000004</v>
          </cell>
          <cell r="CB866">
            <v>1.024</v>
          </cell>
          <cell r="CC866">
            <v>1.103</v>
          </cell>
          <cell r="CD866">
            <v>1.18</v>
          </cell>
          <cell r="CF866">
            <v>0.25</v>
          </cell>
        </row>
        <row r="867">
          <cell r="A867">
            <v>39919</v>
          </cell>
          <cell r="B867">
            <v>0.15</v>
          </cell>
          <cell r="C867">
            <v>0.17899999999999999</v>
          </cell>
          <cell r="D867">
            <v>0.182</v>
          </cell>
          <cell r="E867">
            <v>0.192</v>
          </cell>
          <cell r="F867">
            <v>0.20799999999999999</v>
          </cell>
          <cell r="G867">
            <v>0.216</v>
          </cell>
          <cell r="H867">
            <v>0.23050000000000001</v>
          </cell>
          <cell r="I867">
            <v>0.24399999999999999</v>
          </cell>
          <cell r="J867">
            <v>0.26200000000000001</v>
          </cell>
          <cell r="K867">
            <v>0.27300000000000002</v>
          </cell>
          <cell r="L867">
            <v>0.29699999999999999</v>
          </cell>
          <cell r="M867">
            <v>0.32400000000000001</v>
          </cell>
          <cell r="N867">
            <v>0.35</v>
          </cell>
          <cell r="P867">
            <v>0.97399999999999998</v>
          </cell>
          <cell r="Q867">
            <v>0.82899999999999996</v>
          </cell>
          <cell r="R867">
            <v>0.78600000000000003</v>
          </cell>
          <cell r="S867">
            <v>0.76800000000000002</v>
          </cell>
          <cell r="T867">
            <v>0.75800000000000001</v>
          </cell>
          <cell r="U867">
            <v>0.75600000000000001</v>
          </cell>
          <cell r="V867">
            <v>0.76</v>
          </cell>
          <cell r="W867">
            <v>0.76900000000000002</v>
          </cell>
          <cell r="X867">
            <v>0.78400000000000003</v>
          </cell>
          <cell r="Y867">
            <v>0.80100000000000005</v>
          </cell>
          <cell r="Z867">
            <v>0.82299999999999995</v>
          </cell>
          <cell r="AA867">
            <v>0.84599999999999997</v>
          </cell>
          <cell r="AB867">
            <v>0.873</v>
          </cell>
          <cell r="AD867">
            <v>0.4163</v>
          </cell>
          <cell r="AE867">
            <v>0.42599999999999999</v>
          </cell>
          <cell r="AF867">
            <v>0.42799999999999999</v>
          </cell>
          <cell r="AG867">
            <v>0.43099999999999999</v>
          </cell>
          <cell r="AH867">
            <v>0.44450000000000001</v>
          </cell>
          <cell r="AI867">
            <v>0.45250000000000001</v>
          </cell>
          <cell r="AJ867">
            <v>0.46550000000000002</v>
          </cell>
          <cell r="AK867">
            <v>0.47899999999999998</v>
          </cell>
          <cell r="AL867">
            <v>0.497</v>
          </cell>
          <cell r="AM867">
            <v>0.52249999999999996</v>
          </cell>
          <cell r="AN867">
            <v>0.54949999999999999</v>
          </cell>
          <cell r="AO867">
            <v>0.57950000000000002</v>
          </cell>
          <cell r="AP867">
            <v>0.61899999999999999</v>
          </cell>
          <cell r="AS867">
            <v>0.104</v>
          </cell>
          <cell r="AT867">
            <v>0.11088000000000001</v>
          </cell>
          <cell r="AU867">
            <v>9.1880000000000003E-2</v>
          </cell>
          <cell r="AV867">
            <v>0.10199999999999999</v>
          </cell>
          <cell r="AW867">
            <v>0.10100000000000001</v>
          </cell>
          <cell r="AX867">
            <v>0.10100000000000001</v>
          </cell>
          <cell r="AY867">
            <v>0.10125000000000001</v>
          </cell>
          <cell r="AZ867">
            <v>0.10125000000000001</v>
          </cell>
          <cell r="BA867">
            <v>0.1</v>
          </cell>
          <cell r="BB867">
            <v>0.10375</v>
          </cell>
          <cell r="BC867">
            <v>0.10199999999999999</v>
          </cell>
          <cell r="BD867">
            <v>0.10100000000000001</v>
          </cell>
          <cell r="BF867">
            <v>0.16250000000000001</v>
          </cell>
          <cell r="BG867">
            <v>0.185</v>
          </cell>
          <cell r="BH867">
            <v>0.19500000000000001</v>
          </cell>
          <cell r="BI867">
            <v>0.22</v>
          </cell>
          <cell r="BJ867">
            <v>0.255</v>
          </cell>
          <cell r="BK867">
            <v>0.27500000000000002</v>
          </cell>
          <cell r="BL867">
            <v>0.315</v>
          </cell>
          <cell r="BM867">
            <v>0.35499999999999998</v>
          </cell>
          <cell r="BN867">
            <v>0.38</v>
          </cell>
          <cell r="BO867">
            <v>0.44</v>
          </cell>
          <cell r="BP867">
            <v>0.52500000000000002</v>
          </cell>
          <cell r="BQ867">
            <v>0.59</v>
          </cell>
          <cell r="BS867">
            <v>0.75949999999999995</v>
          </cell>
          <cell r="BT867">
            <v>0.75349999999999995</v>
          </cell>
          <cell r="BU867">
            <v>0.76749999999999996</v>
          </cell>
          <cell r="BV867">
            <v>0.78300000000000003</v>
          </cell>
          <cell r="BW867">
            <v>0.81</v>
          </cell>
          <cell r="BX867">
            <v>0.83850000000000002</v>
          </cell>
          <cell r="BY867">
            <v>0.85799999999999998</v>
          </cell>
          <cell r="BZ867">
            <v>0.91500000000000004</v>
          </cell>
          <cell r="CA867">
            <v>0.97099999999999997</v>
          </cell>
          <cell r="CB867">
            <v>1.044</v>
          </cell>
          <cell r="CC867">
            <v>1.115</v>
          </cell>
          <cell r="CD867">
            <v>1.196</v>
          </cell>
          <cell r="CF867">
            <v>0.25</v>
          </cell>
        </row>
        <row r="868">
          <cell r="A868">
            <v>39920</v>
          </cell>
          <cell r="B868">
            <v>0.125</v>
          </cell>
          <cell r="C868">
            <v>0.1905</v>
          </cell>
          <cell r="D868">
            <v>0.182</v>
          </cell>
          <cell r="E868">
            <v>0.19600000000000001</v>
          </cell>
          <cell r="F868">
            <v>0.20499999999999999</v>
          </cell>
          <cell r="G868">
            <v>0.218</v>
          </cell>
          <cell r="H868">
            <v>0.23300000000000001</v>
          </cell>
          <cell r="I868">
            <v>0.251</v>
          </cell>
          <cell r="J868">
            <v>0.26600000000000001</v>
          </cell>
          <cell r="K868">
            <v>0.28399999999999997</v>
          </cell>
          <cell r="L868">
            <v>0.31950000000000001</v>
          </cell>
          <cell r="M868">
            <v>0.34300000000000003</v>
          </cell>
          <cell r="N868">
            <v>0.3755</v>
          </cell>
          <cell r="P868">
            <v>0.96399999999999997</v>
          </cell>
          <cell r="Q868">
            <v>0.86399999999999999</v>
          </cell>
          <cell r="R868">
            <v>0.82299999999999995</v>
          </cell>
          <cell r="S868">
            <v>0.81</v>
          </cell>
          <cell r="T868">
            <v>0.80200000000000005</v>
          </cell>
          <cell r="U868">
            <v>0.80100000000000005</v>
          </cell>
          <cell r="V868">
            <v>0.80400000000000005</v>
          </cell>
          <cell r="W868">
            <v>0.81299999999999994</v>
          </cell>
          <cell r="X868">
            <v>0.82599999999999996</v>
          </cell>
          <cell r="Y868">
            <v>0.84299999999999997</v>
          </cell>
          <cell r="Z868">
            <v>0.86399999999999999</v>
          </cell>
          <cell r="AA868">
            <v>0.88600000000000001</v>
          </cell>
          <cell r="AB868">
            <v>0.91200000000000003</v>
          </cell>
          <cell r="AD868">
            <v>0.40699999999999997</v>
          </cell>
          <cell r="AE868">
            <v>0.432</v>
          </cell>
          <cell r="AF868">
            <v>0.439</v>
          </cell>
          <cell r="AG868">
            <v>0.44700000000000001</v>
          </cell>
          <cell r="AH868">
            <v>0.45900000000000002</v>
          </cell>
          <cell r="AI868">
            <v>0.47</v>
          </cell>
          <cell r="AJ868">
            <v>0.48399999999999999</v>
          </cell>
          <cell r="AK868">
            <v>0.50649999999999995</v>
          </cell>
          <cell r="AL868">
            <v>0.52749999999999997</v>
          </cell>
          <cell r="AM868">
            <v>0.55300000000000005</v>
          </cell>
          <cell r="AN868">
            <v>0.59550000000000003</v>
          </cell>
          <cell r="AO868">
            <v>0.62350000000000005</v>
          </cell>
          <cell r="AP868">
            <v>0.67400000000000004</v>
          </cell>
          <cell r="AS868">
            <v>0.10349999999999999</v>
          </cell>
          <cell r="AT868">
            <v>0.11038000000000001</v>
          </cell>
          <cell r="AU868">
            <v>9.9010000000000001E-2</v>
          </cell>
          <cell r="AV868">
            <v>0.10299999999999999</v>
          </cell>
          <cell r="AW868">
            <v>0.10199999999999999</v>
          </cell>
          <cell r="AX868">
            <v>0.10199999999999999</v>
          </cell>
          <cell r="AY868">
            <v>0.10249999999999999</v>
          </cell>
          <cell r="AZ868">
            <v>9.3770000000000006E-2</v>
          </cell>
          <cell r="BA868">
            <v>0.10199999999999999</v>
          </cell>
          <cell r="BB868">
            <v>0.10375</v>
          </cell>
          <cell r="BC868">
            <v>9.6420000000000006E-2</v>
          </cell>
          <cell r="BD868">
            <v>0.105</v>
          </cell>
          <cell r="BF868">
            <v>0.16250000000000001</v>
          </cell>
          <cell r="BG868">
            <v>0.185</v>
          </cell>
          <cell r="BH868">
            <v>0.19500000000000001</v>
          </cell>
          <cell r="BI868">
            <v>0.22</v>
          </cell>
          <cell r="BJ868">
            <v>0.255</v>
          </cell>
          <cell r="BK868">
            <v>0.27500000000000002</v>
          </cell>
          <cell r="BL868">
            <v>0.32500000000000001</v>
          </cell>
          <cell r="BM868">
            <v>0.375</v>
          </cell>
          <cell r="BN868">
            <v>0.4</v>
          </cell>
          <cell r="BO868">
            <v>0.47</v>
          </cell>
          <cell r="BP868">
            <v>0.57999999999999996</v>
          </cell>
          <cell r="BQ868">
            <v>0.67</v>
          </cell>
          <cell r="BS868">
            <v>0.8085</v>
          </cell>
          <cell r="BT868">
            <v>0.82650000000000001</v>
          </cell>
          <cell r="BU868">
            <v>0.84250000000000003</v>
          </cell>
          <cell r="BV868">
            <v>0.87150000000000005</v>
          </cell>
          <cell r="BW868">
            <v>0.88500000000000001</v>
          </cell>
          <cell r="BX868">
            <v>0.91500000000000004</v>
          </cell>
          <cell r="BY868">
            <v>0.92449999999999999</v>
          </cell>
          <cell r="BZ868">
            <v>0.95499999999999996</v>
          </cell>
          <cell r="CA868">
            <v>1.044</v>
          </cell>
          <cell r="CB868">
            <v>1.163</v>
          </cell>
          <cell r="CC868">
            <v>1.2250000000000001</v>
          </cell>
          <cell r="CD868">
            <v>1.306</v>
          </cell>
          <cell r="CF868">
            <v>0.25</v>
          </cell>
        </row>
        <row r="869">
          <cell r="A869">
            <v>39923</v>
          </cell>
          <cell r="B869">
            <v>0.125</v>
          </cell>
          <cell r="C869">
            <v>0.188</v>
          </cell>
          <cell r="D869">
            <v>0.1835</v>
          </cell>
          <cell r="E869">
            <v>0.19800000000000001</v>
          </cell>
          <cell r="F869">
            <v>0.20599999999999999</v>
          </cell>
          <cell r="G869">
            <v>0.2225</v>
          </cell>
          <cell r="H869">
            <v>0.23499999999999999</v>
          </cell>
          <cell r="I869">
            <v>0.2535</v>
          </cell>
          <cell r="J869">
            <v>0.26500000000000001</v>
          </cell>
          <cell r="K869">
            <v>0.28949999999999998</v>
          </cell>
          <cell r="L869">
            <v>0.312</v>
          </cell>
          <cell r="M869">
            <v>0.34100000000000003</v>
          </cell>
          <cell r="N869">
            <v>0.36899999999999999</v>
          </cell>
          <cell r="P869">
            <v>0.97799999999999998</v>
          </cell>
          <cell r="Q869">
            <v>0.89500000000000002</v>
          </cell>
          <cell r="R869">
            <v>0.86199999999999999</v>
          </cell>
          <cell r="S869">
            <v>0.85399999999999998</v>
          </cell>
          <cell r="T869">
            <v>0.85199999999999998</v>
          </cell>
          <cell r="U869">
            <v>0.85699999999999998</v>
          </cell>
          <cell r="V869">
            <v>0.86499999999999999</v>
          </cell>
          <cell r="W869">
            <v>0.879</v>
          </cell>
          <cell r="X869">
            <v>0.89600000000000002</v>
          </cell>
          <cell r="Y869">
            <v>0.91600000000000004</v>
          </cell>
          <cell r="Z869">
            <v>0.93799999999999994</v>
          </cell>
          <cell r="AA869">
            <v>0.96</v>
          </cell>
          <cell r="AB869">
            <v>0.98799999999999999</v>
          </cell>
          <cell r="AD869">
            <v>0.41649999999999998</v>
          </cell>
          <cell r="AE869">
            <v>0.43</v>
          </cell>
          <cell r="AF869">
            <v>0.433</v>
          </cell>
          <cell r="AG869">
            <v>0.45</v>
          </cell>
          <cell r="AH869">
            <v>0.45350000000000001</v>
          </cell>
          <cell r="AI869">
            <v>0.46350000000000002</v>
          </cell>
          <cell r="AJ869">
            <v>0.47849999999999998</v>
          </cell>
          <cell r="AK869">
            <v>0.497</v>
          </cell>
          <cell r="AL869">
            <v>0.51500000000000001</v>
          </cell>
          <cell r="AM869">
            <v>0.54</v>
          </cell>
          <cell r="AN869">
            <v>0.57150000000000001</v>
          </cell>
          <cell r="AO869">
            <v>0.60650000000000004</v>
          </cell>
          <cell r="AP869">
            <v>0.64549999999999996</v>
          </cell>
          <cell r="AS869">
            <v>0.10249999999999999</v>
          </cell>
          <cell r="AT869">
            <v>0.10125000000000001</v>
          </cell>
          <cell r="AU869">
            <v>0.10125000000000001</v>
          </cell>
          <cell r="AV869">
            <v>9.4130000000000005E-2</v>
          </cell>
          <cell r="AW869">
            <v>0.10100000000000001</v>
          </cell>
          <cell r="AX869">
            <v>0.10100000000000001</v>
          </cell>
          <cell r="AY869">
            <v>0.10063</v>
          </cell>
          <cell r="AZ869">
            <v>0.1</v>
          </cell>
          <cell r="BA869">
            <v>0.10100000000000001</v>
          </cell>
          <cell r="BB869">
            <v>0.10249999999999999</v>
          </cell>
          <cell r="BC869">
            <v>0.10375</v>
          </cell>
          <cell r="BD869">
            <v>0.10299999999999999</v>
          </cell>
          <cell r="BF869">
            <v>0.155</v>
          </cell>
          <cell r="BG869">
            <v>0.185</v>
          </cell>
          <cell r="BH869">
            <v>0.19500000000000001</v>
          </cell>
          <cell r="BI869">
            <v>0.22</v>
          </cell>
          <cell r="BJ869">
            <v>0.255</v>
          </cell>
          <cell r="BK869">
            <v>0.27500000000000002</v>
          </cell>
          <cell r="BL869">
            <v>0.32</v>
          </cell>
          <cell r="BM869">
            <v>0.36499999999999999</v>
          </cell>
          <cell r="BN869">
            <v>0.39500000000000002</v>
          </cell>
          <cell r="BO869">
            <v>0.46500000000000002</v>
          </cell>
          <cell r="BP869">
            <v>0.56000000000000005</v>
          </cell>
          <cell r="BQ869">
            <v>0.65</v>
          </cell>
          <cell r="BS869">
            <v>0.80800000000000005</v>
          </cell>
          <cell r="BT869">
            <v>0.82750000000000001</v>
          </cell>
          <cell r="BU869">
            <v>0.83550000000000002</v>
          </cell>
          <cell r="BV869">
            <v>0.85199999999999998</v>
          </cell>
          <cell r="BW869">
            <v>0.85599999999999998</v>
          </cell>
          <cell r="BX869">
            <v>0.89600000000000002</v>
          </cell>
          <cell r="BY869">
            <v>0.92700000000000005</v>
          </cell>
          <cell r="BZ869">
            <v>0.99</v>
          </cell>
          <cell r="CA869">
            <v>1.0509999999999999</v>
          </cell>
          <cell r="CB869">
            <v>1.1219999999999999</v>
          </cell>
          <cell r="CC869">
            <v>1.1599999999999999</v>
          </cell>
          <cell r="CD869">
            <v>1.2410000000000001</v>
          </cell>
          <cell r="CF869">
            <v>0.25</v>
          </cell>
        </row>
        <row r="870">
          <cell r="A870">
            <v>39924</v>
          </cell>
          <cell r="B870">
            <v>0.15</v>
          </cell>
          <cell r="C870">
            <v>0.17699999999999999</v>
          </cell>
          <cell r="D870">
            <v>0.183</v>
          </cell>
          <cell r="E870">
            <v>0.19600000000000001</v>
          </cell>
          <cell r="F870">
            <v>0.20250000000000001</v>
          </cell>
          <cell r="G870">
            <v>0.217</v>
          </cell>
          <cell r="H870">
            <v>0.23499999999999999</v>
          </cell>
          <cell r="I870">
            <v>0.25</v>
          </cell>
          <cell r="J870">
            <v>0.27300000000000002</v>
          </cell>
          <cell r="K870">
            <v>0.28349999999999997</v>
          </cell>
          <cell r="L870">
            <v>0.31</v>
          </cell>
          <cell r="M870">
            <v>0.33600000000000002</v>
          </cell>
          <cell r="N870">
            <v>0.36499999999999999</v>
          </cell>
          <cell r="P870">
            <v>1</v>
          </cell>
          <cell r="Q870">
            <v>0.85699999999999998</v>
          </cell>
          <cell r="R870">
            <v>0.83699999999999997</v>
          </cell>
          <cell r="S870">
            <v>0.83399999999999996</v>
          </cell>
          <cell r="T870">
            <v>0.83799999999999997</v>
          </cell>
          <cell r="U870">
            <v>0.84499999999999997</v>
          </cell>
          <cell r="V870">
            <v>0.85199999999999998</v>
          </cell>
          <cell r="W870">
            <v>0.86299999999999999</v>
          </cell>
          <cell r="X870">
            <v>0.879</v>
          </cell>
          <cell r="Y870">
            <v>0.89800000000000002</v>
          </cell>
          <cell r="Z870">
            <v>0.91600000000000004</v>
          </cell>
          <cell r="AA870">
            <v>0.93600000000000005</v>
          </cell>
          <cell r="AB870">
            <v>0.96099999999999997</v>
          </cell>
          <cell r="AD870">
            <v>0.4153</v>
          </cell>
          <cell r="AE870">
            <v>0.43099999999999999</v>
          </cell>
          <cell r="AF870">
            <v>0.433</v>
          </cell>
          <cell r="AG870">
            <v>0.436</v>
          </cell>
          <cell r="AH870">
            <v>0.443</v>
          </cell>
          <cell r="AI870">
            <v>0.46250000000000002</v>
          </cell>
          <cell r="AJ870">
            <v>0.47849999999999998</v>
          </cell>
          <cell r="AK870">
            <v>0.50449999999999995</v>
          </cell>
          <cell r="AL870">
            <v>0.52749999999999997</v>
          </cell>
          <cell r="AM870">
            <v>0.55000000000000004</v>
          </cell>
          <cell r="AN870">
            <v>0.58950000000000002</v>
          </cell>
          <cell r="AO870">
            <v>0.62450000000000006</v>
          </cell>
          <cell r="AP870">
            <v>0.66549999999999998</v>
          </cell>
          <cell r="AS870">
            <v>0.10249999999999999</v>
          </cell>
          <cell r="AT870">
            <v>0.10249999999999999</v>
          </cell>
          <cell r="AU870">
            <v>0.10249999999999999</v>
          </cell>
          <cell r="AV870">
            <v>0.1</v>
          </cell>
          <cell r="AW870">
            <v>9.9000000000000005E-2</v>
          </cell>
          <cell r="AX870">
            <v>9.8000000000000004E-2</v>
          </cell>
          <cell r="AY870">
            <v>0.1</v>
          </cell>
          <cell r="AZ870">
            <v>0.1</v>
          </cell>
          <cell r="BA870">
            <v>9.8000000000000004E-2</v>
          </cell>
          <cell r="BB870">
            <v>0.10249999999999999</v>
          </cell>
          <cell r="BC870">
            <v>0.10788</v>
          </cell>
          <cell r="BD870">
            <v>9.5130000000000006E-2</v>
          </cell>
          <cell r="BF870">
            <v>0.1525</v>
          </cell>
          <cell r="BG870">
            <v>0.185</v>
          </cell>
          <cell r="BH870">
            <v>0.19500000000000001</v>
          </cell>
          <cell r="BI870">
            <v>0.22</v>
          </cell>
          <cell r="BJ870">
            <v>0.255</v>
          </cell>
          <cell r="BK870">
            <v>0.27500000000000002</v>
          </cell>
          <cell r="BL870">
            <v>0.32</v>
          </cell>
          <cell r="BM870">
            <v>0.36499999999999999</v>
          </cell>
          <cell r="BN870">
            <v>0.39500000000000002</v>
          </cell>
          <cell r="BO870">
            <v>0.46</v>
          </cell>
          <cell r="BP870">
            <v>0.56000000000000005</v>
          </cell>
          <cell r="BQ870">
            <v>0.64500000000000002</v>
          </cell>
          <cell r="BS870">
            <v>0.8115</v>
          </cell>
          <cell r="BT870">
            <v>0.81850000000000001</v>
          </cell>
          <cell r="BU870">
            <v>0.83750000000000002</v>
          </cell>
          <cell r="BV870">
            <v>0.85450000000000004</v>
          </cell>
          <cell r="BW870">
            <v>0.86850000000000005</v>
          </cell>
          <cell r="BX870">
            <v>0.89649999999999996</v>
          </cell>
          <cell r="BY870">
            <v>0.94</v>
          </cell>
          <cell r="BZ870">
            <v>1.0049999999999999</v>
          </cell>
          <cell r="CA870">
            <v>1.0660000000000001</v>
          </cell>
          <cell r="CB870">
            <v>1.1379999999999999</v>
          </cell>
          <cell r="CC870">
            <v>1.18</v>
          </cell>
          <cell r="CD870">
            <v>1.2610000000000001</v>
          </cell>
          <cell r="CF870">
            <v>0.25</v>
          </cell>
        </row>
        <row r="871">
          <cell r="A871">
            <v>39925</v>
          </cell>
          <cell r="B871">
            <v>0.125</v>
          </cell>
          <cell r="C871">
            <v>0.19350000000000001</v>
          </cell>
          <cell r="D871">
            <v>0.1905</v>
          </cell>
          <cell r="E871">
            <v>0.20150000000000001</v>
          </cell>
          <cell r="F871">
            <v>0.21</v>
          </cell>
          <cell r="G871">
            <v>0.22500000000000001</v>
          </cell>
          <cell r="H871">
            <v>0.22950000000000001</v>
          </cell>
          <cell r="I871">
            <v>0.25750000000000001</v>
          </cell>
          <cell r="J871">
            <v>0.26900000000000002</v>
          </cell>
          <cell r="K871">
            <v>0.28649999999999998</v>
          </cell>
          <cell r="L871">
            <v>0.32050000000000001</v>
          </cell>
          <cell r="M871">
            <v>0.33900000000000002</v>
          </cell>
          <cell r="N871">
            <v>0.374</v>
          </cell>
          <cell r="P871">
            <v>0.95399999999999996</v>
          </cell>
          <cell r="Q871">
            <v>0.88400000000000001</v>
          </cell>
          <cell r="R871">
            <v>0.85499999999999998</v>
          </cell>
          <cell r="S871">
            <v>0.84699999999999998</v>
          </cell>
          <cell r="T871">
            <v>0.84599999999999997</v>
          </cell>
          <cell r="U871">
            <v>0.85</v>
          </cell>
          <cell r="V871">
            <v>0.85599999999999998</v>
          </cell>
          <cell r="W871">
            <v>0.86599999999999999</v>
          </cell>
          <cell r="X871">
            <v>0.88200000000000001</v>
          </cell>
          <cell r="Y871">
            <v>0.90200000000000002</v>
          </cell>
          <cell r="Z871">
            <v>0.92200000000000004</v>
          </cell>
          <cell r="AA871">
            <v>0.94299999999999995</v>
          </cell>
          <cell r="AB871">
            <v>0.97199999999999998</v>
          </cell>
          <cell r="AD871">
            <v>0.40679999999999999</v>
          </cell>
          <cell r="AE871">
            <v>0.42949999999999999</v>
          </cell>
          <cell r="AF871">
            <v>0.42599999999999999</v>
          </cell>
          <cell r="AG871">
            <v>0.42799999999999999</v>
          </cell>
          <cell r="AH871">
            <v>0.4375</v>
          </cell>
          <cell r="AI871">
            <v>0.44450000000000001</v>
          </cell>
          <cell r="AJ871">
            <v>0.45750000000000002</v>
          </cell>
          <cell r="AK871">
            <v>0.48149999999999998</v>
          </cell>
          <cell r="AL871">
            <v>0.50449999999999995</v>
          </cell>
          <cell r="AM871">
            <v>0.54500000000000004</v>
          </cell>
          <cell r="AN871">
            <v>0.57050000000000001</v>
          </cell>
          <cell r="AO871">
            <v>0.61050000000000004</v>
          </cell>
          <cell r="AP871">
            <v>0.65949999999999998</v>
          </cell>
          <cell r="AS871">
            <v>0.10249999999999999</v>
          </cell>
          <cell r="AT871">
            <v>0.10249999999999999</v>
          </cell>
          <cell r="AU871">
            <v>9.0010000000000007E-2</v>
          </cell>
          <cell r="AV871">
            <v>0.10199999999999999</v>
          </cell>
          <cell r="AW871">
            <v>0.10100000000000001</v>
          </cell>
          <cell r="AX871">
            <v>0.1</v>
          </cell>
          <cell r="AY871">
            <v>0.1</v>
          </cell>
          <cell r="AZ871">
            <v>0.1</v>
          </cell>
          <cell r="BA871">
            <v>0.10125000000000001</v>
          </cell>
          <cell r="BB871">
            <v>0.10249999999999999</v>
          </cell>
          <cell r="BC871">
            <v>0.10375</v>
          </cell>
          <cell r="BD871">
            <v>0.105</v>
          </cell>
          <cell r="BF871">
            <v>0.1525</v>
          </cell>
          <cell r="BG871">
            <v>0.19</v>
          </cell>
          <cell r="BH871">
            <v>0.19500000000000001</v>
          </cell>
          <cell r="BI871">
            <v>0.22</v>
          </cell>
          <cell r="BJ871">
            <v>0.255</v>
          </cell>
          <cell r="BK871">
            <v>0.28000000000000003</v>
          </cell>
          <cell r="BL871">
            <v>0.32500000000000001</v>
          </cell>
          <cell r="BM871">
            <v>0.37</v>
          </cell>
          <cell r="BN871">
            <v>0.39500000000000002</v>
          </cell>
          <cell r="BO871">
            <v>0.46500000000000002</v>
          </cell>
          <cell r="BP871">
            <v>0.56999999999999995</v>
          </cell>
          <cell r="BQ871">
            <v>0.65500000000000003</v>
          </cell>
          <cell r="BS871">
            <v>0.82299999999999995</v>
          </cell>
          <cell r="BT871">
            <v>0.83550000000000002</v>
          </cell>
          <cell r="BU871">
            <v>0.83799999999999997</v>
          </cell>
          <cell r="BV871">
            <v>0.84950000000000003</v>
          </cell>
          <cell r="BW871">
            <v>0.87350000000000005</v>
          </cell>
          <cell r="BX871">
            <v>0.90649999999999997</v>
          </cell>
          <cell r="BY871">
            <v>0.96</v>
          </cell>
          <cell r="BZ871">
            <v>1.02</v>
          </cell>
          <cell r="CA871">
            <v>1.081</v>
          </cell>
          <cell r="CB871">
            <v>1.153</v>
          </cell>
          <cell r="CC871">
            <v>1.21</v>
          </cell>
          <cell r="CD871">
            <v>1.2909999999999999</v>
          </cell>
          <cell r="CF871">
            <v>0.25</v>
          </cell>
        </row>
        <row r="872">
          <cell r="A872">
            <v>39926</v>
          </cell>
          <cell r="B872">
            <v>0.13</v>
          </cell>
          <cell r="C872">
            <v>0.19500000000000001</v>
          </cell>
          <cell r="D872">
            <v>0.19500000000000001</v>
          </cell>
          <cell r="E872">
            <v>0.20200000000000001</v>
          </cell>
          <cell r="F872">
            <v>0.21299999999999999</v>
          </cell>
          <cell r="G872">
            <v>0.223</v>
          </cell>
          <cell r="H872">
            <v>0.23100000000000001</v>
          </cell>
          <cell r="I872">
            <v>0.254</v>
          </cell>
          <cell r="J872">
            <v>0.26700000000000002</v>
          </cell>
          <cell r="K872">
            <v>0.28399999999999997</v>
          </cell>
          <cell r="L872">
            <v>0.314</v>
          </cell>
          <cell r="M872">
            <v>0.34300000000000003</v>
          </cell>
          <cell r="N872">
            <v>0.372</v>
          </cell>
          <cell r="P872">
            <v>0.85299999999999998</v>
          </cell>
          <cell r="Q872">
            <v>0.83</v>
          </cell>
          <cell r="R872">
            <v>0.82399999999999995</v>
          </cell>
          <cell r="S872">
            <v>0.82499999999999996</v>
          </cell>
          <cell r="T872">
            <v>0.82899999999999996</v>
          </cell>
          <cell r="U872">
            <v>0.83599999999999997</v>
          </cell>
          <cell r="V872">
            <v>0.84499999999999997</v>
          </cell>
          <cell r="W872">
            <v>0.85699999999999998</v>
          </cell>
          <cell r="X872">
            <v>0.874</v>
          </cell>
          <cell r="Y872">
            <v>0.89200000000000002</v>
          </cell>
          <cell r="Z872">
            <v>0.91400000000000003</v>
          </cell>
          <cell r="AA872">
            <v>0.93899999999999995</v>
          </cell>
          <cell r="AB872">
            <v>0.96599999999999997</v>
          </cell>
          <cell r="AD872">
            <v>0.39079999999999998</v>
          </cell>
          <cell r="AE872">
            <v>0.40600000000000003</v>
          </cell>
          <cell r="AF872">
            <v>0.41599999999999998</v>
          </cell>
          <cell r="AG872">
            <v>0.42299999999999999</v>
          </cell>
          <cell r="AH872">
            <v>0.42949999999999999</v>
          </cell>
          <cell r="AI872">
            <v>0.4365</v>
          </cell>
          <cell r="AJ872">
            <v>0.4425</v>
          </cell>
          <cell r="AK872">
            <v>0.46400000000000002</v>
          </cell>
          <cell r="AL872">
            <v>0.48449999999999999</v>
          </cell>
          <cell r="AM872">
            <v>0.51249999999999996</v>
          </cell>
          <cell r="AN872">
            <v>0.54549999999999998</v>
          </cell>
          <cell r="AO872">
            <v>0.58350000000000002</v>
          </cell>
          <cell r="AP872">
            <v>0.63100000000000001</v>
          </cell>
          <cell r="AS872">
            <v>0.10249999999999999</v>
          </cell>
          <cell r="AT872">
            <v>0.10249999999999999</v>
          </cell>
          <cell r="AU872">
            <v>0.10199999999999999</v>
          </cell>
          <cell r="AV872">
            <v>0.10925</v>
          </cell>
          <cell r="AW872">
            <v>0.108</v>
          </cell>
          <cell r="AX872">
            <v>0.10438</v>
          </cell>
          <cell r="AY872">
            <v>9.8000000000000004E-2</v>
          </cell>
          <cell r="AZ872">
            <v>9.7000000000000003E-2</v>
          </cell>
          <cell r="BA872">
            <v>9.6769999999999995E-2</v>
          </cell>
          <cell r="BB872">
            <v>9.6250000000000002E-2</v>
          </cell>
          <cell r="BC872">
            <v>0.10249999999999999</v>
          </cell>
          <cell r="BD872">
            <v>0.11088000000000001</v>
          </cell>
          <cell r="BF872">
            <v>0.155</v>
          </cell>
          <cell r="BG872">
            <v>0.19</v>
          </cell>
          <cell r="BH872">
            <v>0.19500000000000001</v>
          </cell>
          <cell r="BI872">
            <v>0.22</v>
          </cell>
          <cell r="BJ872">
            <v>0.25</v>
          </cell>
          <cell r="BK872">
            <v>0.27</v>
          </cell>
          <cell r="BL872">
            <v>0.315</v>
          </cell>
          <cell r="BM872">
            <v>0.36</v>
          </cell>
          <cell r="BN872">
            <v>0.39</v>
          </cell>
          <cell r="BO872">
            <v>0.46</v>
          </cell>
          <cell r="BP872">
            <v>0.56000000000000005</v>
          </cell>
          <cell r="BQ872">
            <v>0.64500000000000002</v>
          </cell>
          <cell r="BS872">
            <v>0.8</v>
          </cell>
          <cell r="BT872">
            <v>0.8085</v>
          </cell>
          <cell r="BU872">
            <v>0.8085</v>
          </cell>
          <cell r="BV872">
            <v>0.8095</v>
          </cell>
          <cell r="BW872">
            <v>0.84450000000000003</v>
          </cell>
          <cell r="BX872">
            <v>0.872</v>
          </cell>
          <cell r="BY872">
            <v>0.89149999999999996</v>
          </cell>
          <cell r="BZ872">
            <v>0.98199999999999998</v>
          </cell>
          <cell r="CA872">
            <v>1.0229999999999999</v>
          </cell>
          <cell r="CB872">
            <v>1.1200000000000001</v>
          </cell>
          <cell r="CC872">
            <v>1.19</v>
          </cell>
          <cell r="CD872">
            <v>1.2709999999999999</v>
          </cell>
          <cell r="CF872">
            <v>0.25</v>
          </cell>
        </row>
        <row r="873">
          <cell r="A873">
            <v>39927</v>
          </cell>
          <cell r="B873">
            <v>0.125</v>
          </cell>
          <cell r="C873">
            <v>0.193</v>
          </cell>
          <cell r="D873">
            <v>0.189</v>
          </cell>
          <cell r="E873">
            <v>0.19800000000000001</v>
          </cell>
          <cell r="F873">
            <v>0.21099999999999999</v>
          </cell>
          <cell r="G873">
            <v>0.223</v>
          </cell>
          <cell r="H873">
            <v>0.22600000000000001</v>
          </cell>
          <cell r="I873">
            <v>0.255</v>
          </cell>
          <cell r="J873">
            <v>0.26900000000000002</v>
          </cell>
          <cell r="K873">
            <v>0.28449999999999998</v>
          </cell>
          <cell r="L873">
            <v>0.312</v>
          </cell>
          <cell r="M873">
            <v>0.34200000000000003</v>
          </cell>
          <cell r="N873">
            <v>0.374</v>
          </cell>
          <cell r="P873">
            <v>0.69899999999999995</v>
          </cell>
          <cell r="Q873">
            <v>0.76900000000000002</v>
          </cell>
          <cell r="R873">
            <v>0.77100000000000002</v>
          </cell>
          <cell r="S873">
            <v>0.77300000000000002</v>
          </cell>
          <cell r="T873">
            <v>0.77600000000000002</v>
          </cell>
          <cell r="U873">
            <v>0.78</v>
          </cell>
          <cell r="V873">
            <v>0.78800000000000003</v>
          </cell>
          <cell r="W873">
            <v>0.80100000000000005</v>
          </cell>
          <cell r="X873">
            <v>0.81599999999999995</v>
          </cell>
          <cell r="Y873">
            <v>0.83399999999999996</v>
          </cell>
          <cell r="Z873">
            <v>0.85499999999999998</v>
          </cell>
          <cell r="AA873">
            <v>0.88100000000000001</v>
          </cell>
          <cell r="AB873">
            <v>0.90800000000000003</v>
          </cell>
          <cell r="AD873">
            <v>0.37859999999999999</v>
          </cell>
          <cell r="AE873">
            <v>0.39700000000000002</v>
          </cell>
          <cell r="AF873">
            <v>0.40400000000000003</v>
          </cell>
          <cell r="AG873">
            <v>0.41799999999999998</v>
          </cell>
          <cell r="AH873">
            <v>0.41299999999999998</v>
          </cell>
          <cell r="AI873">
            <v>0.41699999999999998</v>
          </cell>
          <cell r="AJ873">
            <v>0.43149999999999999</v>
          </cell>
          <cell r="AK873">
            <v>0.44400000000000001</v>
          </cell>
          <cell r="AL873">
            <v>0.46200000000000002</v>
          </cell>
          <cell r="AM873">
            <v>0.48699999999999999</v>
          </cell>
          <cell r="AN873">
            <v>0.51649999999999996</v>
          </cell>
          <cell r="AO873">
            <v>0.55449999999999999</v>
          </cell>
          <cell r="AP873">
            <v>0.60199999999999998</v>
          </cell>
          <cell r="AS873">
            <v>0.10125000000000001</v>
          </cell>
          <cell r="AT873">
            <v>0.10125000000000001</v>
          </cell>
          <cell r="AU873">
            <v>0.10199999999999999</v>
          </cell>
          <cell r="AV873">
            <v>9.9000000000000005E-2</v>
          </cell>
          <cell r="AW873">
            <v>9.8000000000000004E-2</v>
          </cell>
          <cell r="AX873">
            <v>9.6000000000000002E-2</v>
          </cell>
          <cell r="AY873">
            <v>9.8750000000000004E-2</v>
          </cell>
          <cell r="AZ873">
            <v>9.8750000000000004E-2</v>
          </cell>
          <cell r="BA873">
            <v>9.5000000000000001E-2</v>
          </cell>
          <cell r="BB873">
            <v>9.8750000000000004E-2</v>
          </cell>
          <cell r="BC873">
            <v>0.10249999999999999</v>
          </cell>
          <cell r="BD873">
            <v>9.7000000000000003E-2</v>
          </cell>
          <cell r="BF873">
            <v>0.155</v>
          </cell>
          <cell r="BG873">
            <v>0.19</v>
          </cell>
          <cell r="BH873">
            <v>0.19500000000000001</v>
          </cell>
          <cell r="BI873">
            <v>0.22</v>
          </cell>
          <cell r="BJ873">
            <v>0.25</v>
          </cell>
          <cell r="BK873">
            <v>0.27</v>
          </cell>
          <cell r="BL873">
            <v>0.315</v>
          </cell>
          <cell r="BM873">
            <v>0.35499999999999998</v>
          </cell>
          <cell r="BN873">
            <v>0.38</v>
          </cell>
          <cell r="BO873">
            <v>0.45</v>
          </cell>
          <cell r="BP873">
            <v>0.55500000000000005</v>
          </cell>
          <cell r="BQ873">
            <v>0.64</v>
          </cell>
          <cell r="BS873">
            <v>0.77900000000000003</v>
          </cell>
          <cell r="BT873">
            <v>0.77649999999999997</v>
          </cell>
          <cell r="BU873">
            <v>0.79449999999999998</v>
          </cell>
          <cell r="BV873">
            <v>0.8</v>
          </cell>
          <cell r="BW873">
            <v>0.80200000000000005</v>
          </cell>
          <cell r="BX873">
            <v>0.82299999999999995</v>
          </cell>
          <cell r="BY873">
            <v>0.875</v>
          </cell>
          <cell r="BZ873">
            <v>0.93500000000000005</v>
          </cell>
          <cell r="CA873">
            <v>0.99099999999999999</v>
          </cell>
          <cell r="CB873">
            <v>1.0580000000000001</v>
          </cell>
          <cell r="CC873">
            <v>1.125</v>
          </cell>
          <cell r="CD873">
            <v>1.206</v>
          </cell>
          <cell r="CF873">
            <v>0.25</v>
          </cell>
        </row>
        <row r="874">
          <cell r="A874">
            <v>39930</v>
          </cell>
          <cell r="B874">
            <v>0.13</v>
          </cell>
          <cell r="C874">
            <v>0.185</v>
          </cell>
          <cell r="D874">
            <v>0.183</v>
          </cell>
          <cell r="E874">
            <v>0.19400000000000001</v>
          </cell>
          <cell r="F874">
            <v>0.2</v>
          </cell>
          <cell r="G874">
            <v>0.21199999999999999</v>
          </cell>
          <cell r="H874">
            <v>0.2235</v>
          </cell>
          <cell r="I874">
            <v>0.23599999999999999</v>
          </cell>
          <cell r="J874">
            <v>0.255</v>
          </cell>
          <cell r="K874">
            <v>0.26800000000000002</v>
          </cell>
          <cell r="L874">
            <v>0.29199999999999998</v>
          </cell>
          <cell r="M874">
            <v>0.32200000000000001</v>
          </cell>
          <cell r="N874">
            <v>0.34599999999999997</v>
          </cell>
          <cell r="P874">
            <v>0.63800000000000001</v>
          </cell>
          <cell r="Q874">
            <v>0.76300000000000001</v>
          </cell>
          <cell r="R874">
            <v>0.76700000000000002</v>
          </cell>
          <cell r="S874">
            <v>0.77</v>
          </cell>
          <cell r="T874">
            <v>0.77200000000000002</v>
          </cell>
          <cell r="U874">
            <v>0.77600000000000002</v>
          </cell>
          <cell r="V874">
            <v>0.78</v>
          </cell>
          <cell r="W874">
            <v>0.78700000000000003</v>
          </cell>
          <cell r="X874">
            <v>0.79700000000000004</v>
          </cell>
          <cell r="Y874">
            <v>0.80900000000000005</v>
          </cell>
          <cell r="Z874">
            <v>0.82399999999999995</v>
          </cell>
          <cell r="AA874">
            <v>0.84499999999999997</v>
          </cell>
          <cell r="AB874">
            <v>0.87</v>
          </cell>
          <cell r="AD874">
            <v>0.3916</v>
          </cell>
          <cell r="AE874">
            <v>0.39200000000000002</v>
          </cell>
          <cell r="AF874">
            <v>0.40799999999999997</v>
          </cell>
          <cell r="AG874">
            <v>0.41599999999999998</v>
          </cell>
          <cell r="AH874">
            <v>0.41249999999999998</v>
          </cell>
          <cell r="AI874">
            <v>0.42449999999999999</v>
          </cell>
          <cell r="AJ874">
            <v>0.42449999999999999</v>
          </cell>
          <cell r="AK874">
            <v>0.443</v>
          </cell>
          <cell r="AL874">
            <v>0.46600000000000003</v>
          </cell>
          <cell r="AM874">
            <v>0.48949999999999999</v>
          </cell>
          <cell r="AN874">
            <v>0.51949999999999996</v>
          </cell>
          <cell r="AO874">
            <v>0.5605</v>
          </cell>
          <cell r="AP874">
            <v>0.61</v>
          </cell>
          <cell r="AS874">
            <v>0.10125000000000001</v>
          </cell>
          <cell r="AT874">
            <v>0.10125000000000001</v>
          </cell>
          <cell r="AU874">
            <v>0.10125000000000001</v>
          </cell>
          <cell r="AV874">
            <v>0.113</v>
          </cell>
          <cell r="AW874">
            <v>0.10199999999999999</v>
          </cell>
          <cell r="AX874">
            <v>0.10199999999999999</v>
          </cell>
          <cell r="AY874">
            <v>0.1</v>
          </cell>
          <cell r="AZ874">
            <v>0.1</v>
          </cell>
          <cell r="BA874">
            <v>0.104</v>
          </cell>
          <cell r="BB874">
            <v>0.1</v>
          </cell>
          <cell r="BC874">
            <v>0.10249999999999999</v>
          </cell>
          <cell r="BD874">
            <v>0.107</v>
          </cell>
          <cell r="BF874">
            <v>0.15</v>
          </cell>
          <cell r="BG874">
            <v>0.185</v>
          </cell>
          <cell r="BH874">
            <v>0.19500000000000001</v>
          </cell>
          <cell r="BI874">
            <v>0.21</v>
          </cell>
          <cell r="BJ874">
            <v>0.23499999999999999</v>
          </cell>
          <cell r="BK874">
            <v>0.255</v>
          </cell>
          <cell r="BL874">
            <v>0.28999999999999998</v>
          </cell>
          <cell r="BM874">
            <v>0.33500000000000002</v>
          </cell>
          <cell r="BN874">
            <v>0.36</v>
          </cell>
          <cell r="BO874">
            <v>0.42</v>
          </cell>
          <cell r="BP874">
            <v>0.51</v>
          </cell>
          <cell r="BQ874">
            <v>0.58499999999999996</v>
          </cell>
          <cell r="BS874">
            <v>0.75700000000000001</v>
          </cell>
          <cell r="BT874">
            <v>0.75800000000000001</v>
          </cell>
          <cell r="BU874">
            <v>0.77749999999999997</v>
          </cell>
          <cell r="BV874">
            <v>0.78500000000000003</v>
          </cell>
          <cell r="BW874">
            <v>0.79549999999999998</v>
          </cell>
          <cell r="BX874">
            <v>0.81499999999999995</v>
          </cell>
          <cell r="BY874">
            <v>0.83150000000000002</v>
          </cell>
          <cell r="BZ874">
            <v>0.91</v>
          </cell>
          <cell r="CA874">
            <v>0.95099999999999996</v>
          </cell>
          <cell r="CB874">
            <v>1.0049999999999999</v>
          </cell>
          <cell r="CC874">
            <v>1.115</v>
          </cell>
          <cell r="CD874">
            <v>1.179</v>
          </cell>
          <cell r="CF874">
            <v>0.25</v>
          </cell>
        </row>
        <row r="875">
          <cell r="A875">
            <v>39931</v>
          </cell>
          <cell r="B875">
            <v>0.1875</v>
          </cell>
          <cell r="C875">
            <v>0.18</v>
          </cell>
          <cell r="D875">
            <v>0.191</v>
          </cell>
          <cell r="E875">
            <v>0.19900000000000001</v>
          </cell>
          <cell r="F875">
            <v>0.20899999999999999</v>
          </cell>
          <cell r="G875">
            <v>0.219</v>
          </cell>
          <cell r="H875">
            <v>0.23300000000000001</v>
          </cell>
          <cell r="I875">
            <v>0.247</v>
          </cell>
          <cell r="J875">
            <v>0.26550000000000001</v>
          </cell>
          <cell r="K875">
            <v>0.27800000000000002</v>
          </cell>
          <cell r="L875">
            <v>0.30099999999999999</v>
          </cell>
          <cell r="M875">
            <v>0.32300000000000001</v>
          </cell>
          <cell r="N875">
            <v>0.36199999999999999</v>
          </cell>
          <cell r="P875">
            <v>0.58299999999999996</v>
          </cell>
          <cell r="Q875">
            <v>0.746</v>
          </cell>
          <cell r="R875">
            <v>0.751</v>
          </cell>
          <cell r="S875">
            <v>0.755</v>
          </cell>
          <cell r="T875">
            <v>0.76</v>
          </cell>
          <cell r="U875">
            <v>0.76500000000000001</v>
          </cell>
          <cell r="V875">
            <v>0.77</v>
          </cell>
          <cell r="W875">
            <v>0.77800000000000002</v>
          </cell>
          <cell r="X875">
            <v>0.78900000000000003</v>
          </cell>
          <cell r="Y875">
            <v>0.80200000000000005</v>
          </cell>
          <cell r="Z875">
            <v>0.81499999999999995</v>
          </cell>
          <cell r="AA875">
            <v>0.83499999999999996</v>
          </cell>
          <cell r="AB875">
            <v>0.85799999999999998</v>
          </cell>
          <cell r="AD875">
            <v>0.37859999999999999</v>
          </cell>
          <cell r="AE875">
            <v>0.4</v>
          </cell>
          <cell r="AF875">
            <v>0.40749999999999997</v>
          </cell>
          <cell r="AG875">
            <v>0.41899999999999998</v>
          </cell>
          <cell r="AH875">
            <v>0.40250000000000002</v>
          </cell>
          <cell r="AI875">
            <v>0.43</v>
          </cell>
          <cell r="AJ875">
            <v>0.45900000000000002</v>
          </cell>
          <cell r="AK875">
            <v>0.47149999999999997</v>
          </cell>
          <cell r="AL875">
            <v>0.48949999999999999</v>
          </cell>
          <cell r="AM875">
            <v>0.52149999999999996</v>
          </cell>
          <cell r="AN875">
            <v>0.54649999999999999</v>
          </cell>
          <cell r="AO875">
            <v>0.58350000000000002</v>
          </cell>
          <cell r="AP875">
            <v>0.62549999999999994</v>
          </cell>
          <cell r="AS875">
            <v>0.10249999999999999</v>
          </cell>
          <cell r="AT875">
            <v>0.10249999999999999</v>
          </cell>
          <cell r="AU875">
            <v>0.10125000000000001</v>
          </cell>
          <cell r="AV875">
            <v>0.106</v>
          </cell>
          <cell r="AW875">
            <v>0.106</v>
          </cell>
          <cell r="AX875">
            <v>0.10100000000000001</v>
          </cell>
          <cell r="AY875">
            <v>0.1</v>
          </cell>
          <cell r="AZ875">
            <v>0.1</v>
          </cell>
          <cell r="BA875">
            <v>0.106</v>
          </cell>
          <cell r="BB875">
            <v>0.1</v>
          </cell>
          <cell r="BC875">
            <v>0.10249999999999999</v>
          </cell>
          <cell r="BD875">
            <v>0.106</v>
          </cell>
          <cell r="BF875">
            <v>0.15</v>
          </cell>
          <cell r="BG875">
            <v>0.185</v>
          </cell>
          <cell r="BH875">
            <v>0.19500000000000001</v>
          </cell>
          <cell r="BI875">
            <v>0.215</v>
          </cell>
          <cell r="BJ875">
            <v>0.24</v>
          </cell>
          <cell r="BK875">
            <v>0.26</v>
          </cell>
          <cell r="BL875">
            <v>0.3</v>
          </cell>
          <cell r="BM875">
            <v>0.34</v>
          </cell>
          <cell r="BN875">
            <v>0.37</v>
          </cell>
          <cell r="BO875">
            <v>0.42499999999999999</v>
          </cell>
          <cell r="BP875">
            <v>0.51500000000000001</v>
          </cell>
          <cell r="BQ875">
            <v>0.59</v>
          </cell>
          <cell r="BS875">
            <v>0.74099999999999999</v>
          </cell>
          <cell r="BT875">
            <v>0.74850000000000005</v>
          </cell>
          <cell r="BU875">
            <v>0.75249999999999995</v>
          </cell>
          <cell r="BV875">
            <v>0.77100000000000002</v>
          </cell>
          <cell r="BW875">
            <v>0.78349999999999997</v>
          </cell>
          <cell r="BX875">
            <v>0.79949999999999999</v>
          </cell>
          <cell r="BY875">
            <v>0.8155</v>
          </cell>
          <cell r="BZ875">
            <v>0.88</v>
          </cell>
          <cell r="CA875">
            <v>0.88500000000000001</v>
          </cell>
          <cell r="CB875">
            <v>0.94599999999999995</v>
          </cell>
          <cell r="CC875">
            <v>1.0209999999999999</v>
          </cell>
          <cell r="CD875">
            <v>1.097</v>
          </cell>
          <cell r="CF875">
            <v>0.25</v>
          </cell>
        </row>
        <row r="876">
          <cell r="A876">
            <v>39932</v>
          </cell>
          <cell r="B876">
            <v>0.1875</v>
          </cell>
          <cell r="C876">
            <v>0.18049999999999999</v>
          </cell>
          <cell r="D876">
            <v>0.1855</v>
          </cell>
          <cell r="E876">
            <v>0.19550000000000001</v>
          </cell>
          <cell r="F876">
            <v>0.20499999999999999</v>
          </cell>
          <cell r="G876">
            <v>0.215</v>
          </cell>
          <cell r="H876">
            <v>0.21299999999999999</v>
          </cell>
          <cell r="I876">
            <v>0.246</v>
          </cell>
          <cell r="J876">
            <v>0.26</v>
          </cell>
          <cell r="K876">
            <v>0.27350000000000002</v>
          </cell>
          <cell r="L876">
            <v>0.29699999999999999</v>
          </cell>
          <cell r="M876">
            <v>0.32200000000000001</v>
          </cell>
          <cell r="N876">
            <v>0.35399999999999998</v>
          </cell>
          <cell r="P876">
            <v>0.51100000000000001</v>
          </cell>
          <cell r="Q876">
            <v>0.69</v>
          </cell>
          <cell r="R876">
            <v>0.70799999999999996</v>
          </cell>
          <cell r="S876">
            <v>0.71699999999999997</v>
          </cell>
          <cell r="T876">
            <v>0.72299999999999998</v>
          </cell>
          <cell r="U876">
            <v>0.72899999999999998</v>
          </cell>
          <cell r="V876">
            <v>0.73499999999999999</v>
          </cell>
          <cell r="W876">
            <v>0.74399999999999999</v>
          </cell>
          <cell r="X876">
            <v>0.75800000000000001</v>
          </cell>
          <cell r="Y876">
            <v>0.77100000000000002</v>
          </cell>
          <cell r="Z876">
            <v>0.78600000000000003</v>
          </cell>
          <cell r="AA876">
            <v>0.80800000000000005</v>
          </cell>
          <cell r="AB876">
            <v>0.83099999999999996</v>
          </cell>
          <cell r="AD876">
            <v>0.39360000000000001</v>
          </cell>
          <cell r="AE876">
            <v>0.39500000000000002</v>
          </cell>
          <cell r="AF876">
            <v>0.40600000000000003</v>
          </cell>
          <cell r="AG876">
            <v>0.40799999999999997</v>
          </cell>
          <cell r="AH876">
            <v>0.41699999999999998</v>
          </cell>
          <cell r="AI876">
            <v>0.42599999999999999</v>
          </cell>
          <cell r="AJ876">
            <v>0.4345</v>
          </cell>
          <cell r="AK876">
            <v>0.45150000000000001</v>
          </cell>
          <cell r="AL876">
            <v>0.46899999999999997</v>
          </cell>
          <cell r="AM876">
            <v>0.49099999999999999</v>
          </cell>
          <cell r="AN876">
            <v>0.51949999999999996</v>
          </cell>
          <cell r="AO876">
            <v>0.5585</v>
          </cell>
          <cell r="AP876">
            <v>0.59199999999999997</v>
          </cell>
          <cell r="AS876">
            <v>0.10299999999999999</v>
          </cell>
          <cell r="AT876">
            <v>0.10299999999999999</v>
          </cell>
          <cell r="AU876">
            <v>0.10125000000000001</v>
          </cell>
          <cell r="AV876">
            <v>0.10199999999999999</v>
          </cell>
          <cell r="AW876">
            <v>0.1</v>
          </cell>
          <cell r="AX876">
            <v>0.10100000000000001</v>
          </cell>
          <cell r="AY876">
            <v>0.1</v>
          </cell>
          <cell r="AZ876">
            <v>0.1</v>
          </cell>
          <cell r="BA876">
            <v>0.12</v>
          </cell>
          <cell r="BB876">
            <v>0.1</v>
          </cell>
          <cell r="BC876">
            <v>0.10249999999999999</v>
          </cell>
          <cell r="BD876">
            <v>0.125</v>
          </cell>
          <cell r="BF876">
            <v>0.15</v>
          </cell>
          <cell r="BG876">
            <v>0.18</v>
          </cell>
          <cell r="BH876">
            <v>0.19500000000000001</v>
          </cell>
          <cell r="BI876">
            <v>0.21</v>
          </cell>
          <cell r="BJ876">
            <v>0.23499999999999999</v>
          </cell>
          <cell r="BK876">
            <v>0.255</v>
          </cell>
          <cell r="BL876">
            <v>0.28999999999999998</v>
          </cell>
          <cell r="BM876">
            <v>0.33</v>
          </cell>
          <cell r="BN876">
            <v>0.35499999999999998</v>
          </cell>
          <cell r="BO876">
            <v>0.4</v>
          </cell>
          <cell r="BP876">
            <v>0.48499999999999999</v>
          </cell>
          <cell r="BQ876">
            <v>0.56000000000000005</v>
          </cell>
          <cell r="BS876">
            <v>0.72950000000000004</v>
          </cell>
          <cell r="BT876">
            <v>0.72899999999999998</v>
          </cell>
          <cell r="BU876">
            <v>0.73650000000000004</v>
          </cell>
          <cell r="BV876">
            <v>0.74350000000000005</v>
          </cell>
          <cell r="BW876">
            <v>0.75449999999999995</v>
          </cell>
          <cell r="BX876">
            <v>0.75949999999999995</v>
          </cell>
          <cell r="BY876">
            <v>0.79500000000000004</v>
          </cell>
          <cell r="BZ876">
            <v>0.84399999999999997</v>
          </cell>
          <cell r="CA876">
            <v>0.88500000000000001</v>
          </cell>
          <cell r="CB876">
            <v>0.93799999999999994</v>
          </cell>
          <cell r="CC876">
            <v>1.02</v>
          </cell>
          <cell r="CD876">
            <v>1.079</v>
          </cell>
          <cell r="CF876">
            <v>0.25</v>
          </cell>
        </row>
        <row r="877">
          <cell r="A877">
            <v>39933</v>
          </cell>
          <cell r="B877">
            <v>0.21</v>
          </cell>
          <cell r="C877">
            <v>0.184</v>
          </cell>
          <cell r="D877">
            <v>0.188</v>
          </cell>
          <cell r="E877">
            <v>0.193</v>
          </cell>
          <cell r="F877">
            <v>0.20100000000000001</v>
          </cell>
          <cell r="G877">
            <v>0.20899999999999999</v>
          </cell>
          <cell r="H877">
            <v>0.218</v>
          </cell>
          <cell r="I877">
            <v>0.23</v>
          </cell>
          <cell r="J877">
            <v>0.23899999999999999</v>
          </cell>
          <cell r="K877">
            <v>0.254</v>
          </cell>
          <cell r="L877">
            <v>0.27400000000000002</v>
          </cell>
          <cell r="M877">
            <v>0.29599999999999999</v>
          </cell>
          <cell r="N877">
            <v>0.31900000000000001</v>
          </cell>
          <cell r="P877">
            <v>0.58799999999999997</v>
          </cell>
          <cell r="Q877">
            <v>0.69699999999999995</v>
          </cell>
          <cell r="R877">
            <v>0.71199999999999997</v>
          </cell>
          <cell r="S877">
            <v>0.71899999999999997</v>
          </cell>
          <cell r="T877">
            <v>0.72499999999999998</v>
          </cell>
          <cell r="U877">
            <v>0.73199999999999998</v>
          </cell>
          <cell r="V877">
            <v>0.74099999999999999</v>
          </cell>
          <cell r="W877">
            <v>0.751</v>
          </cell>
          <cell r="X877">
            <v>0.76600000000000001</v>
          </cell>
          <cell r="Y877">
            <v>0.77900000000000003</v>
          </cell>
          <cell r="Z877">
            <v>0.79600000000000004</v>
          </cell>
          <cell r="AA877">
            <v>0.81799999999999995</v>
          </cell>
          <cell r="AB877">
            <v>0.84099999999999997</v>
          </cell>
          <cell r="AD877">
            <v>0.40500000000000003</v>
          </cell>
          <cell r="AE877">
            <v>0.39200000000000002</v>
          </cell>
          <cell r="AF877">
            <v>0.39800000000000002</v>
          </cell>
          <cell r="AG877">
            <v>0.40600000000000003</v>
          </cell>
          <cell r="AH877">
            <v>0.40899999999999997</v>
          </cell>
          <cell r="AI877">
            <v>0.41249999999999998</v>
          </cell>
          <cell r="AJ877">
            <v>0.42349999999999999</v>
          </cell>
          <cell r="AK877">
            <v>0.4335</v>
          </cell>
          <cell r="AL877">
            <v>0.44850000000000001</v>
          </cell>
          <cell r="AM877">
            <v>0.46800000000000003</v>
          </cell>
          <cell r="AN877">
            <v>0.49249999999999999</v>
          </cell>
          <cell r="AO877">
            <v>0.52749999999999997</v>
          </cell>
          <cell r="AP877">
            <v>0.56499999999999995</v>
          </cell>
          <cell r="AS877">
            <v>9.8000000000000004E-2</v>
          </cell>
          <cell r="AT877">
            <v>0.11175</v>
          </cell>
          <cell r="AU877">
            <v>9.7509999999999999E-2</v>
          </cell>
          <cell r="AV877">
            <v>0.10299999999999999</v>
          </cell>
          <cell r="AW877">
            <v>0.105</v>
          </cell>
          <cell r="AX877">
            <v>0.10063</v>
          </cell>
          <cell r="AY877">
            <v>0.10313</v>
          </cell>
          <cell r="AZ877">
            <v>0.1</v>
          </cell>
          <cell r="BA877">
            <v>0.10313</v>
          </cell>
          <cell r="BB877">
            <v>0.10249999999999999</v>
          </cell>
          <cell r="BC877">
            <v>0.10563</v>
          </cell>
          <cell r="BD877">
            <v>0.10813</v>
          </cell>
          <cell r="BF877">
            <v>0.15</v>
          </cell>
          <cell r="BG877">
            <v>0.18</v>
          </cell>
          <cell r="BH877">
            <v>0.19500000000000001</v>
          </cell>
          <cell r="BI877">
            <v>0.20499999999999999</v>
          </cell>
          <cell r="BJ877">
            <v>0.23</v>
          </cell>
          <cell r="BK877">
            <v>0.245</v>
          </cell>
          <cell r="BL877">
            <v>0.27500000000000002</v>
          </cell>
          <cell r="BM877">
            <v>0.31</v>
          </cell>
          <cell r="BN877">
            <v>0.33</v>
          </cell>
          <cell r="BO877">
            <v>0.375</v>
          </cell>
          <cell r="BP877">
            <v>0.45500000000000002</v>
          </cell>
          <cell r="BQ877">
            <v>0.53</v>
          </cell>
          <cell r="BS877">
            <v>0.72</v>
          </cell>
          <cell r="BT877">
            <v>0.72599999999999998</v>
          </cell>
          <cell r="BU877">
            <v>0.74250000000000005</v>
          </cell>
          <cell r="BV877">
            <v>0.74350000000000005</v>
          </cell>
          <cell r="BW877">
            <v>0.753</v>
          </cell>
          <cell r="BX877">
            <v>0.75849999999999995</v>
          </cell>
          <cell r="BY877">
            <v>0.79500000000000004</v>
          </cell>
          <cell r="BZ877">
            <v>0.83499999999999996</v>
          </cell>
          <cell r="CA877">
            <v>0.86599999999999999</v>
          </cell>
          <cell r="CB877">
            <v>0.91800000000000004</v>
          </cell>
          <cell r="CC877">
            <v>0.98</v>
          </cell>
          <cell r="CD877">
            <v>1.0429999999999999</v>
          </cell>
          <cell r="CF877">
            <v>0.25</v>
          </cell>
        </row>
        <row r="878">
          <cell r="A878">
            <v>39934</v>
          </cell>
          <cell r="B878">
            <v>0.25</v>
          </cell>
          <cell r="C878">
            <v>0.20849999999999999</v>
          </cell>
          <cell r="D878">
            <v>0.21299999999999999</v>
          </cell>
          <cell r="E878">
            <v>0.215</v>
          </cell>
          <cell r="F878">
            <v>0.2225</v>
          </cell>
          <cell r="G878">
            <v>0.23100000000000001</v>
          </cell>
          <cell r="H878">
            <v>0.24299999999999999</v>
          </cell>
          <cell r="I878">
            <v>0.25700000000000001</v>
          </cell>
          <cell r="J878">
            <v>0.25750000000000001</v>
          </cell>
          <cell r="K878">
            <v>0.27750000000000002</v>
          </cell>
          <cell r="L878">
            <v>0.30599999999999999</v>
          </cell>
          <cell r="M878">
            <v>0.32300000000000001</v>
          </cell>
          <cell r="N878">
            <v>0.35899999999999999</v>
          </cell>
          <cell r="P878">
            <v>0.58799999999999997</v>
          </cell>
          <cell r="Q878">
            <v>0.69699999999999995</v>
          </cell>
          <cell r="R878">
            <v>0.71199999999999997</v>
          </cell>
          <cell r="S878">
            <v>0.71899999999999997</v>
          </cell>
          <cell r="T878">
            <v>0.72499999999999998</v>
          </cell>
          <cell r="U878">
            <v>0.73199999999999998</v>
          </cell>
          <cell r="V878">
            <v>0.74099999999999999</v>
          </cell>
          <cell r="W878">
            <v>0.751</v>
          </cell>
          <cell r="X878">
            <v>0.76600000000000001</v>
          </cell>
          <cell r="Y878">
            <v>0.77900000000000003</v>
          </cell>
          <cell r="Z878">
            <v>0.79600000000000004</v>
          </cell>
          <cell r="AA878">
            <v>0.81799999999999995</v>
          </cell>
          <cell r="AB878">
            <v>0.84099999999999997</v>
          </cell>
          <cell r="AD878">
            <v>0.42570000000000002</v>
          </cell>
          <cell r="AE878">
            <v>0.40200000000000002</v>
          </cell>
          <cell r="AF878">
            <v>0.41599999999999998</v>
          </cell>
          <cell r="AG878">
            <v>0.41799999999999998</v>
          </cell>
          <cell r="AH878">
            <v>0.4405</v>
          </cell>
          <cell r="AI878">
            <v>0.44900000000000001</v>
          </cell>
          <cell r="AJ878">
            <v>0.44800000000000001</v>
          </cell>
          <cell r="AK878">
            <v>0.47649999999999998</v>
          </cell>
          <cell r="AL878">
            <v>0.50049999999999994</v>
          </cell>
          <cell r="AM878">
            <v>0.51</v>
          </cell>
          <cell r="AN878">
            <v>0.54249999999999998</v>
          </cell>
          <cell r="AO878">
            <v>0.57599999999999996</v>
          </cell>
          <cell r="AP878">
            <v>0.60899999999999999</v>
          </cell>
          <cell r="AS878">
            <v>0.10125000000000001</v>
          </cell>
          <cell r="AT878">
            <v>0.10125000000000001</v>
          </cell>
          <cell r="AU878">
            <v>0.10125000000000001</v>
          </cell>
          <cell r="AV878">
            <v>0.104</v>
          </cell>
          <cell r="AW878">
            <v>0.105</v>
          </cell>
          <cell r="AX878">
            <v>0.105</v>
          </cell>
          <cell r="AY878">
            <v>0.1</v>
          </cell>
          <cell r="AZ878">
            <v>0.1</v>
          </cell>
          <cell r="BA878">
            <v>0.108</v>
          </cell>
          <cell r="BB878">
            <v>0.1</v>
          </cell>
          <cell r="BC878">
            <v>0.10249999999999999</v>
          </cell>
          <cell r="BD878">
            <v>0.112</v>
          </cell>
          <cell r="BF878">
            <v>0.21</v>
          </cell>
          <cell r="BG878">
            <v>0.215</v>
          </cell>
          <cell r="BH878">
            <v>0.22</v>
          </cell>
          <cell r="BI878">
            <v>0.24</v>
          </cell>
          <cell r="BJ878">
            <v>0.26</v>
          </cell>
          <cell r="BK878">
            <v>0.28999999999999998</v>
          </cell>
          <cell r="BL878">
            <v>0.32500000000000001</v>
          </cell>
          <cell r="BM878">
            <v>0.34499999999999997</v>
          </cell>
          <cell r="BN878">
            <v>0.39</v>
          </cell>
          <cell r="BO878">
            <v>0.47499999999999998</v>
          </cell>
          <cell r="BP878">
            <v>0.54500000000000004</v>
          </cell>
          <cell r="BQ878">
            <v>0.625</v>
          </cell>
          <cell r="BS878">
            <v>0.72199999999999998</v>
          </cell>
          <cell r="BT878">
            <v>0.73699999999999999</v>
          </cell>
          <cell r="BU878">
            <v>0.74250000000000005</v>
          </cell>
          <cell r="BV878">
            <v>0.75149999999999995</v>
          </cell>
          <cell r="BW878">
            <v>0.75649999999999995</v>
          </cell>
          <cell r="BX878">
            <v>0.76349999999999996</v>
          </cell>
          <cell r="BY878">
            <v>0.79700000000000004</v>
          </cell>
          <cell r="BZ878">
            <v>0.86</v>
          </cell>
          <cell r="CA878">
            <v>0.88200000000000001</v>
          </cell>
          <cell r="CB878">
            <v>0.91800000000000004</v>
          </cell>
          <cell r="CC878">
            <v>0.98</v>
          </cell>
          <cell r="CD878">
            <v>1.0429999999999999</v>
          </cell>
          <cell r="CF878">
            <v>0.25</v>
          </cell>
        </row>
        <row r="879">
          <cell r="A879">
            <v>39937</v>
          </cell>
          <cell r="B879">
            <v>0.28125</v>
          </cell>
          <cell r="C879">
            <v>0.20549999999999999</v>
          </cell>
          <cell r="D879">
            <v>0.20749999999999999</v>
          </cell>
          <cell r="E879">
            <v>0.21199999999999999</v>
          </cell>
          <cell r="F879">
            <v>0.22600000000000001</v>
          </cell>
          <cell r="G879">
            <v>0.23649999999999999</v>
          </cell>
          <cell r="H879">
            <v>0.24</v>
          </cell>
          <cell r="I879">
            <v>0.25700000000000001</v>
          </cell>
          <cell r="J879">
            <v>0.26650000000000001</v>
          </cell>
          <cell r="K879">
            <v>0.28199999999999997</v>
          </cell>
          <cell r="L879">
            <v>0.3085</v>
          </cell>
          <cell r="M879">
            <v>0.32950000000000002</v>
          </cell>
          <cell r="N879">
            <v>0.36749999999999999</v>
          </cell>
          <cell r="P879">
            <v>0.5</v>
          </cell>
          <cell r="Q879">
            <v>0.69899999999999995</v>
          </cell>
          <cell r="R879">
            <v>0.71199999999999997</v>
          </cell>
          <cell r="S879">
            <v>0.72</v>
          </cell>
          <cell r="T879">
            <v>0.72499999999999998</v>
          </cell>
          <cell r="U879">
            <v>0.73</v>
          </cell>
          <cell r="V879">
            <v>0.73599999999999999</v>
          </cell>
          <cell r="W879">
            <v>0.74399999999999999</v>
          </cell>
          <cell r="X879">
            <v>0.75700000000000001</v>
          </cell>
          <cell r="Y879">
            <v>0.77100000000000002</v>
          </cell>
          <cell r="Z879">
            <v>0.78700000000000003</v>
          </cell>
          <cell r="AA879">
            <v>0.80700000000000005</v>
          </cell>
          <cell r="AB879">
            <v>0.83</v>
          </cell>
          <cell r="AD879">
            <v>0.42570000000000002</v>
          </cell>
          <cell r="AE879">
            <v>0.40400000000000003</v>
          </cell>
          <cell r="AF879">
            <v>0.41799999999999998</v>
          </cell>
          <cell r="AG879">
            <v>0.42599999999999999</v>
          </cell>
          <cell r="AH879">
            <v>0.436</v>
          </cell>
          <cell r="AI879">
            <v>0.44400000000000001</v>
          </cell>
          <cell r="AJ879">
            <v>0.45600000000000002</v>
          </cell>
          <cell r="AK879">
            <v>0.47049999999999997</v>
          </cell>
          <cell r="AL879">
            <v>0.48649999999999999</v>
          </cell>
          <cell r="AM879">
            <v>0.51500000000000001</v>
          </cell>
          <cell r="AN879">
            <v>0.53549999999999998</v>
          </cell>
          <cell r="AO879">
            <v>0.57550000000000001</v>
          </cell>
          <cell r="AP879">
            <v>0.61250000000000004</v>
          </cell>
          <cell r="AS879">
            <v>0.10249999999999999</v>
          </cell>
          <cell r="AT879">
            <v>0.10249999999999999</v>
          </cell>
          <cell r="AU879">
            <v>0.10125000000000001</v>
          </cell>
          <cell r="AV879">
            <v>9.7259999999999999E-2</v>
          </cell>
          <cell r="AW879">
            <v>9.7259999999999999E-2</v>
          </cell>
          <cell r="AX879">
            <v>0.108</v>
          </cell>
          <cell r="AY879">
            <v>0.1</v>
          </cell>
          <cell r="AZ879">
            <v>9.1270000000000004E-2</v>
          </cell>
          <cell r="BA879">
            <v>0.12</v>
          </cell>
          <cell r="BB879">
            <v>9.2079999999999995E-2</v>
          </cell>
          <cell r="BC879">
            <v>0.10249999999999999</v>
          </cell>
          <cell r="BD879">
            <v>0.125</v>
          </cell>
          <cell r="BF879">
            <v>0.21</v>
          </cell>
          <cell r="BG879">
            <v>0.21</v>
          </cell>
          <cell r="BH879">
            <v>0.22</v>
          </cell>
          <cell r="BI879">
            <v>0.24</v>
          </cell>
          <cell r="BJ879">
            <v>0.26</v>
          </cell>
          <cell r="BK879">
            <v>0.28999999999999998</v>
          </cell>
          <cell r="BL879">
            <v>0.32500000000000001</v>
          </cell>
          <cell r="BM879">
            <v>0.34499999999999997</v>
          </cell>
          <cell r="BN879">
            <v>0.39</v>
          </cell>
          <cell r="BO879">
            <v>0.48499999999999999</v>
          </cell>
          <cell r="BP879">
            <v>0.55500000000000005</v>
          </cell>
          <cell r="BQ879">
            <v>0.64</v>
          </cell>
          <cell r="BS879">
            <v>0.72899999999999998</v>
          </cell>
          <cell r="BT879">
            <v>0.73099999999999998</v>
          </cell>
          <cell r="BU879">
            <v>0.74450000000000005</v>
          </cell>
          <cell r="BV879">
            <v>0.76749999999999996</v>
          </cell>
          <cell r="BW879">
            <v>0.77549999999999997</v>
          </cell>
          <cell r="BX879">
            <v>0.78749999999999998</v>
          </cell>
          <cell r="BY879">
            <v>0.78649999999999998</v>
          </cell>
          <cell r="BZ879">
            <v>0.86</v>
          </cell>
          <cell r="CA879">
            <v>0.88200000000000001</v>
          </cell>
          <cell r="CB879">
            <v>0.91800000000000004</v>
          </cell>
          <cell r="CC879">
            <v>0.98</v>
          </cell>
          <cell r="CD879">
            <v>1.0429999999999999</v>
          </cell>
          <cell r="CF879">
            <v>0.25</v>
          </cell>
        </row>
        <row r="880">
          <cell r="A880">
            <v>39938</v>
          </cell>
          <cell r="B880">
            <v>0.22</v>
          </cell>
          <cell r="C880">
            <v>0.20050000000000001</v>
          </cell>
          <cell r="D880">
            <v>0.20050000000000001</v>
          </cell>
          <cell r="E880">
            <v>0.20300000000000001</v>
          </cell>
          <cell r="F880">
            <v>0.21199999999999999</v>
          </cell>
          <cell r="G880">
            <v>0.222</v>
          </cell>
          <cell r="H880">
            <v>0.23300000000000001</v>
          </cell>
          <cell r="I880">
            <v>0.246</v>
          </cell>
          <cell r="J880">
            <v>0.25950000000000001</v>
          </cell>
          <cell r="K880">
            <v>0.27700000000000002</v>
          </cell>
          <cell r="L880">
            <v>0.30249999999999999</v>
          </cell>
          <cell r="M880">
            <v>0.32950000000000002</v>
          </cell>
          <cell r="N880">
            <v>0.35249999999999998</v>
          </cell>
          <cell r="P880">
            <v>0.52300000000000002</v>
          </cell>
          <cell r="Q880">
            <v>0.68700000000000006</v>
          </cell>
          <cell r="R880">
            <v>0.70599999999999996</v>
          </cell>
          <cell r="S880">
            <v>0.71499999999999997</v>
          </cell>
          <cell r="T880">
            <v>0.72</v>
          </cell>
          <cell r="U880">
            <v>0.72599999999999998</v>
          </cell>
          <cell r="V880">
            <v>0.73299999999999998</v>
          </cell>
          <cell r="W880">
            <v>0.74199999999999999</v>
          </cell>
          <cell r="X880">
            <v>0.75800000000000001</v>
          </cell>
          <cell r="Y880">
            <v>0.77200000000000002</v>
          </cell>
          <cell r="Z880">
            <v>0.78900000000000003</v>
          </cell>
          <cell r="AA880">
            <v>0.81100000000000005</v>
          </cell>
          <cell r="AB880">
            <v>0.83599999999999997</v>
          </cell>
          <cell r="AD880">
            <v>0.39779999999999999</v>
          </cell>
          <cell r="AE880">
            <v>0.40699999999999997</v>
          </cell>
          <cell r="AF880">
            <v>0.41</v>
          </cell>
          <cell r="AG880">
            <v>0.41399999999999998</v>
          </cell>
          <cell r="AH880">
            <v>0.42299999999999999</v>
          </cell>
          <cell r="AI880">
            <v>0.43099999999999999</v>
          </cell>
          <cell r="AJ880">
            <v>0.44600000000000001</v>
          </cell>
          <cell r="AK880">
            <v>0.47399999999999998</v>
          </cell>
          <cell r="AL880">
            <v>0.49149999999999999</v>
          </cell>
          <cell r="AM880">
            <v>0.51600000000000001</v>
          </cell>
          <cell r="AN880">
            <v>0.55049999999999999</v>
          </cell>
          <cell r="AO880">
            <v>0.59350000000000003</v>
          </cell>
          <cell r="AP880">
            <v>0.628</v>
          </cell>
          <cell r="AS880">
            <v>9.5250000000000001E-2</v>
          </cell>
          <cell r="AT880">
            <v>9.5250000000000001E-2</v>
          </cell>
          <cell r="AU880">
            <v>8.9380000000000001E-2</v>
          </cell>
          <cell r="AV880">
            <v>9.7259999999999999E-2</v>
          </cell>
          <cell r="AW880">
            <v>9.7259999999999999E-2</v>
          </cell>
          <cell r="AX880">
            <v>0.10100000000000001</v>
          </cell>
          <cell r="AY880">
            <v>0.1</v>
          </cell>
          <cell r="AZ880">
            <v>9.1270000000000004E-2</v>
          </cell>
          <cell r="BA880">
            <v>0.1</v>
          </cell>
          <cell r="BB880">
            <v>9.2079999999999995E-2</v>
          </cell>
          <cell r="BC880">
            <v>0.10249999999999999</v>
          </cell>
          <cell r="BD880">
            <v>0.105</v>
          </cell>
          <cell r="BF880">
            <v>0.20250000000000001</v>
          </cell>
          <cell r="BG880">
            <v>0.2</v>
          </cell>
          <cell r="BH880">
            <v>0.215</v>
          </cell>
          <cell r="BI880">
            <v>0.24</v>
          </cell>
          <cell r="BJ880">
            <v>0.26</v>
          </cell>
          <cell r="BK880">
            <v>0.28499999999999998</v>
          </cell>
          <cell r="BL880">
            <v>0.32500000000000001</v>
          </cell>
          <cell r="BM880">
            <v>0.35</v>
          </cell>
          <cell r="BN880">
            <v>0.39500000000000002</v>
          </cell>
          <cell r="BO880">
            <v>0.48499999999999999</v>
          </cell>
          <cell r="BP880">
            <v>0.55500000000000005</v>
          </cell>
          <cell r="BQ880">
            <v>0.64</v>
          </cell>
          <cell r="BS880">
            <v>0.71499999999999997</v>
          </cell>
          <cell r="BT880">
            <v>0.72599999999999998</v>
          </cell>
          <cell r="BU880">
            <v>0.73750000000000004</v>
          </cell>
          <cell r="BV880">
            <v>0.74850000000000005</v>
          </cell>
          <cell r="BW880">
            <v>0.76249999999999996</v>
          </cell>
          <cell r="BX880">
            <v>0.77649999999999997</v>
          </cell>
          <cell r="BY880">
            <v>0.81</v>
          </cell>
          <cell r="BZ880">
            <v>0.87</v>
          </cell>
          <cell r="CA880">
            <v>0.91100000000000003</v>
          </cell>
          <cell r="CB880">
            <v>0.96299999999999997</v>
          </cell>
          <cell r="CC880">
            <v>1.0249999999999999</v>
          </cell>
          <cell r="CD880">
            <v>1.0880000000000001</v>
          </cell>
          <cell r="CF880">
            <v>0.25</v>
          </cell>
        </row>
        <row r="881">
          <cell r="A881">
            <v>39939</v>
          </cell>
          <cell r="B881">
            <v>0.1875</v>
          </cell>
          <cell r="C881">
            <v>0.19600000000000001</v>
          </cell>
          <cell r="D881">
            <v>0.19800000000000001</v>
          </cell>
          <cell r="E881">
            <v>0.20599999999999999</v>
          </cell>
          <cell r="F881">
            <v>0.22650000000000001</v>
          </cell>
          <cell r="G881">
            <v>0.22500000000000001</v>
          </cell>
          <cell r="H881">
            <v>0.23599999999999999</v>
          </cell>
          <cell r="I881">
            <v>0.249</v>
          </cell>
          <cell r="J881">
            <v>0.27100000000000002</v>
          </cell>
          <cell r="K881">
            <v>0.28199999999999997</v>
          </cell>
          <cell r="L881">
            <v>0.30099999999999999</v>
          </cell>
          <cell r="M881">
            <v>0.33900000000000002</v>
          </cell>
          <cell r="N881">
            <v>0.36</v>
          </cell>
          <cell r="P881">
            <v>0.53200000000000003</v>
          </cell>
          <cell r="Q881">
            <v>0.67500000000000004</v>
          </cell>
          <cell r="R881">
            <v>0.69799999999999995</v>
          </cell>
          <cell r="S881">
            <v>0.70799999999999996</v>
          </cell>
          <cell r="T881">
            <v>0.71399999999999997</v>
          </cell>
          <cell r="U881">
            <v>0.71899999999999997</v>
          </cell>
          <cell r="V881">
            <v>0.72599999999999998</v>
          </cell>
          <cell r="W881">
            <v>0.73499999999999999</v>
          </cell>
          <cell r="X881">
            <v>0.751</v>
          </cell>
          <cell r="Y881">
            <v>0.76500000000000001</v>
          </cell>
          <cell r="Z881">
            <v>0.78200000000000003</v>
          </cell>
          <cell r="AA881">
            <v>0.80500000000000005</v>
          </cell>
          <cell r="AB881">
            <v>0.83199999999999996</v>
          </cell>
          <cell r="AD881">
            <v>0.39979999999999999</v>
          </cell>
          <cell r="AE881">
            <v>0.40699999999999997</v>
          </cell>
          <cell r="AF881">
            <v>0.40699999999999997</v>
          </cell>
          <cell r="AG881">
            <v>0.40600000000000003</v>
          </cell>
          <cell r="AH881">
            <v>0.41</v>
          </cell>
          <cell r="AI881">
            <v>0.41499999999999998</v>
          </cell>
          <cell r="AJ881">
            <v>0.42699999999999999</v>
          </cell>
          <cell r="AK881">
            <v>0.442</v>
          </cell>
          <cell r="AL881">
            <v>0.46400000000000002</v>
          </cell>
          <cell r="AM881">
            <v>0.497</v>
          </cell>
          <cell r="AN881">
            <v>0.52400000000000002</v>
          </cell>
          <cell r="AO881">
            <v>0.5615</v>
          </cell>
          <cell r="AP881">
            <v>0.60150000000000003</v>
          </cell>
          <cell r="AS881">
            <v>0.10249999999999999</v>
          </cell>
          <cell r="AT881">
            <v>0.10249999999999999</v>
          </cell>
          <cell r="AU881">
            <v>8.9380000000000001E-2</v>
          </cell>
          <cell r="AV881">
            <v>9.7259999999999999E-2</v>
          </cell>
          <cell r="AW881">
            <v>9.7259999999999999E-2</v>
          </cell>
          <cell r="AX881">
            <v>0.10100000000000001</v>
          </cell>
          <cell r="AY881">
            <v>0.1</v>
          </cell>
          <cell r="AZ881">
            <v>9.1270000000000004E-2</v>
          </cell>
          <cell r="BA881">
            <v>0.1</v>
          </cell>
          <cell r="BB881">
            <v>9.2149999999999996E-2</v>
          </cell>
          <cell r="BC881">
            <v>0.10249999999999999</v>
          </cell>
          <cell r="BD881">
            <v>0.105</v>
          </cell>
          <cell r="BF881">
            <v>0.2</v>
          </cell>
          <cell r="BG881">
            <v>0.2</v>
          </cell>
          <cell r="BH881">
            <v>0.215</v>
          </cell>
          <cell r="BI881">
            <v>0.24</v>
          </cell>
          <cell r="BJ881">
            <v>0.26</v>
          </cell>
          <cell r="BK881">
            <v>0.28499999999999998</v>
          </cell>
          <cell r="BL881">
            <v>0.32500000000000001</v>
          </cell>
          <cell r="BM881">
            <v>0.35</v>
          </cell>
          <cell r="BN881">
            <v>0.4</v>
          </cell>
          <cell r="BO881">
            <v>0.49</v>
          </cell>
          <cell r="BP881">
            <v>0.55500000000000005</v>
          </cell>
          <cell r="BQ881">
            <v>0.63500000000000001</v>
          </cell>
          <cell r="BS881">
            <v>0.70750000000000002</v>
          </cell>
          <cell r="BT881">
            <v>0.71899999999999997</v>
          </cell>
          <cell r="BU881">
            <v>0.72399999999999998</v>
          </cell>
          <cell r="BV881">
            <v>0.71950000000000003</v>
          </cell>
          <cell r="BW881">
            <v>0.73050000000000004</v>
          </cell>
          <cell r="BX881">
            <v>0.74250000000000005</v>
          </cell>
          <cell r="BY881">
            <v>0.77900000000000003</v>
          </cell>
          <cell r="BZ881">
            <v>0.84199999999999997</v>
          </cell>
          <cell r="CA881">
            <v>0.86199999999999999</v>
          </cell>
          <cell r="CB881">
            <v>0.92800000000000005</v>
          </cell>
          <cell r="CC881">
            <v>0.99</v>
          </cell>
          <cell r="CD881">
            <v>1.0620000000000001</v>
          </cell>
          <cell r="CF881">
            <v>0.25</v>
          </cell>
        </row>
        <row r="882">
          <cell r="A882">
            <v>39940</v>
          </cell>
          <cell r="B882">
            <v>0.25</v>
          </cell>
          <cell r="C882">
            <v>0.2</v>
          </cell>
          <cell r="D882">
            <v>0.20499999999999999</v>
          </cell>
          <cell r="E882">
            <v>0.21</v>
          </cell>
          <cell r="F882">
            <v>0.22450000000000001</v>
          </cell>
          <cell r="G882">
            <v>0.23699999999999999</v>
          </cell>
          <cell r="H882">
            <v>0.25700000000000001</v>
          </cell>
          <cell r="I882">
            <v>0.25900000000000001</v>
          </cell>
          <cell r="J882">
            <v>0.27600000000000002</v>
          </cell>
          <cell r="K882">
            <v>0.29549999999999998</v>
          </cell>
          <cell r="L882">
            <v>0.32</v>
          </cell>
          <cell r="M882">
            <v>0.34649999999999997</v>
          </cell>
          <cell r="N882">
            <v>0.376</v>
          </cell>
          <cell r="P882">
            <v>0.51900000000000002</v>
          </cell>
          <cell r="Q882">
            <v>0.69799999999999995</v>
          </cell>
          <cell r="R882">
            <v>0.71299999999999997</v>
          </cell>
          <cell r="S882">
            <v>0.71799999999999997</v>
          </cell>
          <cell r="T882">
            <v>0.72199999999999998</v>
          </cell>
          <cell r="U882">
            <v>0.72399999999999998</v>
          </cell>
          <cell r="V882">
            <v>0.72799999999999998</v>
          </cell>
          <cell r="W882">
            <v>0.73599999999999999</v>
          </cell>
          <cell r="X882">
            <v>0.75</v>
          </cell>
          <cell r="Y882">
            <v>0.76500000000000001</v>
          </cell>
          <cell r="Z882">
            <v>0.78200000000000003</v>
          </cell>
          <cell r="AA882">
            <v>0.80600000000000005</v>
          </cell>
          <cell r="AB882">
            <v>0.83099999999999996</v>
          </cell>
          <cell r="AD882">
            <v>0.41749999999999998</v>
          </cell>
          <cell r="AE882">
            <v>0.40100000000000002</v>
          </cell>
          <cell r="AF882">
            <v>0.40400000000000003</v>
          </cell>
          <cell r="AG882">
            <v>0.40500000000000003</v>
          </cell>
          <cell r="AH882">
            <v>0.41</v>
          </cell>
          <cell r="AI882">
            <v>0.41599999999999998</v>
          </cell>
          <cell r="AJ882">
            <v>0.432</v>
          </cell>
          <cell r="AK882">
            <v>0.44700000000000001</v>
          </cell>
          <cell r="AL882">
            <v>0.46650000000000003</v>
          </cell>
          <cell r="AM882">
            <v>0.501</v>
          </cell>
          <cell r="AN882">
            <v>0.52800000000000002</v>
          </cell>
          <cell r="AO882">
            <v>0.57050000000000001</v>
          </cell>
          <cell r="AP882">
            <v>0.61199999999999999</v>
          </cell>
          <cell r="AS882">
            <v>0.10125000000000001</v>
          </cell>
          <cell r="AT882">
            <v>0.10125000000000001</v>
          </cell>
          <cell r="AU882">
            <v>0.10125000000000001</v>
          </cell>
          <cell r="AV882">
            <v>8.8760000000000006E-2</v>
          </cell>
          <cell r="AW882">
            <v>0.1</v>
          </cell>
          <cell r="AX882">
            <v>0.1</v>
          </cell>
          <cell r="AY882">
            <v>0.10188</v>
          </cell>
          <cell r="AZ882">
            <v>9.1270000000000004E-2</v>
          </cell>
          <cell r="BA882">
            <v>0.10563</v>
          </cell>
          <cell r="BB882">
            <v>0.10125000000000001</v>
          </cell>
          <cell r="BC882">
            <v>0.10375</v>
          </cell>
          <cell r="BD882">
            <v>0.1075</v>
          </cell>
          <cell r="BF882">
            <v>0.2</v>
          </cell>
          <cell r="BG882">
            <v>0.2</v>
          </cell>
          <cell r="BH882">
            <v>0.215</v>
          </cell>
          <cell r="BI882">
            <v>0.24</v>
          </cell>
          <cell r="BJ882">
            <v>0.26</v>
          </cell>
          <cell r="BK882">
            <v>0.28499999999999998</v>
          </cell>
          <cell r="BL882">
            <v>0.32500000000000001</v>
          </cell>
          <cell r="BM882">
            <v>0.35499999999999998</v>
          </cell>
          <cell r="BN882">
            <v>0.41</v>
          </cell>
          <cell r="BO882">
            <v>0.505</v>
          </cell>
          <cell r="BP882">
            <v>0.57499999999999996</v>
          </cell>
          <cell r="BQ882">
            <v>0.66</v>
          </cell>
          <cell r="BS882">
            <v>0.6885</v>
          </cell>
          <cell r="BT882">
            <v>0.69099999999999995</v>
          </cell>
          <cell r="BU882">
            <v>0.68400000000000005</v>
          </cell>
          <cell r="BV882">
            <v>0.69550000000000001</v>
          </cell>
          <cell r="BW882">
            <v>0.69550000000000001</v>
          </cell>
          <cell r="BX882">
            <v>0.69650000000000001</v>
          </cell>
          <cell r="BY882">
            <v>0.70399999999999996</v>
          </cell>
          <cell r="BZ882">
            <v>0.76800000000000002</v>
          </cell>
          <cell r="CA882">
            <v>0.79200000000000004</v>
          </cell>
          <cell r="CB882">
            <v>0.88300000000000001</v>
          </cell>
          <cell r="CC882">
            <v>0.95</v>
          </cell>
          <cell r="CD882">
            <v>1.022</v>
          </cell>
          <cell r="CF882">
            <v>0.25</v>
          </cell>
        </row>
        <row r="883">
          <cell r="A883">
            <v>39941</v>
          </cell>
          <cell r="B883">
            <v>0.16</v>
          </cell>
          <cell r="C883">
            <v>0.191</v>
          </cell>
          <cell r="D883">
            <v>0.19400000000000001</v>
          </cell>
          <cell r="E883">
            <v>0.19700000000000001</v>
          </cell>
          <cell r="F883">
            <v>0.20899999999999999</v>
          </cell>
          <cell r="G883">
            <v>0.2235</v>
          </cell>
          <cell r="H883">
            <v>0.248</v>
          </cell>
          <cell r="I883">
            <v>0.2505</v>
          </cell>
          <cell r="J883">
            <v>0.27</v>
          </cell>
          <cell r="K883">
            <v>0.29899999999999999</v>
          </cell>
          <cell r="L883">
            <v>0.31</v>
          </cell>
          <cell r="M883">
            <v>0.33950000000000002</v>
          </cell>
          <cell r="N883">
            <v>0.38600000000000001</v>
          </cell>
          <cell r="P883">
            <v>0.51200000000000001</v>
          </cell>
          <cell r="Q883">
            <v>0.68</v>
          </cell>
          <cell r="R883">
            <v>0.67900000000000005</v>
          </cell>
          <cell r="S883">
            <v>0.67800000000000005</v>
          </cell>
          <cell r="T883">
            <v>0.67800000000000005</v>
          </cell>
          <cell r="U883">
            <v>0.67900000000000005</v>
          </cell>
          <cell r="V883">
            <v>0.68</v>
          </cell>
          <cell r="W883">
            <v>0.68400000000000005</v>
          </cell>
          <cell r="X883">
            <v>0.69299999999999995</v>
          </cell>
          <cell r="Y883">
            <v>0.70499999999999996</v>
          </cell>
          <cell r="Z883">
            <v>0.72099999999999997</v>
          </cell>
          <cell r="AA883">
            <v>0.74199999999999999</v>
          </cell>
          <cell r="AB883">
            <v>0.76600000000000001</v>
          </cell>
          <cell r="AD883">
            <v>0.42249999999999999</v>
          </cell>
          <cell r="AE883">
            <v>0.40100000000000002</v>
          </cell>
          <cell r="AF883">
            <v>0.40400000000000003</v>
          </cell>
          <cell r="AG883">
            <v>0.40500000000000003</v>
          </cell>
          <cell r="AH883">
            <v>0.40799999999999997</v>
          </cell>
          <cell r="AI883">
            <v>0.41099999999999998</v>
          </cell>
          <cell r="AJ883">
            <v>0.42299999999999999</v>
          </cell>
          <cell r="AK883">
            <v>0.4355</v>
          </cell>
          <cell r="AL883">
            <v>0.46300000000000002</v>
          </cell>
          <cell r="AM883">
            <v>0.48699999999999999</v>
          </cell>
          <cell r="AN883">
            <v>0.52100000000000002</v>
          </cell>
          <cell r="AO883">
            <v>0.56100000000000005</v>
          </cell>
          <cell r="AP883">
            <v>0.60799999999999998</v>
          </cell>
          <cell r="AS883">
            <v>0.10249999999999999</v>
          </cell>
          <cell r="AT883">
            <v>0.10249999999999999</v>
          </cell>
          <cell r="AU883">
            <v>0.10125000000000001</v>
          </cell>
          <cell r="AV883">
            <v>0.10125000000000001</v>
          </cell>
          <cell r="AW883">
            <v>0.10125000000000001</v>
          </cell>
          <cell r="AX883">
            <v>9.8750000000000004E-2</v>
          </cell>
          <cell r="AY883">
            <v>0.10249999999999999</v>
          </cell>
          <cell r="AZ883">
            <v>0.10375</v>
          </cell>
          <cell r="BA883">
            <v>0.105</v>
          </cell>
          <cell r="BB883">
            <v>0.10625</v>
          </cell>
          <cell r="BC883">
            <v>0.11</v>
          </cell>
          <cell r="BD883">
            <v>0.1125</v>
          </cell>
          <cell r="BF883">
            <v>0.19500000000000001</v>
          </cell>
          <cell r="BG883">
            <v>0.19</v>
          </cell>
          <cell r="BH883">
            <v>0.21</v>
          </cell>
          <cell r="BI883">
            <v>0.23499999999999999</v>
          </cell>
          <cell r="BJ883">
            <v>0.26</v>
          </cell>
          <cell r="BK883">
            <v>0.28499999999999998</v>
          </cell>
          <cell r="BL883">
            <v>0.32500000000000001</v>
          </cell>
          <cell r="BM883">
            <v>0.36</v>
          </cell>
          <cell r="BN883">
            <v>0.42</v>
          </cell>
          <cell r="BO883">
            <v>0.52500000000000002</v>
          </cell>
          <cell r="BP883">
            <v>0.6</v>
          </cell>
          <cell r="BQ883">
            <v>0.68500000000000005</v>
          </cell>
          <cell r="BS883">
            <v>0.68799999999999994</v>
          </cell>
          <cell r="BT883">
            <v>0.68600000000000005</v>
          </cell>
          <cell r="BU883">
            <v>0.6865</v>
          </cell>
          <cell r="BV883">
            <v>0.6835</v>
          </cell>
          <cell r="BW883">
            <v>0.6835</v>
          </cell>
          <cell r="BX883">
            <v>0.6855</v>
          </cell>
          <cell r="BY883">
            <v>0.68899999999999995</v>
          </cell>
          <cell r="BZ883">
            <v>0.745</v>
          </cell>
          <cell r="CA883">
            <v>0.78600000000000003</v>
          </cell>
          <cell r="CB883">
            <v>0.85799999999999998</v>
          </cell>
          <cell r="CC883">
            <v>0.91500000000000004</v>
          </cell>
          <cell r="CD883">
            <v>0.97699999999999998</v>
          </cell>
          <cell r="CF883">
            <v>0.25</v>
          </cell>
        </row>
        <row r="884">
          <cell r="A884">
            <v>39944</v>
          </cell>
          <cell r="B884">
            <v>0.15</v>
          </cell>
          <cell r="C884">
            <v>0.183</v>
          </cell>
          <cell r="D884">
            <v>0.19</v>
          </cell>
          <cell r="E884">
            <v>0.2</v>
          </cell>
          <cell r="F884">
            <v>0.20599999999999999</v>
          </cell>
          <cell r="G884">
            <v>0.222</v>
          </cell>
          <cell r="H884">
            <v>0.23599999999999999</v>
          </cell>
          <cell r="I884">
            <v>0.251</v>
          </cell>
          <cell r="J884">
            <v>0.26800000000000002</v>
          </cell>
          <cell r="K884">
            <v>0.29549999999999998</v>
          </cell>
          <cell r="L884">
            <v>0.314</v>
          </cell>
          <cell r="M884">
            <v>0.35099999999999998</v>
          </cell>
          <cell r="N884">
            <v>0.378</v>
          </cell>
          <cell r="P884">
            <v>0.48599999999999999</v>
          </cell>
          <cell r="Q884">
            <v>0.68700000000000006</v>
          </cell>
          <cell r="R884">
            <v>0.68899999999999995</v>
          </cell>
          <cell r="S884">
            <v>0.68899999999999995</v>
          </cell>
          <cell r="T884">
            <v>0.68899999999999995</v>
          </cell>
          <cell r="U884">
            <v>0.69</v>
          </cell>
          <cell r="V884">
            <v>0.69</v>
          </cell>
          <cell r="W884">
            <v>0.69199999999999995</v>
          </cell>
          <cell r="X884">
            <v>0.70099999999999996</v>
          </cell>
          <cell r="Y884">
            <v>0.71199999999999997</v>
          </cell>
          <cell r="Z884">
            <v>0.72699999999999998</v>
          </cell>
          <cell r="AA884">
            <v>0.745</v>
          </cell>
          <cell r="AB884">
            <v>0.76600000000000001</v>
          </cell>
          <cell r="AD884">
            <v>0.41010000000000002</v>
          </cell>
          <cell r="AE884">
            <v>0.41</v>
          </cell>
          <cell r="AF884">
            <v>0.41899999999999998</v>
          </cell>
          <cell r="AG884">
            <v>0.42699999999999999</v>
          </cell>
          <cell r="AH884">
            <v>0.42749999999999999</v>
          </cell>
          <cell r="AI884">
            <v>0.4395</v>
          </cell>
          <cell r="AJ884">
            <v>0.45550000000000002</v>
          </cell>
          <cell r="AK884">
            <v>0.48049999999999998</v>
          </cell>
          <cell r="AL884">
            <v>0.50949999999999995</v>
          </cell>
          <cell r="AM884">
            <v>0.53800000000000003</v>
          </cell>
          <cell r="AN884">
            <v>0.56999999999999995</v>
          </cell>
          <cell r="AO884">
            <v>0.61050000000000004</v>
          </cell>
          <cell r="AP884">
            <v>0.65300000000000002</v>
          </cell>
          <cell r="AS884">
            <v>0.10249999999999999</v>
          </cell>
          <cell r="AT884">
            <v>0.10249999999999999</v>
          </cell>
          <cell r="AU884">
            <v>0.10249999999999999</v>
          </cell>
          <cell r="AV884">
            <v>9.7519999999999996E-2</v>
          </cell>
          <cell r="AW884">
            <v>0.105</v>
          </cell>
          <cell r="AX884">
            <v>9.7519999999999996E-2</v>
          </cell>
          <cell r="AY884">
            <v>0.10249999999999999</v>
          </cell>
          <cell r="AZ884">
            <v>0.10249999999999999</v>
          </cell>
          <cell r="BA884">
            <v>0.1</v>
          </cell>
          <cell r="BB884">
            <v>0.10349999999999999</v>
          </cell>
          <cell r="BC884">
            <v>0.11</v>
          </cell>
          <cell r="BD884">
            <v>0.105</v>
          </cell>
          <cell r="BF884">
            <v>0.19</v>
          </cell>
          <cell r="BG884">
            <v>0.19</v>
          </cell>
          <cell r="BH884">
            <v>0.21</v>
          </cell>
          <cell r="BI884">
            <v>0.23499999999999999</v>
          </cell>
          <cell r="BJ884">
            <v>0.26</v>
          </cell>
          <cell r="BK884">
            <v>0.28499999999999998</v>
          </cell>
          <cell r="BL884">
            <v>0.33</v>
          </cell>
          <cell r="BM884">
            <v>0.37</v>
          </cell>
          <cell r="BN884">
            <v>0.43</v>
          </cell>
          <cell r="BO884">
            <v>0.53500000000000003</v>
          </cell>
          <cell r="BP884">
            <v>0.61</v>
          </cell>
          <cell r="BQ884">
            <v>0.68500000000000005</v>
          </cell>
          <cell r="BS884">
            <v>0.69599999999999995</v>
          </cell>
          <cell r="BT884">
            <v>0.69850000000000001</v>
          </cell>
          <cell r="BU884">
            <v>0.69550000000000001</v>
          </cell>
          <cell r="BV884">
            <v>0.69850000000000001</v>
          </cell>
          <cell r="BW884">
            <v>0.70450000000000002</v>
          </cell>
          <cell r="BX884">
            <v>0.73850000000000005</v>
          </cell>
          <cell r="BY884">
            <v>0.73399999999999999</v>
          </cell>
          <cell r="BZ884">
            <v>0.77</v>
          </cell>
          <cell r="CA884">
            <v>0.81599999999999995</v>
          </cell>
          <cell r="CB884">
            <v>0.88800000000000001</v>
          </cell>
          <cell r="CC884">
            <v>0.95499999999999996</v>
          </cell>
          <cell r="CD884">
            <v>1.0169999999999999</v>
          </cell>
          <cell r="CF884">
            <v>0.25</v>
          </cell>
        </row>
        <row r="885">
          <cell r="A885">
            <v>39945</v>
          </cell>
          <cell r="B885">
            <v>0.15</v>
          </cell>
          <cell r="C885">
            <v>0.1825</v>
          </cell>
          <cell r="D885">
            <v>0.19550000000000001</v>
          </cell>
          <cell r="E885">
            <v>0.20200000000000001</v>
          </cell>
          <cell r="F885">
            <v>0.215</v>
          </cell>
          <cell r="G885">
            <v>0.22900000000000001</v>
          </cell>
          <cell r="H885">
            <v>0.245</v>
          </cell>
          <cell r="I885">
            <v>0.25800000000000001</v>
          </cell>
          <cell r="J885">
            <v>0.27100000000000002</v>
          </cell>
          <cell r="K885">
            <v>0.30199999999999999</v>
          </cell>
          <cell r="L885">
            <v>0.32300000000000001</v>
          </cell>
          <cell r="M885">
            <v>0.34499999999999997</v>
          </cell>
          <cell r="N885">
            <v>0.375</v>
          </cell>
          <cell r="P885">
            <v>0.85099999999999998</v>
          </cell>
          <cell r="Q885">
            <v>0.68200000000000005</v>
          </cell>
          <cell r="R885">
            <v>0.68400000000000005</v>
          </cell>
          <cell r="S885">
            <v>0.68500000000000005</v>
          </cell>
          <cell r="T885">
            <v>0.68600000000000005</v>
          </cell>
          <cell r="U885">
            <v>0.69</v>
          </cell>
          <cell r="V885">
            <v>0.69599999999999995</v>
          </cell>
          <cell r="W885">
            <v>0.70299999999999996</v>
          </cell>
          <cell r="X885">
            <v>0.71599999999999997</v>
          </cell>
          <cell r="Y885">
            <v>0.73099999999999998</v>
          </cell>
          <cell r="Z885">
            <v>0.749</v>
          </cell>
          <cell r="AA885">
            <v>0.77100000000000002</v>
          </cell>
          <cell r="AB885">
            <v>0.79600000000000004</v>
          </cell>
          <cell r="AD885">
            <v>0.40360000000000001</v>
          </cell>
          <cell r="AE885">
            <v>0.40699999999999997</v>
          </cell>
          <cell r="AF885">
            <v>0.41699999999999998</v>
          </cell>
          <cell r="AG885">
            <v>0.42699999999999999</v>
          </cell>
          <cell r="AH885">
            <v>0.442</v>
          </cell>
          <cell r="AI885">
            <v>0.44850000000000001</v>
          </cell>
          <cell r="AJ885">
            <v>0.46800000000000003</v>
          </cell>
          <cell r="AK885">
            <v>0.48799999999999999</v>
          </cell>
          <cell r="AL885">
            <v>0.50649999999999995</v>
          </cell>
          <cell r="AM885">
            <v>0.53249999999999997</v>
          </cell>
          <cell r="AN885">
            <v>0.5605</v>
          </cell>
          <cell r="AO885">
            <v>0.59950000000000003</v>
          </cell>
          <cell r="AP885">
            <v>0.64600000000000002</v>
          </cell>
          <cell r="AS885">
            <v>0.10249999999999999</v>
          </cell>
          <cell r="AT885">
            <v>0.10249999999999999</v>
          </cell>
          <cell r="AU885">
            <v>0.10199999999999999</v>
          </cell>
          <cell r="AV885">
            <v>0.10199999999999999</v>
          </cell>
          <cell r="AW885">
            <v>0.10100000000000001</v>
          </cell>
          <cell r="AX885">
            <v>0.10100000000000001</v>
          </cell>
          <cell r="AY885">
            <v>0.10150000000000001</v>
          </cell>
          <cell r="AZ885">
            <v>0.10375</v>
          </cell>
          <cell r="BA885">
            <v>0.10199999999999999</v>
          </cell>
          <cell r="BB885">
            <v>0.105</v>
          </cell>
          <cell r="BC885">
            <v>0.11</v>
          </cell>
          <cell r="BD885">
            <v>0.106</v>
          </cell>
          <cell r="BF885">
            <v>0.185</v>
          </cell>
          <cell r="BG885">
            <v>0.19</v>
          </cell>
          <cell r="BH885">
            <v>0.21</v>
          </cell>
          <cell r="BI885">
            <v>0.23499999999999999</v>
          </cell>
          <cell r="BJ885">
            <v>0.26</v>
          </cell>
          <cell r="BK885">
            <v>0.28999999999999998</v>
          </cell>
          <cell r="BL885">
            <v>0.33</v>
          </cell>
          <cell r="BM885">
            <v>0.37</v>
          </cell>
          <cell r="BN885">
            <v>0.43</v>
          </cell>
          <cell r="BO885">
            <v>0.53</v>
          </cell>
          <cell r="BP885">
            <v>0.59499999999999997</v>
          </cell>
          <cell r="BQ885">
            <v>0.66500000000000004</v>
          </cell>
          <cell r="BS885">
            <v>0.68899999999999995</v>
          </cell>
          <cell r="BT885">
            <v>0.6915</v>
          </cell>
          <cell r="BU885">
            <v>0.70650000000000002</v>
          </cell>
          <cell r="BV885">
            <v>0.70850000000000002</v>
          </cell>
          <cell r="BW885">
            <v>0.71050000000000002</v>
          </cell>
          <cell r="BX885">
            <v>0.72850000000000004</v>
          </cell>
          <cell r="BY885">
            <v>0.73950000000000005</v>
          </cell>
          <cell r="BZ885">
            <v>0.79500000000000004</v>
          </cell>
          <cell r="CA885">
            <v>0.83599999999999997</v>
          </cell>
          <cell r="CB885">
            <v>0.88800000000000001</v>
          </cell>
          <cell r="CC885">
            <v>0.94499999999999995</v>
          </cell>
          <cell r="CD885">
            <v>1.022</v>
          </cell>
          <cell r="CF885">
            <v>0.25</v>
          </cell>
        </row>
        <row r="886">
          <cell r="A886">
            <v>39946</v>
          </cell>
          <cell r="B886">
            <v>0.17</v>
          </cell>
          <cell r="C886">
            <v>0.18149999999999999</v>
          </cell>
          <cell r="D886">
            <v>0.193</v>
          </cell>
          <cell r="E886">
            <v>0.2</v>
          </cell>
          <cell r="F886">
            <v>0.20649999999999999</v>
          </cell>
          <cell r="G886">
            <v>0.223</v>
          </cell>
          <cell r="H886">
            <v>0.24</v>
          </cell>
          <cell r="I886">
            <v>0.25</v>
          </cell>
          <cell r="J886">
            <v>0.27100000000000002</v>
          </cell>
          <cell r="K886">
            <v>0.29299999999999998</v>
          </cell>
          <cell r="L886">
            <v>0.312</v>
          </cell>
          <cell r="M886">
            <v>0.34250000000000003</v>
          </cell>
          <cell r="N886">
            <v>0.377</v>
          </cell>
          <cell r="P886">
            <v>0.72899999999999998</v>
          </cell>
          <cell r="Q886">
            <v>0.68300000000000005</v>
          </cell>
          <cell r="R886">
            <v>0.68300000000000005</v>
          </cell>
          <cell r="S886">
            <v>0.68200000000000005</v>
          </cell>
          <cell r="T886">
            <v>0.68400000000000005</v>
          </cell>
          <cell r="U886">
            <v>0.68700000000000006</v>
          </cell>
          <cell r="V886">
            <v>0.69199999999999995</v>
          </cell>
          <cell r="W886">
            <v>0.69899999999999995</v>
          </cell>
          <cell r="X886">
            <v>0.71099999999999997</v>
          </cell>
          <cell r="Y886">
            <v>0.72299999999999998</v>
          </cell>
          <cell r="Z886">
            <v>0.73799999999999999</v>
          </cell>
          <cell r="AA886">
            <v>0.75800000000000001</v>
          </cell>
          <cell r="AB886">
            <v>0.78200000000000003</v>
          </cell>
          <cell r="AD886">
            <v>0.40050000000000002</v>
          </cell>
          <cell r="AE886">
            <v>0.40300000000000002</v>
          </cell>
          <cell r="AF886">
            <v>0.40699999999999997</v>
          </cell>
          <cell r="AG886">
            <v>0.41</v>
          </cell>
          <cell r="AH886">
            <v>0.41899999999999998</v>
          </cell>
          <cell r="AI886">
            <v>0.43</v>
          </cell>
          <cell r="AJ886">
            <v>0.438</v>
          </cell>
          <cell r="AK886">
            <v>0.45300000000000001</v>
          </cell>
          <cell r="AL886">
            <v>0.46800000000000003</v>
          </cell>
          <cell r="AM886">
            <v>0.48799999999999999</v>
          </cell>
          <cell r="AN886">
            <v>0.51300000000000001</v>
          </cell>
          <cell r="AO886">
            <v>0.54100000000000004</v>
          </cell>
          <cell r="AP886">
            <v>0.57699999999999996</v>
          </cell>
          <cell r="AS886">
            <v>0.10249999999999999</v>
          </cell>
          <cell r="AT886">
            <v>0.10249999999999999</v>
          </cell>
          <cell r="AU886">
            <v>0.10199999999999999</v>
          </cell>
          <cell r="AV886">
            <v>0.10299999999999999</v>
          </cell>
          <cell r="AW886">
            <v>0.10299999999999999</v>
          </cell>
          <cell r="AX886">
            <v>0.10299999999999999</v>
          </cell>
          <cell r="AY886">
            <v>0.10375</v>
          </cell>
          <cell r="AZ886">
            <v>0.105</v>
          </cell>
          <cell r="BA886">
            <v>0.104</v>
          </cell>
          <cell r="BB886">
            <v>0.11125</v>
          </cell>
          <cell r="BC886">
            <v>0.115</v>
          </cell>
          <cell r="BD886">
            <v>0.111</v>
          </cell>
          <cell r="BF886">
            <v>0.185</v>
          </cell>
          <cell r="BG886">
            <v>0.19</v>
          </cell>
          <cell r="BH886">
            <v>0.20499999999999999</v>
          </cell>
          <cell r="BI886">
            <v>0.23</v>
          </cell>
          <cell r="BJ886">
            <v>0.255</v>
          </cell>
          <cell r="BK886">
            <v>0.27500000000000002</v>
          </cell>
          <cell r="BL886">
            <v>0.32</v>
          </cell>
          <cell r="BM886">
            <v>0.36</v>
          </cell>
          <cell r="BN886">
            <v>0.42</v>
          </cell>
          <cell r="BO886">
            <v>0.51500000000000001</v>
          </cell>
          <cell r="BP886">
            <v>0.57999999999999996</v>
          </cell>
          <cell r="BQ886">
            <v>0.65</v>
          </cell>
          <cell r="BS886">
            <v>0.66449999999999998</v>
          </cell>
          <cell r="BT886">
            <v>0.66249999999999998</v>
          </cell>
          <cell r="BU886">
            <v>0.66549999999999998</v>
          </cell>
          <cell r="BV886">
            <v>0.66749999999999998</v>
          </cell>
          <cell r="BW886">
            <v>0.6825</v>
          </cell>
          <cell r="BX886">
            <v>0.71650000000000003</v>
          </cell>
          <cell r="BY886">
            <v>0.71099999999999997</v>
          </cell>
          <cell r="BZ886">
            <v>0.79100000000000004</v>
          </cell>
          <cell r="CA886">
            <v>0.83799999999999997</v>
          </cell>
          <cell r="CB886">
            <v>0.9</v>
          </cell>
          <cell r="CC886">
            <v>0.97699999999999998</v>
          </cell>
          <cell r="CD886">
            <v>1.0680000000000001</v>
          </cell>
          <cell r="CF886">
            <v>0.25</v>
          </cell>
        </row>
        <row r="887">
          <cell r="A887">
            <v>39947</v>
          </cell>
          <cell r="B887">
            <v>0.15</v>
          </cell>
          <cell r="C887">
            <v>0.19850000000000001</v>
          </cell>
          <cell r="D887">
            <v>0.19900000000000001</v>
          </cell>
          <cell r="E887">
            <v>0.20200000000000001</v>
          </cell>
          <cell r="F887">
            <v>0.216</v>
          </cell>
          <cell r="G887">
            <v>0.23</v>
          </cell>
          <cell r="H887">
            <v>0.24099999999999999</v>
          </cell>
          <cell r="I887">
            <v>0.252</v>
          </cell>
          <cell r="J887">
            <v>0.27200000000000002</v>
          </cell>
          <cell r="K887">
            <v>0.29499999999999998</v>
          </cell>
          <cell r="L887">
            <v>0.316</v>
          </cell>
          <cell r="M887">
            <v>0.34499999999999997</v>
          </cell>
          <cell r="N887">
            <v>0.373</v>
          </cell>
          <cell r="P887">
            <v>0.71699999999999997</v>
          </cell>
          <cell r="Q887">
            <v>0.66200000000000003</v>
          </cell>
          <cell r="R887">
            <v>0.66300000000000003</v>
          </cell>
          <cell r="S887">
            <v>0.66300000000000003</v>
          </cell>
          <cell r="T887">
            <v>0.66500000000000004</v>
          </cell>
          <cell r="U887">
            <v>0.66700000000000004</v>
          </cell>
          <cell r="V887">
            <v>0.67200000000000004</v>
          </cell>
          <cell r="W887">
            <v>0.68</v>
          </cell>
          <cell r="X887">
            <v>0.69099999999999995</v>
          </cell>
          <cell r="Y887">
            <v>0.70299999999999996</v>
          </cell>
          <cell r="Z887">
            <v>0.71799999999999997</v>
          </cell>
          <cell r="AA887">
            <v>0.73899999999999999</v>
          </cell>
          <cell r="AB887">
            <v>0.75900000000000001</v>
          </cell>
          <cell r="AD887">
            <v>0.40579999999999999</v>
          </cell>
          <cell r="AE887">
            <v>0.41399999999999998</v>
          </cell>
          <cell r="AF887">
            <v>0.41699999999999998</v>
          </cell>
          <cell r="AG887">
            <v>0.42299999999999999</v>
          </cell>
          <cell r="AH887">
            <v>0.432</v>
          </cell>
          <cell r="AI887">
            <v>0.437</v>
          </cell>
          <cell r="AJ887">
            <v>0.44600000000000001</v>
          </cell>
          <cell r="AK887">
            <v>0.45800000000000002</v>
          </cell>
          <cell r="AL887">
            <v>0.47849999999999998</v>
          </cell>
          <cell r="AM887">
            <v>0.4995</v>
          </cell>
          <cell r="AN887">
            <v>0.51900000000000002</v>
          </cell>
          <cell r="AO887">
            <v>0.55200000000000005</v>
          </cell>
          <cell r="AP887">
            <v>0.58550000000000002</v>
          </cell>
          <cell r="AS887">
            <v>0.10249999999999999</v>
          </cell>
          <cell r="AT887">
            <v>0.10249999999999999</v>
          </cell>
          <cell r="AU887">
            <v>0.10199999999999999</v>
          </cell>
          <cell r="AV887">
            <v>0.10299999999999999</v>
          </cell>
          <cell r="AW887">
            <v>0.10299999999999999</v>
          </cell>
          <cell r="AX887">
            <v>0.10299999999999999</v>
          </cell>
          <cell r="AY887">
            <v>0.105</v>
          </cell>
          <cell r="AZ887">
            <v>0.10625</v>
          </cell>
          <cell r="BA887">
            <v>0.105</v>
          </cell>
          <cell r="BB887">
            <v>0.11</v>
          </cell>
          <cell r="BC887">
            <v>0.11688</v>
          </cell>
          <cell r="BD887">
            <v>0.114</v>
          </cell>
          <cell r="BF887">
            <v>0.185</v>
          </cell>
          <cell r="BG887">
            <v>0.19500000000000001</v>
          </cell>
          <cell r="BH887">
            <v>0.20499999999999999</v>
          </cell>
          <cell r="BI887">
            <v>0.23</v>
          </cell>
          <cell r="BJ887">
            <v>0.255</v>
          </cell>
          <cell r="BK887">
            <v>0.27500000000000002</v>
          </cell>
          <cell r="BL887">
            <v>0.32</v>
          </cell>
          <cell r="BM887">
            <v>0.35499999999999998</v>
          </cell>
          <cell r="BN887">
            <v>0.41</v>
          </cell>
          <cell r="BO887">
            <v>0.5</v>
          </cell>
          <cell r="BP887">
            <v>0.56499999999999995</v>
          </cell>
          <cell r="BQ887">
            <v>0.63500000000000001</v>
          </cell>
          <cell r="BS887">
            <v>0.65600000000000003</v>
          </cell>
          <cell r="BT887">
            <v>0.65100000000000002</v>
          </cell>
          <cell r="BU887">
            <v>0.65949999999999998</v>
          </cell>
          <cell r="BV887">
            <v>0.65949999999999998</v>
          </cell>
          <cell r="BW887">
            <v>0.66249999999999998</v>
          </cell>
          <cell r="BX887">
            <v>0.7</v>
          </cell>
          <cell r="BY887">
            <v>0.745</v>
          </cell>
          <cell r="BZ887">
            <v>0.77600000000000002</v>
          </cell>
          <cell r="CA887">
            <v>0.82299999999999995</v>
          </cell>
          <cell r="CB887">
            <v>0.875</v>
          </cell>
          <cell r="CC887">
            <v>0.94699999999999995</v>
          </cell>
          <cell r="CD887">
            <v>1.0349999999999999</v>
          </cell>
          <cell r="CF887">
            <v>0.25</v>
          </cell>
        </row>
        <row r="888">
          <cell r="A888">
            <v>39948</v>
          </cell>
          <cell r="B888">
            <v>0.18</v>
          </cell>
          <cell r="C888">
            <v>0.188</v>
          </cell>
          <cell r="D888">
            <v>0.192</v>
          </cell>
          <cell r="E888">
            <v>0.19800000000000001</v>
          </cell>
          <cell r="F888">
            <v>0.20399999999999999</v>
          </cell>
          <cell r="G888">
            <v>0.22</v>
          </cell>
          <cell r="H888">
            <v>0.24199999999999999</v>
          </cell>
          <cell r="I888">
            <v>0.24399999999999999</v>
          </cell>
          <cell r="J888">
            <v>0.26400000000000001</v>
          </cell>
          <cell r="K888">
            <v>0.29299999999999998</v>
          </cell>
          <cell r="L888">
            <v>0.308</v>
          </cell>
          <cell r="M888">
            <v>0.33700000000000002</v>
          </cell>
          <cell r="N888">
            <v>0.36</v>
          </cell>
          <cell r="P888">
            <v>0.72799999999999998</v>
          </cell>
          <cell r="Q888">
            <v>0.66100000000000003</v>
          </cell>
          <cell r="R888">
            <v>0.65600000000000003</v>
          </cell>
          <cell r="S888">
            <v>0.65300000000000002</v>
          </cell>
          <cell r="T888">
            <v>0.65100000000000002</v>
          </cell>
          <cell r="U888">
            <v>0.65</v>
          </cell>
          <cell r="V888">
            <v>0.65300000000000002</v>
          </cell>
          <cell r="W888">
            <v>0.66</v>
          </cell>
          <cell r="X888">
            <v>0.67</v>
          </cell>
          <cell r="Y888">
            <v>0.68300000000000005</v>
          </cell>
          <cell r="Z888">
            <v>0.69799999999999995</v>
          </cell>
          <cell r="AA888">
            <v>0.71799999999999997</v>
          </cell>
          <cell r="AB888">
            <v>0.73899999999999999</v>
          </cell>
          <cell r="AD888">
            <v>0.41839999999999999</v>
          </cell>
          <cell r="AE888">
            <v>0.40899999999999997</v>
          </cell>
          <cell r="AF888">
            <v>0.40799999999999997</v>
          </cell>
          <cell r="AG888">
            <v>0.41</v>
          </cell>
          <cell r="AH888">
            <v>0.41699999999999998</v>
          </cell>
          <cell r="AI888">
            <v>0.42499999999999999</v>
          </cell>
          <cell r="AJ888">
            <v>0.438</v>
          </cell>
          <cell r="AK888">
            <v>0.45100000000000001</v>
          </cell>
          <cell r="AL888">
            <v>0.46700000000000003</v>
          </cell>
          <cell r="AM888">
            <v>0.48699999999999999</v>
          </cell>
          <cell r="AN888">
            <v>0.51100000000000001</v>
          </cell>
          <cell r="AO888">
            <v>0.54</v>
          </cell>
          <cell r="AP888">
            <v>0.57499999999999996</v>
          </cell>
          <cell r="AS888">
            <v>0.10249999999999999</v>
          </cell>
          <cell r="AT888">
            <v>0.10249999999999999</v>
          </cell>
          <cell r="AU888">
            <v>0.10249999999999999</v>
          </cell>
          <cell r="AV888">
            <v>0.10299999999999999</v>
          </cell>
          <cell r="AW888">
            <v>0.104</v>
          </cell>
          <cell r="AX888">
            <v>0.104</v>
          </cell>
          <cell r="AY888">
            <v>0.105</v>
          </cell>
          <cell r="AZ888">
            <v>0.10625</v>
          </cell>
          <cell r="BA888">
            <v>0.106</v>
          </cell>
          <cell r="BB888">
            <v>0.11</v>
          </cell>
          <cell r="BC888">
            <v>0.115</v>
          </cell>
          <cell r="BD888">
            <v>0.115</v>
          </cell>
          <cell r="BF888">
            <v>0.185</v>
          </cell>
          <cell r="BG888">
            <v>0.19</v>
          </cell>
          <cell r="BH888">
            <v>0.20499999999999999</v>
          </cell>
          <cell r="BI888">
            <v>0.22500000000000001</v>
          </cell>
          <cell r="BJ888">
            <v>0.25</v>
          </cell>
          <cell r="BK888">
            <v>0.27</v>
          </cell>
          <cell r="BL888">
            <v>0.315</v>
          </cell>
          <cell r="BM888">
            <v>0.35</v>
          </cell>
          <cell r="BN888">
            <v>0.40500000000000003</v>
          </cell>
          <cell r="BO888">
            <v>0.495</v>
          </cell>
          <cell r="BP888">
            <v>0.55500000000000005</v>
          </cell>
          <cell r="BQ888">
            <v>0.62</v>
          </cell>
          <cell r="BS888">
            <v>0.65300000000000002</v>
          </cell>
          <cell r="BT888">
            <v>0.66449999999999998</v>
          </cell>
          <cell r="BU888">
            <v>0.65149999999999997</v>
          </cell>
          <cell r="BV888">
            <v>0.64600000000000002</v>
          </cell>
          <cell r="BW888">
            <v>0.64700000000000002</v>
          </cell>
          <cell r="BX888">
            <v>0.66900000000000004</v>
          </cell>
          <cell r="BY888">
            <v>0.66849999999999998</v>
          </cell>
          <cell r="BZ888">
            <v>0.77100000000000002</v>
          </cell>
          <cell r="CA888">
            <v>0.81799999999999995</v>
          </cell>
          <cell r="CB888">
            <v>0.87</v>
          </cell>
          <cell r="CC888">
            <v>0.94199999999999995</v>
          </cell>
          <cell r="CD888">
            <v>1.03</v>
          </cell>
          <cell r="CF888">
            <v>0.25</v>
          </cell>
        </row>
        <row r="889">
          <cell r="A889">
            <v>39951</v>
          </cell>
          <cell r="B889">
            <v>0.1875</v>
          </cell>
          <cell r="C889">
            <v>0.2</v>
          </cell>
          <cell r="D889">
            <v>0.2</v>
          </cell>
          <cell r="E889">
            <v>0.20699999999999999</v>
          </cell>
          <cell r="F889">
            <v>0.218</v>
          </cell>
          <cell r="G889">
            <v>0.222</v>
          </cell>
          <cell r="H889">
            <v>0.23599999999999999</v>
          </cell>
          <cell r="I889">
            <v>0.25</v>
          </cell>
          <cell r="J889">
            <v>0.26600000000000001</v>
          </cell>
          <cell r="K889">
            <v>0.28899999999999998</v>
          </cell>
          <cell r="L889">
            <v>0.312</v>
          </cell>
          <cell r="M889">
            <v>0.34150000000000003</v>
          </cell>
          <cell r="N889">
            <v>0.36849999999999999</v>
          </cell>
          <cell r="P889">
            <v>0.76900000000000002</v>
          </cell>
          <cell r="Q889">
            <v>0.67100000000000004</v>
          </cell>
          <cell r="R889">
            <v>0.66400000000000003</v>
          </cell>
          <cell r="S889">
            <v>0.65800000000000003</v>
          </cell>
          <cell r="T889">
            <v>0.65400000000000003</v>
          </cell>
          <cell r="U889">
            <v>0.65200000000000002</v>
          </cell>
          <cell r="V889">
            <v>0.65200000000000002</v>
          </cell>
          <cell r="W889">
            <v>0.65700000000000003</v>
          </cell>
          <cell r="X889">
            <v>0.66500000000000004</v>
          </cell>
          <cell r="Y889">
            <v>0.67600000000000005</v>
          </cell>
          <cell r="Z889">
            <v>0.68899999999999995</v>
          </cell>
          <cell r="AA889">
            <v>0.70599999999999996</v>
          </cell>
          <cell r="AB889">
            <v>0.72499999999999998</v>
          </cell>
          <cell r="AD889">
            <v>0.41660000000000003</v>
          </cell>
          <cell r="AE889">
            <v>0.40899999999999997</v>
          </cell>
          <cell r="AF889">
            <v>0.41799999999999998</v>
          </cell>
          <cell r="AG889">
            <v>0.42099999999999999</v>
          </cell>
          <cell r="AH889">
            <v>0.42499999999999999</v>
          </cell>
          <cell r="AI889">
            <v>0.42699999999999999</v>
          </cell>
          <cell r="AJ889">
            <v>0.435</v>
          </cell>
          <cell r="AK889">
            <v>0.44400000000000001</v>
          </cell>
          <cell r="AL889">
            <v>0.45100000000000001</v>
          </cell>
          <cell r="AM889">
            <v>0.47699999999999998</v>
          </cell>
          <cell r="AN889">
            <v>0.49349999999999999</v>
          </cell>
          <cell r="AO889">
            <v>0.52500000000000002</v>
          </cell>
          <cell r="AP889">
            <v>0.55700000000000005</v>
          </cell>
          <cell r="AS889">
            <v>0.10249999999999999</v>
          </cell>
          <cell r="AT889">
            <v>0.10249999999999999</v>
          </cell>
          <cell r="AU889">
            <v>0.104</v>
          </cell>
          <cell r="AV889">
            <v>0.106</v>
          </cell>
          <cell r="AW889">
            <v>0.10963000000000001</v>
          </cell>
          <cell r="AX889">
            <v>0.11125</v>
          </cell>
          <cell r="AY889">
            <v>0.10375</v>
          </cell>
          <cell r="AZ889">
            <v>0.105</v>
          </cell>
          <cell r="BA889">
            <v>0.10625</v>
          </cell>
          <cell r="BB889">
            <v>0.11</v>
          </cell>
          <cell r="BC889">
            <v>0.1125</v>
          </cell>
          <cell r="BD889">
            <v>0.127</v>
          </cell>
          <cell r="BF889">
            <v>0.185</v>
          </cell>
          <cell r="BG889">
            <v>0.19500000000000001</v>
          </cell>
          <cell r="BH889">
            <v>0.21</v>
          </cell>
          <cell r="BI889">
            <v>0.22500000000000001</v>
          </cell>
          <cell r="BJ889">
            <v>0.25</v>
          </cell>
          <cell r="BK889">
            <v>0.27</v>
          </cell>
          <cell r="BL889">
            <v>0.315</v>
          </cell>
          <cell r="BM889">
            <v>0.35</v>
          </cell>
          <cell r="BN889">
            <v>0.40500000000000003</v>
          </cell>
          <cell r="BO889">
            <v>0.5</v>
          </cell>
          <cell r="BP889">
            <v>0.56000000000000005</v>
          </cell>
          <cell r="BQ889">
            <v>0.63</v>
          </cell>
          <cell r="BS889">
            <v>0.66500000000000004</v>
          </cell>
          <cell r="BT889">
            <v>0.65600000000000003</v>
          </cell>
          <cell r="BU889">
            <v>0.64649999999999996</v>
          </cell>
          <cell r="BV889">
            <v>0.63849999999999996</v>
          </cell>
          <cell r="BW889">
            <v>0.63949999999999996</v>
          </cell>
          <cell r="BX889">
            <v>0.65249999999999997</v>
          </cell>
          <cell r="BY889">
            <v>0.68</v>
          </cell>
          <cell r="BZ889">
            <v>0.71599999999999997</v>
          </cell>
          <cell r="CA889">
            <v>0.76200000000000001</v>
          </cell>
          <cell r="CB889">
            <v>0.80500000000000005</v>
          </cell>
          <cell r="CC889">
            <v>0.877</v>
          </cell>
          <cell r="CD889">
            <v>0.96299999999999997</v>
          </cell>
          <cell r="CF889">
            <v>0.25</v>
          </cell>
        </row>
        <row r="890">
          <cell r="A890">
            <v>39952</v>
          </cell>
          <cell r="B890">
            <v>0.125</v>
          </cell>
          <cell r="C890">
            <v>0.19700000000000001</v>
          </cell>
          <cell r="D890">
            <v>0.19800000000000001</v>
          </cell>
          <cell r="E890">
            <v>0.20499999999999999</v>
          </cell>
          <cell r="F890">
            <v>0.20799999999999999</v>
          </cell>
          <cell r="G890">
            <v>0.218</v>
          </cell>
          <cell r="H890">
            <v>0.22450000000000001</v>
          </cell>
          <cell r="I890">
            <v>0.24</v>
          </cell>
          <cell r="J890">
            <v>0.252</v>
          </cell>
          <cell r="K890">
            <v>0.29349999999999998</v>
          </cell>
          <cell r="L890">
            <v>0.30099999999999999</v>
          </cell>
          <cell r="M890">
            <v>0.33200000000000002</v>
          </cell>
          <cell r="N890">
            <v>0.36099999999999999</v>
          </cell>
          <cell r="P890">
            <v>0.83799999999999997</v>
          </cell>
          <cell r="Q890">
            <v>0.70299999999999996</v>
          </cell>
          <cell r="R890">
            <v>0.69199999999999995</v>
          </cell>
          <cell r="S890">
            <v>0.68200000000000005</v>
          </cell>
          <cell r="T890">
            <v>0.67600000000000005</v>
          </cell>
          <cell r="U890">
            <v>0.67200000000000004</v>
          </cell>
          <cell r="V890">
            <v>0.66900000000000004</v>
          </cell>
          <cell r="W890">
            <v>0.67100000000000004</v>
          </cell>
          <cell r="X890">
            <v>0.67800000000000005</v>
          </cell>
          <cell r="Y890">
            <v>0.68700000000000006</v>
          </cell>
          <cell r="Z890">
            <v>0.69899999999999995</v>
          </cell>
          <cell r="AA890">
            <v>0.71499999999999997</v>
          </cell>
          <cell r="AB890">
            <v>0.73399999999999999</v>
          </cell>
          <cell r="AD890">
            <v>0.41220000000000001</v>
          </cell>
          <cell r="AE890">
            <v>0.41099999999999998</v>
          </cell>
          <cell r="AF890">
            <v>0.41299999999999998</v>
          </cell>
          <cell r="AG890">
            <v>0.42399999999999999</v>
          </cell>
          <cell r="AH890">
            <v>0.42499999999999999</v>
          </cell>
          <cell r="AI890">
            <v>0.42699999999999999</v>
          </cell>
          <cell r="AJ890">
            <v>0.441</v>
          </cell>
          <cell r="AK890">
            <v>0.45</v>
          </cell>
          <cell r="AL890">
            <v>0.46250000000000002</v>
          </cell>
          <cell r="AM890">
            <v>0.47749999999999998</v>
          </cell>
          <cell r="AN890">
            <v>0.497</v>
          </cell>
          <cell r="AO890">
            <v>0.52500000000000002</v>
          </cell>
          <cell r="AP890">
            <v>0.55300000000000005</v>
          </cell>
          <cell r="AS890">
            <v>0.10100000000000001</v>
          </cell>
          <cell r="AT890">
            <v>9.7250000000000003E-2</v>
          </cell>
          <cell r="AU890">
            <v>0.10249999999999999</v>
          </cell>
          <cell r="AV890">
            <v>0.10199999999999999</v>
          </cell>
          <cell r="AW890">
            <v>0.10199999999999999</v>
          </cell>
          <cell r="AX890">
            <v>0.10299999999999999</v>
          </cell>
          <cell r="AY890">
            <v>0.105</v>
          </cell>
          <cell r="AZ890">
            <v>0.10625</v>
          </cell>
          <cell r="BA890">
            <v>0.106</v>
          </cell>
          <cell r="BB890">
            <v>0.11</v>
          </cell>
          <cell r="BC890">
            <v>0.1125</v>
          </cell>
          <cell r="BD890">
            <v>0.11600000000000001</v>
          </cell>
          <cell r="BF890">
            <v>0.185</v>
          </cell>
          <cell r="BG890">
            <v>0.19500000000000001</v>
          </cell>
          <cell r="BH890">
            <v>0.21</v>
          </cell>
          <cell r="BI890">
            <v>0.22500000000000001</v>
          </cell>
          <cell r="BJ890">
            <v>0.24</v>
          </cell>
          <cell r="BK890">
            <v>0.26</v>
          </cell>
          <cell r="BL890">
            <v>0.30499999999999999</v>
          </cell>
          <cell r="BM890">
            <v>0.33500000000000002</v>
          </cell>
          <cell r="BN890">
            <v>0.39</v>
          </cell>
          <cell r="BO890">
            <v>0.49</v>
          </cell>
          <cell r="BP890">
            <v>0.55500000000000005</v>
          </cell>
          <cell r="BQ890">
            <v>0.625</v>
          </cell>
          <cell r="BS890">
            <v>0.74050000000000005</v>
          </cell>
          <cell r="BT890">
            <v>0.73650000000000004</v>
          </cell>
          <cell r="BU890">
            <v>0.73250000000000004</v>
          </cell>
          <cell r="BV890">
            <v>0.73250000000000004</v>
          </cell>
          <cell r="BW890">
            <v>0.73150000000000004</v>
          </cell>
          <cell r="BX890">
            <v>0.74350000000000005</v>
          </cell>
          <cell r="BY890">
            <v>0.77800000000000002</v>
          </cell>
          <cell r="BZ890">
            <v>0.79900000000000004</v>
          </cell>
          <cell r="CA890">
            <v>0.84099999999999997</v>
          </cell>
          <cell r="CB890">
            <v>0.90200000000000002</v>
          </cell>
          <cell r="CC890">
            <v>0.97399999999999998</v>
          </cell>
          <cell r="CD890">
            <v>1.0589999999999999</v>
          </cell>
          <cell r="CF890">
            <v>0.25</v>
          </cell>
        </row>
        <row r="891">
          <cell r="A891">
            <v>39953</v>
          </cell>
          <cell r="B891">
            <v>0.16</v>
          </cell>
          <cell r="C891">
            <v>0.1905</v>
          </cell>
          <cell r="D891">
            <v>0.19750000000000001</v>
          </cell>
          <cell r="E891">
            <v>0.20100000000000001</v>
          </cell>
          <cell r="F891">
            <v>0.20749999999999999</v>
          </cell>
          <cell r="G891">
            <v>0.2145</v>
          </cell>
          <cell r="H891">
            <v>0.217</v>
          </cell>
          <cell r="I891">
            <v>0.23449999999999999</v>
          </cell>
          <cell r="J891">
            <v>0.25</v>
          </cell>
          <cell r="K891">
            <v>0.26600000000000001</v>
          </cell>
          <cell r="L891">
            <v>0.28299999999999997</v>
          </cell>
          <cell r="M891">
            <v>0.312</v>
          </cell>
          <cell r="N891">
            <v>0.34200000000000003</v>
          </cell>
          <cell r="P891">
            <v>0.92200000000000004</v>
          </cell>
          <cell r="Q891">
            <v>0.82699999999999996</v>
          </cell>
          <cell r="R891">
            <v>0.80100000000000005</v>
          </cell>
          <cell r="S891">
            <v>0.78700000000000003</v>
          </cell>
          <cell r="T891">
            <v>0.78200000000000003</v>
          </cell>
          <cell r="U891">
            <v>0.78</v>
          </cell>
          <cell r="V891">
            <v>0.78100000000000003</v>
          </cell>
          <cell r="W891">
            <v>0.78400000000000003</v>
          </cell>
          <cell r="X891">
            <v>0.79</v>
          </cell>
          <cell r="Y891">
            <v>0.79900000000000004</v>
          </cell>
          <cell r="Z891">
            <v>0.81</v>
          </cell>
          <cell r="AA891">
            <v>0.82499999999999996</v>
          </cell>
          <cell r="AB891">
            <v>0.84299999999999997</v>
          </cell>
          <cell r="AD891">
            <v>0.41120000000000001</v>
          </cell>
          <cell r="AE891">
            <v>0.41</v>
          </cell>
          <cell r="AF891">
            <v>0.42199999999999999</v>
          </cell>
          <cell r="AG891">
            <v>0.41799999999999998</v>
          </cell>
          <cell r="AH891">
            <v>0.42299999999999999</v>
          </cell>
          <cell r="AI891">
            <v>0.44</v>
          </cell>
          <cell r="AJ891">
            <v>0.45</v>
          </cell>
          <cell r="AK891">
            <v>0.45700000000000002</v>
          </cell>
          <cell r="AL891">
            <v>0.47</v>
          </cell>
          <cell r="AM891">
            <v>0.495</v>
          </cell>
          <cell r="AN891">
            <v>0.50249999999999995</v>
          </cell>
          <cell r="AO891">
            <v>0.52749999999999997</v>
          </cell>
          <cell r="AP891">
            <v>0.56899999999999995</v>
          </cell>
          <cell r="AS891">
            <v>0.10249999999999999</v>
          </cell>
          <cell r="AT891">
            <v>9.0010000000000007E-2</v>
          </cell>
          <cell r="AU891">
            <v>0.10249999999999999</v>
          </cell>
          <cell r="AV891">
            <v>0.10249999999999999</v>
          </cell>
          <cell r="AW891">
            <v>0.10249999999999999</v>
          </cell>
          <cell r="AX891">
            <v>0.10375</v>
          </cell>
          <cell r="AY891">
            <v>0.105</v>
          </cell>
          <cell r="AZ891">
            <v>0.10625</v>
          </cell>
          <cell r="BA891">
            <v>0.1075</v>
          </cell>
          <cell r="BB891">
            <v>0.11</v>
          </cell>
          <cell r="BC891">
            <v>0.1125</v>
          </cell>
          <cell r="BD891">
            <v>0.10725</v>
          </cell>
          <cell r="BF891">
            <v>0.1825</v>
          </cell>
          <cell r="BG891">
            <v>0.19500000000000001</v>
          </cell>
          <cell r="BH891">
            <v>0.21</v>
          </cell>
          <cell r="BI891">
            <v>0.22</v>
          </cell>
          <cell r="BJ891">
            <v>0.23499999999999999</v>
          </cell>
          <cell r="BK891">
            <v>0.25</v>
          </cell>
          <cell r="BL891">
            <v>0.28999999999999998</v>
          </cell>
          <cell r="BM891">
            <v>0.315</v>
          </cell>
          <cell r="BN891">
            <v>0.36</v>
          </cell>
          <cell r="BO891">
            <v>0.45</v>
          </cell>
          <cell r="BP891">
            <v>0.51</v>
          </cell>
          <cell r="BQ891">
            <v>0.57499999999999996</v>
          </cell>
          <cell r="BS891">
            <v>0.79600000000000004</v>
          </cell>
          <cell r="BT891">
            <v>0.76449999999999996</v>
          </cell>
          <cell r="BU891">
            <v>0.75749999999999995</v>
          </cell>
          <cell r="BV891">
            <v>0.75949999999999995</v>
          </cell>
          <cell r="BW891">
            <v>0.76049999999999995</v>
          </cell>
          <cell r="BX891">
            <v>0.77949999999999997</v>
          </cell>
          <cell r="BY891">
            <v>0.84</v>
          </cell>
          <cell r="BZ891">
            <v>0.84599999999999997</v>
          </cell>
          <cell r="CA891">
            <v>0.86799999999999999</v>
          </cell>
          <cell r="CB891">
            <v>0.93500000000000005</v>
          </cell>
          <cell r="CC891">
            <v>1.002</v>
          </cell>
          <cell r="CD891">
            <v>1.083</v>
          </cell>
          <cell r="CF891">
            <v>0.25</v>
          </cell>
        </row>
        <row r="892">
          <cell r="A892">
            <v>39954</v>
          </cell>
          <cell r="B892">
            <v>0.1875</v>
          </cell>
          <cell r="C892">
            <v>0.2155</v>
          </cell>
          <cell r="D892">
            <v>0.20799999999999999</v>
          </cell>
          <cell r="E892">
            <v>0.20300000000000001</v>
          </cell>
          <cell r="F892">
            <v>0.21</v>
          </cell>
          <cell r="G892">
            <v>0.216</v>
          </cell>
          <cell r="H892">
            <v>0.22800000000000001</v>
          </cell>
          <cell r="I892">
            <v>0.248</v>
          </cell>
          <cell r="J892">
            <v>0.26300000000000001</v>
          </cell>
          <cell r="K892">
            <v>0.28499999999999998</v>
          </cell>
          <cell r="L892">
            <v>0.30499999999999999</v>
          </cell>
          <cell r="M892">
            <v>0.313</v>
          </cell>
          <cell r="N892">
            <v>0.34449999999999997</v>
          </cell>
          <cell r="P892">
            <v>0.92400000000000004</v>
          </cell>
          <cell r="Q892">
            <v>0.82899999999999996</v>
          </cell>
          <cell r="R892">
            <v>0.80300000000000005</v>
          </cell>
          <cell r="S892">
            <v>0.79100000000000004</v>
          </cell>
          <cell r="T892">
            <v>0.78600000000000003</v>
          </cell>
          <cell r="U892">
            <v>0.78300000000000003</v>
          </cell>
          <cell r="V892">
            <v>0.78300000000000003</v>
          </cell>
          <cell r="W892">
            <v>0.78400000000000003</v>
          </cell>
          <cell r="X892">
            <v>0.78800000000000003</v>
          </cell>
          <cell r="Y892">
            <v>0.79500000000000004</v>
          </cell>
          <cell r="Z892">
            <v>0.80400000000000005</v>
          </cell>
          <cell r="AA892">
            <v>0.81799999999999995</v>
          </cell>
          <cell r="AB892">
            <v>0.83399999999999996</v>
          </cell>
          <cell r="AD892">
            <v>0.40760000000000002</v>
          </cell>
          <cell r="AE892">
            <v>0.42599999999999999</v>
          </cell>
          <cell r="AF892">
            <v>0.42699999999999999</v>
          </cell>
          <cell r="AG892">
            <v>0.437</v>
          </cell>
          <cell r="AH892">
            <v>0.435</v>
          </cell>
          <cell r="AI892">
            <v>0.44600000000000001</v>
          </cell>
          <cell r="AJ892">
            <v>0.46949999999999997</v>
          </cell>
          <cell r="AK892">
            <v>0.47499999999999998</v>
          </cell>
          <cell r="AL892">
            <v>0.50449999999999995</v>
          </cell>
          <cell r="AM892">
            <v>0.52300000000000002</v>
          </cell>
          <cell r="AN892">
            <v>0.54200000000000004</v>
          </cell>
          <cell r="AO892">
            <v>0.56699999999999995</v>
          </cell>
          <cell r="AP892">
            <v>0.59299999999999997</v>
          </cell>
          <cell r="AS892">
            <v>0.105</v>
          </cell>
          <cell r="AT892">
            <v>9.3759999999999996E-2</v>
          </cell>
          <cell r="AU892">
            <v>0.10050000000000001</v>
          </cell>
          <cell r="AV892">
            <v>0.10299999999999999</v>
          </cell>
          <cell r="AW892">
            <v>0.10199999999999999</v>
          </cell>
          <cell r="AX892">
            <v>0.10299999999999999</v>
          </cell>
          <cell r="AY892">
            <v>0.10113</v>
          </cell>
          <cell r="AZ892">
            <v>9.9879999999999997E-2</v>
          </cell>
          <cell r="BA892">
            <v>0.104</v>
          </cell>
          <cell r="BB892">
            <v>0.1085</v>
          </cell>
          <cell r="BC892">
            <v>0.11375</v>
          </cell>
          <cell r="BD892">
            <v>0.111</v>
          </cell>
          <cell r="BF892">
            <v>0.1825</v>
          </cell>
          <cell r="BG892">
            <v>0.19500000000000001</v>
          </cell>
          <cell r="BH892">
            <v>0.20499999999999999</v>
          </cell>
          <cell r="BI892">
            <v>0.22</v>
          </cell>
          <cell r="BJ892">
            <v>0.23</v>
          </cell>
          <cell r="BK892">
            <v>0.245</v>
          </cell>
          <cell r="BL892">
            <v>0.28499999999999998</v>
          </cell>
          <cell r="BM892">
            <v>0.31</v>
          </cell>
          <cell r="BN892">
            <v>0.35499999999999998</v>
          </cell>
          <cell r="BO892">
            <v>0.44</v>
          </cell>
          <cell r="BP892">
            <v>0.5</v>
          </cell>
          <cell r="BQ892">
            <v>0.56000000000000005</v>
          </cell>
          <cell r="BS892">
            <v>0.80349999999999999</v>
          </cell>
          <cell r="BT892">
            <v>0.75649999999999995</v>
          </cell>
          <cell r="BU892">
            <v>0.76349999999999996</v>
          </cell>
          <cell r="BV892">
            <v>0.77249999999999996</v>
          </cell>
          <cell r="BW892">
            <v>0.77249999999999996</v>
          </cell>
          <cell r="BX892">
            <v>0.78349999999999997</v>
          </cell>
          <cell r="BY892">
            <v>0.80900000000000005</v>
          </cell>
          <cell r="BZ892">
            <v>0.82</v>
          </cell>
          <cell r="CA892">
            <v>0.84599999999999997</v>
          </cell>
          <cell r="CB892">
            <v>0.88</v>
          </cell>
          <cell r="CC892">
            <v>0.94199999999999995</v>
          </cell>
          <cell r="CD892">
            <v>1.0269999999999999</v>
          </cell>
          <cell r="CF892">
            <v>0.25</v>
          </cell>
        </row>
        <row r="893">
          <cell r="A893">
            <v>39955</v>
          </cell>
          <cell r="B893">
            <v>0.16</v>
          </cell>
          <cell r="C893">
            <v>0.19600000000000001</v>
          </cell>
          <cell r="D893">
            <v>0.2</v>
          </cell>
          <cell r="E893">
            <v>0.20699999999999999</v>
          </cell>
          <cell r="F893">
            <v>0.21299999999999999</v>
          </cell>
          <cell r="G893">
            <v>0.22900000000000001</v>
          </cell>
          <cell r="H893">
            <v>0.23300000000000001</v>
          </cell>
          <cell r="I893">
            <v>0.247</v>
          </cell>
          <cell r="J893">
            <v>0.255</v>
          </cell>
          <cell r="K893">
            <v>0.27300000000000002</v>
          </cell>
          <cell r="L893">
            <v>0.28999999999999998</v>
          </cell>
          <cell r="M893">
            <v>0.316</v>
          </cell>
          <cell r="N893">
            <v>0.34499999999999997</v>
          </cell>
          <cell r="P893">
            <v>1.0820000000000001</v>
          </cell>
          <cell r="Q893">
            <v>0.80400000000000005</v>
          </cell>
          <cell r="R893">
            <v>0.79</v>
          </cell>
          <cell r="S893">
            <v>0.77900000000000003</v>
          </cell>
          <cell r="T893">
            <v>0.77400000000000002</v>
          </cell>
          <cell r="U893">
            <v>0.77300000000000002</v>
          </cell>
          <cell r="V893">
            <v>0.77300000000000002</v>
          </cell>
          <cell r="W893">
            <v>0.77500000000000002</v>
          </cell>
          <cell r="X893">
            <v>0.78</v>
          </cell>
          <cell r="Y893">
            <v>0.78700000000000003</v>
          </cell>
          <cell r="Z893">
            <v>0.79700000000000004</v>
          </cell>
          <cell r="AA893">
            <v>0.81100000000000005</v>
          </cell>
          <cell r="AB893">
            <v>0.82899999999999996</v>
          </cell>
          <cell r="AD893">
            <v>0.41389999999999999</v>
          </cell>
          <cell r="AE893">
            <v>0.42499999999999999</v>
          </cell>
          <cell r="AF893">
            <v>0.441</v>
          </cell>
          <cell r="AG893">
            <v>0.436</v>
          </cell>
          <cell r="AH893">
            <v>0.44950000000000001</v>
          </cell>
          <cell r="AI893">
            <v>0.46050000000000002</v>
          </cell>
          <cell r="AJ893">
            <v>0.47149999999999997</v>
          </cell>
          <cell r="AK893">
            <v>0.48099999999999998</v>
          </cell>
          <cell r="AL893">
            <v>0.49249999999999999</v>
          </cell>
          <cell r="AM893">
            <v>0.50749999999999995</v>
          </cell>
          <cell r="AN893">
            <v>0.52849999999999997</v>
          </cell>
          <cell r="AO893">
            <v>0.55549999999999999</v>
          </cell>
          <cell r="AP893">
            <v>0.58650000000000002</v>
          </cell>
          <cell r="AS893">
            <v>0.11025</v>
          </cell>
          <cell r="AT893">
            <v>0.112</v>
          </cell>
          <cell r="AU893">
            <v>0.10249999999999999</v>
          </cell>
          <cell r="AV893">
            <v>0.10299999999999999</v>
          </cell>
          <cell r="AW893">
            <v>0.10299999999999999</v>
          </cell>
          <cell r="AX893">
            <v>0.10299999999999999</v>
          </cell>
          <cell r="AY893">
            <v>0.10875</v>
          </cell>
          <cell r="AZ893">
            <v>9.5019999999999993E-2</v>
          </cell>
          <cell r="BA893">
            <v>0.106</v>
          </cell>
          <cell r="BB893">
            <v>9.7290000000000001E-2</v>
          </cell>
          <cell r="BC893">
            <v>0.11375</v>
          </cell>
          <cell r="BD893">
            <v>0.115</v>
          </cell>
          <cell r="BF893">
            <v>0.1825</v>
          </cell>
          <cell r="BG893">
            <v>0.19500000000000001</v>
          </cell>
          <cell r="BH893">
            <v>0.20499999999999999</v>
          </cell>
          <cell r="BI893">
            <v>0.22</v>
          </cell>
          <cell r="BJ893">
            <v>0.23</v>
          </cell>
          <cell r="BK893">
            <v>0.25</v>
          </cell>
          <cell r="BL893">
            <v>0.28499999999999998</v>
          </cell>
          <cell r="BM893">
            <v>0.31</v>
          </cell>
          <cell r="BN893">
            <v>0.35499999999999998</v>
          </cell>
          <cell r="BO893">
            <v>0.435</v>
          </cell>
          <cell r="BP893">
            <v>0.48</v>
          </cell>
          <cell r="BQ893">
            <v>0.54</v>
          </cell>
          <cell r="BS893">
            <v>0.80800000000000005</v>
          </cell>
          <cell r="BT893">
            <v>0.76149999999999995</v>
          </cell>
          <cell r="BU893">
            <v>0.78249999999999997</v>
          </cell>
          <cell r="BV893">
            <v>0.79849999999999999</v>
          </cell>
          <cell r="BW893">
            <v>0.80100000000000005</v>
          </cell>
          <cell r="BX893">
            <v>0.8125</v>
          </cell>
          <cell r="BY893">
            <v>0.79900000000000004</v>
          </cell>
          <cell r="BZ893">
            <v>0.84399999999999997</v>
          </cell>
          <cell r="CA893">
            <v>0.83799999999999997</v>
          </cell>
          <cell r="CB893">
            <v>0.92500000000000004</v>
          </cell>
          <cell r="CC893">
            <v>0.98699999999999999</v>
          </cell>
          <cell r="CD893">
            <v>1.0720000000000001</v>
          </cell>
          <cell r="CF893">
            <v>0.25</v>
          </cell>
        </row>
        <row r="894">
          <cell r="A894">
            <v>39958</v>
          </cell>
          <cell r="B894">
            <v>0.16</v>
          </cell>
          <cell r="C894">
            <v>0.19</v>
          </cell>
          <cell r="D894">
            <v>0.20200000000000001</v>
          </cell>
          <cell r="E894">
            <v>0.20699999999999999</v>
          </cell>
          <cell r="F894">
            <v>0.20749999999999999</v>
          </cell>
          <cell r="G894">
            <v>0.2165</v>
          </cell>
          <cell r="H894">
            <v>0.22750000000000001</v>
          </cell>
          <cell r="I894">
            <v>0.23</v>
          </cell>
          <cell r="J894">
            <v>0.248</v>
          </cell>
          <cell r="K894">
            <v>0.26400000000000001</v>
          </cell>
          <cell r="L894">
            <v>0.28199999999999997</v>
          </cell>
          <cell r="M894">
            <v>0.30449999999999999</v>
          </cell>
          <cell r="N894">
            <v>0.32450000000000001</v>
          </cell>
          <cell r="P894">
            <v>1.1219999999999999</v>
          </cell>
          <cell r="Q894">
            <v>0.81599999999999995</v>
          </cell>
          <cell r="R894">
            <v>0.79900000000000004</v>
          </cell>
          <cell r="S894">
            <v>0.78800000000000003</v>
          </cell>
          <cell r="T894">
            <v>0.78700000000000003</v>
          </cell>
          <cell r="U894">
            <v>0.78800000000000003</v>
          </cell>
          <cell r="V894">
            <v>0.79300000000000004</v>
          </cell>
          <cell r="W894">
            <v>0.8</v>
          </cell>
          <cell r="X894">
            <v>0.80900000000000005</v>
          </cell>
          <cell r="Y894">
            <v>0.81899999999999995</v>
          </cell>
          <cell r="Z894">
            <v>0.83299999999999996</v>
          </cell>
          <cell r="AA894">
            <v>0.85</v>
          </cell>
          <cell r="AB894">
            <v>0.871</v>
          </cell>
          <cell r="AD894">
            <v>0.41389999999999999</v>
          </cell>
          <cell r="AE894">
            <v>0.42699999999999999</v>
          </cell>
          <cell r="AF894">
            <v>0.434</v>
          </cell>
          <cell r="AG894">
            <v>0.44</v>
          </cell>
          <cell r="AH894">
            <v>0.44700000000000001</v>
          </cell>
          <cell r="AI894">
            <v>0.45800000000000002</v>
          </cell>
          <cell r="AJ894">
            <v>0.47199999999999998</v>
          </cell>
          <cell r="AK894">
            <v>0.47799999999999998</v>
          </cell>
          <cell r="AL894">
            <v>0.49149999999999999</v>
          </cell>
          <cell r="AM894">
            <v>0.52400000000000002</v>
          </cell>
          <cell r="AN894">
            <v>0.52200000000000002</v>
          </cell>
          <cell r="AO894">
            <v>0.54800000000000004</v>
          </cell>
          <cell r="AP894">
            <v>0.58050000000000002</v>
          </cell>
          <cell r="AS894">
            <v>0.10249999999999999</v>
          </cell>
          <cell r="AT894">
            <v>0.105</v>
          </cell>
          <cell r="AU894">
            <v>0.10299999999999999</v>
          </cell>
          <cell r="AV894">
            <v>0.10299999999999999</v>
          </cell>
          <cell r="AW894">
            <v>0.10299999999999999</v>
          </cell>
          <cell r="AX894">
            <v>0.10299999999999999</v>
          </cell>
          <cell r="AY894">
            <v>0.10625</v>
          </cell>
          <cell r="AZ894">
            <v>0.1075</v>
          </cell>
          <cell r="BA894">
            <v>0.104</v>
          </cell>
          <cell r="BB894">
            <v>0.11125</v>
          </cell>
          <cell r="BC894">
            <v>0.11375</v>
          </cell>
          <cell r="BD894">
            <v>0.11</v>
          </cell>
          <cell r="BF894">
            <v>0.1825</v>
          </cell>
          <cell r="BG894">
            <v>0.19500000000000001</v>
          </cell>
          <cell r="BH894">
            <v>0.20499999999999999</v>
          </cell>
          <cell r="BI894">
            <v>0.22</v>
          </cell>
          <cell r="BJ894">
            <v>0.23</v>
          </cell>
          <cell r="BK894">
            <v>0.25</v>
          </cell>
          <cell r="BL894">
            <v>0.28499999999999998</v>
          </cell>
          <cell r="BM894">
            <v>0.31</v>
          </cell>
          <cell r="BN894">
            <v>0.35499999999999998</v>
          </cell>
          <cell r="BO894">
            <v>0.435</v>
          </cell>
          <cell r="BP894">
            <v>0.48</v>
          </cell>
          <cell r="BQ894">
            <v>0.54</v>
          </cell>
          <cell r="BS894">
            <v>0.84050000000000002</v>
          </cell>
          <cell r="BT894">
            <v>0.77600000000000002</v>
          </cell>
          <cell r="BU894">
            <v>0.77600000000000002</v>
          </cell>
          <cell r="BV894">
            <v>0.79200000000000004</v>
          </cell>
          <cell r="BW894">
            <v>0.80600000000000005</v>
          </cell>
          <cell r="BX894">
            <v>0.83</v>
          </cell>
          <cell r="BY894">
            <v>0.79900000000000004</v>
          </cell>
          <cell r="BZ894">
            <v>0.84399999999999997</v>
          </cell>
          <cell r="CA894">
            <v>0.83799999999999997</v>
          </cell>
          <cell r="CB894">
            <v>0.92500000000000004</v>
          </cell>
          <cell r="CC894">
            <v>0.98699999999999999</v>
          </cell>
          <cell r="CD894">
            <v>1.0720000000000001</v>
          </cell>
          <cell r="CF894">
            <v>0.25</v>
          </cell>
        </row>
        <row r="895">
          <cell r="A895">
            <v>39959</v>
          </cell>
          <cell r="B895">
            <v>0.18</v>
          </cell>
          <cell r="C895">
            <v>0.19750000000000001</v>
          </cell>
          <cell r="D895">
            <v>0.20749999999999999</v>
          </cell>
          <cell r="E895">
            <v>0.21299999999999999</v>
          </cell>
          <cell r="F895">
            <v>0.222</v>
          </cell>
          <cell r="G895">
            <v>0.23499999999999999</v>
          </cell>
          <cell r="H895">
            <v>0.2445</v>
          </cell>
          <cell r="I895">
            <v>0.26300000000000001</v>
          </cell>
          <cell r="J895">
            <v>0.27500000000000002</v>
          </cell>
          <cell r="K895">
            <v>0.3</v>
          </cell>
          <cell r="L895">
            <v>0.309</v>
          </cell>
          <cell r="M895">
            <v>0.34649999999999997</v>
          </cell>
          <cell r="N895">
            <v>0.36099999999999999</v>
          </cell>
          <cell r="P895">
            <v>1.1459999999999999</v>
          </cell>
          <cell r="Q895">
            <v>0.82199999999999995</v>
          </cell>
          <cell r="R895">
            <v>0.80800000000000005</v>
          </cell>
          <cell r="S895">
            <v>0.8</v>
          </cell>
          <cell r="T895">
            <v>0.79700000000000004</v>
          </cell>
          <cell r="U895">
            <v>0.79700000000000004</v>
          </cell>
          <cell r="V895">
            <v>0.8</v>
          </cell>
          <cell r="W895">
            <v>0.80400000000000005</v>
          </cell>
          <cell r="X895">
            <v>0.81100000000000005</v>
          </cell>
          <cell r="Y895">
            <v>0.81899999999999995</v>
          </cell>
          <cell r="Z895">
            <v>0.83099999999999996</v>
          </cell>
          <cell r="AA895">
            <v>0.84599999999999997</v>
          </cell>
          <cell r="AB895">
            <v>0.86599999999999999</v>
          </cell>
          <cell r="AD895">
            <v>0.41770000000000002</v>
          </cell>
          <cell r="AE895">
            <v>0.42099999999999999</v>
          </cell>
          <cell r="AF895">
            <v>0.42599999999999999</v>
          </cell>
          <cell r="AG895">
            <v>0.43099999999999999</v>
          </cell>
          <cell r="AH895">
            <v>0.441</v>
          </cell>
          <cell r="AI895">
            <v>0.44500000000000001</v>
          </cell>
          <cell r="AJ895">
            <v>0.45600000000000002</v>
          </cell>
          <cell r="AK895">
            <v>0.47</v>
          </cell>
          <cell r="AL895">
            <v>0.48199999999999998</v>
          </cell>
          <cell r="AM895">
            <v>0.50900000000000001</v>
          </cell>
          <cell r="AN895">
            <v>0.52</v>
          </cell>
          <cell r="AO895">
            <v>0.54600000000000004</v>
          </cell>
          <cell r="AP895">
            <v>0.58399999999999996</v>
          </cell>
          <cell r="AS895">
            <v>0.10375</v>
          </cell>
          <cell r="AT895">
            <v>0.105</v>
          </cell>
          <cell r="AU895">
            <v>0.105</v>
          </cell>
          <cell r="AV895">
            <v>0.104</v>
          </cell>
          <cell r="AW895">
            <v>0.105</v>
          </cell>
          <cell r="AX895">
            <v>0.105</v>
          </cell>
          <cell r="AY895">
            <v>0.10625</v>
          </cell>
          <cell r="AZ895">
            <v>9.5019999999999993E-2</v>
          </cell>
          <cell r="BA895">
            <v>0.106</v>
          </cell>
          <cell r="BB895">
            <v>9.7909999999999997E-2</v>
          </cell>
          <cell r="BC895">
            <v>0.115</v>
          </cell>
          <cell r="BD895">
            <v>0.11625000000000001</v>
          </cell>
          <cell r="BF895">
            <v>0.1825</v>
          </cell>
          <cell r="BG895">
            <v>0.19500000000000001</v>
          </cell>
          <cell r="BH895">
            <v>0.21</v>
          </cell>
          <cell r="BI895">
            <v>0.22500000000000001</v>
          </cell>
          <cell r="BJ895">
            <v>0.24</v>
          </cell>
          <cell r="BK895">
            <v>0.26</v>
          </cell>
          <cell r="BL895">
            <v>0.3</v>
          </cell>
          <cell r="BM895">
            <v>0.32500000000000001</v>
          </cell>
          <cell r="BN895">
            <v>0.37</v>
          </cell>
          <cell r="BO895">
            <v>0.45500000000000002</v>
          </cell>
          <cell r="BP895">
            <v>0.51</v>
          </cell>
          <cell r="BQ895">
            <v>0.57499999999999996</v>
          </cell>
          <cell r="BS895">
            <v>0.82899999999999996</v>
          </cell>
          <cell r="BT895">
            <v>0.79949999999999999</v>
          </cell>
          <cell r="BU895">
            <v>0.8085</v>
          </cell>
          <cell r="BV895">
            <v>0.82250000000000001</v>
          </cell>
          <cell r="BW895">
            <v>0.87</v>
          </cell>
          <cell r="BX895">
            <v>0.84099999999999997</v>
          </cell>
          <cell r="BY895">
            <v>0.82750000000000001</v>
          </cell>
          <cell r="BZ895">
            <v>0.86</v>
          </cell>
          <cell r="CA895">
            <v>0.85699999999999998</v>
          </cell>
          <cell r="CB895">
            <v>0.93</v>
          </cell>
          <cell r="CC895">
            <v>0.99199999999999999</v>
          </cell>
          <cell r="CD895">
            <v>1.079</v>
          </cell>
          <cell r="CF895">
            <v>0.25</v>
          </cell>
        </row>
        <row r="896">
          <cell r="A896">
            <v>39960</v>
          </cell>
          <cell r="B896">
            <v>0.16</v>
          </cell>
          <cell r="C896">
            <v>0.19550000000000001</v>
          </cell>
          <cell r="D896">
            <v>0.20749999999999999</v>
          </cell>
          <cell r="E896">
            <v>0.21199999999999999</v>
          </cell>
          <cell r="F896">
            <v>0.219</v>
          </cell>
          <cell r="G896">
            <v>0.23100000000000001</v>
          </cell>
          <cell r="H896">
            <v>0.24399999999999999</v>
          </cell>
          <cell r="I896">
            <v>0.253</v>
          </cell>
          <cell r="J896">
            <v>0.27</v>
          </cell>
          <cell r="K896">
            <v>0.28799999999999998</v>
          </cell>
          <cell r="L896">
            <v>0.32</v>
          </cell>
          <cell r="M896">
            <v>0.35099999999999998</v>
          </cell>
          <cell r="N896">
            <v>0.378</v>
          </cell>
          <cell r="P896">
            <v>1.01</v>
          </cell>
          <cell r="Q896">
            <v>0.83</v>
          </cell>
          <cell r="R896">
            <v>0.82199999999999995</v>
          </cell>
          <cell r="S896">
            <v>0.81699999999999995</v>
          </cell>
          <cell r="T896">
            <v>0.81699999999999995</v>
          </cell>
          <cell r="U896">
            <v>0.81899999999999995</v>
          </cell>
          <cell r="V896">
            <v>0.82299999999999995</v>
          </cell>
          <cell r="W896">
            <v>0.83</v>
          </cell>
          <cell r="X896">
            <v>0.83799999999999997</v>
          </cell>
          <cell r="Y896">
            <v>0.84699999999999998</v>
          </cell>
          <cell r="Z896">
            <v>0.86199999999999999</v>
          </cell>
          <cell r="AA896">
            <v>0.88</v>
          </cell>
          <cell r="AB896">
            <v>0.90100000000000002</v>
          </cell>
          <cell r="AD896">
            <v>0.42130000000000001</v>
          </cell>
          <cell r="AE896">
            <v>0.42099999999999999</v>
          </cell>
          <cell r="AF896">
            <v>0.42199999999999999</v>
          </cell>
          <cell r="AG896">
            <v>0.42299999999999999</v>
          </cell>
          <cell r="AH896">
            <v>0.42399999999999999</v>
          </cell>
          <cell r="AI896">
            <v>0.42799999999999999</v>
          </cell>
          <cell r="AJ896">
            <v>0.4325</v>
          </cell>
          <cell r="AK896">
            <v>0.45100000000000001</v>
          </cell>
          <cell r="AL896">
            <v>0.46850000000000003</v>
          </cell>
          <cell r="AM896">
            <v>0.49199999999999999</v>
          </cell>
          <cell r="AN896">
            <v>0.51749999999999996</v>
          </cell>
          <cell r="AO896">
            <v>0.54849999999999999</v>
          </cell>
          <cell r="AP896">
            <v>0.58299999999999996</v>
          </cell>
          <cell r="AS896">
            <v>0.10313</v>
          </cell>
          <cell r="AT896">
            <v>0.105</v>
          </cell>
          <cell r="AU896">
            <v>9.7509999999999999E-2</v>
          </cell>
          <cell r="AV896">
            <v>0.105</v>
          </cell>
          <cell r="AW896">
            <v>0.105</v>
          </cell>
          <cell r="AX896">
            <v>0.104</v>
          </cell>
          <cell r="AY896">
            <v>0.1085</v>
          </cell>
          <cell r="AZ896">
            <v>0.111</v>
          </cell>
          <cell r="BA896">
            <v>0.107</v>
          </cell>
          <cell r="BB896">
            <v>0.1125</v>
          </cell>
          <cell r="BC896">
            <v>0.11550000000000001</v>
          </cell>
          <cell r="BD896">
            <v>0.11600000000000001</v>
          </cell>
          <cell r="BF896">
            <v>0.1825</v>
          </cell>
          <cell r="BG896">
            <v>0.19500000000000001</v>
          </cell>
          <cell r="BH896">
            <v>0.21</v>
          </cell>
          <cell r="BI896">
            <v>0.23</v>
          </cell>
          <cell r="BJ896">
            <v>0.245</v>
          </cell>
          <cell r="BK896">
            <v>0.26500000000000001</v>
          </cell>
          <cell r="BL896">
            <v>0.3</v>
          </cell>
          <cell r="BM896">
            <v>0.32500000000000001</v>
          </cell>
          <cell r="BN896">
            <v>0.375</v>
          </cell>
          <cell r="BO896">
            <v>0.46500000000000002</v>
          </cell>
          <cell r="BP896">
            <v>0.53</v>
          </cell>
          <cell r="BQ896">
            <v>0.61</v>
          </cell>
          <cell r="BS896">
            <v>0.84399999999999997</v>
          </cell>
          <cell r="BT896">
            <v>0.81899999999999995</v>
          </cell>
          <cell r="BU896">
            <v>0.8075</v>
          </cell>
          <cell r="BV896">
            <v>0.80649999999999999</v>
          </cell>
          <cell r="BW896">
            <v>0.80649999999999999</v>
          </cell>
          <cell r="BX896">
            <v>0.81950000000000001</v>
          </cell>
          <cell r="BY896">
            <v>0.81899999999999995</v>
          </cell>
          <cell r="BZ896">
            <v>0.88800000000000001</v>
          </cell>
          <cell r="CA896">
            <v>0.91100000000000003</v>
          </cell>
          <cell r="CB896">
            <v>0.99</v>
          </cell>
          <cell r="CC896">
            <v>1.052</v>
          </cell>
          <cell r="CD896">
            <v>1.137</v>
          </cell>
          <cell r="CF896">
            <v>0.25</v>
          </cell>
        </row>
        <row r="897">
          <cell r="A897">
            <v>39961</v>
          </cell>
          <cell r="B897">
            <v>0.125</v>
          </cell>
          <cell r="C897">
            <v>0.184</v>
          </cell>
          <cell r="D897">
            <v>0.19500000000000001</v>
          </cell>
          <cell r="E897">
            <v>0.20599999999999999</v>
          </cell>
          <cell r="F897">
            <v>0.217</v>
          </cell>
          <cell r="G897">
            <v>0.22700000000000001</v>
          </cell>
          <cell r="H897">
            <v>0.23499999999999999</v>
          </cell>
          <cell r="I897">
            <v>0.251</v>
          </cell>
          <cell r="J897">
            <v>0.2525</v>
          </cell>
          <cell r="K897">
            <v>0.27800000000000002</v>
          </cell>
          <cell r="L897">
            <v>0.3105</v>
          </cell>
          <cell r="M897">
            <v>0.34</v>
          </cell>
          <cell r="N897">
            <v>0.36899999999999999</v>
          </cell>
          <cell r="P897">
            <v>0.90100000000000002</v>
          </cell>
          <cell r="Q897">
            <v>0.80400000000000005</v>
          </cell>
          <cell r="R897">
            <v>0.8</v>
          </cell>
          <cell r="S897">
            <v>0.79700000000000004</v>
          </cell>
          <cell r="T897">
            <v>0.79700000000000004</v>
          </cell>
          <cell r="U897">
            <v>0.79800000000000004</v>
          </cell>
          <cell r="V897">
            <v>0.8</v>
          </cell>
          <cell r="W897">
            <v>0.80900000000000005</v>
          </cell>
          <cell r="X897">
            <v>0.81499999999999995</v>
          </cell>
          <cell r="Y897">
            <v>0.82399999999999995</v>
          </cell>
          <cell r="Z897">
            <v>0.83899999999999997</v>
          </cell>
          <cell r="AA897">
            <v>0.85799999999999998</v>
          </cell>
          <cell r="AB897">
            <v>0.879</v>
          </cell>
          <cell r="AD897">
            <v>0.4199</v>
          </cell>
          <cell r="AE897">
            <v>0.43</v>
          </cell>
          <cell r="AF897">
            <v>0.438</v>
          </cell>
          <cell r="AG897">
            <v>0.44600000000000001</v>
          </cell>
          <cell r="AH897">
            <v>0.44900000000000001</v>
          </cell>
          <cell r="AI897">
            <v>0.45200000000000001</v>
          </cell>
          <cell r="AJ897">
            <v>0.45900000000000002</v>
          </cell>
          <cell r="AK897">
            <v>0.46850000000000003</v>
          </cell>
          <cell r="AL897">
            <v>0.48099999999999998</v>
          </cell>
          <cell r="AM897">
            <v>0.505</v>
          </cell>
          <cell r="AN897">
            <v>0.52649999999999997</v>
          </cell>
          <cell r="AO897">
            <v>0.55700000000000005</v>
          </cell>
          <cell r="AP897">
            <v>0.59050000000000002</v>
          </cell>
          <cell r="AS897">
            <v>0.10313</v>
          </cell>
          <cell r="AT897">
            <v>0.105</v>
          </cell>
          <cell r="AU897">
            <v>0.105</v>
          </cell>
          <cell r="AV897">
            <v>0.1065</v>
          </cell>
          <cell r="AW897">
            <v>0.11063000000000001</v>
          </cell>
          <cell r="AX897">
            <v>0.107</v>
          </cell>
          <cell r="AY897">
            <v>0.1075</v>
          </cell>
          <cell r="AZ897">
            <v>0.11</v>
          </cell>
          <cell r="BA897">
            <v>0.11724999999999999</v>
          </cell>
          <cell r="BB897">
            <v>0.115</v>
          </cell>
          <cell r="BC897">
            <v>0.11625000000000001</v>
          </cell>
          <cell r="BD897">
            <v>0.11849999999999999</v>
          </cell>
          <cell r="BF897">
            <v>0.18</v>
          </cell>
          <cell r="BG897">
            <v>0.185</v>
          </cell>
          <cell r="BH897">
            <v>0.20499999999999999</v>
          </cell>
          <cell r="BI897">
            <v>0.23</v>
          </cell>
          <cell r="BJ897">
            <v>0.24</v>
          </cell>
          <cell r="BK897">
            <v>0.255</v>
          </cell>
          <cell r="BL897">
            <v>0.29499999999999998</v>
          </cell>
          <cell r="BM897">
            <v>0.32</v>
          </cell>
          <cell r="BN897">
            <v>0.37</v>
          </cell>
          <cell r="BO897">
            <v>0.46500000000000002</v>
          </cell>
          <cell r="BP897">
            <v>0.53500000000000003</v>
          </cell>
          <cell r="BQ897">
            <v>0.61499999999999999</v>
          </cell>
          <cell r="BS897">
            <v>0.81899999999999995</v>
          </cell>
          <cell r="BT897">
            <v>0.79100000000000004</v>
          </cell>
          <cell r="BU897">
            <v>0.79149999999999998</v>
          </cell>
          <cell r="BV897">
            <v>0.77849999999999997</v>
          </cell>
          <cell r="BW897">
            <v>0.77600000000000002</v>
          </cell>
          <cell r="BX897">
            <v>0.77749999999999997</v>
          </cell>
          <cell r="BY897">
            <v>0.78249999999999997</v>
          </cell>
          <cell r="BZ897">
            <v>0.85599999999999998</v>
          </cell>
          <cell r="CA897">
            <v>0.879</v>
          </cell>
          <cell r="CB897">
            <v>0.96499999999999997</v>
          </cell>
          <cell r="CC897">
            <v>1.0269999999999999</v>
          </cell>
          <cell r="CD897">
            <v>1.115</v>
          </cell>
          <cell r="CF897">
            <v>0.25</v>
          </cell>
        </row>
        <row r="898">
          <cell r="A898">
            <v>39962</v>
          </cell>
          <cell r="B898">
            <v>0.1875</v>
          </cell>
          <cell r="C898">
            <v>0.185</v>
          </cell>
          <cell r="D898">
            <v>0.19</v>
          </cell>
          <cell r="E898">
            <v>0.2</v>
          </cell>
          <cell r="F898">
            <v>0.20799999999999999</v>
          </cell>
          <cell r="G898">
            <v>0.215</v>
          </cell>
          <cell r="H898">
            <v>0.224</v>
          </cell>
          <cell r="I898">
            <v>0.23350000000000001</v>
          </cell>
          <cell r="J898">
            <v>0.249</v>
          </cell>
          <cell r="K898">
            <v>0.27400000000000002</v>
          </cell>
          <cell r="L898">
            <v>0.29299999999999998</v>
          </cell>
          <cell r="M898">
            <v>0.32250000000000001</v>
          </cell>
          <cell r="N898">
            <v>0.35549999999999998</v>
          </cell>
          <cell r="P898">
            <v>0.83099999999999996</v>
          </cell>
          <cell r="Q898">
            <v>0.81100000000000005</v>
          </cell>
          <cell r="R898">
            <v>0.79900000000000004</v>
          </cell>
          <cell r="S898">
            <v>0.78800000000000003</v>
          </cell>
          <cell r="T898">
            <v>0.78</v>
          </cell>
          <cell r="U898">
            <v>0.77500000000000002</v>
          </cell>
          <cell r="V898">
            <v>0.77400000000000002</v>
          </cell>
          <cell r="W898">
            <v>0.77900000000000003</v>
          </cell>
          <cell r="X898">
            <v>0.78300000000000003</v>
          </cell>
          <cell r="Y898">
            <v>0.79</v>
          </cell>
          <cell r="Z898">
            <v>0.80400000000000005</v>
          </cell>
          <cell r="AA898">
            <v>0.81799999999999995</v>
          </cell>
          <cell r="AB898">
            <v>0.83699999999999997</v>
          </cell>
          <cell r="AD898">
            <v>0.43009999999999998</v>
          </cell>
          <cell r="AE898">
            <v>0.42099999999999999</v>
          </cell>
          <cell r="AF898">
            <v>0.42399999999999999</v>
          </cell>
          <cell r="AG898">
            <v>0.42399999999999999</v>
          </cell>
          <cell r="AH898">
            <v>0.42599999999999999</v>
          </cell>
          <cell r="AI898">
            <v>0.42899999999999999</v>
          </cell>
          <cell r="AJ898">
            <v>0.435</v>
          </cell>
          <cell r="AK898">
            <v>0.443</v>
          </cell>
          <cell r="AL898">
            <v>0.45500000000000002</v>
          </cell>
          <cell r="AM898">
            <v>0.47199999999999998</v>
          </cell>
          <cell r="AN898">
            <v>0.49099999999999999</v>
          </cell>
          <cell r="AO898">
            <v>0.51600000000000001</v>
          </cell>
          <cell r="AP898">
            <v>0.54800000000000004</v>
          </cell>
          <cell r="AS898">
            <v>0.10375</v>
          </cell>
          <cell r="AT898">
            <v>0.105</v>
          </cell>
          <cell r="AU898">
            <v>0.10625</v>
          </cell>
          <cell r="AV898">
            <v>0.10625</v>
          </cell>
          <cell r="AW898">
            <v>0.10625</v>
          </cell>
          <cell r="AX898">
            <v>0.1075</v>
          </cell>
          <cell r="AY898">
            <v>0.10625</v>
          </cell>
          <cell r="AZ898">
            <v>0.1075</v>
          </cell>
          <cell r="BA898">
            <v>0.1125</v>
          </cell>
          <cell r="BB898">
            <v>0.1125</v>
          </cell>
          <cell r="BC898">
            <v>0.11625000000000001</v>
          </cell>
          <cell r="BD898">
            <v>0.1225</v>
          </cell>
          <cell r="BF898">
            <v>0.18</v>
          </cell>
          <cell r="BG898">
            <v>0.185</v>
          </cell>
          <cell r="BH898">
            <v>0.19500000000000001</v>
          </cell>
          <cell r="BI898">
            <v>0.215</v>
          </cell>
          <cell r="BJ898">
            <v>0.23</v>
          </cell>
          <cell r="BK898">
            <v>0.24</v>
          </cell>
          <cell r="BL898">
            <v>0.27500000000000002</v>
          </cell>
          <cell r="BM898">
            <v>0.30499999999999999</v>
          </cell>
          <cell r="BN898">
            <v>0.35</v>
          </cell>
          <cell r="BO898">
            <v>0.44500000000000001</v>
          </cell>
          <cell r="BP898">
            <v>0.51</v>
          </cell>
          <cell r="BQ898">
            <v>0.57999999999999996</v>
          </cell>
          <cell r="BS898">
            <v>0.81100000000000005</v>
          </cell>
          <cell r="BT898">
            <v>0.76800000000000002</v>
          </cell>
          <cell r="BU898">
            <v>0.752</v>
          </cell>
          <cell r="BV898">
            <v>0.74550000000000005</v>
          </cell>
          <cell r="BW898">
            <v>0.73250000000000004</v>
          </cell>
          <cell r="BX898">
            <v>0.73350000000000004</v>
          </cell>
          <cell r="BY898">
            <v>0.78800000000000003</v>
          </cell>
          <cell r="BZ898">
            <v>0.78</v>
          </cell>
          <cell r="CA898">
            <v>0.81200000000000006</v>
          </cell>
          <cell r="CB898">
            <v>0.875</v>
          </cell>
          <cell r="CC898">
            <v>0.93700000000000006</v>
          </cell>
          <cell r="CD898">
            <v>1.0269999999999999</v>
          </cell>
          <cell r="CF898">
            <v>0.25</v>
          </cell>
        </row>
        <row r="899">
          <cell r="A899">
            <v>39965</v>
          </cell>
          <cell r="B899">
            <v>0.2</v>
          </cell>
          <cell r="C899">
            <v>0.1905</v>
          </cell>
          <cell r="D899">
            <v>0.20200000000000001</v>
          </cell>
          <cell r="E899">
            <v>0.21099999999999999</v>
          </cell>
          <cell r="F899">
            <v>0.2205</v>
          </cell>
          <cell r="G899">
            <v>0.23300000000000001</v>
          </cell>
          <cell r="H899">
            <v>0.245</v>
          </cell>
          <cell r="I899">
            <v>0.252</v>
          </cell>
          <cell r="J899">
            <v>0.27200000000000002</v>
          </cell>
          <cell r="K899">
            <v>0.29599999999999999</v>
          </cell>
          <cell r="L899">
            <v>0.32100000000000001</v>
          </cell>
          <cell r="M899">
            <v>0.35249999999999998</v>
          </cell>
          <cell r="N899">
            <v>0.38400000000000001</v>
          </cell>
          <cell r="P899">
            <v>0.68700000000000006</v>
          </cell>
          <cell r="Q899">
            <v>0.80500000000000005</v>
          </cell>
          <cell r="R899">
            <v>0.78900000000000003</v>
          </cell>
          <cell r="S899">
            <v>0.78</v>
          </cell>
          <cell r="T899">
            <v>0.77400000000000002</v>
          </cell>
          <cell r="U899">
            <v>0.77100000000000002</v>
          </cell>
          <cell r="V899">
            <v>0.77</v>
          </cell>
          <cell r="W899">
            <v>0.77400000000000002</v>
          </cell>
          <cell r="X899">
            <v>0.77800000000000002</v>
          </cell>
          <cell r="Y899">
            <v>0.78300000000000003</v>
          </cell>
          <cell r="Z899">
            <v>0.79700000000000004</v>
          </cell>
          <cell r="AA899">
            <v>0.81</v>
          </cell>
          <cell r="AB899">
            <v>0.82799999999999996</v>
          </cell>
          <cell r="AD899">
            <v>0.43359999999999999</v>
          </cell>
          <cell r="AE899">
            <v>0.42099999999999999</v>
          </cell>
          <cell r="AF899">
            <v>0.42199999999999999</v>
          </cell>
          <cell r="AG899">
            <v>0.42299999999999999</v>
          </cell>
          <cell r="AH899">
            <v>0.42899999999999999</v>
          </cell>
          <cell r="AI899">
            <v>0.439</v>
          </cell>
          <cell r="AJ899">
            <v>0.45200000000000001</v>
          </cell>
          <cell r="AK899">
            <v>0.46800000000000003</v>
          </cell>
          <cell r="AL899">
            <v>0.48749999999999999</v>
          </cell>
          <cell r="AM899">
            <v>0.50600000000000001</v>
          </cell>
          <cell r="AN899">
            <v>0.53600000000000003</v>
          </cell>
          <cell r="AO899">
            <v>0.57399999999999995</v>
          </cell>
          <cell r="AP899">
            <v>0.59899999999999998</v>
          </cell>
          <cell r="AS899">
            <v>0.10375</v>
          </cell>
          <cell r="AT899">
            <v>0.105</v>
          </cell>
          <cell r="AU899">
            <v>0.105</v>
          </cell>
          <cell r="AV899">
            <v>0.106</v>
          </cell>
          <cell r="AW899">
            <v>0.106</v>
          </cell>
          <cell r="AX899">
            <v>0.107</v>
          </cell>
          <cell r="AY899">
            <v>0.105</v>
          </cell>
          <cell r="AZ899">
            <v>0.10625</v>
          </cell>
          <cell r="BA899">
            <v>0.10875</v>
          </cell>
          <cell r="BB899">
            <v>0.11</v>
          </cell>
          <cell r="BC899">
            <v>0.1095</v>
          </cell>
          <cell r="BD899">
            <v>0.11899999999999999</v>
          </cell>
          <cell r="BF899">
            <v>0.1875</v>
          </cell>
          <cell r="BG899">
            <v>0.2</v>
          </cell>
          <cell r="BH899">
            <v>0.22</v>
          </cell>
          <cell r="BI899">
            <v>0.23499999999999999</v>
          </cell>
          <cell r="BJ899">
            <v>0.25</v>
          </cell>
          <cell r="BK899">
            <v>0.28499999999999998</v>
          </cell>
          <cell r="BL899">
            <v>0.32</v>
          </cell>
          <cell r="BM899">
            <v>0.375</v>
          </cell>
          <cell r="BN899">
            <v>0.47</v>
          </cell>
          <cell r="BO899">
            <v>0.54</v>
          </cell>
          <cell r="BP899">
            <v>0.61499999999999999</v>
          </cell>
          <cell r="BQ899">
            <v>0.74</v>
          </cell>
          <cell r="BS899">
            <v>0.80249999999999999</v>
          </cell>
          <cell r="BT899">
            <v>0.77849999999999997</v>
          </cell>
          <cell r="BU899">
            <v>0.74450000000000005</v>
          </cell>
          <cell r="BV899">
            <v>0.74950000000000006</v>
          </cell>
          <cell r="BW899">
            <v>0.75449999999999995</v>
          </cell>
          <cell r="BX899">
            <v>0.75700000000000001</v>
          </cell>
          <cell r="BY899">
            <v>0.74750000000000005</v>
          </cell>
          <cell r="BZ899">
            <v>0.81399999999999995</v>
          </cell>
          <cell r="CA899">
            <v>0.84199999999999997</v>
          </cell>
          <cell r="CB899">
            <v>0.90300000000000002</v>
          </cell>
          <cell r="CC899">
            <v>0.98099999999999998</v>
          </cell>
          <cell r="CD899">
            <v>0.69</v>
          </cell>
          <cell r="CF899">
            <v>0.25</v>
          </cell>
        </row>
        <row r="900">
          <cell r="A900">
            <v>39966</v>
          </cell>
          <cell r="B900">
            <v>0.25</v>
          </cell>
          <cell r="C900">
            <v>0.192</v>
          </cell>
          <cell r="D900">
            <v>0.192</v>
          </cell>
          <cell r="E900">
            <v>0.2</v>
          </cell>
          <cell r="F900">
            <v>0.20699999999999999</v>
          </cell>
          <cell r="G900">
            <v>0.216</v>
          </cell>
          <cell r="H900">
            <v>0.22700000000000001</v>
          </cell>
          <cell r="I900">
            <v>0.24199999999999999</v>
          </cell>
          <cell r="J900">
            <v>0.26</v>
          </cell>
          <cell r="K900">
            <v>0.28399999999999997</v>
          </cell>
          <cell r="L900">
            <v>0.3095</v>
          </cell>
          <cell r="M900">
            <v>0.34300000000000003</v>
          </cell>
          <cell r="N900">
            <v>0.37</v>
          </cell>
          <cell r="P900">
            <v>0.60699999999999998</v>
          </cell>
          <cell r="Q900">
            <v>0.77400000000000002</v>
          </cell>
          <cell r="R900">
            <v>0.76900000000000002</v>
          </cell>
          <cell r="S900">
            <v>0.76300000000000001</v>
          </cell>
          <cell r="T900">
            <v>0.75700000000000001</v>
          </cell>
          <cell r="U900">
            <v>0.753</v>
          </cell>
          <cell r="V900">
            <v>0.751</v>
          </cell>
          <cell r="W900">
            <v>0.75600000000000001</v>
          </cell>
          <cell r="X900">
            <v>0.75900000000000001</v>
          </cell>
          <cell r="Y900">
            <v>0.76700000000000002</v>
          </cell>
          <cell r="Z900">
            <v>0.78100000000000003</v>
          </cell>
          <cell r="AA900">
            <v>0.79600000000000004</v>
          </cell>
          <cell r="AB900">
            <v>0.81499999999999995</v>
          </cell>
          <cell r="AD900">
            <v>0.42580000000000001</v>
          </cell>
          <cell r="AE900">
            <v>0.435</v>
          </cell>
          <cell r="AF900">
            <v>0.4345</v>
          </cell>
          <cell r="AG900">
            <v>0.439</v>
          </cell>
          <cell r="AH900">
            <v>0.443</v>
          </cell>
          <cell r="AI900">
            <v>0.44750000000000001</v>
          </cell>
          <cell r="AJ900">
            <v>0.45500000000000002</v>
          </cell>
          <cell r="AK900">
            <v>0.46850000000000003</v>
          </cell>
          <cell r="AL900">
            <v>0.47449999999999998</v>
          </cell>
          <cell r="AM900">
            <v>0.49149999999999999</v>
          </cell>
          <cell r="AN900">
            <v>0.51900000000000002</v>
          </cell>
          <cell r="AO900">
            <v>0.54349999999999998</v>
          </cell>
          <cell r="AP900">
            <v>0.57650000000000001</v>
          </cell>
          <cell r="AS900">
            <v>0.105</v>
          </cell>
          <cell r="AT900">
            <v>0.105</v>
          </cell>
          <cell r="AU900">
            <v>0.10001</v>
          </cell>
          <cell r="AV900">
            <v>0.106</v>
          </cell>
          <cell r="AW900">
            <v>0.107</v>
          </cell>
          <cell r="AX900">
            <v>0.108</v>
          </cell>
          <cell r="AY900">
            <v>0.1075</v>
          </cell>
          <cell r="AZ900">
            <v>0.10875</v>
          </cell>
          <cell r="BA900">
            <v>0.111</v>
          </cell>
          <cell r="BB900">
            <v>0.11125</v>
          </cell>
          <cell r="BC900">
            <v>0.10788</v>
          </cell>
          <cell r="BD900">
            <v>0.115</v>
          </cell>
          <cell r="BF900">
            <v>0.1925</v>
          </cell>
          <cell r="BG900">
            <v>0.19500000000000001</v>
          </cell>
          <cell r="BH900">
            <v>0.22</v>
          </cell>
          <cell r="BI900">
            <v>0.23499999999999999</v>
          </cell>
          <cell r="BJ900">
            <v>0.25</v>
          </cell>
          <cell r="BK900">
            <v>0.28499999999999998</v>
          </cell>
          <cell r="BL900">
            <v>0.32</v>
          </cell>
          <cell r="BM900">
            <v>0.375</v>
          </cell>
          <cell r="BN900">
            <v>0.47499999999999998</v>
          </cell>
          <cell r="BO900">
            <v>0.54500000000000004</v>
          </cell>
          <cell r="BP900">
            <v>0.62</v>
          </cell>
          <cell r="BQ900">
            <v>0.75</v>
          </cell>
          <cell r="BS900">
            <v>0.80900000000000005</v>
          </cell>
          <cell r="BT900">
            <v>0.75600000000000001</v>
          </cell>
          <cell r="BU900">
            <v>0.72750000000000004</v>
          </cell>
          <cell r="BV900">
            <v>0.70450000000000002</v>
          </cell>
          <cell r="BW900">
            <v>0.69650000000000001</v>
          </cell>
          <cell r="BX900">
            <v>0.69950000000000001</v>
          </cell>
          <cell r="BY900">
            <v>0.755</v>
          </cell>
          <cell r="BZ900">
            <v>0.77100000000000002</v>
          </cell>
          <cell r="CA900">
            <v>0.79800000000000004</v>
          </cell>
          <cell r="CB900">
            <v>0.85499999999999998</v>
          </cell>
          <cell r="CC900">
            <v>0.92700000000000005</v>
          </cell>
          <cell r="CD900">
            <v>1.0149999999999999</v>
          </cell>
          <cell r="CF900">
            <v>0.25</v>
          </cell>
        </row>
        <row r="901">
          <cell r="A901">
            <v>39967</v>
          </cell>
          <cell r="B901">
            <v>0.15</v>
          </cell>
          <cell r="C901">
            <v>0.19750000000000001</v>
          </cell>
          <cell r="D901">
            <v>0.20050000000000001</v>
          </cell>
          <cell r="E901">
            <v>0.21099999999999999</v>
          </cell>
          <cell r="F901">
            <v>0.219</v>
          </cell>
          <cell r="G901">
            <v>0.22</v>
          </cell>
          <cell r="H901">
            <v>0.2445</v>
          </cell>
          <cell r="I901">
            <v>0.248</v>
          </cell>
          <cell r="J901">
            <v>0.26800000000000002</v>
          </cell>
          <cell r="K901">
            <v>0.28799999999999998</v>
          </cell>
          <cell r="L901">
            <v>0.312</v>
          </cell>
          <cell r="M901">
            <v>0.34899999999999998</v>
          </cell>
          <cell r="N901">
            <v>0.38500000000000001</v>
          </cell>
          <cell r="P901">
            <v>0.57999999999999996</v>
          </cell>
          <cell r="Q901">
            <v>0.78800000000000003</v>
          </cell>
          <cell r="R901">
            <v>0.77700000000000002</v>
          </cell>
          <cell r="S901">
            <v>0.76500000000000001</v>
          </cell>
          <cell r="T901">
            <v>0.755</v>
          </cell>
          <cell r="U901">
            <v>0.745</v>
          </cell>
          <cell r="V901">
            <v>0.74</v>
          </cell>
          <cell r="W901">
            <v>0.74099999999999999</v>
          </cell>
          <cell r="X901">
            <v>0.74299999999999999</v>
          </cell>
          <cell r="Y901">
            <v>0.749</v>
          </cell>
          <cell r="Z901">
            <v>0.75900000000000001</v>
          </cell>
          <cell r="AA901">
            <v>0.77200000000000002</v>
          </cell>
          <cell r="AB901">
            <v>0.79100000000000004</v>
          </cell>
          <cell r="AD901">
            <v>0.42409999999999998</v>
          </cell>
          <cell r="AE901">
            <v>0.42599999999999999</v>
          </cell>
          <cell r="AF901">
            <v>0.42799999999999999</v>
          </cell>
          <cell r="AG901">
            <v>0.43</v>
          </cell>
          <cell r="AH901">
            <v>0.4405</v>
          </cell>
          <cell r="AI901">
            <v>0.438</v>
          </cell>
          <cell r="AJ901">
            <v>0.44450000000000001</v>
          </cell>
          <cell r="AK901">
            <v>0.46500000000000002</v>
          </cell>
          <cell r="AL901">
            <v>0.47799999999999998</v>
          </cell>
          <cell r="AM901">
            <v>0.48899999999999999</v>
          </cell>
          <cell r="AN901">
            <v>0.52700000000000002</v>
          </cell>
          <cell r="AO901">
            <v>0.5615</v>
          </cell>
          <cell r="AP901">
            <v>0.57999999999999996</v>
          </cell>
          <cell r="AS901">
            <v>0.105</v>
          </cell>
          <cell r="AT901">
            <v>0.105</v>
          </cell>
          <cell r="AU901">
            <v>0.105</v>
          </cell>
          <cell r="AV901">
            <v>9.7500000000000003E-2</v>
          </cell>
          <cell r="AW901">
            <v>0.105</v>
          </cell>
          <cell r="AX901">
            <v>0.105</v>
          </cell>
          <cell r="AY901">
            <v>0.10625</v>
          </cell>
          <cell r="AZ901">
            <v>0.1085</v>
          </cell>
          <cell r="BA901">
            <v>0.109</v>
          </cell>
          <cell r="BB901">
            <v>0.11</v>
          </cell>
          <cell r="BC901">
            <v>0.1125</v>
          </cell>
          <cell r="BD901">
            <v>0.114</v>
          </cell>
          <cell r="BF901">
            <v>0.19750000000000001</v>
          </cell>
          <cell r="BG901">
            <v>0.19500000000000001</v>
          </cell>
          <cell r="BH901">
            <v>0.22</v>
          </cell>
          <cell r="BI901">
            <v>0.23499999999999999</v>
          </cell>
          <cell r="BJ901">
            <v>0.25</v>
          </cell>
          <cell r="BK901">
            <v>0.28499999999999998</v>
          </cell>
          <cell r="BL901">
            <v>0.32</v>
          </cell>
          <cell r="BM901">
            <v>0.375</v>
          </cell>
          <cell r="BN901">
            <v>0.47499999999999998</v>
          </cell>
          <cell r="BO901">
            <v>0.54500000000000004</v>
          </cell>
          <cell r="BP901">
            <v>0.61499999999999999</v>
          </cell>
          <cell r="BQ901">
            <v>0.73499999999999999</v>
          </cell>
          <cell r="BS901">
            <v>0.84599999999999997</v>
          </cell>
          <cell r="BT901">
            <v>0.78100000000000003</v>
          </cell>
          <cell r="BU901">
            <v>0.745</v>
          </cell>
          <cell r="BV901">
            <v>0.74850000000000005</v>
          </cell>
          <cell r="BW901">
            <v>0.751</v>
          </cell>
          <cell r="BX901">
            <v>0.75749999999999995</v>
          </cell>
          <cell r="BY901">
            <v>0.74250000000000005</v>
          </cell>
          <cell r="BZ901">
            <v>0.78600000000000003</v>
          </cell>
          <cell r="CA901">
            <v>0.82299999999999995</v>
          </cell>
          <cell r="CB901">
            <v>0.875</v>
          </cell>
          <cell r="CC901">
            <v>0.93700000000000006</v>
          </cell>
          <cell r="CD901">
            <v>1.0229999999999999</v>
          </cell>
          <cell r="CF901">
            <v>0.25</v>
          </cell>
        </row>
        <row r="902">
          <cell r="A902">
            <v>39968</v>
          </cell>
          <cell r="B902">
            <v>0.25</v>
          </cell>
          <cell r="C902">
            <v>0.21</v>
          </cell>
          <cell r="D902">
            <v>0.21049999999999999</v>
          </cell>
          <cell r="E902">
            <v>0.218</v>
          </cell>
          <cell r="F902">
            <v>0.224</v>
          </cell>
          <cell r="G902">
            <v>0.23400000000000001</v>
          </cell>
          <cell r="H902">
            <v>0.245</v>
          </cell>
          <cell r="I902">
            <v>0.26150000000000001</v>
          </cell>
          <cell r="J902">
            <v>0.28749999999999998</v>
          </cell>
          <cell r="K902">
            <v>0.314</v>
          </cell>
          <cell r="L902">
            <v>0.34449999999999997</v>
          </cell>
          <cell r="M902">
            <v>0.3725</v>
          </cell>
          <cell r="N902">
            <v>0.42049999999999998</v>
          </cell>
          <cell r="P902">
            <v>0.58099999999999996</v>
          </cell>
          <cell r="Q902">
            <v>0.84399999999999997</v>
          </cell>
          <cell r="R902">
            <v>0.81200000000000006</v>
          </cell>
          <cell r="S902">
            <v>0.79500000000000004</v>
          </cell>
          <cell r="T902">
            <v>0.78300000000000003</v>
          </cell>
          <cell r="U902">
            <v>0.77600000000000002</v>
          </cell>
          <cell r="V902">
            <v>0.77300000000000002</v>
          </cell>
          <cell r="W902">
            <v>0.77800000000000002</v>
          </cell>
          <cell r="X902">
            <v>0.78200000000000003</v>
          </cell>
          <cell r="Y902">
            <v>0.79</v>
          </cell>
          <cell r="Z902">
            <v>0.80200000000000005</v>
          </cell>
          <cell r="AA902">
            <v>0.81899999999999995</v>
          </cell>
          <cell r="AB902">
            <v>0.83799999999999997</v>
          </cell>
          <cell r="AD902">
            <v>0.41439999999999999</v>
          </cell>
          <cell r="AE902">
            <v>0.42499999999999999</v>
          </cell>
          <cell r="AF902">
            <v>0.43</v>
          </cell>
          <cell r="AG902">
            <v>0.436</v>
          </cell>
          <cell r="AH902">
            <v>0.442</v>
          </cell>
          <cell r="AI902">
            <v>0.45200000000000001</v>
          </cell>
          <cell r="AJ902">
            <v>0.46600000000000003</v>
          </cell>
          <cell r="AK902">
            <v>0.4955</v>
          </cell>
          <cell r="AL902">
            <v>0.51649999999999996</v>
          </cell>
          <cell r="AM902">
            <v>0.52900000000000003</v>
          </cell>
          <cell r="AN902">
            <v>0.57650000000000001</v>
          </cell>
          <cell r="AO902">
            <v>0.60850000000000004</v>
          </cell>
          <cell r="AP902">
            <v>0.64400000000000002</v>
          </cell>
          <cell r="AS902">
            <v>0.105</v>
          </cell>
          <cell r="AT902">
            <v>0.105</v>
          </cell>
          <cell r="AU902">
            <v>0.105</v>
          </cell>
          <cell r="AV902">
            <v>0.106</v>
          </cell>
          <cell r="AW902">
            <v>0.105</v>
          </cell>
          <cell r="AX902">
            <v>0.105</v>
          </cell>
          <cell r="AY902">
            <v>0.1075</v>
          </cell>
          <cell r="AZ902">
            <v>0.1075</v>
          </cell>
          <cell r="BA902">
            <v>0.10875</v>
          </cell>
          <cell r="BB902">
            <v>0.11</v>
          </cell>
          <cell r="BC902">
            <v>0.11125</v>
          </cell>
          <cell r="BD902">
            <v>0.11375</v>
          </cell>
          <cell r="BF902">
            <v>0.21</v>
          </cell>
          <cell r="BG902">
            <v>0.20499999999999999</v>
          </cell>
          <cell r="BH902">
            <v>0.22500000000000001</v>
          </cell>
          <cell r="BI902">
            <v>0.23499999999999999</v>
          </cell>
          <cell r="BJ902">
            <v>0.255</v>
          </cell>
          <cell r="BK902">
            <v>0.29499999999999998</v>
          </cell>
          <cell r="BL902">
            <v>0.33500000000000002</v>
          </cell>
          <cell r="BM902">
            <v>0.39</v>
          </cell>
          <cell r="BN902">
            <v>0.505</v>
          </cell>
          <cell r="BO902">
            <v>0.59499999999999997</v>
          </cell>
          <cell r="BP902">
            <v>0.69</v>
          </cell>
          <cell r="BQ902">
            <v>0.82499999999999996</v>
          </cell>
          <cell r="BS902">
            <v>0.86699999999999999</v>
          </cell>
          <cell r="BT902">
            <v>0.81100000000000005</v>
          </cell>
          <cell r="BU902">
            <v>0.80700000000000005</v>
          </cell>
          <cell r="BV902">
            <v>0.85150000000000003</v>
          </cell>
          <cell r="BW902">
            <v>0.86799999999999999</v>
          </cell>
          <cell r="BX902">
            <v>0.88849999999999996</v>
          </cell>
          <cell r="BY902">
            <v>0.90500000000000003</v>
          </cell>
          <cell r="BZ902">
            <v>0.93400000000000005</v>
          </cell>
          <cell r="CA902">
            <v>0.96699999999999997</v>
          </cell>
          <cell r="CB902">
            <v>1.0189999999999999</v>
          </cell>
          <cell r="CC902">
            <v>1.0980000000000001</v>
          </cell>
          <cell r="CD902">
            <v>1.1739999999999999</v>
          </cell>
          <cell r="CF902">
            <v>0.25</v>
          </cell>
        </row>
        <row r="903">
          <cell r="A903">
            <v>39969</v>
          </cell>
          <cell r="B903">
            <v>0.25</v>
          </cell>
          <cell r="C903">
            <v>0.221</v>
          </cell>
          <cell r="D903">
            <v>0.223</v>
          </cell>
          <cell r="E903">
            <v>0.245</v>
          </cell>
          <cell r="F903">
            <v>0.26</v>
          </cell>
          <cell r="G903">
            <v>0.29549999999999998</v>
          </cell>
          <cell r="H903">
            <v>0.32750000000000001</v>
          </cell>
          <cell r="I903">
            <v>0.36099999999999999</v>
          </cell>
          <cell r="J903">
            <v>0.41299999999999998</v>
          </cell>
          <cell r="K903">
            <v>0.46100000000000002</v>
          </cell>
          <cell r="L903">
            <v>0.53</v>
          </cell>
          <cell r="M903">
            <v>0.59199999999999997</v>
          </cell>
          <cell r="N903">
            <v>0.64549999999999996</v>
          </cell>
          <cell r="P903">
            <v>0.55000000000000004</v>
          </cell>
          <cell r="Q903">
            <v>0.85799999999999998</v>
          </cell>
          <cell r="R903">
            <v>0.84199999999999997</v>
          </cell>
          <cell r="S903">
            <v>0.83599999999999997</v>
          </cell>
          <cell r="T903">
            <v>0.83199999999999996</v>
          </cell>
          <cell r="U903">
            <v>0.83199999999999996</v>
          </cell>
          <cell r="V903">
            <v>0.83699999999999997</v>
          </cell>
          <cell r="W903">
            <v>0.85099999999999998</v>
          </cell>
          <cell r="X903">
            <v>0.86199999999999999</v>
          </cell>
          <cell r="Y903">
            <v>0.877</v>
          </cell>
          <cell r="Z903">
            <v>0.89500000000000002</v>
          </cell>
          <cell r="AA903">
            <v>0.91700000000000004</v>
          </cell>
          <cell r="AB903">
            <v>0.94099999999999995</v>
          </cell>
          <cell r="AD903">
            <v>0.41830000000000001</v>
          </cell>
          <cell r="AE903">
            <v>0.42499999999999999</v>
          </cell>
          <cell r="AF903">
            <v>0.437</v>
          </cell>
          <cell r="AG903">
            <v>0.44900000000000001</v>
          </cell>
          <cell r="AH903">
            <v>0.44900000000000001</v>
          </cell>
          <cell r="AI903">
            <v>0.47199999999999998</v>
          </cell>
          <cell r="AJ903">
            <v>0.504</v>
          </cell>
          <cell r="AK903">
            <v>0.53349999999999997</v>
          </cell>
          <cell r="AL903">
            <v>0.56850000000000001</v>
          </cell>
          <cell r="AM903">
            <v>0.61099999999999999</v>
          </cell>
          <cell r="AN903">
            <v>0.66549999999999998</v>
          </cell>
          <cell r="AO903">
            <v>0.71950000000000003</v>
          </cell>
          <cell r="AP903">
            <v>0.77200000000000002</v>
          </cell>
          <cell r="AS903">
            <v>0.10563</v>
          </cell>
          <cell r="AT903">
            <v>0.10563</v>
          </cell>
          <cell r="AU903">
            <v>0.106</v>
          </cell>
          <cell r="AV903">
            <v>0.106</v>
          </cell>
          <cell r="AW903">
            <v>0.106</v>
          </cell>
          <cell r="AX903">
            <v>0.107</v>
          </cell>
          <cell r="AY903">
            <v>0.1075</v>
          </cell>
          <cell r="AZ903">
            <v>0.10875</v>
          </cell>
          <cell r="BA903">
            <v>0.1145</v>
          </cell>
          <cell r="BB903">
            <v>0.11125</v>
          </cell>
          <cell r="BC903">
            <v>0.11375</v>
          </cell>
          <cell r="BD903">
            <v>0.12063</v>
          </cell>
          <cell r="BF903">
            <v>0.21</v>
          </cell>
          <cell r="BG903">
            <v>0.22</v>
          </cell>
          <cell r="BH903">
            <v>0.27</v>
          </cell>
          <cell r="BI903">
            <v>0.31</v>
          </cell>
          <cell r="BJ903">
            <v>0.38</v>
          </cell>
          <cell r="BK903">
            <v>0.48499999999999999</v>
          </cell>
          <cell r="BL903">
            <v>0.56499999999999995</v>
          </cell>
          <cell r="BM903">
            <v>0.68</v>
          </cell>
          <cell r="BN903">
            <v>0.875</v>
          </cell>
          <cell r="BO903">
            <v>1.01</v>
          </cell>
          <cell r="BP903">
            <v>1.1499999999999999</v>
          </cell>
          <cell r="BQ903">
            <v>1.4</v>
          </cell>
          <cell r="BS903">
            <v>0.872</v>
          </cell>
          <cell r="BT903">
            <v>0.81899999999999995</v>
          </cell>
          <cell r="BU903">
            <v>0.86350000000000005</v>
          </cell>
          <cell r="BV903">
            <v>0.88849999999999996</v>
          </cell>
          <cell r="BW903">
            <v>0.90449999999999997</v>
          </cell>
          <cell r="BX903">
            <v>0.99150000000000005</v>
          </cell>
          <cell r="BY903">
            <v>0.95499999999999996</v>
          </cell>
          <cell r="BZ903">
            <v>1.006</v>
          </cell>
          <cell r="CA903">
            <v>1.0780000000000001</v>
          </cell>
          <cell r="CB903">
            <v>1.145</v>
          </cell>
          <cell r="CC903">
            <v>1.2170000000000001</v>
          </cell>
          <cell r="CD903">
            <v>1.31</v>
          </cell>
          <cell r="CF903">
            <v>0.25</v>
          </cell>
        </row>
        <row r="904">
          <cell r="A904">
            <v>39972</v>
          </cell>
          <cell r="B904">
            <v>0.15</v>
          </cell>
          <cell r="C904">
            <v>0.2205</v>
          </cell>
          <cell r="D904">
            <v>0.2215</v>
          </cell>
          <cell r="E904">
            <v>0.24</v>
          </cell>
          <cell r="F904">
            <v>0.25800000000000001</v>
          </cell>
          <cell r="G904">
            <v>0.27150000000000002</v>
          </cell>
          <cell r="H904">
            <v>0.29949999999999999</v>
          </cell>
          <cell r="I904">
            <v>0.33750000000000002</v>
          </cell>
          <cell r="J904">
            <v>0.38600000000000001</v>
          </cell>
          <cell r="K904">
            <v>0.44800000000000001</v>
          </cell>
          <cell r="L904">
            <v>0.50449999999999995</v>
          </cell>
          <cell r="M904">
            <v>0.57150000000000001</v>
          </cell>
          <cell r="N904">
            <v>0.65100000000000002</v>
          </cell>
          <cell r="P904">
            <v>0.502</v>
          </cell>
          <cell r="Q904">
            <v>0.86799999999999999</v>
          </cell>
          <cell r="R904">
            <v>0.85599999999999998</v>
          </cell>
          <cell r="S904">
            <v>0.85299999999999998</v>
          </cell>
          <cell r="T904">
            <v>0.85599999999999998</v>
          </cell>
          <cell r="U904">
            <v>0.86399999999999999</v>
          </cell>
          <cell r="V904">
            <v>0.875</v>
          </cell>
          <cell r="W904">
            <v>0.89400000000000002</v>
          </cell>
          <cell r="X904">
            <v>0.91200000000000003</v>
          </cell>
          <cell r="Y904">
            <v>0.93500000000000005</v>
          </cell>
          <cell r="Z904">
            <v>0.96899999999999997</v>
          </cell>
          <cell r="AA904">
            <v>0.998</v>
          </cell>
          <cell r="AB904">
            <v>1.034</v>
          </cell>
          <cell r="AD904">
            <v>0.42080000000000001</v>
          </cell>
          <cell r="AE904">
            <v>0.43</v>
          </cell>
          <cell r="AF904">
            <v>0.443</v>
          </cell>
          <cell r="AG904">
            <v>0.44450000000000001</v>
          </cell>
          <cell r="AH904">
            <v>0.46600000000000003</v>
          </cell>
          <cell r="AI904">
            <v>0.46800000000000003</v>
          </cell>
          <cell r="AJ904">
            <v>0.50600000000000001</v>
          </cell>
          <cell r="AK904">
            <v>0.55449999999999999</v>
          </cell>
          <cell r="AL904">
            <v>0.60150000000000003</v>
          </cell>
          <cell r="AM904">
            <v>0.64100000000000001</v>
          </cell>
          <cell r="AN904">
            <v>0.70250000000000001</v>
          </cell>
          <cell r="AO904">
            <v>0.77349999999999997</v>
          </cell>
          <cell r="AP904">
            <v>0.84099999999999997</v>
          </cell>
          <cell r="AS904">
            <v>0.105</v>
          </cell>
          <cell r="AT904">
            <v>0.10625</v>
          </cell>
          <cell r="AU904">
            <v>0.1075</v>
          </cell>
          <cell r="AV904">
            <v>0.107</v>
          </cell>
          <cell r="AW904">
            <v>0.109</v>
          </cell>
          <cell r="AX904">
            <v>0.11</v>
          </cell>
          <cell r="AY904">
            <v>0.1125</v>
          </cell>
          <cell r="AZ904">
            <v>0.1205</v>
          </cell>
          <cell r="BA904">
            <v>0.11799999999999999</v>
          </cell>
          <cell r="BB904">
            <v>0.1265</v>
          </cell>
          <cell r="BC904">
            <v>0.1295</v>
          </cell>
          <cell r="BD904">
            <v>0.13</v>
          </cell>
          <cell r="BF904">
            <v>0.22</v>
          </cell>
          <cell r="BG904">
            <v>0.22</v>
          </cell>
          <cell r="BH904">
            <v>0.26</v>
          </cell>
          <cell r="BI904">
            <v>0.28999999999999998</v>
          </cell>
          <cell r="BJ904">
            <v>0.33500000000000002</v>
          </cell>
          <cell r="BK904">
            <v>0.42499999999999999</v>
          </cell>
          <cell r="BL904">
            <v>0.505</v>
          </cell>
          <cell r="BM904">
            <v>0.62</v>
          </cell>
          <cell r="BN904">
            <v>0.86</v>
          </cell>
          <cell r="BO904">
            <v>1.0149999999999999</v>
          </cell>
          <cell r="BP904">
            <v>1.17</v>
          </cell>
          <cell r="BQ904">
            <v>1.42</v>
          </cell>
          <cell r="BS904">
            <v>0.86450000000000005</v>
          </cell>
          <cell r="BT904">
            <v>0.86699999999999999</v>
          </cell>
          <cell r="BU904">
            <v>0.86650000000000005</v>
          </cell>
          <cell r="BV904">
            <v>0.88649999999999995</v>
          </cell>
          <cell r="BW904">
            <v>0.92349999999999999</v>
          </cell>
          <cell r="BX904">
            <v>1.0249999999999999</v>
          </cell>
          <cell r="BY904">
            <v>1.0275000000000001</v>
          </cell>
          <cell r="BZ904">
            <v>1.1400000000000001</v>
          </cell>
          <cell r="CA904">
            <v>1.262</v>
          </cell>
          <cell r="CB904">
            <v>1.333</v>
          </cell>
          <cell r="CC904">
            <v>1.3900000000000001</v>
          </cell>
          <cell r="CD904">
            <v>0.88</v>
          </cell>
          <cell r="CF904">
            <v>0.25</v>
          </cell>
        </row>
        <row r="905">
          <cell r="A905">
            <v>39973</v>
          </cell>
          <cell r="B905">
            <v>0.15</v>
          </cell>
          <cell r="C905">
            <v>0.21249999999999999</v>
          </cell>
          <cell r="D905">
            <v>0.21249999999999999</v>
          </cell>
          <cell r="E905">
            <v>0.224</v>
          </cell>
          <cell r="F905">
            <v>0.23799999999999999</v>
          </cell>
          <cell r="G905">
            <v>0.2445</v>
          </cell>
          <cell r="H905">
            <v>0.27</v>
          </cell>
          <cell r="I905">
            <v>0.3</v>
          </cell>
          <cell r="J905">
            <v>0.33800000000000002</v>
          </cell>
          <cell r="K905">
            <v>0.38350000000000001</v>
          </cell>
          <cell r="L905">
            <v>0.44</v>
          </cell>
          <cell r="M905">
            <v>0.50700000000000001</v>
          </cell>
          <cell r="N905">
            <v>0.57799999999999996</v>
          </cell>
          <cell r="P905">
            <v>0.73699999999999999</v>
          </cell>
          <cell r="Q905">
            <v>0.89</v>
          </cell>
          <cell r="R905">
            <v>0.88</v>
          </cell>
          <cell r="S905">
            <v>0.878</v>
          </cell>
          <cell r="T905">
            <v>0.876</v>
          </cell>
          <cell r="U905">
            <v>0.878</v>
          </cell>
          <cell r="V905">
            <v>0.88300000000000001</v>
          </cell>
          <cell r="W905">
            <v>0.89600000000000002</v>
          </cell>
          <cell r="X905">
            <v>0.90900000000000003</v>
          </cell>
          <cell r="Y905">
            <v>0.92800000000000005</v>
          </cell>
          <cell r="Z905">
            <v>0.95699999999999996</v>
          </cell>
          <cell r="AA905">
            <v>0.98499999999999999</v>
          </cell>
          <cell r="AB905">
            <v>1.0169999999999999</v>
          </cell>
          <cell r="AD905">
            <v>0.42699999999999999</v>
          </cell>
          <cell r="AE905">
            <v>0.43</v>
          </cell>
          <cell r="AF905">
            <v>0.44</v>
          </cell>
          <cell r="AG905">
            <v>0.44800000000000001</v>
          </cell>
          <cell r="AH905">
            <v>0.45600000000000002</v>
          </cell>
          <cell r="AI905">
            <v>0.47099999999999997</v>
          </cell>
          <cell r="AJ905">
            <v>0.49099999999999999</v>
          </cell>
          <cell r="AK905">
            <v>0.52400000000000002</v>
          </cell>
          <cell r="AL905">
            <v>0.5635</v>
          </cell>
          <cell r="AM905">
            <v>0.61099999999999999</v>
          </cell>
          <cell r="AN905">
            <v>0.66849999999999998</v>
          </cell>
          <cell r="AO905">
            <v>0.73050000000000004</v>
          </cell>
          <cell r="AP905">
            <v>0.79500000000000004</v>
          </cell>
          <cell r="AS905">
            <v>0.105</v>
          </cell>
          <cell r="AT905">
            <v>0.10563</v>
          </cell>
          <cell r="AU905">
            <v>0.108</v>
          </cell>
          <cell r="AV905">
            <v>0.108</v>
          </cell>
          <cell r="AW905">
            <v>0.109</v>
          </cell>
          <cell r="AX905">
            <v>0.11</v>
          </cell>
          <cell r="AY905">
            <v>0.1135</v>
          </cell>
          <cell r="AZ905">
            <v>0.11550000000000001</v>
          </cell>
          <cell r="BA905">
            <v>0.11700000000000001</v>
          </cell>
          <cell r="BB905">
            <v>0.1205</v>
          </cell>
          <cell r="BC905">
            <v>0.1235</v>
          </cell>
          <cell r="BD905">
            <v>0.126</v>
          </cell>
          <cell r="BF905">
            <v>0.21249999999999999</v>
          </cell>
          <cell r="BG905">
            <v>0.21</v>
          </cell>
          <cell r="BH905">
            <v>0.24</v>
          </cell>
          <cell r="BI905">
            <v>0.26</v>
          </cell>
          <cell r="BJ905">
            <v>0.28999999999999998</v>
          </cell>
          <cell r="BK905">
            <v>0.36</v>
          </cell>
          <cell r="BL905">
            <v>0.43</v>
          </cell>
          <cell r="BM905">
            <v>0.52500000000000002</v>
          </cell>
          <cell r="BN905">
            <v>0.74</v>
          </cell>
          <cell r="BO905">
            <v>0.88500000000000001</v>
          </cell>
          <cell r="BP905">
            <v>1.0249999999999999</v>
          </cell>
          <cell r="BQ905">
            <v>1.2549999999999999</v>
          </cell>
          <cell r="BS905">
            <v>0.86499999999999999</v>
          </cell>
          <cell r="BT905">
            <v>0.86099999999999999</v>
          </cell>
          <cell r="BU905">
            <v>0.86650000000000005</v>
          </cell>
          <cell r="BV905">
            <v>0.86650000000000005</v>
          </cell>
          <cell r="BW905">
            <v>0.88449999999999995</v>
          </cell>
          <cell r="BX905">
            <v>0.93500000000000005</v>
          </cell>
          <cell r="BY905">
            <v>0.95250000000000001</v>
          </cell>
          <cell r="BZ905">
            <v>1.0629999999999999</v>
          </cell>
          <cell r="CA905">
            <v>1.1950000000000001</v>
          </cell>
          <cell r="CB905">
            <v>1.28</v>
          </cell>
          <cell r="CC905">
            <v>1.2989999999999999</v>
          </cell>
          <cell r="CD905">
            <v>1.3420000000000001</v>
          </cell>
          <cell r="CF905">
            <v>0.25</v>
          </cell>
        </row>
        <row r="906">
          <cell r="A906">
            <v>39974</v>
          </cell>
          <cell r="B906">
            <v>0.2</v>
          </cell>
          <cell r="C906">
            <v>0.214</v>
          </cell>
          <cell r="D906">
            <v>0.21199999999999999</v>
          </cell>
          <cell r="E906">
            <v>0.22500000000000001</v>
          </cell>
          <cell r="F906">
            <v>0.23749999999999999</v>
          </cell>
          <cell r="G906">
            <v>0.254</v>
          </cell>
          <cell r="H906">
            <v>0.27550000000000002</v>
          </cell>
          <cell r="I906">
            <v>0.30499999999999999</v>
          </cell>
          <cell r="J906">
            <v>0.34499999999999997</v>
          </cell>
          <cell r="K906">
            <v>0.38400000000000001</v>
          </cell>
          <cell r="L906">
            <v>0.45400000000000001</v>
          </cell>
          <cell r="M906">
            <v>0.51700000000000002</v>
          </cell>
          <cell r="N906">
            <v>0.59599999999999997</v>
          </cell>
          <cell r="P906">
            <v>0.79700000000000004</v>
          </cell>
          <cell r="Q906">
            <v>0.86399999999999999</v>
          </cell>
          <cell r="R906">
            <v>0.86</v>
          </cell>
          <cell r="S906">
            <v>0.85699999999999998</v>
          </cell>
          <cell r="T906">
            <v>0.85599999999999998</v>
          </cell>
          <cell r="U906">
            <v>0.85699999999999998</v>
          </cell>
          <cell r="V906">
            <v>0.86399999999999999</v>
          </cell>
          <cell r="W906">
            <v>0.875</v>
          </cell>
          <cell r="X906">
            <v>0.88800000000000001</v>
          </cell>
          <cell r="Y906">
            <v>0.90700000000000003</v>
          </cell>
          <cell r="Z906">
            <v>0.93500000000000005</v>
          </cell>
          <cell r="AA906">
            <v>0.96499999999999997</v>
          </cell>
          <cell r="AB906">
            <v>1.0009999999999999</v>
          </cell>
          <cell r="AD906">
            <v>0.4204</v>
          </cell>
          <cell r="AE906">
            <v>0.43</v>
          </cell>
          <cell r="AF906">
            <v>0.437</v>
          </cell>
          <cell r="AG906">
            <v>0.44600000000000001</v>
          </cell>
          <cell r="AH906">
            <v>0.45350000000000001</v>
          </cell>
          <cell r="AI906">
            <v>0.46949999999999997</v>
          </cell>
          <cell r="AJ906">
            <v>0.48099999999999998</v>
          </cell>
          <cell r="AK906">
            <v>0.51900000000000002</v>
          </cell>
          <cell r="AL906">
            <v>0.5595</v>
          </cell>
          <cell r="AM906">
            <v>0.60350000000000004</v>
          </cell>
          <cell r="AN906">
            <v>0.65549999999999997</v>
          </cell>
          <cell r="AO906">
            <v>0.71050000000000002</v>
          </cell>
          <cell r="AP906">
            <v>0.77649999999999997</v>
          </cell>
          <cell r="AS906">
            <v>0.109</v>
          </cell>
          <cell r="AT906">
            <v>0.105</v>
          </cell>
          <cell r="AU906">
            <v>0.10625</v>
          </cell>
          <cell r="AV906">
            <v>0.106</v>
          </cell>
          <cell r="AW906">
            <v>0.107</v>
          </cell>
          <cell r="AX906">
            <v>0.109</v>
          </cell>
          <cell r="AY906">
            <v>0.11</v>
          </cell>
          <cell r="AZ906">
            <v>0.1125</v>
          </cell>
          <cell r="BA906">
            <v>0.11600000000000001</v>
          </cell>
          <cell r="BB906">
            <v>0.11749999999999999</v>
          </cell>
          <cell r="BC906">
            <v>0.1295</v>
          </cell>
          <cell r="BD906">
            <v>0.126</v>
          </cell>
          <cell r="BF906">
            <v>0.20749999999999999</v>
          </cell>
          <cell r="BG906">
            <v>0.21</v>
          </cell>
          <cell r="BH906">
            <v>0.23499999999999999</v>
          </cell>
          <cell r="BI906">
            <v>0.26</v>
          </cell>
          <cell r="BJ906">
            <v>0.28499999999999998</v>
          </cell>
          <cell r="BK906">
            <v>0.35499999999999998</v>
          </cell>
          <cell r="BL906">
            <v>0.42499999999999999</v>
          </cell>
          <cell r="BM906">
            <v>0.52</v>
          </cell>
          <cell r="BN906">
            <v>0.74</v>
          </cell>
          <cell r="BO906">
            <v>0.88</v>
          </cell>
          <cell r="BP906">
            <v>1.02</v>
          </cell>
          <cell r="BQ906">
            <v>1.27</v>
          </cell>
          <cell r="BS906">
            <v>0.86099999999999999</v>
          </cell>
          <cell r="BT906">
            <v>0.85450000000000004</v>
          </cell>
          <cell r="BU906">
            <v>0.84950000000000003</v>
          </cell>
          <cell r="BV906">
            <v>0.85550000000000004</v>
          </cell>
          <cell r="BW906">
            <v>0.85950000000000004</v>
          </cell>
          <cell r="BX906">
            <v>0.93200000000000005</v>
          </cell>
          <cell r="BY906">
            <v>0.93300000000000005</v>
          </cell>
          <cell r="BZ906">
            <v>0.96599999999999997</v>
          </cell>
          <cell r="CA906">
            <v>1.1739999999999999</v>
          </cell>
          <cell r="CB906">
            <v>1.2450000000000001</v>
          </cell>
          <cell r="CC906">
            <v>1.3439999999999999</v>
          </cell>
          <cell r="CD906">
            <v>1.337</v>
          </cell>
          <cell r="CF906">
            <v>0.25</v>
          </cell>
        </row>
        <row r="907">
          <cell r="A907">
            <v>39975</v>
          </cell>
          <cell r="B907">
            <v>0.15</v>
          </cell>
          <cell r="C907">
            <v>0.2</v>
          </cell>
          <cell r="D907">
            <v>0.21</v>
          </cell>
          <cell r="E907">
            <v>0.221</v>
          </cell>
          <cell r="F907">
            <v>0.22700000000000001</v>
          </cell>
          <cell r="G907">
            <v>0.247</v>
          </cell>
          <cell r="H907">
            <v>0.26800000000000002</v>
          </cell>
          <cell r="I907">
            <v>0.28899999999999998</v>
          </cell>
          <cell r="J907">
            <v>0.33200000000000002</v>
          </cell>
          <cell r="K907">
            <v>0.377</v>
          </cell>
          <cell r="L907">
            <v>0.42849999999999999</v>
          </cell>
          <cell r="M907">
            <v>0.49</v>
          </cell>
          <cell r="N907">
            <v>0.56499999999999995</v>
          </cell>
          <cell r="P907">
            <v>0.78800000000000003</v>
          </cell>
          <cell r="Q907">
            <v>0.80400000000000005</v>
          </cell>
          <cell r="R907">
            <v>0.81200000000000006</v>
          </cell>
          <cell r="S907">
            <v>0.81599999999999995</v>
          </cell>
          <cell r="T907">
            <v>0.81699999999999995</v>
          </cell>
          <cell r="U907">
            <v>0.82</v>
          </cell>
          <cell r="V907">
            <v>0.82499999999999996</v>
          </cell>
          <cell r="W907">
            <v>0.83699999999999997</v>
          </cell>
          <cell r="X907">
            <v>0.85399999999999998</v>
          </cell>
          <cell r="Y907">
            <v>0.875</v>
          </cell>
          <cell r="Z907">
            <v>0.90500000000000003</v>
          </cell>
          <cell r="AA907">
            <v>0.94</v>
          </cell>
          <cell r="AB907">
            <v>0.97499999999999998</v>
          </cell>
          <cell r="AD907">
            <v>0.42730000000000001</v>
          </cell>
          <cell r="AE907">
            <v>0.43099999999999999</v>
          </cell>
          <cell r="AF907">
            <v>0.435</v>
          </cell>
          <cell r="AG907">
            <v>0.45450000000000002</v>
          </cell>
          <cell r="AH907">
            <v>0.44800000000000001</v>
          </cell>
          <cell r="AI907">
            <v>0.47149999999999997</v>
          </cell>
          <cell r="AJ907">
            <v>0.49149999999999999</v>
          </cell>
          <cell r="AK907">
            <v>0.51849999999999996</v>
          </cell>
          <cell r="AL907">
            <v>0.5585</v>
          </cell>
          <cell r="AM907">
            <v>0.60299999999999998</v>
          </cell>
          <cell r="AN907">
            <v>0.65949999999999998</v>
          </cell>
          <cell r="AO907">
            <v>0.71750000000000003</v>
          </cell>
          <cell r="AP907">
            <v>0.78700000000000003</v>
          </cell>
          <cell r="AS907">
            <v>0.105</v>
          </cell>
          <cell r="AT907">
            <v>0.1125</v>
          </cell>
          <cell r="AU907">
            <v>0.106</v>
          </cell>
          <cell r="AV907">
            <v>0.108</v>
          </cell>
          <cell r="AW907">
            <v>0.109</v>
          </cell>
          <cell r="AX907">
            <v>0.111</v>
          </cell>
          <cell r="AY907">
            <v>0.11</v>
          </cell>
          <cell r="AZ907">
            <v>0.1125</v>
          </cell>
          <cell r="BA907">
            <v>0.11700000000000001</v>
          </cell>
          <cell r="BB907">
            <v>0.11749999999999999</v>
          </cell>
          <cell r="BC907">
            <v>0.12125</v>
          </cell>
          <cell r="BD907">
            <v>0.127</v>
          </cell>
          <cell r="BF907">
            <v>0.2</v>
          </cell>
          <cell r="BG907">
            <v>0.20499999999999999</v>
          </cell>
          <cell r="BH907">
            <v>0.23499999999999999</v>
          </cell>
          <cell r="BI907">
            <v>0.25</v>
          </cell>
          <cell r="BJ907">
            <v>0.27</v>
          </cell>
          <cell r="BK907">
            <v>0.34</v>
          </cell>
          <cell r="BL907">
            <v>0.40500000000000003</v>
          </cell>
          <cell r="BM907">
            <v>0.48499999999999999</v>
          </cell>
          <cell r="BN907">
            <v>0.71</v>
          </cell>
          <cell r="BO907">
            <v>0.85499999999999998</v>
          </cell>
          <cell r="BP907">
            <v>1</v>
          </cell>
          <cell r="BQ907">
            <v>1.2450000000000001</v>
          </cell>
          <cell r="BS907">
            <v>0.80800000000000005</v>
          </cell>
          <cell r="BT907">
            <v>0.8115</v>
          </cell>
          <cell r="BU907">
            <v>0.83250000000000002</v>
          </cell>
          <cell r="BV907">
            <v>0.84650000000000003</v>
          </cell>
          <cell r="BW907">
            <v>0.84850000000000003</v>
          </cell>
          <cell r="BX907">
            <v>0.90149999999999997</v>
          </cell>
          <cell r="BY907">
            <v>0.9325</v>
          </cell>
          <cell r="BZ907">
            <v>1.0409999999999999</v>
          </cell>
          <cell r="CA907">
            <v>1.147</v>
          </cell>
          <cell r="CB907">
            <v>1.2530000000000001</v>
          </cell>
          <cell r="CC907">
            <v>1.3679999999999999</v>
          </cell>
          <cell r="CD907">
            <v>0.79500000000000004</v>
          </cell>
          <cell r="CF907">
            <v>0.25</v>
          </cell>
        </row>
        <row r="908">
          <cell r="A908">
            <v>39976</v>
          </cell>
          <cell r="B908">
            <v>0.19</v>
          </cell>
          <cell r="C908">
            <v>0.19800000000000001</v>
          </cell>
          <cell r="D908">
            <v>0.20300000000000001</v>
          </cell>
          <cell r="E908">
            <v>0.21099999999999999</v>
          </cell>
          <cell r="F908">
            <v>0.23599999999999999</v>
          </cell>
          <cell r="G908">
            <v>0.26600000000000001</v>
          </cell>
          <cell r="H908">
            <v>0.29199999999999998</v>
          </cell>
          <cell r="I908">
            <v>0.29399999999999998</v>
          </cell>
          <cell r="J908">
            <v>0.32800000000000001</v>
          </cell>
          <cell r="K908">
            <v>0.36349999999999999</v>
          </cell>
          <cell r="L908">
            <v>0.41849999999999998</v>
          </cell>
          <cell r="M908">
            <v>0.48</v>
          </cell>
          <cell r="N908">
            <v>0.54</v>
          </cell>
          <cell r="P908">
            <v>0.83699999999999997</v>
          </cell>
          <cell r="Q908">
            <v>0.78900000000000003</v>
          </cell>
          <cell r="R908">
            <v>0.78900000000000003</v>
          </cell>
          <cell r="S908">
            <v>0.79</v>
          </cell>
          <cell r="T908">
            <v>0.79200000000000004</v>
          </cell>
          <cell r="U908">
            <v>0.79800000000000004</v>
          </cell>
          <cell r="V908">
            <v>0.80600000000000005</v>
          </cell>
          <cell r="W908">
            <v>0.81899999999999995</v>
          </cell>
          <cell r="X908">
            <v>0.83399999999999996</v>
          </cell>
          <cell r="Y908">
            <v>0.85499999999999998</v>
          </cell>
          <cell r="Z908">
            <v>0.88500000000000001</v>
          </cell>
          <cell r="AA908">
            <v>0.91800000000000004</v>
          </cell>
          <cell r="AB908">
            <v>0.95199999999999996</v>
          </cell>
          <cell r="AD908">
            <v>0.42770000000000002</v>
          </cell>
          <cell r="AE908">
            <v>0.432</v>
          </cell>
          <cell r="AF908">
            <v>0.4385</v>
          </cell>
          <cell r="AG908">
            <v>0.442</v>
          </cell>
          <cell r="AH908">
            <v>0.45</v>
          </cell>
          <cell r="AI908">
            <v>0.46600000000000003</v>
          </cell>
          <cell r="AJ908">
            <v>0.47849999999999998</v>
          </cell>
          <cell r="AK908">
            <v>0.51249999999999996</v>
          </cell>
          <cell r="AL908">
            <v>0.55300000000000005</v>
          </cell>
          <cell r="AM908">
            <v>0.59</v>
          </cell>
          <cell r="AN908">
            <v>0.63649999999999995</v>
          </cell>
          <cell r="AO908">
            <v>0.70350000000000001</v>
          </cell>
          <cell r="AP908">
            <v>0.77200000000000002</v>
          </cell>
          <cell r="AS908">
            <v>0.10324999999999999</v>
          </cell>
          <cell r="AT908">
            <v>0.11175</v>
          </cell>
          <cell r="AU908">
            <v>0.10388</v>
          </cell>
          <cell r="AV908">
            <v>0.1085</v>
          </cell>
          <cell r="AW908">
            <v>0.111</v>
          </cell>
          <cell r="AX908">
            <v>0.113</v>
          </cell>
          <cell r="AY908">
            <v>0.1125</v>
          </cell>
          <cell r="AZ908">
            <v>0.11375</v>
          </cell>
          <cell r="BA908">
            <v>0.11799999999999999</v>
          </cell>
          <cell r="BB908">
            <v>0.11388</v>
          </cell>
          <cell r="BC908">
            <v>0.11874999999999999</v>
          </cell>
          <cell r="BD908">
            <v>0.128</v>
          </cell>
          <cell r="BF908">
            <v>0.1925</v>
          </cell>
          <cell r="BG908">
            <v>0.20499999999999999</v>
          </cell>
          <cell r="BH908">
            <v>0.22500000000000001</v>
          </cell>
          <cell r="BI908">
            <v>0.25</v>
          </cell>
          <cell r="BJ908">
            <v>0.27500000000000002</v>
          </cell>
          <cell r="BK908">
            <v>0.33500000000000002</v>
          </cell>
          <cell r="BL908">
            <v>0.38500000000000001</v>
          </cell>
          <cell r="BM908">
            <v>0.46500000000000002</v>
          </cell>
          <cell r="BN908">
            <v>0.68500000000000005</v>
          </cell>
          <cell r="BO908">
            <v>0.82</v>
          </cell>
          <cell r="BP908">
            <v>0.96</v>
          </cell>
          <cell r="BQ908">
            <v>1.1950000000000001</v>
          </cell>
          <cell r="BS908">
            <v>0.77800000000000002</v>
          </cell>
          <cell r="BT908">
            <v>0.76500000000000001</v>
          </cell>
          <cell r="BU908">
            <v>0.79049999999999998</v>
          </cell>
          <cell r="BV908">
            <v>0.79749999999999999</v>
          </cell>
          <cell r="BW908">
            <v>0.8085</v>
          </cell>
          <cell r="BX908">
            <v>0.88249999999999995</v>
          </cell>
          <cell r="BY908">
            <v>0.90800000000000003</v>
          </cell>
          <cell r="BZ908">
            <v>0.93300000000000005</v>
          </cell>
          <cell r="CA908">
            <v>1.1559999999999999</v>
          </cell>
          <cell r="CB908">
            <v>1.2669999999999999</v>
          </cell>
          <cell r="CC908">
            <v>1.357</v>
          </cell>
          <cell r="CD908">
            <v>0.77</v>
          </cell>
          <cell r="CF908">
            <v>0.25</v>
          </cell>
        </row>
        <row r="909">
          <cell r="A909">
            <v>39979</v>
          </cell>
          <cell r="B909">
            <v>0.25</v>
          </cell>
          <cell r="C909">
            <v>0.19850000000000001</v>
          </cell>
          <cell r="D909">
            <v>0.21</v>
          </cell>
          <cell r="E909">
            <v>0.215</v>
          </cell>
          <cell r="F909">
            <v>0.22900000000000001</v>
          </cell>
          <cell r="G909">
            <v>0.23699999999999999</v>
          </cell>
          <cell r="H909">
            <v>0.254</v>
          </cell>
          <cell r="I909">
            <v>0.28299999999999997</v>
          </cell>
          <cell r="J909">
            <v>0.313</v>
          </cell>
          <cell r="K909">
            <v>0.34549999999999997</v>
          </cell>
          <cell r="L909">
            <v>0.40500000000000003</v>
          </cell>
          <cell r="M909">
            <v>0.46100000000000002</v>
          </cell>
          <cell r="N909">
            <v>0.51749999999999996</v>
          </cell>
          <cell r="P909">
            <v>0.84699999999999998</v>
          </cell>
          <cell r="Q909">
            <v>0.77800000000000002</v>
          </cell>
          <cell r="R909">
            <v>0.77800000000000002</v>
          </cell>
          <cell r="S909">
            <v>0.77800000000000002</v>
          </cell>
          <cell r="T909">
            <v>0.77700000000000002</v>
          </cell>
          <cell r="U909">
            <v>0.77600000000000002</v>
          </cell>
          <cell r="V909">
            <v>0.77900000000000003</v>
          </cell>
          <cell r="W909">
            <v>0.78800000000000003</v>
          </cell>
          <cell r="X909">
            <v>0.80300000000000005</v>
          </cell>
          <cell r="Y909">
            <v>0.82399999999999995</v>
          </cell>
          <cell r="Z909">
            <v>0.85599999999999998</v>
          </cell>
          <cell r="AA909">
            <v>0.88500000000000001</v>
          </cell>
          <cell r="AB909">
            <v>0.92</v>
          </cell>
          <cell r="AD909">
            <v>0.42499999999999999</v>
          </cell>
          <cell r="AE909">
            <v>0.42649999999999999</v>
          </cell>
          <cell r="AF909">
            <v>0.437</v>
          </cell>
          <cell r="AG909">
            <v>0.443</v>
          </cell>
          <cell r="AH909">
            <v>0.45400000000000001</v>
          </cell>
          <cell r="AI909">
            <v>0.47099999999999997</v>
          </cell>
          <cell r="AJ909">
            <v>0.48899999999999999</v>
          </cell>
          <cell r="AK909">
            <v>0.51500000000000001</v>
          </cell>
          <cell r="AL909">
            <v>0.54800000000000004</v>
          </cell>
          <cell r="AM909">
            <v>0.58550000000000002</v>
          </cell>
          <cell r="AN909">
            <v>0.63500000000000001</v>
          </cell>
          <cell r="AO909">
            <v>0.69399999999999995</v>
          </cell>
          <cell r="AP909">
            <v>0.751</v>
          </cell>
          <cell r="AS909">
            <v>0.1075</v>
          </cell>
          <cell r="AT909">
            <v>0.11375</v>
          </cell>
          <cell r="AU909">
            <v>0.105</v>
          </cell>
          <cell r="AV909">
            <v>0.10299999999999999</v>
          </cell>
          <cell r="AW909">
            <v>0.10299999999999999</v>
          </cell>
          <cell r="AX909">
            <v>0.104</v>
          </cell>
          <cell r="AY909">
            <v>0.11375</v>
          </cell>
          <cell r="AZ909">
            <v>0.11625000000000001</v>
          </cell>
          <cell r="BA909">
            <v>0.111</v>
          </cell>
          <cell r="BB909">
            <v>0.1225</v>
          </cell>
          <cell r="BC909">
            <v>0.125</v>
          </cell>
          <cell r="BD909">
            <v>0.121</v>
          </cell>
          <cell r="BF909">
            <v>0.1925</v>
          </cell>
          <cell r="BG909">
            <v>0.20499999999999999</v>
          </cell>
          <cell r="BH909">
            <v>0.215</v>
          </cell>
          <cell r="BI909">
            <v>0.24</v>
          </cell>
          <cell r="BJ909">
            <v>0.26500000000000001</v>
          </cell>
          <cell r="BK909">
            <v>0.315</v>
          </cell>
          <cell r="BL909">
            <v>0.36</v>
          </cell>
          <cell r="BM909">
            <v>0.435</v>
          </cell>
          <cell r="BN909">
            <v>0.64500000000000002</v>
          </cell>
          <cell r="BO909">
            <v>0.77</v>
          </cell>
          <cell r="BP909">
            <v>0.9</v>
          </cell>
          <cell r="BQ909">
            <v>1.105</v>
          </cell>
          <cell r="BS909">
            <v>0.78649999999999998</v>
          </cell>
          <cell r="BT909">
            <v>0.78100000000000003</v>
          </cell>
          <cell r="BU909">
            <v>0.78849999999999998</v>
          </cell>
          <cell r="BV909">
            <v>0.79049999999999998</v>
          </cell>
          <cell r="BW909">
            <v>0.78649999999999998</v>
          </cell>
          <cell r="BX909">
            <v>0.82750000000000001</v>
          </cell>
          <cell r="BY909">
            <v>0.84599999999999997</v>
          </cell>
          <cell r="BZ909">
            <v>0.95799999999999996</v>
          </cell>
          <cell r="CA909">
            <v>1.0529999999999999</v>
          </cell>
          <cell r="CB909">
            <v>1.1320000000000001</v>
          </cell>
          <cell r="CC909">
            <v>1.2330000000000001</v>
          </cell>
          <cell r="CD909">
            <v>0.78</v>
          </cell>
          <cell r="CF909">
            <v>0.25</v>
          </cell>
        </row>
        <row r="910">
          <cell r="A910">
            <v>39980</v>
          </cell>
          <cell r="B910">
            <v>0.22</v>
          </cell>
          <cell r="C910">
            <v>0.20100000000000001</v>
          </cell>
          <cell r="D910">
            <v>0.21</v>
          </cell>
          <cell r="E910">
            <v>0.218</v>
          </cell>
          <cell r="F910">
            <v>0.22900000000000001</v>
          </cell>
          <cell r="G910">
            <v>0.24</v>
          </cell>
          <cell r="H910">
            <v>0.25800000000000001</v>
          </cell>
          <cell r="I910">
            <v>0.28199999999999997</v>
          </cell>
          <cell r="J910">
            <v>0.3165</v>
          </cell>
          <cell r="K910">
            <v>0.34899999999999998</v>
          </cell>
          <cell r="L910">
            <v>0.40649999999999997</v>
          </cell>
          <cell r="M910">
            <v>0.45850000000000002</v>
          </cell>
          <cell r="N910">
            <v>0.51400000000000001</v>
          </cell>
          <cell r="P910">
            <v>0.85599999999999998</v>
          </cell>
          <cell r="Q910">
            <v>0.76200000000000001</v>
          </cell>
          <cell r="R910">
            <v>0.77200000000000002</v>
          </cell>
          <cell r="S910">
            <v>0.77700000000000002</v>
          </cell>
          <cell r="T910">
            <v>0.78100000000000003</v>
          </cell>
          <cell r="U910">
            <v>0.78400000000000003</v>
          </cell>
          <cell r="V910">
            <v>0.78900000000000003</v>
          </cell>
          <cell r="W910">
            <v>0.79900000000000004</v>
          </cell>
          <cell r="X910">
            <v>0.81100000000000005</v>
          </cell>
          <cell r="Y910">
            <v>0.83</v>
          </cell>
          <cell r="Z910">
            <v>0.85799999999999998</v>
          </cell>
          <cell r="AA910">
            <v>0.88600000000000001</v>
          </cell>
          <cell r="AB910">
            <v>0.92</v>
          </cell>
          <cell r="AD910">
            <v>0.42370000000000002</v>
          </cell>
          <cell r="AE910">
            <v>0.433</v>
          </cell>
          <cell r="AF910">
            <v>0.439</v>
          </cell>
          <cell r="AG910">
            <v>0.44400000000000001</v>
          </cell>
          <cell r="AH910">
            <v>0.45300000000000001</v>
          </cell>
          <cell r="AI910">
            <v>0.46750000000000003</v>
          </cell>
          <cell r="AJ910">
            <v>0.48449999999999999</v>
          </cell>
          <cell r="AK910">
            <v>0.50900000000000001</v>
          </cell>
          <cell r="AL910">
            <v>0.53649999999999998</v>
          </cell>
          <cell r="AM910">
            <v>0.57250000000000001</v>
          </cell>
          <cell r="AN910">
            <v>0.61750000000000005</v>
          </cell>
          <cell r="AO910">
            <v>0.67400000000000004</v>
          </cell>
          <cell r="AP910">
            <v>0.73099999999999998</v>
          </cell>
          <cell r="AS910">
            <v>0.11025</v>
          </cell>
          <cell r="AT910">
            <v>0.11425</v>
          </cell>
          <cell r="AU910">
            <v>0.108</v>
          </cell>
          <cell r="AV910">
            <v>0.108</v>
          </cell>
          <cell r="AW910">
            <v>0.109</v>
          </cell>
          <cell r="AX910">
            <v>0.11</v>
          </cell>
          <cell r="AY910">
            <v>0.1125</v>
          </cell>
          <cell r="AZ910">
            <v>0.11375</v>
          </cell>
          <cell r="BA910">
            <v>0.113</v>
          </cell>
          <cell r="BB910">
            <v>0.11874999999999999</v>
          </cell>
          <cell r="BC910">
            <v>0.12125</v>
          </cell>
          <cell r="BD910">
            <v>0.121</v>
          </cell>
          <cell r="BF910">
            <v>0.19750000000000001</v>
          </cell>
          <cell r="BG910">
            <v>0.20499999999999999</v>
          </cell>
          <cell r="BH910">
            <v>0.22</v>
          </cell>
          <cell r="BI910">
            <v>0.24</v>
          </cell>
          <cell r="BJ910">
            <v>0.27</v>
          </cell>
          <cell r="BK910">
            <v>0.32500000000000001</v>
          </cell>
          <cell r="BL910">
            <v>0.36499999999999999</v>
          </cell>
          <cell r="BM910">
            <v>0.44</v>
          </cell>
          <cell r="BN910">
            <v>0.64</v>
          </cell>
          <cell r="BO910">
            <v>0.76500000000000001</v>
          </cell>
          <cell r="BP910">
            <v>0.89</v>
          </cell>
          <cell r="BQ910">
            <v>1.095</v>
          </cell>
          <cell r="BS910">
            <v>0.78500000000000003</v>
          </cell>
          <cell r="BT910">
            <v>0.78749999999999998</v>
          </cell>
          <cell r="BU910">
            <v>0.78249999999999997</v>
          </cell>
          <cell r="BV910">
            <v>0.78249999999999997</v>
          </cell>
          <cell r="BW910">
            <v>0.78649999999999998</v>
          </cell>
          <cell r="BX910">
            <v>0.84050000000000002</v>
          </cell>
          <cell r="BY910">
            <v>0.84699999999999998</v>
          </cell>
          <cell r="BZ910">
            <v>0.98299999999999998</v>
          </cell>
          <cell r="CA910">
            <v>1.077</v>
          </cell>
          <cell r="CB910">
            <v>1.175</v>
          </cell>
          <cell r="CC910">
            <v>1.2429999999999999</v>
          </cell>
          <cell r="CD910">
            <v>1.3360000000000001</v>
          </cell>
          <cell r="CF910">
            <v>0.25</v>
          </cell>
        </row>
        <row r="911">
          <cell r="A911">
            <v>39981</v>
          </cell>
          <cell r="B911">
            <v>0.22</v>
          </cell>
          <cell r="C911">
            <v>0.217</v>
          </cell>
          <cell r="D911">
            <v>0.219</v>
          </cell>
          <cell r="E911">
            <v>0.22800000000000001</v>
          </cell>
          <cell r="F911">
            <v>0.23300000000000001</v>
          </cell>
          <cell r="G911">
            <v>0.24299999999999999</v>
          </cell>
          <cell r="H911">
            <v>0.26050000000000001</v>
          </cell>
          <cell r="I911">
            <v>0.28100000000000003</v>
          </cell>
          <cell r="J911">
            <v>0.312</v>
          </cell>
          <cell r="K911">
            <v>0.34899999999999998</v>
          </cell>
          <cell r="L911">
            <v>0.39500000000000002</v>
          </cell>
          <cell r="M911">
            <v>0.45</v>
          </cell>
          <cell r="N911">
            <v>0.50249999999999995</v>
          </cell>
          <cell r="P911">
            <v>0.85199999999999998</v>
          </cell>
          <cell r="Q911">
            <v>0.746</v>
          </cell>
          <cell r="R911">
            <v>0.75700000000000001</v>
          </cell>
          <cell r="S911">
            <v>0.76400000000000001</v>
          </cell>
          <cell r="T911">
            <v>0.76800000000000002</v>
          </cell>
          <cell r="U911">
            <v>0.77100000000000002</v>
          </cell>
          <cell r="V911">
            <v>0.77600000000000002</v>
          </cell>
          <cell r="W911">
            <v>0.78400000000000003</v>
          </cell>
          <cell r="X911">
            <v>0.79600000000000004</v>
          </cell>
          <cell r="Y911">
            <v>0.81499999999999995</v>
          </cell>
          <cell r="Z911">
            <v>0.84199999999999997</v>
          </cell>
          <cell r="AA911">
            <v>0.872</v>
          </cell>
          <cell r="AB911">
            <v>0.90800000000000003</v>
          </cell>
          <cell r="AD911">
            <v>0.4153</v>
          </cell>
          <cell r="AE911">
            <v>0.435</v>
          </cell>
          <cell r="AF911">
            <v>0.442</v>
          </cell>
          <cell r="AG911">
            <v>0.44900000000000001</v>
          </cell>
          <cell r="AH911">
            <v>0.46400000000000002</v>
          </cell>
          <cell r="AI911">
            <v>0.48399999999999999</v>
          </cell>
          <cell r="AJ911">
            <v>0.503</v>
          </cell>
          <cell r="AK911">
            <v>0.52200000000000002</v>
          </cell>
          <cell r="AL911">
            <v>0.54649999999999999</v>
          </cell>
          <cell r="AM911">
            <v>0.58299999999999996</v>
          </cell>
          <cell r="AN911">
            <v>0.629</v>
          </cell>
          <cell r="AO911">
            <v>0.67300000000000004</v>
          </cell>
          <cell r="AP911">
            <v>0.72899999999999998</v>
          </cell>
          <cell r="AS911">
            <v>0.11625000000000001</v>
          </cell>
          <cell r="AT911">
            <v>0.1075</v>
          </cell>
          <cell r="AU911">
            <v>0.10875</v>
          </cell>
          <cell r="AV911">
            <v>0.1085</v>
          </cell>
          <cell r="AW911">
            <v>0.11638</v>
          </cell>
          <cell r="AX911">
            <v>0.11</v>
          </cell>
          <cell r="AY911">
            <v>0.11125</v>
          </cell>
          <cell r="AZ911">
            <v>0.1125</v>
          </cell>
          <cell r="BA911">
            <v>0.115</v>
          </cell>
          <cell r="BB911">
            <v>0.11749999999999999</v>
          </cell>
          <cell r="BC911">
            <v>0.12375</v>
          </cell>
          <cell r="BD911">
            <v>0.11241</v>
          </cell>
          <cell r="BF911">
            <v>0.20499999999999999</v>
          </cell>
          <cell r="BG911">
            <v>0.21</v>
          </cell>
          <cell r="BH911">
            <v>0.23</v>
          </cell>
          <cell r="BI911">
            <v>0.255</v>
          </cell>
          <cell r="BJ911">
            <v>0.27</v>
          </cell>
          <cell r="BK911">
            <v>0.32</v>
          </cell>
          <cell r="BL911">
            <v>0.35</v>
          </cell>
          <cell r="BM911">
            <v>0.41499999999999998</v>
          </cell>
          <cell r="BN911">
            <v>0.60499999999999998</v>
          </cell>
          <cell r="BO911">
            <v>0.71499999999999997</v>
          </cell>
          <cell r="BP911">
            <v>0.83499999999999996</v>
          </cell>
          <cell r="BQ911">
            <v>1.0349999999999999</v>
          </cell>
          <cell r="BS911">
            <v>0.749</v>
          </cell>
          <cell r="BT911">
            <v>0.76600000000000001</v>
          </cell>
          <cell r="BU911">
            <v>0.75900000000000001</v>
          </cell>
          <cell r="BV911">
            <v>0.76500000000000001</v>
          </cell>
          <cell r="BW911">
            <v>0.77600000000000002</v>
          </cell>
          <cell r="BX911">
            <v>0.83099999999999996</v>
          </cell>
          <cell r="BY911">
            <v>0.85499999999999998</v>
          </cell>
          <cell r="BZ911">
            <v>0.91500000000000004</v>
          </cell>
          <cell r="CA911">
            <v>1.0149999999999999</v>
          </cell>
          <cell r="CB911">
            <v>1.1539999999999999</v>
          </cell>
          <cell r="CC911">
            <v>1.1970000000000001</v>
          </cell>
          <cell r="CD911">
            <v>1.296</v>
          </cell>
          <cell r="CF911">
            <v>0.25</v>
          </cell>
        </row>
        <row r="912">
          <cell r="A912">
            <v>39982</v>
          </cell>
          <cell r="B912">
            <v>0.28125</v>
          </cell>
          <cell r="C912">
            <v>0.22900000000000001</v>
          </cell>
          <cell r="D912">
            <v>0.22900000000000001</v>
          </cell>
          <cell r="E912">
            <v>0.23699999999999999</v>
          </cell>
          <cell r="F912">
            <v>0.23699999999999999</v>
          </cell>
          <cell r="G912">
            <v>0.2555</v>
          </cell>
          <cell r="H912">
            <v>0.27950000000000003</v>
          </cell>
          <cell r="I912">
            <v>0.29399999999999998</v>
          </cell>
          <cell r="J912">
            <v>0.33300000000000002</v>
          </cell>
          <cell r="K912">
            <v>0.379</v>
          </cell>
          <cell r="L912">
            <v>0.42299999999999999</v>
          </cell>
          <cell r="M912">
            <v>0.48699999999999999</v>
          </cell>
          <cell r="N912">
            <v>0.53849999999999998</v>
          </cell>
          <cell r="P912">
            <v>0.84299999999999997</v>
          </cell>
          <cell r="Q912">
            <v>0.69799999999999995</v>
          </cell>
          <cell r="R912">
            <v>0.72099999999999997</v>
          </cell>
          <cell r="S912">
            <v>0.73299999999999998</v>
          </cell>
          <cell r="T912">
            <v>0.74099999999999999</v>
          </cell>
          <cell r="U912">
            <v>0.747</v>
          </cell>
          <cell r="V912">
            <v>0.755</v>
          </cell>
          <cell r="W912">
            <v>0.76800000000000002</v>
          </cell>
          <cell r="X912">
            <v>0.78400000000000003</v>
          </cell>
          <cell r="Y912">
            <v>0.80300000000000005</v>
          </cell>
          <cell r="Z912">
            <v>0.82899999999999996</v>
          </cell>
          <cell r="AA912">
            <v>0.86</v>
          </cell>
          <cell r="AB912">
            <v>0.89</v>
          </cell>
          <cell r="AD912">
            <v>0.39879999999999999</v>
          </cell>
          <cell r="AE912">
            <v>0.439</v>
          </cell>
          <cell r="AF912">
            <v>0.45200000000000001</v>
          </cell>
          <cell r="AG912">
            <v>0.46400000000000002</v>
          </cell>
          <cell r="AH912">
            <v>0.48299999999999998</v>
          </cell>
          <cell r="AI912">
            <v>0.501</v>
          </cell>
          <cell r="AJ912">
            <v>0.52249999999999996</v>
          </cell>
          <cell r="AK912">
            <v>0.55000000000000004</v>
          </cell>
          <cell r="AL912">
            <v>0.58499999999999996</v>
          </cell>
          <cell r="AM912">
            <v>0.61950000000000005</v>
          </cell>
          <cell r="AN912">
            <v>0.66400000000000003</v>
          </cell>
          <cell r="AO912">
            <v>0.71750000000000003</v>
          </cell>
          <cell r="AP912">
            <v>0.77749999999999997</v>
          </cell>
          <cell r="AS912">
            <v>0.1075</v>
          </cell>
          <cell r="AT912">
            <v>0.10813</v>
          </cell>
          <cell r="AU912">
            <v>0.11</v>
          </cell>
          <cell r="AV912">
            <v>0.109</v>
          </cell>
          <cell r="AW912">
            <v>0.11</v>
          </cell>
          <cell r="AX912">
            <v>0.111</v>
          </cell>
          <cell r="AY912">
            <v>0.1125</v>
          </cell>
          <cell r="AZ912">
            <v>0.11375</v>
          </cell>
          <cell r="BA912">
            <v>0.11600000000000001</v>
          </cell>
          <cell r="BB912">
            <v>0.11874999999999999</v>
          </cell>
          <cell r="BC912">
            <v>0.12125</v>
          </cell>
          <cell r="BD912">
            <v>0.125</v>
          </cell>
          <cell r="BF912">
            <v>0.2175</v>
          </cell>
          <cell r="BG912">
            <v>0.215</v>
          </cell>
          <cell r="BH912">
            <v>0.23499999999999999</v>
          </cell>
          <cell r="BI912">
            <v>0.26500000000000001</v>
          </cell>
          <cell r="BJ912">
            <v>0.28999999999999998</v>
          </cell>
          <cell r="BK912">
            <v>0.34</v>
          </cell>
          <cell r="BL912">
            <v>0.375</v>
          </cell>
          <cell r="BM912">
            <v>0.44500000000000001</v>
          </cell>
          <cell r="BN912">
            <v>0.64500000000000002</v>
          </cell>
          <cell r="BO912">
            <v>0.76</v>
          </cell>
          <cell r="BP912">
            <v>0.88500000000000001</v>
          </cell>
          <cell r="BQ912">
            <v>1.0900000000000001</v>
          </cell>
          <cell r="BS912">
            <v>0.74099999999999999</v>
          </cell>
          <cell r="BT912">
            <v>0.73750000000000004</v>
          </cell>
          <cell r="BU912">
            <v>0.75049999999999994</v>
          </cell>
          <cell r="BV912">
            <v>0.76649999999999996</v>
          </cell>
          <cell r="BW912">
            <v>0.77849999999999997</v>
          </cell>
          <cell r="BX912">
            <v>0.82350000000000001</v>
          </cell>
          <cell r="BY912">
            <v>0.83050000000000002</v>
          </cell>
          <cell r="BZ912">
            <v>0.90600000000000003</v>
          </cell>
          <cell r="CA912">
            <v>1.0089999999999999</v>
          </cell>
          <cell r="CB912">
            <v>1.123</v>
          </cell>
          <cell r="CC912">
            <v>1.1280000000000001</v>
          </cell>
          <cell r="CD912">
            <v>0.64</v>
          </cell>
          <cell r="CF912">
            <v>0.25</v>
          </cell>
        </row>
        <row r="913">
          <cell r="A913">
            <v>39983</v>
          </cell>
          <cell r="B913">
            <v>0.28125</v>
          </cell>
          <cell r="C913">
            <v>0.22600000000000001</v>
          </cell>
          <cell r="D913">
            <v>0.23300000000000001</v>
          </cell>
          <cell r="E913">
            <v>0.24</v>
          </cell>
          <cell r="F913">
            <v>0.25</v>
          </cell>
          <cell r="G913">
            <v>0.26500000000000001</v>
          </cell>
          <cell r="H913">
            <v>0.27900000000000003</v>
          </cell>
          <cell r="I913">
            <v>0.29499999999999998</v>
          </cell>
          <cell r="J913">
            <v>0.32700000000000001</v>
          </cell>
          <cell r="K913">
            <v>0.36199999999999999</v>
          </cell>
          <cell r="L913">
            <v>0.40600000000000003</v>
          </cell>
          <cell r="M913">
            <v>0.45200000000000001</v>
          </cell>
          <cell r="N913">
            <v>0.51349999999999996</v>
          </cell>
          <cell r="P913">
            <v>0.79300000000000004</v>
          </cell>
          <cell r="Q913">
            <v>0.67700000000000005</v>
          </cell>
          <cell r="R913">
            <v>0.70299999999999996</v>
          </cell>
          <cell r="S913">
            <v>0.71699999999999997</v>
          </cell>
          <cell r="T913">
            <v>0.72499999999999998</v>
          </cell>
          <cell r="U913">
            <v>0.72899999999999998</v>
          </cell>
          <cell r="V913">
            <v>0.73399999999999999</v>
          </cell>
          <cell r="W913">
            <v>0.74399999999999999</v>
          </cell>
          <cell r="X913">
            <v>0.75700000000000001</v>
          </cell>
          <cell r="Y913">
            <v>0.77600000000000002</v>
          </cell>
          <cell r="Z913">
            <v>0.80200000000000005</v>
          </cell>
          <cell r="AA913">
            <v>0.83199999999999996</v>
          </cell>
          <cell r="AB913">
            <v>0.86399999999999999</v>
          </cell>
          <cell r="AD913">
            <v>0.40899999999999997</v>
          </cell>
          <cell r="AE913">
            <v>0.43099999999999999</v>
          </cell>
          <cell r="AF913">
            <v>0.433</v>
          </cell>
          <cell r="AG913">
            <v>0.438</v>
          </cell>
          <cell r="AH913">
            <v>0.45</v>
          </cell>
          <cell r="AI913">
            <v>0.47949999999999998</v>
          </cell>
          <cell r="AJ913">
            <v>0.502</v>
          </cell>
          <cell r="AK913">
            <v>0.52349999999999997</v>
          </cell>
          <cell r="AL913">
            <v>0.54649999999999999</v>
          </cell>
          <cell r="AM913">
            <v>0.57499999999999996</v>
          </cell>
          <cell r="AN913">
            <v>0.61499999999999999</v>
          </cell>
          <cell r="AO913">
            <v>0.66400000000000003</v>
          </cell>
          <cell r="AP913">
            <v>0.72150000000000003</v>
          </cell>
          <cell r="AS913">
            <v>0.10875</v>
          </cell>
          <cell r="AT913">
            <v>0.11063000000000001</v>
          </cell>
          <cell r="AU913">
            <v>0.10875</v>
          </cell>
          <cell r="AV913">
            <v>0.11388</v>
          </cell>
          <cell r="AW913">
            <v>0.11</v>
          </cell>
          <cell r="AX913">
            <v>0.11</v>
          </cell>
          <cell r="AY913">
            <v>0.1125</v>
          </cell>
          <cell r="AZ913">
            <v>0.11375</v>
          </cell>
          <cell r="BA913">
            <v>0.115</v>
          </cell>
          <cell r="BB913">
            <v>0.11749999999999999</v>
          </cell>
          <cell r="BC913">
            <v>0.12125</v>
          </cell>
          <cell r="BD913">
            <v>0.123</v>
          </cell>
          <cell r="BF913">
            <v>0.22</v>
          </cell>
          <cell r="BG913">
            <v>0.22</v>
          </cell>
          <cell r="BH913">
            <v>0.23499999999999999</v>
          </cell>
          <cell r="BI913">
            <v>0.26500000000000001</v>
          </cell>
          <cell r="BJ913">
            <v>0.28499999999999998</v>
          </cell>
          <cell r="BK913">
            <v>0.33</v>
          </cell>
          <cell r="BL913">
            <v>0.35499999999999998</v>
          </cell>
          <cell r="BM913">
            <v>0.41499999999999998</v>
          </cell>
          <cell r="BN913">
            <v>0.61</v>
          </cell>
          <cell r="BO913">
            <v>0.72</v>
          </cell>
          <cell r="BP913">
            <v>0.84</v>
          </cell>
          <cell r="BQ913">
            <v>1.04</v>
          </cell>
          <cell r="BS913">
            <v>0.71</v>
          </cell>
          <cell r="BT913">
            <v>0.74650000000000005</v>
          </cell>
          <cell r="BU913">
            <v>0.74850000000000005</v>
          </cell>
          <cell r="BV913">
            <v>0.74450000000000005</v>
          </cell>
          <cell r="BW913">
            <v>0.74550000000000005</v>
          </cell>
          <cell r="BX913">
            <v>0.77149999999999996</v>
          </cell>
          <cell r="BY913">
            <v>0.78349999999999997</v>
          </cell>
          <cell r="BZ913">
            <v>0.84099999999999997</v>
          </cell>
          <cell r="CA913">
            <v>0.94099999999999995</v>
          </cell>
          <cell r="CB913">
            <v>1.0309999999999999</v>
          </cell>
          <cell r="CC913">
            <v>1.117</v>
          </cell>
          <cell r="CD913">
            <v>1.206</v>
          </cell>
          <cell r="CF913">
            <v>0.25</v>
          </cell>
        </row>
        <row r="914">
          <cell r="A914">
            <v>39986</v>
          </cell>
          <cell r="B914">
            <v>0.2</v>
          </cell>
          <cell r="C914">
            <v>0.2235</v>
          </cell>
          <cell r="D914">
            <v>0.22700000000000001</v>
          </cell>
          <cell r="E914">
            <v>0.23799999999999999</v>
          </cell>
          <cell r="F914">
            <v>0.2465</v>
          </cell>
          <cell r="G914">
            <v>0.255</v>
          </cell>
          <cell r="H914">
            <v>0.27300000000000002</v>
          </cell>
          <cell r="I914">
            <v>0.28799999999999998</v>
          </cell>
          <cell r="J914">
            <v>0.316</v>
          </cell>
          <cell r="K914">
            <v>0.35</v>
          </cell>
          <cell r="L914">
            <v>0.39200000000000002</v>
          </cell>
          <cell r="M914">
            <v>0.44500000000000001</v>
          </cell>
          <cell r="N914">
            <v>0.48049999999999998</v>
          </cell>
          <cell r="P914">
            <v>0.76</v>
          </cell>
          <cell r="Q914">
            <v>0.67700000000000005</v>
          </cell>
          <cell r="R914">
            <v>0.70399999999999996</v>
          </cell>
          <cell r="S914">
            <v>0.71799999999999997</v>
          </cell>
          <cell r="T914">
            <v>0.72299999999999998</v>
          </cell>
          <cell r="U914">
            <v>0.72599999999999998</v>
          </cell>
          <cell r="V914">
            <v>0.73</v>
          </cell>
          <cell r="W914">
            <v>0.73799999999999999</v>
          </cell>
          <cell r="X914">
            <v>0.748</v>
          </cell>
          <cell r="Y914">
            <v>0.76300000000000001</v>
          </cell>
          <cell r="Z914">
            <v>0.78700000000000003</v>
          </cell>
          <cell r="AA914">
            <v>0.81100000000000005</v>
          </cell>
          <cell r="AB914">
            <v>0.84199999999999997</v>
          </cell>
          <cell r="AD914">
            <v>0.41099999999999998</v>
          </cell>
          <cell r="AE914">
            <v>0.434</v>
          </cell>
          <cell r="AF914">
            <v>0.436</v>
          </cell>
          <cell r="AG914">
            <v>0.439</v>
          </cell>
          <cell r="AH914">
            <v>0.44700000000000001</v>
          </cell>
          <cell r="AI914">
            <v>0.47099999999999997</v>
          </cell>
          <cell r="AJ914">
            <v>0.48649999999999999</v>
          </cell>
          <cell r="AK914">
            <v>0.50449999999999995</v>
          </cell>
          <cell r="AL914">
            <v>0.53200000000000003</v>
          </cell>
          <cell r="AM914">
            <v>0.5625</v>
          </cell>
          <cell r="AN914">
            <v>0.60150000000000003</v>
          </cell>
          <cell r="AO914">
            <v>0.65049999999999997</v>
          </cell>
          <cell r="AP914">
            <v>0.70099999999999996</v>
          </cell>
          <cell r="AS914">
            <v>0.10813</v>
          </cell>
          <cell r="AT914">
            <v>0.1075</v>
          </cell>
          <cell r="AU914">
            <v>0.10875</v>
          </cell>
          <cell r="AV914">
            <v>0.10875</v>
          </cell>
          <cell r="AW914">
            <v>0.11</v>
          </cell>
          <cell r="AX914">
            <v>0.11125</v>
          </cell>
          <cell r="AY914">
            <v>0.1125</v>
          </cell>
          <cell r="AZ914">
            <v>0.10489</v>
          </cell>
          <cell r="BA914">
            <v>0.115</v>
          </cell>
          <cell r="BB914">
            <v>0.1095</v>
          </cell>
          <cell r="BC914">
            <v>0.12</v>
          </cell>
          <cell r="BD914">
            <v>0.12375</v>
          </cell>
          <cell r="BF914">
            <v>0.22</v>
          </cell>
          <cell r="BG914">
            <v>0.22</v>
          </cell>
          <cell r="BH914">
            <v>0.23499999999999999</v>
          </cell>
          <cell r="BI914">
            <v>0.26</v>
          </cell>
          <cell r="BJ914">
            <v>0.28000000000000003</v>
          </cell>
          <cell r="BK914">
            <v>0.32</v>
          </cell>
          <cell r="BL914">
            <v>0.34</v>
          </cell>
          <cell r="BM914">
            <v>0.39</v>
          </cell>
          <cell r="BN914">
            <v>0.56999999999999995</v>
          </cell>
          <cell r="BO914">
            <v>0.66500000000000004</v>
          </cell>
          <cell r="BP914">
            <v>0.77</v>
          </cell>
          <cell r="BQ914">
            <v>0.97</v>
          </cell>
          <cell r="BS914">
            <v>0.70599999999999996</v>
          </cell>
          <cell r="BT914">
            <v>0.73199999999999998</v>
          </cell>
          <cell r="BU914">
            <v>0.73250000000000004</v>
          </cell>
          <cell r="BV914">
            <v>0.72850000000000004</v>
          </cell>
          <cell r="BW914">
            <v>0.73550000000000004</v>
          </cell>
          <cell r="BX914">
            <v>0.77100000000000002</v>
          </cell>
          <cell r="BY914">
            <v>0.79400000000000004</v>
          </cell>
          <cell r="BZ914">
            <v>0.86799999999999999</v>
          </cell>
          <cell r="CA914">
            <v>0.94699999999999995</v>
          </cell>
          <cell r="CB914">
            <v>1.0640000000000001</v>
          </cell>
          <cell r="CC914">
            <v>1.0720000000000001</v>
          </cell>
          <cell r="CD914">
            <v>1.2010000000000001</v>
          </cell>
          <cell r="CF914">
            <v>0.25</v>
          </cell>
        </row>
        <row r="915">
          <cell r="A915">
            <v>39987</v>
          </cell>
          <cell r="B915">
            <v>0.17</v>
          </cell>
          <cell r="C915">
            <v>0.221</v>
          </cell>
          <cell r="D915">
            <v>0.22600000000000001</v>
          </cell>
          <cell r="E915">
            <v>0.23799999999999999</v>
          </cell>
          <cell r="F915">
            <v>0.247</v>
          </cell>
          <cell r="G915">
            <v>0.25700000000000001</v>
          </cell>
          <cell r="H915">
            <v>0.26800000000000002</v>
          </cell>
          <cell r="I915">
            <v>0.28000000000000003</v>
          </cell>
          <cell r="J915">
            <v>0.312</v>
          </cell>
          <cell r="K915">
            <v>0.34549999999999997</v>
          </cell>
          <cell r="L915">
            <v>0.38400000000000001</v>
          </cell>
          <cell r="M915">
            <v>0.42</v>
          </cell>
          <cell r="N915">
            <v>0.46300000000000002</v>
          </cell>
          <cell r="P915">
            <v>0.752</v>
          </cell>
          <cell r="Q915">
            <v>0.65600000000000003</v>
          </cell>
          <cell r="R915">
            <v>0.68700000000000006</v>
          </cell>
          <cell r="S915">
            <v>0.70099999999999996</v>
          </cell>
          <cell r="T915">
            <v>0.70699999999999996</v>
          </cell>
          <cell r="U915">
            <v>0.71099999999999997</v>
          </cell>
          <cell r="V915">
            <v>0.71599999999999997</v>
          </cell>
          <cell r="W915">
            <v>0.72299999999999998</v>
          </cell>
          <cell r="X915">
            <v>0.73399999999999999</v>
          </cell>
          <cell r="Y915">
            <v>0.749</v>
          </cell>
          <cell r="Z915">
            <v>0.77</v>
          </cell>
          <cell r="AA915">
            <v>0.79300000000000004</v>
          </cell>
          <cell r="AB915">
            <v>0.82199999999999995</v>
          </cell>
          <cell r="AD915">
            <v>0.40670000000000001</v>
          </cell>
          <cell r="AE915">
            <v>0.43099999999999999</v>
          </cell>
          <cell r="AF915">
            <v>0.432</v>
          </cell>
          <cell r="AG915">
            <v>0.441</v>
          </cell>
          <cell r="AH915">
            <v>0.44900000000000001</v>
          </cell>
          <cell r="AI915">
            <v>0.47299999999999998</v>
          </cell>
          <cell r="AJ915">
            <v>0.49399999999999999</v>
          </cell>
          <cell r="AK915">
            <v>0.51600000000000001</v>
          </cell>
          <cell r="AL915">
            <v>0.54</v>
          </cell>
          <cell r="AM915">
            <v>0.57199999999999995</v>
          </cell>
          <cell r="AN915">
            <v>0.61299999999999999</v>
          </cell>
          <cell r="AO915">
            <v>0.66100000000000003</v>
          </cell>
          <cell r="AP915">
            <v>0.70299999999999996</v>
          </cell>
          <cell r="AS915">
            <v>0.10588</v>
          </cell>
          <cell r="AT915">
            <v>0.1075</v>
          </cell>
          <cell r="AU915">
            <v>0.10875</v>
          </cell>
          <cell r="AV915">
            <v>0.105</v>
          </cell>
          <cell r="AW915">
            <v>0.106</v>
          </cell>
          <cell r="AX915">
            <v>0.107</v>
          </cell>
          <cell r="AY915">
            <v>0.11</v>
          </cell>
          <cell r="AZ915">
            <v>0.112</v>
          </cell>
          <cell r="BA915">
            <v>0.113</v>
          </cell>
          <cell r="BB915">
            <v>0.11600000000000001</v>
          </cell>
          <cell r="BC915">
            <v>0.11849999999999999</v>
          </cell>
          <cell r="BD915">
            <v>0.1225</v>
          </cell>
          <cell r="BF915">
            <v>0.22</v>
          </cell>
          <cell r="BG915">
            <v>0.22</v>
          </cell>
          <cell r="BH915">
            <v>0.23499999999999999</v>
          </cell>
          <cell r="BI915">
            <v>0.26</v>
          </cell>
          <cell r="BJ915">
            <v>0.28000000000000003</v>
          </cell>
          <cell r="BK915">
            <v>0.32</v>
          </cell>
          <cell r="BL915">
            <v>0.34</v>
          </cell>
          <cell r="BM915">
            <v>0.38</v>
          </cell>
          <cell r="BN915">
            <v>0.53500000000000003</v>
          </cell>
          <cell r="BO915">
            <v>0.62</v>
          </cell>
          <cell r="BP915">
            <v>0.72</v>
          </cell>
          <cell r="BQ915">
            <v>0.91500000000000004</v>
          </cell>
          <cell r="BS915">
            <v>0.69599999999999995</v>
          </cell>
          <cell r="BT915">
            <v>0.73699999999999999</v>
          </cell>
          <cell r="BU915">
            <v>0.72650000000000003</v>
          </cell>
          <cell r="BV915">
            <v>0.72750000000000004</v>
          </cell>
          <cell r="BW915">
            <v>0.73450000000000004</v>
          </cell>
          <cell r="BX915">
            <v>0.78249999999999997</v>
          </cell>
          <cell r="BY915">
            <v>0.83150000000000002</v>
          </cell>
          <cell r="BZ915">
            <v>0.84299999999999997</v>
          </cell>
          <cell r="CA915">
            <v>0.92800000000000005</v>
          </cell>
          <cell r="CB915">
            <v>1.036</v>
          </cell>
          <cell r="CC915">
            <v>1.121</v>
          </cell>
          <cell r="CD915">
            <v>1.206</v>
          </cell>
          <cell r="CF915">
            <v>0.25</v>
          </cell>
        </row>
        <row r="916">
          <cell r="A916">
            <v>39988</v>
          </cell>
          <cell r="B916">
            <v>0.15</v>
          </cell>
          <cell r="C916">
            <v>0.221</v>
          </cell>
          <cell r="D916">
            <v>0.22700000000000001</v>
          </cell>
          <cell r="E916">
            <v>0.23599999999999999</v>
          </cell>
          <cell r="F916">
            <v>0.245</v>
          </cell>
          <cell r="G916">
            <v>0.25600000000000001</v>
          </cell>
          <cell r="H916">
            <v>0.27300000000000002</v>
          </cell>
          <cell r="I916">
            <v>0.28299999999999997</v>
          </cell>
          <cell r="J916">
            <v>0.3085</v>
          </cell>
          <cell r="K916">
            <v>0.34300000000000003</v>
          </cell>
          <cell r="L916">
            <v>0.377</v>
          </cell>
          <cell r="M916">
            <v>0.4345</v>
          </cell>
          <cell r="N916">
            <v>0.48199999999999998</v>
          </cell>
          <cell r="P916">
            <v>1.3860000000000001</v>
          </cell>
          <cell r="Q916">
            <v>0.64300000000000002</v>
          </cell>
          <cell r="R916">
            <v>0.67400000000000004</v>
          </cell>
          <cell r="S916">
            <v>0.69199999999999995</v>
          </cell>
          <cell r="T916">
            <v>0.7</v>
          </cell>
          <cell r="U916">
            <v>0.70599999999999996</v>
          </cell>
          <cell r="V916">
            <v>0.71299999999999997</v>
          </cell>
          <cell r="W916">
            <v>0.72199999999999998</v>
          </cell>
          <cell r="X916">
            <v>0.73399999999999999</v>
          </cell>
          <cell r="Y916">
            <v>0.75</v>
          </cell>
          <cell r="Z916">
            <v>0.77100000000000002</v>
          </cell>
          <cell r="AA916">
            <v>0.79600000000000004</v>
          </cell>
          <cell r="AB916">
            <v>0.82799999999999996</v>
          </cell>
          <cell r="AD916">
            <v>0.40889999999999999</v>
          </cell>
          <cell r="AE916">
            <v>0.42799999999999999</v>
          </cell>
          <cell r="AF916">
            <v>0.43</v>
          </cell>
          <cell r="AG916">
            <v>0.432</v>
          </cell>
          <cell r="AH916">
            <v>0.442</v>
          </cell>
          <cell r="AI916">
            <v>0.45800000000000002</v>
          </cell>
          <cell r="AJ916">
            <v>0.47399999999999998</v>
          </cell>
          <cell r="AK916">
            <v>0.50449999999999995</v>
          </cell>
          <cell r="AL916">
            <v>0.52</v>
          </cell>
          <cell r="AM916">
            <v>0.55000000000000004</v>
          </cell>
          <cell r="AN916">
            <v>0.59299999999999997</v>
          </cell>
          <cell r="AO916">
            <v>0.63600000000000001</v>
          </cell>
          <cell r="AP916">
            <v>0.69099999999999995</v>
          </cell>
          <cell r="AS916">
            <v>0.1075</v>
          </cell>
          <cell r="AT916">
            <v>0.1075</v>
          </cell>
          <cell r="AU916">
            <v>0.1075</v>
          </cell>
          <cell r="AV916">
            <v>0.1055</v>
          </cell>
          <cell r="AW916">
            <v>0.108</v>
          </cell>
          <cell r="AX916">
            <v>0.104</v>
          </cell>
          <cell r="AY916">
            <v>0.11125</v>
          </cell>
          <cell r="AZ916">
            <v>0.10861</v>
          </cell>
          <cell r="BA916">
            <v>0.10888</v>
          </cell>
          <cell r="BB916">
            <v>0.11550000000000001</v>
          </cell>
          <cell r="BC916">
            <v>0.11874999999999999</v>
          </cell>
          <cell r="BD916">
            <v>0.124</v>
          </cell>
          <cell r="BF916">
            <v>0.215</v>
          </cell>
          <cell r="BG916">
            <v>0.22</v>
          </cell>
          <cell r="BH916">
            <v>0.23499999999999999</v>
          </cell>
          <cell r="BI916">
            <v>0.26</v>
          </cell>
          <cell r="BJ916">
            <v>0.28000000000000003</v>
          </cell>
          <cell r="BK916">
            <v>0.32</v>
          </cell>
          <cell r="BL916">
            <v>0.34</v>
          </cell>
          <cell r="BM916">
            <v>0.38</v>
          </cell>
          <cell r="BN916">
            <v>0.53500000000000003</v>
          </cell>
          <cell r="BO916">
            <v>0.63</v>
          </cell>
          <cell r="BP916">
            <v>0.73</v>
          </cell>
          <cell r="BQ916">
            <v>0.92500000000000004</v>
          </cell>
          <cell r="BS916">
            <v>0.60050000000000003</v>
          </cell>
          <cell r="BT916">
            <v>0.65400000000000003</v>
          </cell>
          <cell r="BU916">
            <v>0.66349999999999998</v>
          </cell>
          <cell r="BV916">
            <v>0.6845</v>
          </cell>
          <cell r="BW916">
            <v>0.69750000000000001</v>
          </cell>
          <cell r="BX916">
            <v>0.73250000000000004</v>
          </cell>
          <cell r="BY916">
            <v>0.72599999999999998</v>
          </cell>
          <cell r="BZ916">
            <v>0.77600000000000002</v>
          </cell>
          <cell r="CA916">
            <v>0.871</v>
          </cell>
          <cell r="CB916">
            <v>0.96099999999999997</v>
          </cell>
          <cell r="CC916">
            <v>1.0429999999999999</v>
          </cell>
          <cell r="CD916">
            <v>1.1160000000000001</v>
          </cell>
          <cell r="CF916">
            <v>0.25</v>
          </cell>
        </row>
        <row r="917">
          <cell r="A917">
            <v>39989</v>
          </cell>
          <cell r="B917">
            <v>0.1875</v>
          </cell>
          <cell r="C917">
            <v>0.20549999999999999</v>
          </cell>
          <cell r="D917">
            <v>0.21249999999999999</v>
          </cell>
          <cell r="E917">
            <v>0.219</v>
          </cell>
          <cell r="F917">
            <v>0.22900000000000001</v>
          </cell>
          <cell r="G917">
            <v>0.24099999999999999</v>
          </cell>
          <cell r="H917">
            <v>0.255</v>
          </cell>
          <cell r="I917">
            <v>0.27500000000000002</v>
          </cell>
          <cell r="J917">
            <v>0.29949999999999999</v>
          </cell>
          <cell r="K917">
            <v>0.33</v>
          </cell>
          <cell r="L917">
            <v>0.35399999999999998</v>
          </cell>
          <cell r="M917">
            <v>0.39400000000000002</v>
          </cell>
          <cell r="N917">
            <v>0.44</v>
          </cell>
          <cell r="P917">
            <v>0.432</v>
          </cell>
          <cell r="Q917">
            <v>0.499</v>
          </cell>
          <cell r="R917">
            <v>0.54500000000000004</v>
          </cell>
          <cell r="S917">
            <v>0.56899999999999995</v>
          </cell>
          <cell r="T917">
            <v>0.58399999999999996</v>
          </cell>
          <cell r="U917">
            <v>0.59699999999999998</v>
          </cell>
          <cell r="V917">
            <v>0.60699999999999998</v>
          </cell>
          <cell r="W917">
            <v>0.621</v>
          </cell>
          <cell r="X917">
            <v>0.63400000000000001</v>
          </cell>
          <cell r="Y917">
            <v>0.65400000000000003</v>
          </cell>
          <cell r="Z917">
            <v>0.67900000000000005</v>
          </cell>
          <cell r="AA917">
            <v>0.70799999999999996</v>
          </cell>
          <cell r="AB917">
            <v>0.73899999999999999</v>
          </cell>
          <cell r="AD917">
            <v>0.41299999999999998</v>
          </cell>
          <cell r="AE917">
            <v>0.41199999999999998</v>
          </cell>
          <cell r="AF917">
            <v>0.41399999999999998</v>
          </cell>
          <cell r="AG917">
            <v>0.41499999999999998</v>
          </cell>
          <cell r="AH917">
            <v>0.42749999999999999</v>
          </cell>
          <cell r="AI917">
            <v>0.443</v>
          </cell>
          <cell r="AJ917">
            <v>0.46200000000000002</v>
          </cell>
          <cell r="AK917">
            <v>0.46450000000000002</v>
          </cell>
          <cell r="AL917">
            <v>0.4955</v>
          </cell>
          <cell r="AM917">
            <v>0.51600000000000001</v>
          </cell>
          <cell r="AN917">
            <v>0.55100000000000005</v>
          </cell>
          <cell r="AO917">
            <v>0.59450000000000003</v>
          </cell>
          <cell r="AP917">
            <v>0.65100000000000002</v>
          </cell>
          <cell r="AS917">
            <v>0.105</v>
          </cell>
          <cell r="AT917">
            <v>0.11113000000000001</v>
          </cell>
          <cell r="AU917">
            <v>0.1075</v>
          </cell>
          <cell r="AV917">
            <v>0.107</v>
          </cell>
          <cell r="AW917">
            <v>0.108</v>
          </cell>
          <cell r="AX917">
            <v>0.109</v>
          </cell>
          <cell r="AY917">
            <v>0.1135</v>
          </cell>
          <cell r="AZ917">
            <v>0.11011</v>
          </cell>
          <cell r="BA917">
            <v>0.114</v>
          </cell>
          <cell r="BB917">
            <v>0.11749999999999999</v>
          </cell>
          <cell r="BC917">
            <v>0.1215</v>
          </cell>
          <cell r="BD917">
            <v>0.123</v>
          </cell>
          <cell r="BF917">
            <v>0.20499999999999999</v>
          </cell>
          <cell r="BG917">
            <v>0.20499999999999999</v>
          </cell>
          <cell r="BH917">
            <v>0.22</v>
          </cell>
          <cell r="BI917">
            <v>0.245</v>
          </cell>
          <cell r="BJ917">
            <v>0.26</v>
          </cell>
          <cell r="BK917">
            <v>0.29499999999999998</v>
          </cell>
          <cell r="BL917">
            <v>0.315</v>
          </cell>
          <cell r="BM917">
            <v>0.34499999999999997</v>
          </cell>
          <cell r="BN917">
            <v>0.47499999999999998</v>
          </cell>
          <cell r="BO917">
            <v>0.55500000000000005</v>
          </cell>
          <cell r="BP917">
            <v>0.64500000000000002</v>
          </cell>
          <cell r="BQ917">
            <v>0.83</v>
          </cell>
          <cell r="BS917">
            <v>0.57550000000000001</v>
          </cell>
          <cell r="BT917">
            <v>0.60850000000000004</v>
          </cell>
          <cell r="BU917">
            <v>0.62250000000000005</v>
          </cell>
          <cell r="BV917">
            <v>0.64549999999999996</v>
          </cell>
          <cell r="BW917">
            <v>0.66100000000000003</v>
          </cell>
          <cell r="BX917">
            <v>0.69850000000000001</v>
          </cell>
          <cell r="BY917">
            <v>0.64600000000000002</v>
          </cell>
          <cell r="BZ917">
            <v>0.82499999999999996</v>
          </cell>
          <cell r="CA917">
            <v>0.82399999999999995</v>
          </cell>
          <cell r="CB917">
            <v>0.96599999999999997</v>
          </cell>
          <cell r="CC917">
            <v>0.97699999999999998</v>
          </cell>
          <cell r="CD917">
            <v>1.0960000000000001</v>
          </cell>
          <cell r="CF917">
            <v>0.25</v>
          </cell>
        </row>
        <row r="918">
          <cell r="A918">
            <v>39990</v>
          </cell>
          <cell r="B918">
            <v>0.25</v>
          </cell>
          <cell r="C918">
            <v>0.20499999999999999</v>
          </cell>
          <cell r="D918">
            <v>0.20799999999999999</v>
          </cell>
          <cell r="E918">
            <v>0.216</v>
          </cell>
          <cell r="F918">
            <v>0.23150000000000001</v>
          </cell>
          <cell r="G918">
            <v>0.24099999999999999</v>
          </cell>
          <cell r="H918">
            <v>0.25950000000000001</v>
          </cell>
          <cell r="I918">
            <v>0.27500000000000002</v>
          </cell>
          <cell r="J918">
            <v>0.30099999999999999</v>
          </cell>
          <cell r="K918">
            <v>0.33600000000000002</v>
          </cell>
          <cell r="L918">
            <v>0.373</v>
          </cell>
          <cell r="M918">
            <v>0.41499999999999998</v>
          </cell>
          <cell r="N918">
            <v>0.46100000000000002</v>
          </cell>
          <cell r="P918">
            <v>0.38800000000000001</v>
          </cell>
          <cell r="Q918">
            <v>0.50900000000000001</v>
          </cell>
          <cell r="R918">
            <v>0.55300000000000005</v>
          </cell>
          <cell r="S918">
            <v>0.58199999999999996</v>
          </cell>
          <cell r="T918">
            <v>0.60199999999999998</v>
          </cell>
          <cell r="U918">
            <v>0.61599999999999999</v>
          </cell>
          <cell r="V918">
            <v>0.63</v>
          </cell>
          <cell r="W918">
            <v>0.64300000000000002</v>
          </cell>
          <cell r="X918">
            <v>0.65700000000000003</v>
          </cell>
          <cell r="Y918">
            <v>0.67900000000000005</v>
          </cell>
          <cell r="Z918">
            <v>0.70099999999999996</v>
          </cell>
          <cell r="AA918">
            <v>0.72899999999999998</v>
          </cell>
          <cell r="AB918">
            <v>0.75800000000000001</v>
          </cell>
          <cell r="AD918">
            <v>0.41189999999999999</v>
          </cell>
          <cell r="AE918">
            <v>0.41799999999999998</v>
          </cell>
          <cell r="AF918">
            <v>0.42299999999999999</v>
          </cell>
          <cell r="AG918">
            <v>0.42</v>
          </cell>
          <cell r="AH918">
            <v>0.441</v>
          </cell>
          <cell r="AI918">
            <v>0.44900000000000001</v>
          </cell>
          <cell r="AJ918">
            <v>0.46700000000000003</v>
          </cell>
          <cell r="AK918">
            <v>0.48149999999999998</v>
          </cell>
          <cell r="AL918">
            <v>0.52200000000000002</v>
          </cell>
          <cell r="AM918">
            <v>0.54</v>
          </cell>
          <cell r="AN918">
            <v>0.57499999999999996</v>
          </cell>
          <cell r="AO918">
            <v>0.61899999999999999</v>
          </cell>
          <cell r="AP918">
            <v>0.66800000000000004</v>
          </cell>
          <cell r="AS918">
            <v>0.10625</v>
          </cell>
          <cell r="AT918">
            <v>0.10625</v>
          </cell>
          <cell r="AU918">
            <v>0.1075</v>
          </cell>
          <cell r="AV918">
            <v>0.10875</v>
          </cell>
          <cell r="AW918">
            <v>0.10875</v>
          </cell>
          <cell r="AX918">
            <v>0.11</v>
          </cell>
          <cell r="AY918">
            <v>0.11125</v>
          </cell>
          <cell r="AZ918">
            <v>0.1125</v>
          </cell>
          <cell r="BA918">
            <v>0.11700000000000001</v>
          </cell>
          <cell r="BB918">
            <v>0.11749999999999999</v>
          </cell>
          <cell r="BC918">
            <v>0.1215</v>
          </cell>
          <cell r="BD918">
            <v>0.127</v>
          </cell>
          <cell r="BF918">
            <v>0.20499999999999999</v>
          </cell>
          <cell r="BG918">
            <v>0.20499999999999999</v>
          </cell>
          <cell r="BH918">
            <v>0.215</v>
          </cell>
          <cell r="BI918">
            <v>0.24</v>
          </cell>
          <cell r="BJ918">
            <v>0.26</v>
          </cell>
          <cell r="BK918">
            <v>0.3</v>
          </cell>
          <cell r="BL918">
            <v>0.32500000000000001</v>
          </cell>
          <cell r="BM918">
            <v>0.36</v>
          </cell>
          <cell r="BN918">
            <v>0.495</v>
          </cell>
          <cell r="BO918">
            <v>0.56999999999999995</v>
          </cell>
          <cell r="BP918">
            <v>0.65</v>
          </cell>
          <cell r="BQ918">
            <v>0.82</v>
          </cell>
          <cell r="BS918">
            <v>0.57299999999999995</v>
          </cell>
          <cell r="BT918">
            <v>0.62649999999999995</v>
          </cell>
          <cell r="BU918">
            <v>0.6865</v>
          </cell>
          <cell r="BV918">
            <v>0.70750000000000002</v>
          </cell>
          <cell r="BW918">
            <v>0.72750000000000004</v>
          </cell>
          <cell r="BX918">
            <v>0.76249999999999996</v>
          </cell>
          <cell r="BY918">
            <v>0.72699999999999998</v>
          </cell>
          <cell r="BZ918">
            <v>0.85799999999999998</v>
          </cell>
          <cell r="CA918">
            <v>0.86299999999999999</v>
          </cell>
          <cell r="CB918">
            <v>0.96899999999999997</v>
          </cell>
          <cell r="CC918">
            <v>1.0149999999999999</v>
          </cell>
          <cell r="CD918">
            <v>0.4</v>
          </cell>
          <cell r="CF918">
            <v>0.25</v>
          </cell>
        </row>
        <row r="919">
          <cell r="A919">
            <v>39993</v>
          </cell>
          <cell r="B919">
            <v>0.15</v>
          </cell>
          <cell r="C919">
            <v>0.20549999999999999</v>
          </cell>
          <cell r="D919">
            <v>0.21249999999999999</v>
          </cell>
          <cell r="E919">
            <v>0.222</v>
          </cell>
          <cell r="F919">
            <v>0.23799999999999999</v>
          </cell>
          <cell r="G919">
            <v>0.25</v>
          </cell>
          <cell r="H919">
            <v>0.26300000000000001</v>
          </cell>
          <cell r="I919">
            <v>0.28599999999999998</v>
          </cell>
          <cell r="J919">
            <v>0.312</v>
          </cell>
          <cell r="K919">
            <v>0.34399999999999997</v>
          </cell>
          <cell r="L919">
            <v>0.38200000000000001</v>
          </cell>
          <cell r="M919">
            <v>0.42849999999999999</v>
          </cell>
          <cell r="N919">
            <v>0.47</v>
          </cell>
          <cell r="P919">
            <v>0.38100000000000001</v>
          </cell>
          <cell r="Q919">
            <v>0.54800000000000004</v>
          </cell>
          <cell r="R919">
            <v>0.59199999999999997</v>
          </cell>
          <cell r="S919">
            <v>0.625</v>
          </cell>
          <cell r="T919">
            <v>0.65</v>
          </cell>
          <cell r="U919">
            <v>0.66800000000000004</v>
          </cell>
          <cell r="V919">
            <v>0.69</v>
          </cell>
          <cell r="W919">
            <v>0.70299999999999996</v>
          </cell>
          <cell r="X919">
            <v>0.71899999999999997</v>
          </cell>
          <cell r="Y919">
            <v>0.73799999999999999</v>
          </cell>
          <cell r="Z919">
            <v>0.75900000000000001</v>
          </cell>
          <cell r="AA919">
            <v>0.78200000000000003</v>
          </cell>
          <cell r="AB919">
            <v>0.80900000000000005</v>
          </cell>
          <cell r="AD919">
            <v>0.41389999999999999</v>
          </cell>
          <cell r="AE919">
            <v>0.41599999999999998</v>
          </cell>
          <cell r="AF919">
            <v>0.42299999999999999</v>
          </cell>
          <cell r="AG919">
            <v>0.43099999999999999</v>
          </cell>
          <cell r="AH919">
            <v>0.44400000000000001</v>
          </cell>
          <cell r="AI919">
            <v>0.46300000000000002</v>
          </cell>
          <cell r="AJ919">
            <v>0.48499999999999999</v>
          </cell>
          <cell r="AK919">
            <v>0.4965</v>
          </cell>
          <cell r="AL919">
            <v>0.53549999999999998</v>
          </cell>
          <cell r="AM919">
            <v>0.56599999999999995</v>
          </cell>
          <cell r="AN919">
            <v>0.61199999999999999</v>
          </cell>
          <cell r="AO919">
            <v>0.66049999999999998</v>
          </cell>
          <cell r="AP919">
            <v>0.71599999999999997</v>
          </cell>
          <cell r="AS919">
            <v>0.10438</v>
          </cell>
          <cell r="AT919">
            <v>0.106</v>
          </cell>
          <cell r="AU919">
            <v>0.107</v>
          </cell>
          <cell r="AV919">
            <v>0.107</v>
          </cell>
          <cell r="AW919">
            <v>0.107</v>
          </cell>
          <cell r="AX919">
            <v>0.109</v>
          </cell>
          <cell r="AY919">
            <v>0.11125</v>
          </cell>
          <cell r="AZ919">
            <v>0.1125</v>
          </cell>
          <cell r="BA919">
            <v>0.114</v>
          </cell>
          <cell r="BB919">
            <v>0.11749999999999999</v>
          </cell>
          <cell r="BC919">
            <v>0.1215</v>
          </cell>
          <cell r="BD919">
            <v>0.123</v>
          </cell>
          <cell r="BF919">
            <v>0.20499999999999999</v>
          </cell>
          <cell r="BG919">
            <v>0.20499999999999999</v>
          </cell>
          <cell r="BH919">
            <v>0.215</v>
          </cell>
          <cell r="BI919">
            <v>0.245</v>
          </cell>
          <cell r="BJ919">
            <v>0.27</v>
          </cell>
          <cell r="BK919">
            <v>0.31</v>
          </cell>
          <cell r="BL919">
            <v>0.33500000000000002</v>
          </cell>
          <cell r="BM919">
            <v>0.38</v>
          </cell>
          <cell r="BN919">
            <v>0.52</v>
          </cell>
          <cell r="BO919">
            <v>0.6</v>
          </cell>
          <cell r="BP919">
            <v>0.68500000000000005</v>
          </cell>
          <cell r="BQ919">
            <v>0.85499999999999998</v>
          </cell>
          <cell r="BS919">
            <v>0.626</v>
          </cell>
          <cell r="BT919">
            <v>0.6905</v>
          </cell>
          <cell r="BU919">
            <v>0.71950000000000003</v>
          </cell>
          <cell r="BV919">
            <v>0.74950000000000006</v>
          </cell>
          <cell r="BW919">
            <v>0.77600000000000002</v>
          </cell>
          <cell r="BX919">
            <v>0.82050000000000001</v>
          </cell>
          <cell r="BY919">
            <v>0.87</v>
          </cell>
          <cell r="BZ919">
            <v>0.877</v>
          </cell>
          <cell r="CA919">
            <v>0.95</v>
          </cell>
          <cell r="CB919">
            <v>1.006</v>
          </cell>
          <cell r="CC919">
            <v>1.071</v>
          </cell>
          <cell r="CD919">
            <v>1.181</v>
          </cell>
          <cell r="CF919">
            <v>0.25</v>
          </cell>
        </row>
        <row r="920">
          <cell r="A920">
            <v>39994</v>
          </cell>
          <cell r="B920">
            <v>0.3125</v>
          </cell>
          <cell r="C920">
            <v>0.20499999999999999</v>
          </cell>
          <cell r="D920">
            <v>0.20300000000000001</v>
          </cell>
          <cell r="E920">
            <v>0.216</v>
          </cell>
          <cell r="F920">
            <v>0.23200000000000001</v>
          </cell>
          <cell r="G920">
            <v>0.246</v>
          </cell>
          <cell r="H920">
            <v>0.25850000000000001</v>
          </cell>
          <cell r="I920">
            <v>0.28499999999999998</v>
          </cell>
          <cell r="J920">
            <v>0.313</v>
          </cell>
          <cell r="K920">
            <v>0.34699999999999998</v>
          </cell>
          <cell r="L920">
            <v>0.38300000000000001</v>
          </cell>
          <cell r="M920">
            <v>0.4335</v>
          </cell>
          <cell r="N920">
            <v>0.47099999999999997</v>
          </cell>
          <cell r="P920">
            <v>0.40100000000000002</v>
          </cell>
          <cell r="Q920">
            <v>0.55800000000000005</v>
          </cell>
          <cell r="R920">
            <v>0.60399999999999998</v>
          </cell>
          <cell r="S920">
            <v>0.63700000000000001</v>
          </cell>
          <cell r="T920">
            <v>0.66100000000000003</v>
          </cell>
          <cell r="U920">
            <v>0.68200000000000005</v>
          </cell>
          <cell r="V920">
            <v>0.70499999999999996</v>
          </cell>
          <cell r="W920">
            <v>0.72</v>
          </cell>
          <cell r="X920">
            <v>0.73499999999999999</v>
          </cell>
          <cell r="Y920">
            <v>0.755</v>
          </cell>
          <cell r="Z920">
            <v>0.77400000000000002</v>
          </cell>
          <cell r="AA920">
            <v>0.79700000000000004</v>
          </cell>
          <cell r="AB920">
            <v>0.82499999999999996</v>
          </cell>
          <cell r="AD920">
            <v>0.37109999999999999</v>
          </cell>
          <cell r="AE920">
            <v>0.41599999999999998</v>
          </cell>
          <cell r="AF920">
            <v>0.42099999999999999</v>
          </cell>
          <cell r="AG920">
            <v>0.42799999999999999</v>
          </cell>
          <cell r="AH920">
            <v>0.438</v>
          </cell>
          <cell r="AI920">
            <v>0.45200000000000001</v>
          </cell>
          <cell r="AJ920">
            <v>0.47399999999999998</v>
          </cell>
          <cell r="AK920">
            <v>0.505</v>
          </cell>
          <cell r="AL920">
            <v>0.52849999999999997</v>
          </cell>
          <cell r="AM920">
            <v>0.56950000000000001</v>
          </cell>
          <cell r="AN920">
            <v>0.61250000000000004</v>
          </cell>
          <cell r="AO920">
            <v>0.66200000000000003</v>
          </cell>
          <cell r="AP920">
            <v>0.72250000000000003</v>
          </cell>
          <cell r="AS920">
            <v>0.10638</v>
          </cell>
          <cell r="AT920">
            <v>0.106</v>
          </cell>
          <cell r="AU920">
            <v>9.8760000000000001E-2</v>
          </cell>
          <cell r="AV920">
            <v>0.10489</v>
          </cell>
          <cell r="AW920">
            <v>0.1085</v>
          </cell>
          <cell r="AX920">
            <v>0.11749999999999999</v>
          </cell>
          <cell r="AY920">
            <v>0.11312999999999999</v>
          </cell>
          <cell r="AZ920">
            <v>0.11375</v>
          </cell>
          <cell r="BA920">
            <v>0.11375</v>
          </cell>
          <cell r="BB920">
            <v>0.11874999999999999</v>
          </cell>
          <cell r="BC920">
            <v>0.12063</v>
          </cell>
          <cell r="BD920">
            <v>0.12125</v>
          </cell>
          <cell r="BF920">
            <v>0.20499999999999999</v>
          </cell>
          <cell r="BG920">
            <v>0.20499999999999999</v>
          </cell>
          <cell r="BH920">
            <v>0.215</v>
          </cell>
          <cell r="BI920">
            <v>0.245</v>
          </cell>
          <cell r="BJ920">
            <v>0.27</v>
          </cell>
          <cell r="BK920">
            <v>0.315</v>
          </cell>
          <cell r="BL920">
            <v>0.34499999999999997</v>
          </cell>
          <cell r="BM920">
            <v>0.39</v>
          </cell>
          <cell r="BN920">
            <v>0.53500000000000003</v>
          </cell>
          <cell r="BO920">
            <v>0.62</v>
          </cell>
          <cell r="BP920">
            <v>0.71499999999999997</v>
          </cell>
          <cell r="BQ920">
            <v>0.89500000000000002</v>
          </cell>
          <cell r="BS920">
            <v>0.55500000000000005</v>
          </cell>
          <cell r="BT920">
            <v>0.63900000000000001</v>
          </cell>
          <cell r="BU920">
            <v>0.70350000000000001</v>
          </cell>
          <cell r="BV920">
            <v>0.71850000000000003</v>
          </cell>
          <cell r="BW920">
            <v>0.74250000000000005</v>
          </cell>
          <cell r="BX920">
            <v>0.79249999999999998</v>
          </cell>
          <cell r="BY920">
            <v>0.84599999999999997</v>
          </cell>
          <cell r="BZ920">
            <v>0.86499999999999999</v>
          </cell>
          <cell r="CA920">
            <v>0.92500000000000004</v>
          </cell>
          <cell r="CB920">
            <v>1.01</v>
          </cell>
          <cell r="CC920">
            <v>1.095</v>
          </cell>
          <cell r="CD920">
            <v>1.196</v>
          </cell>
          <cell r="CF920">
            <v>0.25</v>
          </cell>
        </row>
        <row r="921">
          <cell r="A921">
            <v>39995</v>
          </cell>
          <cell r="B921">
            <v>0.15</v>
          </cell>
          <cell r="C921">
            <v>0.21</v>
          </cell>
          <cell r="D921">
            <v>0.21199999999999999</v>
          </cell>
          <cell r="E921">
            <v>0.223</v>
          </cell>
          <cell r="F921">
            <v>0.24049999999999999</v>
          </cell>
          <cell r="G921">
            <v>0.253</v>
          </cell>
          <cell r="H921">
            <v>0.26700000000000002</v>
          </cell>
          <cell r="I921">
            <v>0.29399999999999998</v>
          </cell>
          <cell r="J921">
            <v>0.30549999999999999</v>
          </cell>
          <cell r="K921">
            <v>0.35299999999999998</v>
          </cell>
          <cell r="L921">
            <v>0.38900000000000001</v>
          </cell>
          <cell r="M921">
            <v>0.432</v>
          </cell>
          <cell r="N921">
            <v>0.47649999999999998</v>
          </cell>
          <cell r="P921">
            <v>0.34399999999999997</v>
          </cell>
          <cell r="Q921">
            <v>0.51100000000000001</v>
          </cell>
          <cell r="R921">
            <v>0.55500000000000005</v>
          </cell>
          <cell r="S921">
            <v>0.59799999999999998</v>
          </cell>
          <cell r="T921">
            <v>0.629</v>
          </cell>
          <cell r="U921">
            <v>0.65600000000000003</v>
          </cell>
          <cell r="V921">
            <v>0.68500000000000005</v>
          </cell>
          <cell r="W921">
            <v>0.70399999999999996</v>
          </cell>
          <cell r="X921">
            <v>0.72299999999999998</v>
          </cell>
          <cell r="Y921">
            <v>0.747</v>
          </cell>
          <cell r="Z921">
            <v>0.76800000000000002</v>
          </cell>
          <cell r="AA921">
            <v>0.79400000000000004</v>
          </cell>
          <cell r="AB921">
            <v>0.82399999999999995</v>
          </cell>
          <cell r="AD921">
            <v>0.41949999999999998</v>
          </cell>
          <cell r="AE921">
            <v>0.40200000000000002</v>
          </cell>
          <cell r="AF921">
            <v>0.41</v>
          </cell>
          <cell r="AG921">
            <v>0.41599999999999998</v>
          </cell>
          <cell r="AH921">
            <v>0.42699999999999999</v>
          </cell>
          <cell r="AI921">
            <v>0.44800000000000001</v>
          </cell>
          <cell r="AJ921">
            <v>0.46750000000000003</v>
          </cell>
          <cell r="AK921">
            <v>0.49199999999999999</v>
          </cell>
          <cell r="AL921">
            <v>0.51749999999999996</v>
          </cell>
          <cell r="AM921">
            <v>0.5675</v>
          </cell>
          <cell r="AN921">
            <v>0.61050000000000004</v>
          </cell>
          <cell r="AO921">
            <v>0.66749999999999998</v>
          </cell>
          <cell r="AP921">
            <v>0.73850000000000005</v>
          </cell>
          <cell r="AS921">
            <v>0.105</v>
          </cell>
          <cell r="AT921">
            <v>0.10588</v>
          </cell>
          <cell r="AU921">
            <v>0.10875</v>
          </cell>
          <cell r="AV921">
            <v>0.109</v>
          </cell>
          <cell r="AW921">
            <v>0.109</v>
          </cell>
          <cell r="AX921">
            <v>0.1115</v>
          </cell>
          <cell r="AY921">
            <v>0.1125</v>
          </cell>
          <cell r="AZ921">
            <v>0.11375</v>
          </cell>
          <cell r="BA921">
            <v>0.122</v>
          </cell>
          <cell r="BB921">
            <v>0.11874999999999999</v>
          </cell>
          <cell r="BC921">
            <v>0.12125</v>
          </cell>
          <cell r="BD921">
            <v>0.12375</v>
          </cell>
          <cell r="BF921">
            <v>0.21</v>
          </cell>
          <cell r="BG921">
            <v>0.215</v>
          </cell>
          <cell r="BH921">
            <v>0.24</v>
          </cell>
          <cell r="BI921">
            <v>0.26500000000000001</v>
          </cell>
          <cell r="BJ921">
            <v>0.30499999999999999</v>
          </cell>
          <cell r="BK921">
            <v>0.33500000000000002</v>
          </cell>
          <cell r="BL921">
            <v>0.38500000000000001</v>
          </cell>
          <cell r="BM921">
            <v>0.51</v>
          </cell>
          <cell r="BN921">
            <v>0.59</v>
          </cell>
          <cell r="BO921">
            <v>0.68</v>
          </cell>
          <cell r="BP921">
            <v>0.86</v>
          </cell>
          <cell r="BQ921">
            <v>0.92500000000000004</v>
          </cell>
          <cell r="BS921">
            <v>0.54800000000000004</v>
          </cell>
          <cell r="BT921">
            <v>0.63300000000000001</v>
          </cell>
          <cell r="BU921">
            <v>0.69299999999999995</v>
          </cell>
          <cell r="BV921">
            <v>0.73450000000000004</v>
          </cell>
          <cell r="BW921">
            <v>0.76149999999999995</v>
          </cell>
          <cell r="BX921">
            <v>0.8075</v>
          </cell>
          <cell r="BY921">
            <v>0.86599999999999999</v>
          </cell>
          <cell r="BZ921">
            <v>0.86399999999999999</v>
          </cell>
          <cell r="CA921">
            <v>0.94099999999999995</v>
          </cell>
          <cell r="CB921">
            <v>0.99099999999999999</v>
          </cell>
          <cell r="CC921">
            <v>1.0820000000000001</v>
          </cell>
          <cell r="CD921">
            <v>1.1910000000000001</v>
          </cell>
          <cell r="CF921">
            <v>0.25</v>
          </cell>
        </row>
        <row r="922">
          <cell r="A922">
            <v>39996</v>
          </cell>
          <cell r="B922">
            <v>0.09</v>
          </cell>
          <cell r="C922">
            <v>0.19600000000000001</v>
          </cell>
          <cell r="D922">
            <v>0.20200000000000001</v>
          </cell>
          <cell r="E922">
            <v>0.21099999999999999</v>
          </cell>
          <cell r="F922">
            <v>0.21199999999999999</v>
          </cell>
          <cell r="G922">
            <v>0.22700000000000001</v>
          </cell>
          <cell r="H922">
            <v>0.26100000000000001</v>
          </cell>
          <cell r="I922">
            <v>0.25800000000000001</v>
          </cell>
          <cell r="J922">
            <v>0.28349999999999997</v>
          </cell>
          <cell r="K922">
            <v>0.309</v>
          </cell>
          <cell r="L922">
            <v>0.34799999999999998</v>
          </cell>
          <cell r="M922">
            <v>0.38900000000000001</v>
          </cell>
          <cell r="N922">
            <v>0.42299999999999999</v>
          </cell>
          <cell r="P922">
            <v>0.36</v>
          </cell>
          <cell r="Q922">
            <v>0.52200000000000002</v>
          </cell>
          <cell r="R922">
            <v>0.56299999999999994</v>
          </cell>
          <cell r="S922">
            <v>0.60099999999999998</v>
          </cell>
          <cell r="T922">
            <v>0.63</v>
          </cell>
          <cell r="U922">
            <v>0.65600000000000003</v>
          </cell>
          <cell r="V922">
            <v>0.68100000000000005</v>
          </cell>
          <cell r="W922">
            <v>0.7</v>
          </cell>
          <cell r="X922">
            <v>0.71799999999999997</v>
          </cell>
          <cell r="Y922">
            <v>0.73899999999999999</v>
          </cell>
          <cell r="Z922">
            <v>0.76300000000000001</v>
          </cell>
          <cell r="AA922">
            <v>0.79100000000000004</v>
          </cell>
          <cell r="AB922">
            <v>0.82</v>
          </cell>
          <cell r="AD922">
            <v>0.41599999999999998</v>
          </cell>
          <cell r="AE922">
            <v>0.40300000000000002</v>
          </cell>
          <cell r="AF922">
            <v>0.40500000000000003</v>
          </cell>
          <cell r="AG922">
            <v>0.40450000000000003</v>
          </cell>
          <cell r="AH922">
            <v>0.41699999999999998</v>
          </cell>
          <cell r="AI922">
            <v>0.43099999999999999</v>
          </cell>
          <cell r="AJ922">
            <v>0.44500000000000001</v>
          </cell>
          <cell r="AK922">
            <v>0.46850000000000003</v>
          </cell>
          <cell r="AL922">
            <v>0.4945</v>
          </cell>
          <cell r="AM922">
            <v>0.53700000000000003</v>
          </cell>
          <cell r="AN922">
            <v>0.56899999999999995</v>
          </cell>
          <cell r="AO922">
            <v>0.61650000000000005</v>
          </cell>
          <cell r="AP922">
            <v>0.67400000000000004</v>
          </cell>
          <cell r="AS922">
            <v>0.105</v>
          </cell>
          <cell r="AT922">
            <v>0.10538</v>
          </cell>
          <cell r="AU922">
            <v>0.107</v>
          </cell>
          <cell r="AV922">
            <v>0.1085</v>
          </cell>
          <cell r="AW922">
            <v>0.108</v>
          </cell>
          <cell r="AX922">
            <v>0.11</v>
          </cell>
          <cell r="AY922">
            <v>0.111</v>
          </cell>
          <cell r="AZ922">
            <v>0.1125</v>
          </cell>
          <cell r="BA922">
            <v>0.11550000000000001</v>
          </cell>
          <cell r="BB922">
            <v>0.11700000000000001</v>
          </cell>
          <cell r="BC922">
            <v>0.12375</v>
          </cell>
          <cell r="BD922">
            <v>0.125</v>
          </cell>
          <cell r="BF922">
            <v>0.20499999999999999</v>
          </cell>
          <cell r="BG922">
            <v>0.20499999999999999</v>
          </cell>
          <cell r="BH922">
            <v>0.22500000000000001</v>
          </cell>
          <cell r="BI922">
            <v>0.245</v>
          </cell>
          <cell r="BJ922">
            <v>0.28000000000000003</v>
          </cell>
          <cell r="BK922">
            <v>0.31</v>
          </cell>
          <cell r="BL922">
            <v>0.35</v>
          </cell>
          <cell r="BM922">
            <v>0.45500000000000002</v>
          </cell>
          <cell r="BN922">
            <v>0.52500000000000002</v>
          </cell>
          <cell r="BO922">
            <v>0.61</v>
          </cell>
          <cell r="BP922">
            <v>0.78</v>
          </cell>
          <cell r="BQ922">
            <v>0.83499999999999996</v>
          </cell>
          <cell r="BS922">
            <v>0.46450000000000002</v>
          </cell>
          <cell r="BT922">
            <v>0.5665</v>
          </cell>
          <cell r="BU922">
            <v>0.61599999999999999</v>
          </cell>
          <cell r="BV922">
            <v>0.65249999999999997</v>
          </cell>
          <cell r="BW922">
            <v>0.67200000000000004</v>
          </cell>
          <cell r="BX922">
            <v>0.70799999999999996</v>
          </cell>
          <cell r="BY922">
            <v>0.73499999999999999</v>
          </cell>
          <cell r="BZ922">
            <v>0.77</v>
          </cell>
          <cell r="CA922">
            <v>0.82599999999999996</v>
          </cell>
          <cell r="CB922">
            <v>0.90400000000000003</v>
          </cell>
          <cell r="CC922">
            <v>0.96599999999999997</v>
          </cell>
          <cell r="CD922">
            <v>1.0660000000000001</v>
          </cell>
          <cell r="CF922">
            <v>0.25</v>
          </cell>
        </row>
        <row r="923">
          <cell r="A923">
            <v>39997</v>
          </cell>
          <cell r="B923">
            <v>0.2</v>
          </cell>
          <cell r="C923">
            <v>0.19600000000000001</v>
          </cell>
          <cell r="D923">
            <v>0.189</v>
          </cell>
          <cell r="E923">
            <v>0.20100000000000001</v>
          </cell>
          <cell r="F923">
            <v>0.2135</v>
          </cell>
          <cell r="G923">
            <v>0.22550000000000001</v>
          </cell>
          <cell r="H923">
            <v>0.23449999999999999</v>
          </cell>
          <cell r="I923">
            <v>0.2515</v>
          </cell>
          <cell r="J923">
            <v>0.27150000000000002</v>
          </cell>
          <cell r="K923">
            <v>0.30149999999999999</v>
          </cell>
          <cell r="L923">
            <v>0.33550000000000002</v>
          </cell>
          <cell r="M923">
            <v>0.3765</v>
          </cell>
          <cell r="N923">
            <v>0.41749999999999998</v>
          </cell>
          <cell r="P923">
            <v>0.32800000000000001</v>
          </cell>
          <cell r="Q923">
            <v>0.47099999999999997</v>
          </cell>
          <cell r="R923">
            <v>0.50900000000000001</v>
          </cell>
          <cell r="S923">
            <v>0.54200000000000004</v>
          </cell>
          <cell r="T923">
            <v>0.56299999999999994</v>
          </cell>
          <cell r="U923">
            <v>0.58099999999999996</v>
          </cell>
          <cell r="V923">
            <v>0.60199999999999998</v>
          </cell>
          <cell r="W923">
            <v>0.61899999999999999</v>
          </cell>
          <cell r="X923">
            <v>0.63400000000000001</v>
          </cell>
          <cell r="Y923">
            <v>0.65500000000000003</v>
          </cell>
          <cell r="Z923">
            <v>0.67700000000000005</v>
          </cell>
          <cell r="AA923">
            <v>0.70299999999999996</v>
          </cell>
          <cell r="AB923">
            <v>0.73</v>
          </cell>
          <cell r="AD923">
            <v>0.43</v>
          </cell>
          <cell r="AE923">
            <v>0.40899999999999997</v>
          </cell>
          <cell r="AF923">
            <v>0.41099999999999998</v>
          </cell>
          <cell r="AG923">
            <v>0.41049999999999998</v>
          </cell>
          <cell r="AH923">
            <v>0.43099999999999999</v>
          </cell>
          <cell r="AI923">
            <v>0.441</v>
          </cell>
          <cell r="AJ923">
            <v>0.45600000000000002</v>
          </cell>
          <cell r="AK923">
            <v>0.47499999999999998</v>
          </cell>
          <cell r="AL923">
            <v>0.502</v>
          </cell>
          <cell r="AM923">
            <v>0.54200000000000004</v>
          </cell>
          <cell r="AN923">
            <v>0.57899999999999996</v>
          </cell>
          <cell r="AO923">
            <v>0.63</v>
          </cell>
          <cell r="AP923">
            <v>0.68300000000000005</v>
          </cell>
          <cell r="AS923">
            <v>0.106</v>
          </cell>
          <cell r="AT923">
            <v>0.11212999999999999</v>
          </cell>
          <cell r="AU923">
            <v>0.1075</v>
          </cell>
          <cell r="AV923">
            <v>0.107</v>
          </cell>
          <cell r="AW923">
            <v>0.108</v>
          </cell>
          <cell r="AX923">
            <v>0.109</v>
          </cell>
          <cell r="AY923">
            <v>0.11</v>
          </cell>
          <cell r="AZ923">
            <v>0.1125</v>
          </cell>
          <cell r="BA923">
            <v>0.112</v>
          </cell>
          <cell r="BB923">
            <v>0.11625000000000001</v>
          </cell>
          <cell r="BC923">
            <v>0.11749999999999999</v>
          </cell>
          <cell r="BD923">
            <v>0.12</v>
          </cell>
          <cell r="BF923">
            <v>0.20499999999999999</v>
          </cell>
          <cell r="BG923">
            <v>0.20499999999999999</v>
          </cell>
          <cell r="BH923">
            <v>0.22500000000000001</v>
          </cell>
          <cell r="BI923">
            <v>0.245</v>
          </cell>
          <cell r="BJ923">
            <v>0.28000000000000003</v>
          </cell>
          <cell r="BK923">
            <v>0.31</v>
          </cell>
          <cell r="BL923">
            <v>0.35</v>
          </cell>
          <cell r="BM923">
            <v>0.45500000000000002</v>
          </cell>
          <cell r="BN923">
            <v>0.52500000000000002</v>
          </cell>
          <cell r="BO923">
            <v>0.61</v>
          </cell>
          <cell r="BP923">
            <v>0.78</v>
          </cell>
          <cell r="BQ923">
            <v>0.83499999999999996</v>
          </cell>
          <cell r="BS923">
            <v>0.47</v>
          </cell>
          <cell r="BT923">
            <v>0.60850000000000004</v>
          </cell>
          <cell r="BU923">
            <v>0.61299999999999999</v>
          </cell>
          <cell r="BV923">
            <v>0.624</v>
          </cell>
          <cell r="BW923">
            <v>0.67749999999999999</v>
          </cell>
          <cell r="BX923">
            <v>0.70750000000000002</v>
          </cell>
          <cell r="BY923">
            <v>0.71599999999999997</v>
          </cell>
          <cell r="BZ923">
            <v>0.751</v>
          </cell>
          <cell r="CA923">
            <v>0.82</v>
          </cell>
          <cell r="CB923">
            <v>0.871</v>
          </cell>
          <cell r="CC923">
            <v>0.95499999999999996</v>
          </cell>
          <cell r="CD923">
            <v>1.036</v>
          </cell>
          <cell r="CF923">
            <v>0.25</v>
          </cell>
        </row>
        <row r="924">
          <cell r="A924">
            <v>40000</v>
          </cell>
          <cell r="B924">
            <v>0.1875</v>
          </cell>
          <cell r="C924">
            <v>0.188</v>
          </cell>
          <cell r="D924">
            <v>0.19600000000000001</v>
          </cell>
          <cell r="E924">
            <v>0.20300000000000001</v>
          </cell>
          <cell r="F924">
            <v>0.215</v>
          </cell>
          <cell r="G924">
            <v>0.23</v>
          </cell>
          <cell r="H924">
            <v>0.24</v>
          </cell>
          <cell r="I924">
            <v>0.26</v>
          </cell>
          <cell r="J924">
            <v>0.28000000000000003</v>
          </cell>
          <cell r="K924">
            <v>0.3075</v>
          </cell>
          <cell r="L924">
            <v>0.34399999999999997</v>
          </cell>
          <cell r="M924">
            <v>0.38100000000000001</v>
          </cell>
          <cell r="N924">
            <v>0.41799999999999998</v>
          </cell>
          <cell r="P924">
            <v>0.33200000000000002</v>
          </cell>
          <cell r="Q924">
            <v>0.47099999999999997</v>
          </cell>
          <cell r="R924">
            <v>0.51400000000000001</v>
          </cell>
          <cell r="S924">
            <v>0.54300000000000004</v>
          </cell>
          <cell r="T924">
            <v>0.56100000000000005</v>
          </cell>
          <cell r="U924">
            <v>0.57399999999999995</v>
          </cell>
          <cell r="V924">
            <v>0.59199999999999997</v>
          </cell>
          <cell r="W924">
            <v>0.60399999999999998</v>
          </cell>
          <cell r="X924">
            <v>0.61899999999999999</v>
          </cell>
          <cell r="Y924">
            <v>0.63900000000000001</v>
          </cell>
          <cell r="Z924">
            <v>0.66200000000000003</v>
          </cell>
          <cell r="AA924">
            <v>0.68600000000000005</v>
          </cell>
          <cell r="AB924">
            <v>0.71299999999999997</v>
          </cell>
          <cell r="AD924">
            <v>0.41710000000000003</v>
          </cell>
          <cell r="AE924">
            <v>0.40899999999999997</v>
          </cell>
          <cell r="AF924">
            <v>0.41099999999999998</v>
          </cell>
          <cell r="AG924">
            <v>0.42399999999999999</v>
          </cell>
          <cell r="AH924">
            <v>0.42199999999999999</v>
          </cell>
          <cell r="AI924">
            <v>0.443</v>
          </cell>
          <cell r="AJ924">
            <v>0.46300000000000002</v>
          </cell>
          <cell r="AK924">
            <v>0.48499999999999999</v>
          </cell>
          <cell r="AL924">
            <v>0.50149999999999995</v>
          </cell>
          <cell r="AM924">
            <v>0.53349999999999997</v>
          </cell>
          <cell r="AN924">
            <v>0.57699999999999996</v>
          </cell>
          <cell r="AO924">
            <v>0.624</v>
          </cell>
          <cell r="AP924">
            <v>0.66300000000000003</v>
          </cell>
          <cell r="AS924">
            <v>0.10488</v>
          </cell>
          <cell r="AT924">
            <v>0.105</v>
          </cell>
          <cell r="AU924">
            <v>0.108</v>
          </cell>
          <cell r="AV924">
            <v>0.11413</v>
          </cell>
          <cell r="AW924">
            <v>0.1075</v>
          </cell>
          <cell r="AX924">
            <v>0.11</v>
          </cell>
          <cell r="AY924">
            <v>0.11</v>
          </cell>
          <cell r="AZ924">
            <v>0.11</v>
          </cell>
          <cell r="BA924">
            <v>0.111</v>
          </cell>
          <cell r="BB924">
            <v>0.113</v>
          </cell>
          <cell r="BC924">
            <v>0.11749999999999999</v>
          </cell>
          <cell r="BD924">
            <v>0.12475</v>
          </cell>
          <cell r="BF924">
            <v>0.185</v>
          </cell>
          <cell r="BG924">
            <v>0.2</v>
          </cell>
          <cell r="BH924">
            <v>0.22</v>
          </cell>
          <cell r="BI924">
            <v>0.24</v>
          </cell>
          <cell r="BJ924">
            <v>0.27500000000000002</v>
          </cell>
          <cell r="BK924">
            <v>0.3</v>
          </cell>
          <cell r="BL924">
            <v>0.33500000000000002</v>
          </cell>
          <cell r="BM924">
            <v>0.43</v>
          </cell>
          <cell r="BN924">
            <v>0.5</v>
          </cell>
          <cell r="BO924">
            <v>0.57499999999999996</v>
          </cell>
          <cell r="BP924">
            <v>0.73499999999999999</v>
          </cell>
          <cell r="BQ924">
            <v>0.79</v>
          </cell>
          <cell r="BS924">
            <v>0.57050000000000001</v>
          </cell>
          <cell r="BT924">
            <v>0.57299999999999995</v>
          </cell>
          <cell r="BU924">
            <v>0.62450000000000006</v>
          </cell>
          <cell r="BV924">
            <v>0.60899999999999999</v>
          </cell>
          <cell r="BW924">
            <v>0.66800000000000004</v>
          </cell>
          <cell r="BX924">
            <v>0.70150000000000001</v>
          </cell>
          <cell r="BY924">
            <v>0.69099999999999995</v>
          </cell>
          <cell r="BZ924">
            <v>0.72599999999999998</v>
          </cell>
          <cell r="CA924">
            <v>0.89400000000000002</v>
          </cell>
          <cell r="CB924">
            <v>0.95599999999999996</v>
          </cell>
          <cell r="CC924">
            <v>1.02</v>
          </cell>
          <cell r="CD924">
            <v>1.026</v>
          </cell>
          <cell r="CF924">
            <v>0.25</v>
          </cell>
        </row>
        <row r="925">
          <cell r="A925">
            <v>40001</v>
          </cell>
          <cell r="B925">
            <v>0.25</v>
          </cell>
          <cell r="C925">
            <v>0.1925</v>
          </cell>
          <cell r="D925">
            <v>0.19409999999999999</v>
          </cell>
          <cell r="E925">
            <v>0.19900000000000001</v>
          </cell>
          <cell r="F925">
            <v>0.216</v>
          </cell>
          <cell r="G925">
            <v>0.22600000000000001</v>
          </cell>
          <cell r="H925">
            <v>0.247</v>
          </cell>
          <cell r="I925">
            <v>0.25800000000000001</v>
          </cell>
          <cell r="J925">
            <v>0.27900000000000003</v>
          </cell>
          <cell r="K925">
            <v>0.311</v>
          </cell>
          <cell r="L925">
            <v>0.34</v>
          </cell>
          <cell r="M925">
            <v>0.376</v>
          </cell>
          <cell r="N925">
            <v>0.41699999999999998</v>
          </cell>
          <cell r="P925">
            <v>0.47599999999999998</v>
          </cell>
          <cell r="Q925">
            <v>0.45500000000000002</v>
          </cell>
          <cell r="R925">
            <v>0.50600000000000001</v>
          </cell>
          <cell r="S925">
            <v>0.53900000000000003</v>
          </cell>
          <cell r="T925">
            <v>0.55900000000000005</v>
          </cell>
          <cell r="U925">
            <v>0.57299999999999995</v>
          </cell>
          <cell r="V925">
            <v>0.59399999999999997</v>
          </cell>
          <cell r="W925">
            <v>0.60799999999999998</v>
          </cell>
          <cell r="X925">
            <v>0.626</v>
          </cell>
          <cell r="Y925">
            <v>0.64800000000000002</v>
          </cell>
          <cell r="Z925">
            <v>0.67300000000000004</v>
          </cell>
          <cell r="AA925">
            <v>0.7</v>
          </cell>
          <cell r="AB925">
            <v>0.72799999999999998</v>
          </cell>
          <cell r="AD925">
            <v>0.42480000000000001</v>
          </cell>
          <cell r="AE925">
            <v>0.41099999999999998</v>
          </cell>
          <cell r="AF925">
            <v>0.41399999999999998</v>
          </cell>
          <cell r="AG925">
            <v>0.41899999999999998</v>
          </cell>
          <cell r="AH925">
            <v>0.42799999999999999</v>
          </cell>
          <cell r="AI925">
            <v>0.437</v>
          </cell>
          <cell r="AJ925">
            <v>0.44700000000000001</v>
          </cell>
          <cell r="AK925">
            <v>0.46800000000000003</v>
          </cell>
          <cell r="AL925">
            <v>0.49</v>
          </cell>
          <cell r="AM925">
            <v>0.51900000000000002</v>
          </cell>
          <cell r="AN925">
            <v>0.55500000000000005</v>
          </cell>
          <cell r="AO925">
            <v>0.60050000000000003</v>
          </cell>
          <cell r="AP925">
            <v>0.65100000000000002</v>
          </cell>
          <cell r="AS925">
            <v>0.10488</v>
          </cell>
          <cell r="AT925">
            <v>0.106</v>
          </cell>
          <cell r="AU925">
            <v>0.106</v>
          </cell>
          <cell r="AV925">
            <v>0.107</v>
          </cell>
          <cell r="AW925">
            <v>0.107</v>
          </cell>
          <cell r="AX925">
            <v>0.108</v>
          </cell>
          <cell r="AY925">
            <v>0.10875</v>
          </cell>
          <cell r="AZ925">
            <v>0.11</v>
          </cell>
          <cell r="BA925">
            <v>0.113</v>
          </cell>
          <cell r="BB925">
            <v>0.1125</v>
          </cell>
          <cell r="BC925">
            <v>0.115</v>
          </cell>
          <cell r="BD925">
            <v>0.11799999999999999</v>
          </cell>
          <cell r="BF925">
            <v>0.185</v>
          </cell>
          <cell r="BG925">
            <v>0.19500000000000001</v>
          </cell>
          <cell r="BH925">
            <v>0.215</v>
          </cell>
          <cell r="BI925">
            <v>0.23499999999999999</v>
          </cell>
          <cell r="BJ925">
            <v>0.27</v>
          </cell>
          <cell r="BK925">
            <v>0.29499999999999998</v>
          </cell>
          <cell r="BL925">
            <v>0.33</v>
          </cell>
          <cell r="BM925">
            <v>0.42</v>
          </cell>
          <cell r="BN925">
            <v>0.49</v>
          </cell>
          <cell r="BO925">
            <v>0.57499999999999996</v>
          </cell>
          <cell r="BP925">
            <v>0.73499999999999999</v>
          </cell>
          <cell r="BQ925">
            <v>0.79</v>
          </cell>
          <cell r="BS925">
            <v>0.47299999999999998</v>
          </cell>
          <cell r="BT925">
            <v>0.57199999999999995</v>
          </cell>
          <cell r="BU925">
            <v>0.58650000000000002</v>
          </cell>
          <cell r="BV925">
            <v>0.60350000000000004</v>
          </cell>
          <cell r="BW925">
            <v>0.64749999999999996</v>
          </cell>
          <cell r="BX925">
            <v>0.67149999999999999</v>
          </cell>
          <cell r="BY925">
            <v>0.66900000000000004</v>
          </cell>
          <cell r="BZ925">
            <v>0.70399999999999996</v>
          </cell>
          <cell r="CA925">
            <v>0.80500000000000005</v>
          </cell>
          <cell r="CB925">
            <v>0.94899999999999995</v>
          </cell>
          <cell r="CC925">
            <v>1.0129999999999999</v>
          </cell>
          <cell r="CD925">
            <v>1.006</v>
          </cell>
          <cell r="CF925">
            <v>0.25</v>
          </cell>
        </row>
        <row r="926">
          <cell r="A926">
            <v>40002</v>
          </cell>
          <cell r="B926">
            <v>0.15</v>
          </cell>
          <cell r="C926">
            <v>0.188</v>
          </cell>
          <cell r="D926">
            <v>0.192</v>
          </cell>
          <cell r="E926">
            <v>0.2</v>
          </cell>
          <cell r="F926">
            <v>0.20949999999999999</v>
          </cell>
          <cell r="G926">
            <v>0.224</v>
          </cell>
          <cell r="H926">
            <v>0.23799999999999999</v>
          </cell>
          <cell r="I926">
            <v>0.25950000000000001</v>
          </cell>
          <cell r="J926">
            <v>0.27850000000000003</v>
          </cell>
          <cell r="K926">
            <v>0.314</v>
          </cell>
          <cell r="L926">
            <v>0.34050000000000002</v>
          </cell>
          <cell r="M926">
            <v>0.3785</v>
          </cell>
          <cell r="N926">
            <v>0.41299999999999998</v>
          </cell>
          <cell r="P926">
            <v>0.36199999999999999</v>
          </cell>
          <cell r="Q926">
            <v>0.42299999999999999</v>
          </cell>
          <cell r="R926">
            <v>0.47</v>
          </cell>
          <cell r="S926">
            <v>0.503</v>
          </cell>
          <cell r="T926">
            <v>0.52</v>
          </cell>
          <cell r="U926">
            <v>0.53500000000000003</v>
          </cell>
          <cell r="V926">
            <v>0.55500000000000005</v>
          </cell>
          <cell r="W926">
            <v>0.56899999999999995</v>
          </cell>
          <cell r="X926">
            <v>0.58699999999999997</v>
          </cell>
          <cell r="Y926">
            <v>0.61</v>
          </cell>
          <cell r="Z926">
            <v>0.63100000000000001</v>
          </cell>
          <cell r="AA926">
            <v>0.65700000000000003</v>
          </cell>
          <cell r="AB926">
            <v>0.68600000000000005</v>
          </cell>
          <cell r="AD926">
            <v>0.4158</v>
          </cell>
          <cell r="AE926">
            <v>0.41</v>
          </cell>
          <cell r="AF926">
            <v>0.41199999999999998</v>
          </cell>
          <cell r="AG926">
            <v>0.41499999999999998</v>
          </cell>
          <cell r="AH926">
            <v>0.42799999999999999</v>
          </cell>
          <cell r="AI926">
            <v>0.434</v>
          </cell>
          <cell r="AJ926">
            <v>0.44</v>
          </cell>
          <cell r="AK926">
            <v>0.45750000000000002</v>
          </cell>
          <cell r="AL926">
            <v>0.48599999999999999</v>
          </cell>
          <cell r="AM926">
            <v>0.50800000000000001</v>
          </cell>
          <cell r="AN926">
            <v>0.55249999999999999</v>
          </cell>
          <cell r="AO926">
            <v>0.58750000000000002</v>
          </cell>
          <cell r="AP926">
            <v>0.63</v>
          </cell>
          <cell r="AS926">
            <v>0.105</v>
          </cell>
          <cell r="AT926">
            <v>0.106</v>
          </cell>
          <cell r="AU926">
            <v>0.106</v>
          </cell>
          <cell r="AV926">
            <v>0.106</v>
          </cell>
          <cell r="AW926">
            <v>0.106</v>
          </cell>
          <cell r="AX926">
            <v>0.108</v>
          </cell>
          <cell r="AY926">
            <v>0.1075</v>
          </cell>
          <cell r="AZ926">
            <v>0.1075</v>
          </cell>
          <cell r="BA926">
            <v>0.11</v>
          </cell>
          <cell r="BB926">
            <v>0.11</v>
          </cell>
          <cell r="BC926">
            <v>0.1125</v>
          </cell>
          <cell r="BD926">
            <v>0.11600000000000001</v>
          </cell>
          <cell r="BF926">
            <v>0.185</v>
          </cell>
          <cell r="BG926">
            <v>0.19500000000000001</v>
          </cell>
          <cell r="BH926">
            <v>0.21</v>
          </cell>
          <cell r="BI926">
            <v>0.23</v>
          </cell>
          <cell r="BJ926">
            <v>0.26500000000000001</v>
          </cell>
          <cell r="BK926">
            <v>0.28999999999999998</v>
          </cell>
          <cell r="BL926">
            <v>0.32500000000000001</v>
          </cell>
          <cell r="BM926">
            <v>0.41499999999999998</v>
          </cell>
          <cell r="BN926">
            <v>0.48</v>
          </cell>
          <cell r="BO926">
            <v>0.55500000000000005</v>
          </cell>
          <cell r="BP926">
            <v>0.69</v>
          </cell>
          <cell r="BQ926">
            <v>0.74</v>
          </cell>
          <cell r="BS926">
            <v>0.52200000000000002</v>
          </cell>
          <cell r="BT926">
            <v>0.55900000000000005</v>
          </cell>
          <cell r="BU926">
            <v>0.57250000000000001</v>
          </cell>
          <cell r="BV926">
            <v>0.59050000000000002</v>
          </cell>
          <cell r="BW926">
            <v>0.63349999999999995</v>
          </cell>
          <cell r="BX926">
            <v>0.67</v>
          </cell>
          <cell r="BY926">
            <v>0.66600000000000004</v>
          </cell>
          <cell r="BZ926">
            <v>0.70099999999999996</v>
          </cell>
          <cell r="CA926">
            <v>0.8</v>
          </cell>
          <cell r="CB926">
            <v>0.91800000000000004</v>
          </cell>
          <cell r="CC926">
            <v>0.996</v>
          </cell>
          <cell r="CD926">
            <v>0.40500000000000003</v>
          </cell>
          <cell r="CF926">
            <v>0.25</v>
          </cell>
        </row>
        <row r="927">
          <cell r="A927">
            <v>40003</v>
          </cell>
          <cell r="B927">
            <v>0.15</v>
          </cell>
          <cell r="C927">
            <v>0.188</v>
          </cell>
          <cell r="D927">
            <v>0.19400000000000001</v>
          </cell>
          <cell r="E927">
            <v>0.19900000000000001</v>
          </cell>
          <cell r="F927">
            <v>0.21</v>
          </cell>
          <cell r="G927">
            <v>0.222</v>
          </cell>
          <cell r="H927">
            <v>0.23400000000000001</v>
          </cell>
          <cell r="I927">
            <v>0.25800000000000001</v>
          </cell>
          <cell r="J927">
            <v>0.26900000000000002</v>
          </cell>
          <cell r="K927">
            <v>0.30399999999999999</v>
          </cell>
          <cell r="L927">
            <v>0.33</v>
          </cell>
          <cell r="M927">
            <v>0.36349999999999999</v>
          </cell>
          <cell r="N927">
            <v>0.39900000000000002</v>
          </cell>
          <cell r="P927">
            <v>0.36</v>
          </cell>
          <cell r="Q927">
            <v>0.40799999999999997</v>
          </cell>
          <cell r="R927">
            <v>0.46500000000000002</v>
          </cell>
          <cell r="S927">
            <v>0.49299999999999999</v>
          </cell>
          <cell r="T927">
            <v>0.51300000000000001</v>
          </cell>
          <cell r="U927">
            <v>0.53</v>
          </cell>
          <cell r="V927">
            <v>0.55000000000000004</v>
          </cell>
          <cell r="W927">
            <v>0.56899999999999995</v>
          </cell>
          <cell r="X927">
            <v>0.59</v>
          </cell>
          <cell r="Y927">
            <v>0.61199999999999999</v>
          </cell>
          <cell r="Z927">
            <v>0.63800000000000001</v>
          </cell>
          <cell r="AA927">
            <v>0.66800000000000004</v>
          </cell>
          <cell r="AB927">
            <v>0.69599999999999995</v>
          </cell>
          <cell r="AD927">
            <v>0.41570000000000001</v>
          </cell>
          <cell r="AE927">
            <v>0.41499999999999998</v>
          </cell>
          <cell r="AF927">
            <v>0.42599999999999999</v>
          </cell>
          <cell r="AG927">
            <v>0.436</v>
          </cell>
          <cell r="AH927">
            <v>0.45</v>
          </cell>
          <cell r="AI927">
            <v>0.46100000000000002</v>
          </cell>
          <cell r="AJ927">
            <v>0.48099999999999998</v>
          </cell>
          <cell r="AK927">
            <v>0.502</v>
          </cell>
          <cell r="AL927">
            <v>0.52649999999999997</v>
          </cell>
          <cell r="AM927">
            <v>0.56699999999999995</v>
          </cell>
          <cell r="AN927">
            <v>0.60599999999999998</v>
          </cell>
          <cell r="AO927">
            <v>0.64900000000000002</v>
          </cell>
          <cell r="AP927">
            <v>0.69799999999999995</v>
          </cell>
          <cell r="AS927">
            <v>0.105</v>
          </cell>
          <cell r="AT927">
            <v>0.106</v>
          </cell>
          <cell r="AU927">
            <v>0.1075</v>
          </cell>
          <cell r="AV927">
            <v>0.108</v>
          </cell>
          <cell r="AW927">
            <v>0.108</v>
          </cell>
          <cell r="AX927">
            <v>0.11</v>
          </cell>
          <cell r="AY927">
            <v>0.10813</v>
          </cell>
          <cell r="AZ927">
            <v>0.10875</v>
          </cell>
          <cell r="BA927">
            <v>0.113</v>
          </cell>
          <cell r="BB927">
            <v>0.11125</v>
          </cell>
          <cell r="BC927">
            <v>0.1125</v>
          </cell>
          <cell r="BD927">
            <v>0.121</v>
          </cell>
          <cell r="BF927">
            <v>0.1825</v>
          </cell>
          <cell r="BG927">
            <v>0.19500000000000001</v>
          </cell>
          <cell r="BH927">
            <v>0.21</v>
          </cell>
          <cell r="BI927">
            <v>0.22500000000000001</v>
          </cell>
          <cell r="BJ927">
            <v>0.26500000000000001</v>
          </cell>
          <cell r="BK927">
            <v>0.28999999999999998</v>
          </cell>
          <cell r="BL927">
            <v>0.32500000000000001</v>
          </cell>
          <cell r="BM927">
            <v>0.41499999999999998</v>
          </cell>
          <cell r="BN927">
            <v>0.48</v>
          </cell>
          <cell r="BO927">
            <v>0.55500000000000005</v>
          </cell>
          <cell r="BP927">
            <v>0.71</v>
          </cell>
          <cell r="BQ927">
            <v>0.76</v>
          </cell>
          <cell r="BS927">
            <v>0.503</v>
          </cell>
          <cell r="BT927">
            <v>0.54800000000000004</v>
          </cell>
          <cell r="BU927">
            <v>0.5675</v>
          </cell>
          <cell r="BV927">
            <v>0.58899999999999997</v>
          </cell>
          <cell r="BW927">
            <v>0.63449999999999995</v>
          </cell>
          <cell r="BX927">
            <v>0.67849999999999999</v>
          </cell>
          <cell r="BY927">
            <v>0.69599999999999995</v>
          </cell>
          <cell r="BZ927">
            <v>0.8</v>
          </cell>
          <cell r="CA927">
            <v>0.86099999999999999</v>
          </cell>
          <cell r="CB927">
            <v>0.93899999999999995</v>
          </cell>
          <cell r="CC927">
            <v>1.016</v>
          </cell>
          <cell r="CD927">
            <v>1.0920000000000001</v>
          </cell>
          <cell r="CF927">
            <v>0.25</v>
          </cell>
        </row>
        <row r="928">
          <cell r="A928">
            <v>40004</v>
          </cell>
          <cell r="B928">
            <v>0.25</v>
          </cell>
          <cell r="C928">
            <v>0.184</v>
          </cell>
          <cell r="D928">
            <v>0.192</v>
          </cell>
          <cell r="E928">
            <v>0.19400000000000001</v>
          </cell>
          <cell r="F928">
            <v>0.20899999999999999</v>
          </cell>
          <cell r="G928">
            <v>0.223</v>
          </cell>
          <cell r="H928">
            <v>0.25800000000000001</v>
          </cell>
          <cell r="I928">
            <v>0.25600000000000001</v>
          </cell>
          <cell r="J928">
            <v>0.27350000000000002</v>
          </cell>
          <cell r="K928">
            <v>0.32</v>
          </cell>
          <cell r="L928">
            <v>0.33700000000000002</v>
          </cell>
          <cell r="M928">
            <v>0.375</v>
          </cell>
          <cell r="N928">
            <v>0.41349999999999998</v>
          </cell>
          <cell r="P928">
            <v>0.34</v>
          </cell>
          <cell r="Q928">
            <v>0.39700000000000002</v>
          </cell>
          <cell r="R928">
            <v>0.45200000000000001</v>
          </cell>
          <cell r="S928">
            <v>0.48199999999999998</v>
          </cell>
          <cell r="T928">
            <v>0.502</v>
          </cell>
          <cell r="U928">
            <v>0.51600000000000001</v>
          </cell>
          <cell r="V928">
            <v>0.53700000000000003</v>
          </cell>
          <cell r="W928">
            <v>0.55700000000000005</v>
          </cell>
          <cell r="X928">
            <v>0.57799999999999996</v>
          </cell>
          <cell r="Y928">
            <v>0.60199999999999998</v>
          </cell>
          <cell r="Z928">
            <v>0.63</v>
          </cell>
          <cell r="AA928">
            <v>0.66</v>
          </cell>
          <cell r="AB928">
            <v>0.69199999999999995</v>
          </cell>
          <cell r="AD928">
            <v>0.41980000000000001</v>
          </cell>
          <cell r="AE928">
            <v>0.41449999999999998</v>
          </cell>
          <cell r="AF928">
            <v>0.42099999999999999</v>
          </cell>
          <cell r="AG928">
            <v>0.433</v>
          </cell>
          <cell r="AH928">
            <v>0.4355</v>
          </cell>
          <cell r="AI928">
            <v>0.4385</v>
          </cell>
          <cell r="AJ928">
            <v>0.45300000000000001</v>
          </cell>
          <cell r="AK928">
            <v>0.47349999999999998</v>
          </cell>
          <cell r="AL928">
            <v>0.4995</v>
          </cell>
          <cell r="AM928">
            <v>0.52449999999999997</v>
          </cell>
          <cell r="AN928">
            <v>0.5615</v>
          </cell>
          <cell r="AO928">
            <v>0.60150000000000003</v>
          </cell>
          <cell r="AP928">
            <v>0.65600000000000003</v>
          </cell>
          <cell r="AS928">
            <v>0.10375</v>
          </cell>
          <cell r="AT928">
            <v>0.10426000000000001</v>
          </cell>
          <cell r="AU928">
            <v>0.10625</v>
          </cell>
          <cell r="AV928">
            <v>0.105</v>
          </cell>
          <cell r="AW928">
            <v>0.1065</v>
          </cell>
          <cell r="AX928">
            <v>0.105</v>
          </cell>
          <cell r="AY928">
            <v>0.1075</v>
          </cell>
          <cell r="AZ928">
            <v>0.1075</v>
          </cell>
          <cell r="BA928">
            <v>0.107</v>
          </cell>
          <cell r="BB928">
            <v>0.11</v>
          </cell>
          <cell r="BC928">
            <v>0.1125</v>
          </cell>
          <cell r="BD928">
            <v>0.115</v>
          </cell>
          <cell r="BF928">
            <v>0.17749999999999999</v>
          </cell>
          <cell r="BG928">
            <v>0.19</v>
          </cell>
          <cell r="BH928">
            <v>0.20499999999999999</v>
          </cell>
          <cell r="BI928">
            <v>0.22</v>
          </cell>
          <cell r="BJ928">
            <v>0.26</v>
          </cell>
          <cell r="BK928">
            <v>0.28499999999999998</v>
          </cell>
          <cell r="BL928">
            <v>0.32500000000000001</v>
          </cell>
          <cell r="BM928">
            <v>0.41499999999999998</v>
          </cell>
          <cell r="BN928">
            <v>0.48</v>
          </cell>
          <cell r="BO928">
            <v>0.55500000000000005</v>
          </cell>
          <cell r="BP928">
            <v>0.71</v>
          </cell>
          <cell r="BQ928">
            <v>0.76</v>
          </cell>
          <cell r="BS928">
            <v>0.503</v>
          </cell>
          <cell r="BT928">
            <v>0.53300000000000003</v>
          </cell>
          <cell r="BU928">
            <v>0.5635</v>
          </cell>
          <cell r="BV928">
            <v>0.58899999999999997</v>
          </cell>
          <cell r="BW928">
            <v>0.63349999999999995</v>
          </cell>
          <cell r="BX928">
            <v>0.68300000000000005</v>
          </cell>
          <cell r="BY928">
            <v>0.69099999999999995</v>
          </cell>
          <cell r="BZ928">
            <v>0.79</v>
          </cell>
          <cell r="CA928">
            <v>0.85599999999999998</v>
          </cell>
          <cell r="CB928">
            <v>0.93500000000000005</v>
          </cell>
          <cell r="CC928">
            <v>1.016</v>
          </cell>
          <cell r="CD928">
            <v>1.0920000000000001</v>
          </cell>
          <cell r="CF928">
            <v>0.25</v>
          </cell>
        </row>
        <row r="929">
          <cell r="A929">
            <v>40007</v>
          </cell>
          <cell r="B929">
            <v>0.125</v>
          </cell>
          <cell r="C929">
            <v>0.182</v>
          </cell>
          <cell r="D929">
            <v>0.19</v>
          </cell>
          <cell r="E929">
            <v>0.19400000000000001</v>
          </cell>
          <cell r="F929">
            <v>0.20799999999999999</v>
          </cell>
          <cell r="G929">
            <v>0.22</v>
          </cell>
          <cell r="H929">
            <v>0.23400000000000001</v>
          </cell>
          <cell r="I929">
            <v>0.25800000000000001</v>
          </cell>
          <cell r="J929">
            <v>0.27600000000000002</v>
          </cell>
          <cell r="K929">
            <v>0.308</v>
          </cell>
          <cell r="L929">
            <v>0.34250000000000003</v>
          </cell>
          <cell r="M929">
            <v>0.3755</v>
          </cell>
          <cell r="N929">
            <v>0.41299999999999998</v>
          </cell>
          <cell r="P929">
            <v>0.35299999999999998</v>
          </cell>
          <cell r="Q929">
            <v>0.40500000000000003</v>
          </cell>
          <cell r="R929">
            <v>0.45400000000000001</v>
          </cell>
          <cell r="S929">
            <v>0.48199999999999998</v>
          </cell>
          <cell r="T929">
            <v>0.499</v>
          </cell>
          <cell r="U929">
            <v>0.51400000000000001</v>
          </cell>
          <cell r="V929">
            <v>0.53400000000000003</v>
          </cell>
          <cell r="W929">
            <v>0.55400000000000005</v>
          </cell>
          <cell r="X929">
            <v>0.57499999999999996</v>
          </cell>
          <cell r="Y929">
            <v>0.60199999999999998</v>
          </cell>
          <cell r="Z929">
            <v>0.63200000000000001</v>
          </cell>
          <cell r="AA929">
            <v>0.66100000000000003</v>
          </cell>
          <cell r="AB929">
            <v>0.69299999999999995</v>
          </cell>
          <cell r="AD929">
            <v>0.4163</v>
          </cell>
          <cell r="AE929">
            <v>0.42599999999999999</v>
          </cell>
          <cell r="AF929">
            <v>0.42799999999999999</v>
          </cell>
          <cell r="AG929">
            <v>0.435</v>
          </cell>
          <cell r="AH929">
            <v>0.44600000000000001</v>
          </cell>
          <cell r="AI929">
            <v>0.45050000000000001</v>
          </cell>
          <cell r="AJ929">
            <v>0.47199999999999998</v>
          </cell>
          <cell r="AK929">
            <v>0.4945</v>
          </cell>
          <cell r="AL929">
            <v>0.51800000000000002</v>
          </cell>
          <cell r="AM929">
            <v>0.55600000000000005</v>
          </cell>
          <cell r="AN929">
            <v>0.58550000000000002</v>
          </cell>
          <cell r="AO929">
            <v>0.628</v>
          </cell>
          <cell r="AP929">
            <v>0.67700000000000005</v>
          </cell>
          <cell r="AS929">
            <v>0.10488</v>
          </cell>
          <cell r="AT929">
            <v>0.106</v>
          </cell>
          <cell r="AU929">
            <v>0.10625</v>
          </cell>
          <cell r="AV929">
            <v>0.107</v>
          </cell>
          <cell r="AW929">
            <v>0.107</v>
          </cell>
          <cell r="AX929">
            <v>0.108</v>
          </cell>
          <cell r="AY929">
            <v>0.1075</v>
          </cell>
          <cell r="AZ929">
            <v>0.1075</v>
          </cell>
          <cell r="BA929">
            <v>0.112</v>
          </cell>
          <cell r="BB929">
            <v>0.11</v>
          </cell>
          <cell r="BC929">
            <v>0.11125</v>
          </cell>
          <cell r="BD929">
            <v>0.11799999999999999</v>
          </cell>
          <cell r="BF929">
            <v>0.17499999999999999</v>
          </cell>
          <cell r="BG929">
            <v>0.19</v>
          </cell>
          <cell r="BH929">
            <v>0.20499999999999999</v>
          </cell>
          <cell r="BI929">
            <v>0.22</v>
          </cell>
          <cell r="BJ929">
            <v>0.26</v>
          </cell>
          <cell r="BK929">
            <v>0.28499999999999998</v>
          </cell>
          <cell r="BL929">
            <v>0.32500000000000001</v>
          </cell>
          <cell r="BM929">
            <v>0.42</v>
          </cell>
          <cell r="BN929">
            <v>0.48499999999999999</v>
          </cell>
          <cell r="BO929">
            <v>0.56000000000000005</v>
          </cell>
          <cell r="BP929">
            <v>0.71499999999999997</v>
          </cell>
          <cell r="BQ929">
            <v>0.76500000000000001</v>
          </cell>
          <cell r="BS929">
            <v>0.49349999999999999</v>
          </cell>
          <cell r="BT929">
            <v>0.52300000000000002</v>
          </cell>
          <cell r="BU929">
            <v>0.5605</v>
          </cell>
          <cell r="BV929">
            <v>0.57250000000000001</v>
          </cell>
          <cell r="BW929">
            <v>0.62649999999999995</v>
          </cell>
          <cell r="BX929">
            <v>0.67049999999999998</v>
          </cell>
          <cell r="BY929">
            <v>0.69599999999999995</v>
          </cell>
          <cell r="BZ929">
            <v>0.80500000000000005</v>
          </cell>
          <cell r="CA929">
            <v>0.871</v>
          </cell>
          <cell r="CB929">
            <v>0.95099999999999996</v>
          </cell>
          <cell r="CC929">
            <v>1.036</v>
          </cell>
          <cell r="CD929">
            <v>1.1120000000000001</v>
          </cell>
          <cell r="CF929">
            <v>0.25</v>
          </cell>
        </row>
        <row r="930">
          <cell r="A930">
            <v>40008</v>
          </cell>
          <cell r="B930">
            <v>0.125</v>
          </cell>
          <cell r="C930">
            <v>0.184</v>
          </cell>
          <cell r="D930">
            <v>0.192</v>
          </cell>
          <cell r="E930">
            <v>0.19500000000000001</v>
          </cell>
          <cell r="F930">
            <v>0.21199999999999999</v>
          </cell>
          <cell r="G930">
            <v>0.219</v>
          </cell>
          <cell r="H930">
            <v>0.23899999999999999</v>
          </cell>
          <cell r="I930">
            <v>0.25950000000000001</v>
          </cell>
          <cell r="J930">
            <v>0.28050000000000003</v>
          </cell>
          <cell r="K930">
            <v>0.32300000000000001</v>
          </cell>
          <cell r="L930">
            <v>0.34949999999999998</v>
          </cell>
          <cell r="M930">
            <v>0.38650000000000001</v>
          </cell>
          <cell r="N930">
            <v>0.435</v>
          </cell>
          <cell r="P930">
            <v>0.36299999999999999</v>
          </cell>
          <cell r="Q930">
            <v>0.39200000000000002</v>
          </cell>
          <cell r="R930">
            <v>0.44600000000000001</v>
          </cell>
          <cell r="S930">
            <v>0.47599999999999998</v>
          </cell>
          <cell r="T930">
            <v>0.497</v>
          </cell>
          <cell r="U930">
            <v>0.51500000000000001</v>
          </cell>
          <cell r="V930">
            <v>0.53800000000000003</v>
          </cell>
          <cell r="W930">
            <v>0.56000000000000005</v>
          </cell>
          <cell r="X930">
            <v>0.58299999999999996</v>
          </cell>
          <cell r="Y930">
            <v>0.61199999999999999</v>
          </cell>
          <cell r="Z930">
            <v>0.64400000000000002</v>
          </cell>
          <cell r="AA930">
            <v>0.67700000000000005</v>
          </cell>
          <cell r="AB930">
            <v>0.71199999999999997</v>
          </cell>
          <cell r="AD930">
            <v>0.41220000000000001</v>
          </cell>
          <cell r="AE930">
            <v>0.42099999999999999</v>
          </cell>
          <cell r="AF930">
            <v>0.42</v>
          </cell>
          <cell r="AG930">
            <v>0.42499999999999999</v>
          </cell>
          <cell r="AH930">
            <v>0.435</v>
          </cell>
          <cell r="AI930">
            <v>0.44650000000000001</v>
          </cell>
          <cell r="AJ930">
            <v>0.46200000000000002</v>
          </cell>
          <cell r="AK930">
            <v>0.48899999999999999</v>
          </cell>
          <cell r="AL930">
            <v>0.52500000000000002</v>
          </cell>
          <cell r="AM930">
            <v>0.55500000000000005</v>
          </cell>
          <cell r="AN930">
            <v>0.59799999999999998</v>
          </cell>
          <cell r="AO930">
            <v>0.64600000000000002</v>
          </cell>
          <cell r="AP930">
            <v>0.69</v>
          </cell>
          <cell r="AS930">
            <v>0.10488</v>
          </cell>
          <cell r="AT930">
            <v>0.106</v>
          </cell>
          <cell r="AU930">
            <v>0.1075</v>
          </cell>
          <cell r="AV930">
            <v>0.107</v>
          </cell>
          <cell r="AW930">
            <v>0.1075</v>
          </cell>
          <cell r="AX930">
            <v>0.108</v>
          </cell>
          <cell r="AY930">
            <v>0.1075</v>
          </cell>
          <cell r="AZ930">
            <v>0.1075</v>
          </cell>
          <cell r="BA930">
            <v>0.11</v>
          </cell>
          <cell r="BB930">
            <v>0.11</v>
          </cell>
          <cell r="BC930">
            <v>0.1125</v>
          </cell>
          <cell r="BD930">
            <v>0.11700000000000001</v>
          </cell>
          <cell r="BF930">
            <v>0.17249999999999999</v>
          </cell>
          <cell r="BG930">
            <v>0.19</v>
          </cell>
          <cell r="BH930">
            <v>0.20499999999999999</v>
          </cell>
          <cell r="BI930">
            <v>0.22</v>
          </cell>
          <cell r="BJ930">
            <v>0.26</v>
          </cell>
          <cell r="BK930">
            <v>0.28499999999999998</v>
          </cell>
          <cell r="BL930">
            <v>0.32500000000000001</v>
          </cell>
          <cell r="BM930">
            <v>0.42499999999999999</v>
          </cell>
          <cell r="BN930">
            <v>0.49</v>
          </cell>
          <cell r="BO930">
            <v>0.57499999999999996</v>
          </cell>
          <cell r="BP930">
            <v>0.73</v>
          </cell>
          <cell r="BQ930">
            <v>0.78</v>
          </cell>
          <cell r="BS930">
            <v>0.48949999999999999</v>
          </cell>
          <cell r="BT930">
            <v>0.52700000000000002</v>
          </cell>
          <cell r="BU930">
            <v>0.55649999999999999</v>
          </cell>
          <cell r="BV930">
            <v>0.57450000000000001</v>
          </cell>
          <cell r="BW930">
            <v>0.62549999999999994</v>
          </cell>
          <cell r="BX930">
            <v>0.67149999999999999</v>
          </cell>
          <cell r="BY930">
            <v>0.72750000000000004</v>
          </cell>
          <cell r="BZ930">
            <v>0.80400000000000005</v>
          </cell>
          <cell r="CA930">
            <v>0.88600000000000001</v>
          </cell>
          <cell r="CB930">
            <v>0.98399999999999999</v>
          </cell>
          <cell r="CC930">
            <v>1.056</v>
          </cell>
          <cell r="CD930">
            <v>0.375</v>
          </cell>
          <cell r="CF930">
            <v>0.25</v>
          </cell>
        </row>
        <row r="931">
          <cell r="A931">
            <v>40009</v>
          </cell>
          <cell r="B931">
            <v>0.12</v>
          </cell>
          <cell r="C931">
            <v>0.182</v>
          </cell>
          <cell r="D931">
            <v>0.185</v>
          </cell>
          <cell r="E931">
            <v>0.19800000000000001</v>
          </cell>
          <cell r="F931">
            <v>0.2145</v>
          </cell>
          <cell r="G931">
            <v>0.224</v>
          </cell>
          <cell r="H931">
            <v>0.23100000000000001</v>
          </cell>
          <cell r="I931">
            <v>0.27100000000000002</v>
          </cell>
          <cell r="J931">
            <v>0.29049999999999998</v>
          </cell>
          <cell r="K931">
            <v>0.32800000000000001</v>
          </cell>
          <cell r="L931">
            <v>0.3755</v>
          </cell>
          <cell r="M931">
            <v>0.41</v>
          </cell>
          <cell r="N931">
            <v>0.46050000000000002</v>
          </cell>
          <cell r="P931">
            <v>0.34499999999999997</v>
          </cell>
          <cell r="Q931">
            <v>0.38600000000000001</v>
          </cell>
          <cell r="R931">
            <v>0.441</v>
          </cell>
          <cell r="S931">
            <v>0.47399999999999998</v>
          </cell>
          <cell r="T931">
            <v>0.49299999999999999</v>
          </cell>
          <cell r="U931">
            <v>0.51100000000000001</v>
          </cell>
          <cell r="V931">
            <v>0.53300000000000003</v>
          </cell>
          <cell r="W931">
            <v>0.55400000000000005</v>
          </cell>
          <cell r="X931">
            <v>0.57699999999999996</v>
          </cell>
          <cell r="Y931">
            <v>0.60799999999999998</v>
          </cell>
          <cell r="Z931">
            <v>0.63600000000000001</v>
          </cell>
          <cell r="AA931">
            <v>0.66900000000000004</v>
          </cell>
          <cell r="AB931">
            <v>0.70799999999999996</v>
          </cell>
          <cell r="AD931">
            <v>0.40350000000000003</v>
          </cell>
          <cell r="AE931">
            <v>0.42299999999999999</v>
          </cell>
          <cell r="AF931">
            <v>0.42199999999999999</v>
          </cell>
          <cell r="AG931">
            <v>0.42599999999999999</v>
          </cell>
          <cell r="AH931">
            <v>0.433</v>
          </cell>
          <cell r="AI931">
            <v>0.4405</v>
          </cell>
          <cell r="AJ931">
            <v>0.46750000000000003</v>
          </cell>
          <cell r="AK931">
            <v>0.49299999999999999</v>
          </cell>
          <cell r="AL931">
            <v>0.52349999999999997</v>
          </cell>
          <cell r="AM931">
            <v>0.57350000000000001</v>
          </cell>
          <cell r="AN931">
            <v>0.61599999999999999</v>
          </cell>
          <cell r="AO931">
            <v>0.67200000000000004</v>
          </cell>
          <cell r="AP931">
            <v>0.73299999999999998</v>
          </cell>
          <cell r="AS931">
            <v>0.105</v>
          </cell>
          <cell r="AT931">
            <v>0.10488</v>
          </cell>
          <cell r="AU931">
            <v>0.107</v>
          </cell>
          <cell r="AV931">
            <v>0.107</v>
          </cell>
          <cell r="AW931">
            <v>0.108</v>
          </cell>
          <cell r="AX931">
            <v>0.109</v>
          </cell>
          <cell r="AY931">
            <v>0.1075</v>
          </cell>
          <cell r="AZ931">
            <v>0.1075</v>
          </cell>
          <cell r="BA931">
            <v>0.112</v>
          </cell>
          <cell r="BB931">
            <v>0.11</v>
          </cell>
          <cell r="BC931">
            <v>0.1125</v>
          </cell>
          <cell r="BD931">
            <v>0.11899999999999999</v>
          </cell>
          <cell r="BF931">
            <v>0.17249999999999999</v>
          </cell>
          <cell r="BG931">
            <v>0.19</v>
          </cell>
          <cell r="BH931">
            <v>0.20499999999999999</v>
          </cell>
          <cell r="BI931">
            <v>0.22</v>
          </cell>
          <cell r="BJ931">
            <v>0.26500000000000001</v>
          </cell>
          <cell r="BK931">
            <v>0.29499999999999998</v>
          </cell>
          <cell r="BL931">
            <v>0.34</v>
          </cell>
          <cell r="BM931">
            <v>0.46</v>
          </cell>
          <cell r="BN931">
            <v>0.54500000000000004</v>
          </cell>
          <cell r="BO931">
            <v>0.64500000000000002</v>
          </cell>
          <cell r="BP931">
            <v>0.80500000000000005</v>
          </cell>
          <cell r="BQ931">
            <v>0.86</v>
          </cell>
          <cell r="BS931">
            <v>0.48799999999999999</v>
          </cell>
          <cell r="BT931">
            <v>0.52049999999999996</v>
          </cell>
          <cell r="BU931">
            <v>0.52449999999999997</v>
          </cell>
          <cell r="BV931">
            <v>0.54249999999999998</v>
          </cell>
          <cell r="BW931">
            <v>0.59950000000000003</v>
          </cell>
          <cell r="BX931">
            <v>0.67249999999999999</v>
          </cell>
          <cell r="BY931">
            <v>0.71550000000000002</v>
          </cell>
          <cell r="BZ931">
            <v>0.83</v>
          </cell>
          <cell r="CA931">
            <v>0.89600000000000002</v>
          </cell>
          <cell r="CB931">
            <v>0.98299999999999998</v>
          </cell>
          <cell r="CC931">
            <v>1.0960000000000001</v>
          </cell>
          <cell r="CD931">
            <v>1.173</v>
          </cell>
          <cell r="CF931">
            <v>0.25</v>
          </cell>
        </row>
        <row r="932">
          <cell r="A932">
            <v>40010</v>
          </cell>
          <cell r="B932">
            <v>0.15</v>
          </cell>
          <cell r="C932">
            <v>0.18</v>
          </cell>
          <cell r="D932">
            <v>0.182</v>
          </cell>
          <cell r="E932">
            <v>0.192</v>
          </cell>
          <cell r="F932">
            <v>0.21</v>
          </cell>
          <cell r="G932">
            <v>0.216</v>
          </cell>
          <cell r="H932">
            <v>0.23449999999999999</v>
          </cell>
          <cell r="I932">
            <v>0.26100000000000001</v>
          </cell>
          <cell r="J932">
            <v>0.28449999999999998</v>
          </cell>
          <cell r="K932">
            <v>0.311</v>
          </cell>
          <cell r="L932">
            <v>0.35699999999999998</v>
          </cell>
          <cell r="M932">
            <v>0.39700000000000002</v>
          </cell>
          <cell r="N932">
            <v>0.44</v>
          </cell>
          <cell r="P932">
            <v>0.35799999999999998</v>
          </cell>
          <cell r="Q932">
            <v>0.38800000000000001</v>
          </cell>
          <cell r="R932">
            <v>0.435</v>
          </cell>
          <cell r="S932">
            <v>0.46100000000000002</v>
          </cell>
          <cell r="T932">
            <v>0.48</v>
          </cell>
          <cell r="U932">
            <v>0.497</v>
          </cell>
          <cell r="V932">
            <v>0.51500000000000001</v>
          </cell>
          <cell r="W932">
            <v>0.53900000000000003</v>
          </cell>
          <cell r="X932">
            <v>0.56399999999999995</v>
          </cell>
          <cell r="Y932">
            <v>0.59299999999999997</v>
          </cell>
          <cell r="Z932">
            <v>0.626</v>
          </cell>
          <cell r="AA932">
            <v>0.66200000000000003</v>
          </cell>
          <cell r="AB932">
            <v>0.69899999999999995</v>
          </cell>
          <cell r="AD932">
            <v>0.41039999999999999</v>
          </cell>
          <cell r="AE932">
            <v>0.42099999999999999</v>
          </cell>
          <cell r="AF932">
            <v>0.42199999999999999</v>
          </cell>
          <cell r="AG932">
            <v>0.42599999999999999</v>
          </cell>
          <cell r="AH932">
            <v>0.433</v>
          </cell>
          <cell r="AI932">
            <v>0.44</v>
          </cell>
          <cell r="AJ932">
            <v>0.45200000000000001</v>
          </cell>
          <cell r="AK932">
            <v>0.47899999999999998</v>
          </cell>
          <cell r="AL932">
            <v>0.505</v>
          </cell>
          <cell r="AM932">
            <v>0.53449999999999998</v>
          </cell>
          <cell r="AN932">
            <v>0.58699999999999997</v>
          </cell>
          <cell r="AO932">
            <v>0.63300000000000001</v>
          </cell>
          <cell r="AP932">
            <v>0.6825</v>
          </cell>
          <cell r="AS932">
            <v>0.10438</v>
          </cell>
          <cell r="AT932">
            <v>0.10438</v>
          </cell>
          <cell r="AU932">
            <v>0.1075</v>
          </cell>
          <cell r="AV932">
            <v>0.105</v>
          </cell>
          <cell r="AW932">
            <v>0.105</v>
          </cell>
          <cell r="AX932">
            <v>0.106</v>
          </cell>
          <cell r="AY932">
            <v>0.1075</v>
          </cell>
          <cell r="AZ932">
            <v>0.1075</v>
          </cell>
          <cell r="BA932">
            <v>0.109</v>
          </cell>
          <cell r="BB932">
            <v>0.11</v>
          </cell>
          <cell r="BC932">
            <v>0.1125</v>
          </cell>
          <cell r="BD932">
            <v>0.11600000000000001</v>
          </cell>
          <cell r="BF932">
            <v>0.16750000000000001</v>
          </cell>
          <cell r="BG932">
            <v>0.185</v>
          </cell>
          <cell r="BH932">
            <v>0.20499999999999999</v>
          </cell>
          <cell r="BI932">
            <v>0.22</v>
          </cell>
          <cell r="BJ932">
            <v>0.26</v>
          </cell>
          <cell r="BK932">
            <v>0.28499999999999998</v>
          </cell>
          <cell r="BL932">
            <v>0.32500000000000001</v>
          </cell>
          <cell r="BM932">
            <v>0.44</v>
          </cell>
          <cell r="BN932">
            <v>0.52</v>
          </cell>
          <cell r="BO932">
            <v>0.61499999999999999</v>
          </cell>
          <cell r="BP932">
            <v>0.77500000000000002</v>
          </cell>
          <cell r="BQ932">
            <v>0.83</v>
          </cell>
          <cell r="BS932">
            <v>0.441</v>
          </cell>
          <cell r="BT932">
            <v>0.48049999999999998</v>
          </cell>
          <cell r="BU932">
            <v>0.48949999999999999</v>
          </cell>
          <cell r="BV932">
            <v>0.4995</v>
          </cell>
          <cell r="BW932">
            <v>0.53849999999999998</v>
          </cell>
          <cell r="BX932">
            <v>0.59850000000000003</v>
          </cell>
          <cell r="BY932">
            <v>0.63249999999999995</v>
          </cell>
          <cell r="BZ932">
            <v>0.755</v>
          </cell>
          <cell r="CA932">
            <v>0.84599999999999997</v>
          </cell>
          <cell r="CB932">
            <v>0.93200000000000005</v>
          </cell>
          <cell r="CC932">
            <v>1.024</v>
          </cell>
          <cell r="CD932">
            <v>1.117</v>
          </cell>
          <cell r="CF932">
            <v>0.25</v>
          </cell>
        </row>
        <row r="933">
          <cell r="A933">
            <v>40011</v>
          </cell>
          <cell r="B933">
            <v>0.125</v>
          </cell>
          <cell r="C933">
            <v>0.17749999999999999</v>
          </cell>
          <cell r="D933">
            <v>0.18099999999999999</v>
          </cell>
          <cell r="E933">
            <v>0.191</v>
          </cell>
          <cell r="F933">
            <v>0.20599999999999999</v>
          </cell>
          <cell r="G933">
            <v>0.216</v>
          </cell>
          <cell r="H933">
            <v>0.22750000000000001</v>
          </cell>
          <cell r="I933">
            <v>0.255</v>
          </cell>
          <cell r="J933">
            <v>0.26850000000000002</v>
          </cell>
          <cell r="K933">
            <v>0.313</v>
          </cell>
          <cell r="L933">
            <v>0.35199999999999998</v>
          </cell>
          <cell r="M933">
            <v>0.39600000000000002</v>
          </cell>
          <cell r="N933">
            <v>0.442</v>
          </cell>
          <cell r="P933">
            <v>0.35599999999999998</v>
          </cell>
          <cell r="Q933">
            <v>0.377</v>
          </cell>
          <cell r="R933">
            <v>0.41099999999999998</v>
          </cell>
          <cell r="S933">
            <v>0.433</v>
          </cell>
          <cell r="T933">
            <v>0.45100000000000001</v>
          </cell>
          <cell r="U933">
            <v>0.46400000000000002</v>
          </cell>
          <cell r="V933">
            <v>0.48099999999999998</v>
          </cell>
          <cell r="W933">
            <v>0.502</v>
          </cell>
          <cell r="X933">
            <v>0.52500000000000002</v>
          </cell>
          <cell r="Y933">
            <v>0.55400000000000005</v>
          </cell>
          <cell r="Z933">
            <v>0.58399999999999996</v>
          </cell>
          <cell r="AA933">
            <v>0.61899999999999999</v>
          </cell>
          <cell r="AB933">
            <v>0.65700000000000003</v>
          </cell>
          <cell r="AD933">
            <v>0.41710000000000003</v>
          </cell>
          <cell r="AE933">
            <v>0.41199999999999998</v>
          </cell>
          <cell r="AF933">
            <v>0.42249999999999999</v>
          </cell>
          <cell r="AG933">
            <v>0.40699999999999997</v>
          </cell>
          <cell r="AH933">
            <v>0.40799999999999997</v>
          </cell>
          <cell r="AI933">
            <v>0.41549999999999998</v>
          </cell>
          <cell r="AJ933">
            <v>0.43049999999999999</v>
          </cell>
          <cell r="AK933">
            <v>0.45600000000000002</v>
          </cell>
          <cell r="AL933">
            <v>0.49299999999999999</v>
          </cell>
          <cell r="AM933">
            <v>0.54749999999999999</v>
          </cell>
          <cell r="AN933">
            <v>0.58099999999999996</v>
          </cell>
          <cell r="AO933">
            <v>0.62849999999999995</v>
          </cell>
          <cell r="AP933">
            <v>0.69199999999999995</v>
          </cell>
          <cell r="AS933">
            <v>0.105</v>
          </cell>
          <cell r="AT933">
            <v>0.105</v>
          </cell>
          <cell r="AU933">
            <v>0.105</v>
          </cell>
          <cell r="AV933">
            <v>0.104</v>
          </cell>
          <cell r="AW933">
            <v>0.104</v>
          </cell>
          <cell r="AX933">
            <v>0.107</v>
          </cell>
          <cell r="AY933">
            <v>0.10875</v>
          </cell>
          <cell r="AZ933">
            <v>0.10875</v>
          </cell>
          <cell r="BA933">
            <v>0.109</v>
          </cell>
          <cell r="BB933">
            <v>0.11125</v>
          </cell>
          <cell r="BC933">
            <v>0.1125</v>
          </cell>
          <cell r="BD933">
            <v>0.11700000000000001</v>
          </cell>
          <cell r="BF933">
            <v>0.16500000000000001</v>
          </cell>
          <cell r="BG933">
            <v>0.185</v>
          </cell>
          <cell r="BH933">
            <v>0.2</v>
          </cell>
          <cell r="BI933">
            <v>0.215</v>
          </cell>
          <cell r="BJ933">
            <v>0.26</v>
          </cell>
          <cell r="BK933">
            <v>0.28499999999999998</v>
          </cell>
          <cell r="BL933">
            <v>0.32</v>
          </cell>
          <cell r="BM933">
            <v>0.44</v>
          </cell>
          <cell r="BN933">
            <v>0.52</v>
          </cell>
          <cell r="BO933">
            <v>0.61499999999999999</v>
          </cell>
          <cell r="BP933">
            <v>0.79</v>
          </cell>
          <cell r="BQ933">
            <v>0.84499999999999997</v>
          </cell>
          <cell r="BS933">
            <v>0.42799999999999999</v>
          </cell>
          <cell r="BT933">
            <v>0.46150000000000002</v>
          </cell>
          <cell r="BU933">
            <v>0.48049999999999998</v>
          </cell>
          <cell r="BV933">
            <v>0.50649999999999995</v>
          </cell>
          <cell r="BW933">
            <v>0.5585</v>
          </cell>
          <cell r="BX933">
            <v>0.61150000000000004</v>
          </cell>
          <cell r="BY933">
            <v>0.64600000000000002</v>
          </cell>
          <cell r="BZ933">
            <v>0.76500000000000001</v>
          </cell>
          <cell r="CA933">
            <v>0.85599999999999998</v>
          </cell>
          <cell r="CB933">
            <v>0.96</v>
          </cell>
          <cell r="CC933">
            <v>1.044</v>
          </cell>
          <cell r="CD933">
            <v>1.137</v>
          </cell>
          <cell r="CF933">
            <v>0.25</v>
          </cell>
        </row>
        <row r="934">
          <cell r="A934">
            <v>40014</v>
          </cell>
          <cell r="B934">
            <v>0.16</v>
          </cell>
          <cell r="C934">
            <v>0.17749999999999999</v>
          </cell>
          <cell r="D934">
            <v>0.1825</v>
          </cell>
          <cell r="E934">
            <v>0.19750000000000001</v>
          </cell>
          <cell r="F934">
            <v>0.21</v>
          </cell>
          <cell r="G934">
            <v>0.218</v>
          </cell>
          <cell r="H934">
            <v>0.23250000000000001</v>
          </cell>
          <cell r="I934">
            <v>0.25600000000000001</v>
          </cell>
          <cell r="J934">
            <v>0.28000000000000003</v>
          </cell>
          <cell r="K934">
            <v>0.312</v>
          </cell>
          <cell r="L934">
            <v>0.35499999999999998</v>
          </cell>
          <cell r="M934">
            <v>0.40799999999999997</v>
          </cell>
          <cell r="N934">
            <v>0.441</v>
          </cell>
          <cell r="P934">
            <v>0.35399999999999998</v>
          </cell>
          <cell r="Q934">
            <v>0.38</v>
          </cell>
          <cell r="R934">
            <v>0.41099999999999998</v>
          </cell>
          <cell r="S934">
            <v>0.432</v>
          </cell>
          <cell r="T934">
            <v>0.44900000000000001</v>
          </cell>
          <cell r="U934">
            <v>0.46300000000000002</v>
          </cell>
          <cell r="V934">
            <v>0.48099999999999998</v>
          </cell>
          <cell r="W934">
            <v>0.50700000000000001</v>
          </cell>
          <cell r="X934">
            <v>0.53400000000000003</v>
          </cell>
          <cell r="Y934">
            <v>0.56799999999999995</v>
          </cell>
          <cell r="Z934">
            <v>0.60699999999999998</v>
          </cell>
          <cell r="AA934">
            <v>0.64500000000000002</v>
          </cell>
          <cell r="AB934">
            <v>0.68700000000000006</v>
          </cell>
          <cell r="AD934">
            <v>0.41880000000000001</v>
          </cell>
          <cell r="AE934">
            <v>0.42199999999999999</v>
          </cell>
          <cell r="AF934">
            <v>0.42299999999999999</v>
          </cell>
          <cell r="AG934">
            <v>0.42699999999999999</v>
          </cell>
          <cell r="AH934">
            <v>0.42299999999999999</v>
          </cell>
          <cell r="AI934">
            <v>0.43049999999999999</v>
          </cell>
          <cell r="AJ934">
            <v>0.4425</v>
          </cell>
          <cell r="AK934">
            <v>0.47699999999999998</v>
          </cell>
          <cell r="AL934">
            <v>0.53300000000000003</v>
          </cell>
          <cell r="AM934">
            <v>0.5575</v>
          </cell>
          <cell r="AN934">
            <v>0.60699999999999998</v>
          </cell>
          <cell r="AO934">
            <v>0.66349999999999998</v>
          </cell>
          <cell r="AP934">
            <v>0.71750000000000003</v>
          </cell>
          <cell r="AS934">
            <v>0.10438</v>
          </cell>
          <cell r="AT934">
            <v>0.10438</v>
          </cell>
          <cell r="AU934">
            <v>0.10438</v>
          </cell>
          <cell r="AV934">
            <v>0.10389</v>
          </cell>
          <cell r="AW934">
            <v>0.10389</v>
          </cell>
          <cell r="AX934">
            <v>0.10439</v>
          </cell>
          <cell r="AY934">
            <v>0.10875</v>
          </cell>
          <cell r="AZ934">
            <v>0.10174</v>
          </cell>
          <cell r="BA934">
            <v>0.10791000000000001</v>
          </cell>
          <cell r="BB934">
            <v>0.10524</v>
          </cell>
          <cell r="BC934">
            <v>0.11157</v>
          </cell>
          <cell r="BD934">
            <v>0.11700000000000001</v>
          </cell>
          <cell r="BF934">
            <v>0.16250000000000001</v>
          </cell>
          <cell r="BG934">
            <v>0.185</v>
          </cell>
          <cell r="BH934">
            <v>0.2</v>
          </cell>
          <cell r="BI934">
            <v>0.215</v>
          </cell>
          <cell r="BJ934">
            <v>0.26</v>
          </cell>
          <cell r="BK934">
            <v>0.28499999999999998</v>
          </cell>
          <cell r="BL934">
            <v>0.32</v>
          </cell>
          <cell r="BM934">
            <v>0.44</v>
          </cell>
          <cell r="BN934">
            <v>0.51500000000000001</v>
          </cell>
          <cell r="BO934">
            <v>0.6</v>
          </cell>
          <cell r="BP934">
            <v>0.77</v>
          </cell>
          <cell r="BQ934">
            <v>0.82499999999999996</v>
          </cell>
          <cell r="BS934">
            <v>0.42899999999999999</v>
          </cell>
          <cell r="BT934">
            <v>0.46200000000000002</v>
          </cell>
          <cell r="BU934">
            <v>0.48849999999999999</v>
          </cell>
          <cell r="BV934">
            <v>0.51349999999999996</v>
          </cell>
          <cell r="BW934">
            <v>0.55349999999999999</v>
          </cell>
          <cell r="BX934">
            <v>0.58799999999999997</v>
          </cell>
          <cell r="BY934">
            <v>0.65349999999999997</v>
          </cell>
          <cell r="BZ934">
            <v>0.80300000000000005</v>
          </cell>
          <cell r="CA934">
            <v>0.85</v>
          </cell>
          <cell r="CB934">
            <v>0.97699999999999998</v>
          </cell>
          <cell r="CC934">
            <v>1.0369999999999999</v>
          </cell>
          <cell r="CD934">
            <v>1.2030000000000001</v>
          </cell>
          <cell r="CF934">
            <v>0.25</v>
          </cell>
        </row>
        <row r="935">
          <cell r="A935">
            <v>40015</v>
          </cell>
          <cell r="B935">
            <v>0.1</v>
          </cell>
          <cell r="C935">
            <v>0.1825</v>
          </cell>
          <cell r="D935">
            <v>0.1865</v>
          </cell>
          <cell r="E935">
            <v>0.19400000000000001</v>
          </cell>
          <cell r="F935">
            <v>0.20300000000000001</v>
          </cell>
          <cell r="G935">
            <v>0.214</v>
          </cell>
          <cell r="H935">
            <v>0.23200000000000001</v>
          </cell>
          <cell r="I935">
            <v>0.248</v>
          </cell>
          <cell r="J935">
            <v>0.27400000000000002</v>
          </cell>
          <cell r="K935">
            <v>0.29499999999999998</v>
          </cell>
          <cell r="L935">
            <v>0.33100000000000002</v>
          </cell>
          <cell r="M935">
            <v>0.37</v>
          </cell>
          <cell r="N935">
            <v>0.41049999999999998</v>
          </cell>
          <cell r="P935">
            <v>0.36499999999999999</v>
          </cell>
          <cell r="Q935">
            <v>0.38500000000000001</v>
          </cell>
          <cell r="R935">
            <v>0.41499999999999998</v>
          </cell>
          <cell r="S935">
            <v>0.434</v>
          </cell>
          <cell r="T935">
            <v>0.45</v>
          </cell>
          <cell r="U935">
            <v>0.46400000000000002</v>
          </cell>
          <cell r="V935">
            <v>0.48199999999999998</v>
          </cell>
          <cell r="W935">
            <v>0.502</v>
          </cell>
          <cell r="X935">
            <v>0.52500000000000002</v>
          </cell>
          <cell r="Y935">
            <v>0.55500000000000005</v>
          </cell>
          <cell r="Z935">
            <v>0.58699999999999997</v>
          </cell>
          <cell r="AA935">
            <v>0.621</v>
          </cell>
          <cell r="AB935">
            <v>0.66</v>
          </cell>
          <cell r="AD935">
            <v>0.41710000000000003</v>
          </cell>
          <cell r="AE935">
            <v>0.42099999999999999</v>
          </cell>
          <cell r="AF935">
            <v>0.41899999999999998</v>
          </cell>
          <cell r="AG935">
            <v>0.42299999999999999</v>
          </cell>
          <cell r="AH935">
            <v>0.42599999999999999</v>
          </cell>
          <cell r="AI935">
            <v>0.43049999999999999</v>
          </cell>
          <cell r="AJ935">
            <v>0.44700000000000001</v>
          </cell>
          <cell r="AK935">
            <v>0.47499999999999998</v>
          </cell>
          <cell r="AL935">
            <v>0.505</v>
          </cell>
          <cell r="AM935">
            <v>0.54300000000000004</v>
          </cell>
          <cell r="AN935">
            <v>0.58850000000000002</v>
          </cell>
          <cell r="AO935">
            <v>0.64149999999999996</v>
          </cell>
          <cell r="AP935">
            <v>0.69650000000000001</v>
          </cell>
          <cell r="AS935">
            <v>0.10438</v>
          </cell>
          <cell r="AT935">
            <v>0.10438</v>
          </cell>
          <cell r="AU935">
            <v>0.105</v>
          </cell>
          <cell r="AV935">
            <v>0.105</v>
          </cell>
          <cell r="AW935">
            <v>0.105</v>
          </cell>
          <cell r="AX935">
            <v>0.106</v>
          </cell>
          <cell r="AY935">
            <v>0.10875</v>
          </cell>
          <cell r="AZ935">
            <v>0.10875</v>
          </cell>
          <cell r="BA935">
            <v>0.109</v>
          </cell>
          <cell r="BB935">
            <v>0.10963000000000001</v>
          </cell>
          <cell r="BC935">
            <v>0.10775</v>
          </cell>
          <cell r="BD935">
            <v>0.11600000000000001</v>
          </cell>
          <cell r="BF935">
            <v>0.16</v>
          </cell>
          <cell r="BG935">
            <v>0.18</v>
          </cell>
          <cell r="BH935">
            <v>0.2</v>
          </cell>
          <cell r="BI935">
            <v>0.215</v>
          </cell>
          <cell r="BJ935">
            <v>0.25</v>
          </cell>
          <cell r="BK935">
            <v>0.27</v>
          </cell>
          <cell r="BL935">
            <v>0.30499999999999999</v>
          </cell>
          <cell r="BM935">
            <v>0.4</v>
          </cell>
          <cell r="BN935">
            <v>0.46500000000000002</v>
          </cell>
          <cell r="BO935">
            <v>0.53500000000000003</v>
          </cell>
          <cell r="BP935">
            <v>0.68500000000000005</v>
          </cell>
          <cell r="BQ935">
            <v>0.74</v>
          </cell>
          <cell r="BS935">
            <v>0.43099999999999999</v>
          </cell>
          <cell r="BT935">
            <v>0.46400000000000002</v>
          </cell>
          <cell r="BU935">
            <v>0.48849999999999999</v>
          </cell>
          <cell r="BV935">
            <v>0.50849999999999995</v>
          </cell>
          <cell r="BW935">
            <v>0.54949999999999999</v>
          </cell>
          <cell r="BX935">
            <v>0.58750000000000002</v>
          </cell>
          <cell r="BY935">
            <v>0.64100000000000001</v>
          </cell>
          <cell r="BZ935">
            <v>0.73</v>
          </cell>
          <cell r="CA935">
            <v>0.82099999999999995</v>
          </cell>
          <cell r="CB935">
            <v>0.94099999999999995</v>
          </cell>
          <cell r="CC935">
            <v>1.0089999999999999</v>
          </cell>
          <cell r="CD935">
            <v>1.1020000000000001</v>
          </cell>
          <cell r="CF935">
            <v>0.25</v>
          </cell>
        </row>
        <row r="936">
          <cell r="A936">
            <v>40016</v>
          </cell>
          <cell r="B936">
            <v>0.15</v>
          </cell>
          <cell r="C936">
            <v>0.17599999999999999</v>
          </cell>
          <cell r="D936">
            <v>0.18</v>
          </cell>
          <cell r="E936">
            <v>0.193</v>
          </cell>
          <cell r="F936">
            <v>0.20300000000000001</v>
          </cell>
          <cell r="G936">
            <v>0.21299999999999999</v>
          </cell>
          <cell r="H936">
            <v>0.22500000000000001</v>
          </cell>
          <cell r="I936">
            <v>0.246</v>
          </cell>
          <cell r="J936">
            <v>0.26800000000000002</v>
          </cell>
          <cell r="K936">
            <v>0.30099999999999999</v>
          </cell>
          <cell r="L936">
            <v>0.33500000000000002</v>
          </cell>
          <cell r="M936">
            <v>0.36499999999999999</v>
          </cell>
          <cell r="N936">
            <v>0.41249999999999998</v>
          </cell>
          <cell r="P936">
            <v>0.36599999999999999</v>
          </cell>
          <cell r="Q936">
            <v>0.38900000000000001</v>
          </cell>
          <cell r="R936">
            <v>0.42</v>
          </cell>
          <cell r="S936">
            <v>0.439</v>
          </cell>
          <cell r="T936">
            <v>0.45300000000000001</v>
          </cell>
          <cell r="U936">
            <v>0.46800000000000003</v>
          </cell>
          <cell r="V936">
            <v>0.48599999999999999</v>
          </cell>
          <cell r="W936">
            <v>0.50700000000000001</v>
          </cell>
          <cell r="X936">
            <v>0.53</v>
          </cell>
          <cell r="Y936">
            <v>0.56000000000000005</v>
          </cell>
          <cell r="Z936">
            <v>0.58799999999999997</v>
          </cell>
          <cell r="AA936">
            <v>0.621</v>
          </cell>
          <cell r="AB936">
            <v>0.66</v>
          </cell>
          <cell r="AD936">
            <v>0.41539999999999999</v>
          </cell>
          <cell r="AE936">
            <v>0.42299999999999999</v>
          </cell>
          <cell r="AF936">
            <v>0.42449999999999999</v>
          </cell>
          <cell r="AG936">
            <v>0.42899999999999999</v>
          </cell>
          <cell r="AH936">
            <v>0.438</v>
          </cell>
          <cell r="AI936">
            <v>0.44700000000000001</v>
          </cell>
          <cell r="AJ936">
            <v>0.46300000000000002</v>
          </cell>
          <cell r="AK936">
            <v>0.49099999999999999</v>
          </cell>
          <cell r="AL936">
            <v>0.52800000000000002</v>
          </cell>
          <cell r="AM936">
            <v>0.56699999999999995</v>
          </cell>
          <cell r="AN936">
            <v>0.62</v>
          </cell>
          <cell r="AO936">
            <v>0.67400000000000004</v>
          </cell>
          <cell r="AP936">
            <v>0.73399999999999999</v>
          </cell>
          <cell r="AS936">
            <v>0.106</v>
          </cell>
          <cell r="AT936">
            <v>0.10588</v>
          </cell>
          <cell r="AU936">
            <v>0.1075</v>
          </cell>
          <cell r="AV936">
            <v>0.105</v>
          </cell>
          <cell r="AW936">
            <v>0.1075</v>
          </cell>
          <cell r="AX936">
            <v>0.107</v>
          </cell>
          <cell r="AY936">
            <v>0.11</v>
          </cell>
          <cell r="AZ936">
            <v>0.11</v>
          </cell>
          <cell r="BA936">
            <v>0.11</v>
          </cell>
          <cell r="BB936">
            <v>0.1125</v>
          </cell>
          <cell r="BC936">
            <v>0.115</v>
          </cell>
          <cell r="BD936">
            <v>0.11600000000000001</v>
          </cell>
          <cell r="BF936">
            <v>0.16</v>
          </cell>
          <cell r="BG936">
            <v>0.18</v>
          </cell>
          <cell r="BH936">
            <v>0.2</v>
          </cell>
          <cell r="BI936">
            <v>0.215</v>
          </cell>
          <cell r="BJ936">
            <v>0.245</v>
          </cell>
          <cell r="BK936">
            <v>0.27</v>
          </cell>
          <cell r="BL936">
            <v>0.3</v>
          </cell>
          <cell r="BM936">
            <v>0.4</v>
          </cell>
          <cell r="BN936">
            <v>0.46500000000000002</v>
          </cell>
          <cell r="BO936">
            <v>0.54</v>
          </cell>
          <cell r="BP936">
            <v>0.69</v>
          </cell>
          <cell r="BQ936">
            <v>0.745</v>
          </cell>
          <cell r="BS936">
            <v>0.4385</v>
          </cell>
          <cell r="BT936">
            <v>0.48</v>
          </cell>
          <cell r="BU936">
            <v>0.50849999999999995</v>
          </cell>
          <cell r="BV936">
            <v>0.53549999999999998</v>
          </cell>
          <cell r="BW936">
            <v>0.57550000000000001</v>
          </cell>
          <cell r="BX936">
            <v>0.629</v>
          </cell>
          <cell r="BY936">
            <v>0.66149999999999998</v>
          </cell>
          <cell r="BZ936">
            <v>0.76300000000000001</v>
          </cell>
          <cell r="CA936">
            <v>0.83499999999999996</v>
          </cell>
          <cell r="CB936">
            <v>0.97</v>
          </cell>
          <cell r="CC936">
            <v>0.94399999999999995</v>
          </cell>
          <cell r="CD936">
            <v>1.1120000000000001</v>
          </cell>
          <cell r="CF936">
            <v>0.25</v>
          </cell>
        </row>
        <row r="937">
          <cell r="A937">
            <v>40017</v>
          </cell>
          <cell r="B937">
            <v>0.15</v>
          </cell>
          <cell r="C937">
            <v>0.182</v>
          </cell>
          <cell r="D937">
            <v>0.19</v>
          </cell>
          <cell r="E937">
            <v>0.19700000000000001</v>
          </cell>
          <cell r="F937">
            <v>0.20799999999999999</v>
          </cell>
          <cell r="G937">
            <v>0.2185</v>
          </cell>
          <cell r="H937">
            <v>0.22850000000000001</v>
          </cell>
          <cell r="I937">
            <v>0.2555</v>
          </cell>
          <cell r="J937">
            <v>0.28599999999999998</v>
          </cell>
          <cell r="K937">
            <v>0.318</v>
          </cell>
          <cell r="L937">
            <v>0.36099999999999999</v>
          </cell>
          <cell r="M937">
            <v>0.40450000000000003</v>
          </cell>
          <cell r="N937">
            <v>0.4395</v>
          </cell>
          <cell r="P937">
            <v>0.35499999999999998</v>
          </cell>
          <cell r="Q937">
            <v>0.39400000000000002</v>
          </cell>
          <cell r="R937">
            <v>0.42399999999999999</v>
          </cell>
          <cell r="S937">
            <v>0.443</v>
          </cell>
          <cell r="T937">
            <v>0.46100000000000002</v>
          </cell>
          <cell r="U937">
            <v>0.47799999999999998</v>
          </cell>
          <cell r="V937">
            <v>0.497</v>
          </cell>
          <cell r="W937">
            <v>0.52</v>
          </cell>
          <cell r="X937">
            <v>0.54700000000000004</v>
          </cell>
          <cell r="Y937">
            <v>0.57599999999999996</v>
          </cell>
          <cell r="Z937">
            <v>0.60899999999999999</v>
          </cell>
          <cell r="AA937">
            <v>0.64600000000000002</v>
          </cell>
          <cell r="AB937">
            <v>0.68300000000000005</v>
          </cell>
          <cell r="AD937">
            <v>0.42159999999999997</v>
          </cell>
          <cell r="AE937">
            <v>0.42</v>
          </cell>
          <cell r="AF937">
            <v>0.42</v>
          </cell>
          <cell r="AG937">
            <v>0.42499999999999999</v>
          </cell>
          <cell r="AH937">
            <v>0.436</v>
          </cell>
          <cell r="AI937">
            <v>0.45100000000000001</v>
          </cell>
          <cell r="AJ937">
            <v>0.47799999999999998</v>
          </cell>
          <cell r="AK937">
            <v>0.50800000000000001</v>
          </cell>
          <cell r="AL937">
            <v>0.55100000000000005</v>
          </cell>
          <cell r="AM937">
            <v>0.60199999999999998</v>
          </cell>
          <cell r="AN937">
            <v>0.65900000000000003</v>
          </cell>
          <cell r="AO937">
            <v>0.72</v>
          </cell>
          <cell r="AP937">
            <v>0.78600000000000003</v>
          </cell>
          <cell r="AS937">
            <v>0.105</v>
          </cell>
          <cell r="AT937">
            <v>0.10063</v>
          </cell>
          <cell r="AU937">
            <v>0.10875</v>
          </cell>
          <cell r="AV937">
            <v>0.105</v>
          </cell>
          <cell r="AW937">
            <v>0.106</v>
          </cell>
          <cell r="AX937">
            <v>0.107</v>
          </cell>
          <cell r="AY937">
            <v>0.11</v>
          </cell>
          <cell r="AZ937">
            <v>0.11</v>
          </cell>
          <cell r="BA937">
            <v>0.11</v>
          </cell>
          <cell r="BB937">
            <v>0.10838</v>
          </cell>
          <cell r="BC937">
            <v>0.115</v>
          </cell>
          <cell r="BD937">
            <v>0.11600000000000001</v>
          </cell>
          <cell r="BF937">
            <v>0.16</v>
          </cell>
          <cell r="BG937">
            <v>0.185</v>
          </cell>
          <cell r="BH937">
            <v>0.2</v>
          </cell>
          <cell r="BI937">
            <v>0.215</v>
          </cell>
          <cell r="BJ937">
            <v>0.245</v>
          </cell>
          <cell r="BK937">
            <v>0.27</v>
          </cell>
          <cell r="BL937">
            <v>0.31</v>
          </cell>
          <cell r="BM937">
            <v>0.435</v>
          </cell>
          <cell r="BN937">
            <v>0.51500000000000001</v>
          </cell>
          <cell r="BO937">
            <v>0.60499999999999998</v>
          </cell>
          <cell r="BP937">
            <v>0.77500000000000002</v>
          </cell>
          <cell r="BQ937">
            <v>0.83499999999999996</v>
          </cell>
          <cell r="BS937">
            <v>0.42799999999999999</v>
          </cell>
          <cell r="BT937">
            <v>0.46400000000000002</v>
          </cell>
          <cell r="BU937">
            <v>0.4975</v>
          </cell>
          <cell r="BV937">
            <v>0.53249999999999997</v>
          </cell>
          <cell r="BW937">
            <v>0.58350000000000002</v>
          </cell>
          <cell r="BX937">
            <v>0.64300000000000002</v>
          </cell>
          <cell r="BY937">
            <v>0.67600000000000005</v>
          </cell>
          <cell r="BZ937">
            <v>0.77500000000000002</v>
          </cell>
          <cell r="CA937">
            <v>0.96</v>
          </cell>
          <cell r="CB937">
            <v>0.98099999999999998</v>
          </cell>
          <cell r="CC937">
            <v>1.21</v>
          </cell>
          <cell r="CD937">
            <v>1.1619999999999999</v>
          </cell>
          <cell r="CF937">
            <v>0.25</v>
          </cell>
        </row>
        <row r="938">
          <cell r="A938">
            <v>40018</v>
          </cell>
          <cell r="B938">
            <v>0.15</v>
          </cell>
          <cell r="C938">
            <v>0.182</v>
          </cell>
          <cell r="D938">
            <v>0.188</v>
          </cell>
          <cell r="E938">
            <v>0.19600000000000001</v>
          </cell>
          <cell r="F938">
            <v>0.214</v>
          </cell>
          <cell r="G938">
            <v>0.223</v>
          </cell>
          <cell r="H938">
            <v>0.23</v>
          </cell>
          <cell r="I938">
            <v>0.25900000000000001</v>
          </cell>
          <cell r="J938">
            <v>0.28299999999999997</v>
          </cell>
          <cell r="K938">
            <v>0.309</v>
          </cell>
          <cell r="L938">
            <v>0.35</v>
          </cell>
          <cell r="M938">
            <v>0.39</v>
          </cell>
          <cell r="N938">
            <v>0.434</v>
          </cell>
          <cell r="P938">
            <v>0.34599999999999997</v>
          </cell>
          <cell r="Q938">
            <v>0.39600000000000002</v>
          </cell>
          <cell r="R938">
            <v>0.42599999999999999</v>
          </cell>
          <cell r="S938">
            <v>0.44500000000000001</v>
          </cell>
          <cell r="T938">
            <v>0.46400000000000002</v>
          </cell>
          <cell r="U938">
            <v>0.48</v>
          </cell>
          <cell r="V938">
            <v>0.502</v>
          </cell>
          <cell r="W938">
            <v>0.52900000000000003</v>
          </cell>
          <cell r="X938">
            <v>0.56000000000000005</v>
          </cell>
          <cell r="Y938">
            <v>0.59399999999999997</v>
          </cell>
          <cell r="Z938">
            <v>0.63100000000000001</v>
          </cell>
          <cell r="AA938">
            <v>0.67200000000000004</v>
          </cell>
          <cell r="AB938">
            <v>0.71499999999999997</v>
          </cell>
          <cell r="AD938">
            <v>0.42109999999999997</v>
          </cell>
          <cell r="AE938">
            <v>0.42199999999999999</v>
          </cell>
          <cell r="AF938">
            <v>0.42</v>
          </cell>
          <cell r="AG938">
            <v>0.42499999999999999</v>
          </cell>
          <cell r="AH938">
            <v>0.433</v>
          </cell>
          <cell r="AI938">
            <v>0.44400000000000001</v>
          </cell>
          <cell r="AJ938">
            <v>0.46400000000000002</v>
          </cell>
          <cell r="AK938">
            <v>0.49299999999999999</v>
          </cell>
          <cell r="AL938">
            <v>0.52700000000000002</v>
          </cell>
          <cell r="AM938">
            <v>0.57599999999999996</v>
          </cell>
          <cell r="AN938">
            <v>0.625</v>
          </cell>
          <cell r="AO938">
            <v>0.68600000000000005</v>
          </cell>
          <cell r="AP938">
            <v>0.755</v>
          </cell>
          <cell r="AS938">
            <v>0.106</v>
          </cell>
          <cell r="AT938">
            <v>0.108</v>
          </cell>
          <cell r="AU938">
            <v>0.1075</v>
          </cell>
          <cell r="AV938">
            <v>0.10875</v>
          </cell>
          <cell r="AW938">
            <v>0.109</v>
          </cell>
          <cell r="AX938">
            <v>0.11</v>
          </cell>
          <cell r="AY938">
            <v>0.11312999999999999</v>
          </cell>
          <cell r="AZ938">
            <v>0.1095</v>
          </cell>
          <cell r="BA938">
            <v>0.11125</v>
          </cell>
          <cell r="BB938">
            <v>0.113</v>
          </cell>
          <cell r="BC938">
            <v>0.12325</v>
          </cell>
          <cell r="BD938">
            <v>0.11749999999999999</v>
          </cell>
          <cell r="BF938">
            <v>0.16</v>
          </cell>
          <cell r="BG938">
            <v>0.185</v>
          </cell>
          <cell r="BH938">
            <v>0.2</v>
          </cell>
          <cell r="BI938">
            <v>0.215</v>
          </cell>
          <cell r="BJ938">
            <v>0.245</v>
          </cell>
          <cell r="BK938">
            <v>0.27</v>
          </cell>
          <cell r="BL938">
            <v>0.30499999999999999</v>
          </cell>
          <cell r="BM938">
            <v>0.41</v>
          </cell>
          <cell r="BN938">
            <v>0.48499999999999999</v>
          </cell>
          <cell r="BO938">
            <v>0.56999999999999995</v>
          </cell>
          <cell r="BP938">
            <v>0.73</v>
          </cell>
          <cell r="BQ938">
            <v>0.79</v>
          </cell>
          <cell r="BS938">
            <v>0.43099999999999999</v>
          </cell>
          <cell r="BT938">
            <v>0.46650000000000003</v>
          </cell>
          <cell r="BU938">
            <v>0.50249999999999995</v>
          </cell>
          <cell r="BV938">
            <v>0.53549999999999998</v>
          </cell>
          <cell r="BW938">
            <v>0.57050000000000001</v>
          </cell>
          <cell r="BX938">
            <v>0.62949999999999995</v>
          </cell>
          <cell r="BY938">
            <v>0.67600000000000005</v>
          </cell>
          <cell r="BZ938">
            <v>0.78500000000000003</v>
          </cell>
          <cell r="CA938">
            <v>0.876</v>
          </cell>
          <cell r="CB938">
            <v>1.0029999999999999</v>
          </cell>
          <cell r="CC938">
            <v>1.099</v>
          </cell>
          <cell r="CD938">
            <v>1.1930000000000001</v>
          </cell>
          <cell r="CF938">
            <v>0.25</v>
          </cell>
        </row>
        <row r="939">
          <cell r="A939">
            <v>40021</v>
          </cell>
          <cell r="B939">
            <v>0.15</v>
          </cell>
          <cell r="C939">
            <v>0.183</v>
          </cell>
          <cell r="D939">
            <v>0.188</v>
          </cell>
          <cell r="E939">
            <v>0.19400000000000001</v>
          </cell>
          <cell r="F939">
            <v>0.20599999999999999</v>
          </cell>
          <cell r="G939">
            <v>0.216</v>
          </cell>
          <cell r="H939">
            <v>0.22900000000000001</v>
          </cell>
          <cell r="I939">
            <v>0.253</v>
          </cell>
          <cell r="J939">
            <v>0.28100000000000003</v>
          </cell>
          <cell r="K939">
            <v>0.312</v>
          </cell>
          <cell r="L939">
            <v>0.34899999999999998</v>
          </cell>
          <cell r="M939">
            <v>0.39500000000000002</v>
          </cell>
          <cell r="N939">
            <v>0.437</v>
          </cell>
          <cell r="P939">
            <v>0.34499999999999997</v>
          </cell>
          <cell r="Q939">
            <v>0.39700000000000002</v>
          </cell>
          <cell r="R939">
            <v>0.42599999999999999</v>
          </cell>
          <cell r="S939">
            <v>0.44700000000000001</v>
          </cell>
          <cell r="T939">
            <v>0.46800000000000003</v>
          </cell>
          <cell r="U939">
            <v>0.48599999999999999</v>
          </cell>
          <cell r="V939">
            <v>0.50900000000000001</v>
          </cell>
          <cell r="W939">
            <v>0.53300000000000003</v>
          </cell>
          <cell r="X939">
            <v>0.56499999999999995</v>
          </cell>
          <cell r="Y939">
            <v>0.59899999999999998</v>
          </cell>
          <cell r="Z939">
            <v>0.63800000000000001</v>
          </cell>
          <cell r="AA939">
            <v>0.67600000000000005</v>
          </cell>
          <cell r="AB939">
            <v>0.72099999999999997</v>
          </cell>
          <cell r="AD939">
            <v>0.41639999999999999</v>
          </cell>
          <cell r="AE939">
            <v>0.42099999999999999</v>
          </cell>
          <cell r="AF939">
            <v>0.42099999999999999</v>
          </cell>
          <cell r="AG939">
            <v>0.42699999999999999</v>
          </cell>
          <cell r="AH939">
            <v>0.437</v>
          </cell>
          <cell r="AI939">
            <v>0.45200000000000001</v>
          </cell>
          <cell r="AJ939">
            <v>0.47499999999999998</v>
          </cell>
          <cell r="AK939">
            <v>0.50900000000000001</v>
          </cell>
          <cell r="AL939">
            <v>0.55100000000000005</v>
          </cell>
          <cell r="AM939">
            <v>0.59699999999999998</v>
          </cell>
          <cell r="AN939">
            <v>0.65200000000000002</v>
          </cell>
          <cell r="AO939">
            <v>0.71699999999999997</v>
          </cell>
          <cell r="AP939">
            <v>0.78100000000000003</v>
          </cell>
          <cell r="AS939">
            <v>0.10438</v>
          </cell>
          <cell r="AT939">
            <v>0.105</v>
          </cell>
          <cell r="AU939">
            <v>0.10875</v>
          </cell>
          <cell r="AV939">
            <v>0.106</v>
          </cell>
          <cell r="AW939">
            <v>0.107</v>
          </cell>
          <cell r="AX939">
            <v>0.108</v>
          </cell>
          <cell r="AY939">
            <v>0.11</v>
          </cell>
          <cell r="AZ939">
            <v>0.11</v>
          </cell>
          <cell r="BA939">
            <v>0.112</v>
          </cell>
          <cell r="BB939">
            <v>0.11375</v>
          </cell>
          <cell r="BC939">
            <v>0.11874999999999999</v>
          </cell>
          <cell r="BD939">
            <v>0.11899999999999999</v>
          </cell>
          <cell r="BF939">
            <v>0.16</v>
          </cell>
          <cell r="BG939">
            <v>0.185</v>
          </cell>
          <cell r="BH939">
            <v>0.2</v>
          </cell>
          <cell r="BI939">
            <v>0.21</v>
          </cell>
          <cell r="BJ939">
            <v>0.24</v>
          </cell>
          <cell r="BK939">
            <v>0.26500000000000001</v>
          </cell>
          <cell r="BL939">
            <v>0.30499999999999999</v>
          </cell>
          <cell r="BM939">
            <v>0.40500000000000003</v>
          </cell>
          <cell r="BN939">
            <v>0.48</v>
          </cell>
          <cell r="BO939">
            <v>0.56499999999999995</v>
          </cell>
          <cell r="BP939">
            <v>0.73</v>
          </cell>
          <cell r="BQ939">
            <v>0.78500000000000003</v>
          </cell>
          <cell r="BS939">
            <v>0.42799999999999999</v>
          </cell>
          <cell r="BT939">
            <v>0.49099999999999999</v>
          </cell>
          <cell r="BU939">
            <v>0.51549999999999996</v>
          </cell>
          <cell r="BV939">
            <v>0.55100000000000005</v>
          </cell>
          <cell r="BW939">
            <v>0.58750000000000002</v>
          </cell>
          <cell r="BX939">
            <v>0.65049999999999997</v>
          </cell>
          <cell r="BY939">
            <v>0.71250000000000002</v>
          </cell>
          <cell r="BZ939">
            <v>0.79600000000000004</v>
          </cell>
          <cell r="CA939">
            <v>0.94399999999999995</v>
          </cell>
          <cell r="CB939">
            <v>1.008</v>
          </cell>
          <cell r="CC939">
            <v>1.1870000000000001</v>
          </cell>
          <cell r="CD939">
            <v>1.238</v>
          </cell>
          <cell r="CF939">
            <v>0.25</v>
          </cell>
        </row>
        <row r="940">
          <cell r="A940">
            <v>40022</v>
          </cell>
          <cell r="B940">
            <v>0.16</v>
          </cell>
          <cell r="C940">
            <v>0.185</v>
          </cell>
          <cell r="D940">
            <v>0.19</v>
          </cell>
          <cell r="E940">
            <v>0.19700000000000001</v>
          </cell>
          <cell r="F940">
            <v>0.20949999999999999</v>
          </cell>
          <cell r="G940">
            <v>0.223</v>
          </cell>
          <cell r="H940">
            <v>0.23599999999999999</v>
          </cell>
          <cell r="I940">
            <v>0.25600000000000001</v>
          </cell>
          <cell r="J940">
            <v>0.28699999999999998</v>
          </cell>
          <cell r="K940">
            <v>0.32</v>
          </cell>
          <cell r="L940">
            <v>0.36499999999999999</v>
          </cell>
          <cell r="M940">
            <v>0.41</v>
          </cell>
          <cell r="N940">
            <v>0.45800000000000002</v>
          </cell>
          <cell r="P940">
            <v>0.34899999999999998</v>
          </cell>
          <cell r="Q940">
            <v>0.39800000000000002</v>
          </cell>
          <cell r="R940">
            <v>0.432</v>
          </cell>
          <cell r="S940">
            <v>0.45500000000000002</v>
          </cell>
          <cell r="T940">
            <v>0.47599999999999998</v>
          </cell>
          <cell r="U940">
            <v>0.495</v>
          </cell>
          <cell r="V940">
            <v>0.51700000000000002</v>
          </cell>
          <cell r="W940">
            <v>0.54</v>
          </cell>
          <cell r="X940">
            <v>0.57099999999999995</v>
          </cell>
          <cell r="Y940">
            <v>0.60399999999999998</v>
          </cell>
          <cell r="Z940">
            <v>0.64100000000000001</v>
          </cell>
          <cell r="AA940">
            <v>0.68100000000000005</v>
          </cell>
          <cell r="AB940">
            <v>0.72599999999999998</v>
          </cell>
          <cell r="AD940">
            <v>0.41920000000000002</v>
          </cell>
          <cell r="AE940">
            <v>0.42099999999999999</v>
          </cell>
          <cell r="AF940">
            <v>0.42199999999999999</v>
          </cell>
          <cell r="AG940">
            <v>0.42799999999999999</v>
          </cell>
          <cell r="AH940">
            <v>0.439</v>
          </cell>
          <cell r="AI940">
            <v>0.45300000000000001</v>
          </cell>
          <cell r="AJ940">
            <v>0.47499999999999998</v>
          </cell>
          <cell r="AK940">
            <v>0.50600000000000001</v>
          </cell>
          <cell r="AL940">
            <v>0.55249999999999999</v>
          </cell>
          <cell r="AM940">
            <v>0.59</v>
          </cell>
          <cell r="AN940">
            <v>0.64100000000000001</v>
          </cell>
          <cell r="AO940">
            <v>0.70099999999999996</v>
          </cell>
          <cell r="AP940">
            <v>0.78249999999999997</v>
          </cell>
          <cell r="AS940">
            <v>9.7500000000000003E-2</v>
          </cell>
          <cell r="AT940">
            <v>9.8129999999999995E-2</v>
          </cell>
          <cell r="AU940">
            <v>0.10875</v>
          </cell>
          <cell r="AV940">
            <v>0.108</v>
          </cell>
          <cell r="AW940">
            <v>9.8760000000000001E-2</v>
          </cell>
          <cell r="AX940">
            <v>9.9390000000000006E-2</v>
          </cell>
          <cell r="AY940">
            <v>0.11125</v>
          </cell>
          <cell r="AZ940">
            <v>0.1125</v>
          </cell>
          <cell r="BA940">
            <v>0.11</v>
          </cell>
          <cell r="BB940">
            <v>0.115</v>
          </cell>
          <cell r="BC940">
            <v>0.115</v>
          </cell>
          <cell r="BD940">
            <v>0.11700000000000001</v>
          </cell>
          <cell r="BF940">
            <v>0.16</v>
          </cell>
          <cell r="BG940">
            <v>0.185</v>
          </cell>
          <cell r="BH940">
            <v>0.2</v>
          </cell>
          <cell r="BI940">
            <v>0.21</v>
          </cell>
          <cell r="BJ940">
            <v>0.24</v>
          </cell>
          <cell r="BK940">
            <v>0.27</v>
          </cell>
          <cell r="BL940">
            <v>0.31</v>
          </cell>
          <cell r="BM940">
            <v>0.42</v>
          </cell>
          <cell r="BN940">
            <v>0.5</v>
          </cell>
          <cell r="BO940">
            <v>0.58499999999999996</v>
          </cell>
          <cell r="BP940">
            <v>0.76</v>
          </cell>
          <cell r="BQ940">
            <v>0.82</v>
          </cell>
          <cell r="BS940">
            <v>0.40799999999999997</v>
          </cell>
          <cell r="BT940">
            <v>0.48799999999999999</v>
          </cell>
          <cell r="BU940">
            <v>0.52049999999999996</v>
          </cell>
          <cell r="BV940">
            <v>0.5595</v>
          </cell>
          <cell r="BW940">
            <v>0.61050000000000004</v>
          </cell>
          <cell r="BX940">
            <v>0.66049999999999998</v>
          </cell>
          <cell r="BY940">
            <v>0.68600000000000005</v>
          </cell>
          <cell r="BZ940">
            <v>0.77500000000000002</v>
          </cell>
          <cell r="CA940">
            <v>0.86599999999999999</v>
          </cell>
          <cell r="CB940">
            <v>0.996</v>
          </cell>
          <cell r="CC940">
            <v>1.1060000000000001</v>
          </cell>
          <cell r="CD940">
            <v>1.2</v>
          </cell>
          <cell r="CF940">
            <v>0.25</v>
          </cell>
        </row>
        <row r="941">
          <cell r="A941">
            <v>40023</v>
          </cell>
          <cell r="B941">
            <v>0.25</v>
          </cell>
          <cell r="C941">
            <v>0.188</v>
          </cell>
          <cell r="D941">
            <v>0.192</v>
          </cell>
          <cell r="E941">
            <v>0.19700000000000001</v>
          </cell>
          <cell r="F941">
            <v>0.20799999999999999</v>
          </cell>
          <cell r="G941">
            <v>0.219</v>
          </cell>
          <cell r="H941">
            <v>0.23400000000000001</v>
          </cell>
          <cell r="I941">
            <v>0.25900000000000001</v>
          </cell>
          <cell r="J941">
            <v>0.28899999999999998</v>
          </cell>
          <cell r="K941">
            <v>0.32900000000000001</v>
          </cell>
          <cell r="L941">
            <v>0.371</v>
          </cell>
          <cell r="M941">
            <v>0.41599999999999998</v>
          </cell>
          <cell r="N941">
            <v>0.47199999999999998</v>
          </cell>
          <cell r="P941">
            <v>0.34899999999999998</v>
          </cell>
          <cell r="Q941">
            <v>0.39</v>
          </cell>
          <cell r="R941">
            <v>0.42399999999999999</v>
          </cell>
          <cell r="S941">
            <v>0.44900000000000001</v>
          </cell>
          <cell r="T941">
            <v>0.47099999999999997</v>
          </cell>
          <cell r="U941">
            <v>0.49099999999999999</v>
          </cell>
          <cell r="V941">
            <v>0.51100000000000001</v>
          </cell>
          <cell r="W941">
            <v>0.53400000000000003</v>
          </cell>
          <cell r="X941">
            <v>0.56399999999999995</v>
          </cell>
          <cell r="Y941">
            <v>0.59499999999999997</v>
          </cell>
          <cell r="Z941">
            <v>0.63200000000000001</v>
          </cell>
          <cell r="AA941">
            <v>0.67100000000000004</v>
          </cell>
          <cell r="AB941">
            <v>0.71399999999999997</v>
          </cell>
          <cell r="AD941">
            <v>0.41589999999999999</v>
          </cell>
          <cell r="AE941">
            <v>0.41699999999999998</v>
          </cell>
          <cell r="AF941">
            <v>0.41599999999999998</v>
          </cell>
          <cell r="AG941">
            <v>0.41899999999999998</v>
          </cell>
          <cell r="AH941">
            <v>0.42699999999999999</v>
          </cell>
          <cell r="AI941">
            <v>0.44</v>
          </cell>
          <cell r="AJ941">
            <v>0.46300000000000002</v>
          </cell>
          <cell r="AK941">
            <v>0.49399999999999999</v>
          </cell>
          <cell r="AL941">
            <v>0.53400000000000003</v>
          </cell>
          <cell r="AM941">
            <v>0.58199999999999996</v>
          </cell>
          <cell r="AN941">
            <v>0.63300000000000001</v>
          </cell>
          <cell r="AO941">
            <v>0.69599999999999995</v>
          </cell>
          <cell r="AP941">
            <v>0.76</v>
          </cell>
          <cell r="AS941">
            <v>0.105</v>
          </cell>
          <cell r="AT941">
            <v>0.10588</v>
          </cell>
          <cell r="AU941">
            <v>0.11</v>
          </cell>
          <cell r="AV941">
            <v>0.11</v>
          </cell>
          <cell r="AW941">
            <v>0.11</v>
          </cell>
          <cell r="AX941">
            <v>0.11125</v>
          </cell>
          <cell r="AY941">
            <v>0.11125</v>
          </cell>
          <cell r="AZ941">
            <v>0.1125</v>
          </cell>
          <cell r="BA941">
            <v>0.115</v>
          </cell>
          <cell r="BB941">
            <v>0.11749999999999999</v>
          </cell>
          <cell r="BC941">
            <v>0.12</v>
          </cell>
          <cell r="BD941">
            <v>0.12925</v>
          </cell>
          <cell r="BF941">
            <v>0.1575</v>
          </cell>
          <cell r="BG941">
            <v>0.185</v>
          </cell>
          <cell r="BH941">
            <v>0.2</v>
          </cell>
          <cell r="BI941">
            <v>0.21</v>
          </cell>
          <cell r="BJ941">
            <v>0.24</v>
          </cell>
          <cell r="BK941">
            <v>0.27</v>
          </cell>
          <cell r="BL941">
            <v>0.31</v>
          </cell>
          <cell r="BM941">
            <v>0.42499999999999999</v>
          </cell>
          <cell r="BN941">
            <v>0.51500000000000001</v>
          </cell>
          <cell r="BO941">
            <v>0.61</v>
          </cell>
          <cell r="BP941">
            <v>0.79500000000000004</v>
          </cell>
          <cell r="BQ941">
            <v>0.86</v>
          </cell>
          <cell r="BS941">
            <v>0.39900000000000002</v>
          </cell>
          <cell r="BT941">
            <v>0.48049999999999998</v>
          </cell>
          <cell r="BU941">
            <v>0.50949999999999995</v>
          </cell>
          <cell r="BV941">
            <v>0.54349999999999998</v>
          </cell>
          <cell r="BW941">
            <v>0.58750000000000002</v>
          </cell>
          <cell r="BX941">
            <v>0.63549999999999995</v>
          </cell>
          <cell r="BY941">
            <v>0.73199999999999998</v>
          </cell>
          <cell r="BZ941">
            <v>0.76500000000000001</v>
          </cell>
          <cell r="CA941">
            <v>0.85599999999999998</v>
          </cell>
          <cell r="CB941">
            <v>0.98899999999999999</v>
          </cell>
          <cell r="CC941">
            <v>1.109</v>
          </cell>
          <cell r="CD941">
            <v>1.2030000000000001</v>
          </cell>
          <cell r="CF941">
            <v>0.25</v>
          </cell>
        </row>
        <row r="942">
          <cell r="A942">
            <v>40024</v>
          </cell>
          <cell r="B942">
            <v>0.15</v>
          </cell>
          <cell r="C942">
            <v>0.1895</v>
          </cell>
          <cell r="D942">
            <v>0.193</v>
          </cell>
          <cell r="E942">
            <v>0.19900000000000001</v>
          </cell>
          <cell r="F942">
            <v>0.21099999999999999</v>
          </cell>
          <cell r="G942">
            <v>0.221</v>
          </cell>
          <cell r="H942">
            <v>0.24399999999999999</v>
          </cell>
          <cell r="I942">
            <v>0.27500000000000002</v>
          </cell>
          <cell r="J942">
            <v>0.307</v>
          </cell>
          <cell r="K942">
            <v>0.34100000000000003</v>
          </cell>
          <cell r="L942">
            <v>0.39200000000000002</v>
          </cell>
          <cell r="M942">
            <v>0.44900000000000001</v>
          </cell>
          <cell r="N942">
            <v>0.49199999999999999</v>
          </cell>
          <cell r="P942">
            <v>0.36</v>
          </cell>
          <cell r="Q942">
            <v>0.38700000000000001</v>
          </cell>
          <cell r="R942">
            <v>0.42399999999999999</v>
          </cell>
          <cell r="S942">
            <v>0.44600000000000001</v>
          </cell>
          <cell r="T942">
            <v>0.46700000000000003</v>
          </cell>
          <cell r="U942">
            <v>0.48899999999999999</v>
          </cell>
          <cell r="V942">
            <v>0.50700000000000001</v>
          </cell>
          <cell r="W942">
            <v>0.52900000000000003</v>
          </cell>
          <cell r="X942">
            <v>0.56000000000000005</v>
          </cell>
          <cell r="Y942">
            <v>0.58899999999999997</v>
          </cell>
          <cell r="Z942">
            <v>0.626</v>
          </cell>
          <cell r="AA942">
            <v>0.66900000000000004</v>
          </cell>
          <cell r="AB942">
            <v>0.71099999999999997</v>
          </cell>
          <cell r="AD942">
            <v>0.41660000000000003</v>
          </cell>
          <cell r="AE942">
            <v>0.41899999999999998</v>
          </cell>
          <cell r="AF942">
            <v>0.41899999999999998</v>
          </cell>
          <cell r="AG942">
            <v>0.42299999999999999</v>
          </cell>
          <cell r="AH942">
            <v>0.432</v>
          </cell>
          <cell r="AI942">
            <v>0.441</v>
          </cell>
          <cell r="AJ942">
            <v>0.45800000000000002</v>
          </cell>
          <cell r="AK942">
            <v>0.48499999999999999</v>
          </cell>
          <cell r="AL942">
            <v>0.52249999999999996</v>
          </cell>
          <cell r="AM942">
            <v>0.56699999999999995</v>
          </cell>
          <cell r="AN942">
            <v>0.61399999999999999</v>
          </cell>
          <cell r="AO942">
            <v>0.67700000000000005</v>
          </cell>
          <cell r="AP942">
            <v>0.74099999999999999</v>
          </cell>
          <cell r="AS942">
            <v>0.1065</v>
          </cell>
          <cell r="AT942">
            <v>0.10438</v>
          </cell>
          <cell r="AU942">
            <v>0.11</v>
          </cell>
          <cell r="AV942">
            <v>0.1065</v>
          </cell>
          <cell r="AW942">
            <v>0.106</v>
          </cell>
          <cell r="AX942">
            <v>0.107</v>
          </cell>
          <cell r="AY942">
            <v>0.1125</v>
          </cell>
          <cell r="AZ942">
            <v>0.11375</v>
          </cell>
          <cell r="BA942">
            <v>0.115</v>
          </cell>
          <cell r="BB942">
            <v>0.11650000000000001</v>
          </cell>
          <cell r="BC942">
            <v>0.12125</v>
          </cell>
          <cell r="BD942">
            <v>0.126</v>
          </cell>
          <cell r="BF942">
            <v>0.1575</v>
          </cell>
          <cell r="BG942">
            <v>0.185</v>
          </cell>
          <cell r="BH942">
            <v>0.2</v>
          </cell>
          <cell r="BI942">
            <v>0.21</v>
          </cell>
          <cell r="BJ942">
            <v>0.245</v>
          </cell>
          <cell r="BK942">
            <v>0.27500000000000002</v>
          </cell>
          <cell r="BL942">
            <v>0.32500000000000001</v>
          </cell>
          <cell r="BM942">
            <v>0.46</v>
          </cell>
          <cell r="BN942">
            <v>0.55500000000000005</v>
          </cell>
          <cell r="BO942">
            <v>0.66</v>
          </cell>
          <cell r="BP942">
            <v>0.83499999999999996</v>
          </cell>
          <cell r="BQ942">
            <v>0.90500000000000003</v>
          </cell>
          <cell r="BS942">
            <v>0.43099999999999999</v>
          </cell>
          <cell r="BT942">
            <v>0.47149999999999997</v>
          </cell>
          <cell r="BU942">
            <v>0.50149999999999995</v>
          </cell>
          <cell r="BV942">
            <v>0.51900000000000002</v>
          </cell>
          <cell r="BW942">
            <v>0.54949999999999999</v>
          </cell>
          <cell r="BX942">
            <v>0.58950000000000002</v>
          </cell>
          <cell r="BY942">
            <v>0.66600000000000004</v>
          </cell>
          <cell r="BZ942">
            <v>0.745</v>
          </cell>
          <cell r="CA942">
            <v>0.84599999999999997</v>
          </cell>
          <cell r="CB942">
            <v>0.98899999999999999</v>
          </cell>
          <cell r="CC942">
            <v>1.109</v>
          </cell>
          <cell r="CD942">
            <v>1.2030000000000001</v>
          </cell>
          <cell r="CF942">
            <v>0.25</v>
          </cell>
        </row>
        <row r="943">
          <cell r="A943">
            <v>40025</v>
          </cell>
          <cell r="B943">
            <v>0.2</v>
          </cell>
          <cell r="C943">
            <v>0.1885</v>
          </cell>
          <cell r="D943">
            <v>0.193</v>
          </cell>
          <cell r="E943">
            <v>0.20100000000000001</v>
          </cell>
          <cell r="F943">
            <v>0.214</v>
          </cell>
          <cell r="G943">
            <v>0.22500000000000001</v>
          </cell>
          <cell r="H943">
            <v>0.249</v>
          </cell>
          <cell r="I943">
            <v>0.27300000000000002</v>
          </cell>
          <cell r="J943">
            <v>0.29049999999999998</v>
          </cell>
          <cell r="K943">
            <v>0.34549999999999997</v>
          </cell>
          <cell r="L943">
            <v>0.38100000000000001</v>
          </cell>
          <cell r="M943">
            <v>0.433</v>
          </cell>
          <cell r="N943">
            <v>0.47499999999999998</v>
          </cell>
          <cell r="P943">
            <v>0.35799999999999998</v>
          </cell>
          <cell r="Q943">
            <v>0.38900000000000001</v>
          </cell>
          <cell r="R943">
            <v>0.42299999999999999</v>
          </cell>
          <cell r="S943">
            <v>0.44500000000000001</v>
          </cell>
          <cell r="T943">
            <v>0.46400000000000002</v>
          </cell>
          <cell r="U943">
            <v>0.48399999999999999</v>
          </cell>
          <cell r="V943">
            <v>0.501</v>
          </cell>
          <cell r="W943">
            <v>0.52</v>
          </cell>
          <cell r="X943">
            <v>0.54800000000000004</v>
          </cell>
          <cell r="Y943">
            <v>0.57599999999999996</v>
          </cell>
          <cell r="Z943">
            <v>0.61099999999999999</v>
          </cell>
          <cell r="AA943">
            <v>0.65100000000000002</v>
          </cell>
          <cell r="AB943">
            <v>0.69599999999999995</v>
          </cell>
          <cell r="AD943">
            <v>0.4178</v>
          </cell>
          <cell r="AE943">
            <v>0.42</v>
          </cell>
          <cell r="AF943">
            <v>0.41699999999999998</v>
          </cell>
          <cell r="AG943">
            <v>0.41899999999999998</v>
          </cell>
          <cell r="AH943">
            <v>0.42599999999999999</v>
          </cell>
          <cell r="AI943">
            <v>0.434</v>
          </cell>
          <cell r="AJ943">
            <v>0.45</v>
          </cell>
          <cell r="AK943">
            <v>0.47449999999999998</v>
          </cell>
          <cell r="AL943">
            <v>0.51400000000000001</v>
          </cell>
          <cell r="AM943">
            <v>0.5585</v>
          </cell>
          <cell r="AN943">
            <v>0.60650000000000004</v>
          </cell>
          <cell r="AO943">
            <v>0.67349999999999999</v>
          </cell>
          <cell r="AP943">
            <v>0.72799999999999998</v>
          </cell>
          <cell r="AS943">
            <v>0.1075</v>
          </cell>
          <cell r="AT943">
            <v>0.105</v>
          </cell>
          <cell r="AU943">
            <v>0.11</v>
          </cell>
          <cell r="AV943">
            <v>0.105</v>
          </cell>
          <cell r="AW943">
            <v>0.112</v>
          </cell>
          <cell r="AX943">
            <v>0.112</v>
          </cell>
          <cell r="AY943">
            <v>0.11438</v>
          </cell>
          <cell r="AZ943">
            <v>0.1135</v>
          </cell>
          <cell r="BA943">
            <v>0.115</v>
          </cell>
          <cell r="BB943">
            <v>0.11874999999999999</v>
          </cell>
          <cell r="BC943">
            <v>0.1225</v>
          </cell>
          <cell r="BD943">
            <v>0.12375</v>
          </cell>
          <cell r="BF943">
            <v>0.1575</v>
          </cell>
          <cell r="BG943">
            <v>0.185</v>
          </cell>
          <cell r="BH943">
            <v>0.2</v>
          </cell>
          <cell r="BI943">
            <v>0.21</v>
          </cell>
          <cell r="BJ943">
            <v>0.245</v>
          </cell>
          <cell r="BK943">
            <v>0.27500000000000002</v>
          </cell>
          <cell r="BL943">
            <v>0.32</v>
          </cell>
          <cell r="BM943">
            <v>0.435</v>
          </cell>
          <cell r="BN943">
            <v>0.52</v>
          </cell>
          <cell r="BO943">
            <v>0.61</v>
          </cell>
          <cell r="BP943">
            <v>0.77500000000000002</v>
          </cell>
          <cell r="BQ943">
            <v>0.84</v>
          </cell>
          <cell r="BS943">
            <v>0.39750000000000002</v>
          </cell>
          <cell r="BT943">
            <v>0.45950000000000002</v>
          </cell>
          <cell r="BU943">
            <v>0.49149999999999999</v>
          </cell>
          <cell r="BV943">
            <v>0.51849999999999996</v>
          </cell>
          <cell r="BW943">
            <v>0.54749999999999999</v>
          </cell>
          <cell r="BX943">
            <v>0.58450000000000002</v>
          </cell>
          <cell r="BY943">
            <v>0.66349999999999998</v>
          </cell>
          <cell r="BZ943">
            <v>0.69850000000000001</v>
          </cell>
          <cell r="CA943">
            <v>0.82399999999999995</v>
          </cell>
          <cell r="CB943">
            <v>0.93600000000000005</v>
          </cell>
          <cell r="CC943">
            <v>1.0189999999999999</v>
          </cell>
          <cell r="CD943">
            <v>1.1120000000000001</v>
          </cell>
          <cell r="CF943">
            <v>0.25</v>
          </cell>
        </row>
        <row r="944">
          <cell r="A944">
            <v>40028</v>
          </cell>
          <cell r="B944">
            <v>0.18</v>
          </cell>
          <cell r="C944">
            <v>0.188</v>
          </cell>
          <cell r="D944">
            <v>0.193</v>
          </cell>
          <cell r="E944">
            <v>0.20200000000000001</v>
          </cell>
          <cell r="F944">
            <v>0.216</v>
          </cell>
          <cell r="G944">
            <v>0.22900000000000001</v>
          </cell>
          <cell r="H944">
            <v>0.2545</v>
          </cell>
          <cell r="I944">
            <v>0.28399999999999997</v>
          </cell>
          <cell r="J944">
            <v>0.33</v>
          </cell>
          <cell r="K944">
            <v>0.373</v>
          </cell>
          <cell r="L944">
            <v>0.41899999999999998</v>
          </cell>
          <cell r="M944">
            <v>0.47099999999999997</v>
          </cell>
          <cell r="N944">
            <v>0.52900000000000003</v>
          </cell>
          <cell r="P944">
            <v>0.34599999999999997</v>
          </cell>
          <cell r="Q944">
            <v>0.39100000000000001</v>
          </cell>
          <cell r="R944">
            <v>0.42399999999999999</v>
          </cell>
          <cell r="S944">
            <v>0.44500000000000001</v>
          </cell>
          <cell r="T944">
            <v>0.46300000000000002</v>
          </cell>
          <cell r="U944">
            <v>0.48199999999999998</v>
          </cell>
          <cell r="V944">
            <v>0.499</v>
          </cell>
          <cell r="W944">
            <v>0.51800000000000002</v>
          </cell>
          <cell r="X944">
            <v>0.54400000000000004</v>
          </cell>
          <cell r="Y944">
            <v>0.57199999999999995</v>
          </cell>
          <cell r="Z944">
            <v>0.60599999999999998</v>
          </cell>
          <cell r="AA944">
            <v>0.64</v>
          </cell>
          <cell r="AB944">
            <v>0.68200000000000005</v>
          </cell>
          <cell r="AD944">
            <v>0.41449999999999998</v>
          </cell>
          <cell r="AE944">
            <v>0.42</v>
          </cell>
          <cell r="AF944">
            <v>0.42399999999999999</v>
          </cell>
          <cell r="AG944">
            <v>0.432</v>
          </cell>
          <cell r="AH944">
            <v>0.44400000000000001</v>
          </cell>
          <cell r="AI944">
            <v>0.45800000000000002</v>
          </cell>
          <cell r="AJ944">
            <v>0.48099999999999998</v>
          </cell>
          <cell r="AK944">
            <v>0.51500000000000001</v>
          </cell>
          <cell r="AL944">
            <v>0.57450000000000001</v>
          </cell>
          <cell r="AM944">
            <v>0.61599999999999999</v>
          </cell>
          <cell r="AN944">
            <v>0.67500000000000004</v>
          </cell>
          <cell r="AO944">
            <v>0.745</v>
          </cell>
          <cell r="AP944">
            <v>0.82850000000000001</v>
          </cell>
          <cell r="AS944">
            <v>0.1075</v>
          </cell>
          <cell r="AT944">
            <v>0.10875</v>
          </cell>
          <cell r="AU944">
            <v>0.106</v>
          </cell>
          <cell r="AV944">
            <v>0.107</v>
          </cell>
          <cell r="AW944">
            <v>0.114</v>
          </cell>
          <cell r="AX944">
            <v>0.109</v>
          </cell>
          <cell r="AY944">
            <v>0.1125</v>
          </cell>
          <cell r="AZ944">
            <v>0.11375</v>
          </cell>
          <cell r="BA944">
            <v>0.11700000000000001</v>
          </cell>
          <cell r="BB944">
            <v>0.11874999999999999</v>
          </cell>
          <cell r="BC944">
            <v>0.1225</v>
          </cell>
          <cell r="BD944">
            <v>0.128</v>
          </cell>
          <cell r="BF944">
            <v>0.185</v>
          </cell>
          <cell r="BG944">
            <v>0.2</v>
          </cell>
          <cell r="BH944">
            <v>0.21</v>
          </cell>
          <cell r="BI944">
            <v>0.25</v>
          </cell>
          <cell r="BJ944">
            <v>0.28499999999999998</v>
          </cell>
          <cell r="BK944">
            <v>0.33</v>
          </cell>
          <cell r="BL944">
            <v>0.46</v>
          </cell>
          <cell r="BM944">
            <v>0.56000000000000005</v>
          </cell>
          <cell r="BN944">
            <v>0.66500000000000004</v>
          </cell>
          <cell r="BO944">
            <v>0.84499999999999997</v>
          </cell>
          <cell r="BP944">
            <v>0.91500000000000004</v>
          </cell>
          <cell r="BQ944">
            <v>1.105</v>
          </cell>
          <cell r="BS944">
            <v>0.39900000000000002</v>
          </cell>
          <cell r="BT944">
            <v>0.48</v>
          </cell>
          <cell r="BU944">
            <v>0.49199999999999999</v>
          </cell>
          <cell r="BV944">
            <v>0.53649999999999998</v>
          </cell>
          <cell r="BW944">
            <v>0.57650000000000001</v>
          </cell>
          <cell r="BX944">
            <v>0.63649999999999995</v>
          </cell>
          <cell r="BY944">
            <v>0.70099999999999996</v>
          </cell>
          <cell r="BZ944">
            <v>0.79500000000000004</v>
          </cell>
          <cell r="CA944">
            <v>0.9</v>
          </cell>
          <cell r="CB944">
            <v>1.0389999999999999</v>
          </cell>
          <cell r="CC944">
            <v>1.1659999999999999</v>
          </cell>
          <cell r="CD944">
            <v>1.1679999999999999</v>
          </cell>
          <cell r="CF944">
            <v>0.25</v>
          </cell>
        </row>
        <row r="945">
          <cell r="A945">
            <v>40029</v>
          </cell>
          <cell r="B945">
            <v>0.1875</v>
          </cell>
          <cell r="C945">
            <v>0.188</v>
          </cell>
          <cell r="D945">
            <v>0.19400000000000001</v>
          </cell>
          <cell r="E945">
            <v>0.2</v>
          </cell>
          <cell r="F945">
            <v>0.21199999999999999</v>
          </cell>
          <cell r="G945">
            <v>0.22900000000000001</v>
          </cell>
          <cell r="H945">
            <v>0.25</v>
          </cell>
          <cell r="I945">
            <v>0.27400000000000002</v>
          </cell>
          <cell r="J945">
            <v>0.311</v>
          </cell>
          <cell r="K945">
            <v>0.35</v>
          </cell>
          <cell r="L945">
            <v>0.40100000000000002</v>
          </cell>
          <cell r="M945">
            <v>0.45200000000000001</v>
          </cell>
          <cell r="N945">
            <v>0.51</v>
          </cell>
          <cell r="P945">
            <v>0.35099999999999998</v>
          </cell>
          <cell r="Q945">
            <v>0.39200000000000002</v>
          </cell>
          <cell r="R945">
            <v>0.42499999999999999</v>
          </cell>
          <cell r="S945">
            <v>0.44600000000000001</v>
          </cell>
          <cell r="T945">
            <v>0.46600000000000003</v>
          </cell>
          <cell r="U945">
            <v>0.48799999999999999</v>
          </cell>
          <cell r="V945">
            <v>0.50900000000000001</v>
          </cell>
          <cell r="W945">
            <v>0.53200000000000003</v>
          </cell>
          <cell r="X945">
            <v>0.56100000000000005</v>
          </cell>
          <cell r="Y945">
            <v>0.59399999999999997</v>
          </cell>
          <cell r="Z945">
            <v>0.63400000000000001</v>
          </cell>
          <cell r="AA945">
            <v>0.67400000000000004</v>
          </cell>
          <cell r="AB945">
            <v>0.72299999999999998</v>
          </cell>
          <cell r="AD945">
            <v>0.41349999999999998</v>
          </cell>
          <cell r="AE945">
            <v>0.42199999999999999</v>
          </cell>
          <cell r="AF945">
            <v>0.42199999999999999</v>
          </cell>
          <cell r="AG945">
            <v>0.43</v>
          </cell>
          <cell r="AH945">
            <v>0.45500000000000002</v>
          </cell>
          <cell r="AI945">
            <v>0.47399999999999998</v>
          </cell>
          <cell r="AJ945">
            <v>0.51300000000000001</v>
          </cell>
          <cell r="AK945">
            <v>0.56100000000000005</v>
          </cell>
          <cell r="AL945">
            <v>0.625</v>
          </cell>
          <cell r="AM945">
            <v>0.68799999999999994</v>
          </cell>
          <cell r="AN945">
            <v>0.753</v>
          </cell>
          <cell r="AO945">
            <v>0.82499999999999996</v>
          </cell>
          <cell r="AP945">
            <v>0.9</v>
          </cell>
          <cell r="AS945">
            <v>0.10588</v>
          </cell>
          <cell r="AT945">
            <v>0.107</v>
          </cell>
          <cell r="AU945">
            <v>0.11</v>
          </cell>
          <cell r="AV945">
            <v>0.106</v>
          </cell>
          <cell r="AW945">
            <v>0.11125</v>
          </cell>
          <cell r="AX945">
            <v>0.1125</v>
          </cell>
          <cell r="AY945">
            <v>0.11375</v>
          </cell>
          <cell r="AZ945">
            <v>0.115</v>
          </cell>
          <cell r="BA945">
            <v>0.114</v>
          </cell>
          <cell r="BB945">
            <v>0.12</v>
          </cell>
          <cell r="BC945">
            <v>0.1225</v>
          </cell>
          <cell r="BD945">
            <v>0.124</v>
          </cell>
          <cell r="BF945">
            <v>0.1825</v>
          </cell>
          <cell r="BG945">
            <v>0.2</v>
          </cell>
          <cell r="BH945">
            <v>0.21</v>
          </cell>
          <cell r="BI945">
            <v>0.245</v>
          </cell>
          <cell r="BJ945">
            <v>0.28000000000000003</v>
          </cell>
          <cell r="BK945">
            <v>0.32</v>
          </cell>
          <cell r="BL945">
            <v>0.45</v>
          </cell>
          <cell r="BM945">
            <v>0.54500000000000004</v>
          </cell>
          <cell r="BN945">
            <v>0.65</v>
          </cell>
          <cell r="BO945">
            <v>0.84</v>
          </cell>
          <cell r="BP945">
            <v>0.91</v>
          </cell>
          <cell r="BQ945">
            <v>1.1100000000000001</v>
          </cell>
          <cell r="BS945">
            <v>0.40300000000000002</v>
          </cell>
          <cell r="BT945">
            <v>0.47</v>
          </cell>
          <cell r="BU945">
            <v>0.505</v>
          </cell>
          <cell r="BV945">
            <v>0.5585</v>
          </cell>
          <cell r="BW945">
            <v>0.61099999999999999</v>
          </cell>
          <cell r="BX945">
            <v>0.66849999999999998</v>
          </cell>
          <cell r="BY945">
            <v>0.74099999999999999</v>
          </cell>
          <cell r="BZ945">
            <v>0.84299999999999997</v>
          </cell>
          <cell r="CA945">
            <v>0.96199999999999997</v>
          </cell>
          <cell r="CB945">
            <v>1.0940000000000001</v>
          </cell>
          <cell r="CC945">
            <v>1.2090000000000001</v>
          </cell>
          <cell r="CD945">
            <v>1.238</v>
          </cell>
          <cell r="CF945">
            <v>0.25</v>
          </cell>
        </row>
        <row r="946">
          <cell r="A946">
            <v>40030</v>
          </cell>
          <cell r="B946">
            <v>0.1875</v>
          </cell>
          <cell r="C946">
            <v>0.186</v>
          </cell>
          <cell r="D946">
            <v>0.191</v>
          </cell>
          <cell r="E946">
            <v>0.19900000000000001</v>
          </cell>
          <cell r="F946">
            <v>0.215</v>
          </cell>
          <cell r="G946">
            <v>0.23300000000000001</v>
          </cell>
          <cell r="H946">
            <v>0.25700000000000001</v>
          </cell>
          <cell r="I946">
            <v>0.28000000000000003</v>
          </cell>
          <cell r="J946">
            <v>0.318</v>
          </cell>
          <cell r="K946">
            <v>0.36199999999999999</v>
          </cell>
          <cell r="L946">
            <v>0.42</v>
          </cell>
          <cell r="M946">
            <v>0.46200000000000002</v>
          </cell>
          <cell r="N946">
            <v>0.54100000000000004</v>
          </cell>
          <cell r="P946">
            <v>0.34300000000000003</v>
          </cell>
          <cell r="Q946">
            <v>0.39300000000000002</v>
          </cell>
          <cell r="R946">
            <v>0.42599999999999999</v>
          </cell>
          <cell r="S946">
            <v>0.44800000000000001</v>
          </cell>
          <cell r="T946">
            <v>0.46800000000000003</v>
          </cell>
          <cell r="U946">
            <v>0.497</v>
          </cell>
          <cell r="V946">
            <v>0.52200000000000002</v>
          </cell>
          <cell r="W946">
            <v>0.55100000000000005</v>
          </cell>
          <cell r="X946">
            <v>0.58599999999999997</v>
          </cell>
          <cell r="Y946">
            <v>0.624</v>
          </cell>
          <cell r="Z946">
            <v>0.66900000000000004</v>
          </cell>
          <cell r="AA946">
            <v>0.71599999999999997</v>
          </cell>
          <cell r="AB946">
            <v>0.77200000000000002</v>
          </cell>
          <cell r="AD946">
            <v>0.42009999999999997</v>
          </cell>
          <cell r="AE946">
            <v>0.41599999999999998</v>
          </cell>
          <cell r="AF946">
            <v>0.42299999999999999</v>
          </cell>
          <cell r="AG946">
            <v>0.435</v>
          </cell>
          <cell r="AH946">
            <v>0.46050000000000002</v>
          </cell>
          <cell r="AI946">
            <v>0.48099999999999998</v>
          </cell>
          <cell r="AJ946">
            <v>0.52700000000000002</v>
          </cell>
          <cell r="AK946">
            <v>0.58050000000000002</v>
          </cell>
          <cell r="AL946">
            <v>0.64100000000000001</v>
          </cell>
          <cell r="AM946">
            <v>0.71050000000000002</v>
          </cell>
          <cell r="AN946">
            <v>0.78200000000000003</v>
          </cell>
          <cell r="AO946">
            <v>0.86850000000000005</v>
          </cell>
          <cell r="AP946">
            <v>0.93</v>
          </cell>
          <cell r="AS946">
            <v>0.105</v>
          </cell>
          <cell r="AT946">
            <v>0.10638</v>
          </cell>
          <cell r="AU946">
            <v>0.106</v>
          </cell>
          <cell r="AV946">
            <v>0.109</v>
          </cell>
          <cell r="AW946">
            <v>0.11</v>
          </cell>
          <cell r="AX946">
            <v>0.1115</v>
          </cell>
          <cell r="AY946">
            <v>0.11438</v>
          </cell>
          <cell r="AZ946">
            <v>0.11563</v>
          </cell>
          <cell r="BA946">
            <v>0.11899999999999999</v>
          </cell>
          <cell r="BB946">
            <v>0.12063</v>
          </cell>
          <cell r="BC946">
            <v>0.12438</v>
          </cell>
          <cell r="BD946">
            <v>0.13</v>
          </cell>
          <cell r="BF946">
            <v>0.18</v>
          </cell>
          <cell r="BG946">
            <v>0.2</v>
          </cell>
          <cell r="BH946">
            <v>0.21</v>
          </cell>
          <cell r="BI946">
            <v>0.245</v>
          </cell>
          <cell r="BJ946">
            <v>0.28499999999999998</v>
          </cell>
          <cell r="BK946">
            <v>0.33</v>
          </cell>
          <cell r="BL946">
            <v>0.46</v>
          </cell>
          <cell r="BM946">
            <v>0.56499999999999995</v>
          </cell>
          <cell r="BN946">
            <v>0.68</v>
          </cell>
          <cell r="BO946">
            <v>0.88500000000000001</v>
          </cell>
          <cell r="BP946">
            <v>0.95499999999999996</v>
          </cell>
          <cell r="BQ946">
            <v>1.155</v>
          </cell>
          <cell r="BS946">
            <v>0.40699999999999997</v>
          </cell>
          <cell r="BT946">
            <v>0.47549999999999998</v>
          </cell>
          <cell r="BU946">
            <v>0.51649999999999996</v>
          </cell>
          <cell r="BV946">
            <v>0.57550000000000001</v>
          </cell>
          <cell r="BW946">
            <v>0.62749999999999995</v>
          </cell>
          <cell r="BX946">
            <v>0.70450000000000002</v>
          </cell>
          <cell r="BY946">
            <v>0.73299999999999998</v>
          </cell>
          <cell r="BZ946">
            <v>0.85</v>
          </cell>
          <cell r="CA946">
            <v>0.95099999999999996</v>
          </cell>
          <cell r="CB946">
            <v>1.0920000000000001</v>
          </cell>
          <cell r="CC946">
            <v>1.2050000000000001</v>
          </cell>
          <cell r="CD946">
            <v>1.3080000000000001</v>
          </cell>
          <cell r="CF946">
            <v>0.25</v>
          </cell>
        </row>
        <row r="947">
          <cell r="A947">
            <v>40031</v>
          </cell>
          <cell r="B947">
            <v>0.17</v>
          </cell>
          <cell r="C947">
            <v>0.188</v>
          </cell>
          <cell r="D947">
            <v>0.193</v>
          </cell>
          <cell r="E947">
            <v>0.19850000000000001</v>
          </cell>
          <cell r="F947">
            <v>0.21299999999999999</v>
          </cell>
          <cell r="G947">
            <v>0.23</v>
          </cell>
          <cell r="H947">
            <v>0.255</v>
          </cell>
          <cell r="I947">
            <v>0.28299999999999997</v>
          </cell>
          <cell r="J947">
            <v>0.32800000000000001</v>
          </cell>
          <cell r="K947">
            <v>0.37</v>
          </cell>
          <cell r="L947">
            <v>0.42249999999999999</v>
          </cell>
          <cell r="M947">
            <v>0.48249999999999998</v>
          </cell>
          <cell r="N947">
            <v>0.53549999999999998</v>
          </cell>
          <cell r="P947">
            <v>0.33400000000000002</v>
          </cell>
          <cell r="Q947">
            <v>0.40200000000000002</v>
          </cell>
          <cell r="R947">
            <v>0.435</v>
          </cell>
          <cell r="S947">
            <v>0.45500000000000002</v>
          </cell>
          <cell r="T947">
            <v>0.48</v>
          </cell>
          <cell r="U947">
            <v>0.51100000000000001</v>
          </cell>
          <cell r="V947">
            <v>0.54</v>
          </cell>
          <cell r="W947">
            <v>0.57299999999999995</v>
          </cell>
          <cell r="X947">
            <v>0.61799999999999999</v>
          </cell>
          <cell r="Y947">
            <v>0.65700000000000003</v>
          </cell>
          <cell r="Z947">
            <v>0.70399999999999996</v>
          </cell>
          <cell r="AA947">
            <v>0.75600000000000001</v>
          </cell>
          <cell r="AB947">
            <v>0.80700000000000005</v>
          </cell>
          <cell r="AD947">
            <v>0.4229</v>
          </cell>
          <cell r="AE947">
            <v>0.42499999999999999</v>
          </cell>
          <cell r="AF947">
            <v>0.435</v>
          </cell>
          <cell r="AG947">
            <v>0.45100000000000001</v>
          </cell>
          <cell r="AH947">
            <v>0.46650000000000003</v>
          </cell>
          <cell r="AI947">
            <v>0.48399999999999999</v>
          </cell>
          <cell r="AJ947">
            <v>0.50600000000000001</v>
          </cell>
          <cell r="AK947">
            <v>0.55100000000000005</v>
          </cell>
          <cell r="AL947">
            <v>0.58799999999999997</v>
          </cell>
          <cell r="AM947">
            <v>0.63849999999999996</v>
          </cell>
          <cell r="AN947">
            <v>0.70199999999999996</v>
          </cell>
          <cell r="AO947">
            <v>0.77500000000000002</v>
          </cell>
          <cell r="AP947">
            <v>0.84750000000000003</v>
          </cell>
          <cell r="AS947">
            <v>0.105</v>
          </cell>
          <cell r="AT947">
            <v>0.105</v>
          </cell>
          <cell r="AU947">
            <v>0.11</v>
          </cell>
          <cell r="AV947">
            <v>0.109</v>
          </cell>
          <cell r="AW947">
            <v>0.1095</v>
          </cell>
          <cell r="AX947">
            <v>0.1105</v>
          </cell>
          <cell r="AY947">
            <v>0.11375</v>
          </cell>
          <cell r="AZ947">
            <v>0.11625000000000001</v>
          </cell>
          <cell r="BA947">
            <v>0.11874999999999999</v>
          </cell>
          <cell r="BB947">
            <v>0.12125</v>
          </cell>
          <cell r="BC947">
            <v>0.125</v>
          </cell>
          <cell r="BD947">
            <v>0.128</v>
          </cell>
          <cell r="BF947">
            <v>0.18</v>
          </cell>
          <cell r="BG947">
            <v>0.19500000000000001</v>
          </cell>
          <cell r="BH947">
            <v>0.21</v>
          </cell>
          <cell r="BI947">
            <v>0.245</v>
          </cell>
          <cell r="BJ947">
            <v>0.28499999999999998</v>
          </cell>
          <cell r="BK947">
            <v>0.33</v>
          </cell>
          <cell r="BL947">
            <v>0.46</v>
          </cell>
          <cell r="BM947">
            <v>0.56499999999999995</v>
          </cell>
          <cell r="BN947">
            <v>0.68</v>
          </cell>
          <cell r="BO947">
            <v>0.88500000000000001</v>
          </cell>
          <cell r="BP947">
            <v>0.95499999999999996</v>
          </cell>
          <cell r="BQ947">
            <v>1.1499999999999999</v>
          </cell>
          <cell r="BS947">
            <v>0.38800000000000001</v>
          </cell>
          <cell r="BT947">
            <v>0.45400000000000001</v>
          </cell>
          <cell r="BU947">
            <v>0.47</v>
          </cell>
          <cell r="BV947">
            <v>0.52849999999999997</v>
          </cell>
          <cell r="BW947">
            <v>0.59250000000000003</v>
          </cell>
          <cell r="BX947">
            <v>0.6885</v>
          </cell>
          <cell r="BY947">
            <v>0.76549999999999996</v>
          </cell>
          <cell r="BZ947">
            <v>0.86350000000000005</v>
          </cell>
          <cell r="CA947">
            <v>0.98</v>
          </cell>
          <cell r="CB947">
            <v>1.1280000000000001</v>
          </cell>
          <cell r="CC947">
            <v>1.2509999999999999</v>
          </cell>
          <cell r="CD947">
            <v>1.363</v>
          </cell>
          <cell r="CF947">
            <v>0.25</v>
          </cell>
        </row>
        <row r="948">
          <cell r="A948">
            <v>40032</v>
          </cell>
          <cell r="B948">
            <v>0.25</v>
          </cell>
          <cell r="C948">
            <v>0.19</v>
          </cell>
          <cell r="D948">
            <v>0.19500000000000001</v>
          </cell>
          <cell r="E948">
            <v>0.193</v>
          </cell>
          <cell r="F948">
            <v>0.20799999999999999</v>
          </cell>
          <cell r="G948">
            <v>0.22700000000000001</v>
          </cell>
          <cell r="H948">
            <v>0.26650000000000001</v>
          </cell>
          <cell r="I948">
            <v>0.29399999999999998</v>
          </cell>
          <cell r="J948">
            <v>0.34</v>
          </cell>
          <cell r="K948">
            <v>0.39300000000000002</v>
          </cell>
          <cell r="L948">
            <v>0.45450000000000002</v>
          </cell>
          <cell r="M948">
            <v>0.51200000000000001</v>
          </cell>
          <cell r="N948">
            <v>0.57350000000000001</v>
          </cell>
          <cell r="P948">
            <v>0.34100000000000003</v>
          </cell>
          <cell r="Q948">
            <v>0.39</v>
          </cell>
          <cell r="R948">
            <v>0.41899999999999998</v>
          </cell>
          <cell r="S948">
            <v>0.438</v>
          </cell>
          <cell r="T948">
            <v>0.46200000000000002</v>
          </cell>
          <cell r="U948">
            <v>0.49199999999999999</v>
          </cell>
          <cell r="V948">
            <v>0.52200000000000002</v>
          </cell>
          <cell r="W948">
            <v>0.55600000000000005</v>
          </cell>
          <cell r="X948">
            <v>0.59899999999999998</v>
          </cell>
          <cell r="Y948">
            <v>0.64</v>
          </cell>
          <cell r="Z948">
            <v>0.68700000000000006</v>
          </cell>
          <cell r="AA948">
            <v>0.73799999999999999</v>
          </cell>
          <cell r="AB948">
            <v>0.79</v>
          </cell>
          <cell r="AD948">
            <v>0.4219</v>
          </cell>
          <cell r="AE948">
            <v>0.435</v>
          </cell>
          <cell r="AF948">
            <v>0.44</v>
          </cell>
          <cell r="AG948">
            <v>0.45300000000000001</v>
          </cell>
          <cell r="AH948">
            <v>0.46300000000000002</v>
          </cell>
          <cell r="AI948">
            <v>0.48699999999999999</v>
          </cell>
          <cell r="AJ948">
            <v>0.51449999999999996</v>
          </cell>
          <cell r="AK948">
            <v>0.55800000000000005</v>
          </cell>
          <cell r="AL948">
            <v>0.59850000000000003</v>
          </cell>
          <cell r="AM948">
            <v>0.65949999999999998</v>
          </cell>
          <cell r="AN948">
            <v>0.73799999999999999</v>
          </cell>
          <cell r="AO948">
            <v>0.81</v>
          </cell>
          <cell r="AP948">
            <v>0.88849999999999996</v>
          </cell>
          <cell r="AS948">
            <v>0.105</v>
          </cell>
          <cell r="AT948">
            <v>0.105</v>
          </cell>
          <cell r="AU948">
            <v>0.11</v>
          </cell>
          <cell r="AV948">
            <v>0.107</v>
          </cell>
          <cell r="AW948">
            <v>0.11125</v>
          </cell>
          <cell r="AX948">
            <v>0.1125</v>
          </cell>
          <cell r="AY948">
            <v>0.1125</v>
          </cell>
          <cell r="AZ948">
            <v>0.115</v>
          </cell>
          <cell r="BA948">
            <v>0.12537999999999999</v>
          </cell>
          <cell r="BB948">
            <v>0.1195</v>
          </cell>
          <cell r="BC948">
            <v>0.12625</v>
          </cell>
          <cell r="BD948">
            <v>0.128</v>
          </cell>
          <cell r="BF948">
            <v>0.17749999999999999</v>
          </cell>
          <cell r="BG948">
            <v>0.19500000000000001</v>
          </cell>
          <cell r="BH948">
            <v>0.20499999999999999</v>
          </cell>
          <cell r="BI948">
            <v>0.245</v>
          </cell>
          <cell r="BJ948">
            <v>0.28999999999999998</v>
          </cell>
          <cell r="BK948">
            <v>0.34499999999999997</v>
          </cell>
          <cell r="BL948">
            <v>0.49</v>
          </cell>
          <cell r="BM948">
            <v>0.61499999999999999</v>
          </cell>
          <cell r="BN948">
            <v>0.755</v>
          </cell>
          <cell r="BO948">
            <v>0.995</v>
          </cell>
          <cell r="BP948">
            <v>1.0649999999999999</v>
          </cell>
          <cell r="BQ948">
            <v>1.2650000000000001</v>
          </cell>
          <cell r="BS948">
            <v>0.376</v>
          </cell>
          <cell r="BT948">
            <v>0.4335</v>
          </cell>
          <cell r="BU948">
            <v>0.53349999999999997</v>
          </cell>
          <cell r="BV948">
            <v>0.60250000000000004</v>
          </cell>
          <cell r="BW948">
            <v>0.6905</v>
          </cell>
          <cell r="BX948">
            <v>0.8115</v>
          </cell>
          <cell r="BY948">
            <v>0.75449999999999995</v>
          </cell>
          <cell r="BZ948">
            <v>0.88449999999999995</v>
          </cell>
          <cell r="CA948">
            <v>0.97899999999999998</v>
          </cell>
          <cell r="CB948">
            <v>1.133</v>
          </cell>
          <cell r="CC948">
            <v>1.258</v>
          </cell>
          <cell r="CD948">
            <v>1.37</v>
          </cell>
          <cell r="CF948">
            <v>0.25</v>
          </cell>
        </row>
        <row r="949">
          <cell r="A949">
            <v>40035</v>
          </cell>
          <cell r="B949">
            <v>0.17</v>
          </cell>
          <cell r="C949">
            <v>0.185</v>
          </cell>
          <cell r="D949">
            <v>0.188</v>
          </cell>
          <cell r="E949">
            <v>0.193</v>
          </cell>
          <cell r="F949">
            <v>0.20349999999999999</v>
          </cell>
          <cell r="G949">
            <v>0.219</v>
          </cell>
          <cell r="H949">
            <v>0.2525</v>
          </cell>
          <cell r="I949">
            <v>0.27800000000000002</v>
          </cell>
          <cell r="J949">
            <v>0.32100000000000001</v>
          </cell>
          <cell r="K949">
            <v>0.3725</v>
          </cell>
          <cell r="L949">
            <v>0.4335</v>
          </cell>
          <cell r="M949">
            <v>0.48849999999999999</v>
          </cell>
          <cell r="N949">
            <v>0.54900000000000004</v>
          </cell>
          <cell r="P949">
            <v>0.33200000000000002</v>
          </cell>
          <cell r="Q949">
            <v>0.39500000000000002</v>
          </cell>
          <cell r="R949">
            <v>0.41799999999999998</v>
          </cell>
          <cell r="S949">
            <v>0.44</v>
          </cell>
          <cell r="T949">
            <v>0.46800000000000003</v>
          </cell>
          <cell r="U949">
            <v>0.495</v>
          </cell>
          <cell r="V949">
            <v>0.52700000000000002</v>
          </cell>
          <cell r="W949">
            <v>0.56399999999999995</v>
          </cell>
          <cell r="X949">
            <v>0.61</v>
          </cell>
          <cell r="Y949">
            <v>0.65800000000000003</v>
          </cell>
          <cell r="Z949">
            <v>0.71399999999999997</v>
          </cell>
          <cell r="AA949">
            <v>0.76800000000000002</v>
          </cell>
          <cell r="AB949">
            <v>0.82899999999999996</v>
          </cell>
          <cell r="AD949">
            <v>0.42209999999999998</v>
          </cell>
          <cell r="AE949">
            <v>0.42499999999999999</v>
          </cell>
          <cell r="AF949">
            <v>0.42899999999999999</v>
          </cell>
          <cell r="AG949">
            <v>0.44</v>
          </cell>
          <cell r="AH949">
            <v>0.44800000000000001</v>
          </cell>
          <cell r="AI949">
            <v>0.46700000000000003</v>
          </cell>
          <cell r="AJ949">
            <v>0.48599999999999999</v>
          </cell>
          <cell r="AK949">
            <v>0.51549999999999996</v>
          </cell>
          <cell r="AL949">
            <v>0.56699999999999995</v>
          </cell>
          <cell r="AM949">
            <v>0.60899999999999999</v>
          </cell>
          <cell r="AN949">
            <v>0.66900000000000004</v>
          </cell>
          <cell r="AO949">
            <v>0.73699999999999999</v>
          </cell>
          <cell r="AP949">
            <v>0.80449999999999999</v>
          </cell>
          <cell r="AS949">
            <v>0.10125000000000001</v>
          </cell>
          <cell r="AT949">
            <v>0.105</v>
          </cell>
          <cell r="AU949">
            <v>0.106</v>
          </cell>
          <cell r="AV949">
            <v>0.105</v>
          </cell>
          <cell r="AW949">
            <v>0.105</v>
          </cell>
          <cell r="AX949">
            <v>0.106</v>
          </cell>
          <cell r="AY949">
            <v>0.115</v>
          </cell>
          <cell r="AZ949">
            <v>0.11749999999999999</v>
          </cell>
          <cell r="BA949">
            <v>0.111</v>
          </cell>
          <cell r="BB949">
            <v>0.125</v>
          </cell>
          <cell r="BC949">
            <v>0.12875</v>
          </cell>
          <cell r="BD949">
            <v>0.122</v>
          </cell>
          <cell r="BF949">
            <v>0.17499999999999999</v>
          </cell>
          <cell r="BG949">
            <v>0.19</v>
          </cell>
          <cell r="BH949">
            <v>0.20499999999999999</v>
          </cell>
          <cell r="BI949">
            <v>0.23499999999999999</v>
          </cell>
          <cell r="BJ949">
            <v>0.27500000000000002</v>
          </cell>
          <cell r="BK949">
            <v>0.32</v>
          </cell>
          <cell r="BL949">
            <v>0.44</v>
          </cell>
          <cell r="BM949">
            <v>0.55500000000000005</v>
          </cell>
          <cell r="BN949">
            <v>0.69</v>
          </cell>
          <cell r="BO949">
            <v>0.91500000000000004</v>
          </cell>
          <cell r="BP949">
            <v>0.98499999999999999</v>
          </cell>
          <cell r="BQ949">
            <v>1.1850000000000001</v>
          </cell>
          <cell r="BS949">
            <v>0.4345</v>
          </cell>
          <cell r="BT949">
            <v>0.47149999999999997</v>
          </cell>
          <cell r="BU949">
            <v>0.53</v>
          </cell>
          <cell r="BV949">
            <v>0.60150000000000003</v>
          </cell>
          <cell r="BW949">
            <v>0.6835</v>
          </cell>
          <cell r="BX949">
            <v>0.77849999999999997</v>
          </cell>
          <cell r="BY949">
            <v>0.83550000000000002</v>
          </cell>
          <cell r="BZ949">
            <v>0.96750000000000003</v>
          </cell>
          <cell r="CA949">
            <v>1.081</v>
          </cell>
          <cell r="CB949">
            <v>1.2410000000000001</v>
          </cell>
          <cell r="CC949">
            <v>1.456</v>
          </cell>
          <cell r="CD949">
            <v>1.37</v>
          </cell>
          <cell r="CF949">
            <v>0.25</v>
          </cell>
        </row>
        <row r="950">
          <cell r="A950">
            <v>40036</v>
          </cell>
          <cell r="B950">
            <v>0.15</v>
          </cell>
          <cell r="C950">
            <v>0.17399999999999999</v>
          </cell>
          <cell r="D950">
            <v>0.18099999999999999</v>
          </cell>
          <cell r="E950">
            <v>0.19</v>
          </cell>
          <cell r="F950">
            <v>0.20349999999999999</v>
          </cell>
          <cell r="G950">
            <v>0.2135</v>
          </cell>
          <cell r="H950">
            <v>0.24299999999999999</v>
          </cell>
          <cell r="I950">
            <v>0.25800000000000001</v>
          </cell>
          <cell r="J950">
            <v>0.29599999999999999</v>
          </cell>
          <cell r="K950">
            <v>0.34649999999999997</v>
          </cell>
          <cell r="L950">
            <v>0.39</v>
          </cell>
          <cell r="M950">
            <v>0.44650000000000001</v>
          </cell>
          <cell r="N950">
            <v>0.49299999999999999</v>
          </cell>
          <cell r="P950">
            <v>0.47299999999999998</v>
          </cell>
          <cell r="Q950">
            <v>0.39300000000000002</v>
          </cell>
          <cell r="R950">
            <v>0.41299999999999998</v>
          </cell>
          <cell r="S950">
            <v>0.437</v>
          </cell>
          <cell r="T950">
            <v>0.46500000000000002</v>
          </cell>
          <cell r="U950">
            <v>0.49399999999999999</v>
          </cell>
          <cell r="V950">
            <v>0.53</v>
          </cell>
          <cell r="W950">
            <v>0.56599999999999995</v>
          </cell>
          <cell r="X950">
            <v>0.60799999999999998</v>
          </cell>
          <cell r="Y950">
            <v>0.65400000000000003</v>
          </cell>
          <cell r="Z950">
            <v>0.70799999999999996</v>
          </cell>
          <cell r="AA950">
            <v>0.76200000000000001</v>
          </cell>
          <cell r="AB950">
            <v>0.82199999999999995</v>
          </cell>
          <cell r="AD950">
            <v>0.41909999999999997</v>
          </cell>
          <cell r="AE950">
            <v>0.42499999999999999</v>
          </cell>
          <cell r="AF950">
            <v>0.432</v>
          </cell>
          <cell r="AG950">
            <v>0.435</v>
          </cell>
          <cell r="AH950">
            <v>0.44400000000000001</v>
          </cell>
          <cell r="AI950">
            <v>0.45700000000000002</v>
          </cell>
          <cell r="AJ950">
            <v>0.48699999999999999</v>
          </cell>
          <cell r="AK950">
            <v>0.51</v>
          </cell>
          <cell r="AL950">
            <v>0.55400000000000005</v>
          </cell>
          <cell r="AM950">
            <v>0.6</v>
          </cell>
          <cell r="AN950">
            <v>0.66100000000000003</v>
          </cell>
          <cell r="AO950">
            <v>0.72699999999999998</v>
          </cell>
          <cell r="AP950">
            <v>0.79700000000000004</v>
          </cell>
          <cell r="AS950">
            <v>0.10588</v>
          </cell>
          <cell r="AT950">
            <v>0.109</v>
          </cell>
          <cell r="AU950">
            <v>0.11</v>
          </cell>
          <cell r="AV950">
            <v>0.1075</v>
          </cell>
          <cell r="AW950">
            <v>0.106</v>
          </cell>
          <cell r="AX950">
            <v>0.107</v>
          </cell>
          <cell r="AY950">
            <v>0.114</v>
          </cell>
          <cell r="AZ950">
            <v>0.11650000000000001</v>
          </cell>
          <cell r="BA950">
            <v>0.11</v>
          </cell>
          <cell r="BB950">
            <v>0.1235</v>
          </cell>
          <cell r="BC950">
            <v>0.1275</v>
          </cell>
          <cell r="BD950">
            <v>0.126</v>
          </cell>
          <cell r="BF950">
            <v>0.17249999999999999</v>
          </cell>
          <cell r="BG950">
            <v>0.185</v>
          </cell>
          <cell r="BH950">
            <v>0.20499999999999999</v>
          </cell>
          <cell r="BI950">
            <v>0.23</v>
          </cell>
          <cell r="BJ950">
            <v>0.26500000000000001</v>
          </cell>
          <cell r="BK950">
            <v>0.3</v>
          </cell>
          <cell r="BL950">
            <v>0.4</v>
          </cell>
          <cell r="BM950">
            <v>0.505</v>
          </cell>
          <cell r="BN950">
            <v>0.61499999999999999</v>
          </cell>
          <cell r="BO950">
            <v>0.83</v>
          </cell>
          <cell r="BP950">
            <v>0.9</v>
          </cell>
          <cell r="BQ950">
            <v>1.095</v>
          </cell>
          <cell r="BS950">
            <v>0.38800000000000001</v>
          </cell>
          <cell r="BT950">
            <v>0.4405</v>
          </cell>
          <cell r="BU950">
            <v>0.52749999999999997</v>
          </cell>
          <cell r="BV950">
            <v>0.58950000000000002</v>
          </cell>
          <cell r="BW950">
            <v>0.67549999999999999</v>
          </cell>
          <cell r="BX950">
            <v>0.75849999999999995</v>
          </cell>
          <cell r="BY950">
            <v>0.8155</v>
          </cell>
          <cell r="BZ950">
            <v>0.92149999999999999</v>
          </cell>
          <cell r="CA950">
            <v>1.028</v>
          </cell>
          <cell r="CB950">
            <v>1.268</v>
          </cell>
          <cell r="CC950">
            <v>1.343</v>
          </cell>
          <cell r="CD950">
            <v>1.37</v>
          </cell>
          <cell r="CF950">
            <v>0.25</v>
          </cell>
        </row>
        <row r="951">
          <cell r="A951">
            <v>40037</v>
          </cell>
          <cell r="B951">
            <v>0.13</v>
          </cell>
          <cell r="C951">
            <v>0.17649999999999999</v>
          </cell>
          <cell r="D951">
            <v>0.1855</v>
          </cell>
          <cell r="E951">
            <v>0.188</v>
          </cell>
          <cell r="F951">
            <v>0.19500000000000001</v>
          </cell>
          <cell r="G951">
            <v>0.20549999999999999</v>
          </cell>
          <cell r="H951">
            <v>0.22</v>
          </cell>
          <cell r="I951">
            <v>0.247</v>
          </cell>
          <cell r="J951">
            <v>0.26500000000000001</v>
          </cell>
          <cell r="K951">
            <v>0.315</v>
          </cell>
          <cell r="L951">
            <v>0.36399999999999999</v>
          </cell>
          <cell r="M951">
            <v>0.41399999999999998</v>
          </cell>
          <cell r="N951">
            <v>0.47499999999999998</v>
          </cell>
          <cell r="P951">
            <v>0.33900000000000002</v>
          </cell>
          <cell r="Q951">
            <v>0.38900000000000001</v>
          </cell>
          <cell r="R951">
            <v>0.41</v>
          </cell>
          <cell r="S951">
            <v>0.435</v>
          </cell>
          <cell r="T951">
            <v>0.45900000000000002</v>
          </cell>
          <cell r="U951">
            <v>0.48499999999999999</v>
          </cell>
          <cell r="V951">
            <v>0.51500000000000001</v>
          </cell>
          <cell r="W951">
            <v>0.54800000000000004</v>
          </cell>
          <cell r="X951">
            <v>0.58399999999999996</v>
          </cell>
          <cell r="Y951">
            <v>0.626</v>
          </cell>
          <cell r="Z951">
            <v>0.67300000000000004</v>
          </cell>
          <cell r="AA951">
            <v>0.72299999999999998</v>
          </cell>
          <cell r="AB951">
            <v>0.78200000000000003</v>
          </cell>
          <cell r="AD951">
            <v>0.41610000000000003</v>
          </cell>
          <cell r="AE951">
            <v>0.42099999999999999</v>
          </cell>
          <cell r="AF951">
            <v>0.40899999999999997</v>
          </cell>
          <cell r="AG951">
            <v>0.40300000000000002</v>
          </cell>
          <cell r="AH951">
            <v>0.40100000000000002</v>
          </cell>
          <cell r="AI951">
            <v>0.40300000000000002</v>
          </cell>
          <cell r="AJ951">
            <v>0.41699999999999998</v>
          </cell>
          <cell r="AK951">
            <v>0.439</v>
          </cell>
          <cell r="AL951">
            <v>0.46750000000000003</v>
          </cell>
          <cell r="AM951">
            <v>0.51700000000000002</v>
          </cell>
          <cell r="AN951">
            <v>0.57499999999999996</v>
          </cell>
          <cell r="AO951">
            <v>0.629</v>
          </cell>
          <cell r="AP951">
            <v>0.6925</v>
          </cell>
          <cell r="AS951">
            <v>0.1075</v>
          </cell>
          <cell r="AT951">
            <v>0.10438</v>
          </cell>
          <cell r="AU951">
            <v>0.10224999999999999</v>
          </cell>
          <cell r="AV951">
            <v>0.107</v>
          </cell>
          <cell r="AW951">
            <v>0.108</v>
          </cell>
          <cell r="AX951">
            <v>0.11</v>
          </cell>
          <cell r="AY951">
            <v>0.1095</v>
          </cell>
          <cell r="AZ951">
            <v>0.1115</v>
          </cell>
          <cell r="BA951">
            <v>0.11033</v>
          </cell>
          <cell r="BB951">
            <v>0.11849999999999999</v>
          </cell>
          <cell r="BC951">
            <v>0.125</v>
          </cell>
          <cell r="BD951">
            <v>0.123</v>
          </cell>
          <cell r="BF951">
            <v>0.16750000000000001</v>
          </cell>
          <cell r="BG951">
            <v>0.18</v>
          </cell>
          <cell r="BH951">
            <v>0.2</v>
          </cell>
          <cell r="BI951">
            <v>0.22</v>
          </cell>
          <cell r="BJ951">
            <v>0.24</v>
          </cell>
          <cell r="BK951">
            <v>0.26500000000000001</v>
          </cell>
          <cell r="BL951">
            <v>0.34499999999999997</v>
          </cell>
          <cell r="BM951">
            <v>0.43</v>
          </cell>
          <cell r="BN951">
            <v>0.52500000000000002</v>
          </cell>
          <cell r="BO951">
            <v>0.72</v>
          </cell>
          <cell r="BP951">
            <v>0.79</v>
          </cell>
          <cell r="BQ951">
            <v>0.98499999999999999</v>
          </cell>
          <cell r="BS951">
            <v>0.41599999999999998</v>
          </cell>
          <cell r="BT951">
            <v>0.45200000000000001</v>
          </cell>
          <cell r="BU951">
            <v>0.50349999999999995</v>
          </cell>
          <cell r="BV951">
            <v>0.53149999999999997</v>
          </cell>
          <cell r="BW951">
            <v>0.59450000000000003</v>
          </cell>
          <cell r="BX951">
            <v>0.67549999999999999</v>
          </cell>
          <cell r="BY951">
            <v>0.74</v>
          </cell>
          <cell r="BZ951">
            <v>0.85550000000000004</v>
          </cell>
          <cell r="CA951">
            <v>1.115</v>
          </cell>
          <cell r="CB951">
            <v>1.218</v>
          </cell>
          <cell r="CC951">
            <v>1.3559999999999999</v>
          </cell>
          <cell r="CD951">
            <v>1.5089999999999999</v>
          </cell>
          <cell r="CF951">
            <v>0.25</v>
          </cell>
        </row>
        <row r="952">
          <cell r="A952">
            <v>40038</v>
          </cell>
          <cell r="B952">
            <v>0.15</v>
          </cell>
          <cell r="C952">
            <v>0.16800000000000001</v>
          </cell>
          <cell r="D952">
            <v>0.17899999999999999</v>
          </cell>
          <cell r="E952">
            <v>0.184</v>
          </cell>
          <cell r="F952">
            <v>0.1915</v>
          </cell>
          <cell r="G952">
            <v>0.20200000000000001</v>
          </cell>
          <cell r="H952">
            <v>0.222</v>
          </cell>
          <cell r="I952">
            <v>0.248</v>
          </cell>
          <cell r="J952">
            <v>0.27400000000000002</v>
          </cell>
          <cell r="K952">
            <v>0.309</v>
          </cell>
          <cell r="L952">
            <v>0.35</v>
          </cell>
          <cell r="M952">
            <v>0.40699999999999997</v>
          </cell>
          <cell r="N952">
            <v>0.45200000000000001</v>
          </cell>
          <cell r="P952">
            <v>0.34200000000000003</v>
          </cell>
          <cell r="Q952">
            <v>0.377</v>
          </cell>
          <cell r="R952">
            <v>0.39900000000000002</v>
          </cell>
          <cell r="S952">
            <v>0.42</v>
          </cell>
          <cell r="T952">
            <v>0.442</v>
          </cell>
          <cell r="U952">
            <v>0.46300000000000002</v>
          </cell>
          <cell r="V952">
            <v>0.48699999999999999</v>
          </cell>
          <cell r="W952">
            <v>0.51300000000000001</v>
          </cell>
          <cell r="X952">
            <v>0.55300000000000005</v>
          </cell>
          <cell r="Y952">
            <v>0.59099999999999997</v>
          </cell>
          <cell r="Z952">
            <v>0.63600000000000001</v>
          </cell>
          <cell r="AA952">
            <v>0.69099999999999995</v>
          </cell>
          <cell r="AB952">
            <v>0.74299999999999999</v>
          </cell>
          <cell r="AD952">
            <v>0.41909999999999997</v>
          </cell>
          <cell r="AE952">
            <v>0.41799999999999998</v>
          </cell>
          <cell r="AF952">
            <v>0.39200000000000002</v>
          </cell>
          <cell r="AG952">
            <v>0.376</v>
          </cell>
          <cell r="AH952">
            <v>0.36599999999999999</v>
          </cell>
          <cell r="AI952">
            <v>0.36499999999999999</v>
          </cell>
          <cell r="AJ952">
            <v>0.38</v>
          </cell>
          <cell r="AK952">
            <v>0.40300000000000002</v>
          </cell>
          <cell r="AL952">
            <v>0.4365</v>
          </cell>
          <cell r="AM952">
            <v>0.48399999999999999</v>
          </cell>
          <cell r="AN952">
            <v>0.54200000000000004</v>
          </cell>
          <cell r="AO952">
            <v>0.60099999999999998</v>
          </cell>
          <cell r="AP952">
            <v>0.66449999999999998</v>
          </cell>
          <cell r="AS952">
            <v>0.105</v>
          </cell>
          <cell r="AT952">
            <v>0.10438</v>
          </cell>
          <cell r="AU952">
            <v>0.105</v>
          </cell>
          <cell r="AV952">
            <v>0.107</v>
          </cell>
          <cell r="AW952">
            <v>0.108</v>
          </cell>
          <cell r="AX952">
            <v>0.11</v>
          </cell>
          <cell r="AY952">
            <v>0.11</v>
          </cell>
          <cell r="AZ952">
            <v>0.11375</v>
          </cell>
          <cell r="BA952">
            <v>0.113</v>
          </cell>
          <cell r="BB952">
            <v>0.11874999999999999</v>
          </cell>
          <cell r="BC952">
            <v>0.1225</v>
          </cell>
          <cell r="BD952">
            <v>0.13</v>
          </cell>
          <cell r="BF952">
            <v>0.16500000000000001</v>
          </cell>
          <cell r="BG952">
            <v>0.18</v>
          </cell>
          <cell r="BH952">
            <v>0.19500000000000001</v>
          </cell>
          <cell r="BI952">
            <v>0.21</v>
          </cell>
          <cell r="BJ952">
            <v>0.23</v>
          </cell>
          <cell r="BK952">
            <v>0.26500000000000001</v>
          </cell>
          <cell r="BL952">
            <v>0.35</v>
          </cell>
          <cell r="BM952">
            <v>0.43</v>
          </cell>
          <cell r="BN952">
            <v>0.51500000000000001</v>
          </cell>
          <cell r="BO952">
            <v>0.69499999999999995</v>
          </cell>
          <cell r="BP952">
            <v>0.76500000000000001</v>
          </cell>
          <cell r="BQ952">
            <v>0.95</v>
          </cell>
          <cell r="BS952">
            <v>0.40899999999999997</v>
          </cell>
          <cell r="BT952">
            <v>0.439</v>
          </cell>
          <cell r="BU952">
            <v>0.48549999999999999</v>
          </cell>
          <cell r="BV952">
            <v>0.52849999999999997</v>
          </cell>
          <cell r="BW952">
            <v>0.57499999999999996</v>
          </cell>
          <cell r="BX952">
            <v>0.64649999999999996</v>
          </cell>
          <cell r="BY952">
            <v>0.70299999999999996</v>
          </cell>
          <cell r="BZ952">
            <v>0.81299999999999994</v>
          </cell>
          <cell r="CA952">
            <v>1.026</v>
          </cell>
          <cell r="CB952">
            <v>1.1559999999999999</v>
          </cell>
          <cell r="CC952">
            <v>1.244</v>
          </cell>
          <cell r="CD952">
            <v>1.5089999999999999</v>
          </cell>
          <cell r="CF952">
            <v>0.25</v>
          </cell>
        </row>
        <row r="953">
          <cell r="A953">
            <v>40039</v>
          </cell>
          <cell r="B953">
            <v>0.15</v>
          </cell>
          <cell r="C953">
            <v>0.16300000000000001</v>
          </cell>
          <cell r="D953">
            <v>0.17499999999999999</v>
          </cell>
          <cell r="E953">
            <v>0.18099999999999999</v>
          </cell>
          <cell r="F953">
            <v>0.193</v>
          </cell>
          <cell r="G953">
            <v>0.20749999999999999</v>
          </cell>
          <cell r="H953">
            <v>0.23</v>
          </cell>
          <cell r="I953">
            <v>0.2475</v>
          </cell>
          <cell r="J953">
            <v>0.27750000000000002</v>
          </cell>
          <cell r="K953">
            <v>0.3075</v>
          </cell>
          <cell r="L953">
            <v>0.34699999999999998</v>
          </cell>
          <cell r="M953">
            <v>0.39300000000000002</v>
          </cell>
          <cell r="N953">
            <v>0.4415</v>
          </cell>
          <cell r="P953">
            <v>0.33800000000000002</v>
          </cell>
          <cell r="Q953">
            <v>0.373</v>
          </cell>
          <cell r="R953">
            <v>0.39100000000000001</v>
          </cell>
          <cell r="S953">
            <v>0.41199999999999998</v>
          </cell>
          <cell r="T953">
            <v>0.43099999999999999</v>
          </cell>
          <cell r="U953">
            <v>0.45</v>
          </cell>
          <cell r="V953">
            <v>0.47299999999999998</v>
          </cell>
          <cell r="W953">
            <v>0.5</v>
          </cell>
          <cell r="X953">
            <v>0.53900000000000003</v>
          </cell>
          <cell r="Y953">
            <v>0.57899999999999996</v>
          </cell>
          <cell r="Z953">
            <v>0.625</v>
          </cell>
          <cell r="AA953">
            <v>0.67700000000000005</v>
          </cell>
          <cell r="AB953">
            <v>0.73</v>
          </cell>
          <cell r="AD953">
            <v>0.42299999999999999</v>
          </cell>
          <cell r="AE953">
            <v>0.41799999999999998</v>
          </cell>
          <cell r="AF953">
            <v>0.39400000000000002</v>
          </cell>
          <cell r="AG953">
            <v>0.378</v>
          </cell>
          <cell r="AH953">
            <v>0.371</v>
          </cell>
          <cell r="AI953">
            <v>0.36899999999999999</v>
          </cell>
          <cell r="AJ953">
            <v>0.379</v>
          </cell>
          <cell r="AK953">
            <v>0.39900000000000002</v>
          </cell>
          <cell r="AL953">
            <v>0.432</v>
          </cell>
          <cell r="AM953">
            <v>0.47799999999999998</v>
          </cell>
          <cell r="AN953">
            <v>0.53300000000000003</v>
          </cell>
          <cell r="AO953">
            <v>0.59199999999999997</v>
          </cell>
          <cell r="AP953">
            <v>0.66949999999999998</v>
          </cell>
          <cell r="AS953">
            <v>0.105</v>
          </cell>
          <cell r="AT953">
            <v>0.105</v>
          </cell>
          <cell r="AU953">
            <v>0.105</v>
          </cell>
          <cell r="AV953">
            <v>0.105</v>
          </cell>
          <cell r="AW953">
            <v>0.105</v>
          </cell>
          <cell r="AX953">
            <v>0.106</v>
          </cell>
          <cell r="AY953">
            <v>0.11</v>
          </cell>
          <cell r="AZ953">
            <v>0.1125</v>
          </cell>
          <cell r="BA953">
            <v>0.113</v>
          </cell>
          <cell r="BB953">
            <v>0.11749999999999999</v>
          </cell>
          <cell r="BC953">
            <v>0.12125</v>
          </cell>
          <cell r="BD953">
            <v>0.125</v>
          </cell>
          <cell r="BF953">
            <v>0.16250000000000001</v>
          </cell>
          <cell r="BG953">
            <v>0.18</v>
          </cell>
          <cell r="BH953">
            <v>0.19</v>
          </cell>
          <cell r="BI953">
            <v>0.20499999999999999</v>
          </cell>
          <cell r="BJ953">
            <v>0.22500000000000001</v>
          </cell>
          <cell r="BK953">
            <v>0.255</v>
          </cell>
          <cell r="BL953">
            <v>0.34499999999999997</v>
          </cell>
          <cell r="BM953">
            <v>0.42</v>
          </cell>
          <cell r="BN953">
            <v>0.5</v>
          </cell>
          <cell r="BO953">
            <v>0.67</v>
          </cell>
          <cell r="BP953">
            <v>0.74</v>
          </cell>
          <cell r="BQ953">
            <v>0.92500000000000004</v>
          </cell>
          <cell r="BS953">
            <v>0.40250000000000002</v>
          </cell>
          <cell r="BT953">
            <v>0.42799999999999999</v>
          </cell>
          <cell r="BU953">
            <v>0.47649999999999998</v>
          </cell>
          <cell r="BV953">
            <v>0.51149999999999995</v>
          </cell>
          <cell r="BW953">
            <v>0.55549999999999999</v>
          </cell>
          <cell r="BX953">
            <v>0.62749999999999995</v>
          </cell>
          <cell r="BY953">
            <v>0.71450000000000002</v>
          </cell>
          <cell r="BZ953">
            <v>0.83350000000000002</v>
          </cell>
          <cell r="CA953">
            <v>0.84399999999999997</v>
          </cell>
          <cell r="CB953">
            <v>1.1280000000000001</v>
          </cell>
          <cell r="CC953">
            <v>1.1870000000000001</v>
          </cell>
          <cell r="CD953">
            <v>1.5089999999999999</v>
          </cell>
          <cell r="CF953">
            <v>0.25</v>
          </cell>
        </row>
        <row r="954">
          <cell r="A954">
            <v>40042</v>
          </cell>
          <cell r="B954">
            <v>0.2</v>
          </cell>
          <cell r="C954">
            <v>0.17</v>
          </cell>
          <cell r="D954">
            <v>0.182</v>
          </cell>
          <cell r="E954">
            <v>0.19</v>
          </cell>
          <cell r="F954">
            <v>0.19400000000000001</v>
          </cell>
          <cell r="G954">
            <v>0.20349999999999999</v>
          </cell>
          <cell r="H954">
            <v>0.22650000000000001</v>
          </cell>
          <cell r="I954">
            <v>0.24</v>
          </cell>
          <cell r="J954">
            <v>0.26900000000000002</v>
          </cell>
          <cell r="K954">
            <v>0.307</v>
          </cell>
          <cell r="L954">
            <v>0.35149999999999998</v>
          </cell>
          <cell r="M954">
            <v>0.39350000000000002</v>
          </cell>
          <cell r="N954">
            <v>0.441</v>
          </cell>
          <cell r="P954">
            <v>0.34799999999999998</v>
          </cell>
          <cell r="Q954">
            <v>0.375</v>
          </cell>
          <cell r="R954">
            <v>0.39</v>
          </cell>
          <cell r="S954">
            <v>0.40899999999999997</v>
          </cell>
          <cell r="T954">
            <v>0.43099999999999999</v>
          </cell>
          <cell r="U954">
            <v>0.44800000000000001</v>
          </cell>
          <cell r="V954">
            <v>0.47299999999999998</v>
          </cell>
          <cell r="W954">
            <v>0.499</v>
          </cell>
          <cell r="X954">
            <v>0.53400000000000003</v>
          </cell>
          <cell r="Y954">
            <v>0.57199999999999995</v>
          </cell>
          <cell r="Z954">
            <v>0.61799999999999999</v>
          </cell>
          <cell r="AA954">
            <v>0.66100000000000003</v>
          </cell>
          <cell r="AB954">
            <v>0.71099999999999997</v>
          </cell>
          <cell r="AD954">
            <v>0.4163</v>
          </cell>
          <cell r="AE954">
            <v>0.40699999999999997</v>
          </cell>
          <cell r="AF954">
            <v>0.39100000000000001</v>
          </cell>
          <cell r="AG954">
            <v>0.38700000000000001</v>
          </cell>
          <cell r="AH954">
            <v>0.38600000000000001</v>
          </cell>
          <cell r="AI954">
            <v>0.39100000000000001</v>
          </cell>
          <cell r="AJ954">
            <v>0.40799999999999997</v>
          </cell>
          <cell r="AK954">
            <v>0.433</v>
          </cell>
          <cell r="AL954">
            <v>0.47949999999999998</v>
          </cell>
          <cell r="AM954">
            <v>0.52100000000000002</v>
          </cell>
          <cell r="AN954">
            <v>0.57799999999999996</v>
          </cell>
          <cell r="AO954">
            <v>0.64300000000000002</v>
          </cell>
          <cell r="AP954">
            <v>0.70399999999999996</v>
          </cell>
          <cell r="AS954">
            <v>0.10251</v>
          </cell>
          <cell r="AT954">
            <v>0.10251</v>
          </cell>
          <cell r="AU954">
            <v>9.7509999999999999E-2</v>
          </cell>
          <cell r="AV954">
            <v>0.105</v>
          </cell>
          <cell r="AW954">
            <v>0.105</v>
          </cell>
          <cell r="AX954">
            <v>0.106</v>
          </cell>
          <cell r="AY954">
            <v>0.10338</v>
          </cell>
          <cell r="AZ954">
            <v>0.10061</v>
          </cell>
          <cell r="BA954">
            <v>0.112</v>
          </cell>
          <cell r="BB954">
            <v>0.10452</v>
          </cell>
          <cell r="BC954">
            <v>0.10716000000000001</v>
          </cell>
          <cell r="BD954">
            <v>0.122</v>
          </cell>
          <cell r="BF954">
            <v>0.16250000000000001</v>
          </cell>
          <cell r="BG954">
            <v>0.18</v>
          </cell>
          <cell r="BH954">
            <v>0.19500000000000001</v>
          </cell>
          <cell r="BI954">
            <v>0.21</v>
          </cell>
          <cell r="BJ954">
            <v>0.22500000000000001</v>
          </cell>
          <cell r="BK954">
            <v>0.255</v>
          </cell>
          <cell r="BL954">
            <v>0.34499999999999997</v>
          </cell>
          <cell r="BM954">
            <v>0.42</v>
          </cell>
          <cell r="BN954">
            <v>0.5</v>
          </cell>
          <cell r="BO954">
            <v>0.66500000000000004</v>
          </cell>
          <cell r="BP954">
            <v>0.73499999999999999</v>
          </cell>
          <cell r="BQ954">
            <v>0.9</v>
          </cell>
          <cell r="BS954">
            <v>0.4</v>
          </cell>
          <cell r="BT954">
            <v>0.433</v>
          </cell>
          <cell r="BU954">
            <v>0.47749999999999998</v>
          </cell>
          <cell r="BV954">
            <v>0.53749999999999998</v>
          </cell>
          <cell r="BW954">
            <v>0.59250000000000003</v>
          </cell>
          <cell r="BX954">
            <v>0.66800000000000004</v>
          </cell>
          <cell r="BY954">
            <v>0.75</v>
          </cell>
          <cell r="BZ954">
            <v>0.86050000000000004</v>
          </cell>
          <cell r="CA954">
            <v>0.997</v>
          </cell>
          <cell r="CB954">
            <v>1.0920000000000001</v>
          </cell>
          <cell r="CC954">
            <v>1.2130000000000001</v>
          </cell>
          <cell r="CD954">
            <v>1.3360000000000001</v>
          </cell>
          <cell r="CF954">
            <v>0.25</v>
          </cell>
        </row>
        <row r="955">
          <cell r="A955">
            <v>40043</v>
          </cell>
          <cell r="B955">
            <v>0.28000000000000003</v>
          </cell>
          <cell r="C955">
            <v>0.17</v>
          </cell>
          <cell r="D955">
            <v>0.17299999999999999</v>
          </cell>
          <cell r="E955">
            <v>0.1875</v>
          </cell>
          <cell r="F955">
            <v>0.1895</v>
          </cell>
          <cell r="G955">
            <v>0.20200000000000001</v>
          </cell>
          <cell r="H955">
            <v>0.217</v>
          </cell>
          <cell r="I955">
            <v>0.23699999999999999</v>
          </cell>
          <cell r="J955">
            <v>0.26500000000000001</v>
          </cell>
          <cell r="K955">
            <v>0.3</v>
          </cell>
          <cell r="L955">
            <v>0.34200000000000003</v>
          </cell>
          <cell r="M955">
            <v>0.38650000000000001</v>
          </cell>
          <cell r="N955">
            <v>0.438</v>
          </cell>
          <cell r="P955">
            <v>0.34499999999999997</v>
          </cell>
          <cell r="Q955">
            <v>0.371</v>
          </cell>
          <cell r="R955">
            <v>0.38700000000000001</v>
          </cell>
          <cell r="S955">
            <v>0.40799999999999997</v>
          </cell>
          <cell r="T955">
            <v>0.433</v>
          </cell>
          <cell r="U955">
            <v>0.45700000000000002</v>
          </cell>
          <cell r="V955">
            <v>0.49099999999999999</v>
          </cell>
          <cell r="W955">
            <v>0.52300000000000002</v>
          </cell>
          <cell r="X955">
            <v>0.55800000000000005</v>
          </cell>
          <cell r="Y955">
            <v>0.59899999999999998</v>
          </cell>
          <cell r="Z955">
            <v>0.64600000000000002</v>
          </cell>
          <cell r="AA955">
            <v>0.69199999999999995</v>
          </cell>
          <cell r="AB955">
            <v>0.746</v>
          </cell>
          <cell r="AD955">
            <v>0.4254</v>
          </cell>
          <cell r="AE955">
            <v>0.40400000000000003</v>
          </cell>
          <cell r="AF955">
            <v>0.38500000000000001</v>
          </cell>
          <cell r="AG955">
            <v>0.377</v>
          </cell>
          <cell r="AH955">
            <v>0.378</v>
          </cell>
          <cell r="AI955">
            <v>0.38900000000000001</v>
          </cell>
          <cell r="AJ955">
            <v>0.41299999999999998</v>
          </cell>
          <cell r="AK955">
            <v>0.442</v>
          </cell>
          <cell r="AL955">
            <v>0.48799999999999999</v>
          </cell>
          <cell r="AM955">
            <v>0.53300000000000003</v>
          </cell>
          <cell r="AN955">
            <v>0.59099999999999997</v>
          </cell>
          <cell r="AO955">
            <v>0.65600000000000003</v>
          </cell>
          <cell r="AP955">
            <v>0.72399999999999998</v>
          </cell>
          <cell r="AS955">
            <v>0.105</v>
          </cell>
          <cell r="AT955">
            <v>0.105</v>
          </cell>
          <cell r="AU955">
            <v>0.105</v>
          </cell>
          <cell r="AV955">
            <v>0.107</v>
          </cell>
          <cell r="AW955">
            <v>0.108</v>
          </cell>
          <cell r="AX955">
            <v>0.109</v>
          </cell>
          <cell r="AY955">
            <v>0.1075</v>
          </cell>
          <cell r="AZ955">
            <v>0.10875</v>
          </cell>
          <cell r="BA955">
            <v>0.115</v>
          </cell>
          <cell r="BB955">
            <v>0.1125</v>
          </cell>
          <cell r="BC955">
            <v>0.115</v>
          </cell>
          <cell r="BD955">
            <v>0.123</v>
          </cell>
          <cell r="BF955">
            <v>0.16250000000000001</v>
          </cell>
          <cell r="BG955">
            <v>0.18</v>
          </cell>
          <cell r="BH955">
            <v>0.19500000000000001</v>
          </cell>
          <cell r="BI955">
            <v>0.21</v>
          </cell>
          <cell r="BJ955">
            <v>0.215</v>
          </cell>
          <cell r="BK955">
            <v>0.24</v>
          </cell>
          <cell r="BL955">
            <v>0.32</v>
          </cell>
          <cell r="BM955">
            <v>0.39500000000000002</v>
          </cell>
          <cell r="BN955">
            <v>0.48</v>
          </cell>
          <cell r="BO955">
            <v>0.65500000000000003</v>
          </cell>
          <cell r="BP955">
            <v>0.72</v>
          </cell>
          <cell r="BQ955">
            <v>0.89</v>
          </cell>
          <cell r="BS955">
            <v>0.39500000000000002</v>
          </cell>
          <cell r="BT955">
            <v>0.42799999999999999</v>
          </cell>
          <cell r="BU955">
            <v>0.47949999999999998</v>
          </cell>
          <cell r="BV955">
            <v>0.53549999999999998</v>
          </cell>
          <cell r="BW955">
            <v>0.61250000000000004</v>
          </cell>
          <cell r="BX955">
            <v>0.70350000000000001</v>
          </cell>
          <cell r="BY955">
            <v>0.82150000000000001</v>
          </cell>
          <cell r="BZ955">
            <v>0.871</v>
          </cell>
          <cell r="CA955">
            <v>1.0169999999999999</v>
          </cell>
          <cell r="CB955">
            <v>1.1120000000000001</v>
          </cell>
          <cell r="CC955">
            <v>1.2330000000000001</v>
          </cell>
          <cell r="CD955">
            <v>1.355</v>
          </cell>
          <cell r="CF955">
            <v>0.25</v>
          </cell>
        </row>
        <row r="956">
          <cell r="A956">
            <v>40044</v>
          </cell>
          <cell r="B956">
            <v>0.25</v>
          </cell>
          <cell r="C956">
            <v>0.16700000000000001</v>
          </cell>
          <cell r="D956">
            <v>0.17699999999999999</v>
          </cell>
          <cell r="E956">
            <v>0.184</v>
          </cell>
          <cell r="F956">
            <v>0.189</v>
          </cell>
          <cell r="G956">
            <v>0.193</v>
          </cell>
          <cell r="H956">
            <v>0.20899999999999999</v>
          </cell>
          <cell r="I956">
            <v>0.22500000000000001</v>
          </cell>
          <cell r="J956">
            <v>0.24</v>
          </cell>
          <cell r="K956">
            <v>0.28249999999999997</v>
          </cell>
          <cell r="L956">
            <v>0.317</v>
          </cell>
          <cell r="M956">
            <v>0.35549999999999998</v>
          </cell>
          <cell r="N956">
            <v>0.40799999999999997</v>
          </cell>
          <cell r="P956">
            <v>0.34300000000000003</v>
          </cell>
          <cell r="Q956">
            <v>0.37</v>
          </cell>
          <cell r="R956">
            <v>0.38700000000000001</v>
          </cell>
          <cell r="S956">
            <v>0.40799999999999997</v>
          </cell>
          <cell r="T956">
            <v>0.42699999999999999</v>
          </cell>
          <cell r="U956">
            <v>0.44900000000000001</v>
          </cell>
          <cell r="V956">
            <v>0.47699999999999998</v>
          </cell>
          <cell r="W956">
            <v>0.50600000000000001</v>
          </cell>
          <cell r="X956">
            <v>0.54100000000000004</v>
          </cell>
          <cell r="Y956">
            <v>0.57999999999999996</v>
          </cell>
          <cell r="Z956">
            <v>0.623</v>
          </cell>
          <cell r="AA956">
            <v>0.66800000000000004</v>
          </cell>
          <cell r="AB956">
            <v>0.72</v>
          </cell>
          <cell r="AD956">
            <v>0.42899999999999999</v>
          </cell>
          <cell r="AE956">
            <v>0.4</v>
          </cell>
          <cell r="AF956">
            <v>0.379</v>
          </cell>
          <cell r="AG956">
            <v>0.36499999999999999</v>
          </cell>
          <cell r="AH956">
            <v>0.36199999999999999</v>
          </cell>
          <cell r="AI956">
            <v>0.36799999999999999</v>
          </cell>
          <cell r="AJ956">
            <v>0.38800000000000001</v>
          </cell>
          <cell r="AK956">
            <v>0.41299999999999998</v>
          </cell>
          <cell r="AL956">
            <v>0.45100000000000001</v>
          </cell>
          <cell r="AM956">
            <v>0.496</v>
          </cell>
          <cell r="AN956">
            <v>0.55400000000000005</v>
          </cell>
          <cell r="AO956">
            <v>0.60799999999999998</v>
          </cell>
          <cell r="AP956">
            <v>0.67400000000000004</v>
          </cell>
          <cell r="AS956">
            <v>0.105</v>
          </cell>
          <cell r="AT956">
            <v>0.105</v>
          </cell>
          <cell r="AU956">
            <v>0.106</v>
          </cell>
          <cell r="AV956">
            <v>0.105</v>
          </cell>
          <cell r="AW956">
            <v>0.106</v>
          </cell>
          <cell r="AX956">
            <v>0.106</v>
          </cell>
          <cell r="AY956">
            <v>0.1075</v>
          </cell>
          <cell r="AZ956">
            <v>0.11</v>
          </cell>
          <cell r="BA956">
            <v>0.112</v>
          </cell>
          <cell r="BB956">
            <v>0.10838</v>
          </cell>
          <cell r="BC956">
            <v>0.11625000000000001</v>
          </cell>
          <cell r="BD956">
            <v>0.121</v>
          </cell>
          <cell r="BF956">
            <v>0.16500000000000001</v>
          </cell>
          <cell r="BG956">
            <v>0.17499999999999999</v>
          </cell>
          <cell r="BH956">
            <v>0.19</v>
          </cell>
          <cell r="BI956">
            <v>0.20499999999999999</v>
          </cell>
          <cell r="BJ956">
            <v>0.21</v>
          </cell>
          <cell r="BK956">
            <v>0.22500000000000001</v>
          </cell>
          <cell r="BL956">
            <v>0.30499999999999999</v>
          </cell>
          <cell r="BM956">
            <v>0.37</v>
          </cell>
          <cell r="BN956">
            <v>0.45</v>
          </cell>
          <cell r="BO956">
            <v>0.62</v>
          </cell>
          <cell r="BP956">
            <v>0.68500000000000005</v>
          </cell>
          <cell r="BQ956">
            <v>0.85499999999999998</v>
          </cell>
          <cell r="BS956">
            <v>0.39800000000000002</v>
          </cell>
          <cell r="BT956">
            <v>0.42</v>
          </cell>
          <cell r="BU956">
            <v>0.45950000000000002</v>
          </cell>
          <cell r="BV956">
            <v>0.50649999999999995</v>
          </cell>
          <cell r="BW956">
            <v>0.58950000000000002</v>
          </cell>
          <cell r="BX956">
            <v>0.67549999999999999</v>
          </cell>
          <cell r="BY956">
            <v>0.74050000000000005</v>
          </cell>
          <cell r="BZ956">
            <v>0.83750000000000002</v>
          </cell>
          <cell r="CA956">
            <v>0.86299999999999999</v>
          </cell>
          <cell r="CB956">
            <v>1.0820000000000001</v>
          </cell>
          <cell r="CC956">
            <v>1.2030000000000001</v>
          </cell>
          <cell r="CD956">
            <v>1.3240000000000001</v>
          </cell>
          <cell r="CF956">
            <v>0.25</v>
          </cell>
        </row>
        <row r="957">
          <cell r="A957">
            <v>40045</v>
          </cell>
          <cell r="B957">
            <v>0.17</v>
          </cell>
          <cell r="C957">
            <v>0.16500000000000001</v>
          </cell>
          <cell r="D957">
            <v>0.17499999999999999</v>
          </cell>
          <cell r="E957">
            <v>0.185</v>
          </cell>
          <cell r="F957">
            <v>0.186</v>
          </cell>
          <cell r="G957">
            <v>0.19</v>
          </cell>
          <cell r="H957">
            <v>0.20749999999999999</v>
          </cell>
          <cell r="I957">
            <v>0.2225</v>
          </cell>
          <cell r="J957">
            <v>0.255</v>
          </cell>
          <cell r="K957">
            <v>0.28549999999999998</v>
          </cell>
          <cell r="L957">
            <v>0.318</v>
          </cell>
          <cell r="M957">
            <v>0.371</v>
          </cell>
          <cell r="N957">
            <v>0.41599999999999998</v>
          </cell>
          <cell r="P957">
            <v>0.33300000000000002</v>
          </cell>
          <cell r="Q957">
            <v>0.371</v>
          </cell>
          <cell r="R957">
            <v>0.38800000000000001</v>
          </cell>
          <cell r="S957">
            <v>0.40600000000000003</v>
          </cell>
          <cell r="T957">
            <v>0.42499999999999999</v>
          </cell>
          <cell r="U957">
            <v>0.44800000000000001</v>
          </cell>
          <cell r="V957">
            <v>0.47299999999999998</v>
          </cell>
          <cell r="W957">
            <v>0.502</v>
          </cell>
          <cell r="X957">
            <v>0.54100000000000004</v>
          </cell>
          <cell r="Y957">
            <v>0.57799999999999996</v>
          </cell>
          <cell r="Z957">
            <v>0.621</v>
          </cell>
          <cell r="AA957">
            <v>0.67100000000000004</v>
          </cell>
          <cell r="AB957">
            <v>0.71899999999999997</v>
          </cell>
          <cell r="AD957">
            <v>0.42199999999999999</v>
          </cell>
          <cell r="AE957">
            <v>0.4</v>
          </cell>
          <cell r="AF957">
            <v>0.37</v>
          </cell>
          <cell r="AG957">
            <v>0.35099999999999998</v>
          </cell>
          <cell r="AH957">
            <v>0.34200000000000003</v>
          </cell>
          <cell r="AI957">
            <v>0.34100000000000003</v>
          </cell>
          <cell r="AJ957">
            <v>0.35799999999999998</v>
          </cell>
          <cell r="AK957">
            <v>0.38200000000000001</v>
          </cell>
          <cell r="AL957">
            <v>0.41499999999999998</v>
          </cell>
          <cell r="AM957">
            <v>0.46700000000000003</v>
          </cell>
          <cell r="AN957">
            <v>0.52600000000000002</v>
          </cell>
          <cell r="AO957">
            <v>0.58399999999999996</v>
          </cell>
          <cell r="AP957">
            <v>0.65100000000000002</v>
          </cell>
          <cell r="AS957">
            <v>0.105</v>
          </cell>
          <cell r="AT957">
            <v>0.105</v>
          </cell>
          <cell r="AU957">
            <v>0.105</v>
          </cell>
          <cell r="AV957">
            <v>0.105</v>
          </cell>
          <cell r="AW957">
            <v>0.105</v>
          </cell>
          <cell r="AX957">
            <v>0.105</v>
          </cell>
          <cell r="AY957">
            <v>0.1075</v>
          </cell>
          <cell r="AZ957">
            <v>0.10338</v>
          </cell>
          <cell r="BA957">
            <v>0.109</v>
          </cell>
          <cell r="BB957">
            <v>0.10663</v>
          </cell>
          <cell r="BC957">
            <v>0.10988000000000001</v>
          </cell>
          <cell r="BD957">
            <v>0.11600000000000001</v>
          </cell>
          <cell r="BF957">
            <v>0.16500000000000001</v>
          </cell>
          <cell r="BG957">
            <v>0.17499999999999999</v>
          </cell>
          <cell r="BH957">
            <v>0.19</v>
          </cell>
          <cell r="BI957">
            <v>0.2</v>
          </cell>
          <cell r="BJ957">
            <v>0.21</v>
          </cell>
          <cell r="BK957">
            <v>0.22500000000000001</v>
          </cell>
          <cell r="BL957">
            <v>0.3</v>
          </cell>
          <cell r="BM957">
            <v>0.37</v>
          </cell>
          <cell r="BN957">
            <v>0.44500000000000001</v>
          </cell>
          <cell r="BO957">
            <v>0.61499999999999999</v>
          </cell>
          <cell r="BP957">
            <v>0.68</v>
          </cell>
          <cell r="BQ957">
            <v>0.85</v>
          </cell>
          <cell r="BS957">
            <v>0.38</v>
          </cell>
          <cell r="BT957">
            <v>0.41849999999999998</v>
          </cell>
          <cell r="BU957">
            <v>0.46800000000000003</v>
          </cell>
          <cell r="BV957">
            <v>0.50649999999999995</v>
          </cell>
          <cell r="BW957">
            <v>0.5645</v>
          </cell>
          <cell r="BX957">
            <v>0.63949999999999996</v>
          </cell>
          <cell r="BY957">
            <v>0.71550000000000002</v>
          </cell>
          <cell r="BZ957">
            <v>0.81499999999999995</v>
          </cell>
          <cell r="CA957">
            <v>0.84</v>
          </cell>
          <cell r="CB957">
            <v>1.0620000000000001</v>
          </cell>
          <cell r="CC957">
            <v>1.1830000000000001</v>
          </cell>
          <cell r="CD957">
            <v>1.3049999999999999</v>
          </cell>
          <cell r="CF957">
            <v>0.25</v>
          </cell>
        </row>
        <row r="958">
          <cell r="A958">
            <v>40046</v>
          </cell>
          <cell r="B958">
            <v>0.15</v>
          </cell>
          <cell r="C958">
            <v>0.17</v>
          </cell>
          <cell r="D958">
            <v>0.18099999999999999</v>
          </cell>
          <cell r="E958">
            <v>0.191</v>
          </cell>
          <cell r="F958">
            <v>0.20200000000000001</v>
          </cell>
          <cell r="G958">
            <v>0.21249999999999999</v>
          </cell>
          <cell r="H958">
            <v>0.23300000000000001</v>
          </cell>
          <cell r="I958">
            <v>0.25</v>
          </cell>
          <cell r="J958">
            <v>0.27550000000000002</v>
          </cell>
          <cell r="K958">
            <v>0.318</v>
          </cell>
          <cell r="L958">
            <v>0.35899999999999999</v>
          </cell>
          <cell r="M958">
            <v>0.41299999999999998</v>
          </cell>
          <cell r="N958">
            <v>0.46899999999999997</v>
          </cell>
          <cell r="P958">
            <v>0.34</v>
          </cell>
          <cell r="Q958">
            <v>0.37</v>
          </cell>
          <cell r="R958">
            <v>0.38600000000000001</v>
          </cell>
          <cell r="S958">
            <v>0.40400000000000003</v>
          </cell>
          <cell r="T958">
            <v>0.42699999999999999</v>
          </cell>
          <cell r="U958">
            <v>0.44800000000000001</v>
          </cell>
          <cell r="V958">
            <v>0.47499999999999998</v>
          </cell>
          <cell r="W958">
            <v>0.504</v>
          </cell>
          <cell r="X958">
            <v>0.54200000000000004</v>
          </cell>
          <cell r="Y958">
            <v>0.57999999999999996</v>
          </cell>
          <cell r="Z958">
            <v>0.624</v>
          </cell>
          <cell r="AA958">
            <v>0.67300000000000004</v>
          </cell>
          <cell r="AB958">
            <v>0.72299999999999998</v>
          </cell>
          <cell r="AD958">
            <v>0.42670000000000002</v>
          </cell>
          <cell r="AE958">
            <v>0.39600000000000002</v>
          </cell>
          <cell r="AF958">
            <v>0.37</v>
          </cell>
          <cell r="AG958">
            <v>0.35399999999999998</v>
          </cell>
          <cell r="AH958">
            <v>0.34799999999999998</v>
          </cell>
          <cell r="AI958">
            <v>0.34899999999999998</v>
          </cell>
          <cell r="AJ958">
            <v>0.36499999999999999</v>
          </cell>
          <cell r="AK958">
            <v>0.38900000000000001</v>
          </cell>
          <cell r="AL958">
            <v>0.42899999999999999</v>
          </cell>
          <cell r="AM958">
            <v>0.47799999999999998</v>
          </cell>
          <cell r="AN958">
            <v>0.53600000000000003</v>
          </cell>
          <cell r="AO958">
            <v>0.59699999999999998</v>
          </cell>
          <cell r="AP958">
            <v>0.67049999999999998</v>
          </cell>
          <cell r="AS958">
            <v>0.105</v>
          </cell>
          <cell r="AT958">
            <v>0.105</v>
          </cell>
          <cell r="AU958">
            <v>0.105</v>
          </cell>
          <cell r="AV958">
            <v>0.105</v>
          </cell>
          <cell r="AW958">
            <v>0.105</v>
          </cell>
          <cell r="AX958">
            <v>0.106</v>
          </cell>
          <cell r="AY958">
            <v>0.1075</v>
          </cell>
          <cell r="AZ958">
            <v>0.10875</v>
          </cell>
          <cell r="BA958">
            <v>0.11</v>
          </cell>
          <cell r="BB958">
            <v>0.11125</v>
          </cell>
          <cell r="BC958">
            <v>0.11375</v>
          </cell>
          <cell r="BD958">
            <v>0.11799999999999999</v>
          </cell>
          <cell r="BF958">
            <v>0.16750000000000001</v>
          </cell>
          <cell r="BG958">
            <v>0.17499999999999999</v>
          </cell>
          <cell r="BH958">
            <v>0.19</v>
          </cell>
          <cell r="BI958">
            <v>0.20499999999999999</v>
          </cell>
          <cell r="BJ958">
            <v>0.22</v>
          </cell>
          <cell r="BK958">
            <v>0.23499999999999999</v>
          </cell>
          <cell r="BL958">
            <v>0.32500000000000001</v>
          </cell>
          <cell r="BM958">
            <v>0.40500000000000003</v>
          </cell>
          <cell r="BN958">
            <v>0.495</v>
          </cell>
          <cell r="BO958">
            <v>0.68</v>
          </cell>
          <cell r="BP958">
            <v>0.75</v>
          </cell>
          <cell r="BQ958">
            <v>0.93500000000000005</v>
          </cell>
          <cell r="BS958">
            <v>0.39050000000000001</v>
          </cell>
          <cell r="BT958">
            <v>0.41449999999999998</v>
          </cell>
          <cell r="BU958">
            <v>0.46350000000000002</v>
          </cell>
          <cell r="BV958">
            <v>0.52749999999999997</v>
          </cell>
          <cell r="BW958">
            <v>0.59650000000000003</v>
          </cell>
          <cell r="BX958">
            <v>0.6885</v>
          </cell>
          <cell r="BY958">
            <v>0.76149999999999995</v>
          </cell>
          <cell r="BZ958">
            <v>0.86799999999999999</v>
          </cell>
          <cell r="CA958">
            <v>0.88200000000000001</v>
          </cell>
          <cell r="CB958">
            <v>1.2530000000000001</v>
          </cell>
          <cell r="CC958">
            <v>1.097</v>
          </cell>
          <cell r="CD958">
            <v>1.3049999999999999</v>
          </cell>
          <cell r="CF958">
            <v>0.25</v>
          </cell>
        </row>
        <row r="959">
          <cell r="A959">
            <v>40049</v>
          </cell>
          <cell r="B959">
            <v>0.15</v>
          </cell>
          <cell r="C959">
            <v>0.17849999999999999</v>
          </cell>
          <cell r="D959">
            <v>0.17899999999999999</v>
          </cell>
          <cell r="E959">
            <v>0.186</v>
          </cell>
          <cell r="F959">
            <v>0.187</v>
          </cell>
          <cell r="G959">
            <v>0.19400000000000001</v>
          </cell>
          <cell r="H959">
            <v>0.21299999999999999</v>
          </cell>
          <cell r="I959">
            <v>0.22700000000000001</v>
          </cell>
          <cell r="J959">
            <v>0.254</v>
          </cell>
          <cell r="K959">
            <v>0.29199999999999998</v>
          </cell>
          <cell r="L959">
            <v>0.33</v>
          </cell>
          <cell r="M959">
            <v>0.373</v>
          </cell>
          <cell r="N959">
            <v>0.42399999999999999</v>
          </cell>
          <cell r="P959">
            <v>0.34699999999999998</v>
          </cell>
          <cell r="Q959">
            <v>0.36799999999999999</v>
          </cell>
          <cell r="R959">
            <v>0.38300000000000001</v>
          </cell>
          <cell r="S959">
            <v>0.40400000000000003</v>
          </cell>
          <cell r="T959">
            <v>0.42599999999999999</v>
          </cell>
          <cell r="U959">
            <v>0.44800000000000001</v>
          </cell>
          <cell r="V959">
            <v>0.47699999999999998</v>
          </cell>
          <cell r="W959">
            <v>0.50900000000000001</v>
          </cell>
          <cell r="X959">
            <v>0.54700000000000004</v>
          </cell>
          <cell r="Y959">
            <v>0.58899999999999997</v>
          </cell>
          <cell r="Z959">
            <v>0.64</v>
          </cell>
          <cell r="AA959">
            <v>0.68700000000000006</v>
          </cell>
          <cell r="AB959">
            <v>0.74399999999999999</v>
          </cell>
          <cell r="AD959">
            <v>0.42520000000000002</v>
          </cell>
          <cell r="AE959">
            <v>0.38900000000000001</v>
          </cell>
          <cell r="AF959">
            <v>0.36299999999999999</v>
          </cell>
          <cell r="AG959">
            <v>0.34799999999999998</v>
          </cell>
          <cell r="AH959">
            <v>0.34</v>
          </cell>
          <cell r="AI959">
            <v>0.33700000000000002</v>
          </cell>
          <cell r="AJ959">
            <v>0.35</v>
          </cell>
          <cell r="AK959">
            <v>0.373</v>
          </cell>
          <cell r="AL959">
            <v>0.41599999999999998</v>
          </cell>
          <cell r="AM959">
            <v>0.46200000000000002</v>
          </cell>
          <cell r="AN959">
            <v>0.52</v>
          </cell>
          <cell r="AO959">
            <v>0.58499999999999996</v>
          </cell>
          <cell r="AP959">
            <v>0.64800000000000002</v>
          </cell>
          <cell r="AS959">
            <v>0.10150000000000001</v>
          </cell>
          <cell r="AT959">
            <v>0.1055</v>
          </cell>
          <cell r="AU959">
            <v>0.105</v>
          </cell>
          <cell r="AV959">
            <v>0.105</v>
          </cell>
          <cell r="AW959">
            <v>0.105</v>
          </cell>
          <cell r="AX959">
            <v>0.106</v>
          </cell>
          <cell r="AY959">
            <v>0.1075</v>
          </cell>
          <cell r="AZ959">
            <v>0.10875</v>
          </cell>
          <cell r="BA959">
            <v>0.10875</v>
          </cell>
          <cell r="BB959">
            <v>0.1125</v>
          </cell>
          <cell r="BC959">
            <v>0.11749999999999999</v>
          </cell>
          <cell r="BD959">
            <v>0.11700000000000001</v>
          </cell>
          <cell r="BF959">
            <v>0.16750000000000001</v>
          </cell>
          <cell r="BG959">
            <v>0.17499999999999999</v>
          </cell>
          <cell r="BH959">
            <v>0.19</v>
          </cell>
          <cell r="BI959">
            <v>0.20499999999999999</v>
          </cell>
          <cell r="BJ959">
            <v>0.215</v>
          </cell>
          <cell r="BK959">
            <v>0.22500000000000001</v>
          </cell>
          <cell r="BL959">
            <v>0.31</v>
          </cell>
          <cell r="BM959">
            <v>0.37</v>
          </cell>
          <cell r="BN959">
            <v>0.44</v>
          </cell>
          <cell r="BO959">
            <v>0.60499999999999998</v>
          </cell>
          <cell r="BP959">
            <v>0.67500000000000004</v>
          </cell>
          <cell r="BQ959">
            <v>0.85</v>
          </cell>
          <cell r="BS959">
            <v>0.39700000000000002</v>
          </cell>
          <cell r="BT959">
            <v>0.40300000000000002</v>
          </cell>
          <cell r="BU959">
            <v>0.45450000000000002</v>
          </cell>
          <cell r="BV959">
            <v>0.4975</v>
          </cell>
          <cell r="BW959">
            <v>0.55649999999999999</v>
          </cell>
          <cell r="BX959">
            <v>0.63149999999999995</v>
          </cell>
          <cell r="BY959">
            <v>0.70650000000000002</v>
          </cell>
          <cell r="BZ959">
            <v>0.80800000000000005</v>
          </cell>
          <cell r="CA959">
            <v>0.98599999999999999</v>
          </cell>
          <cell r="CB959">
            <v>1.097</v>
          </cell>
          <cell r="CC959">
            <v>1.218</v>
          </cell>
          <cell r="CD959">
            <v>1.343</v>
          </cell>
          <cell r="CF959">
            <v>0.25</v>
          </cell>
        </row>
        <row r="960">
          <cell r="A960">
            <v>40050</v>
          </cell>
          <cell r="B960">
            <v>0.125</v>
          </cell>
          <cell r="C960">
            <v>0.17299999999999999</v>
          </cell>
          <cell r="D960">
            <v>0.182</v>
          </cell>
          <cell r="E960">
            <v>0.187</v>
          </cell>
          <cell r="F960">
            <v>0.189</v>
          </cell>
          <cell r="G960">
            <v>0.19550000000000001</v>
          </cell>
          <cell r="H960">
            <v>0.21299999999999999</v>
          </cell>
          <cell r="I960">
            <v>0.23050000000000001</v>
          </cell>
          <cell r="J960">
            <v>0.2535</v>
          </cell>
          <cell r="K960">
            <v>0.28899999999999998</v>
          </cell>
          <cell r="L960">
            <v>0.32600000000000001</v>
          </cell>
          <cell r="M960">
            <v>0.371</v>
          </cell>
          <cell r="N960">
            <v>0.41899999999999998</v>
          </cell>
          <cell r="P960">
            <v>0.34599999999999997</v>
          </cell>
          <cell r="Q960">
            <v>0.36899999999999999</v>
          </cell>
          <cell r="R960">
            <v>0.38400000000000001</v>
          </cell>
          <cell r="S960">
            <v>0.40300000000000002</v>
          </cell>
          <cell r="T960">
            <v>0.42399999999999999</v>
          </cell>
          <cell r="U960">
            <v>0.44400000000000001</v>
          </cell>
          <cell r="V960">
            <v>0.47099999999999997</v>
          </cell>
          <cell r="W960">
            <v>0.503</v>
          </cell>
          <cell r="X960">
            <v>0.53600000000000003</v>
          </cell>
          <cell r="Y960">
            <v>0.57399999999999995</v>
          </cell>
          <cell r="Z960">
            <v>0.62</v>
          </cell>
          <cell r="AA960">
            <v>0.66500000000000004</v>
          </cell>
          <cell r="AB960">
            <v>0.71799999999999997</v>
          </cell>
          <cell r="AD960">
            <v>0.41909999999999997</v>
          </cell>
          <cell r="AE960">
            <v>0.39300000000000002</v>
          </cell>
          <cell r="AF960">
            <v>0.372</v>
          </cell>
          <cell r="AG960">
            <v>0.35599999999999998</v>
          </cell>
          <cell r="AH960">
            <v>0.34699999999999998</v>
          </cell>
          <cell r="AI960">
            <v>0.34499999999999997</v>
          </cell>
          <cell r="AJ960">
            <v>0.35599999999999998</v>
          </cell>
          <cell r="AK960">
            <v>0.378</v>
          </cell>
          <cell r="AL960">
            <v>0.41349999999999998</v>
          </cell>
          <cell r="AM960">
            <v>0.46300000000000002</v>
          </cell>
          <cell r="AN960">
            <v>0.51900000000000002</v>
          </cell>
          <cell r="AO960">
            <v>0.57999999999999996</v>
          </cell>
          <cell r="AP960">
            <v>0.64</v>
          </cell>
          <cell r="AS960">
            <v>0.105</v>
          </cell>
          <cell r="AT960">
            <v>0.105</v>
          </cell>
          <cell r="AU960">
            <v>0.105</v>
          </cell>
          <cell r="AV960">
            <v>0.105</v>
          </cell>
          <cell r="AW960">
            <v>0.105</v>
          </cell>
          <cell r="AX960">
            <v>0.106</v>
          </cell>
          <cell r="AY960">
            <v>0.105</v>
          </cell>
          <cell r="AZ960">
            <v>0.106</v>
          </cell>
          <cell r="BA960">
            <v>0.111</v>
          </cell>
          <cell r="BB960">
            <v>0.11125</v>
          </cell>
          <cell r="BC960">
            <v>0.11625000000000001</v>
          </cell>
          <cell r="BD960">
            <v>0.11799999999999999</v>
          </cell>
          <cell r="BF960">
            <v>0.16750000000000001</v>
          </cell>
          <cell r="BG960">
            <v>0.17499999999999999</v>
          </cell>
          <cell r="BH960">
            <v>0.19</v>
          </cell>
          <cell r="BI960">
            <v>0.20499999999999999</v>
          </cell>
          <cell r="BJ960">
            <v>0.215</v>
          </cell>
          <cell r="BK960">
            <v>0.22500000000000001</v>
          </cell>
          <cell r="BL960">
            <v>0.29499999999999998</v>
          </cell>
          <cell r="BM960">
            <v>0.36</v>
          </cell>
          <cell r="BN960">
            <v>0.435</v>
          </cell>
          <cell r="BO960">
            <v>0.60499999999999998</v>
          </cell>
          <cell r="BP960">
            <v>0.67500000000000004</v>
          </cell>
          <cell r="BQ960">
            <v>0.85</v>
          </cell>
          <cell r="BS960">
            <v>0.376</v>
          </cell>
          <cell r="BT960">
            <v>0.40899999999999997</v>
          </cell>
          <cell r="BU960">
            <v>0.45250000000000001</v>
          </cell>
          <cell r="BV960">
            <v>0.4995</v>
          </cell>
          <cell r="BW960">
            <v>0.55649999999999999</v>
          </cell>
          <cell r="BX960">
            <v>0.62649999999999995</v>
          </cell>
          <cell r="BY960">
            <v>0.71750000000000003</v>
          </cell>
          <cell r="BZ960">
            <v>0.80249999999999999</v>
          </cell>
          <cell r="CA960">
            <v>0.96099999999999997</v>
          </cell>
          <cell r="CB960">
            <v>1.0720000000000001</v>
          </cell>
          <cell r="CC960">
            <v>1.2849999999999999</v>
          </cell>
          <cell r="CD960">
            <v>1.3160000000000001</v>
          </cell>
          <cell r="CF960">
            <v>0.25</v>
          </cell>
        </row>
        <row r="961">
          <cell r="A961">
            <v>40051</v>
          </cell>
          <cell r="B961">
            <v>0.125</v>
          </cell>
          <cell r="C961">
            <v>0.17349999999999999</v>
          </cell>
          <cell r="D961">
            <v>0.17899999999999999</v>
          </cell>
          <cell r="E961">
            <v>0.185</v>
          </cell>
          <cell r="F961">
            <v>0.189</v>
          </cell>
          <cell r="G961">
            <v>0.19700000000000001</v>
          </cell>
          <cell r="H961">
            <v>0.21299999999999999</v>
          </cell>
          <cell r="I961">
            <v>0.22800000000000001</v>
          </cell>
          <cell r="J961">
            <v>0.25900000000000001</v>
          </cell>
          <cell r="K961">
            <v>0.29599999999999999</v>
          </cell>
          <cell r="L961">
            <v>0.33100000000000002</v>
          </cell>
          <cell r="M961">
            <v>0.38100000000000001</v>
          </cell>
          <cell r="N961">
            <v>0.4335</v>
          </cell>
          <cell r="P961">
            <v>0.34100000000000003</v>
          </cell>
          <cell r="Q961">
            <v>0.36799999999999999</v>
          </cell>
          <cell r="R961">
            <v>0.38300000000000001</v>
          </cell>
          <cell r="S961">
            <v>0.40300000000000002</v>
          </cell>
          <cell r="T961">
            <v>0.42</v>
          </cell>
          <cell r="U961">
            <v>0.441</v>
          </cell>
          <cell r="V961">
            <v>0.46600000000000003</v>
          </cell>
          <cell r="W961">
            <v>0.498</v>
          </cell>
          <cell r="X961">
            <v>0.53200000000000003</v>
          </cell>
          <cell r="Y961">
            <v>0.57099999999999995</v>
          </cell>
          <cell r="Z961">
            <v>0.61499999999999999</v>
          </cell>
          <cell r="AA961">
            <v>0.66200000000000003</v>
          </cell>
          <cell r="AB961">
            <v>0.71699999999999997</v>
          </cell>
          <cell r="AD961">
            <v>0.42230000000000001</v>
          </cell>
          <cell r="AE961">
            <v>0.38800000000000001</v>
          </cell>
          <cell r="AF961">
            <v>0.35699999999999998</v>
          </cell>
          <cell r="AG961">
            <v>0.33800000000000002</v>
          </cell>
          <cell r="AH961">
            <v>0.32800000000000001</v>
          </cell>
          <cell r="AI961">
            <v>0.32500000000000001</v>
          </cell>
          <cell r="AJ961">
            <v>0.33700000000000002</v>
          </cell>
          <cell r="AK961">
            <v>0.35799999999999998</v>
          </cell>
          <cell r="AL961">
            <v>0.39200000000000002</v>
          </cell>
          <cell r="AM961">
            <v>0.437</v>
          </cell>
          <cell r="AN961">
            <v>0.49299999999999999</v>
          </cell>
          <cell r="AO961">
            <v>0.54600000000000004</v>
          </cell>
          <cell r="AP961">
            <v>0.60450000000000004</v>
          </cell>
          <cell r="AS961">
            <v>0.10349999999999999</v>
          </cell>
          <cell r="AT961">
            <v>0.10251</v>
          </cell>
          <cell r="AU961">
            <v>0.105</v>
          </cell>
          <cell r="AV961">
            <v>0.105</v>
          </cell>
          <cell r="AW961">
            <v>0.1075</v>
          </cell>
          <cell r="AX961">
            <v>0.105</v>
          </cell>
          <cell r="AY961">
            <v>0.1075</v>
          </cell>
          <cell r="AZ961">
            <v>0.1075</v>
          </cell>
          <cell r="BA961">
            <v>0.109</v>
          </cell>
          <cell r="BB961">
            <v>0.111</v>
          </cell>
          <cell r="BC961">
            <v>0.115</v>
          </cell>
          <cell r="BD961">
            <v>0.12525</v>
          </cell>
          <cell r="BF961">
            <v>0.16500000000000001</v>
          </cell>
          <cell r="BG961">
            <v>0.17499999999999999</v>
          </cell>
          <cell r="BH961">
            <v>0.19</v>
          </cell>
          <cell r="BI961">
            <v>0.2</v>
          </cell>
          <cell r="BJ961">
            <v>0.21</v>
          </cell>
          <cell r="BK961">
            <v>0.22</v>
          </cell>
          <cell r="BL961">
            <v>0.29499999999999998</v>
          </cell>
          <cell r="BM961">
            <v>0.36499999999999999</v>
          </cell>
          <cell r="BN961">
            <v>0.44</v>
          </cell>
          <cell r="BO961">
            <v>0.61499999999999999</v>
          </cell>
          <cell r="BP961">
            <v>0.68500000000000005</v>
          </cell>
          <cell r="BQ961">
            <v>0.86</v>
          </cell>
          <cell r="BS961">
            <v>0.37</v>
          </cell>
          <cell r="BT961">
            <v>0.40350000000000003</v>
          </cell>
          <cell r="BU961">
            <v>0.433</v>
          </cell>
          <cell r="BV961">
            <v>0.49049999999999999</v>
          </cell>
          <cell r="BW961">
            <v>0.54749999999999999</v>
          </cell>
          <cell r="BX961">
            <v>0.62450000000000006</v>
          </cell>
          <cell r="BY961">
            <v>0.6905</v>
          </cell>
          <cell r="BZ961">
            <v>0.78949999999999998</v>
          </cell>
          <cell r="CA961">
            <v>0.94699999999999995</v>
          </cell>
          <cell r="CB961">
            <v>1.042</v>
          </cell>
          <cell r="CC961">
            <v>1.1619999999999999</v>
          </cell>
          <cell r="CD961">
            <v>1.2869999999999999</v>
          </cell>
          <cell r="CF961">
            <v>0.25</v>
          </cell>
        </row>
        <row r="962">
          <cell r="A962">
            <v>40052</v>
          </cell>
          <cell r="B962">
            <v>0.11</v>
          </cell>
          <cell r="C962">
            <v>0.17449999999999999</v>
          </cell>
          <cell r="D962">
            <v>0.17599999999999999</v>
          </cell>
          <cell r="E962">
            <v>0.18</v>
          </cell>
          <cell r="F962">
            <v>0.18149999999999999</v>
          </cell>
          <cell r="G962">
            <v>0.19350000000000001</v>
          </cell>
          <cell r="H962">
            <v>0.20449999999999999</v>
          </cell>
          <cell r="I962">
            <v>0.22600000000000001</v>
          </cell>
          <cell r="J962">
            <v>0.25600000000000001</v>
          </cell>
          <cell r="K962">
            <v>0.28000000000000003</v>
          </cell>
          <cell r="L962">
            <v>0.32450000000000001</v>
          </cell>
          <cell r="M962">
            <v>0.36499999999999999</v>
          </cell>
          <cell r="N962">
            <v>0.41799999999999998</v>
          </cell>
          <cell r="P962">
            <v>0.34200000000000003</v>
          </cell>
          <cell r="Q962">
            <v>0.36599999999999999</v>
          </cell>
          <cell r="R962">
            <v>0.379</v>
          </cell>
          <cell r="S962">
            <v>0.39300000000000002</v>
          </cell>
          <cell r="T962">
            <v>0.41</v>
          </cell>
          <cell r="U962">
            <v>0.42899999999999999</v>
          </cell>
          <cell r="V962">
            <v>0.45300000000000001</v>
          </cell>
          <cell r="W962">
            <v>0.48599999999999999</v>
          </cell>
          <cell r="X962">
            <v>0.52100000000000002</v>
          </cell>
          <cell r="Y962">
            <v>0.56200000000000006</v>
          </cell>
          <cell r="Z962">
            <v>0.60399999999999998</v>
          </cell>
          <cell r="AA962">
            <v>0.64900000000000002</v>
          </cell>
          <cell r="AB962">
            <v>0.70099999999999996</v>
          </cell>
          <cell r="AD962">
            <v>0.42630000000000001</v>
          </cell>
          <cell r="AE962">
            <v>0.378</v>
          </cell>
          <cell r="AF962">
            <v>0.34599999999999997</v>
          </cell>
          <cell r="AG962">
            <v>0.33</v>
          </cell>
          <cell r="AH962">
            <v>0.32300000000000001</v>
          </cell>
          <cell r="AI962">
            <v>0.32400000000000001</v>
          </cell>
          <cell r="AJ962">
            <v>0.33800000000000002</v>
          </cell>
          <cell r="AK962">
            <v>0.36399999999999999</v>
          </cell>
          <cell r="AL962">
            <v>0.39900000000000002</v>
          </cell>
          <cell r="AM962">
            <v>0.443</v>
          </cell>
          <cell r="AN962">
            <v>0.498</v>
          </cell>
          <cell r="AO962">
            <v>0.55300000000000005</v>
          </cell>
          <cell r="AP962">
            <v>0.61699999999999999</v>
          </cell>
          <cell r="AS962">
            <v>0.105</v>
          </cell>
          <cell r="AT962">
            <v>0.10251</v>
          </cell>
          <cell r="AU962">
            <v>0.105</v>
          </cell>
          <cell r="AV962">
            <v>0.106</v>
          </cell>
          <cell r="AW962">
            <v>0.107</v>
          </cell>
          <cell r="AX962">
            <v>0.108</v>
          </cell>
          <cell r="AY962">
            <v>0.10875</v>
          </cell>
          <cell r="AZ962">
            <v>0.10875</v>
          </cell>
          <cell r="BA962">
            <v>0.112</v>
          </cell>
          <cell r="BB962">
            <v>0.1125</v>
          </cell>
          <cell r="BC962">
            <v>0.1135</v>
          </cell>
          <cell r="BD962">
            <v>0.11700000000000001</v>
          </cell>
          <cell r="BF962">
            <v>0.16500000000000001</v>
          </cell>
          <cell r="BG962">
            <v>0.17499999999999999</v>
          </cell>
          <cell r="BH962">
            <v>0.185</v>
          </cell>
          <cell r="BI962">
            <v>0.19500000000000001</v>
          </cell>
          <cell r="BJ962">
            <v>0.2</v>
          </cell>
          <cell r="BK962">
            <v>0.215</v>
          </cell>
          <cell r="BL962">
            <v>0.28999999999999998</v>
          </cell>
          <cell r="BM962">
            <v>0.35499999999999998</v>
          </cell>
          <cell r="BN962">
            <v>0.42499999999999999</v>
          </cell>
          <cell r="BO962">
            <v>0.59</v>
          </cell>
          <cell r="BP962">
            <v>0.66</v>
          </cell>
          <cell r="BQ962">
            <v>0.83499999999999996</v>
          </cell>
          <cell r="BS962">
            <v>0.35149999999999998</v>
          </cell>
          <cell r="BT962">
            <v>0.37</v>
          </cell>
          <cell r="BU962">
            <v>0.41849999999999998</v>
          </cell>
          <cell r="BV962">
            <v>0.4425</v>
          </cell>
          <cell r="BW962">
            <v>0.50749999999999995</v>
          </cell>
          <cell r="BX962">
            <v>0.59050000000000002</v>
          </cell>
          <cell r="BY962">
            <v>0.67649999999999999</v>
          </cell>
          <cell r="BZ962">
            <v>0.77900000000000003</v>
          </cell>
          <cell r="CA962">
            <v>0.81499999999999995</v>
          </cell>
          <cell r="CB962">
            <v>1.022</v>
          </cell>
          <cell r="CC962">
            <v>1.1419999999999999</v>
          </cell>
          <cell r="CD962">
            <v>1.266</v>
          </cell>
          <cell r="CF962">
            <v>0.25</v>
          </cell>
        </row>
        <row r="963">
          <cell r="A963">
            <v>40053</v>
          </cell>
          <cell r="B963">
            <v>0.15</v>
          </cell>
          <cell r="C963">
            <v>0.17299999999999999</v>
          </cell>
          <cell r="D963">
            <v>0.17499999999999999</v>
          </cell>
          <cell r="E963">
            <v>0.17799999999999999</v>
          </cell>
          <cell r="F963">
            <v>0.17449999999999999</v>
          </cell>
          <cell r="G963">
            <v>0.18</v>
          </cell>
          <cell r="H963">
            <v>0.19950000000000001</v>
          </cell>
          <cell r="I963">
            <v>0.215</v>
          </cell>
          <cell r="J963">
            <v>0.2525</v>
          </cell>
          <cell r="K963">
            <v>0.27850000000000003</v>
          </cell>
          <cell r="L963">
            <v>0.3125</v>
          </cell>
          <cell r="M963">
            <v>0.35699999999999998</v>
          </cell>
          <cell r="N963">
            <v>0.41049999999999998</v>
          </cell>
          <cell r="P963">
            <v>0.33400000000000002</v>
          </cell>
          <cell r="Q963">
            <v>0.37</v>
          </cell>
          <cell r="R963">
            <v>0.38200000000000001</v>
          </cell>
          <cell r="S963">
            <v>0.39400000000000002</v>
          </cell>
          <cell r="T963">
            <v>0.41099999999999998</v>
          </cell>
          <cell r="U963">
            <v>0.42399999999999999</v>
          </cell>
          <cell r="V963">
            <v>0.44500000000000001</v>
          </cell>
          <cell r="W963">
            <v>0.47599999999999998</v>
          </cell>
          <cell r="X963">
            <v>0.51500000000000001</v>
          </cell>
          <cell r="Y963">
            <v>0.55400000000000005</v>
          </cell>
          <cell r="Z963">
            <v>0.59799999999999998</v>
          </cell>
          <cell r="AA963">
            <v>0.64800000000000002</v>
          </cell>
          <cell r="AB963">
            <v>0.69799999999999995</v>
          </cell>
          <cell r="AD963">
            <v>0.43519999999999998</v>
          </cell>
          <cell r="AE963">
            <v>0.371</v>
          </cell>
          <cell r="AF963">
            <v>0.34399999999999997</v>
          </cell>
          <cell r="AG963">
            <v>0.33100000000000002</v>
          </cell>
          <cell r="AH963">
            <v>0.32200000000000001</v>
          </cell>
          <cell r="AI963">
            <v>0.32</v>
          </cell>
          <cell r="AJ963">
            <v>0.33100000000000002</v>
          </cell>
          <cell r="AK963">
            <v>0.35699999999999998</v>
          </cell>
          <cell r="AL963">
            <v>0.39700000000000002</v>
          </cell>
          <cell r="AM963">
            <v>0.436</v>
          </cell>
          <cell r="AN963">
            <v>0.49399999999999999</v>
          </cell>
          <cell r="AO963">
            <v>0.55400000000000005</v>
          </cell>
          <cell r="AP963">
            <v>0.621</v>
          </cell>
          <cell r="AS963">
            <v>0.107</v>
          </cell>
          <cell r="AT963">
            <v>0.107</v>
          </cell>
          <cell r="AU963">
            <v>0.1075</v>
          </cell>
          <cell r="AV963">
            <v>0.106</v>
          </cell>
          <cell r="AW963">
            <v>0.106</v>
          </cell>
          <cell r="AX963">
            <v>0.107</v>
          </cell>
          <cell r="AY963">
            <v>0.10875</v>
          </cell>
          <cell r="AZ963">
            <v>0.10875</v>
          </cell>
          <cell r="BA963">
            <v>0.112</v>
          </cell>
          <cell r="BB963">
            <v>0.1125</v>
          </cell>
          <cell r="BC963">
            <v>0.115</v>
          </cell>
          <cell r="BD963">
            <v>0.12</v>
          </cell>
          <cell r="BF963">
            <v>0.16250000000000001</v>
          </cell>
          <cell r="BG963">
            <v>0.17499999999999999</v>
          </cell>
          <cell r="BH963">
            <v>0.18</v>
          </cell>
          <cell r="BI963">
            <v>0.185</v>
          </cell>
          <cell r="BJ963">
            <v>0.19</v>
          </cell>
          <cell r="BK963">
            <v>0.20499999999999999</v>
          </cell>
          <cell r="BL963">
            <v>0.28000000000000003</v>
          </cell>
          <cell r="BM963">
            <v>0.34499999999999997</v>
          </cell>
          <cell r="BN963">
            <v>0.41499999999999998</v>
          </cell>
          <cell r="BO963">
            <v>0.56499999999999995</v>
          </cell>
          <cell r="BP963">
            <v>0.63500000000000001</v>
          </cell>
          <cell r="BQ963">
            <v>0.81</v>
          </cell>
          <cell r="BS963">
            <v>0.36299999999999999</v>
          </cell>
          <cell r="BT963">
            <v>0.39300000000000002</v>
          </cell>
          <cell r="BU963">
            <v>0.41849999999999998</v>
          </cell>
          <cell r="BV963">
            <v>0.46450000000000002</v>
          </cell>
          <cell r="BW963">
            <v>0.50549999999999995</v>
          </cell>
          <cell r="BX963">
            <v>0.55249999999999999</v>
          </cell>
          <cell r="BY963">
            <v>0.65400000000000003</v>
          </cell>
          <cell r="BZ963">
            <v>0.76249999999999996</v>
          </cell>
          <cell r="CA963">
            <v>0.9</v>
          </cell>
          <cell r="CB963">
            <v>1.0760000000000001</v>
          </cell>
          <cell r="CC963">
            <v>1.141</v>
          </cell>
          <cell r="CD963">
            <v>1.266</v>
          </cell>
          <cell r="CF963">
            <v>0.25</v>
          </cell>
        </row>
        <row r="964">
          <cell r="A964">
            <v>40056</v>
          </cell>
          <cell r="B964">
            <v>0.15</v>
          </cell>
          <cell r="C964">
            <v>0.17299999999999999</v>
          </cell>
          <cell r="D964">
            <v>0.17499999999999999</v>
          </cell>
          <cell r="E964">
            <v>0.17899999999999999</v>
          </cell>
          <cell r="F964">
            <v>0.185</v>
          </cell>
          <cell r="G964">
            <v>0.1895</v>
          </cell>
          <cell r="H964">
            <v>0.19450000000000001</v>
          </cell>
          <cell r="I964">
            <v>0.218</v>
          </cell>
          <cell r="J964">
            <v>0.252</v>
          </cell>
          <cell r="K964">
            <v>0.27300000000000002</v>
          </cell>
          <cell r="L964">
            <v>0.3135</v>
          </cell>
          <cell r="M964">
            <v>0.36099999999999999</v>
          </cell>
          <cell r="N964">
            <v>0.40699999999999997</v>
          </cell>
          <cell r="P964">
            <v>0.33900000000000002</v>
          </cell>
          <cell r="Q964">
            <v>0.36799999999999999</v>
          </cell>
          <cell r="R964">
            <v>0.379</v>
          </cell>
          <cell r="S964">
            <v>0.39200000000000002</v>
          </cell>
          <cell r="T964">
            <v>0.40799999999999997</v>
          </cell>
          <cell r="U964">
            <v>0.42</v>
          </cell>
          <cell r="V964">
            <v>0.438</v>
          </cell>
          <cell r="W964">
            <v>0.46899999999999997</v>
          </cell>
          <cell r="X964">
            <v>0.498</v>
          </cell>
          <cell r="Y964">
            <v>0.53500000000000003</v>
          </cell>
          <cell r="Z964">
            <v>0.57499999999999996</v>
          </cell>
          <cell r="AA964">
            <v>0.621</v>
          </cell>
          <cell r="AB964">
            <v>0.67</v>
          </cell>
          <cell r="AD964">
            <v>0.43519999999999998</v>
          </cell>
          <cell r="AE964">
            <v>0.36599999999999999</v>
          </cell>
          <cell r="AF964">
            <v>0.33900000000000002</v>
          </cell>
          <cell r="AG964">
            <v>0.32700000000000001</v>
          </cell>
          <cell r="AH964">
            <v>0.32</v>
          </cell>
          <cell r="AI964">
            <v>0.318</v>
          </cell>
          <cell r="AJ964">
            <v>0.32900000000000001</v>
          </cell>
          <cell r="AK964">
            <v>0.35599999999999998</v>
          </cell>
          <cell r="AL964">
            <v>0.40450000000000003</v>
          </cell>
          <cell r="AM964">
            <v>0.438</v>
          </cell>
          <cell r="AN964">
            <v>0.496</v>
          </cell>
          <cell r="AO964">
            <v>0.55600000000000005</v>
          </cell>
          <cell r="AP964">
            <v>0.63100000000000001</v>
          </cell>
          <cell r="AS964">
            <v>0.104</v>
          </cell>
          <cell r="AT964">
            <v>0.10351</v>
          </cell>
          <cell r="AU964">
            <v>0.10625</v>
          </cell>
          <cell r="AV964">
            <v>0.109</v>
          </cell>
          <cell r="AW964">
            <v>0.10813</v>
          </cell>
          <cell r="AX964">
            <v>0.1075</v>
          </cell>
          <cell r="AY964">
            <v>0.11312999999999999</v>
          </cell>
          <cell r="AZ964">
            <v>0.11</v>
          </cell>
          <cell r="BA964">
            <v>0.11</v>
          </cell>
          <cell r="BB964">
            <v>0.11375</v>
          </cell>
          <cell r="BC964">
            <v>0.11563</v>
          </cell>
          <cell r="BD964">
            <v>0.11799999999999999</v>
          </cell>
          <cell r="BF964">
            <v>0.16250000000000001</v>
          </cell>
          <cell r="BG964">
            <v>0.17499999999999999</v>
          </cell>
          <cell r="BH964">
            <v>0.18</v>
          </cell>
          <cell r="BI964">
            <v>0.185</v>
          </cell>
          <cell r="BJ964">
            <v>0.19</v>
          </cell>
          <cell r="BK964">
            <v>0.20499999999999999</v>
          </cell>
          <cell r="BL964">
            <v>0.28000000000000003</v>
          </cell>
          <cell r="BM964">
            <v>0.34499999999999997</v>
          </cell>
          <cell r="BN964">
            <v>0.41499999999999998</v>
          </cell>
          <cell r="BO964">
            <v>0.56999999999999995</v>
          </cell>
          <cell r="BP964">
            <v>0.63500000000000001</v>
          </cell>
          <cell r="BQ964">
            <v>0.80500000000000005</v>
          </cell>
          <cell r="BS964">
            <v>0.373</v>
          </cell>
          <cell r="BT964">
            <v>0.38850000000000001</v>
          </cell>
          <cell r="BU964">
            <v>0.42949999999999999</v>
          </cell>
          <cell r="BV964">
            <v>0.47899999999999998</v>
          </cell>
          <cell r="BW964">
            <v>0.49099999999999999</v>
          </cell>
          <cell r="BX964">
            <v>0.53800000000000003</v>
          </cell>
          <cell r="BY964">
            <v>0.64949999999999997</v>
          </cell>
          <cell r="BZ964">
            <v>0.74650000000000005</v>
          </cell>
          <cell r="CA964">
            <v>0.88600000000000001</v>
          </cell>
          <cell r="CB964">
            <v>1.0029999999999999</v>
          </cell>
          <cell r="CC964">
            <v>1.1120000000000001</v>
          </cell>
          <cell r="CD964">
            <v>1.266</v>
          </cell>
          <cell r="CF964">
            <v>0.25</v>
          </cell>
        </row>
        <row r="965">
          <cell r="A965">
            <v>40057</v>
          </cell>
          <cell r="B965">
            <v>0.16</v>
          </cell>
          <cell r="C965">
            <v>0.17</v>
          </cell>
          <cell r="D965">
            <v>0.17399999999999999</v>
          </cell>
          <cell r="E965">
            <v>0.17749999999999999</v>
          </cell>
          <cell r="F965">
            <v>0.17399999999999999</v>
          </cell>
          <cell r="G965">
            <v>0.182</v>
          </cell>
          <cell r="H965">
            <v>0.19650000000000001</v>
          </cell>
          <cell r="I965">
            <v>0.216</v>
          </cell>
          <cell r="J965">
            <v>0.23599999999999999</v>
          </cell>
          <cell r="K965">
            <v>0.26700000000000002</v>
          </cell>
          <cell r="L965">
            <v>0.30399999999999999</v>
          </cell>
          <cell r="M965">
            <v>0.34649999999999997</v>
          </cell>
          <cell r="N965">
            <v>0.38850000000000001</v>
          </cell>
          <cell r="P965">
            <v>0.33400000000000002</v>
          </cell>
          <cell r="Q965">
            <v>0.36899999999999999</v>
          </cell>
          <cell r="R965">
            <v>0.379</v>
          </cell>
          <cell r="S965">
            <v>0.39200000000000002</v>
          </cell>
          <cell r="T965">
            <v>0.40799999999999997</v>
          </cell>
          <cell r="U965">
            <v>0.42</v>
          </cell>
          <cell r="V965">
            <v>0.438</v>
          </cell>
          <cell r="W965">
            <v>0.46800000000000003</v>
          </cell>
          <cell r="X965">
            <v>0.497</v>
          </cell>
          <cell r="Y965">
            <v>0.53500000000000003</v>
          </cell>
          <cell r="Z965">
            <v>0.57799999999999996</v>
          </cell>
          <cell r="AA965">
            <v>0.621</v>
          </cell>
          <cell r="AB965">
            <v>0.66900000000000004</v>
          </cell>
          <cell r="AD965">
            <v>0.42320000000000002</v>
          </cell>
          <cell r="AE965">
            <v>0.38100000000000001</v>
          </cell>
          <cell r="AF965">
            <v>0.35799999999999998</v>
          </cell>
          <cell r="AG965">
            <v>0.35299999999999998</v>
          </cell>
          <cell r="AH965">
            <v>0.35399999999999998</v>
          </cell>
          <cell r="AI965">
            <v>0.3765</v>
          </cell>
          <cell r="AJ965">
            <v>0.38200000000000001</v>
          </cell>
          <cell r="AK965">
            <v>0.40899999999999997</v>
          </cell>
          <cell r="AL965">
            <v>0.45</v>
          </cell>
          <cell r="AM965">
            <v>0.49199999999999999</v>
          </cell>
          <cell r="AN965">
            <v>0.54300000000000004</v>
          </cell>
          <cell r="AO965">
            <v>0.60399999999999998</v>
          </cell>
          <cell r="AP965">
            <v>0.66300000000000003</v>
          </cell>
          <cell r="AS965">
            <v>0.107</v>
          </cell>
          <cell r="AT965">
            <v>0.107</v>
          </cell>
          <cell r="AU965">
            <v>0.105</v>
          </cell>
          <cell r="AV965">
            <v>0.107</v>
          </cell>
          <cell r="AW965">
            <v>0.107</v>
          </cell>
          <cell r="AX965">
            <v>0.108</v>
          </cell>
          <cell r="AY965">
            <v>0.1075</v>
          </cell>
          <cell r="AZ965">
            <v>0.1045</v>
          </cell>
          <cell r="BA965">
            <v>0.109</v>
          </cell>
          <cell r="BB965">
            <v>0.1125</v>
          </cell>
          <cell r="BC965">
            <v>0.115</v>
          </cell>
          <cell r="BD965">
            <v>0.11600000000000001</v>
          </cell>
          <cell r="BF965">
            <v>0.17</v>
          </cell>
          <cell r="BG965">
            <v>0.17499999999999999</v>
          </cell>
          <cell r="BH965">
            <v>0.185</v>
          </cell>
          <cell r="BI965">
            <v>0.19</v>
          </cell>
          <cell r="BJ965">
            <v>0.2</v>
          </cell>
          <cell r="BK965">
            <v>0.27</v>
          </cell>
          <cell r="BL965">
            <v>0.33</v>
          </cell>
          <cell r="BM965">
            <v>0.39</v>
          </cell>
          <cell r="BN965">
            <v>0.53500000000000003</v>
          </cell>
          <cell r="BO965">
            <v>0.59499999999999997</v>
          </cell>
          <cell r="BP965">
            <v>0.76</v>
          </cell>
          <cell r="BQ965">
            <v>0.89500000000000002</v>
          </cell>
          <cell r="BS965">
            <v>0.3725</v>
          </cell>
          <cell r="BT965">
            <v>0.39500000000000002</v>
          </cell>
          <cell r="BU965">
            <v>0.4395</v>
          </cell>
          <cell r="BV965">
            <v>0.47899999999999998</v>
          </cell>
          <cell r="BW965">
            <v>0.51600000000000001</v>
          </cell>
          <cell r="BX965">
            <v>0.56899999999999995</v>
          </cell>
          <cell r="BY965">
            <v>0.60399999999999998</v>
          </cell>
          <cell r="BZ965">
            <v>0.6895</v>
          </cell>
          <cell r="CA965">
            <v>0.76</v>
          </cell>
          <cell r="CB965">
            <v>0.98499999999999999</v>
          </cell>
          <cell r="CC965">
            <v>1.087</v>
          </cell>
          <cell r="CD965">
            <v>1.2</v>
          </cell>
          <cell r="CF965">
            <v>0.25</v>
          </cell>
        </row>
        <row r="966">
          <cell r="A966">
            <v>40058</v>
          </cell>
          <cell r="B966">
            <v>0.2</v>
          </cell>
          <cell r="C966">
            <v>0.16400000000000001</v>
          </cell>
          <cell r="D966">
            <v>0.16700000000000001</v>
          </cell>
          <cell r="E966">
            <v>0.17499999999999999</v>
          </cell>
          <cell r="F966">
            <v>0.17599999999999999</v>
          </cell>
          <cell r="G966">
            <v>0.19500000000000001</v>
          </cell>
          <cell r="H966">
            <v>0.19600000000000001</v>
          </cell>
          <cell r="I966">
            <v>0.216</v>
          </cell>
          <cell r="J966">
            <v>0.23599999999999999</v>
          </cell>
          <cell r="K966">
            <v>0.26100000000000001</v>
          </cell>
          <cell r="L966">
            <v>0.29699999999999999</v>
          </cell>
          <cell r="M966">
            <v>0.33700000000000002</v>
          </cell>
          <cell r="N966">
            <v>0.38600000000000001</v>
          </cell>
          <cell r="P966">
            <v>0.33400000000000002</v>
          </cell>
          <cell r="Q966">
            <v>0.36899999999999999</v>
          </cell>
          <cell r="R966">
            <v>0.378</v>
          </cell>
          <cell r="S966">
            <v>0.39100000000000001</v>
          </cell>
          <cell r="T966">
            <v>0.41099999999999998</v>
          </cell>
          <cell r="U966">
            <v>0.42799999999999999</v>
          </cell>
          <cell r="V966">
            <v>0.44900000000000001</v>
          </cell>
          <cell r="W966">
            <v>0.47899999999999998</v>
          </cell>
          <cell r="X966">
            <v>0.50800000000000001</v>
          </cell>
          <cell r="Y966">
            <v>0.54400000000000004</v>
          </cell>
          <cell r="Z966">
            <v>0.58299999999999996</v>
          </cell>
          <cell r="AA966">
            <v>0.624</v>
          </cell>
          <cell r="AB966">
            <v>0.67300000000000004</v>
          </cell>
          <cell r="AD966">
            <v>0.42320000000000002</v>
          </cell>
          <cell r="AE966">
            <v>0.372</v>
          </cell>
          <cell r="AF966">
            <v>0.34799999999999998</v>
          </cell>
          <cell r="AG966">
            <v>0.33700000000000002</v>
          </cell>
          <cell r="AH966">
            <v>0.33300000000000002</v>
          </cell>
          <cell r="AI966">
            <v>0.33500000000000002</v>
          </cell>
          <cell r="AJ966">
            <v>0.35099999999999998</v>
          </cell>
          <cell r="AK966">
            <v>0.38500000000000001</v>
          </cell>
          <cell r="AL966">
            <v>0.42449999999999999</v>
          </cell>
          <cell r="AM966">
            <v>0.46800000000000003</v>
          </cell>
          <cell r="AN966">
            <v>0.52200000000000002</v>
          </cell>
          <cell r="AO966">
            <v>0.58399999999999996</v>
          </cell>
          <cell r="AP966">
            <v>0.65049999999999997</v>
          </cell>
          <cell r="AS966">
            <v>0.10349999999999999</v>
          </cell>
          <cell r="AT966">
            <v>0.10351</v>
          </cell>
          <cell r="AU966">
            <v>0.105</v>
          </cell>
          <cell r="AV966">
            <v>0.106</v>
          </cell>
          <cell r="AW966">
            <v>0.106</v>
          </cell>
          <cell r="AX966">
            <v>0.107</v>
          </cell>
          <cell r="AY966">
            <v>0.11125</v>
          </cell>
          <cell r="AZ966">
            <v>0.10875</v>
          </cell>
          <cell r="BA966">
            <v>0.11</v>
          </cell>
          <cell r="BB966">
            <v>0.11125</v>
          </cell>
          <cell r="BC966">
            <v>0.1205</v>
          </cell>
          <cell r="BD966">
            <v>0.11700000000000001</v>
          </cell>
          <cell r="BF966">
            <v>0.16500000000000001</v>
          </cell>
          <cell r="BG966">
            <v>0.17499999999999999</v>
          </cell>
          <cell r="BH966">
            <v>0.18</v>
          </cell>
          <cell r="BI966">
            <v>0.185</v>
          </cell>
          <cell r="BJ966">
            <v>0.19500000000000001</v>
          </cell>
          <cell r="BK966">
            <v>0.26</v>
          </cell>
          <cell r="BL966">
            <v>0.315</v>
          </cell>
          <cell r="BM966">
            <v>0.37</v>
          </cell>
          <cell r="BN966">
            <v>0.505</v>
          </cell>
          <cell r="BO966">
            <v>0.56499999999999995</v>
          </cell>
          <cell r="BP966">
            <v>0.71499999999999997</v>
          </cell>
          <cell r="BQ966">
            <v>0.83499999999999996</v>
          </cell>
          <cell r="BS966">
            <v>0.3715</v>
          </cell>
          <cell r="BT966">
            <v>0.3775</v>
          </cell>
          <cell r="BU966">
            <v>0.41699999999999998</v>
          </cell>
          <cell r="BV966">
            <v>0.47749999999999998</v>
          </cell>
          <cell r="BW966">
            <v>0.52649999999999997</v>
          </cell>
          <cell r="BX966">
            <v>0.58350000000000002</v>
          </cell>
          <cell r="BY966">
            <v>0.66049999999999998</v>
          </cell>
          <cell r="BZ966">
            <v>0.749</v>
          </cell>
          <cell r="CA966">
            <v>0.86599999999999999</v>
          </cell>
          <cell r="CB966">
            <v>0.95499999999999996</v>
          </cell>
          <cell r="CC966">
            <v>1.0569999999999999</v>
          </cell>
          <cell r="CD966">
            <v>1.17</v>
          </cell>
          <cell r="CF966">
            <v>0.25</v>
          </cell>
        </row>
        <row r="967">
          <cell r="A967">
            <v>40059</v>
          </cell>
          <cell r="B967">
            <v>0.15</v>
          </cell>
          <cell r="C967">
            <v>0.16800000000000001</v>
          </cell>
          <cell r="D967">
            <v>0.17299999999999999</v>
          </cell>
          <cell r="E967">
            <v>0.184</v>
          </cell>
          <cell r="F967">
            <v>0.184</v>
          </cell>
          <cell r="G967">
            <v>0.1915</v>
          </cell>
          <cell r="H967">
            <v>0.20449999999999999</v>
          </cell>
          <cell r="I967">
            <v>0.22550000000000001</v>
          </cell>
          <cell r="J967">
            <v>0.25</v>
          </cell>
          <cell r="K967">
            <v>0.27800000000000002</v>
          </cell>
          <cell r="L967">
            <v>0.3155</v>
          </cell>
          <cell r="M967">
            <v>0.35299999999999998</v>
          </cell>
          <cell r="N967">
            <v>0.40250000000000002</v>
          </cell>
          <cell r="P967">
            <v>0.32900000000000001</v>
          </cell>
          <cell r="Q967">
            <v>0.379</v>
          </cell>
          <cell r="R967">
            <v>0.38600000000000001</v>
          </cell>
          <cell r="S967">
            <v>0.39900000000000002</v>
          </cell>
          <cell r="T967">
            <v>0.42099999999999999</v>
          </cell>
          <cell r="U967">
            <v>0.439</v>
          </cell>
          <cell r="V967">
            <v>0.46100000000000002</v>
          </cell>
          <cell r="W967">
            <v>0.49099999999999999</v>
          </cell>
          <cell r="X967">
            <v>0.52300000000000002</v>
          </cell>
          <cell r="Y967">
            <v>0.56000000000000005</v>
          </cell>
          <cell r="Z967">
            <v>0.6</v>
          </cell>
          <cell r="AA967">
            <v>0.64600000000000002</v>
          </cell>
          <cell r="AB967">
            <v>0.69</v>
          </cell>
          <cell r="AD967">
            <v>0.4254</v>
          </cell>
          <cell r="AE967">
            <v>0.36599999999999999</v>
          </cell>
          <cell r="AF967">
            <v>0.33900000000000002</v>
          </cell>
          <cell r="AG967">
            <v>0.32700000000000001</v>
          </cell>
          <cell r="AH967">
            <v>0.32200000000000001</v>
          </cell>
          <cell r="AI967">
            <v>0.32500000000000001</v>
          </cell>
          <cell r="AJ967">
            <v>0.33900000000000002</v>
          </cell>
          <cell r="AK967">
            <v>0.36899999999999999</v>
          </cell>
          <cell r="AL967">
            <v>0.40400000000000003</v>
          </cell>
          <cell r="AM967">
            <v>0.45</v>
          </cell>
          <cell r="AN967">
            <v>0.50700000000000001</v>
          </cell>
          <cell r="AO967">
            <v>0.56399999999999995</v>
          </cell>
          <cell r="AP967">
            <v>0.63</v>
          </cell>
          <cell r="AS967">
            <v>0.105</v>
          </cell>
          <cell r="AT967">
            <v>0.10251</v>
          </cell>
          <cell r="AU967">
            <v>0.105</v>
          </cell>
          <cell r="AV967">
            <v>0.106</v>
          </cell>
          <cell r="AW967">
            <v>0.107</v>
          </cell>
          <cell r="AX967">
            <v>0.108</v>
          </cell>
          <cell r="AY967">
            <v>0.1075</v>
          </cell>
          <cell r="AZ967">
            <v>0.10054</v>
          </cell>
          <cell r="BA967">
            <v>0.112</v>
          </cell>
          <cell r="BB967">
            <v>0.11</v>
          </cell>
          <cell r="BC967">
            <v>0.11088000000000001</v>
          </cell>
          <cell r="BD967">
            <v>0.11799999999999999</v>
          </cell>
          <cell r="BF967">
            <v>0.16500000000000001</v>
          </cell>
          <cell r="BG967">
            <v>0.17499999999999999</v>
          </cell>
          <cell r="BH967">
            <v>0.18</v>
          </cell>
          <cell r="BI967">
            <v>0.185</v>
          </cell>
          <cell r="BJ967">
            <v>0.2</v>
          </cell>
          <cell r="BK967">
            <v>0.26500000000000001</v>
          </cell>
          <cell r="BL967">
            <v>0.315</v>
          </cell>
          <cell r="BM967">
            <v>0.375</v>
          </cell>
          <cell r="BN967">
            <v>0.52</v>
          </cell>
          <cell r="BO967">
            <v>0.57999999999999996</v>
          </cell>
          <cell r="BP967">
            <v>0.73</v>
          </cell>
          <cell r="BQ967">
            <v>0.85</v>
          </cell>
          <cell r="BS967">
            <v>0.34300000000000003</v>
          </cell>
          <cell r="BT967">
            <v>0.36399999999999999</v>
          </cell>
          <cell r="BU967">
            <v>0.38600000000000001</v>
          </cell>
          <cell r="BV967">
            <v>0.4355</v>
          </cell>
          <cell r="BW967">
            <v>0.47549999999999998</v>
          </cell>
          <cell r="BX967">
            <v>0.55149999999999999</v>
          </cell>
          <cell r="BY967">
            <v>0.62949999999999995</v>
          </cell>
          <cell r="BZ967">
            <v>0.6865</v>
          </cell>
          <cell r="CA967">
            <v>0.69799999999999995</v>
          </cell>
          <cell r="CB967">
            <v>0.89500000000000002</v>
          </cell>
          <cell r="CC967">
            <v>0.997</v>
          </cell>
          <cell r="CD967">
            <v>1.1120000000000001</v>
          </cell>
          <cell r="CF967">
            <v>0.25</v>
          </cell>
        </row>
        <row r="968">
          <cell r="A968">
            <v>40060</v>
          </cell>
          <cell r="B968">
            <v>0.16</v>
          </cell>
          <cell r="C968">
            <v>0.17399999999999999</v>
          </cell>
          <cell r="D968">
            <v>0.16700000000000001</v>
          </cell>
          <cell r="E968">
            <v>0.17</v>
          </cell>
          <cell r="F968">
            <v>0.17100000000000001</v>
          </cell>
          <cell r="G968">
            <v>0.182</v>
          </cell>
          <cell r="H968">
            <v>0.21199999999999999</v>
          </cell>
          <cell r="I968">
            <v>0.214</v>
          </cell>
          <cell r="J968">
            <v>0.246</v>
          </cell>
          <cell r="K968">
            <v>0.29399999999999998</v>
          </cell>
          <cell r="L968">
            <v>0.313</v>
          </cell>
          <cell r="M968">
            <v>0.35</v>
          </cell>
          <cell r="N968">
            <v>0.40600000000000003</v>
          </cell>
          <cell r="P968">
            <v>0.33300000000000002</v>
          </cell>
          <cell r="Q968">
            <v>0.35899999999999999</v>
          </cell>
          <cell r="R968">
            <v>0.36499999999999999</v>
          </cell>
          <cell r="S968">
            <v>0.375</v>
          </cell>
          <cell r="T968">
            <v>0.39</v>
          </cell>
          <cell r="U968">
            <v>0.40200000000000002</v>
          </cell>
          <cell r="V968">
            <v>0.42</v>
          </cell>
          <cell r="W968">
            <v>0.44700000000000001</v>
          </cell>
          <cell r="X968">
            <v>0.47899999999999998</v>
          </cell>
          <cell r="Y968">
            <v>0.51200000000000001</v>
          </cell>
          <cell r="Z968">
            <v>0.55000000000000004</v>
          </cell>
          <cell r="AA968">
            <v>0.59399999999999997</v>
          </cell>
          <cell r="AB968">
            <v>0.63900000000000001</v>
          </cell>
          <cell r="AD968">
            <v>0.42670000000000002</v>
          </cell>
          <cell r="AE968">
            <v>0.373</v>
          </cell>
          <cell r="AF968">
            <v>0.34100000000000003</v>
          </cell>
          <cell r="AG968">
            <v>0.32600000000000001</v>
          </cell>
          <cell r="AH968">
            <v>0.31900000000000001</v>
          </cell>
          <cell r="AI968">
            <v>0.32100000000000001</v>
          </cell>
          <cell r="AJ968">
            <v>0.33400000000000002</v>
          </cell>
          <cell r="AK968">
            <v>0.36199999999999999</v>
          </cell>
          <cell r="AL968">
            <v>0.40550000000000003</v>
          </cell>
          <cell r="AM968">
            <v>0.442</v>
          </cell>
          <cell r="AN968">
            <v>0.495</v>
          </cell>
          <cell r="AO968">
            <v>0.55200000000000005</v>
          </cell>
          <cell r="AP968">
            <v>0.623</v>
          </cell>
          <cell r="AS968">
            <v>0.107</v>
          </cell>
          <cell r="AT968">
            <v>0.1075</v>
          </cell>
          <cell r="AU968">
            <v>0.105</v>
          </cell>
          <cell r="AV968">
            <v>0.106</v>
          </cell>
          <cell r="AW968">
            <v>0.106</v>
          </cell>
          <cell r="AX968">
            <v>0.107</v>
          </cell>
          <cell r="AY968">
            <v>0.1075</v>
          </cell>
          <cell r="AZ968">
            <v>0.10388</v>
          </cell>
          <cell r="BA968">
            <v>0.112</v>
          </cell>
          <cell r="BB968">
            <v>0.11125</v>
          </cell>
          <cell r="BC968">
            <v>0.10600999999999999</v>
          </cell>
          <cell r="BD968">
            <v>0.12</v>
          </cell>
          <cell r="BF968">
            <v>0.16</v>
          </cell>
          <cell r="BG968">
            <v>0.17499999999999999</v>
          </cell>
          <cell r="BH968">
            <v>0.18</v>
          </cell>
          <cell r="BI968">
            <v>0.18</v>
          </cell>
          <cell r="BJ968">
            <v>0.2</v>
          </cell>
          <cell r="BK968">
            <v>0.26500000000000001</v>
          </cell>
          <cell r="BL968">
            <v>0.32</v>
          </cell>
          <cell r="BM968">
            <v>0.38500000000000001</v>
          </cell>
          <cell r="BN968">
            <v>0.52500000000000002</v>
          </cell>
          <cell r="BO968">
            <v>0.58499999999999996</v>
          </cell>
          <cell r="BP968">
            <v>0.73499999999999999</v>
          </cell>
          <cell r="BQ968">
            <v>0.86</v>
          </cell>
          <cell r="BS968">
            <v>0.34300000000000003</v>
          </cell>
          <cell r="BT968">
            <v>0.35749999999999998</v>
          </cell>
          <cell r="BU968">
            <v>0.42749999999999999</v>
          </cell>
          <cell r="BV968">
            <v>0.46150000000000002</v>
          </cell>
          <cell r="BW968">
            <v>0.50849999999999995</v>
          </cell>
          <cell r="BX968">
            <v>0.58450000000000002</v>
          </cell>
          <cell r="BY968">
            <v>0.58299999999999996</v>
          </cell>
          <cell r="BZ968">
            <v>0.66049999999999998</v>
          </cell>
          <cell r="CA968">
            <v>0.78500000000000003</v>
          </cell>
          <cell r="CB968">
            <v>0.871</v>
          </cell>
          <cell r="CC968">
            <v>0.98199999999999998</v>
          </cell>
          <cell r="CD968">
            <v>1.0960000000000001</v>
          </cell>
          <cell r="CF968">
            <v>0.25</v>
          </cell>
        </row>
        <row r="969">
          <cell r="A969">
            <v>40063</v>
          </cell>
          <cell r="B969">
            <v>0.16</v>
          </cell>
          <cell r="C969">
            <v>0.16500000000000001</v>
          </cell>
          <cell r="D969">
            <v>0.17</v>
          </cell>
          <cell r="E969">
            <v>0.17299999999999999</v>
          </cell>
          <cell r="F969">
            <v>0.17199999999999999</v>
          </cell>
          <cell r="G969">
            <v>0.183</v>
          </cell>
          <cell r="H969">
            <v>0.19500000000000001</v>
          </cell>
          <cell r="I969">
            <v>0.217</v>
          </cell>
          <cell r="J969">
            <v>0.24199999999999999</v>
          </cell>
          <cell r="K969">
            <v>0.27100000000000002</v>
          </cell>
          <cell r="L969">
            <v>0.30399999999999999</v>
          </cell>
          <cell r="M969">
            <v>0.34</v>
          </cell>
          <cell r="N969">
            <v>0.38700000000000001</v>
          </cell>
          <cell r="P969">
            <v>0.33800000000000002</v>
          </cell>
          <cell r="Q969">
            <v>0.35899999999999999</v>
          </cell>
          <cell r="R969">
            <v>0.36499999999999999</v>
          </cell>
          <cell r="S969">
            <v>0.374</v>
          </cell>
          <cell r="T969">
            <v>0.38800000000000001</v>
          </cell>
          <cell r="U969">
            <v>0.39500000000000002</v>
          </cell>
          <cell r="V969">
            <v>0.40600000000000003</v>
          </cell>
          <cell r="W969">
            <v>0.42599999999999999</v>
          </cell>
          <cell r="X969">
            <v>0.45100000000000001</v>
          </cell>
          <cell r="Y969">
            <v>0.48099999999999998</v>
          </cell>
          <cell r="Z969">
            <v>0.51800000000000002</v>
          </cell>
          <cell r="AA969">
            <v>0.55900000000000005</v>
          </cell>
          <cell r="AB969">
            <v>0.60199999999999998</v>
          </cell>
          <cell r="AD969">
            <v>0.42959999999999998</v>
          </cell>
          <cell r="AE969">
            <v>0.36599999999999999</v>
          </cell>
          <cell r="AF969">
            <v>0.33</v>
          </cell>
          <cell r="AG969">
            <v>0.31900000000000001</v>
          </cell>
          <cell r="AH969">
            <v>0.312</v>
          </cell>
          <cell r="AI969">
            <v>0.314</v>
          </cell>
          <cell r="AJ969">
            <v>0.32600000000000001</v>
          </cell>
          <cell r="AK969">
            <v>0.35099999999999998</v>
          </cell>
          <cell r="AL969">
            <v>0.3745</v>
          </cell>
          <cell r="AM969">
            <v>0.42899999999999999</v>
          </cell>
          <cell r="AN969">
            <v>0.47899999999999998</v>
          </cell>
          <cell r="AO969">
            <v>0.54100000000000004</v>
          </cell>
          <cell r="AP969">
            <v>0.60499999999999998</v>
          </cell>
          <cell r="AS969">
            <v>0.105</v>
          </cell>
          <cell r="AT969">
            <v>0.105</v>
          </cell>
          <cell r="AU969">
            <v>0.10625</v>
          </cell>
          <cell r="AV969">
            <v>0.106</v>
          </cell>
          <cell r="AW969">
            <v>0.1065</v>
          </cell>
          <cell r="AX969">
            <v>0.11287999999999999</v>
          </cell>
          <cell r="AY969">
            <v>0.1075</v>
          </cell>
          <cell r="AZ969">
            <v>0.10875</v>
          </cell>
          <cell r="BA969">
            <v>0.112</v>
          </cell>
          <cell r="BB969">
            <v>0.11125</v>
          </cell>
          <cell r="BC969">
            <v>0.11375</v>
          </cell>
          <cell r="BD969">
            <v>0.12</v>
          </cell>
          <cell r="BF969">
            <v>0.16</v>
          </cell>
          <cell r="BG969">
            <v>0.17499999999999999</v>
          </cell>
          <cell r="BH969">
            <v>0.18</v>
          </cell>
          <cell r="BI969">
            <v>0.18</v>
          </cell>
          <cell r="BJ969">
            <v>0.2</v>
          </cell>
          <cell r="BK969">
            <v>0.26500000000000001</v>
          </cell>
          <cell r="BL969">
            <v>0.32</v>
          </cell>
          <cell r="BM969">
            <v>0.38500000000000001</v>
          </cell>
          <cell r="BN969">
            <v>0.52500000000000002</v>
          </cell>
          <cell r="BO969">
            <v>0.58499999999999996</v>
          </cell>
          <cell r="BP969">
            <v>0.73499999999999999</v>
          </cell>
          <cell r="BQ969">
            <v>0.86</v>
          </cell>
          <cell r="BS969">
            <v>0.372</v>
          </cell>
          <cell r="BT969">
            <v>0.38450000000000001</v>
          </cell>
          <cell r="BU969">
            <v>0.38700000000000001</v>
          </cell>
          <cell r="BV969">
            <v>0.40500000000000003</v>
          </cell>
          <cell r="BW969">
            <v>0.45800000000000002</v>
          </cell>
          <cell r="BX969">
            <v>0.51600000000000001</v>
          </cell>
          <cell r="BY969">
            <v>0.58950000000000002</v>
          </cell>
          <cell r="BZ969">
            <v>0.623</v>
          </cell>
          <cell r="CA969">
            <v>0.871</v>
          </cell>
          <cell r="CB969">
            <v>0.98299999999999998</v>
          </cell>
          <cell r="CC969">
            <v>1.056</v>
          </cell>
          <cell r="CD969">
            <v>1.0960000000000001</v>
          </cell>
          <cell r="CF969">
            <v>0.25</v>
          </cell>
        </row>
        <row r="970">
          <cell r="A970">
            <v>40064</v>
          </cell>
          <cell r="B970">
            <v>0.125</v>
          </cell>
          <cell r="C970">
            <v>0.16400000000000001</v>
          </cell>
          <cell r="D970">
            <v>0.16800000000000001</v>
          </cell>
          <cell r="E970">
            <v>0.17899999999999999</v>
          </cell>
          <cell r="F970">
            <v>0.18</v>
          </cell>
          <cell r="G970">
            <v>0.1835</v>
          </cell>
          <cell r="H970">
            <v>0.19550000000000001</v>
          </cell>
          <cell r="I970">
            <v>0.2185</v>
          </cell>
          <cell r="J970">
            <v>0.24349999999999999</v>
          </cell>
          <cell r="K970">
            <v>0.27150000000000002</v>
          </cell>
          <cell r="L970">
            <v>0.30649999999999999</v>
          </cell>
          <cell r="M970">
            <v>0.34399999999999997</v>
          </cell>
          <cell r="N970">
            <v>0.39100000000000001</v>
          </cell>
          <cell r="P970">
            <v>0.53500000000000003</v>
          </cell>
          <cell r="Q970">
            <v>0.36099999999999999</v>
          </cell>
          <cell r="R970">
            <v>0.36799999999999999</v>
          </cell>
          <cell r="S970">
            <v>0.376</v>
          </cell>
          <cell r="T970">
            <v>0.38700000000000001</v>
          </cell>
          <cell r="U970">
            <v>0.39400000000000002</v>
          </cell>
          <cell r="V970">
            <v>0.40500000000000003</v>
          </cell>
          <cell r="W970">
            <v>0.42299999999999999</v>
          </cell>
          <cell r="X970">
            <v>0.443</v>
          </cell>
          <cell r="Y970">
            <v>0.47299999999999998</v>
          </cell>
          <cell r="Z970">
            <v>0.51100000000000001</v>
          </cell>
          <cell r="AA970">
            <v>0.54900000000000004</v>
          </cell>
          <cell r="AB970">
            <v>0.59199999999999997</v>
          </cell>
          <cell r="AD970">
            <v>0.43509999999999999</v>
          </cell>
          <cell r="AE970">
            <v>0.35799999999999998</v>
          </cell>
          <cell r="AF970">
            <v>0.32400000000000001</v>
          </cell>
          <cell r="AG970">
            <v>0.314</v>
          </cell>
          <cell r="AH970">
            <v>0.309</v>
          </cell>
          <cell r="AI970">
            <v>0.31</v>
          </cell>
          <cell r="AJ970">
            <v>0.32200000000000001</v>
          </cell>
          <cell r="AK970">
            <v>0.34499999999999997</v>
          </cell>
          <cell r="AL970">
            <v>0.38100000000000001</v>
          </cell>
          <cell r="AM970">
            <v>0.42199999999999999</v>
          </cell>
          <cell r="AN970">
            <v>0.47199999999999998</v>
          </cell>
          <cell r="AO970">
            <v>0.53200000000000003</v>
          </cell>
          <cell r="AP970">
            <v>0.59299999999999997</v>
          </cell>
          <cell r="AS970">
            <v>0.10249999999999999</v>
          </cell>
          <cell r="AT970">
            <v>0.105</v>
          </cell>
          <cell r="AU970">
            <v>0.105</v>
          </cell>
          <cell r="AV970">
            <v>0.106</v>
          </cell>
          <cell r="AW970">
            <v>0.106</v>
          </cell>
          <cell r="AX970">
            <v>0.107</v>
          </cell>
          <cell r="AY970">
            <v>0.1075</v>
          </cell>
          <cell r="AZ970">
            <v>0.10438</v>
          </cell>
          <cell r="BA970">
            <v>0.111</v>
          </cell>
          <cell r="BB970">
            <v>0.10448</v>
          </cell>
          <cell r="BC970">
            <v>0.121</v>
          </cell>
          <cell r="BD970">
            <v>0.11799999999999999</v>
          </cell>
          <cell r="BF970">
            <v>0.1575</v>
          </cell>
          <cell r="BG970">
            <v>0.17</v>
          </cell>
          <cell r="BH970">
            <v>0.17499999999999999</v>
          </cell>
          <cell r="BI970">
            <v>0.17499999999999999</v>
          </cell>
          <cell r="BJ970">
            <v>0.19500000000000001</v>
          </cell>
          <cell r="BK970">
            <v>0.26500000000000001</v>
          </cell>
          <cell r="BL970">
            <v>0.32</v>
          </cell>
          <cell r="BM970">
            <v>0.38</v>
          </cell>
          <cell r="BN970">
            <v>0.5</v>
          </cell>
          <cell r="BO970">
            <v>0.56000000000000005</v>
          </cell>
          <cell r="BP970">
            <v>0.71</v>
          </cell>
          <cell r="BQ970">
            <v>0.84</v>
          </cell>
          <cell r="BS970">
            <v>0.36249999999999999</v>
          </cell>
          <cell r="BT970">
            <v>0.378</v>
          </cell>
          <cell r="BU970">
            <v>0.40749999999999997</v>
          </cell>
          <cell r="BV970">
            <v>0.41949999999999998</v>
          </cell>
          <cell r="BW970">
            <v>0.45750000000000002</v>
          </cell>
          <cell r="BX970">
            <v>0.51949999999999996</v>
          </cell>
          <cell r="BY970">
            <v>0.54949999999999999</v>
          </cell>
          <cell r="BZ970">
            <v>0.58899999999999997</v>
          </cell>
          <cell r="CA970">
            <v>0.82799999999999996</v>
          </cell>
          <cell r="CB970">
            <v>0.92900000000000005</v>
          </cell>
          <cell r="CC970">
            <v>0.98599999999999999</v>
          </cell>
          <cell r="CD970">
            <v>1.044</v>
          </cell>
          <cell r="CF970">
            <v>0.25</v>
          </cell>
        </row>
        <row r="971">
          <cell r="A971">
            <v>40065</v>
          </cell>
          <cell r="B971">
            <v>0.15</v>
          </cell>
          <cell r="C971">
            <v>0.16</v>
          </cell>
          <cell r="D971">
            <v>0.16400000000000001</v>
          </cell>
          <cell r="E971">
            <v>0.16700000000000001</v>
          </cell>
          <cell r="F971">
            <v>0.16900000000000001</v>
          </cell>
          <cell r="G971">
            <v>0.18049999999999999</v>
          </cell>
          <cell r="H971">
            <v>0.20699999999999999</v>
          </cell>
          <cell r="I971">
            <v>0.21099999999999999</v>
          </cell>
          <cell r="J971">
            <v>0.24099999999999999</v>
          </cell>
          <cell r="K971">
            <v>0.26100000000000001</v>
          </cell>
          <cell r="L971">
            <v>0.30199999999999999</v>
          </cell>
          <cell r="M971">
            <v>0.34549999999999997</v>
          </cell>
          <cell r="N971">
            <v>0.38800000000000001</v>
          </cell>
          <cell r="P971">
            <v>0.33200000000000002</v>
          </cell>
          <cell r="Q971">
            <v>0.36</v>
          </cell>
          <cell r="R971">
            <v>0.36899999999999999</v>
          </cell>
          <cell r="S971">
            <v>0.377</v>
          </cell>
          <cell r="T971">
            <v>0.38400000000000001</v>
          </cell>
          <cell r="U971">
            <v>0.38800000000000001</v>
          </cell>
          <cell r="V971">
            <v>0.39600000000000002</v>
          </cell>
          <cell r="W971">
            <v>0.41</v>
          </cell>
          <cell r="X971">
            <v>0.42799999999999999</v>
          </cell>
          <cell r="Y971">
            <v>0.45500000000000002</v>
          </cell>
          <cell r="Z971">
            <v>0.48799999999999999</v>
          </cell>
          <cell r="AA971">
            <v>0.52500000000000002</v>
          </cell>
          <cell r="AB971">
            <v>0.56999999999999995</v>
          </cell>
          <cell r="AD971">
            <v>0.43070000000000003</v>
          </cell>
          <cell r="AE971">
            <v>0.376</v>
          </cell>
          <cell r="AF971">
            <v>0.35299999999999998</v>
          </cell>
          <cell r="AG971">
            <v>0.34300000000000003</v>
          </cell>
          <cell r="AH971">
            <v>0.33700000000000002</v>
          </cell>
          <cell r="AI971">
            <v>0.33800000000000002</v>
          </cell>
          <cell r="AJ971">
            <v>0.34899999999999998</v>
          </cell>
          <cell r="AK971">
            <v>0.376</v>
          </cell>
          <cell r="AL971">
            <v>0.41399999999999998</v>
          </cell>
          <cell r="AM971">
            <v>0.46</v>
          </cell>
          <cell r="AN971">
            <v>0.51400000000000001</v>
          </cell>
          <cell r="AO971">
            <v>0.57599999999999996</v>
          </cell>
          <cell r="AP971">
            <v>0.64100000000000001</v>
          </cell>
          <cell r="AS971">
            <v>0.10249999999999999</v>
          </cell>
          <cell r="AT971">
            <v>0.10251</v>
          </cell>
          <cell r="AU971">
            <v>0.1055</v>
          </cell>
          <cell r="AV971">
            <v>0.105</v>
          </cell>
          <cell r="AW971">
            <v>0.105</v>
          </cell>
          <cell r="AX971">
            <v>0.106</v>
          </cell>
          <cell r="AY971">
            <v>0.107</v>
          </cell>
          <cell r="AZ971">
            <v>0.1085</v>
          </cell>
          <cell r="BA971">
            <v>0.109</v>
          </cell>
          <cell r="BB971">
            <v>0.11</v>
          </cell>
          <cell r="BC971">
            <v>0.112</v>
          </cell>
          <cell r="BD971">
            <v>0.11700000000000001</v>
          </cell>
          <cell r="BF971">
            <v>0.155</v>
          </cell>
          <cell r="BG971">
            <v>0.17</v>
          </cell>
          <cell r="BH971">
            <v>0.17499999999999999</v>
          </cell>
          <cell r="BI971">
            <v>0.17499999999999999</v>
          </cell>
          <cell r="BJ971">
            <v>0.19</v>
          </cell>
          <cell r="BK971">
            <v>0.255</v>
          </cell>
          <cell r="BL971">
            <v>0.30499999999999999</v>
          </cell>
          <cell r="BM971">
            <v>0.37</v>
          </cell>
          <cell r="BN971">
            <v>0.49</v>
          </cell>
          <cell r="BO971">
            <v>0.55000000000000004</v>
          </cell>
          <cell r="BP971">
            <v>0.7</v>
          </cell>
          <cell r="BQ971">
            <v>0.83</v>
          </cell>
          <cell r="BS971">
            <v>0.373</v>
          </cell>
          <cell r="BT971">
            <v>0.39100000000000001</v>
          </cell>
          <cell r="BU971">
            <v>0.42549999999999999</v>
          </cell>
          <cell r="BV971">
            <v>0.45050000000000001</v>
          </cell>
          <cell r="BW971">
            <v>0.48549999999999999</v>
          </cell>
          <cell r="BX971">
            <v>0.54500000000000004</v>
          </cell>
          <cell r="BY971">
            <v>0.58599999999999997</v>
          </cell>
          <cell r="BZ971">
            <v>0.64700000000000002</v>
          </cell>
          <cell r="CA971">
            <v>0.85599999999999998</v>
          </cell>
          <cell r="CB971">
            <v>0.97099999999999997</v>
          </cell>
          <cell r="CC971">
            <v>1.022</v>
          </cell>
          <cell r="CD971">
            <v>1.044</v>
          </cell>
          <cell r="CF971">
            <v>0.25</v>
          </cell>
        </row>
        <row r="972">
          <cell r="A972">
            <v>40066</v>
          </cell>
          <cell r="B972">
            <v>0.15</v>
          </cell>
          <cell r="C972">
            <v>0.159</v>
          </cell>
          <cell r="D972">
            <v>0.16200000000000001</v>
          </cell>
          <cell r="E972">
            <v>0.17899999999999999</v>
          </cell>
          <cell r="F972">
            <v>0.17799999999999999</v>
          </cell>
          <cell r="G972">
            <v>0.191</v>
          </cell>
          <cell r="H972">
            <v>0.20300000000000001</v>
          </cell>
          <cell r="I972">
            <v>0.218</v>
          </cell>
          <cell r="J972">
            <v>0.245</v>
          </cell>
          <cell r="K972">
            <v>0.26200000000000001</v>
          </cell>
          <cell r="L972">
            <v>0.30199999999999999</v>
          </cell>
          <cell r="M972">
            <v>0.33800000000000002</v>
          </cell>
          <cell r="N972">
            <v>0.38100000000000001</v>
          </cell>
          <cell r="P972">
            <v>0.33800000000000002</v>
          </cell>
          <cell r="Q972">
            <v>0.36699999999999999</v>
          </cell>
          <cell r="R972">
            <v>0.379</v>
          </cell>
          <cell r="S972">
            <v>0.38900000000000001</v>
          </cell>
          <cell r="T972">
            <v>0.39900000000000002</v>
          </cell>
          <cell r="U972">
            <v>0.40799999999999997</v>
          </cell>
          <cell r="V972">
            <v>0.42</v>
          </cell>
          <cell r="W972">
            <v>0.434</v>
          </cell>
          <cell r="X972">
            <v>0.45600000000000002</v>
          </cell>
          <cell r="Y972">
            <v>0.48499999999999999</v>
          </cell>
          <cell r="Z972">
            <v>0.51900000000000002</v>
          </cell>
          <cell r="AA972">
            <v>0.56100000000000005</v>
          </cell>
          <cell r="AB972">
            <v>0.60199999999999998</v>
          </cell>
          <cell r="AD972">
            <v>0.42230000000000001</v>
          </cell>
          <cell r="AE972">
            <v>0.41399999999999998</v>
          </cell>
          <cell r="AF972">
            <v>0.38700000000000001</v>
          </cell>
          <cell r="AG972">
            <v>0.371</v>
          </cell>
          <cell r="AH972">
            <v>0.36299999999999999</v>
          </cell>
          <cell r="AI972">
            <v>0.36199999999999999</v>
          </cell>
          <cell r="AJ972">
            <v>0.37</v>
          </cell>
          <cell r="AK972">
            <v>0.39950000000000002</v>
          </cell>
          <cell r="AL972">
            <v>0.42749999999999999</v>
          </cell>
          <cell r="AM972">
            <v>0.46600000000000003</v>
          </cell>
          <cell r="AN972">
            <v>0.51649999999999996</v>
          </cell>
          <cell r="AO972">
            <v>0.57050000000000001</v>
          </cell>
          <cell r="AP972">
            <v>0.63749999999999996</v>
          </cell>
          <cell r="AS972">
            <v>0.105</v>
          </cell>
          <cell r="AT972">
            <v>0.10251</v>
          </cell>
          <cell r="AU972">
            <v>0.105</v>
          </cell>
          <cell r="AV972">
            <v>0.106</v>
          </cell>
          <cell r="AW972">
            <v>0.106</v>
          </cell>
          <cell r="AX972">
            <v>0.107</v>
          </cell>
          <cell r="AY972">
            <v>0.1055</v>
          </cell>
          <cell r="AZ972">
            <v>0.106</v>
          </cell>
          <cell r="BA972">
            <v>0.11</v>
          </cell>
          <cell r="BB972">
            <v>0.10777</v>
          </cell>
          <cell r="BC972">
            <v>0.112</v>
          </cell>
          <cell r="BD972">
            <v>0.11700000000000001</v>
          </cell>
          <cell r="BF972">
            <v>0.155</v>
          </cell>
          <cell r="BG972">
            <v>0.17</v>
          </cell>
          <cell r="BH972">
            <v>0.17499999999999999</v>
          </cell>
          <cell r="BI972">
            <v>0.17499999999999999</v>
          </cell>
          <cell r="BJ972">
            <v>0.19</v>
          </cell>
          <cell r="BK972">
            <v>0.255</v>
          </cell>
          <cell r="BL972">
            <v>0.30499999999999999</v>
          </cell>
          <cell r="BM972">
            <v>0.36</v>
          </cell>
          <cell r="BN972">
            <v>0.47</v>
          </cell>
          <cell r="BO972">
            <v>0.52</v>
          </cell>
          <cell r="BP972">
            <v>0.66</v>
          </cell>
          <cell r="BQ972">
            <v>0.77</v>
          </cell>
          <cell r="BS972">
            <v>0.371</v>
          </cell>
          <cell r="BT972">
            <v>0.39750000000000002</v>
          </cell>
          <cell r="BU972">
            <v>0.44450000000000001</v>
          </cell>
          <cell r="BV972">
            <v>0.45050000000000001</v>
          </cell>
          <cell r="BW972">
            <v>0.48149999999999998</v>
          </cell>
          <cell r="BX972">
            <v>0.53649999999999998</v>
          </cell>
          <cell r="BY972">
            <v>0.60299999999999998</v>
          </cell>
          <cell r="BZ972">
            <v>0.70550000000000002</v>
          </cell>
          <cell r="CA972">
            <v>0.84599999999999997</v>
          </cell>
          <cell r="CB972">
            <v>0.94699999999999995</v>
          </cell>
          <cell r="CC972">
            <v>1.056</v>
          </cell>
          <cell r="CD972">
            <v>1.1910000000000001</v>
          </cell>
          <cell r="CF972">
            <v>0.25</v>
          </cell>
        </row>
        <row r="973">
          <cell r="A973">
            <v>40067</v>
          </cell>
          <cell r="B973">
            <v>0.15</v>
          </cell>
          <cell r="C973">
            <v>0.153</v>
          </cell>
          <cell r="D973">
            <v>0.161</v>
          </cell>
          <cell r="E973">
            <v>0.16900000000000001</v>
          </cell>
          <cell r="F973">
            <v>0.185</v>
          </cell>
          <cell r="G973">
            <v>0.19800000000000001</v>
          </cell>
          <cell r="H973">
            <v>0.19850000000000001</v>
          </cell>
          <cell r="I973">
            <v>0.223</v>
          </cell>
          <cell r="J973">
            <v>0.2515</v>
          </cell>
          <cell r="K973">
            <v>0.27400000000000002</v>
          </cell>
          <cell r="L973">
            <v>0.314</v>
          </cell>
          <cell r="M973">
            <v>0.35649999999999998</v>
          </cell>
          <cell r="N973">
            <v>0.39600000000000002</v>
          </cell>
          <cell r="P973">
            <v>0.34</v>
          </cell>
          <cell r="Q973">
            <v>0.36599999999999999</v>
          </cell>
          <cell r="R973">
            <v>0.38300000000000001</v>
          </cell>
          <cell r="S973">
            <v>0.39700000000000002</v>
          </cell>
          <cell r="T973">
            <v>0.41</v>
          </cell>
          <cell r="U973">
            <v>0.42099999999999999</v>
          </cell>
          <cell r="V973">
            <v>0.435</v>
          </cell>
          <cell r="W973">
            <v>0.45200000000000001</v>
          </cell>
          <cell r="X973">
            <v>0.47599999999999998</v>
          </cell>
          <cell r="Y973">
            <v>0.502</v>
          </cell>
          <cell r="Z973">
            <v>0.53400000000000003</v>
          </cell>
          <cell r="AA973">
            <v>0.57399999999999995</v>
          </cell>
          <cell r="AB973">
            <v>0.61299999999999999</v>
          </cell>
          <cell r="AD973">
            <v>0.43909999999999999</v>
          </cell>
          <cell r="AE973">
            <v>0.41299999999999998</v>
          </cell>
          <cell r="AF973">
            <v>0.38400000000000001</v>
          </cell>
          <cell r="AG973">
            <v>0.36699999999999999</v>
          </cell>
          <cell r="AH973">
            <v>0.35799999999999998</v>
          </cell>
          <cell r="AI973">
            <v>0.35599999999999998</v>
          </cell>
          <cell r="AJ973">
            <v>0.36299999999999999</v>
          </cell>
          <cell r="AK973">
            <v>0.38500000000000001</v>
          </cell>
          <cell r="AL973">
            <v>0.41899999999999998</v>
          </cell>
          <cell r="AM973">
            <v>0.45300000000000001</v>
          </cell>
          <cell r="AN973">
            <v>0.5</v>
          </cell>
          <cell r="AO973">
            <v>0.55100000000000005</v>
          </cell>
          <cell r="AP973">
            <v>0.61199999999999999</v>
          </cell>
          <cell r="AS973">
            <v>0.105</v>
          </cell>
          <cell r="AT973">
            <v>0.105</v>
          </cell>
          <cell r="AU973">
            <v>0.105</v>
          </cell>
          <cell r="AV973">
            <v>0.106</v>
          </cell>
          <cell r="AW973">
            <v>0.106</v>
          </cell>
          <cell r="AX973">
            <v>0.107</v>
          </cell>
          <cell r="AY973">
            <v>0.1075</v>
          </cell>
          <cell r="AZ973">
            <v>0.10875</v>
          </cell>
          <cell r="BA973">
            <v>0.11</v>
          </cell>
          <cell r="BB973">
            <v>0.11125</v>
          </cell>
          <cell r="BC973">
            <v>0.1135</v>
          </cell>
          <cell r="BD973">
            <v>0.11700000000000001</v>
          </cell>
          <cell r="BF973">
            <v>0.155</v>
          </cell>
          <cell r="BG973">
            <v>0.17</v>
          </cell>
          <cell r="BH973">
            <v>0.17499999999999999</v>
          </cell>
          <cell r="BI973">
            <v>0.17499999999999999</v>
          </cell>
          <cell r="BJ973">
            <v>0.19500000000000001</v>
          </cell>
          <cell r="BK973">
            <v>0.26</v>
          </cell>
          <cell r="BL973">
            <v>0.31</v>
          </cell>
          <cell r="BM973">
            <v>0.36499999999999999</v>
          </cell>
          <cell r="BN973">
            <v>0.47499999999999998</v>
          </cell>
          <cell r="BO973">
            <v>0.52500000000000002</v>
          </cell>
          <cell r="BP973">
            <v>0.67</v>
          </cell>
          <cell r="BQ973">
            <v>0.79</v>
          </cell>
          <cell r="BS973">
            <v>0.38200000000000001</v>
          </cell>
          <cell r="BT973">
            <v>0.41049999999999998</v>
          </cell>
          <cell r="BU973">
            <v>0.4375</v>
          </cell>
          <cell r="BV973">
            <v>0.45750000000000002</v>
          </cell>
          <cell r="BW973">
            <v>0.50549999999999995</v>
          </cell>
          <cell r="BX973">
            <v>0.55649999999999999</v>
          </cell>
          <cell r="BY973">
            <v>0.60450000000000004</v>
          </cell>
          <cell r="BZ973">
            <v>0.69899999999999995</v>
          </cell>
          <cell r="CA973">
            <v>0.83599999999999997</v>
          </cell>
          <cell r="CB973">
            <v>0.93700000000000006</v>
          </cell>
          <cell r="CC973">
            <v>1.034</v>
          </cell>
          <cell r="CD973">
            <v>1.151</v>
          </cell>
          <cell r="CF973">
            <v>0.25</v>
          </cell>
        </row>
        <row r="974">
          <cell r="A974">
            <v>40070</v>
          </cell>
          <cell r="B974">
            <v>0.15</v>
          </cell>
          <cell r="C974">
            <v>0.16600000000000001</v>
          </cell>
          <cell r="D974">
            <v>0.17100000000000001</v>
          </cell>
          <cell r="E974">
            <v>0.17699999999999999</v>
          </cell>
          <cell r="F974">
            <v>0.17599999999999999</v>
          </cell>
          <cell r="G974">
            <v>0.19400000000000001</v>
          </cell>
          <cell r="H974">
            <v>0.2</v>
          </cell>
          <cell r="I974">
            <v>0.22600000000000001</v>
          </cell>
          <cell r="J974">
            <v>0.25700000000000001</v>
          </cell>
          <cell r="K974">
            <v>0.28050000000000003</v>
          </cell>
          <cell r="L974">
            <v>0.317</v>
          </cell>
          <cell r="M974">
            <v>0.36249999999999999</v>
          </cell>
          <cell r="N974">
            <v>0.40649999999999997</v>
          </cell>
          <cell r="P974">
            <v>0.35</v>
          </cell>
          <cell r="Q974">
            <v>0.36899999999999999</v>
          </cell>
          <cell r="R974">
            <v>0.38100000000000001</v>
          </cell>
          <cell r="S974">
            <v>0.39400000000000002</v>
          </cell>
          <cell r="T974">
            <v>0.40699999999999997</v>
          </cell>
          <cell r="U974">
            <v>0.41799999999999998</v>
          </cell>
          <cell r="V974">
            <v>0.43099999999999999</v>
          </cell>
          <cell r="W974">
            <v>0.45</v>
          </cell>
          <cell r="X974">
            <v>0.47499999999999998</v>
          </cell>
          <cell r="Y974">
            <v>0.502</v>
          </cell>
          <cell r="Z974">
            <v>0.53600000000000003</v>
          </cell>
          <cell r="AA974">
            <v>0.57599999999999996</v>
          </cell>
          <cell r="AB974">
            <v>0.61799999999999999</v>
          </cell>
          <cell r="AD974">
            <v>0.438</v>
          </cell>
          <cell r="AE974">
            <v>0.41399999999999998</v>
          </cell>
          <cell r="AF974">
            <v>0.38300000000000001</v>
          </cell>
          <cell r="AG974">
            <v>0.36899999999999999</v>
          </cell>
          <cell r="AH974">
            <v>0.36099999999999999</v>
          </cell>
          <cell r="AI974">
            <v>0.36</v>
          </cell>
          <cell r="AJ974">
            <v>0.37</v>
          </cell>
          <cell r="AK974">
            <v>0.39600000000000002</v>
          </cell>
          <cell r="AL974">
            <v>0.43099999999999999</v>
          </cell>
          <cell r="AM974">
            <v>0.47599999999999998</v>
          </cell>
          <cell r="AN974">
            <v>0.52500000000000002</v>
          </cell>
          <cell r="AO974">
            <v>0.58499999999999996</v>
          </cell>
          <cell r="AP974">
            <v>0.64200000000000002</v>
          </cell>
          <cell r="AS974">
            <v>0.106</v>
          </cell>
          <cell r="AT974">
            <v>0.106</v>
          </cell>
          <cell r="AU974">
            <v>0.10625</v>
          </cell>
          <cell r="AV974">
            <v>0.106</v>
          </cell>
          <cell r="AW974">
            <v>0.107</v>
          </cell>
          <cell r="AX974">
            <v>0.107</v>
          </cell>
          <cell r="AY974">
            <v>0.1075</v>
          </cell>
          <cell r="AZ974">
            <v>0.1075</v>
          </cell>
          <cell r="BA974">
            <v>0.111</v>
          </cell>
          <cell r="BB974">
            <v>0.109</v>
          </cell>
          <cell r="BC974">
            <v>0.1105</v>
          </cell>
          <cell r="BD974">
            <v>0.12488</v>
          </cell>
          <cell r="BF974">
            <v>0.155</v>
          </cell>
          <cell r="BG974">
            <v>0.17</v>
          </cell>
          <cell r="BH974">
            <v>0.18</v>
          </cell>
          <cell r="BI974">
            <v>0.18</v>
          </cell>
          <cell r="BJ974">
            <v>0.19500000000000001</v>
          </cell>
          <cell r="BK974">
            <v>0.26500000000000001</v>
          </cell>
          <cell r="BL974">
            <v>0.315</v>
          </cell>
          <cell r="BM974">
            <v>0.375</v>
          </cell>
          <cell r="BN974">
            <v>0.49</v>
          </cell>
          <cell r="BO974">
            <v>0.54500000000000004</v>
          </cell>
          <cell r="BP974">
            <v>0.69</v>
          </cell>
          <cell r="BQ974">
            <v>0.81</v>
          </cell>
          <cell r="BS974">
            <v>0.38800000000000001</v>
          </cell>
          <cell r="BT974">
            <v>0.41699999999999998</v>
          </cell>
          <cell r="BU974">
            <v>0.45300000000000001</v>
          </cell>
          <cell r="BV974">
            <v>0.47549999999999998</v>
          </cell>
          <cell r="BW974">
            <v>0.52649999999999997</v>
          </cell>
          <cell r="BX974">
            <v>0.56899999999999995</v>
          </cell>
          <cell r="BY974">
            <v>0.63649999999999995</v>
          </cell>
          <cell r="BZ974">
            <v>0.73150000000000004</v>
          </cell>
          <cell r="CA974">
            <v>0.86099999999999999</v>
          </cell>
          <cell r="CB974">
            <v>0.96199999999999997</v>
          </cell>
          <cell r="CC974">
            <v>1.0589999999999999</v>
          </cell>
          <cell r="CD974">
            <v>1.1759999999999999</v>
          </cell>
          <cell r="CF974">
            <v>0.25</v>
          </cell>
        </row>
        <row r="975">
          <cell r="A975">
            <v>40071</v>
          </cell>
          <cell r="B975">
            <v>0.25</v>
          </cell>
          <cell r="C975">
            <v>0.17299999999999999</v>
          </cell>
          <cell r="D975">
            <v>0.17299999999999999</v>
          </cell>
          <cell r="E975">
            <v>0.18099999999999999</v>
          </cell>
          <cell r="F975">
            <v>0.1845</v>
          </cell>
          <cell r="G975">
            <v>0.1925</v>
          </cell>
          <cell r="H975">
            <v>0.20799999999999999</v>
          </cell>
          <cell r="I975">
            <v>0.23350000000000001</v>
          </cell>
          <cell r="J975">
            <v>0.255</v>
          </cell>
          <cell r="K975">
            <v>0.28999999999999998</v>
          </cell>
          <cell r="L975">
            <v>0.32900000000000001</v>
          </cell>
          <cell r="M975">
            <v>0.36749999999999999</v>
          </cell>
          <cell r="N975">
            <v>0.41399999999999998</v>
          </cell>
          <cell r="P975">
            <v>0.35499999999999998</v>
          </cell>
          <cell r="Q975">
            <v>0.371</v>
          </cell>
          <cell r="R975">
            <v>0.38200000000000001</v>
          </cell>
          <cell r="S975">
            <v>0.39800000000000002</v>
          </cell>
          <cell r="T975">
            <v>0.41399999999999998</v>
          </cell>
          <cell r="U975">
            <v>0.43</v>
          </cell>
          <cell r="V975">
            <v>0.44700000000000001</v>
          </cell>
          <cell r="W975">
            <v>0.47199999999999998</v>
          </cell>
          <cell r="X975">
            <v>0.497</v>
          </cell>
          <cell r="Y975">
            <v>0.52700000000000002</v>
          </cell>
          <cell r="Z975">
            <v>0.56599999999999995</v>
          </cell>
          <cell r="AA975">
            <v>0.60399999999999998</v>
          </cell>
          <cell r="AB975">
            <v>0.64700000000000002</v>
          </cell>
          <cell r="AD975">
            <v>0.43969999999999998</v>
          </cell>
          <cell r="AE975">
            <v>0.4</v>
          </cell>
          <cell r="AF975">
            <v>0.35099999999999998</v>
          </cell>
          <cell r="AG975">
            <v>0.33</v>
          </cell>
          <cell r="AH975">
            <v>0.316</v>
          </cell>
          <cell r="AI975">
            <v>0.312</v>
          </cell>
          <cell r="AJ975">
            <v>0.317</v>
          </cell>
          <cell r="AK975">
            <v>0.33600000000000002</v>
          </cell>
          <cell r="AL975">
            <v>0.36699999999999999</v>
          </cell>
          <cell r="AM975">
            <v>0.40400000000000003</v>
          </cell>
          <cell r="AN975">
            <v>0.45</v>
          </cell>
          <cell r="AO975">
            <v>0.50600000000000001</v>
          </cell>
          <cell r="AP975">
            <v>0.56299999999999994</v>
          </cell>
          <cell r="AS975">
            <v>0.105</v>
          </cell>
          <cell r="AT975">
            <v>0.105</v>
          </cell>
          <cell r="AU975">
            <v>0.105</v>
          </cell>
          <cell r="AV975">
            <v>0.107</v>
          </cell>
          <cell r="AW975">
            <v>0.108</v>
          </cell>
          <cell r="AX975">
            <v>0.109</v>
          </cell>
          <cell r="AY975">
            <v>0.1075</v>
          </cell>
          <cell r="AZ975">
            <v>9.9809999999999996E-2</v>
          </cell>
          <cell r="BA975">
            <v>0.112</v>
          </cell>
          <cell r="BB975">
            <v>0.1125</v>
          </cell>
          <cell r="BC975">
            <v>0.11375</v>
          </cell>
          <cell r="BD975">
            <v>0.11899999999999999</v>
          </cell>
          <cell r="BF975">
            <v>0.16</v>
          </cell>
          <cell r="BG975">
            <v>0.18</v>
          </cell>
          <cell r="BH975">
            <v>0.185</v>
          </cell>
          <cell r="BI975">
            <v>0.185</v>
          </cell>
          <cell r="BJ975">
            <v>0.2</v>
          </cell>
          <cell r="BK975">
            <v>0.26500000000000001</v>
          </cell>
          <cell r="BL975">
            <v>0.315</v>
          </cell>
          <cell r="BM975">
            <v>0.38</v>
          </cell>
          <cell r="BN975">
            <v>0.5</v>
          </cell>
          <cell r="BO975">
            <v>0.56000000000000005</v>
          </cell>
          <cell r="BP975">
            <v>0.70499999999999996</v>
          </cell>
          <cell r="BQ975">
            <v>0.83499999999999996</v>
          </cell>
          <cell r="BS975">
            <v>0.3765</v>
          </cell>
          <cell r="BT975">
            <v>0.40849999999999997</v>
          </cell>
          <cell r="BU975">
            <v>0.44450000000000001</v>
          </cell>
          <cell r="BV975">
            <v>0.46650000000000003</v>
          </cell>
          <cell r="BW975">
            <v>0.51949999999999996</v>
          </cell>
          <cell r="BX975">
            <v>0.58250000000000002</v>
          </cell>
          <cell r="BY975">
            <v>0.65300000000000002</v>
          </cell>
          <cell r="BZ975">
            <v>0.74199999999999999</v>
          </cell>
          <cell r="CA975">
            <v>0.876</v>
          </cell>
          <cell r="CB975">
            <v>0.97799999999999998</v>
          </cell>
          <cell r="CC975">
            <v>1.0840000000000001</v>
          </cell>
          <cell r="CD975">
            <v>1.196</v>
          </cell>
          <cell r="CF975">
            <v>0.25</v>
          </cell>
        </row>
        <row r="976">
          <cell r="A976">
            <v>40072</v>
          </cell>
          <cell r="B976">
            <v>0.25</v>
          </cell>
          <cell r="C976">
            <v>0.17</v>
          </cell>
          <cell r="D976">
            <v>0.17499999999999999</v>
          </cell>
          <cell r="E976">
            <v>0.17799999999999999</v>
          </cell>
          <cell r="F976">
            <v>0.1885</v>
          </cell>
          <cell r="G976">
            <v>0.20300000000000001</v>
          </cell>
          <cell r="H976">
            <v>0.21299999999999999</v>
          </cell>
          <cell r="I976">
            <v>0.23799999999999999</v>
          </cell>
          <cell r="J976">
            <v>0.26800000000000002</v>
          </cell>
          <cell r="K976">
            <v>0.29799999999999999</v>
          </cell>
          <cell r="L976">
            <v>0.34</v>
          </cell>
          <cell r="M976">
            <v>0.38</v>
          </cell>
          <cell r="N976">
            <v>0.43049999999999999</v>
          </cell>
          <cell r="P976">
            <v>0.36899999999999999</v>
          </cell>
          <cell r="Q976">
            <v>0.374</v>
          </cell>
          <cell r="R976">
            <v>0.38800000000000001</v>
          </cell>
          <cell r="S976">
            <v>0.40100000000000002</v>
          </cell>
          <cell r="T976">
            <v>0.41499999999999998</v>
          </cell>
          <cell r="U976">
            <v>0.42899999999999999</v>
          </cell>
          <cell r="V976">
            <v>0.44600000000000001</v>
          </cell>
          <cell r="W976">
            <v>0.46700000000000003</v>
          </cell>
          <cell r="X976">
            <v>0.49</v>
          </cell>
          <cell r="Y976">
            <v>0.51900000000000002</v>
          </cell>
          <cell r="Z976">
            <v>0.55300000000000005</v>
          </cell>
          <cell r="AA976">
            <v>0.59099999999999997</v>
          </cell>
          <cell r="AB976">
            <v>0.63600000000000001</v>
          </cell>
          <cell r="AD976">
            <v>0.43909999999999999</v>
          </cell>
          <cell r="AE976">
            <v>0.38600000000000001</v>
          </cell>
          <cell r="AF976">
            <v>0.33400000000000002</v>
          </cell>
          <cell r="AG976">
            <v>0.314</v>
          </cell>
          <cell r="AH976">
            <v>0.30199999999999999</v>
          </cell>
          <cell r="AI976">
            <v>0.311</v>
          </cell>
          <cell r="AJ976">
            <v>0.32</v>
          </cell>
          <cell r="AK976">
            <v>0.34</v>
          </cell>
          <cell r="AL976">
            <v>0.3745</v>
          </cell>
          <cell r="AM976">
            <v>0.40699999999999997</v>
          </cell>
          <cell r="AN976">
            <v>0.45600000000000002</v>
          </cell>
          <cell r="AO976">
            <v>0.51500000000000001</v>
          </cell>
          <cell r="AP976">
            <v>0.58250000000000002</v>
          </cell>
          <cell r="AS976">
            <v>0.10249999999999999</v>
          </cell>
          <cell r="AT976">
            <v>0.105</v>
          </cell>
          <cell r="AU976">
            <v>0.105</v>
          </cell>
          <cell r="AV976">
            <v>0.107</v>
          </cell>
          <cell r="AW976">
            <v>0.108</v>
          </cell>
          <cell r="AX976">
            <v>0.109</v>
          </cell>
          <cell r="AY976">
            <v>0.10875</v>
          </cell>
          <cell r="AZ976">
            <v>0.1095</v>
          </cell>
          <cell r="BA976">
            <v>0.10603</v>
          </cell>
          <cell r="BB976">
            <v>0.1125</v>
          </cell>
          <cell r="BC976">
            <v>0.1135</v>
          </cell>
          <cell r="BD976">
            <v>0.11700000000000001</v>
          </cell>
          <cell r="BF976">
            <v>0.16</v>
          </cell>
          <cell r="BG976">
            <v>0.17499999999999999</v>
          </cell>
          <cell r="BH976">
            <v>0.185</v>
          </cell>
          <cell r="BI976">
            <v>0.185</v>
          </cell>
          <cell r="BJ976">
            <v>0.20499999999999999</v>
          </cell>
          <cell r="BK976">
            <v>0.27500000000000002</v>
          </cell>
          <cell r="BL976">
            <v>0.32500000000000001</v>
          </cell>
          <cell r="BM976">
            <v>0.38</v>
          </cell>
          <cell r="BN976">
            <v>0.51</v>
          </cell>
          <cell r="BO976">
            <v>0.56999999999999995</v>
          </cell>
          <cell r="BP976">
            <v>0.71499999999999997</v>
          </cell>
          <cell r="BQ976">
            <v>0.85</v>
          </cell>
          <cell r="BS976">
            <v>0.40400000000000003</v>
          </cell>
          <cell r="BT976">
            <v>0.43</v>
          </cell>
          <cell r="BU976">
            <v>0.47049999999999997</v>
          </cell>
          <cell r="BV976">
            <v>0.503</v>
          </cell>
          <cell r="BW976">
            <v>0.5585</v>
          </cell>
          <cell r="BX976">
            <v>0.61650000000000005</v>
          </cell>
          <cell r="BY976">
            <v>0.66400000000000003</v>
          </cell>
          <cell r="BZ976">
            <v>0.76400000000000001</v>
          </cell>
          <cell r="CA976">
            <v>0.873</v>
          </cell>
          <cell r="CB976">
            <v>1.022</v>
          </cell>
          <cell r="CC976">
            <v>0.99299999999999999</v>
          </cell>
          <cell r="CD976">
            <v>1.2010000000000001</v>
          </cell>
          <cell r="CF976">
            <v>0.25</v>
          </cell>
        </row>
        <row r="977">
          <cell r="A977">
            <v>40073</v>
          </cell>
          <cell r="B977">
            <v>0.17</v>
          </cell>
          <cell r="C977">
            <v>0.17299999999999999</v>
          </cell>
          <cell r="D977">
            <v>0.1845</v>
          </cell>
          <cell r="E977">
            <v>0.185</v>
          </cell>
          <cell r="F977">
            <v>0.189</v>
          </cell>
          <cell r="G977">
            <v>0.214</v>
          </cell>
          <cell r="H977">
            <v>0.22</v>
          </cell>
          <cell r="I977">
            <v>0.2515</v>
          </cell>
          <cell r="J977">
            <v>0.27200000000000002</v>
          </cell>
          <cell r="K977">
            <v>0.29299999999999998</v>
          </cell>
          <cell r="L977">
            <v>0.33150000000000002</v>
          </cell>
          <cell r="M977">
            <v>0.379</v>
          </cell>
          <cell r="N977">
            <v>0.42</v>
          </cell>
          <cell r="P977">
            <v>0.35899999999999999</v>
          </cell>
          <cell r="Q977">
            <v>0.38700000000000001</v>
          </cell>
          <cell r="R977">
            <v>0.40300000000000002</v>
          </cell>
          <cell r="S977">
            <v>0.41899999999999998</v>
          </cell>
          <cell r="T977">
            <v>0.437</v>
          </cell>
          <cell r="U977">
            <v>0.45900000000000002</v>
          </cell>
          <cell r="V977">
            <v>0.48199999999999998</v>
          </cell>
          <cell r="W977">
            <v>0.50700000000000001</v>
          </cell>
          <cell r="X977">
            <v>0.53600000000000003</v>
          </cell>
          <cell r="Y977">
            <v>0.56799999999999995</v>
          </cell>
          <cell r="Z977">
            <v>0.60599999999999998</v>
          </cell>
          <cell r="AA977">
            <v>0.65100000000000002</v>
          </cell>
          <cell r="AB977">
            <v>0.69299999999999995</v>
          </cell>
          <cell r="AD977">
            <v>0.43190000000000001</v>
          </cell>
          <cell r="AE977">
            <v>0.38600000000000001</v>
          </cell>
          <cell r="AF977">
            <v>0.34599999999999997</v>
          </cell>
          <cell r="AG977">
            <v>0.32300000000000001</v>
          </cell>
          <cell r="AH977">
            <v>0.308</v>
          </cell>
          <cell r="AI977">
            <v>0.30399999999999999</v>
          </cell>
          <cell r="AJ977">
            <v>0.312</v>
          </cell>
          <cell r="AK977">
            <v>0.33800000000000002</v>
          </cell>
          <cell r="AL977">
            <v>0.36799999999999999</v>
          </cell>
          <cell r="AM977">
            <v>0.41299999999999998</v>
          </cell>
          <cell r="AN977">
            <v>0.46800000000000003</v>
          </cell>
          <cell r="AO977">
            <v>0.52500000000000002</v>
          </cell>
          <cell r="AP977">
            <v>0.59399999999999997</v>
          </cell>
          <cell r="AS977">
            <v>0.10299999999999999</v>
          </cell>
          <cell r="AT977">
            <v>0.105</v>
          </cell>
          <cell r="AU977">
            <v>0.106</v>
          </cell>
          <cell r="AV977">
            <v>0.10351</v>
          </cell>
          <cell r="AW977">
            <v>0.107</v>
          </cell>
          <cell r="AX977">
            <v>0.108</v>
          </cell>
          <cell r="AY977">
            <v>0.1075</v>
          </cell>
          <cell r="AZ977">
            <v>0.10875</v>
          </cell>
          <cell r="BA977">
            <v>0.112</v>
          </cell>
          <cell r="BB977">
            <v>0.1125</v>
          </cell>
          <cell r="BC977">
            <v>0.115</v>
          </cell>
          <cell r="BD977">
            <v>0.11899999999999999</v>
          </cell>
          <cell r="BF977">
            <v>0.16</v>
          </cell>
          <cell r="BG977">
            <v>0.18</v>
          </cell>
          <cell r="BH977">
            <v>0.19</v>
          </cell>
          <cell r="BI977">
            <v>0.19500000000000001</v>
          </cell>
          <cell r="BJ977">
            <v>0.22</v>
          </cell>
          <cell r="BK977">
            <v>0.28499999999999998</v>
          </cell>
          <cell r="BL977">
            <v>0.33</v>
          </cell>
          <cell r="BM977">
            <v>0.38500000000000001</v>
          </cell>
          <cell r="BN977">
            <v>0.505</v>
          </cell>
          <cell r="BO977">
            <v>0.56499999999999995</v>
          </cell>
          <cell r="BP977">
            <v>0.70499999999999996</v>
          </cell>
          <cell r="BQ977">
            <v>0.83</v>
          </cell>
          <cell r="BS977">
            <v>0.40849999999999997</v>
          </cell>
          <cell r="BT977">
            <v>0.4365</v>
          </cell>
          <cell r="BU977">
            <v>0.48449999999999999</v>
          </cell>
          <cell r="BV977">
            <v>0.53049999999999997</v>
          </cell>
          <cell r="BW977">
            <v>0.57850000000000001</v>
          </cell>
          <cell r="BX977">
            <v>0.63349999999999995</v>
          </cell>
          <cell r="BY977">
            <v>0.69950000000000001</v>
          </cell>
          <cell r="BZ977">
            <v>0.79149999999999998</v>
          </cell>
          <cell r="CA977">
            <v>0.878</v>
          </cell>
          <cell r="CB977">
            <v>1.097</v>
          </cell>
          <cell r="CC977">
            <v>0.99099999999999999</v>
          </cell>
          <cell r="CD977">
            <v>1.2410000000000001</v>
          </cell>
          <cell r="CF977">
            <v>0.25</v>
          </cell>
        </row>
        <row r="978">
          <cell r="A978">
            <v>40074</v>
          </cell>
          <cell r="B978">
            <v>0.18</v>
          </cell>
          <cell r="C978">
            <v>0.17849999999999999</v>
          </cell>
          <cell r="D978">
            <v>0.18149999999999999</v>
          </cell>
          <cell r="E978">
            <v>0.1865</v>
          </cell>
          <cell r="F978">
            <v>0.1885</v>
          </cell>
          <cell r="G978">
            <v>0.20649999999999999</v>
          </cell>
          <cell r="H978">
            <v>0.22900000000000001</v>
          </cell>
          <cell r="I978">
            <v>0.2495</v>
          </cell>
          <cell r="J978">
            <v>0.28249999999999997</v>
          </cell>
          <cell r="K978">
            <v>0.3165</v>
          </cell>
          <cell r="L978">
            <v>0.35399999999999998</v>
          </cell>
          <cell r="M978">
            <v>0.4</v>
          </cell>
          <cell r="N978">
            <v>0.44900000000000001</v>
          </cell>
          <cell r="P978">
            <v>0.36599999999999999</v>
          </cell>
          <cell r="Q978">
            <v>0.38300000000000001</v>
          </cell>
          <cell r="R978">
            <v>0.4</v>
          </cell>
          <cell r="S978">
            <v>0.41699999999999998</v>
          </cell>
          <cell r="T978">
            <v>0.435</v>
          </cell>
          <cell r="U978">
            <v>0.45700000000000002</v>
          </cell>
          <cell r="V978">
            <v>0.47799999999999998</v>
          </cell>
          <cell r="W978">
            <v>0.501</v>
          </cell>
          <cell r="X978">
            <v>0.53</v>
          </cell>
          <cell r="Y978">
            <v>0.55900000000000005</v>
          </cell>
          <cell r="Z978">
            <v>0.59399999999999997</v>
          </cell>
          <cell r="AA978">
            <v>0.63500000000000001</v>
          </cell>
          <cell r="AB978">
            <v>0.67600000000000005</v>
          </cell>
          <cell r="AD978">
            <v>0.4335</v>
          </cell>
          <cell r="AE978">
            <v>0.38800000000000001</v>
          </cell>
          <cell r="AF978">
            <v>0.34399999999999997</v>
          </cell>
          <cell r="AG978">
            <v>0.32</v>
          </cell>
          <cell r="AH978">
            <v>0.308</v>
          </cell>
          <cell r="AI978">
            <v>0.307</v>
          </cell>
          <cell r="AJ978">
            <v>0.316</v>
          </cell>
          <cell r="AK978">
            <v>0.33200000000000002</v>
          </cell>
          <cell r="AL978">
            <v>0.36549999999999999</v>
          </cell>
          <cell r="AM978">
            <v>0.40799999999999997</v>
          </cell>
          <cell r="AN978">
            <v>0.46400000000000002</v>
          </cell>
          <cell r="AO978">
            <v>0.52149999999999996</v>
          </cell>
          <cell r="AP978">
            <v>0.58650000000000002</v>
          </cell>
          <cell r="AS978">
            <v>0.1032</v>
          </cell>
          <cell r="AT978">
            <v>0.1007</v>
          </cell>
          <cell r="AU978">
            <v>0.1038</v>
          </cell>
          <cell r="AV978">
            <v>0.1085</v>
          </cell>
          <cell r="AW978">
            <v>0.1032</v>
          </cell>
          <cell r="AX978">
            <v>0.1027</v>
          </cell>
          <cell r="AY978">
            <v>0.11</v>
          </cell>
          <cell r="AZ978">
            <v>0.10589999999999999</v>
          </cell>
          <cell r="BA978">
            <v>0.10580000000000001</v>
          </cell>
          <cell r="BB978">
            <v>0.113</v>
          </cell>
          <cell r="BC978">
            <v>0.1162</v>
          </cell>
          <cell r="BD978">
            <v>0.11990000000000001</v>
          </cell>
          <cell r="BF978">
            <v>0.16</v>
          </cell>
          <cell r="BG978">
            <v>0.18</v>
          </cell>
          <cell r="BH978">
            <v>0.19</v>
          </cell>
          <cell r="BI978">
            <v>0.19500000000000001</v>
          </cell>
          <cell r="BJ978">
            <v>0.22500000000000001</v>
          </cell>
          <cell r="BK978">
            <v>0.29499999999999998</v>
          </cell>
          <cell r="BL978">
            <v>0.34499999999999997</v>
          </cell>
          <cell r="BM978">
            <v>0.40500000000000003</v>
          </cell>
          <cell r="BN978">
            <v>0.54</v>
          </cell>
          <cell r="BO978">
            <v>0.6</v>
          </cell>
          <cell r="BP978">
            <v>0.75</v>
          </cell>
          <cell r="BQ978">
            <v>0.88</v>
          </cell>
          <cell r="BS978">
            <v>0.40450000000000003</v>
          </cell>
          <cell r="BT978">
            <v>0.42849999999999999</v>
          </cell>
          <cell r="BU978">
            <v>0.47049999999999997</v>
          </cell>
          <cell r="BV978">
            <v>0.51600000000000001</v>
          </cell>
          <cell r="BW978">
            <v>0.56950000000000001</v>
          </cell>
          <cell r="BX978">
            <v>0.63549999999999995</v>
          </cell>
          <cell r="BY978">
            <v>0.68799999999999994</v>
          </cell>
          <cell r="BZ978">
            <v>0.77</v>
          </cell>
          <cell r="CA978">
            <v>0.89100000000000001</v>
          </cell>
          <cell r="CB978">
            <v>1.101</v>
          </cell>
          <cell r="CC978">
            <v>0.94099999999999995</v>
          </cell>
          <cell r="CD978">
            <v>1.2310000000000001</v>
          </cell>
          <cell r="CF978">
            <v>0.25</v>
          </cell>
        </row>
        <row r="979">
          <cell r="A979">
            <v>40077</v>
          </cell>
          <cell r="B979">
            <v>0.17</v>
          </cell>
          <cell r="C979">
            <v>0.16500000000000001</v>
          </cell>
          <cell r="D979">
            <v>0.17</v>
          </cell>
          <cell r="E979">
            <v>0.17299999999999999</v>
          </cell>
          <cell r="F979">
            <v>0.185</v>
          </cell>
          <cell r="G979">
            <v>0.2</v>
          </cell>
          <cell r="H979">
            <v>0.218</v>
          </cell>
          <cell r="I979">
            <v>0.23799999999999999</v>
          </cell>
          <cell r="J979">
            <v>0.27</v>
          </cell>
          <cell r="K979">
            <v>0.29799999999999999</v>
          </cell>
          <cell r="L979">
            <v>0.34</v>
          </cell>
          <cell r="M979">
            <v>0.38500000000000001</v>
          </cell>
          <cell r="N979">
            <v>0.4325</v>
          </cell>
          <cell r="P979">
            <v>0.35</v>
          </cell>
          <cell r="Q979">
            <v>0.378</v>
          </cell>
          <cell r="R979">
            <v>0.39400000000000002</v>
          </cell>
          <cell r="S979">
            <v>0.41099999999999998</v>
          </cell>
          <cell r="T979">
            <v>0.43</v>
          </cell>
          <cell r="U979">
            <v>0.44900000000000001</v>
          </cell>
          <cell r="V979">
            <v>0.46899999999999997</v>
          </cell>
          <cell r="W979">
            <v>0.49399999999999999</v>
          </cell>
          <cell r="X979">
            <v>0.52200000000000002</v>
          </cell>
          <cell r="Y979">
            <v>0.55300000000000005</v>
          </cell>
          <cell r="Z979">
            <v>0.58899999999999997</v>
          </cell>
          <cell r="AA979">
            <v>0.63</v>
          </cell>
          <cell r="AB979">
            <v>0.67300000000000004</v>
          </cell>
          <cell r="AD979">
            <v>0.42870000000000003</v>
          </cell>
          <cell r="AE979">
            <v>0.38200000000000001</v>
          </cell>
          <cell r="AF979">
            <v>0.33400000000000002</v>
          </cell>
          <cell r="AG979">
            <v>0.313</v>
          </cell>
          <cell r="AH979">
            <v>0.30099999999999999</v>
          </cell>
          <cell r="AI979">
            <v>0.30099999999999999</v>
          </cell>
          <cell r="AJ979">
            <v>0.311</v>
          </cell>
          <cell r="AK979">
            <v>0.33500000000000002</v>
          </cell>
          <cell r="AL979">
            <v>0.36899999999999999</v>
          </cell>
          <cell r="AM979">
            <v>0.41399999999999998</v>
          </cell>
          <cell r="AN979">
            <v>0.46600000000000003</v>
          </cell>
          <cell r="AO979">
            <v>0.53200000000000003</v>
          </cell>
          <cell r="AP979">
            <v>0.59399999999999997</v>
          </cell>
          <cell r="AS979">
            <v>0.106</v>
          </cell>
          <cell r="AT979">
            <v>0.1065</v>
          </cell>
          <cell r="AU979">
            <v>0.1065</v>
          </cell>
          <cell r="AV979">
            <v>0.1075</v>
          </cell>
          <cell r="AW979">
            <v>0.108</v>
          </cell>
          <cell r="AX979">
            <v>0.108</v>
          </cell>
          <cell r="AY979">
            <v>0.1055</v>
          </cell>
          <cell r="AZ979">
            <v>0.10713</v>
          </cell>
          <cell r="BA979">
            <v>0.11</v>
          </cell>
          <cell r="BB979">
            <v>0.1105</v>
          </cell>
          <cell r="BC979">
            <v>0.11700000000000001</v>
          </cell>
          <cell r="BD979">
            <v>0.11700000000000001</v>
          </cell>
          <cell r="BF979">
            <v>0.16</v>
          </cell>
          <cell r="BG979">
            <v>0.17499999999999999</v>
          </cell>
          <cell r="BH979">
            <v>0.19</v>
          </cell>
          <cell r="BI979">
            <v>0.19</v>
          </cell>
          <cell r="BJ979">
            <v>0.215</v>
          </cell>
          <cell r="BK979">
            <v>0.28499999999999998</v>
          </cell>
          <cell r="BL979">
            <v>0.33</v>
          </cell>
          <cell r="BM979">
            <v>0.39</v>
          </cell>
          <cell r="BN979">
            <v>0.52</v>
          </cell>
          <cell r="BO979">
            <v>0.57999999999999996</v>
          </cell>
          <cell r="BP979">
            <v>0.73499999999999999</v>
          </cell>
          <cell r="BQ979">
            <v>0.87</v>
          </cell>
          <cell r="BS979">
            <v>0.375</v>
          </cell>
          <cell r="BT979">
            <v>0.42249999999999999</v>
          </cell>
          <cell r="BU979">
            <v>0.46750000000000003</v>
          </cell>
          <cell r="BV979">
            <v>0.50649999999999995</v>
          </cell>
          <cell r="BW979">
            <v>0.55349999999999999</v>
          </cell>
          <cell r="BX979">
            <v>0.60950000000000004</v>
          </cell>
          <cell r="BY979">
            <v>0.67600000000000005</v>
          </cell>
          <cell r="BZ979">
            <v>0.751</v>
          </cell>
          <cell r="CA979">
            <v>0.871</v>
          </cell>
          <cell r="CB979">
            <v>1.0529999999999999</v>
          </cell>
          <cell r="CC979">
            <v>0.91600000000000004</v>
          </cell>
          <cell r="CD979">
            <v>1.2010000000000001</v>
          </cell>
          <cell r="CF979">
            <v>0.25</v>
          </cell>
        </row>
        <row r="980">
          <cell r="A980">
            <v>40078</v>
          </cell>
          <cell r="B980">
            <v>0.25</v>
          </cell>
          <cell r="C980">
            <v>0.17299999999999999</v>
          </cell>
          <cell r="D980">
            <v>0.17799999999999999</v>
          </cell>
          <cell r="E980">
            <v>0.17949999999999999</v>
          </cell>
          <cell r="F980">
            <v>0.1925</v>
          </cell>
          <cell r="G980">
            <v>0.20799999999999999</v>
          </cell>
          <cell r="H980">
            <v>0.22550000000000001</v>
          </cell>
          <cell r="I980">
            <v>0.2475</v>
          </cell>
          <cell r="J980">
            <v>0.27550000000000002</v>
          </cell>
          <cell r="K980">
            <v>0.30399999999999999</v>
          </cell>
          <cell r="L980">
            <v>0.34300000000000003</v>
          </cell>
          <cell r="M980">
            <v>0.38150000000000001</v>
          </cell>
          <cell r="N980">
            <v>0.43049999999999999</v>
          </cell>
          <cell r="P980">
            <v>0.35499999999999998</v>
          </cell>
          <cell r="Q980">
            <v>0.378</v>
          </cell>
          <cell r="R980">
            <v>0.38900000000000001</v>
          </cell>
          <cell r="S980">
            <v>0.40500000000000003</v>
          </cell>
          <cell r="T980">
            <v>0.42299999999999999</v>
          </cell>
          <cell r="U980">
            <v>0.441</v>
          </cell>
          <cell r="V980">
            <v>0.46</v>
          </cell>
          <cell r="W980">
            <v>0.48599999999999999</v>
          </cell>
          <cell r="X980">
            <v>0.51200000000000001</v>
          </cell>
          <cell r="Y980">
            <v>0.54400000000000004</v>
          </cell>
          <cell r="Z980">
            <v>0.58199999999999996</v>
          </cell>
          <cell r="AA980">
            <v>0.621</v>
          </cell>
          <cell r="AB980">
            <v>0.66500000000000004</v>
          </cell>
          <cell r="AD980">
            <v>0.43080000000000002</v>
          </cell>
          <cell r="AE980">
            <v>0.378</v>
          </cell>
          <cell r="AF980">
            <v>0.33</v>
          </cell>
          <cell r="AG980">
            <v>0.307</v>
          </cell>
          <cell r="AH980">
            <v>0.29499999999999998</v>
          </cell>
          <cell r="AI980">
            <v>0.29599999999999999</v>
          </cell>
          <cell r="AJ980">
            <v>0.30599999999999999</v>
          </cell>
          <cell r="AK980">
            <v>0.33</v>
          </cell>
          <cell r="AL980">
            <v>0.36</v>
          </cell>
          <cell r="AM980">
            <v>0.40799999999999997</v>
          </cell>
          <cell r="AN980">
            <v>0.46</v>
          </cell>
          <cell r="AO980">
            <v>0.52300000000000002</v>
          </cell>
          <cell r="AP980">
            <v>0.58799999999999997</v>
          </cell>
          <cell r="AS980">
            <v>0.1075</v>
          </cell>
          <cell r="AT980">
            <v>0.1075</v>
          </cell>
          <cell r="AU980">
            <v>0.1075</v>
          </cell>
          <cell r="AV980">
            <v>0.1075</v>
          </cell>
          <cell r="AW980">
            <v>0.1075</v>
          </cell>
          <cell r="AX980">
            <v>0.1075</v>
          </cell>
          <cell r="AY980">
            <v>0.1055</v>
          </cell>
          <cell r="AZ980">
            <v>0.10713</v>
          </cell>
          <cell r="BA980">
            <v>0.1125</v>
          </cell>
          <cell r="BB980">
            <v>0.1105</v>
          </cell>
          <cell r="BC980">
            <v>0.11700000000000001</v>
          </cell>
          <cell r="BD980">
            <v>0.12</v>
          </cell>
          <cell r="BF980">
            <v>0.1575</v>
          </cell>
          <cell r="BG980">
            <v>0.17499999999999999</v>
          </cell>
          <cell r="BH980">
            <v>0.19</v>
          </cell>
          <cell r="BI980">
            <v>0.19</v>
          </cell>
          <cell r="BJ980">
            <v>0.215</v>
          </cell>
          <cell r="BK980">
            <v>0.28000000000000003</v>
          </cell>
          <cell r="BL980">
            <v>0.32500000000000001</v>
          </cell>
          <cell r="BM980">
            <v>0.38</v>
          </cell>
          <cell r="BN980">
            <v>0.51500000000000001</v>
          </cell>
          <cell r="BO980">
            <v>0.56999999999999995</v>
          </cell>
          <cell r="BP980">
            <v>0.71499999999999997</v>
          </cell>
          <cell r="BQ980">
            <v>0.84499999999999997</v>
          </cell>
          <cell r="BS980">
            <v>0.36549999999999999</v>
          </cell>
          <cell r="BT980">
            <v>0.39650000000000002</v>
          </cell>
          <cell r="BU980">
            <v>0.4405</v>
          </cell>
          <cell r="BV980">
            <v>0.46300000000000002</v>
          </cell>
          <cell r="BW980">
            <v>0.50749999999999995</v>
          </cell>
          <cell r="BX980">
            <v>0.5635</v>
          </cell>
          <cell r="BY980">
            <v>0.63849999999999996</v>
          </cell>
          <cell r="BZ980">
            <v>0.73199999999999998</v>
          </cell>
          <cell r="CA980">
            <v>0.76800000000000002</v>
          </cell>
          <cell r="CB980">
            <v>1.0920000000000001</v>
          </cell>
          <cell r="CC980">
            <v>0.871</v>
          </cell>
          <cell r="CD980">
            <v>1.196</v>
          </cell>
          <cell r="CF980">
            <v>0.25</v>
          </cell>
        </row>
        <row r="981">
          <cell r="A981">
            <v>40079</v>
          </cell>
          <cell r="B981">
            <v>0.17</v>
          </cell>
          <cell r="C981">
            <v>0.16800000000000001</v>
          </cell>
          <cell r="D981">
            <v>0.17050000000000001</v>
          </cell>
          <cell r="E981">
            <v>0.17449999999999999</v>
          </cell>
          <cell r="F981">
            <v>0.17949999999999999</v>
          </cell>
          <cell r="G981">
            <v>0.192</v>
          </cell>
          <cell r="H981">
            <v>0.20899999999999999</v>
          </cell>
          <cell r="I981">
            <v>0.22450000000000001</v>
          </cell>
          <cell r="J981">
            <v>0.251</v>
          </cell>
          <cell r="K981">
            <v>0.27250000000000002</v>
          </cell>
          <cell r="L981">
            <v>0.315</v>
          </cell>
          <cell r="M981">
            <v>0.35649999999999998</v>
          </cell>
          <cell r="N981">
            <v>0.39900000000000002</v>
          </cell>
          <cell r="P981">
            <v>0.34399999999999997</v>
          </cell>
          <cell r="Q981">
            <v>0.36399999999999999</v>
          </cell>
          <cell r="R981">
            <v>0.374</v>
          </cell>
          <cell r="S981">
            <v>0.39</v>
          </cell>
          <cell r="T981">
            <v>0.40500000000000003</v>
          </cell>
          <cell r="U981">
            <v>0.42099999999999999</v>
          </cell>
          <cell r="V981">
            <v>0.44</v>
          </cell>
          <cell r="W981">
            <v>0.46400000000000002</v>
          </cell>
          <cell r="X981">
            <v>0.49099999999999999</v>
          </cell>
          <cell r="Y981">
            <v>0.52300000000000002</v>
          </cell>
          <cell r="Z981">
            <v>0.56100000000000005</v>
          </cell>
          <cell r="AA981">
            <v>0.60099999999999998</v>
          </cell>
          <cell r="AB981">
            <v>0.64900000000000002</v>
          </cell>
          <cell r="AD981">
            <v>0.42820000000000003</v>
          </cell>
          <cell r="AE981">
            <v>0.39600000000000002</v>
          </cell>
          <cell r="AF981">
            <v>0.35499999999999998</v>
          </cell>
          <cell r="AG981">
            <v>0.32900000000000001</v>
          </cell>
          <cell r="AH981">
            <v>0.318</v>
          </cell>
          <cell r="AI981">
            <v>0.32200000000000001</v>
          </cell>
          <cell r="AJ981">
            <v>0.33200000000000002</v>
          </cell>
          <cell r="AK981">
            <v>0.35399999999999998</v>
          </cell>
          <cell r="AL981">
            <v>0.38800000000000001</v>
          </cell>
          <cell r="AM981">
            <v>0.43099999999999999</v>
          </cell>
          <cell r="AN981">
            <v>0.48299999999999998</v>
          </cell>
          <cell r="AO981">
            <v>0.54500000000000004</v>
          </cell>
          <cell r="AP981">
            <v>0.59099999999999997</v>
          </cell>
          <cell r="AS981">
            <v>0.105</v>
          </cell>
          <cell r="AT981">
            <v>0.105</v>
          </cell>
          <cell r="AU981">
            <v>0.1075</v>
          </cell>
          <cell r="AV981">
            <v>0.106</v>
          </cell>
          <cell r="AW981">
            <v>0.106</v>
          </cell>
          <cell r="AX981">
            <v>0.106</v>
          </cell>
          <cell r="AY981">
            <v>0.1055</v>
          </cell>
          <cell r="AZ981">
            <v>0.10713</v>
          </cell>
          <cell r="BA981">
            <v>0.11</v>
          </cell>
          <cell r="BB981">
            <v>0.1105</v>
          </cell>
          <cell r="BC981">
            <v>0.11700000000000001</v>
          </cell>
          <cell r="BD981">
            <v>0.11700000000000001</v>
          </cell>
          <cell r="BF981">
            <v>0.1575</v>
          </cell>
          <cell r="BG981">
            <v>0.17</v>
          </cell>
          <cell r="BH981">
            <v>0.18</v>
          </cell>
          <cell r="BI981">
            <v>0.18</v>
          </cell>
          <cell r="BJ981">
            <v>0.19500000000000001</v>
          </cell>
          <cell r="BK981">
            <v>0.255</v>
          </cell>
          <cell r="BL981">
            <v>0.29499999999999998</v>
          </cell>
          <cell r="BM981">
            <v>0.34499999999999997</v>
          </cell>
          <cell r="BN981">
            <v>0.46500000000000002</v>
          </cell>
          <cell r="BO981">
            <v>0.51500000000000001</v>
          </cell>
          <cell r="BP981">
            <v>0.65</v>
          </cell>
          <cell r="BQ981">
            <v>0.77500000000000002</v>
          </cell>
          <cell r="BS981">
            <v>0.36149999999999999</v>
          </cell>
          <cell r="BT981">
            <v>0.38500000000000001</v>
          </cell>
          <cell r="BU981">
            <v>0.42649999999999999</v>
          </cell>
          <cell r="BV981">
            <v>0.4385</v>
          </cell>
          <cell r="BW981">
            <v>0.47149999999999997</v>
          </cell>
          <cell r="BX981">
            <v>0.52349999999999997</v>
          </cell>
          <cell r="BY981">
            <v>0.60799999999999998</v>
          </cell>
          <cell r="BZ981">
            <v>0.68400000000000005</v>
          </cell>
          <cell r="CA981">
            <v>0.82599999999999996</v>
          </cell>
          <cell r="CB981">
            <v>0.92700000000000005</v>
          </cell>
          <cell r="CC981">
            <v>1.026</v>
          </cell>
          <cell r="CD981">
            <v>1.161</v>
          </cell>
          <cell r="CF981">
            <v>0.25</v>
          </cell>
        </row>
        <row r="982">
          <cell r="A982">
            <v>40080</v>
          </cell>
          <cell r="B982">
            <v>0.125</v>
          </cell>
          <cell r="C982">
            <v>0.16300000000000001</v>
          </cell>
          <cell r="D982">
            <v>0.16500000000000001</v>
          </cell>
          <cell r="E982">
            <v>0.16750000000000001</v>
          </cell>
          <cell r="F982">
            <v>0.18</v>
          </cell>
          <cell r="G982">
            <v>0.19</v>
          </cell>
          <cell r="H982">
            <v>0.20499999999999999</v>
          </cell>
          <cell r="I982">
            <v>0.2215</v>
          </cell>
          <cell r="J982">
            <v>0.2495</v>
          </cell>
          <cell r="K982">
            <v>0.28050000000000003</v>
          </cell>
          <cell r="L982">
            <v>0.311</v>
          </cell>
          <cell r="M982">
            <v>0.35399999999999998</v>
          </cell>
          <cell r="N982">
            <v>0.4</v>
          </cell>
          <cell r="P982">
            <v>0.34699999999999998</v>
          </cell>
          <cell r="Q982">
            <v>0.36599999999999999</v>
          </cell>
          <cell r="R982">
            <v>0.375</v>
          </cell>
          <cell r="S982">
            <v>0.38600000000000001</v>
          </cell>
          <cell r="T982">
            <v>0.39900000000000002</v>
          </cell>
          <cell r="U982">
            <v>0.41099999999999998</v>
          </cell>
          <cell r="V982">
            <v>0.42699999999999999</v>
          </cell>
          <cell r="W982">
            <v>0.44700000000000001</v>
          </cell>
          <cell r="X982">
            <v>0.47199999999999998</v>
          </cell>
          <cell r="Y982">
            <v>0.501</v>
          </cell>
          <cell r="Z982">
            <v>0.53400000000000003</v>
          </cell>
          <cell r="AA982">
            <v>0.57399999999999995</v>
          </cell>
          <cell r="AB982">
            <v>0.61299999999999999</v>
          </cell>
          <cell r="AD982">
            <v>0.42670000000000002</v>
          </cell>
          <cell r="AE982">
            <v>0.39</v>
          </cell>
          <cell r="AF982">
            <v>0.35099999999999998</v>
          </cell>
          <cell r="AG982">
            <v>0.32800000000000001</v>
          </cell>
          <cell r="AH982">
            <v>0.32</v>
          </cell>
          <cell r="AI982">
            <v>0.32600000000000001</v>
          </cell>
          <cell r="AJ982">
            <v>0.33500000000000002</v>
          </cell>
          <cell r="AK982">
            <v>0.35499999999999998</v>
          </cell>
          <cell r="AL982">
            <v>0.38200000000000001</v>
          </cell>
          <cell r="AM982">
            <v>0.42099999999999999</v>
          </cell>
          <cell r="AN982">
            <v>0.47199999999999998</v>
          </cell>
          <cell r="AO982">
            <v>0.52500000000000002</v>
          </cell>
          <cell r="AP982">
            <v>0.58699999999999997</v>
          </cell>
          <cell r="AS982">
            <v>0.105</v>
          </cell>
          <cell r="AT982">
            <v>0.105</v>
          </cell>
          <cell r="AU982">
            <v>0.106</v>
          </cell>
          <cell r="AV982">
            <v>0.106</v>
          </cell>
          <cell r="AW982">
            <v>0.107</v>
          </cell>
          <cell r="AX982">
            <v>0.107</v>
          </cell>
          <cell r="AY982">
            <v>0.11063000000000001</v>
          </cell>
          <cell r="AZ982">
            <v>0.1115</v>
          </cell>
          <cell r="BA982">
            <v>0.11</v>
          </cell>
          <cell r="BB982">
            <v>0.115</v>
          </cell>
          <cell r="BC982">
            <v>0.11874999999999999</v>
          </cell>
          <cell r="BD982">
            <v>0.11700000000000001</v>
          </cell>
          <cell r="BF982">
            <v>0.1575</v>
          </cell>
          <cell r="BG982">
            <v>0.16500000000000001</v>
          </cell>
          <cell r="BH982">
            <v>0.17499999999999999</v>
          </cell>
          <cell r="BI982">
            <v>0.18</v>
          </cell>
          <cell r="BJ982">
            <v>0.19500000000000001</v>
          </cell>
          <cell r="BK982">
            <v>0.25</v>
          </cell>
          <cell r="BL982">
            <v>0.28999999999999998</v>
          </cell>
          <cell r="BM982">
            <v>0.34</v>
          </cell>
          <cell r="BN982">
            <v>0.46</v>
          </cell>
          <cell r="BO982">
            <v>0.51</v>
          </cell>
          <cell r="BP982">
            <v>0.64500000000000002</v>
          </cell>
          <cell r="BQ982">
            <v>0.76500000000000001</v>
          </cell>
          <cell r="BS982">
            <v>0.36349999999999999</v>
          </cell>
          <cell r="BT982">
            <v>0.39650000000000002</v>
          </cell>
          <cell r="BU982">
            <v>0.42949999999999999</v>
          </cell>
          <cell r="BV982">
            <v>0.44450000000000001</v>
          </cell>
          <cell r="BW982">
            <v>0.47699999999999998</v>
          </cell>
          <cell r="BX982">
            <v>0.54349999999999998</v>
          </cell>
          <cell r="BY982">
            <v>0.59150000000000003</v>
          </cell>
          <cell r="BZ982">
            <v>0.68100000000000005</v>
          </cell>
          <cell r="CA982">
            <v>0.79100000000000004</v>
          </cell>
          <cell r="CB982">
            <v>0.94499999999999995</v>
          </cell>
          <cell r="CC982">
            <v>0.97899999999999998</v>
          </cell>
          <cell r="CD982">
            <v>1.095</v>
          </cell>
          <cell r="CF982">
            <v>0.25</v>
          </cell>
        </row>
        <row r="983">
          <cell r="A983">
            <v>40081</v>
          </cell>
          <cell r="B983">
            <v>0.13</v>
          </cell>
          <cell r="C983">
            <v>0.16500000000000001</v>
          </cell>
          <cell r="D983">
            <v>0.16800000000000001</v>
          </cell>
          <cell r="E983">
            <v>0.17</v>
          </cell>
          <cell r="F983">
            <v>0.188</v>
          </cell>
          <cell r="G983">
            <v>0.20200000000000001</v>
          </cell>
          <cell r="H983">
            <v>0.22</v>
          </cell>
          <cell r="I983">
            <v>0.24399999999999999</v>
          </cell>
          <cell r="J983">
            <v>0.27700000000000002</v>
          </cell>
          <cell r="K983">
            <v>0.312</v>
          </cell>
          <cell r="L983">
            <v>0.35299999999999998</v>
          </cell>
          <cell r="M983">
            <v>0.39150000000000001</v>
          </cell>
          <cell r="N983">
            <v>0.44600000000000001</v>
          </cell>
          <cell r="P983">
            <v>0.34200000000000003</v>
          </cell>
          <cell r="Q983">
            <v>0.36799999999999999</v>
          </cell>
          <cell r="R983">
            <v>0.376</v>
          </cell>
          <cell r="S983">
            <v>0.39</v>
          </cell>
          <cell r="T983">
            <v>0.40400000000000003</v>
          </cell>
          <cell r="U983">
            <v>0.41699999999999998</v>
          </cell>
          <cell r="V983">
            <v>0.436</v>
          </cell>
          <cell r="W983">
            <v>0.45700000000000002</v>
          </cell>
          <cell r="X983">
            <v>0.48399999999999999</v>
          </cell>
          <cell r="Y983">
            <v>0.51200000000000001</v>
          </cell>
          <cell r="Z983">
            <v>0.54600000000000004</v>
          </cell>
          <cell r="AA983">
            <v>0.58499999999999996</v>
          </cell>
          <cell r="AB983">
            <v>0.625</v>
          </cell>
          <cell r="AD983">
            <v>0.43169999999999997</v>
          </cell>
          <cell r="AE983">
            <v>0.38800000000000001</v>
          </cell>
          <cell r="AF983">
            <v>0.34799999999999998</v>
          </cell>
          <cell r="AG983">
            <v>0.32300000000000001</v>
          </cell>
          <cell r="AH983">
            <v>0.316</v>
          </cell>
          <cell r="AI983">
            <v>0.32100000000000001</v>
          </cell>
          <cell r="AJ983">
            <v>0.33100000000000002</v>
          </cell>
          <cell r="AK983">
            <v>0.35199999999999998</v>
          </cell>
          <cell r="AL983">
            <v>0.38</v>
          </cell>
          <cell r="AM983">
            <v>0.42</v>
          </cell>
          <cell r="AN983">
            <v>0.47</v>
          </cell>
          <cell r="AO983">
            <v>0.52400000000000002</v>
          </cell>
          <cell r="AP983">
            <v>0.58750000000000002</v>
          </cell>
          <cell r="AS983">
            <v>0.105</v>
          </cell>
          <cell r="AT983">
            <v>0.105</v>
          </cell>
          <cell r="AU983">
            <v>0.105</v>
          </cell>
          <cell r="AV983">
            <v>0.105</v>
          </cell>
          <cell r="AW983">
            <v>0.105</v>
          </cell>
          <cell r="AX983">
            <v>0.109</v>
          </cell>
          <cell r="AY983">
            <v>0.11824999999999999</v>
          </cell>
          <cell r="AZ983">
            <v>0.1115</v>
          </cell>
          <cell r="BA983">
            <v>0.111</v>
          </cell>
          <cell r="BB983">
            <v>0.11550000000000001</v>
          </cell>
          <cell r="BC983">
            <v>0.12275</v>
          </cell>
          <cell r="BD983">
            <v>0.11799999999999999</v>
          </cell>
          <cell r="BF983">
            <v>0.155</v>
          </cell>
          <cell r="BG983">
            <v>0.16500000000000001</v>
          </cell>
          <cell r="BH983">
            <v>0.17499999999999999</v>
          </cell>
          <cell r="BI983">
            <v>0.18</v>
          </cell>
          <cell r="BJ983">
            <v>0.20499999999999999</v>
          </cell>
          <cell r="BK983">
            <v>0.27</v>
          </cell>
          <cell r="BL983">
            <v>0.32</v>
          </cell>
          <cell r="BM983">
            <v>0.38500000000000001</v>
          </cell>
          <cell r="BN983">
            <v>0.53</v>
          </cell>
          <cell r="BO983">
            <v>0.58499999999999996</v>
          </cell>
          <cell r="BP983">
            <v>0.72499999999999998</v>
          </cell>
          <cell r="BQ983">
            <v>0.85499999999999998</v>
          </cell>
          <cell r="BS983">
            <v>0.35699999999999998</v>
          </cell>
          <cell r="BT983">
            <v>0.38600000000000001</v>
          </cell>
          <cell r="BU983">
            <v>0.42299999999999999</v>
          </cell>
          <cell r="BV983">
            <v>0.45950000000000002</v>
          </cell>
          <cell r="BW983">
            <v>0.50649999999999995</v>
          </cell>
          <cell r="BX983">
            <v>0.5605</v>
          </cell>
          <cell r="BY983">
            <v>0.62649999999999995</v>
          </cell>
          <cell r="BZ983">
            <v>0.71799999999999997</v>
          </cell>
          <cell r="CA983">
            <v>0.82099999999999995</v>
          </cell>
          <cell r="CB983">
            <v>0.93200000000000005</v>
          </cell>
          <cell r="CC983">
            <v>1.03</v>
          </cell>
          <cell r="CD983">
            <v>1.151</v>
          </cell>
          <cell r="CF983">
            <v>0.25</v>
          </cell>
        </row>
        <row r="984">
          <cell r="A984">
            <v>40084</v>
          </cell>
          <cell r="B984">
            <v>0.1</v>
          </cell>
          <cell r="C984">
            <v>0.15</v>
          </cell>
          <cell r="D984">
            <v>0.1545</v>
          </cell>
          <cell r="E984">
            <v>0.16650000000000001</v>
          </cell>
          <cell r="F984">
            <v>0.17299999999999999</v>
          </cell>
          <cell r="G984">
            <v>0.186</v>
          </cell>
          <cell r="H984">
            <v>0.20899999999999999</v>
          </cell>
          <cell r="I984">
            <v>0.23200000000000001</v>
          </cell>
          <cell r="J984">
            <v>0.26350000000000001</v>
          </cell>
          <cell r="K984">
            <v>0.29949999999999999</v>
          </cell>
          <cell r="L984">
            <v>0.33950000000000002</v>
          </cell>
          <cell r="M984">
            <v>0.38600000000000001</v>
          </cell>
          <cell r="N984">
            <v>0.4355</v>
          </cell>
          <cell r="P984">
            <v>0.35299999999999998</v>
          </cell>
          <cell r="Q984">
            <v>0.37</v>
          </cell>
          <cell r="R984">
            <v>0.378</v>
          </cell>
          <cell r="S984">
            <v>0.39200000000000002</v>
          </cell>
          <cell r="T984">
            <v>0.40500000000000003</v>
          </cell>
          <cell r="U984">
            <v>0.41899999999999998</v>
          </cell>
          <cell r="V984">
            <v>0.44</v>
          </cell>
          <cell r="W984">
            <v>0.46300000000000002</v>
          </cell>
          <cell r="X984">
            <v>0.49199999999999999</v>
          </cell>
          <cell r="Y984">
            <v>0.52200000000000002</v>
          </cell>
          <cell r="Z984">
            <v>0.55700000000000005</v>
          </cell>
          <cell r="AA984">
            <v>0.59799999999999998</v>
          </cell>
          <cell r="AB984">
            <v>0.63900000000000001</v>
          </cell>
          <cell r="AD984">
            <v>0.43140000000000001</v>
          </cell>
          <cell r="AE984">
            <v>0.371</v>
          </cell>
          <cell r="AF984">
            <v>0.32400000000000001</v>
          </cell>
          <cell r="AG984">
            <v>0.30399999999999999</v>
          </cell>
          <cell r="AH984">
            <v>0.29499999999999998</v>
          </cell>
          <cell r="AI984">
            <v>0.29899999999999999</v>
          </cell>
          <cell r="AJ984">
            <v>0.312</v>
          </cell>
          <cell r="AK984">
            <v>0.33650000000000002</v>
          </cell>
          <cell r="AL984">
            <v>0.36899999999999999</v>
          </cell>
          <cell r="AM984">
            <v>0.41</v>
          </cell>
          <cell r="AN984">
            <v>0.46500000000000002</v>
          </cell>
          <cell r="AO984">
            <v>0.51949999999999996</v>
          </cell>
          <cell r="AP984">
            <v>0.58099999999999996</v>
          </cell>
          <cell r="AS984">
            <v>9.6250000000000002E-2</v>
          </cell>
          <cell r="AT984">
            <v>0.1075</v>
          </cell>
          <cell r="AU984">
            <v>0.1075</v>
          </cell>
          <cell r="AV984">
            <v>0.1</v>
          </cell>
          <cell r="AW984">
            <v>0.1</v>
          </cell>
          <cell r="AX984">
            <v>0.106</v>
          </cell>
          <cell r="AY984">
            <v>0.1125</v>
          </cell>
          <cell r="AZ984">
            <v>0.115</v>
          </cell>
          <cell r="BA984">
            <v>0.11749999999999999</v>
          </cell>
          <cell r="BB984">
            <v>0.114</v>
          </cell>
          <cell r="BC984">
            <v>0.1225</v>
          </cell>
          <cell r="BD984">
            <v>0.125</v>
          </cell>
          <cell r="BF984">
            <v>0.15</v>
          </cell>
          <cell r="BG984">
            <v>0.155</v>
          </cell>
          <cell r="BH984">
            <v>0.17</v>
          </cell>
          <cell r="BI984">
            <v>0.18</v>
          </cell>
          <cell r="BJ984">
            <v>0.20499999999999999</v>
          </cell>
          <cell r="BK984">
            <v>0.26500000000000001</v>
          </cell>
          <cell r="BL984">
            <v>0.31</v>
          </cell>
          <cell r="BM984">
            <v>0.37</v>
          </cell>
          <cell r="BN984">
            <v>0.51500000000000001</v>
          </cell>
          <cell r="BO984">
            <v>0.56999999999999995</v>
          </cell>
          <cell r="BP984">
            <v>0.71</v>
          </cell>
          <cell r="BQ984">
            <v>0.83499999999999996</v>
          </cell>
          <cell r="BS984">
            <v>0.36399999999999999</v>
          </cell>
          <cell r="BT984">
            <v>0.39500000000000002</v>
          </cell>
          <cell r="BU984">
            <v>0.42399999999999999</v>
          </cell>
          <cell r="BV984">
            <v>0.42699999999999999</v>
          </cell>
          <cell r="BW984">
            <v>0.49099999999999999</v>
          </cell>
          <cell r="BX984">
            <v>0.54549999999999998</v>
          </cell>
          <cell r="BY984">
            <v>0.60799999999999998</v>
          </cell>
          <cell r="BZ984">
            <v>0.69750000000000001</v>
          </cell>
          <cell r="CA984">
            <v>0.81100000000000005</v>
          </cell>
          <cell r="CB984">
            <v>0.91200000000000003</v>
          </cell>
          <cell r="CC984">
            <v>1</v>
          </cell>
          <cell r="CD984">
            <v>1.1259999999999999</v>
          </cell>
          <cell r="CF984">
            <v>0.25</v>
          </cell>
        </row>
        <row r="985">
          <cell r="A985">
            <v>40085</v>
          </cell>
          <cell r="B985">
            <v>0.1</v>
          </cell>
          <cell r="C985">
            <v>0.15</v>
          </cell>
          <cell r="D985">
            <v>0.155</v>
          </cell>
          <cell r="E985">
            <v>0.16400000000000001</v>
          </cell>
          <cell r="F985">
            <v>0.17499999999999999</v>
          </cell>
          <cell r="G985">
            <v>0.19</v>
          </cell>
          <cell r="H985">
            <v>0.2145</v>
          </cell>
          <cell r="I985">
            <v>0.24099999999999999</v>
          </cell>
          <cell r="J985">
            <v>0.27500000000000002</v>
          </cell>
          <cell r="K985">
            <v>0.3085</v>
          </cell>
          <cell r="L985">
            <v>0.34899999999999998</v>
          </cell>
          <cell r="M985">
            <v>0.39800000000000002</v>
          </cell>
          <cell r="N985">
            <v>0.4405</v>
          </cell>
          <cell r="P985">
            <v>0.35399999999999998</v>
          </cell>
          <cell r="Q985">
            <v>0.36299999999999999</v>
          </cell>
          <cell r="R985">
            <v>0.373</v>
          </cell>
          <cell r="S985">
            <v>0.39200000000000002</v>
          </cell>
          <cell r="T985">
            <v>0.40200000000000002</v>
          </cell>
          <cell r="U985">
            <v>0.41799999999999998</v>
          </cell>
          <cell r="V985">
            <v>0.44</v>
          </cell>
          <cell r="W985">
            <v>0.46600000000000003</v>
          </cell>
          <cell r="X985">
            <v>0.49299999999999999</v>
          </cell>
          <cell r="Y985">
            <v>0.52500000000000002</v>
          </cell>
          <cell r="Z985">
            <v>0.56200000000000006</v>
          </cell>
          <cell r="AA985">
            <v>0.60199999999999998</v>
          </cell>
          <cell r="AB985">
            <v>0.64400000000000002</v>
          </cell>
          <cell r="AD985">
            <v>0.43</v>
          </cell>
          <cell r="AE985">
            <v>0.40400000000000003</v>
          </cell>
          <cell r="AF985">
            <v>0.38400000000000001</v>
          </cell>
          <cell r="AG985">
            <v>0.375</v>
          </cell>
          <cell r="AH985">
            <v>0.3805</v>
          </cell>
          <cell r="AI985">
            <v>0.38100000000000001</v>
          </cell>
          <cell r="AJ985">
            <v>0.39800000000000002</v>
          </cell>
          <cell r="AK985">
            <v>0.42249999999999999</v>
          </cell>
          <cell r="AL985">
            <v>0.45750000000000002</v>
          </cell>
          <cell r="AM985">
            <v>0.5</v>
          </cell>
          <cell r="AN985">
            <v>0.5585</v>
          </cell>
          <cell r="AO985">
            <v>0.61750000000000005</v>
          </cell>
          <cell r="AP985">
            <v>0.67249999999999999</v>
          </cell>
          <cell r="AS985">
            <v>0.11525000000000001</v>
          </cell>
          <cell r="AT985">
            <v>0.11525000000000001</v>
          </cell>
          <cell r="AU985">
            <v>0.1075</v>
          </cell>
          <cell r="AV985">
            <v>0.11688</v>
          </cell>
          <cell r="AW985">
            <v>0.109</v>
          </cell>
          <cell r="AX985">
            <v>0.1105</v>
          </cell>
          <cell r="AY985">
            <v>0.115</v>
          </cell>
          <cell r="AZ985">
            <v>0.11125</v>
          </cell>
          <cell r="BA985">
            <v>0.11688</v>
          </cell>
          <cell r="BB985">
            <v>0.11625000000000001</v>
          </cell>
          <cell r="BC985">
            <v>0.12188</v>
          </cell>
          <cell r="BD985">
            <v>0.121</v>
          </cell>
          <cell r="BF985">
            <v>0.15</v>
          </cell>
          <cell r="BG985">
            <v>0.15</v>
          </cell>
          <cell r="BH985">
            <v>0.17</v>
          </cell>
          <cell r="BI985">
            <v>0.18</v>
          </cell>
          <cell r="BJ985">
            <v>0.20499999999999999</v>
          </cell>
          <cell r="BK985">
            <v>0.27</v>
          </cell>
          <cell r="BL985">
            <v>0.32</v>
          </cell>
          <cell r="BM985">
            <v>0.38</v>
          </cell>
          <cell r="BN985">
            <v>0.52500000000000002</v>
          </cell>
          <cell r="BO985">
            <v>0.58499999999999996</v>
          </cell>
          <cell r="BP985">
            <v>0.73</v>
          </cell>
          <cell r="BQ985">
            <v>0.85499999999999998</v>
          </cell>
          <cell r="BS985">
            <v>0.36599999999999999</v>
          </cell>
          <cell r="BT985">
            <v>0.39200000000000002</v>
          </cell>
          <cell r="BU985">
            <v>0.4385</v>
          </cell>
          <cell r="BV985">
            <v>0.46500000000000002</v>
          </cell>
          <cell r="BW985">
            <v>0.50649999999999995</v>
          </cell>
          <cell r="BX985">
            <v>0.5585</v>
          </cell>
          <cell r="BY985">
            <v>0.63149999999999995</v>
          </cell>
          <cell r="BZ985">
            <v>0.70399999999999996</v>
          </cell>
          <cell r="CA985">
            <v>0.83099999999999996</v>
          </cell>
          <cell r="CB985">
            <v>0.93200000000000005</v>
          </cell>
          <cell r="CC985">
            <v>1.0209999999999999</v>
          </cell>
          <cell r="CD985">
            <v>1.175</v>
          </cell>
          <cell r="CF985">
            <v>0.25</v>
          </cell>
        </row>
        <row r="986">
          <cell r="A986">
            <v>40086</v>
          </cell>
          <cell r="B986">
            <v>0.02</v>
          </cell>
          <cell r="C986">
            <v>0.15</v>
          </cell>
          <cell r="D986">
            <v>0.155</v>
          </cell>
          <cell r="E986">
            <v>0.16350000000000001</v>
          </cell>
          <cell r="F986">
            <v>0.17299999999999999</v>
          </cell>
          <cell r="G986">
            <v>0.19</v>
          </cell>
          <cell r="H986">
            <v>0.21</v>
          </cell>
          <cell r="I986">
            <v>0.23599999999999999</v>
          </cell>
          <cell r="J986">
            <v>0.26850000000000002</v>
          </cell>
          <cell r="K986">
            <v>0.29899999999999999</v>
          </cell>
          <cell r="L986">
            <v>0.34100000000000003</v>
          </cell>
          <cell r="M986">
            <v>0.38650000000000001</v>
          </cell>
          <cell r="N986">
            <v>0.437</v>
          </cell>
          <cell r="P986">
            <v>0.53300000000000003</v>
          </cell>
          <cell r="Q986">
            <v>0.36599999999999999</v>
          </cell>
          <cell r="R986">
            <v>0.377</v>
          </cell>
          <cell r="S986">
            <v>0.39600000000000002</v>
          </cell>
          <cell r="T986">
            <v>0.40699999999999997</v>
          </cell>
          <cell r="U986">
            <v>0.42399999999999999</v>
          </cell>
          <cell r="V986">
            <v>0.45100000000000001</v>
          </cell>
          <cell r="W986">
            <v>0.47499999999999998</v>
          </cell>
          <cell r="X986">
            <v>0.505</v>
          </cell>
          <cell r="Y986">
            <v>0.53800000000000003</v>
          </cell>
          <cell r="Z986">
            <v>0.57699999999999996</v>
          </cell>
          <cell r="AA986">
            <v>0.61899999999999999</v>
          </cell>
          <cell r="AB986">
            <v>0.66700000000000004</v>
          </cell>
          <cell r="AD986">
            <v>0.42030000000000001</v>
          </cell>
          <cell r="AE986">
            <v>0.40799999999999997</v>
          </cell>
          <cell r="AF986">
            <v>0.38900000000000001</v>
          </cell>
          <cell r="AG986">
            <v>0.38</v>
          </cell>
          <cell r="AH986">
            <v>0.376</v>
          </cell>
          <cell r="AI986">
            <v>0.379</v>
          </cell>
          <cell r="AJ986">
            <v>0.39100000000000001</v>
          </cell>
          <cell r="AK986">
            <v>0.41199999999999998</v>
          </cell>
          <cell r="AL986">
            <v>0.44800000000000001</v>
          </cell>
          <cell r="AM986">
            <v>0.48299999999999998</v>
          </cell>
          <cell r="AN986">
            <v>0.53200000000000003</v>
          </cell>
          <cell r="AO986">
            <v>0.59</v>
          </cell>
          <cell r="AP986">
            <v>0.65</v>
          </cell>
          <cell r="AS986">
            <v>0.1085</v>
          </cell>
          <cell r="AT986">
            <v>0.1085</v>
          </cell>
          <cell r="AU986">
            <v>0.106</v>
          </cell>
          <cell r="AV986">
            <v>0.10249999999999999</v>
          </cell>
          <cell r="AW986">
            <v>0.107</v>
          </cell>
          <cell r="AX986">
            <v>0.1125</v>
          </cell>
          <cell r="AY986">
            <v>0.11563</v>
          </cell>
          <cell r="AZ986">
            <v>0.115</v>
          </cell>
          <cell r="BA986">
            <v>0.114</v>
          </cell>
          <cell r="BB986">
            <v>0.115</v>
          </cell>
          <cell r="BC986">
            <v>0.1215</v>
          </cell>
          <cell r="BD986">
            <v>0.12438</v>
          </cell>
          <cell r="BF986">
            <v>0.15</v>
          </cell>
          <cell r="BG986">
            <v>0.14499999999999999</v>
          </cell>
          <cell r="BH986">
            <v>0.17</v>
          </cell>
          <cell r="BI986">
            <v>0.17499999999999999</v>
          </cell>
          <cell r="BJ986">
            <v>0.2</v>
          </cell>
          <cell r="BK986">
            <v>0.27</v>
          </cell>
          <cell r="BL986">
            <v>0.32</v>
          </cell>
          <cell r="BM986">
            <v>0.38</v>
          </cell>
          <cell r="BN986">
            <v>0.51500000000000001</v>
          </cell>
          <cell r="BO986">
            <v>0.56499999999999995</v>
          </cell>
          <cell r="BP986">
            <v>0.70499999999999996</v>
          </cell>
          <cell r="BQ986">
            <v>0.82499999999999996</v>
          </cell>
          <cell r="BS986">
            <v>0.36299999999999999</v>
          </cell>
          <cell r="BT986">
            <v>0.39550000000000002</v>
          </cell>
          <cell r="BU986">
            <v>0.45150000000000001</v>
          </cell>
          <cell r="BV986">
            <v>0.48249999999999998</v>
          </cell>
          <cell r="BW986">
            <v>0.52649999999999997</v>
          </cell>
          <cell r="BX986">
            <v>0.58399999999999996</v>
          </cell>
          <cell r="BY986">
            <v>0.64749999999999996</v>
          </cell>
          <cell r="BZ986">
            <v>0.72850000000000004</v>
          </cell>
          <cell r="CA986">
            <v>0.83799999999999997</v>
          </cell>
          <cell r="CB986">
            <v>0.96299999999999997</v>
          </cell>
          <cell r="CC986">
            <v>1.0249999999999999</v>
          </cell>
          <cell r="CD986">
            <v>1.175</v>
          </cell>
          <cell r="CF986">
            <v>0.25</v>
          </cell>
        </row>
        <row r="987">
          <cell r="A987">
            <v>40087</v>
          </cell>
          <cell r="B987">
            <v>0.1</v>
          </cell>
          <cell r="C987">
            <v>0.14000000000000001</v>
          </cell>
          <cell r="D987">
            <v>0.14499999999999999</v>
          </cell>
          <cell r="E987">
            <v>0.1525</v>
          </cell>
          <cell r="F987">
            <v>0.16300000000000001</v>
          </cell>
          <cell r="G987">
            <v>0.17899999999999999</v>
          </cell>
          <cell r="H987">
            <v>0.20150000000000001</v>
          </cell>
          <cell r="I987">
            <v>0.22500000000000001</v>
          </cell>
          <cell r="J987">
            <v>0.25700000000000001</v>
          </cell>
          <cell r="K987">
            <v>0.28999999999999998</v>
          </cell>
          <cell r="L987">
            <v>0.32500000000000001</v>
          </cell>
          <cell r="M987">
            <v>0.36899999999999999</v>
          </cell>
          <cell r="N987">
            <v>0.40849999999999997</v>
          </cell>
          <cell r="P987">
            <v>0.34</v>
          </cell>
          <cell r="Q987">
            <v>0.375</v>
          </cell>
          <cell r="R987">
            <v>0.39100000000000001</v>
          </cell>
          <cell r="S987">
            <v>0.41399999999999998</v>
          </cell>
          <cell r="T987">
            <v>0.43</v>
          </cell>
          <cell r="U987">
            <v>0.44900000000000001</v>
          </cell>
          <cell r="V987">
            <v>0.47499999999999998</v>
          </cell>
          <cell r="W987">
            <v>0.501</v>
          </cell>
          <cell r="X987">
            <v>0.53400000000000003</v>
          </cell>
          <cell r="Y987">
            <v>0.56499999999999995</v>
          </cell>
          <cell r="Z987">
            <v>0.60299999999999998</v>
          </cell>
          <cell r="AA987">
            <v>0.64600000000000002</v>
          </cell>
          <cell r="AB987">
            <v>0.68899999999999995</v>
          </cell>
          <cell r="AD987">
            <v>0.43840000000000001</v>
          </cell>
          <cell r="AE987">
            <v>0.40500000000000003</v>
          </cell>
          <cell r="AF987">
            <v>0.38400000000000001</v>
          </cell>
          <cell r="AG987">
            <v>0.372</v>
          </cell>
          <cell r="AH987">
            <v>0.36449999999999999</v>
          </cell>
          <cell r="AI987">
            <v>0.36199999999999999</v>
          </cell>
          <cell r="AJ987">
            <v>0.378</v>
          </cell>
          <cell r="AK987">
            <v>0.39050000000000001</v>
          </cell>
          <cell r="AL987">
            <v>0.42199999999999999</v>
          </cell>
          <cell r="AM987">
            <v>0.45700000000000002</v>
          </cell>
          <cell r="AN987">
            <v>0.50849999999999995</v>
          </cell>
          <cell r="AO987">
            <v>0.55649999999999999</v>
          </cell>
          <cell r="AP987">
            <v>0.60899999999999999</v>
          </cell>
          <cell r="AS987">
            <v>0.106</v>
          </cell>
          <cell r="AT987">
            <v>0.10301</v>
          </cell>
          <cell r="AU987">
            <v>0.107</v>
          </cell>
          <cell r="AV987">
            <v>0.107</v>
          </cell>
          <cell r="AW987">
            <v>0.108</v>
          </cell>
          <cell r="AX987">
            <v>0.109</v>
          </cell>
          <cell r="AY987">
            <v>0.11375</v>
          </cell>
          <cell r="AZ987">
            <v>0.1135</v>
          </cell>
          <cell r="BA987">
            <v>0.114</v>
          </cell>
          <cell r="BB987">
            <v>0.11874999999999999</v>
          </cell>
          <cell r="BC987">
            <v>0.1215</v>
          </cell>
          <cell r="BD987">
            <v>0.121</v>
          </cell>
          <cell r="BF987">
            <v>0.14000000000000001</v>
          </cell>
          <cell r="BG987">
            <v>0.155</v>
          </cell>
          <cell r="BH987">
            <v>0.16</v>
          </cell>
          <cell r="BI987">
            <v>0.185</v>
          </cell>
          <cell r="BJ987">
            <v>0.255</v>
          </cell>
          <cell r="BK987">
            <v>0.30499999999999999</v>
          </cell>
          <cell r="BL987">
            <v>0.35499999999999998</v>
          </cell>
          <cell r="BM987">
            <v>0.47499999999999998</v>
          </cell>
          <cell r="BN987">
            <v>0.52500000000000002</v>
          </cell>
          <cell r="BO987">
            <v>0.65</v>
          </cell>
          <cell r="BP987">
            <v>0.76500000000000001</v>
          </cell>
          <cell r="BQ987">
            <v>0.875</v>
          </cell>
          <cell r="BS987">
            <v>0.38300000000000001</v>
          </cell>
          <cell r="BT987">
            <v>0.40500000000000003</v>
          </cell>
          <cell r="BU987">
            <v>0.45900000000000002</v>
          </cell>
          <cell r="BV987">
            <v>0.45800000000000002</v>
          </cell>
          <cell r="BW987">
            <v>0.52949999999999997</v>
          </cell>
          <cell r="BX987">
            <v>0.58599999999999997</v>
          </cell>
          <cell r="BY987">
            <v>0.63449999999999995</v>
          </cell>
          <cell r="BZ987">
            <v>0.71250000000000002</v>
          </cell>
          <cell r="CA987">
            <v>0.82099999999999995</v>
          </cell>
          <cell r="CB987">
            <v>0.92200000000000004</v>
          </cell>
          <cell r="CC987">
            <v>1.018</v>
          </cell>
          <cell r="CD987">
            <v>1.1160000000000001</v>
          </cell>
          <cell r="CF987">
            <v>0.25</v>
          </cell>
        </row>
        <row r="988">
          <cell r="A988">
            <v>40088</v>
          </cell>
          <cell r="B988">
            <v>0.14000000000000001</v>
          </cell>
          <cell r="C988">
            <v>0.13300000000000001</v>
          </cell>
          <cell r="D988">
            <v>0.14299999999999999</v>
          </cell>
          <cell r="E988">
            <v>0.155</v>
          </cell>
          <cell r="F988">
            <v>0.17299999999999999</v>
          </cell>
          <cell r="G988">
            <v>0.1875</v>
          </cell>
          <cell r="H988">
            <v>0.21</v>
          </cell>
          <cell r="I988">
            <v>0.23250000000000001</v>
          </cell>
          <cell r="J988">
            <v>0.26700000000000002</v>
          </cell>
          <cell r="K988">
            <v>0.29549999999999998</v>
          </cell>
          <cell r="L988">
            <v>0.33150000000000002</v>
          </cell>
          <cell r="M988">
            <v>0.3725</v>
          </cell>
          <cell r="N988">
            <v>0.41549999999999998</v>
          </cell>
          <cell r="P988">
            <v>0.36099999999999999</v>
          </cell>
          <cell r="Q988">
            <v>0.36799999999999999</v>
          </cell>
          <cell r="R988">
            <v>0.38400000000000001</v>
          </cell>
          <cell r="S988">
            <v>0.40600000000000003</v>
          </cell>
          <cell r="T988">
            <v>0.42199999999999999</v>
          </cell>
          <cell r="U988">
            <v>0.442</v>
          </cell>
          <cell r="V988">
            <v>0.46400000000000002</v>
          </cell>
          <cell r="W988">
            <v>0.48899999999999999</v>
          </cell>
          <cell r="X988">
            <v>0.51800000000000002</v>
          </cell>
          <cell r="Y988">
            <v>0.54800000000000004</v>
          </cell>
          <cell r="Z988">
            <v>0.58299999999999996</v>
          </cell>
          <cell r="AA988">
            <v>0.621</v>
          </cell>
          <cell r="AB988">
            <v>0.66200000000000003</v>
          </cell>
          <cell r="AD988">
            <v>0.44280000000000003</v>
          </cell>
          <cell r="AE988">
            <v>0.40100000000000002</v>
          </cell>
          <cell r="AF988">
            <v>0.38100000000000001</v>
          </cell>
          <cell r="AG988">
            <v>0.371</v>
          </cell>
          <cell r="AH988">
            <v>0.36399999999999999</v>
          </cell>
          <cell r="AI988">
            <v>0.36749999999999999</v>
          </cell>
          <cell r="AJ988">
            <v>0.38550000000000001</v>
          </cell>
          <cell r="AK988">
            <v>0.40649999999999997</v>
          </cell>
          <cell r="AL988">
            <v>0.42849999999999999</v>
          </cell>
          <cell r="AM988">
            <v>0.47049999999999997</v>
          </cell>
          <cell r="AN988">
            <v>0.50900000000000001</v>
          </cell>
          <cell r="AO988">
            <v>0.5675</v>
          </cell>
          <cell r="AP988">
            <v>0.61899999999999999</v>
          </cell>
          <cell r="AS988">
            <v>0.106</v>
          </cell>
          <cell r="AT988">
            <v>0.106</v>
          </cell>
          <cell r="AU988">
            <v>0.107</v>
          </cell>
          <cell r="AV988">
            <v>0.107</v>
          </cell>
          <cell r="AW988">
            <v>0.108</v>
          </cell>
          <cell r="AX988">
            <v>0.109</v>
          </cell>
          <cell r="AY988">
            <v>0.11125</v>
          </cell>
          <cell r="AZ988">
            <v>0.1125</v>
          </cell>
          <cell r="BA988">
            <v>0.114</v>
          </cell>
          <cell r="BB988">
            <v>0.11625000000000001</v>
          </cell>
          <cell r="BC988">
            <v>0.12</v>
          </cell>
          <cell r="BD988">
            <v>0.122</v>
          </cell>
          <cell r="BF988">
            <v>0.14000000000000001</v>
          </cell>
          <cell r="BG988">
            <v>0.16</v>
          </cell>
          <cell r="BH988">
            <v>0.16500000000000001</v>
          </cell>
          <cell r="BI988">
            <v>0.19500000000000001</v>
          </cell>
          <cell r="BJ988">
            <v>0.255</v>
          </cell>
          <cell r="BK988">
            <v>0.3</v>
          </cell>
          <cell r="BL988">
            <v>0.35</v>
          </cell>
          <cell r="BM988">
            <v>0.46500000000000002</v>
          </cell>
          <cell r="BN988">
            <v>0.51500000000000001</v>
          </cell>
          <cell r="BO988">
            <v>0.64</v>
          </cell>
          <cell r="BP988">
            <v>0.755</v>
          </cell>
          <cell r="BQ988">
            <v>0.86499999999999999</v>
          </cell>
          <cell r="BS988">
            <v>0.373</v>
          </cell>
          <cell r="BT988">
            <v>0.39850000000000002</v>
          </cell>
          <cell r="BU988">
            <v>0.45350000000000001</v>
          </cell>
          <cell r="BV988">
            <v>0.48249999999999998</v>
          </cell>
          <cell r="BW988">
            <v>0.52849999999999997</v>
          </cell>
          <cell r="BX988">
            <v>0.58450000000000002</v>
          </cell>
          <cell r="BY988">
            <v>0.64149999999999996</v>
          </cell>
          <cell r="BZ988">
            <v>0.71150000000000002</v>
          </cell>
          <cell r="CA988">
            <v>0.81200000000000006</v>
          </cell>
          <cell r="CB988">
            <v>0.88500000000000001</v>
          </cell>
          <cell r="CC988">
            <v>1.0089999999999999</v>
          </cell>
          <cell r="CD988">
            <v>1.1100000000000001</v>
          </cell>
          <cell r="CF988">
            <v>0.25</v>
          </cell>
        </row>
        <row r="989">
          <cell r="A989">
            <v>40091</v>
          </cell>
          <cell r="B989">
            <v>0.125</v>
          </cell>
          <cell r="C989">
            <v>0.14499999999999999</v>
          </cell>
          <cell r="D989">
            <v>0.15</v>
          </cell>
          <cell r="E989">
            <v>0.1545</v>
          </cell>
          <cell r="F989">
            <v>0.16800000000000001</v>
          </cell>
          <cell r="G989">
            <v>0.18099999999999999</v>
          </cell>
          <cell r="H989">
            <v>0.20150000000000001</v>
          </cell>
          <cell r="I989">
            <v>0.2235</v>
          </cell>
          <cell r="J989">
            <v>0.2535</v>
          </cell>
          <cell r="K989">
            <v>0.28649999999999998</v>
          </cell>
          <cell r="L989">
            <v>0.32500000000000001</v>
          </cell>
          <cell r="M989">
            <v>0.36299999999999999</v>
          </cell>
          <cell r="N989">
            <v>0.40749999999999997</v>
          </cell>
          <cell r="P989">
            <v>0.35399999999999998</v>
          </cell>
          <cell r="Q989">
            <v>0.372</v>
          </cell>
          <cell r="R989">
            <v>0.38900000000000001</v>
          </cell>
          <cell r="S989">
            <v>0.41</v>
          </cell>
          <cell r="T989">
            <v>0.42299999999999999</v>
          </cell>
          <cell r="U989">
            <v>0.441</v>
          </cell>
          <cell r="V989">
            <v>0.46200000000000002</v>
          </cell>
          <cell r="W989">
            <v>0.48399999999999999</v>
          </cell>
          <cell r="X989">
            <v>0.51100000000000001</v>
          </cell>
          <cell r="Y989">
            <v>0.54</v>
          </cell>
          <cell r="Z989">
            <v>0.57499999999999996</v>
          </cell>
          <cell r="AA989">
            <v>0.61099999999999999</v>
          </cell>
          <cell r="AB989">
            <v>0.65100000000000002</v>
          </cell>
          <cell r="AD989">
            <v>0.44130000000000003</v>
          </cell>
          <cell r="AE989">
            <v>0.42099999999999999</v>
          </cell>
          <cell r="AF989">
            <v>0.39800000000000002</v>
          </cell>
          <cell r="AG989">
            <v>0.39</v>
          </cell>
          <cell r="AH989">
            <v>0.38700000000000001</v>
          </cell>
          <cell r="AI989">
            <v>0.39100000000000001</v>
          </cell>
          <cell r="AJ989">
            <v>0.40200000000000002</v>
          </cell>
          <cell r="AK989">
            <v>0.41899999999999998</v>
          </cell>
          <cell r="AL989">
            <v>0.46050000000000002</v>
          </cell>
          <cell r="AM989">
            <v>0.48099999999999998</v>
          </cell>
          <cell r="AN989">
            <v>0.52400000000000002</v>
          </cell>
          <cell r="AO989">
            <v>0.57499999999999996</v>
          </cell>
          <cell r="AP989">
            <v>0.625</v>
          </cell>
          <cell r="AS989">
            <v>0.10299999999999999</v>
          </cell>
          <cell r="AT989">
            <v>0.106</v>
          </cell>
          <cell r="AU989">
            <v>0.107</v>
          </cell>
          <cell r="AV989">
            <v>0.107</v>
          </cell>
          <cell r="AW989">
            <v>0.108</v>
          </cell>
          <cell r="AX989">
            <v>0.109</v>
          </cell>
          <cell r="AY989">
            <v>0.11375</v>
          </cell>
          <cell r="AZ989">
            <v>0.10888</v>
          </cell>
          <cell r="BA989">
            <v>0.114</v>
          </cell>
          <cell r="BB989">
            <v>0.11325</v>
          </cell>
          <cell r="BC989">
            <v>0.11874999999999999</v>
          </cell>
          <cell r="BD989">
            <v>0.122</v>
          </cell>
          <cell r="BF989">
            <v>0.13750000000000001</v>
          </cell>
          <cell r="BG989">
            <v>0.16</v>
          </cell>
          <cell r="BH989">
            <v>0.16</v>
          </cell>
          <cell r="BI989">
            <v>0.19</v>
          </cell>
          <cell r="BJ989">
            <v>0.25</v>
          </cell>
          <cell r="BK989">
            <v>0.29499999999999998</v>
          </cell>
          <cell r="BL989">
            <v>0.34499999999999997</v>
          </cell>
          <cell r="BM989">
            <v>0.46500000000000002</v>
          </cell>
          <cell r="BN989">
            <v>0.51500000000000001</v>
          </cell>
          <cell r="BO989">
            <v>0.64</v>
          </cell>
          <cell r="BP989">
            <v>0.755</v>
          </cell>
          <cell r="BQ989">
            <v>0.87</v>
          </cell>
          <cell r="BS989">
            <v>0.35949999999999999</v>
          </cell>
          <cell r="BT989">
            <v>0.39150000000000001</v>
          </cell>
          <cell r="BU989">
            <v>0.45450000000000002</v>
          </cell>
          <cell r="BV989">
            <v>0.47299999999999998</v>
          </cell>
          <cell r="BW989">
            <v>0.52049999999999996</v>
          </cell>
          <cell r="BX989">
            <v>0.57650000000000001</v>
          </cell>
          <cell r="BY989">
            <v>0.622</v>
          </cell>
          <cell r="BZ989">
            <v>0.71099999999999997</v>
          </cell>
          <cell r="CA989">
            <v>0.80600000000000005</v>
          </cell>
          <cell r="CB989">
            <v>0.90200000000000002</v>
          </cell>
          <cell r="CC989">
            <v>1.004</v>
          </cell>
          <cell r="CD989">
            <v>1.1100000000000001</v>
          </cell>
          <cell r="CF989">
            <v>0.25</v>
          </cell>
        </row>
        <row r="990">
          <cell r="A990">
            <v>40092</v>
          </cell>
          <cell r="B990">
            <v>0.12</v>
          </cell>
          <cell r="C990">
            <v>0.14799999999999999</v>
          </cell>
          <cell r="D990">
            <v>0.14699999999999999</v>
          </cell>
          <cell r="E990">
            <v>0.156</v>
          </cell>
          <cell r="F990">
            <v>0.16800000000000001</v>
          </cell>
          <cell r="G990">
            <v>0.17799999999999999</v>
          </cell>
          <cell r="H990">
            <v>0.20499999999999999</v>
          </cell>
          <cell r="I990">
            <v>0.23</v>
          </cell>
          <cell r="J990">
            <v>0.25600000000000001</v>
          </cell>
          <cell r="K990">
            <v>0.29099999999999998</v>
          </cell>
          <cell r="L990">
            <v>0.32300000000000001</v>
          </cell>
          <cell r="M990">
            <v>0.36799999999999999</v>
          </cell>
          <cell r="N990">
            <v>0.41449999999999998</v>
          </cell>
          <cell r="P990">
            <v>0.37</v>
          </cell>
          <cell r="Q990">
            <v>0.374</v>
          </cell>
          <cell r="R990">
            <v>0.39100000000000001</v>
          </cell>
          <cell r="S990">
            <v>0.41499999999999998</v>
          </cell>
          <cell r="T990">
            <v>0.42799999999999999</v>
          </cell>
          <cell r="U990">
            <v>0.44600000000000001</v>
          </cell>
          <cell r="V990">
            <v>0.46899999999999997</v>
          </cell>
          <cell r="W990">
            <v>0.49399999999999999</v>
          </cell>
          <cell r="X990">
            <v>0.52</v>
          </cell>
          <cell r="Y990">
            <v>0.55100000000000005</v>
          </cell>
          <cell r="Z990">
            <v>0.58599999999999997</v>
          </cell>
          <cell r="AA990">
            <v>0.623</v>
          </cell>
          <cell r="AB990">
            <v>0.66300000000000003</v>
          </cell>
          <cell r="AD990">
            <v>0.43559999999999999</v>
          </cell>
          <cell r="AE990">
            <v>0.42299999999999999</v>
          </cell>
          <cell r="AF990">
            <v>0.39800000000000002</v>
          </cell>
          <cell r="AG990">
            <v>0.38900000000000001</v>
          </cell>
          <cell r="AH990">
            <v>0.39</v>
          </cell>
          <cell r="AI990">
            <v>0.39600000000000002</v>
          </cell>
          <cell r="AJ990">
            <v>0.40799999999999997</v>
          </cell>
          <cell r="AK990">
            <v>0.42799999999999999</v>
          </cell>
          <cell r="AL990">
            <v>0.45800000000000002</v>
          </cell>
          <cell r="AM990">
            <v>0.49399999999999999</v>
          </cell>
          <cell r="AN990">
            <v>0.54500000000000004</v>
          </cell>
          <cell r="AO990">
            <v>0.59099999999999997</v>
          </cell>
          <cell r="AP990">
            <v>0.64949999999999997</v>
          </cell>
          <cell r="AS990">
            <v>0.10299999999999999</v>
          </cell>
          <cell r="AT990">
            <v>0.106</v>
          </cell>
          <cell r="AU990">
            <v>0.11</v>
          </cell>
          <cell r="AV990">
            <v>0.109</v>
          </cell>
          <cell r="AW990">
            <v>0.111</v>
          </cell>
          <cell r="AX990">
            <v>0.112</v>
          </cell>
          <cell r="AY990">
            <v>0.11125</v>
          </cell>
          <cell r="AZ990">
            <v>0.115</v>
          </cell>
          <cell r="BA990">
            <v>0.11700000000000001</v>
          </cell>
          <cell r="BB990">
            <v>0.11625000000000001</v>
          </cell>
          <cell r="BC990">
            <v>0.11874999999999999</v>
          </cell>
          <cell r="BD990">
            <v>0.126</v>
          </cell>
          <cell r="BF990">
            <v>0.13750000000000001</v>
          </cell>
          <cell r="BG990">
            <v>0.16</v>
          </cell>
          <cell r="BH990">
            <v>0.16</v>
          </cell>
          <cell r="BI990">
            <v>0.19</v>
          </cell>
          <cell r="BJ990">
            <v>0.25</v>
          </cell>
          <cell r="BK990">
            <v>0.29499999999999998</v>
          </cell>
          <cell r="BL990">
            <v>0.34499999999999997</v>
          </cell>
          <cell r="BM990">
            <v>0.46500000000000002</v>
          </cell>
          <cell r="BN990">
            <v>0.51500000000000001</v>
          </cell>
          <cell r="BO990">
            <v>0.64</v>
          </cell>
          <cell r="BP990">
            <v>0.755</v>
          </cell>
          <cell r="BQ990">
            <v>0.87</v>
          </cell>
          <cell r="BS990">
            <v>0.36199999999999999</v>
          </cell>
          <cell r="BT990">
            <v>0.39800000000000002</v>
          </cell>
          <cell r="BU990">
            <v>0.45550000000000002</v>
          </cell>
          <cell r="BV990">
            <v>0.48549999999999999</v>
          </cell>
          <cell r="BW990">
            <v>0.53449999999999998</v>
          </cell>
          <cell r="BX990">
            <v>0.58850000000000002</v>
          </cell>
          <cell r="BY990">
            <v>0.63949999999999996</v>
          </cell>
          <cell r="BZ990">
            <v>0.71250000000000002</v>
          </cell>
          <cell r="CA990">
            <v>0.81599999999999995</v>
          </cell>
          <cell r="CB990">
            <v>0.91200000000000003</v>
          </cell>
          <cell r="CC990">
            <v>1.0129999999999999</v>
          </cell>
          <cell r="CD990">
            <v>1.1160000000000001</v>
          </cell>
          <cell r="CF990">
            <v>0.25</v>
          </cell>
        </row>
        <row r="991">
          <cell r="A991">
            <v>40093</v>
          </cell>
          <cell r="B991">
            <v>0.25</v>
          </cell>
          <cell r="C991">
            <v>0.14199999999999999</v>
          </cell>
          <cell r="D991">
            <v>0.151</v>
          </cell>
          <cell r="E991">
            <v>0.153</v>
          </cell>
          <cell r="F991">
            <v>0.17599999999999999</v>
          </cell>
          <cell r="G991">
            <v>0.19</v>
          </cell>
          <cell r="H991">
            <v>0.21049999999999999</v>
          </cell>
          <cell r="I991">
            <v>0.23350000000000001</v>
          </cell>
          <cell r="J991">
            <v>0.26</v>
          </cell>
          <cell r="K991">
            <v>0.29199999999999998</v>
          </cell>
          <cell r="L991">
            <v>0.32500000000000001</v>
          </cell>
          <cell r="M991">
            <v>0.36499999999999999</v>
          </cell>
          <cell r="N991">
            <v>0.41399999999999998</v>
          </cell>
          <cell r="P991">
            <v>0.33600000000000002</v>
          </cell>
          <cell r="Q991">
            <v>0.378</v>
          </cell>
          <cell r="R991">
            <v>0.39600000000000002</v>
          </cell>
          <cell r="S991">
            <v>0.41899999999999998</v>
          </cell>
          <cell r="T991">
            <v>0.43099999999999999</v>
          </cell>
          <cell r="U991">
            <v>0.45</v>
          </cell>
          <cell r="V991">
            <v>0.47399999999999998</v>
          </cell>
          <cell r="W991">
            <v>0.499</v>
          </cell>
          <cell r="X991">
            <v>0.52600000000000002</v>
          </cell>
          <cell r="Y991">
            <v>0.55500000000000005</v>
          </cell>
          <cell r="Z991">
            <v>0.59</v>
          </cell>
          <cell r="AA991">
            <v>0.628</v>
          </cell>
          <cell r="AB991">
            <v>0.66900000000000004</v>
          </cell>
          <cell r="AD991">
            <v>0.4385</v>
          </cell>
          <cell r="AE991">
            <v>0.41699999999999998</v>
          </cell>
          <cell r="AF991">
            <v>0.39300000000000002</v>
          </cell>
          <cell r="AG991">
            <v>0.3805</v>
          </cell>
          <cell r="AH991">
            <v>0.377</v>
          </cell>
          <cell r="AI991">
            <v>0.38300000000000001</v>
          </cell>
          <cell r="AJ991">
            <v>0.39600000000000002</v>
          </cell>
          <cell r="AK991">
            <v>0.41899999999999998</v>
          </cell>
          <cell r="AL991">
            <v>0.44950000000000001</v>
          </cell>
          <cell r="AM991">
            <v>0.49049999999999999</v>
          </cell>
          <cell r="AN991">
            <v>0.54049999999999998</v>
          </cell>
          <cell r="AO991">
            <v>0.59350000000000003</v>
          </cell>
          <cell r="AP991">
            <v>0.64500000000000002</v>
          </cell>
          <cell r="AS991">
            <v>0.106</v>
          </cell>
          <cell r="AT991">
            <v>0.10301</v>
          </cell>
          <cell r="AU991">
            <v>0.106</v>
          </cell>
          <cell r="AV991">
            <v>0.106</v>
          </cell>
          <cell r="AW991">
            <v>0.106</v>
          </cell>
          <cell r="AX991">
            <v>0.106</v>
          </cell>
          <cell r="AY991">
            <v>0.1125</v>
          </cell>
          <cell r="AZ991">
            <v>0.1125</v>
          </cell>
          <cell r="BA991">
            <v>0.111</v>
          </cell>
          <cell r="BB991">
            <v>0.11225</v>
          </cell>
          <cell r="BC991">
            <v>0.12</v>
          </cell>
          <cell r="BD991">
            <v>0.11799999999999999</v>
          </cell>
          <cell r="BF991">
            <v>0.13500000000000001</v>
          </cell>
          <cell r="BG991">
            <v>0.155</v>
          </cell>
          <cell r="BH991">
            <v>0.16</v>
          </cell>
          <cell r="BI991">
            <v>0.19</v>
          </cell>
          <cell r="BJ991">
            <v>0.255</v>
          </cell>
          <cell r="BK991">
            <v>0.29499999999999998</v>
          </cell>
          <cell r="BL991">
            <v>0.34499999999999997</v>
          </cell>
          <cell r="BM991">
            <v>0.45</v>
          </cell>
          <cell r="BN991">
            <v>0.495</v>
          </cell>
          <cell r="BO991">
            <v>0.61499999999999999</v>
          </cell>
          <cell r="BP991">
            <v>0.72</v>
          </cell>
          <cell r="BQ991">
            <v>0.83</v>
          </cell>
          <cell r="BS991">
            <v>0.39</v>
          </cell>
          <cell r="BT991">
            <v>0.435</v>
          </cell>
          <cell r="BU991">
            <v>0.50249999999999995</v>
          </cell>
          <cell r="BV991">
            <v>0.52549999999999997</v>
          </cell>
          <cell r="BW991">
            <v>0.57250000000000001</v>
          </cell>
          <cell r="BX991">
            <v>0.63749999999999996</v>
          </cell>
          <cell r="BY991">
            <v>0.69299999999999995</v>
          </cell>
          <cell r="BZ991">
            <v>0.76149999999999995</v>
          </cell>
          <cell r="CA991">
            <v>0.85099999999999998</v>
          </cell>
          <cell r="CB991">
            <v>0.95199999999999996</v>
          </cell>
          <cell r="CC991">
            <v>1.056</v>
          </cell>
          <cell r="CD991">
            <v>1.131</v>
          </cell>
          <cell r="CF991">
            <v>0.25</v>
          </cell>
        </row>
        <row r="992">
          <cell r="A992">
            <v>40094</v>
          </cell>
          <cell r="B992">
            <v>0.12</v>
          </cell>
          <cell r="C992">
            <v>0.14000000000000001</v>
          </cell>
          <cell r="D992">
            <v>0.14799999999999999</v>
          </cell>
          <cell r="E992">
            <v>0.154</v>
          </cell>
          <cell r="F992">
            <v>0.17499999999999999</v>
          </cell>
          <cell r="G992">
            <v>0.19</v>
          </cell>
          <cell r="H992">
            <v>0.21299999999999999</v>
          </cell>
          <cell r="I992">
            <v>0.23599999999999999</v>
          </cell>
          <cell r="J992">
            <v>0.26500000000000001</v>
          </cell>
          <cell r="K992">
            <v>0.29799999999999999</v>
          </cell>
          <cell r="L992">
            <v>0.32400000000000001</v>
          </cell>
          <cell r="M992">
            <v>0.3715</v>
          </cell>
          <cell r="N992">
            <v>0.41499999999999998</v>
          </cell>
          <cell r="P992">
            <v>0.33</v>
          </cell>
          <cell r="Q992">
            <v>0.39100000000000001</v>
          </cell>
          <cell r="R992">
            <v>0.42199999999999999</v>
          </cell>
          <cell r="S992">
            <v>0.44900000000000001</v>
          </cell>
          <cell r="T992">
            <v>0.46800000000000003</v>
          </cell>
          <cell r="U992">
            <v>0.49199999999999999</v>
          </cell>
          <cell r="V992">
            <v>0.52200000000000002</v>
          </cell>
          <cell r="W992">
            <v>0.55100000000000005</v>
          </cell>
          <cell r="X992">
            <v>0.58599999999999997</v>
          </cell>
          <cell r="Y992">
            <v>0.61799999999999999</v>
          </cell>
          <cell r="Z992">
            <v>0.65500000000000003</v>
          </cell>
          <cell r="AA992">
            <v>0.69699999999999995</v>
          </cell>
          <cell r="AB992">
            <v>0.73499999999999999</v>
          </cell>
          <cell r="AD992">
            <v>0.44109999999999999</v>
          </cell>
          <cell r="AE992">
            <v>0.42299999999999999</v>
          </cell>
          <cell r="AF992">
            <v>0.39600000000000002</v>
          </cell>
          <cell r="AG992">
            <v>0.38300000000000001</v>
          </cell>
          <cell r="AH992">
            <v>0.379</v>
          </cell>
          <cell r="AI992">
            <v>0.38400000000000001</v>
          </cell>
          <cell r="AJ992">
            <v>0.39700000000000002</v>
          </cell>
          <cell r="AK992">
            <v>0.41799999999999998</v>
          </cell>
          <cell r="AL992">
            <v>0.44650000000000001</v>
          </cell>
          <cell r="AM992">
            <v>0.48299999999999998</v>
          </cell>
          <cell r="AN992">
            <v>0.53</v>
          </cell>
          <cell r="AO992">
            <v>0.57899999999999996</v>
          </cell>
          <cell r="AP992">
            <v>0.63149999999999995</v>
          </cell>
          <cell r="AS992">
            <v>0.106</v>
          </cell>
          <cell r="AT992">
            <v>0.1075</v>
          </cell>
          <cell r="AU992">
            <v>0.107</v>
          </cell>
          <cell r="AV992">
            <v>0.107</v>
          </cell>
          <cell r="AW992">
            <v>0.108</v>
          </cell>
          <cell r="AX992">
            <v>0.109</v>
          </cell>
          <cell r="AY992">
            <v>0.11125</v>
          </cell>
          <cell r="AZ992">
            <v>0.1125</v>
          </cell>
          <cell r="BA992">
            <v>0.113</v>
          </cell>
          <cell r="BB992">
            <v>0.107</v>
          </cell>
          <cell r="BC992">
            <v>0.12</v>
          </cell>
          <cell r="BD992">
            <v>0.121</v>
          </cell>
          <cell r="BF992">
            <v>0.13250000000000001</v>
          </cell>
          <cell r="BG992">
            <v>0.155</v>
          </cell>
          <cell r="BH992">
            <v>0.16</v>
          </cell>
          <cell r="BI992">
            <v>0.19</v>
          </cell>
          <cell r="BJ992">
            <v>0.255</v>
          </cell>
          <cell r="BK992">
            <v>0.29499999999999998</v>
          </cell>
          <cell r="BL992">
            <v>0.34499999999999997</v>
          </cell>
          <cell r="BM992">
            <v>0.45</v>
          </cell>
          <cell r="BN992">
            <v>0.495</v>
          </cell>
          <cell r="BO992">
            <v>0.61499999999999999</v>
          </cell>
          <cell r="BP992">
            <v>0.72</v>
          </cell>
          <cell r="BQ992">
            <v>0.83</v>
          </cell>
          <cell r="BS992">
            <v>0.36649999999999999</v>
          </cell>
          <cell r="BT992">
            <v>0.44750000000000001</v>
          </cell>
          <cell r="BU992">
            <v>0.48699999999999999</v>
          </cell>
          <cell r="BV992">
            <v>0.55549999999999999</v>
          </cell>
          <cell r="BW992">
            <v>0.61550000000000005</v>
          </cell>
          <cell r="BX992">
            <v>0.68049999999999999</v>
          </cell>
          <cell r="BY992">
            <v>0.70799999999999996</v>
          </cell>
          <cell r="BZ992">
            <v>0.78700000000000003</v>
          </cell>
          <cell r="CA992">
            <v>0.85099999999999998</v>
          </cell>
          <cell r="CB992">
            <v>0.95199999999999996</v>
          </cell>
          <cell r="CC992">
            <v>1.0569999999999999</v>
          </cell>
          <cell r="CD992">
            <v>1.1459999999999999</v>
          </cell>
          <cell r="CF992">
            <v>0.25</v>
          </cell>
        </row>
        <row r="993">
          <cell r="A993">
            <v>40095</v>
          </cell>
          <cell r="B993">
            <v>0.13</v>
          </cell>
          <cell r="C993">
            <v>0.14799999999999999</v>
          </cell>
          <cell r="D993">
            <v>0.154</v>
          </cell>
          <cell r="E993">
            <v>0.1605</v>
          </cell>
          <cell r="F993">
            <v>0.18099999999999999</v>
          </cell>
          <cell r="G993">
            <v>0.20599999999999999</v>
          </cell>
          <cell r="H993">
            <v>0.221</v>
          </cell>
          <cell r="I993">
            <v>0.247</v>
          </cell>
          <cell r="J993">
            <v>0.28199999999999997</v>
          </cell>
          <cell r="K993">
            <v>0.32600000000000001</v>
          </cell>
          <cell r="L993">
            <v>0.36799999999999999</v>
          </cell>
          <cell r="M993">
            <v>0.43</v>
          </cell>
          <cell r="N993">
            <v>0.46300000000000002</v>
          </cell>
          <cell r="P993">
            <v>0.33300000000000002</v>
          </cell>
          <cell r="Q993">
            <v>0.38800000000000001</v>
          </cell>
          <cell r="R993">
            <v>0.432</v>
          </cell>
          <cell r="S993">
            <v>0.45800000000000002</v>
          </cell>
          <cell r="T993">
            <v>0.48499999999999999</v>
          </cell>
          <cell r="U993">
            <v>0.51400000000000001</v>
          </cell>
          <cell r="V993">
            <v>0.54400000000000004</v>
          </cell>
          <cell r="W993">
            <v>0.57699999999999996</v>
          </cell>
          <cell r="X993">
            <v>0.61199999999999999</v>
          </cell>
          <cell r="Y993">
            <v>0.64800000000000002</v>
          </cell>
          <cell r="Z993">
            <v>0.68700000000000006</v>
          </cell>
          <cell r="AA993">
            <v>0.72899999999999998</v>
          </cell>
          <cell r="AB993">
            <v>0.77100000000000002</v>
          </cell>
          <cell r="AD993">
            <v>0.44629999999999997</v>
          </cell>
          <cell r="AE993">
            <v>0.42399999999999999</v>
          </cell>
          <cell r="AF993">
            <v>0.39200000000000002</v>
          </cell>
          <cell r="AG993">
            <v>0.377</v>
          </cell>
          <cell r="AH993">
            <v>0.3785</v>
          </cell>
          <cell r="AI993">
            <v>0.39350000000000002</v>
          </cell>
          <cell r="AJ993">
            <v>0.39900000000000002</v>
          </cell>
          <cell r="AK993">
            <v>0.44450000000000001</v>
          </cell>
          <cell r="AL993">
            <v>0.47099999999999997</v>
          </cell>
          <cell r="AM993">
            <v>0.51600000000000001</v>
          </cell>
          <cell r="AN993">
            <v>0.5675</v>
          </cell>
          <cell r="AO993">
            <v>0.63549999999999995</v>
          </cell>
          <cell r="AP993">
            <v>0.6895</v>
          </cell>
          <cell r="AS993">
            <v>0.106</v>
          </cell>
          <cell r="AT993">
            <v>0.106</v>
          </cell>
          <cell r="AU993">
            <v>0.107</v>
          </cell>
          <cell r="AV993">
            <v>0.108</v>
          </cell>
          <cell r="AW993">
            <v>0.108</v>
          </cell>
          <cell r="AX993">
            <v>0.109</v>
          </cell>
          <cell r="AY993">
            <v>0.11988</v>
          </cell>
          <cell r="AZ993">
            <v>0.11375</v>
          </cell>
          <cell r="BA993">
            <v>0.114</v>
          </cell>
          <cell r="BB993">
            <v>0.11749999999999999</v>
          </cell>
          <cell r="BC993">
            <v>0.1225</v>
          </cell>
          <cell r="BD993">
            <v>0.123</v>
          </cell>
          <cell r="BF993">
            <v>0.13250000000000001</v>
          </cell>
          <cell r="BG993">
            <v>0.155</v>
          </cell>
          <cell r="BH993">
            <v>0.16500000000000001</v>
          </cell>
          <cell r="BI993">
            <v>0.2</v>
          </cell>
          <cell r="BJ993">
            <v>0.27</v>
          </cell>
          <cell r="BK993">
            <v>0.32</v>
          </cell>
          <cell r="BL993">
            <v>0.38</v>
          </cell>
          <cell r="BM993">
            <v>0.5</v>
          </cell>
          <cell r="BN993">
            <v>0.55000000000000004</v>
          </cell>
          <cell r="BO993">
            <v>0.68500000000000005</v>
          </cell>
          <cell r="BP993">
            <v>0.80500000000000005</v>
          </cell>
          <cell r="BQ993">
            <v>0.92</v>
          </cell>
          <cell r="BS993">
            <v>0.3705</v>
          </cell>
          <cell r="BT993">
            <v>0.47849999999999998</v>
          </cell>
          <cell r="BU993">
            <v>0.58650000000000002</v>
          </cell>
          <cell r="BV993">
            <v>0.65249999999999997</v>
          </cell>
          <cell r="BW993">
            <v>0.72450000000000003</v>
          </cell>
          <cell r="BX993">
            <v>0.79549999999999998</v>
          </cell>
          <cell r="BY993">
            <v>0.78600000000000003</v>
          </cell>
          <cell r="BZ993">
            <v>0.86750000000000005</v>
          </cell>
          <cell r="CA993">
            <v>0.95599999999999996</v>
          </cell>
          <cell r="CB993">
            <v>1.0680000000000001</v>
          </cell>
          <cell r="CC993">
            <v>1.173</v>
          </cell>
          <cell r="CD993">
            <v>1.2610000000000001</v>
          </cell>
          <cell r="CF993">
            <v>0.25</v>
          </cell>
        </row>
        <row r="994">
          <cell r="A994">
            <v>40098</v>
          </cell>
          <cell r="B994">
            <v>0.13</v>
          </cell>
          <cell r="C994">
            <v>0.14499999999999999</v>
          </cell>
          <cell r="D994">
            <v>0.15</v>
          </cell>
          <cell r="E994">
            <v>0.158</v>
          </cell>
          <cell r="F994">
            <v>0.17599999999999999</v>
          </cell>
          <cell r="G994">
            <v>0.192</v>
          </cell>
          <cell r="H994">
            <v>0.223</v>
          </cell>
          <cell r="I994">
            <v>0.24349999999999999</v>
          </cell>
          <cell r="J994">
            <v>0.27500000000000002</v>
          </cell>
          <cell r="K994">
            <v>0.309</v>
          </cell>
          <cell r="L994">
            <v>0.35199999999999998</v>
          </cell>
          <cell r="M994">
            <v>0.39300000000000002</v>
          </cell>
          <cell r="N994">
            <v>0.44350000000000001</v>
          </cell>
          <cell r="P994">
            <v>0.33500000000000002</v>
          </cell>
          <cell r="Q994">
            <v>0.38800000000000001</v>
          </cell>
          <cell r="R994">
            <v>0.435</v>
          </cell>
          <cell r="S994">
            <v>0.46700000000000003</v>
          </cell>
          <cell r="T994">
            <v>0.496</v>
          </cell>
          <cell r="U994">
            <v>0.52500000000000002</v>
          </cell>
          <cell r="V994">
            <v>0.55700000000000005</v>
          </cell>
          <cell r="W994">
            <v>0.59</v>
          </cell>
          <cell r="X994">
            <v>0.625</v>
          </cell>
          <cell r="Y994">
            <v>0.66300000000000003</v>
          </cell>
          <cell r="Z994">
            <v>0.70899999999999996</v>
          </cell>
          <cell r="AA994">
            <v>0.751</v>
          </cell>
          <cell r="AB994">
            <v>0.79600000000000004</v>
          </cell>
          <cell r="AD994">
            <v>0.44650000000000001</v>
          </cell>
          <cell r="AE994">
            <v>0.41799999999999998</v>
          </cell>
          <cell r="AF994">
            <v>0.39400000000000002</v>
          </cell>
          <cell r="AG994">
            <v>0.38600000000000001</v>
          </cell>
          <cell r="AH994">
            <v>0.38750000000000001</v>
          </cell>
          <cell r="AI994">
            <v>0.39100000000000001</v>
          </cell>
          <cell r="AJ994">
            <v>0.40500000000000003</v>
          </cell>
          <cell r="AK994">
            <v>0.42699999999999999</v>
          </cell>
          <cell r="AL994">
            <v>0.46750000000000003</v>
          </cell>
          <cell r="AM994">
            <v>0.495</v>
          </cell>
          <cell r="AN994">
            <v>0.55000000000000004</v>
          </cell>
          <cell r="AO994">
            <v>0.60299999999999998</v>
          </cell>
          <cell r="AP994">
            <v>0.65800000000000003</v>
          </cell>
          <cell r="AS994">
            <v>0.106</v>
          </cell>
          <cell r="AT994">
            <v>0.106</v>
          </cell>
          <cell r="AU994">
            <v>0.107</v>
          </cell>
          <cell r="AV994">
            <v>0.108</v>
          </cell>
          <cell r="AW994">
            <v>0.108</v>
          </cell>
          <cell r="AX994">
            <v>0.109</v>
          </cell>
          <cell r="AY994">
            <v>0.11125</v>
          </cell>
          <cell r="AZ994">
            <v>0.11375</v>
          </cell>
          <cell r="BA994">
            <v>0.114</v>
          </cell>
          <cell r="BB994">
            <v>0.11749999999999999</v>
          </cell>
          <cell r="BC994">
            <v>0.12</v>
          </cell>
          <cell r="BD994">
            <v>0.123</v>
          </cell>
          <cell r="BF994">
            <v>0.13250000000000001</v>
          </cell>
          <cell r="BG994">
            <v>0.155</v>
          </cell>
          <cell r="BH994">
            <v>0.16500000000000001</v>
          </cell>
          <cell r="BI994">
            <v>0.2</v>
          </cell>
          <cell r="BJ994">
            <v>0.27</v>
          </cell>
          <cell r="BK994">
            <v>0.315</v>
          </cell>
          <cell r="BL994">
            <v>0.375</v>
          </cell>
          <cell r="BM994">
            <v>0.48499999999999999</v>
          </cell>
          <cell r="BN994">
            <v>0.53500000000000003</v>
          </cell>
          <cell r="BO994">
            <v>0.67</v>
          </cell>
          <cell r="BP994">
            <v>0.79</v>
          </cell>
          <cell r="BQ994">
            <v>0.91</v>
          </cell>
          <cell r="BS994">
            <v>0.40799999999999997</v>
          </cell>
          <cell r="BT994">
            <v>0.5</v>
          </cell>
          <cell r="BU994">
            <v>0.5575</v>
          </cell>
          <cell r="BV994">
            <v>0.62450000000000006</v>
          </cell>
          <cell r="BW994">
            <v>0.6905</v>
          </cell>
          <cell r="BX994">
            <v>0.76149999999999995</v>
          </cell>
          <cell r="BY994">
            <v>0.75600000000000001</v>
          </cell>
          <cell r="BZ994">
            <v>0.86250000000000004</v>
          </cell>
          <cell r="CA994">
            <v>1.024</v>
          </cell>
          <cell r="CB994">
            <v>1.1040000000000001</v>
          </cell>
          <cell r="CC994">
            <v>1.2250000000000001</v>
          </cell>
          <cell r="CD994">
            <v>1.2410000000000001</v>
          </cell>
          <cell r="CF994">
            <v>0.25</v>
          </cell>
        </row>
        <row r="995">
          <cell r="A995">
            <v>40099</v>
          </cell>
          <cell r="B995">
            <v>0.12</v>
          </cell>
          <cell r="C995">
            <v>0.14399999999999999</v>
          </cell>
          <cell r="D995">
            <v>0.14849999999999999</v>
          </cell>
          <cell r="E995">
            <v>0.152</v>
          </cell>
          <cell r="F995">
            <v>0.17100000000000001</v>
          </cell>
          <cell r="G995">
            <v>0.1885</v>
          </cell>
          <cell r="H995">
            <v>0.21149999999999999</v>
          </cell>
          <cell r="I995">
            <v>0.23949999999999999</v>
          </cell>
          <cell r="J995">
            <v>0.26500000000000001</v>
          </cell>
          <cell r="K995">
            <v>0.29949999999999999</v>
          </cell>
          <cell r="L995">
            <v>0.33400000000000002</v>
          </cell>
          <cell r="M995">
            <v>0.3785</v>
          </cell>
          <cell r="N995">
            <v>0.42599999999999999</v>
          </cell>
          <cell r="P995">
            <v>0.56999999999999995</v>
          </cell>
          <cell r="Q995">
            <v>0.38400000000000001</v>
          </cell>
          <cell r="R995">
            <v>0.42599999999999999</v>
          </cell>
          <cell r="S995">
            <v>0.45500000000000002</v>
          </cell>
          <cell r="T995">
            <v>0.48199999999999998</v>
          </cell>
          <cell r="U995">
            <v>0.51100000000000001</v>
          </cell>
          <cell r="V995">
            <v>0.54300000000000004</v>
          </cell>
          <cell r="W995">
            <v>0.57699999999999996</v>
          </cell>
          <cell r="X995">
            <v>0.60799999999999998</v>
          </cell>
          <cell r="Y995">
            <v>0.64300000000000002</v>
          </cell>
          <cell r="Z995">
            <v>0.68400000000000005</v>
          </cell>
          <cell r="AA995">
            <v>0.72499999999999998</v>
          </cell>
          <cell r="AB995">
            <v>0.76700000000000002</v>
          </cell>
          <cell r="AD995">
            <v>0.44690000000000002</v>
          </cell>
          <cell r="AE995">
            <v>0.41799999999999998</v>
          </cell>
          <cell r="AF995">
            <v>0.39800000000000002</v>
          </cell>
          <cell r="AG995">
            <v>0.39100000000000001</v>
          </cell>
          <cell r="AH995">
            <v>0.39200000000000002</v>
          </cell>
          <cell r="AI995">
            <v>0.4</v>
          </cell>
          <cell r="AJ995">
            <v>0.41299999999999998</v>
          </cell>
          <cell r="AK995">
            <v>0.433</v>
          </cell>
          <cell r="AL995">
            <v>0.45600000000000002</v>
          </cell>
          <cell r="AM995">
            <v>0.503</v>
          </cell>
          <cell r="AN995">
            <v>0.53949999999999998</v>
          </cell>
          <cell r="AO995">
            <v>0.60199999999999998</v>
          </cell>
          <cell r="AP995">
            <v>0.64549999999999996</v>
          </cell>
          <cell r="AS995">
            <v>0.104</v>
          </cell>
          <cell r="AT995">
            <v>0.106</v>
          </cell>
          <cell r="AU995">
            <v>0.107</v>
          </cell>
          <cell r="AV995">
            <v>0.107</v>
          </cell>
          <cell r="AW995">
            <v>0.107</v>
          </cell>
          <cell r="AX995">
            <v>0.108</v>
          </cell>
          <cell r="AY995">
            <v>0.1125</v>
          </cell>
          <cell r="AZ995">
            <v>0.10215</v>
          </cell>
          <cell r="BA995">
            <v>0.111</v>
          </cell>
          <cell r="BB995">
            <v>0.1056</v>
          </cell>
          <cell r="BC995">
            <v>0.12125</v>
          </cell>
          <cell r="BD995">
            <v>0.11899999999999999</v>
          </cell>
          <cell r="BF995">
            <v>0.13250000000000001</v>
          </cell>
          <cell r="BG995">
            <v>0.15</v>
          </cell>
          <cell r="BH995">
            <v>0.16</v>
          </cell>
          <cell r="BI995">
            <v>0.19</v>
          </cell>
          <cell r="BJ995">
            <v>0.255</v>
          </cell>
          <cell r="BK995">
            <v>0.29499999999999998</v>
          </cell>
          <cell r="BL995">
            <v>0.34499999999999997</v>
          </cell>
          <cell r="BM995">
            <v>0.45</v>
          </cell>
          <cell r="BN995">
            <v>0.495</v>
          </cell>
          <cell r="BO995">
            <v>0.625</v>
          </cell>
          <cell r="BP995">
            <v>0.73499999999999999</v>
          </cell>
          <cell r="BQ995">
            <v>0.84499999999999997</v>
          </cell>
          <cell r="BS995">
            <v>0.40250000000000002</v>
          </cell>
          <cell r="BT995">
            <v>0.48449999999999999</v>
          </cell>
          <cell r="BU995">
            <v>0.5575</v>
          </cell>
          <cell r="BV995">
            <v>0.61550000000000005</v>
          </cell>
          <cell r="BW995">
            <v>0.68100000000000005</v>
          </cell>
          <cell r="BX995">
            <v>0.74750000000000005</v>
          </cell>
          <cell r="BY995">
            <v>0.76100000000000001</v>
          </cell>
          <cell r="BZ995">
            <v>0.83650000000000002</v>
          </cell>
          <cell r="CA995">
            <v>0.89600000000000002</v>
          </cell>
          <cell r="CB995">
            <v>0.98799999999999999</v>
          </cell>
          <cell r="CC995">
            <v>1.1020000000000001</v>
          </cell>
          <cell r="CD995">
            <v>1.1910000000000001</v>
          </cell>
          <cell r="CF995">
            <v>0.25</v>
          </cell>
        </row>
        <row r="996">
          <cell r="A996">
            <v>40100</v>
          </cell>
          <cell r="B996">
            <v>0.13</v>
          </cell>
          <cell r="C996">
            <v>0.14399999999999999</v>
          </cell>
          <cell r="D996">
            <v>0.14749999999999999</v>
          </cell>
          <cell r="E996">
            <v>0.156</v>
          </cell>
          <cell r="F996">
            <v>0.17199999999999999</v>
          </cell>
          <cell r="G996">
            <v>0.187</v>
          </cell>
          <cell r="H996">
            <v>0.21199999999999999</v>
          </cell>
          <cell r="I996">
            <v>0.24</v>
          </cell>
          <cell r="J996">
            <v>0.25850000000000001</v>
          </cell>
          <cell r="K996">
            <v>0.3</v>
          </cell>
          <cell r="L996">
            <v>0.33600000000000002</v>
          </cell>
          <cell r="M996">
            <v>0.371</v>
          </cell>
          <cell r="N996">
            <v>0.42199999999999999</v>
          </cell>
          <cell r="P996">
            <v>0.36699999999999999</v>
          </cell>
          <cell r="Q996">
            <v>0.39100000000000001</v>
          </cell>
          <cell r="R996">
            <v>0.42899999999999999</v>
          </cell>
          <cell r="S996">
            <v>0.45400000000000001</v>
          </cell>
          <cell r="T996">
            <v>0.48</v>
          </cell>
          <cell r="U996">
            <v>0.51</v>
          </cell>
          <cell r="V996">
            <v>0.54300000000000004</v>
          </cell>
          <cell r="W996">
            <v>0.57599999999999996</v>
          </cell>
          <cell r="X996">
            <v>0.60799999999999998</v>
          </cell>
          <cell r="Y996">
            <v>0.64300000000000002</v>
          </cell>
          <cell r="Z996">
            <v>0.68200000000000005</v>
          </cell>
          <cell r="AA996">
            <v>0.72299999999999998</v>
          </cell>
          <cell r="AB996">
            <v>0.76800000000000002</v>
          </cell>
          <cell r="AD996">
            <v>0.44650000000000001</v>
          </cell>
          <cell r="AE996">
            <v>0.42199999999999999</v>
          </cell>
          <cell r="AF996">
            <v>0.39800000000000002</v>
          </cell>
          <cell r="AG996">
            <v>0.38400000000000001</v>
          </cell>
          <cell r="AH996">
            <v>0.38700000000000001</v>
          </cell>
          <cell r="AI996">
            <v>0.39400000000000002</v>
          </cell>
          <cell r="AJ996">
            <v>0.40600000000000003</v>
          </cell>
          <cell r="AK996">
            <v>0.42399999999999999</v>
          </cell>
          <cell r="AL996">
            <v>0.45450000000000002</v>
          </cell>
          <cell r="AM996">
            <v>0.49299999999999999</v>
          </cell>
          <cell r="AN996">
            <v>0.54400000000000004</v>
          </cell>
          <cell r="AO996">
            <v>0.59399999999999997</v>
          </cell>
          <cell r="AP996">
            <v>0.65</v>
          </cell>
          <cell r="AS996">
            <v>0.105</v>
          </cell>
          <cell r="AT996">
            <v>0.10401000000000001</v>
          </cell>
          <cell r="AU996">
            <v>0.106</v>
          </cell>
          <cell r="AV996">
            <v>0.107</v>
          </cell>
          <cell r="AW996">
            <v>0.107</v>
          </cell>
          <cell r="AX996">
            <v>0.108</v>
          </cell>
          <cell r="AY996">
            <v>0.1125</v>
          </cell>
          <cell r="AZ996">
            <v>0.1125</v>
          </cell>
          <cell r="BA996">
            <v>0.112</v>
          </cell>
          <cell r="BB996">
            <v>0.10684</v>
          </cell>
          <cell r="BC996">
            <v>0.12</v>
          </cell>
          <cell r="BD996">
            <v>0.121</v>
          </cell>
          <cell r="BF996">
            <v>0.13250000000000001</v>
          </cell>
          <cell r="BG996">
            <v>0.15</v>
          </cell>
          <cell r="BH996">
            <v>0.16</v>
          </cell>
          <cell r="BI996">
            <v>0.19</v>
          </cell>
          <cell r="BJ996">
            <v>0.255</v>
          </cell>
          <cell r="BK996">
            <v>0.29499999999999998</v>
          </cell>
          <cell r="BL996">
            <v>0.34499999999999997</v>
          </cell>
          <cell r="BM996">
            <v>0.45500000000000002</v>
          </cell>
          <cell r="BN996">
            <v>0.5</v>
          </cell>
          <cell r="BO996">
            <v>0.63</v>
          </cell>
          <cell r="BP996">
            <v>0.745</v>
          </cell>
          <cell r="BQ996">
            <v>0.86</v>
          </cell>
          <cell r="BS996">
            <v>0.46700000000000003</v>
          </cell>
          <cell r="BT996">
            <v>0.48849999999999999</v>
          </cell>
          <cell r="BU996">
            <v>0.5665</v>
          </cell>
          <cell r="BV996">
            <v>0.63549999999999995</v>
          </cell>
          <cell r="BW996">
            <v>0.70350000000000001</v>
          </cell>
          <cell r="BX996">
            <v>0.76749999999999996</v>
          </cell>
          <cell r="BY996">
            <v>0.83350000000000002</v>
          </cell>
          <cell r="BZ996">
            <v>0.90400000000000003</v>
          </cell>
          <cell r="CA996">
            <v>1.018</v>
          </cell>
          <cell r="CB996">
            <v>1.1379999999999999</v>
          </cell>
          <cell r="CC996">
            <v>1.2310000000000001</v>
          </cell>
          <cell r="CD996">
            <v>1.3120000000000001</v>
          </cell>
          <cell r="CF996">
            <v>0.25</v>
          </cell>
        </row>
        <row r="997">
          <cell r="A997">
            <v>40101</v>
          </cell>
          <cell r="B997">
            <v>0.13</v>
          </cell>
          <cell r="C997">
            <v>0.14499999999999999</v>
          </cell>
          <cell r="D997">
            <v>0.151</v>
          </cell>
          <cell r="E997">
            <v>0.155</v>
          </cell>
          <cell r="F997">
            <v>0.17100000000000001</v>
          </cell>
          <cell r="G997">
            <v>0.187</v>
          </cell>
          <cell r="H997">
            <v>0.21</v>
          </cell>
          <cell r="I997">
            <v>0.23699999999999999</v>
          </cell>
          <cell r="J997">
            <v>0.26400000000000001</v>
          </cell>
          <cell r="K997">
            <v>0.3</v>
          </cell>
          <cell r="L997">
            <v>0.33950000000000002</v>
          </cell>
          <cell r="M997">
            <v>0.38800000000000001</v>
          </cell>
          <cell r="N997">
            <v>0.436</v>
          </cell>
          <cell r="P997">
            <v>0.34</v>
          </cell>
          <cell r="Q997">
            <v>0.4</v>
          </cell>
          <cell r="R997">
            <v>0.44</v>
          </cell>
          <cell r="S997">
            <v>0.46300000000000002</v>
          </cell>
          <cell r="T997">
            <v>0.49399999999999999</v>
          </cell>
          <cell r="U997">
            <v>0.52500000000000002</v>
          </cell>
          <cell r="V997">
            <v>0.56000000000000005</v>
          </cell>
          <cell r="W997">
            <v>0.59399999999999997</v>
          </cell>
          <cell r="X997">
            <v>0.63300000000000001</v>
          </cell>
          <cell r="Y997">
            <v>0.66900000000000004</v>
          </cell>
          <cell r="Z997">
            <v>0.71</v>
          </cell>
          <cell r="AA997">
            <v>0.75600000000000001</v>
          </cell>
          <cell r="AB997">
            <v>0.79900000000000004</v>
          </cell>
          <cell r="AD997">
            <v>0.44829999999999998</v>
          </cell>
          <cell r="AE997">
            <v>0.41899999999999998</v>
          </cell>
          <cell r="AF997">
            <v>0.39900000000000002</v>
          </cell>
          <cell r="AG997">
            <v>0.38900000000000001</v>
          </cell>
          <cell r="AH997">
            <v>0.38600000000000001</v>
          </cell>
          <cell r="AI997">
            <v>0.39300000000000002</v>
          </cell>
          <cell r="AJ997">
            <v>0.40699999999999997</v>
          </cell>
          <cell r="AK997">
            <v>0.42899999999999999</v>
          </cell>
          <cell r="AL997">
            <v>0.46150000000000002</v>
          </cell>
          <cell r="AM997">
            <v>0.502</v>
          </cell>
          <cell r="AN997">
            <v>0.55500000000000005</v>
          </cell>
          <cell r="AO997">
            <v>0.60899999999999999</v>
          </cell>
          <cell r="AP997">
            <v>0.66900000000000004</v>
          </cell>
          <cell r="AS997">
            <v>0.106</v>
          </cell>
          <cell r="AT997">
            <v>0.107</v>
          </cell>
          <cell r="AU997">
            <v>0.107</v>
          </cell>
          <cell r="AV997">
            <v>0.107</v>
          </cell>
          <cell r="AW997">
            <v>0.107</v>
          </cell>
          <cell r="AX997">
            <v>0.108</v>
          </cell>
          <cell r="AY997">
            <v>0.1105</v>
          </cell>
          <cell r="AZ997">
            <v>0.11375</v>
          </cell>
          <cell r="BA997">
            <v>0.111</v>
          </cell>
          <cell r="BB997">
            <v>0.11874999999999999</v>
          </cell>
          <cell r="BC997">
            <v>0.12</v>
          </cell>
          <cell r="BD997">
            <v>0.11899999999999999</v>
          </cell>
          <cell r="BF997">
            <v>0.13</v>
          </cell>
          <cell r="BG997">
            <v>0.15</v>
          </cell>
          <cell r="BH997">
            <v>0.16</v>
          </cell>
          <cell r="BI997">
            <v>0.19</v>
          </cell>
          <cell r="BJ997">
            <v>0.25</v>
          </cell>
          <cell r="BK997">
            <v>0.28999999999999998</v>
          </cell>
          <cell r="BL997">
            <v>0.33500000000000002</v>
          </cell>
          <cell r="BM997">
            <v>0.45500000000000002</v>
          </cell>
          <cell r="BN997">
            <v>0.5</v>
          </cell>
          <cell r="BO997">
            <v>0.63500000000000001</v>
          </cell>
          <cell r="BP997">
            <v>0.755</v>
          </cell>
          <cell r="BQ997">
            <v>0.875</v>
          </cell>
          <cell r="BS997">
            <v>0.46350000000000002</v>
          </cell>
          <cell r="BT997">
            <v>0.495</v>
          </cell>
          <cell r="BU997">
            <v>0.57850000000000001</v>
          </cell>
          <cell r="BV997">
            <v>0.65249999999999997</v>
          </cell>
          <cell r="BW997">
            <v>0.73050000000000004</v>
          </cell>
          <cell r="BX997">
            <v>0.8115</v>
          </cell>
          <cell r="BY997">
            <v>0.88849999999999996</v>
          </cell>
          <cell r="BZ997">
            <v>0.94599999999999995</v>
          </cell>
          <cell r="CA997">
            <v>1.0580000000000001</v>
          </cell>
          <cell r="CB997">
            <v>1.169</v>
          </cell>
          <cell r="CC997">
            <v>1.2810000000000001</v>
          </cell>
          <cell r="CD997">
            <v>1.3620000000000001</v>
          </cell>
          <cell r="CF997">
            <v>0.25</v>
          </cell>
        </row>
        <row r="998">
          <cell r="A998">
            <v>40102</v>
          </cell>
          <cell r="B998">
            <v>0.14000000000000001</v>
          </cell>
          <cell r="C998">
            <v>0.14799999999999999</v>
          </cell>
          <cell r="D998">
            <v>0.1565</v>
          </cell>
          <cell r="E998">
            <v>0.16250000000000001</v>
          </cell>
          <cell r="F998">
            <v>0.187</v>
          </cell>
          <cell r="G998">
            <v>0.19700000000000001</v>
          </cell>
          <cell r="H998">
            <v>0.224</v>
          </cell>
          <cell r="I998">
            <v>0.2475</v>
          </cell>
          <cell r="J998">
            <v>0.27550000000000002</v>
          </cell>
          <cell r="K998">
            <v>0.3135</v>
          </cell>
          <cell r="L998">
            <v>0.35099999999999998</v>
          </cell>
          <cell r="M998">
            <v>0.39450000000000002</v>
          </cell>
          <cell r="N998">
            <v>0.45100000000000001</v>
          </cell>
          <cell r="P998">
            <v>0.34300000000000003</v>
          </cell>
          <cell r="Q998">
            <v>0.39400000000000002</v>
          </cell>
          <cell r="R998">
            <v>0.434</v>
          </cell>
          <cell r="S998">
            <v>0.45600000000000002</v>
          </cell>
          <cell r="T998">
            <v>0.49099999999999999</v>
          </cell>
          <cell r="U998">
            <v>0.52400000000000002</v>
          </cell>
          <cell r="V998">
            <v>0.55900000000000005</v>
          </cell>
          <cell r="W998">
            <v>0.59699999999999998</v>
          </cell>
          <cell r="X998">
            <v>0.63700000000000001</v>
          </cell>
          <cell r="Y998">
            <v>0.67600000000000005</v>
          </cell>
          <cell r="Z998">
            <v>0.72</v>
          </cell>
          <cell r="AA998">
            <v>0.76700000000000002</v>
          </cell>
          <cell r="AB998">
            <v>0.81399999999999995</v>
          </cell>
          <cell r="AD998">
            <v>0.4506</v>
          </cell>
          <cell r="AE998">
            <v>0.42399999999999999</v>
          </cell>
          <cell r="AF998">
            <v>0.40500000000000003</v>
          </cell>
          <cell r="AG998">
            <v>0.39600000000000002</v>
          </cell>
          <cell r="AH998">
            <v>0.39600000000000002</v>
          </cell>
          <cell r="AI998">
            <v>0.40200000000000002</v>
          </cell>
          <cell r="AJ998">
            <v>0.41</v>
          </cell>
          <cell r="AK998">
            <v>0.4335</v>
          </cell>
          <cell r="AL998">
            <v>0.46400000000000002</v>
          </cell>
          <cell r="AM998">
            <v>0.50649999999999995</v>
          </cell>
          <cell r="AN998">
            <v>0.55800000000000005</v>
          </cell>
          <cell r="AO998">
            <v>0.61699999999999999</v>
          </cell>
          <cell r="AP998">
            <v>0.67900000000000005</v>
          </cell>
          <cell r="AS998">
            <v>0.106</v>
          </cell>
          <cell r="AT998">
            <v>0.107</v>
          </cell>
          <cell r="AU998">
            <v>0.107</v>
          </cell>
          <cell r="AV998">
            <v>0.108</v>
          </cell>
          <cell r="AW998">
            <v>0.109</v>
          </cell>
          <cell r="AX998">
            <v>0.111</v>
          </cell>
          <cell r="AY998">
            <v>0.1115</v>
          </cell>
          <cell r="AZ998">
            <v>0.1125</v>
          </cell>
          <cell r="BA998">
            <v>0.11600000000000001</v>
          </cell>
          <cell r="BB998">
            <v>0.11749999999999999</v>
          </cell>
          <cell r="BC998">
            <v>0.12</v>
          </cell>
          <cell r="BD998">
            <v>0.125</v>
          </cell>
          <cell r="BF998">
            <v>0.13</v>
          </cell>
          <cell r="BG998">
            <v>0.155</v>
          </cell>
          <cell r="BH998">
            <v>0.17</v>
          </cell>
          <cell r="BI998">
            <v>0.19500000000000001</v>
          </cell>
          <cell r="BJ998">
            <v>0.25</v>
          </cell>
          <cell r="BK998">
            <v>0.28999999999999998</v>
          </cell>
          <cell r="BL998">
            <v>0.33500000000000002</v>
          </cell>
          <cell r="BM998">
            <v>0.46500000000000002</v>
          </cell>
          <cell r="BN998">
            <v>0.51</v>
          </cell>
          <cell r="BO998">
            <v>0.64500000000000002</v>
          </cell>
          <cell r="BP998">
            <v>0.76500000000000001</v>
          </cell>
          <cell r="BQ998">
            <v>0.88500000000000001</v>
          </cell>
          <cell r="BS998">
            <v>0.44850000000000001</v>
          </cell>
          <cell r="BT998">
            <v>0.48849999999999999</v>
          </cell>
          <cell r="BU998">
            <v>0.57150000000000001</v>
          </cell>
          <cell r="BV998">
            <v>0.65049999999999997</v>
          </cell>
          <cell r="BW998">
            <v>0.72850000000000004</v>
          </cell>
          <cell r="BX998">
            <v>0.80449999999999999</v>
          </cell>
          <cell r="BY998">
            <v>0.86350000000000005</v>
          </cell>
          <cell r="BZ998">
            <v>0.95550000000000002</v>
          </cell>
          <cell r="CA998">
            <v>1.0580000000000001</v>
          </cell>
          <cell r="CB998">
            <v>1.169</v>
          </cell>
          <cell r="CC998">
            <v>1.2810000000000001</v>
          </cell>
          <cell r="CD998">
            <v>1.3620000000000001</v>
          </cell>
          <cell r="CF998">
            <v>0.25</v>
          </cell>
        </row>
        <row r="999">
          <cell r="A999">
            <v>40105</v>
          </cell>
          <cell r="B999">
            <v>0.13</v>
          </cell>
          <cell r="C999">
            <v>0.158</v>
          </cell>
          <cell r="D999">
            <v>0.161</v>
          </cell>
          <cell r="E999">
            <v>0.17499999999999999</v>
          </cell>
          <cell r="F999">
            <v>0.188</v>
          </cell>
          <cell r="G999">
            <v>0.20100000000000001</v>
          </cell>
          <cell r="H999">
            <v>0.23</v>
          </cell>
          <cell r="I999">
            <v>0.251</v>
          </cell>
          <cell r="J999">
            <v>0.27700000000000002</v>
          </cell>
          <cell r="K999">
            <v>0.314</v>
          </cell>
          <cell r="L999">
            <v>0.35499999999999998</v>
          </cell>
          <cell r="M999">
            <v>0.39600000000000002</v>
          </cell>
          <cell r="N999">
            <v>0.438</v>
          </cell>
          <cell r="P999">
            <v>0.35</v>
          </cell>
          <cell r="Q999">
            <v>0.39300000000000002</v>
          </cell>
          <cell r="R999">
            <v>0.42899999999999999</v>
          </cell>
          <cell r="S999">
            <v>0.45400000000000001</v>
          </cell>
          <cell r="T999">
            <v>0.49</v>
          </cell>
          <cell r="U999">
            <v>0.52400000000000002</v>
          </cell>
          <cell r="V999">
            <v>0.56200000000000006</v>
          </cell>
          <cell r="W999">
            <v>0.60099999999999998</v>
          </cell>
          <cell r="X999">
            <v>0.64200000000000002</v>
          </cell>
          <cell r="Y999">
            <v>0.68500000000000005</v>
          </cell>
          <cell r="Z999">
            <v>0.73399999999999999</v>
          </cell>
          <cell r="AA999">
            <v>0.77900000000000003</v>
          </cell>
          <cell r="AB999">
            <v>0.82799999999999996</v>
          </cell>
          <cell r="AD999">
            <v>0.44840000000000002</v>
          </cell>
          <cell r="AE999">
            <v>0.42299999999999999</v>
          </cell>
          <cell r="AF999">
            <v>0.40500000000000003</v>
          </cell>
          <cell r="AG999">
            <v>0.39700000000000002</v>
          </cell>
          <cell r="AH999">
            <v>0.4</v>
          </cell>
          <cell r="AI999">
            <v>0.39879999999999999</v>
          </cell>
          <cell r="AJ999">
            <v>0.42299999999999999</v>
          </cell>
          <cell r="AK999">
            <v>0.441</v>
          </cell>
          <cell r="AL999">
            <v>0.4788</v>
          </cell>
          <cell r="AM999">
            <v>0.51700000000000002</v>
          </cell>
          <cell r="AN999">
            <v>0.57199999999999995</v>
          </cell>
          <cell r="AO999">
            <v>0.63400000000000001</v>
          </cell>
          <cell r="AP999">
            <v>0.6915</v>
          </cell>
          <cell r="AS999">
            <v>0.10349999999999999</v>
          </cell>
          <cell r="AT999">
            <v>0.107</v>
          </cell>
          <cell r="AU999">
            <v>0.1085</v>
          </cell>
          <cell r="AV999">
            <v>0.109</v>
          </cell>
          <cell r="AW999">
            <v>0.11</v>
          </cell>
          <cell r="AX999">
            <v>0.10575</v>
          </cell>
          <cell r="AY999">
            <v>0.11749999999999999</v>
          </cell>
          <cell r="AZ999">
            <v>0.11650000000000001</v>
          </cell>
          <cell r="BA999">
            <v>0.11600000000000001</v>
          </cell>
          <cell r="BB999">
            <v>0.11849999999999999</v>
          </cell>
          <cell r="BC999">
            <v>0.12313</v>
          </cell>
          <cell r="BD999">
            <v>0.124</v>
          </cell>
          <cell r="BF999">
            <v>0.13</v>
          </cell>
          <cell r="BG999">
            <v>0.16</v>
          </cell>
          <cell r="BH999">
            <v>0.17499999999999999</v>
          </cell>
          <cell r="BI999">
            <v>0.2</v>
          </cell>
          <cell r="BJ999">
            <v>0.25</v>
          </cell>
          <cell r="BK999">
            <v>0.28999999999999998</v>
          </cell>
          <cell r="BL999">
            <v>0.33500000000000002</v>
          </cell>
          <cell r="BM999">
            <v>0.46</v>
          </cell>
          <cell r="BN999">
            <v>0.505</v>
          </cell>
          <cell r="BO999">
            <v>0.63500000000000001</v>
          </cell>
          <cell r="BP999">
            <v>0.755</v>
          </cell>
          <cell r="BQ999">
            <v>0.875</v>
          </cell>
          <cell r="BS999">
            <v>0.42599999999999999</v>
          </cell>
          <cell r="BT999">
            <v>0.47599999999999998</v>
          </cell>
          <cell r="BU999">
            <v>0.54900000000000004</v>
          </cell>
          <cell r="BV999">
            <v>0.62949999999999995</v>
          </cell>
          <cell r="BW999">
            <v>0.72150000000000003</v>
          </cell>
          <cell r="BX999">
            <v>0.80349999999999999</v>
          </cell>
          <cell r="BY999">
            <v>0.87150000000000005</v>
          </cell>
          <cell r="BZ999">
            <v>0.95950000000000002</v>
          </cell>
          <cell r="CA999">
            <v>1.0680000000000001</v>
          </cell>
          <cell r="CB999">
            <v>1.18</v>
          </cell>
          <cell r="CC999">
            <v>1.3009999999999999</v>
          </cell>
          <cell r="CD999">
            <v>1.3820000000000001</v>
          </cell>
          <cell r="CF999">
            <v>0.25</v>
          </cell>
        </row>
        <row r="1000">
          <cell r="A1000">
            <v>40106</v>
          </cell>
          <cell r="B1000">
            <v>0.12</v>
          </cell>
          <cell r="C1000">
            <v>0.15049999999999999</v>
          </cell>
          <cell r="D1000">
            <v>0.156</v>
          </cell>
          <cell r="E1000">
            <v>0.16900000000000001</v>
          </cell>
          <cell r="F1000">
            <v>0.188</v>
          </cell>
          <cell r="G1000">
            <v>0.19900000000000001</v>
          </cell>
          <cell r="H1000">
            <v>0.22900000000000001</v>
          </cell>
          <cell r="I1000">
            <v>0.25700000000000001</v>
          </cell>
          <cell r="J1000">
            <v>0.28149999999999997</v>
          </cell>
          <cell r="K1000">
            <v>0.32100000000000001</v>
          </cell>
          <cell r="L1000">
            <v>0.35799999999999998</v>
          </cell>
          <cell r="M1000">
            <v>0.39450000000000002</v>
          </cell>
          <cell r="N1000">
            <v>0.437</v>
          </cell>
          <cell r="P1000">
            <v>0.35199999999999998</v>
          </cell>
          <cell r="Q1000">
            <v>0.38800000000000001</v>
          </cell>
          <cell r="R1000">
            <v>0.42199999999999999</v>
          </cell>
          <cell r="S1000">
            <v>0.44500000000000001</v>
          </cell>
          <cell r="T1000">
            <v>0.47699999999999998</v>
          </cell>
          <cell r="U1000">
            <v>0.51</v>
          </cell>
          <cell r="V1000">
            <v>0.54700000000000004</v>
          </cell>
          <cell r="W1000">
            <v>0.58699999999999997</v>
          </cell>
          <cell r="X1000">
            <v>0.622</v>
          </cell>
          <cell r="Y1000">
            <v>0.66300000000000003</v>
          </cell>
          <cell r="Z1000">
            <v>0.70799999999999996</v>
          </cell>
          <cell r="AA1000">
            <v>0.753</v>
          </cell>
          <cell r="AB1000">
            <v>0.79800000000000004</v>
          </cell>
          <cell r="AD1000">
            <v>0.45140000000000002</v>
          </cell>
          <cell r="AE1000">
            <v>0.42899999999999999</v>
          </cell>
          <cell r="AF1000">
            <v>0.41499999999999998</v>
          </cell>
          <cell r="AG1000">
            <v>0.40899999999999997</v>
          </cell>
          <cell r="AH1000">
            <v>0.41299999999999998</v>
          </cell>
          <cell r="AI1000">
            <v>0.41</v>
          </cell>
          <cell r="AJ1000">
            <v>0.42499999999999999</v>
          </cell>
          <cell r="AK1000">
            <v>0.44750000000000001</v>
          </cell>
          <cell r="AL1000">
            <v>0.48049999999999998</v>
          </cell>
          <cell r="AM1000">
            <v>0.51249999999999996</v>
          </cell>
          <cell r="AN1000">
            <v>0.56200000000000006</v>
          </cell>
          <cell r="AO1000">
            <v>0.61599999999999999</v>
          </cell>
          <cell r="AP1000">
            <v>0.67300000000000004</v>
          </cell>
          <cell r="AS1000">
            <v>0.10299999999999999</v>
          </cell>
          <cell r="AT1000">
            <v>0.10351</v>
          </cell>
          <cell r="AU1000">
            <v>0.108</v>
          </cell>
          <cell r="AV1000">
            <v>0.109</v>
          </cell>
          <cell r="AW1000">
            <v>0.11</v>
          </cell>
          <cell r="AX1000">
            <v>0.112</v>
          </cell>
          <cell r="AY1000">
            <v>0.115</v>
          </cell>
          <cell r="AZ1000">
            <v>0.11749999999999999</v>
          </cell>
          <cell r="BA1000">
            <v>0.11799999999999999</v>
          </cell>
          <cell r="BB1000">
            <v>0.1225</v>
          </cell>
          <cell r="BC1000">
            <v>0.11938</v>
          </cell>
          <cell r="BD1000">
            <v>0.126</v>
          </cell>
          <cell r="BF1000">
            <v>0.1275</v>
          </cell>
          <cell r="BG1000">
            <v>0.16</v>
          </cell>
          <cell r="BH1000">
            <v>0.17499999999999999</v>
          </cell>
          <cell r="BI1000">
            <v>0.2</v>
          </cell>
          <cell r="BJ1000">
            <v>0.25</v>
          </cell>
          <cell r="BK1000">
            <v>0.28999999999999998</v>
          </cell>
          <cell r="BL1000">
            <v>0.33500000000000002</v>
          </cell>
          <cell r="BM1000">
            <v>0.44500000000000001</v>
          </cell>
          <cell r="BN1000">
            <v>0.48499999999999999</v>
          </cell>
          <cell r="BO1000">
            <v>0.61</v>
          </cell>
          <cell r="BP1000">
            <v>0.72</v>
          </cell>
          <cell r="BQ1000">
            <v>0.83</v>
          </cell>
          <cell r="BS1000">
            <v>0.44500000000000001</v>
          </cell>
          <cell r="BT1000">
            <v>0.48899999999999999</v>
          </cell>
          <cell r="BU1000">
            <v>0.53700000000000003</v>
          </cell>
          <cell r="BV1000">
            <v>0.62050000000000005</v>
          </cell>
          <cell r="BW1000">
            <v>0.71150000000000002</v>
          </cell>
          <cell r="BX1000">
            <v>0.78749999999999998</v>
          </cell>
          <cell r="BY1000">
            <v>0.84350000000000003</v>
          </cell>
          <cell r="BZ1000">
            <v>0.93100000000000005</v>
          </cell>
          <cell r="CA1000">
            <v>1.038</v>
          </cell>
          <cell r="CB1000">
            <v>1.1439999999999999</v>
          </cell>
          <cell r="CC1000">
            <v>1.246</v>
          </cell>
          <cell r="CD1000">
            <v>1.327</v>
          </cell>
          <cell r="CF1000">
            <v>0.25</v>
          </cell>
        </row>
        <row r="1001">
          <cell r="A1001">
            <v>40107</v>
          </cell>
          <cell r="B1001">
            <v>0.1</v>
          </cell>
          <cell r="C1001">
            <v>0.14799999999999999</v>
          </cell>
          <cell r="D1001">
            <v>0.158</v>
          </cell>
          <cell r="E1001">
            <v>0.16300000000000001</v>
          </cell>
          <cell r="F1001">
            <v>0.185</v>
          </cell>
          <cell r="G1001">
            <v>0.20300000000000001</v>
          </cell>
          <cell r="H1001">
            <v>0.223</v>
          </cell>
          <cell r="I1001">
            <v>0.253</v>
          </cell>
          <cell r="J1001">
            <v>0.27800000000000002</v>
          </cell>
          <cell r="K1001">
            <v>0.313</v>
          </cell>
          <cell r="L1001">
            <v>0.35299999999999998</v>
          </cell>
          <cell r="M1001">
            <v>0.39200000000000002</v>
          </cell>
          <cell r="N1001">
            <v>0.442</v>
          </cell>
          <cell r="P1001">
            <v>0.34699999999999998</v>
          </cell>
          <cell r="Q1001">
            <v>0.39800000000000002</v>
          </cell>
          <cell r="R1001">
            <v>0.434</v>
          </cell>
          <cell r="S1001">
            <v>0.45700000000000002</v>
          </cell>
          <cell r="T1001">
            <v>0.48499999999999999</v>
          </cell>
          <cell r="U1001">
            <v>0.51800000000000002</v>
          </cell>
          <cell r="V1001">
            <v>0.55400000000000005</v>
          </cell>
          <cell r="W1001">
            <v>0.59199999999999997</v>
          </cell>
          <cell r="X1001">
            <v>0.629</v>
          </cell>
          <cell r="Y1001">
            <v>0.66900000000000004</v>
          </cell>
          <cell r="Z1001">
            <v>0.71199999999999997</v>
          </cell>
          <cell r="AA1001">
            <v>0.75800000000000001</v>
          </cell>
          <cell r="AB1001">
            <v>0.80600000000000005</v>
          </cell>
          <cell r="AD1001">
            <v>0.44900000000000001</v>
          </cell>
          <cell r="AE1001">
            <v>0.44</v>
          </cell>
          <cell r="AF1001">
            <v>0.434</v>
          </cell>
          <cell r="AG1001">
            <v>0.43099999999999999</v>
          </cell>
          <cell r="AH1001">
            <v>0.433</v>
          </cell>
          <cell r="AI1001">
            <v>0.45400000000000001</v>
          </cell>
          <cell r="AJ1001">
            <v>0.46850000000000003</v>
          </cell>
          <cell r="AK1001">
            <v>0.4985</v>
          </cell>
          <cell r="AL1001">
            <v>0.54500000000000004</v>
          </cell>
          <cell r="AM1001">
            <v>0.58550000000000002</v>
          </cell>
          <cell r="AN1001">
            <v>0.64449999999999996</v>
          </cell>
          <cell r="AO1001">
            <v>0.70350000000000001</v>
          </cell>
          <cell r="AP1001">
            <v>0.76800000000000002</v>
          </cell>
          <cell r="AS1001">
            <v>0.10299999999999999</v>
          </cell>
          <cell r="AT1001">
            <v>0.10351</v>
          </cell>
          <cell r="AU1001">
            <v>0.108</v>
          </cell>
          <cell r="AV1001">
            <v>0.111</v>
          </cell>
          <cell r="AW1001">
            <v>0.114</v>
          </cell>
          <cell r="AX1001">
            <v>0.11600000000000001</v>
          </cell>
          <cell r="AY1001">
            <v>0.11749999999999999</v>
          </cell>
          <cell r="AZ1001">
            <v>0.10460999999999999</v>
          </cell>
          <cell r="BA1001">
            <v>0.122</v>
          </cell>
          <cell r="BB1001">
            <v>0.10979999999999999</v>
          </cell>
          <cell r="BC1001">
            <v>0.125</v>
          </cell>
          <cell r="BD1001">
            <v>0.13100000000000001</v>
          </cell>
          <cell r="BF1001">
            <v>0.125</v>
          </cell>
          <cell r="BG1001">
            <v>0.155</v>
          </cell>
          <cell r="BH1001">
            <v>0.17</v>
          </cell>
          <cell r="BI1001">
            <v>0.2</v>
          </cell>
          <cell r="BJ1001">
            <v>0.25</v>
          </cell>
          <cell r="BK1001">
            <v>0.28999999999999998</v>
          </cell>
          <cell r="BL1001">
            <v>0.33500000000000002</v>
          </cell>
          <cell r="BM1001">
            <v>0.45500000000000002</v>
          </cell>
          <cell r="BN1001">
            <v>0.495</v>
          </cell>
          <cell r="BO1001">
            <v>0.62</v>
          </cell>
          <cell r="BP1001">
            <v>0.73</v>
          </cell>
          <cell r="BQ1001">
            <v>0.84</v>
          </cell>
          <cell r="BS1001">
            <v>0.435</v>
          </cell>
          <cell r="BT1001">
            <v>0.47949999999999998</v>
          </cell>
          <cell r="BU1001">
            <v>0.52500000000000002</v>
          </cell>
          <cell r="BV1001">
            <v>0.61550000000000005</v>
          </cell>
          <cell r="BW1001">
            <v>0.70450000000000002</v>
          </cell>
          <cell r="BX1001">
            <v>0.78849999999999998</v>
          </cell>
          <cell r="BY1001">
            <v>0.84850000000000003</v>
          </cell>
          <cell r="BZ1001">
            <v>0.95199999999999996</v>
          </cell>
          <cell r="CA1001">
            <v>1.0429999999999999</v>
          </cell>
          <cell r="CB1001">
            <v>1.159</v>
          </cell>
          <cell r="CC1001">
            <v>1.266</v>
          </cell>
          <cell r="CD1001">
            <v>1.347</v>
          </cell>
          <cell r="CF1001">
            <v>0.25</v>
          </cell>
        </row>
        <row r="1002">
          <cell r="A1002">
            <v>40108</v>
          </cell>
          <cell r="B1002">
            <v>0.12</v>
          </cell>
          <cell r="C1002">
            <v>0.14299999999999999</v>
          </cell>
          <cell r="D1002">
            <v>0.155</v>
          </cell>
          <cell r="E1002">
            <v>0.16</v>
          </cell>
          <cell r="F1002">
            <v>0.1835</v>
          </cell>
          <cell r="G1002">
            <v>0.20100000000000001</v>
          </cell>
          <cell r="H1002">
            <v>0.224</v>
          </cell>
          <cell r="I1002">
            <v>0.25</v>
          </cell>
          <cell r="J1002">
            <v>0.27700000000000002</v>
          </cell>
          <cell r="K1002">
            <v>0.30599999999999999</v>
          </cell>
          <cell r="L1002">
            <v>0.34399999999999997</v>
          </cell>
          <cell r="M1002">
            <v>0.38700000000000001</v>
          </cell>
          <cell r="N1002">
            <v>0.43149999999999999</v>
          </cell>
          <cell r="P1002">
            <v>0.34699999999999998</v>
          </cell>
          <cell r="Q1002">
            <v>0.40200000000000002</v>
          </cell>
          <cell r="R1002">
            <v>0.435</v>
          </cell>
          <cell r="S1002">
            <v>0.45300000000000001</v>
          </cell>
          <cell r="T1002">
            <v>0.48</v>
          </cell>
          <cell r="U1002">
            <v>0.51100000000000001</v>
          </cell>
          <cell r="V1002">
            <v>0.54700000000000004</v>
          </cell>
          <cell r="W1002">
            <v>0.58299999999999996</v>
          </cell>
          <cell r="X1002">
            <v>0.623</v>
          </cell>
          <cell r="Y1002">
            <v>0.66200000000000003</v>
          </cell>
          <cell r="Z1002">
            <v>0.70699999999999996</v>
          </cell>
          <cell r="AA1002">
            <v>0.755</v>
          </cell>
          <cell r="AB1002">
            <v>0.8</v>
          </cell>
          <cell r="AD1002">
            <v>0.45540000000000003</v>
          </cell>
          <cell r="AE1002">
            <v>0.437</v>
          </cell>
          <cell r="AF1002">
            <v>0.432</v>
          </cell>
          <cell r="AG1002">
            <v>0.43</v>
          </cell>
          <cell r="AH1002">
            <v>0.433</v>
          </cell>
          <cell r="AI1002">
            <v>0.442</v>
          </cell>
          <cell r="AJ1002">
            <v>0.45800000000000002</v>
          </cell>
          <cell r="AK1002">
            <v>0.48199999999999998</v>
          </cell>
          <cell r="AL1002">
            <v>0.51300000000000001</v>
          </cell>
          <cell r="AM1002">
            <v>0.55900000000000005</v>
          </cell>
          <cell r="AN1002">
            <v>0.61350000000000005</v>
          </cell>
          <cell r="AO1002">
            <v>0.67349999999999999</v>
          </cell>
          <cell r="AP1002">
            <v>0.73499999999999999</v>
          </cell>
          <cell r="AS1002">
            <v>0.106</v>
          </cell>
          <cell r="AT1002">
            <v>0.10351</v>
          </cell>
          <cell r="AU1002">
            <v>0.1095</v>
          </cell>
          <cell r="AV1002">
            <v>0.11</v>
          </cell>
          <cell r="AW1002">
            <v>0.113</v>
          </cell>
          <cell r="AX1002">
            <v>0.115</v>
          </cell>
          <cell r="AY1002">
            <v>0.1195</v>
          </cell>
          <cell r="AZ1002">
            <v>0.1225</v>
          </cell>
          <cell r="BA1002">
            <v>0.12</v>
          </cell>
          <cell r="BB1002">
            <v>0.1225</v>
          </cell>
          <cell r="BC1002">
            <v>0.129</v>
          </cell>
          <cell r="BD1002">
            <v>0.129</v>
          </cell>
          <cell r="BF1002">
            <v>0.1225</v>
          </cell>
          <cell r="BG1002">
            <v>0.15</v>
          </cell>
          <cell r="BH1002">
            <v>0.16500000000000001</v>
          </cell>
          <cell r="BI1002">
            <v>0.19500000000000001</v>
          </cell>
          <cell r="BJ1002">
            <v>0.25</v>
          </cell>
          <cell r="BK1002">
            <v>0.28499999999999998</v>
          </cell>
          <cell r="BL1002">
            <v>0.32500000000000001</v>
          </cell>
          <cell r="BM1002">
            <v>0.44</v>
          </cell>
          <cell r="BN1002">
            <v>0.48</v>
          </cell>
          <cell r="BO1002">
            <v>0.60499999999999998</v>
          </cell>
          <cell r="BP1002">
            <v>0.71499999999999997</v>
          </cell>
          <cell r="BQ1002">
            <v>0.82499999999999996</v>
          </cell>
          <cell r="BS1002">
            <v>0.439</v>
          </cell>
          <cell r="BT1002">
            <v>0.46800000000000003</v>
          </cell>
          <cell r="BU1002">
            <v>0.496</v>
          </cell>
          <cell r="BV1002">
            <v>0.57299999999999995</v>
          </cell>
          <cell r="BW1002">
            <v>0.66549999999999998</v>
          </cell>
          <cell r="BX1002">
            <v>0.75249999999999995</v>
          </cell>
          <cell r="BY1002">
            <v>0.8145</v>
          </cell>
          <cell r="BZ1002">
            <v>0.92049999999999998</v>
          </cell>
          <cell r="CA1002">
            <v>1.0229999999999999</v>
          </cell>
          <cell r="CB1002">
            <v>1.1299999999999999</v>
          </cell>
          <cell r="CC1002">
            <v>1.2509999999999999</v>
          </cell>
          <cell r="CD1002">
            <v>1.3320000000000001</v>
          </cell>
          <cell r="CF1002">
            <v>0.25</v>
          </cell>
        </row>
        <row r="1003">
          <cell r="A1003">
            <v>40109</v>
          </cell>
          <cell r="B1003">
            <v>0.1</v>
          </cell>
          <cell r="C1003">
            <v>0.14399999999999999</v>
          </cell>
          <cell r="D1003">
            <v>0.157</v>
          </cell>
          <cell r="E1003">
            <v>0.16400000000000001</v>
          </cell>
          <cell r="F1003">
            <v>0.187</v>
          </cell>
          <cell r="G1003">
            <v>0.20499999999999999</v>
          </cell>
          <cell r="H1003">
            <v>0.23400000000000001</v>
          </cell>
          <cell r="I1003">
            <v>0.26400000000000001</v>
          </cell>
          <cell r="J1003">
            <v>0.29299999999999998</v>
          </cell>
          <cell r="K1003">
            <v>0.33600000000000002</v>
          </cell>
          <cell r="L1003">
            <v>0.379</v>
          </cell>
          <cell r="M1003">
            <v>0.42299999999999999</v>
          </cell>
          <cell r="N1003">
            <v>0.46899999999999997</v>
          </cell>
          <cell r="P1003">
            <v>0.34300000000000003</v>
          </cell>
          <cell r="Q1003">
            <v>0.40300000000000002</v>
          </cell>
          <cell r="R1003">
            <v>0.433</v>
          </cell>
          <cell r="S1003">
            <v>0.45</v>
          </cell>
          <cell r="T1003">
            <v>0.47499999999999998</v>
          </cell>
          <cell r="U1003">
            <v>0.50900000000000001</v>
          </cell>
          <cell r="V1003">
            <v>0.54100000000000004</v>
          </cell>
          <cell r="W1003">
            <v>0.57799999999999996</v>
          </cell>
          <cell r="X1003">
            <v>0.61899999999999999</v>
          </cell>
          <cell r="Y1003">
            <v>0.66</v>
          </cell>
          <cell r="Z1003">
            <v>0.70599999999999996</v>
          </cell>
          <cell r="AA1003">
            <v>0.755</v>
          </cell>
          <cell r="AB1003">
            <v>0.80100000000000005</v>
          </cell>
          <cell r="AD1003">
            <v>0.45710000000000001</v>
          </cell>
          <cell r="AE1003">
            <v>0.42299999999999999</v>
          </cell>
          <cell r="AF1003">
            <v>0.41099999999999998</v>
          </cell>
          <cell r="AG1003">
            <v>0.40400000000000003</v>
          </cell>
          <cell r="AH1003">
            <v>0.40400000000000003</v>
          </cell>
          <cell r="AI1003">
            <v>0.40600000000000003</v>
          </cell>
          <cell r="AJ1003">
            <v>0.41899999999999998</v>
          </cell>
          <cell r="AK1003">
            <v>0.44550000000000001</v>
          </cell>
          <cell r="AL1003">
            <v>0.47349999999999998</v>
          </cell>
          <cell r="AM1003">
            <v>0.50949999999999995</v>
          </cell>
          <cell r="AN1003">
            <v>0.5635</v>
          </cell>
          <cell r="AO1003">
            <v>0.62250000000000005</v>
          </cell>
          <cell r="AP1003">
            <v>0.68600000000000005</v>
          </cell>
          <cell r="AS1003">
            <v>0.106</v>
          </cell>
          <cell r="AT1003">
            <v>0.107</v>
          </cell>
          <cell r="AU1003">
            <v>0.11</v>
          </cell>
          <cell r="AV1003">
            <v>0.113</v>
          </cell>
          <cell r="AW1003">
            <v>0.114</v>
          </cell>
          <cell r="AX1003">
            <v>0.11700000000000001</v>
          </cell>
          <cell r="AY1003">
            <v>0.11749999999999999</v>
          </cell>
          <cell r="AZ1003">
            <v>0.1195</v>
          </cell>
          <cell r="BA1003">
            <v>0.123</v>
          </cell>
          <cell r="BB1003">
            <v>0.126</v>
          </cell>
          <cell r="BC1003">
            <v>0.128</v>
          </cell>
          <cell r="BD1003">
            <v>0.13300000000000001</v>
          </cell>
          <cell r="BF1003">
            <v>0.1225</v>
          </cell>
          <cell r="BG1003">
            <v>0.15</v>
          </cell>
          <cell r="BH1003">
            <v>0.16500000000000001</v>
          </cell>
          <cell r="BI1003">
            <v>0.19500000000000001</v>
          </cell>
          <cell r="BJ1003">
            <v>0.25</v>
          </cell>
          <cell r="BK1003">
            <v>0.29499999999999998</v>
          </cell>
          <cell r="BL1003">
            <v>0.34499999999999997</v>
          </cell>
          <cell r="BM1003">
            <v>0.46500000000000002</v>
          </cell>
          <cell r="BN1003">
            <v>0.51500000000000001</v>
          </cell>
          <cell r="BO1003">
            <v>0.64500000000000002</v>
          </cell>
          <cell r="BP1003">
            <v>0.77</v>
          </cell>
          <cell r="BQ1003">
            <v>0.89</v>
          </cell>
          <cell r="BS1003">
            <v>0.44400000000000001</v>
          </cell>
          <cell r="BT1003">
            <v>0.46700000000000003</v>
          </cell>
          <cell r="BU1003">
            <v>0.503</v>
          </cell>
          <cell r="BV1003">
            <v>0.57299999999999995</v>
          </cell>
          <cell r="BW1003">
            <v>0.65400000000000003</v>
          </cell>
          <cell r="BX1003">
            <v>0.73699999999999999</v>
          </cell>
          <cell r="BY1003">
            <v>0.8095</v>
          </cell>
          <cell r="BZ1003">
            <v>0.92549999999999999</v>
          </cell>
          <cell r="CA1003">
            <v>1.038</v>
          </cell>
          <cell r="CB1003">
            <v>1.145</v>
          </cell>
          <cell r="CC1003">
            <v>1.2709999999999999</v>
          </cell>
          <cell r="CD1003">
            <v>1.3519999999999999</v>
          </cell>
          <cell r="CF1003">
            <v>0.25</v>
          </cell>
        </row>
        <row r="1004">
          <cell r="A1004">
            <v>40112</v>
          </cell>
          <cell r="B1004">
            <v>0.1</v>
          </cell>
          <cell r="C1004">
            <v>0.14699999999999999</v>
          </cell>
          <cell r="D1004">
            <v>0.153</v>
          </cell>
          <cell r="E1004">
            <v>0.16400000000000001</v>
          </cell>
          <cell r="F1004">
            <v>0.183</v>
          </cell>
          <cell r="G1004">
            <v>0.20799999999999999</v>
          </cell>
          <cell r="H1004">
            <v>0.23499999999999999</v>
          </cell>
          <cell r="I1004">
            <v>0.26500000000000001</v>
          </cell>
          <cell r="J1004">
            <v>0.29899999999999999</v>
          </cell>
          <cell r="K1004">
            <v>0.33800000000000002</v>
          </cell>
          <cell r="L1004">
            <v>0.38500000000000001</v>
          </cell>
          <cell r="M1004">
            <v>0.42449999999999999</v>
          </cell>
          <cell r="N1004">
            <v>0.47799999999999998</v>
          </cell>
          <cell r="P1004">
            <v>0.34</v>
          </cell>
          <cell r="Q1004">
            <v>0.40100000000000002</v>
          </cell>
          <cell r="R1004">
            <v>0.42799999999999999</v>
          </cell>
          <cell r="S1004">
            <v>0.44400000000000001</v>
          </cell>
          <cell r="T1004">
            <v>0.46500000000000002</v>
          </cell>
          <cell r="U1004">
            <v>0.49399999999999999</v>
          </cell>
          <cell r="V1004">
            <v>0.52400000000000002</v>
          </cell>
          <cell r="W1004">
            <v>0.55700000000000005</v>
          </cell>
          <cell r="X1004">
            <v>0.59399999999999997</v>
          </cell>
          <cell r="Y1004">
            <v>0.63600000000000001</v>
          </cell>
          <cell r="Z1004">
            <v>0.68400000000000005</v>
          </cell>
          <cell r="AA1004">
            <v>0.73</v>
          </cell>
          <cell r="AB1004">
            <v>0.77700000000000002</v>
          </cell>
          <cell r="AD1004">
            <v>0.4516</v>
          </cell>
          <cell r="AE1004">
            <v>0.42399999999999999</v>
          </cell>
          <cell r="AF1004">
            <v>0.41499999999999998</v>
          </cell>
          <cell r="AG1004">
            <v>0.40200000000000002</v>
          </cell>
          <cell r="AH1004">
            <v>0.40250000000000002</v>
          </cell>
          <cell r="AI1004">
            <v>0.40250000000000002</v>
          </cell>
          <cell r="AJ1004">
            <v>0.42699999999999999</v>
          </cell>
          <cell r="AK1004">
            <v>0.44400000000000001</v>
          </cell>
          <cell r="AL1004">
            <v>0.47899999999999998</v>
          </cell>
          <cell r="AM1004">
            <v>0.51749999999999996</v>
          </cell>
          <cell r="AN1004">
            <v>0.57450000000000001</v>
          </cell>
          <cell r="AO1004">
            <v>0.63500000000000001</v>
          </cell>
          <cell r="AP1004">
            <v>0.69399999999999995</v>
          </cell>
          <cell r="AS1004">
            <v>0.11125</v>
          </cell>
          <cell r="AT1004">
            <v>0.11125</v>
          </cell>
          <cell r="AU1004">
            <v>0.11375</v>
          </cell>
          <cell r="AV1004">
            <v>0.11563</v>
          </cell>
          <cell r="AW1004">
            <v>0.11625000000000001</v>
          </cell>
          <cell r="AX1004">
            <v>0.11749999999999999</v>
          </cell>
          <cell r="AY1004">
            <v>0.11849999999999999</v>
          </cell>
          <cell r="AZ1004">
            <v>0.1215</v>
          </cell>
          <cell r="BA1004">
            <v>0.12875</v>
          </cell>
          <cell r="BB1004">
            <v>0.1275</v>
          </cell>
          <cell r="BC1004">
            <v>0.13250000000000001</v>
          </cell>
          <cell r="BD1004">
            <v>0.13188</v>
          </cell>
          <cell r="BF1004">
            <v>0.1225</v>
          </cell>
          <cell r="BG1004">
            <v>0.15</v>
          </cell>
          <cell r="BH1004">
            <v>0.16500000000000001</v>
          </cell>
          <cell r="BI1004">
            <v>0.19</v>
          </cell>
          <cell r="BJ1004">
            <v>0.25</v>
          </cell>
          <cell r="BK1004">
            <v>0.29499999999999998</v>
          </cell>
          <cell r="BL1004">
            <v>0.34499999999999997</v>
          </cell>
          <cell r="BM1004">
            <v>0.47499999999999998</v>
          </cell>
          <cell r="BN1004">
            <v>0.53</v>
          </cell>
          <cell r="BO1004">
            <v>0.66</v>
          </cell>
          <cell r="BP1004">
            <v>0.79</v>
          </cell>
          <cell r="BQ1004">
            <v>0.91</v>
          </cell>
          <cell r="BS1004">
            <v>0.42949999999999999</v>
          </cell>
          <cell r="BT1004">
            <v>0.45950000000000002</v>
          </cell>
          <cell r="BU1004">
            <v>0.49149999999999999</v>
          </cell>
          <cell r="BV1004">
            <v>0.55549999999999999</v>
          </cell>
          <cell r="BW1004">
            <v>0.62549999999999994</v>
          </cell>
          <cell r="BX1004">
            <v>0.70550000000000002</v>
          </cell>
          <cell r="BY1004">
            <v>0.77249999999999996</v>
          </cell>
          <cell r="BZ1004">
            <v>0.89400000000000002</v>
          </cell>
          <cell r="CA1004">
            <v>1.008</v>
          </cell>
          <cell r="CB1004">
            <v>1.1060000000000001</v>
          </cell>
          <cell r="CC1004">
            <v>1.2509999999999999</v>
          </cell>
          <cell r="CD1004">
            <v>1.3320000000000001</v>
          </cell>
          <cell r="CF1004">
            <v>0.25</v>
          </cell>
        </row>
        <row r="1005">
          <cell r="A1005">
            <v>40113</v>
          </cell>
          <cell r="B1005">
            <v>0.1</v>
          </cell>
          <cell r="C1005">
            <v>0.14099999999999999</v>
          </cell>
          <cell r="D1005">
            <v>0.14799999999999999</v>
          </cell>
          <cell r="E1005">
            <v>0.157</v>
          </cell>
          <cell r="F1005">
            <v>0.17799999999999999</v>
          </cell>
          <cell r="G1005">
            <v>0.19400000000000001</v>
          </cell>
          <cell r="H1005">
            <v>0.2155</v>
          </cell>
          <cell r="I1005">
            <v>0.2465</v>
          </cell>
          <cell r="J1005">
            <v>0.28249999999999997</v>
          </cell>
          <cell r="K1005">
            <v>0.3095</v>
          </cell>
          <cell r="L1005">
            <v>0.35549999999999998</v>
          </cell>
          <cell r="M1005">
            <v>0.39</v>
          </cell>
          <cell r="N1005">
            <v>0.4355</v>
          </cell>
          <cell r="P1005">
            <v>0.33900000000000002</v>
          </cell>
          <cell r="Q1005">
            <v>0.39800000000000002</v>
          </cell>
          <cell r="R1005">
            <v>0.42499999999999999</v>
          </cell>
          <cell r="S1005">
            <v>0.439</v>
          </cell>
          <cell r="T1005">
            <v>0.45700000000000002</v>
          </cell>
          <cell r="U1005">
            <v>0.48299999999999998</v>
          </cell>
          <cell r="V1005">
            <v>0.51100000000000001</v>
          </cell>
          <cell r="W1005">
            <v>0.54500000000000004</v>
          </cell>
          <cell r="X1005">
            <v>0.57699999999999996</v>
          </cell>
          <cell r="Y1005">
            <v>0.61699999999999999</v>
          </cell>
          <cell r="Z1005">
            <v>0.66200000000000003</v>
          </cell>
          <cell r="AA1005">
            <v>0.70799999999999996</v>
          </cell>
          <cell r="AB1005">
            <v>0.754</v>
          </cell>
          <cell r="AD1005">
            <v>0.4521</v>
          </cell>
          <cell r="AE1005">
            <v>0.41599999999999998</v>
          </cell>
          <cell r="AF1005">
            <v>0.40100000000000002</v>
          </cell>
          <cell r="AG1005">
            <v>0.39300000000000002</v>
          </cell>
          <cell r="AH1005">
            <v>0.38650000000000001</v>
          </cell>
          <cell r="AI1005">
            <v>0.38350000000000001</v>
          </cell>
          <cell r="AJ1005">
            <v>0.4</v>
          </cell>
          <cell r="AK1005">
            <v>0.41499999999999998</v>
          </cell>
          <cell r="AL1005">
            <v>0.45</v>
          </cell>
          <cell r="AM1005">
            <v>0.48299999999999998</v>
          </cell>
          <cell r="AN1005">
            <v>0.53</v>
          </cell>
          <cell r="AO1005">
            <v>0.58750000000000002</v>
          </cell>
          <cell r="AP1005">
            <v>0.65</v>
          </cell>
          <cell r="AS1005">
            <v>0.11</v>
          </cell>
          <cell r="AT1005">
            <v>0.11</v>
          </cell>
          <cell r="AU1005">
            <v>0.112</v>
          </cell>
          <cell r="AV1005">
            <v>0.115</v>
          </cell>
          <cell r="AW1005">
            <v>0.115</v>
          </cell>
          <cell r="AX1005">
            <v>0.11700000000000001</v>
          </cell>
          <cell r="AY1005">
            <v>0.11513</v>
          </cell>
          <cell r="AZ1005">
            <v>0.1225</v>
          </cell>
          <cell r="BA1005">
            <v>0.122</v>
          </cell>
          <cell r="BB1005">
            <v>0.12875</v>
          </cell>
          <cell r="BC1005">
            <v>0.13250000000000001</v>
          </cell>
          <cell r="BD1005">
            <v>0.13</v>
          </cell>
          <cell r="BF1005">
            <v>0.12</v>
          </cell>
          <cell r="BG1005">
            <v>0.14499999999999999</v>
          </cell>
          <cell r="BH1005">
            <v>0.155</v>
          </cell>
          <cell r="BI1005">
            <v>0.185</v>
          </cell>
          <cell r="BJ1005">
            <v>0.23499999999999999</v>
          </cell>
          <cell r="BK1005">
            <v>0.28000000000000003</v>
          </cell>
          <cell r="BL1005">
            <v>0.33</v>
          </cell>
          <cell r="BM1005">
            <v>0.435</v>
          </cell>
          <cell r="BN1005">
            <v>0.48</v>
          </cell>
          <cell r="BO1005">
            <v>0.6</v>
          </cell>
          <cell r="BP1005">
            <v>0.71</v>
          </cell>
          <cell r="BQ1005">
            <v>0.82</v>
          </cell>
          <cell r="BS1005">
            <v>0.43</v>
          </cell>
          <cell r="BT1005">
            <v>0.45700000000000002</v>
          </cell>
          <cell r="BU1005">
            <v>0.45550000000000002</v>
          </cell>
          <cell r="BV1005">
            <v>0.52500000000000002</v>
          </cell>
          <cell r="BW1005">
            <v>0.59150000000000003</v>
          </cell>
          <cell r="BX1005">
            <v>0.66749999999999998</v>
          </cell>
          <cell r="BY1005">
            <v>0.71950000000000003</v>
          </cell>
          <cell r="BZ1005">
            <v>0.82799999999999996</v>
          </cell>
          <cell r="CA1005">
            <v>0.95199999999999996</v>
          </cell>
          <cell r="CB1005">
            <v>1.054</v>
          </cell>
          <cell r="CC1005">
            <v>1.161</v>
          </cell>
          <cell r="CD1005">
            <v>1.242</v>
          </cell>
          <cell r="CF1005">
            <v>0.25</v>
          </cell>
        </row>
        <row r="1006">
          <cell r="A1006">
            <v>40114</v>
          </cell>
          <cell r="B1006">
            <v>0.11</v>
          </cell>
          <cell r="C1006">
            <v>0.13500000000000001</v>
          </cell>
          <cell r="D1006">
            <v>0.14000000000000001</v>
          </cell>
          <cell r="E1006">
            <v>0.151</v>
          </cell>
          <cell r="F1006">
            <v>0.16700000000000001</v>
          </cell>
          <cell r="G1006">
            <v>0.185</v>
          </cell>
          <cell r="H1006">
            <v>0.20599999999999999</v>
          </cell>
          <cell r="I1006">
            <v>0.23300000000000001</v>
          </cell>
          <cell r="J1006">
            <v>0.26200000000000001</v>
          </cell>
          <cell r="K1006">
            <v>0.29449999999999998</v>
          </cell>
          <cell r="L1006">
            <v>0.32700000000000001</v>
          </cell>
          <cell r="M1006">
            <v>0.374</v>
          </cell>
          <cell r="N1006">
            <v>0.41399999999999998</v>
          </cell>
          <cell r="P1006">
            <v>0.34899999999999998</v>
          </cell>
          <cell r="Q1006">
            <v>0.39700000000000002</v>
          </cell>
          <cell r="R1006">
            <v>0.42199999999999999</v>
          </cell>
          <cell r="S1006">
            <v>0.432</v>
          </cell>
          <cell r="T1006">
            <v>0.44700000000000001</v>
          </cell>
          <cell r="U1006">
            <v>0.47299999999999998</v>
          </cell>
          <cell r="V1006">
            <v>0.499</v>
          </cell>
          <cell r="W1006">
            <v>0.52800000000000002</v>
          </cell>
          <cell r="X1006">
            <v>0.55900000000000005</v>
          </cell>
          <cell r="Y1006">
            <v>0.59799999999999998</v>
          </cell>
          <cell r="Z1006">
            <v>0.64</v>
          </cell>
          <cell r="AA1006">
            <v>0.68300000000000005</v>
          </cell>
          <cell r="AB1006">
            <v>0.72499999999999998</v>
          </cell>
          <cell r="AD1006">
            <v>0.44929999999999998</v>
          </cell>
          <cell r="AE1006">
            <v>0.41499999999999998</v>
          </cell>
          <cell r="AF1006">
            <v>0.40100000000000002</v>
          </cell>
          <cell r="AG1006">
            <v>0.38500000000000001</v>
          </cell>
          <cell r="AH1006">
            <v>0.38500000000000001</v>
          </cell>
          <cell r="AI1006">
            <v>0.38600000000000001</v>
          </cell>
          <cell r="AJ1006">
            <v>0.39950000000000002</v>
          </cell>
          <cell r="AK1006">
            <v>0.41699999999999998</v>
          </cell>
          <cell r="AL1006">
            <v>0.44500000000000001</v>
          </cell>
          <cell r="AM1006">
            <v>0.48949999999999999</v>
          </cell>
          <cell r="AN1006">
            <v>0.54849999999999999</v>
          </cell>
          <cell r="AO1006">
            <v>0.59699999999999998</v>
          </cell>
          <cell r="AP1006">
            <v>0.65100000000000002</v>
          </cell>
          <cell r="AS1006">
            <v>0.108</v>
          </cell>
          <cell r="AT1006">
            <v>0.11</v>
          </cell>
          <cell r="AU1006">
            <v>0.112</v>
          </cell>
          <cell r="AV1006">
            <v>0.114</v>
          </cell>
          <cell r="AW1006">
            <v>0.11600000000000001</v>
          </cell>
          <cell r="AX1006">
            <v>0.11799999999999999</v>
          </cell>
          <cell r="AY1006">
            <v>0.12</v>
          </cell>
          <cell r="AZ1006">
            <v>0.1225</v>
          </cell>
          <cell r="BA1006">
            <v>0.125</v>
          </cell>
          <cell r="BB1006">
            <v>0.12875</v>
          </cell>
          <cell r="BC1006">
            <v>0.123</v>
          </cell>
          <cell r="BD1006">
            <v>0.13400000000000001</v>
          </cell>
          <cell r="BF1006">
            <v>0.12</v>
          </cell>
          <cell r="BG1006">
            <v>0.14000000000000001</v>
          </cell>
          <cell r="BH1006">
            <v>0.14499999999999999</v>
          </cell>
          <cell r="BI1006">
            <v>0.17499999999999999</v>
          </cell>
          <cell r="BJ1006">
            <v>0.22</v>
          </cell>
          <cell r="BK1006">
            <v>0.26</v>
          </cell>
          <cell r="BL1006">
            <v>0.31</v>
          </cell>
          <cell r="BM1006">
            <v>0.41</v>
          </cell>
          <cell r="BN1006">
            <v>0.45500000000000002</v>
          </cell>
          <cell r="BO1006">
            <v>0.56999999999999995</v>
          </cell>
          <cell r="BP1006">
            <v>0.67500000000000004</v>
          </cell>
          <cell r="BQ1006">
            <v>0.78</v>
          </cell>
          <cell r="BS1006">
            <v>0.43</v>
          </cell>
          <cell r="BT1006">
            <v>0.434</v>
          </cell>
          <cell r="BU1006">
            <v>0.46100000000000002</v>
          </cell>
          <cell r="BV1006">
            <v>0.52149999999999996</v>
          </cell>
          <cell r="BW1006">
            <v>0.58050000000000002</v>
          </cell>
          <cell r="BX1006">
            <v>0.63949999999999996</v>
          </cell>
          <cell r="BY1006">
            <v>0.70050000000000001</v>
          </cell>
          <cell r="BZ1006">
            <v>0.8175</v>
          </cell>
          <cell r="CA1006">
            <v>0.93200000000000005</v>
          </cell>
          <cell r="CB1006">
            <v>1.028</v>
          </cell>
          <cell r="CC1006">
            <v>1.1259999999999999</v>
          </cell>
          <cell r="CD1006">
            <v>1.2070000000000001</v>
          </cell>
          <cell r="CF1006">
            <v>0.25</v>
          </cell>
        </row>
        <row r="1007">
          <cell r="A1007">
            <v>40115</v>
          </cell>
          <cell r="B1007">
            <v>0.12</v>
          </cell>
          <cell r="C1007">
            <v>0.13600000000000001</v>
          </cell>
          <cell r="D1007">
            <v>0.14000000000000001</v>
          </cell>
          <cell r="E1007">
            <v>0.15</v>
          </cell>
          <cell r="F1007">
            <v>0.16750000000000001</v>
          </cell>
          <cell r="G1007">
            <v>0.183</v>
          </cell>
          <cell r="H1007">
            <v>0.20399999999999999</v>
          </cell>
          <cell r="I1007">
            <v>0.23499999999999999</v>
          </cell>
          <cell r="J1007">
            <v>0.26100000000000001</v>
          </cell>
          <cell r="K1007">
            <v>0.29399999999999998</v>
          </cell>
          <cell r="L1007">
            <v>0.33500000000000002</v>
          </cell>
          <cell r="M1007">
            <v>0.38850000000000001</v>
          </cell>
          <cell r="N1007">
            <v>0.42199999999999999</v>
          </cell>
          <cell r="P1007">
            <v>0.34799999999999998</v>
          </cell>
          <cell r="Q1007">
            <v>0.40200000000000002</v>
          </cell>
          <cell r="R1007">
            <v>0.432</v>
          </cell>
          <cell r="S1007">
            <v>0.439</v>
          </cell>
          <cell r="T1007">
            <v>0.45400000000000001</v>
          </cell>
          <cell r="U1007">
            <v>0.48199999999999998</v>
          </cell>
          <cell r="V1007">
            <v>0.50600000000000001</v>
          </cell>
          <cell r="W1007">
            <v>0.53500000000000003</v>
          </cell>
          <cell r="X1007">
            <v>0.56699999999999995</v>
          </cell>
          <cell r="Y1007">
            <v>0.60599999999999998</v>
          </cell>
          <cell r="Z1007">
            <v>0.64800000000000002</v>
          </cell>
          <cell r="AA1007">
            <v>0.69399999999999995</v>
          </cell>
          <cell r="AB1007">
            <v>0.73599999999999999</v>
          </cell>
          <cell r="AD1007">
            <v>0.45269999999999999</v>
          </cell>
          <cell r="AE1007">
            <v>0.41299999999999998</v>
          </cell>
          <cell r="AF1007">
            <v>0.4</v>
          </cell>
          <cell r="AG1007">
            <v>0.39</v>
          </cell>
          <cell r="AH1007">
            <v>0.39</v>
          </cell>
          <cell r="AI1007">
            <v>0.39450000000000002</v>
          </cell>
          <cell r="AJ1007">
            <v>0.40600000000000003</v>
          </cell>
          <cell r="AK1007">
            <v>0.432</v>
          </cell>
          <cell r="AL1007">
            <v>0.46450000000000002</v>
          </cell>
          <cell r="AM1007">
            <v>0.51200000000000001</v>
          </cell>
          <cell r="AN1007">
            <v>0.57099999999999995</v>
          </cell>
          <cell r="AO1007">
            <v>0.624</v>
          </cell>
          <cell r="AP1007">
            <v>0.68500000000000005</v>
          </cell>
          <cell r="AS1007">
            <v>0.109</v>
          </cell>
          <cell r="AT1007">
            <v>0.111</v>
          </cell>
          <cell r="AU1007">
            <v>0.112</v>
          </cell>
          <cell r="AV1007">
            <v>0.114</v>
          </cell>
          <cell r="AW1007">
            <v>0.11600000000000001</v>
          </cell>
          <cell r="AX1007">
            <v>0.11799999999999999</v>
          </cell>
          <cell r="AY1007">
            <v>0.12</v>
          </cell>
          <cell r="AZ1007">
            <v>0.12125</v>
          </cell>
          <cell r="BA1007">
            <v>0.126</v>
          </cell>
          <cell r="BB1007">
            <v>0.12875</v>
          </cell>
          <cell r="BC1007">
            <v>0.13</v>
          </cell>
          <cell r="BD1007">
            <v>0.13500000000000001</v>
          </cell>
          <cell r="BF1007">
            <v>0.12</v>
          </cell>
          <cell r="BG1007">
            <v>0.14000000000000001</v>
          </cell>
          <cell r="BH1007">
            <v>0.14499999999999999</v>
          </cell>
          <cell r="BI1007">
            <v>0.17499999999999999</v>
          </cell>
          <cell r="BJ1007">
            <v>0.22</v>
          </cell>
          <cell r="BK1007">
            <v>0.26</v>
          </cell>
          <cell r="BL1007">
            <v>0.31</v>
          </cell>
          <cell r="BM1007">
            <v>0.41499999999999998</v>
          </cell>
          <cell r="BN1007">
            <v>0.46</v>
          </cell>
          <cell r="BO1007">
            <v>0.57499999999999996</v>
          </cell>
          <cell r="BP1007">
            <v>0.68</v>
          </cell>
          <cell r="BQ1007">
            <v>0.78500000000000003</v>
          </cell>
          <cell r="BS1007">
            <v>0.42549999999999999</v>
          </cell>
          <cell r="BT1007">
            <v>0.47</v>
          </cell>
          <cell r="BU1007">
            <v>0.47899999999999998</v>
          </cell>
          <cell r="BV1007">
            <v>0.54200000000000004</v>
          </cell>
          <cell r="BW1007">
            <v>0.61250000000000004</v>
          </cell>
          <cell r="BX1007">
            <v>0.70350000000000001</v>
          </cell>
          <cell r="BY1007">
            <v>0.76700000000000002</v>
          </cell>
          <cell r="BZ1007">
            <v>0.89900000000000002</v>
          </cell>
          <cell r="CA1007">
            <v>1.018</v>
          </cell>
          <cell r="CB1007">
            <v>1.089</v>
          </cell>
          <cell r="CC1007">
            <v>1.1990000000000001</v>
          </cell>
          <cell r="CD1007">
            <v>1.226</v>
          </cell>
          <cell r="CF1007">
            <v>0.25</v>
          </cell>
        </row>
        <row r="1008">
          <cell r="A1008">
            <v>40116</v>
          </cell>
          <cell r="B1008">
            <v>0.11</v>
          </cell>
          <cell r="C1008">
            <v>0.14299999999999999</v>
          </cell>
          <cell r="D1008">
            <v>0.14499999999999999</v>
          </cell>
          <cell r="E1008">
            <v>0.14799999999999999</v>
          </cell>
          <cell r="F1008">
            <v>0.17299999999999999</v>
          </cell>
          <cell r="G1008">
            <v>0.19</v>
          </cell>
          <cell r="H1008">
            <v>0.20499999999999999</v>
          </cell>
          <cell r="I1008">
            <v>0.23</v>
          </cell>
          <cell r="J1008">
            <v>0.26</v>
          </cell>
          <cell r="K1008">
            <v>0.28499999999999998</v>
          </cell>
          <cell r="L1008">
            <v>0.31900000000000001</v>
          </cell>
          <cell r="M1008">
            <v>0.35849999999999999</v>
          </cell>
          <cell r="N1008">
            <v>0.40100000000000002</v>
          </cell>
          <cell r="P1008">
            <v>0.39700000000000002</v>
          </cell>
          <cell r="Q1008">
            <v>0.41599999999999998</v>
          </cell>
          <cell r="R1008">
            <v>0.45300000000000001</v>
          </cell>
          <cell r="S1008">
            <v>0.45700000000000002</v>
          </cell>
          <cell r="T1008">
            <v>0.47399999999999998</v>
          </cell>
          <cell r="U1008">
            <v>0.504</v>
          </cell>
          <cell r="V1008">
            <v>0.53</v>
          </cell>
          <cell r="W1008">
            <v>0.56200000000000006</v>
          </cell>
          <cell r="X1008">
            <v>0.6</v>
          </cell>
          <cell r="Y1008">
            <v>0.63900000000000001</v>
          </cell>
          <cell r="Z1008">
            <v>0.68300000000000005</v>
          </cell>
          <cell r="AA1008">
            <v>0.73099999999999998</v>
          </cell>
          <cell r="AB1008">
            <v>0.77700000000000002</v>
          </cell>
          <cell r="AD1008">
            <v>0.44890000000000002</v>
          </cell>
          <cell r="AE1008">
            <v>0.40550000000000003</v>
          </cell>
          <cell r="AF1008">
            <v>0.39350000000000002</v>
          </cell>
          <cell r="AG1008">
            <v>0.38300000000000001</v>
          </cell>
          <cell r="AH1008">
            <v>0.39100000000000001</v>
          </cell>
          <cell r="AI1008">
            <v>0.38950000000000001</v>
          </cell>
          <cell r="AJ1008">
            <v>0.39750000000000002</v>
          </cell>
          <cell r="AK1008">
            <v>0.42249999999999999</v>
          </cell>
          <cell r="AL1008">
            <v>0.45750000000000002</v>
          </cell>
          <cell r="AM1008">
            <v>0.4985</v>
          </cell>
          <cell r="AN1008">
            <v>0.55300000000000005</v>
          </cell>
          <cell r="AO1008">
            <v>0.60250000000000004</v>
          </cell>
          <cell r="AP1008">
            <v>0.65600000000000003</v>
          </cell>
          <cell r="AS1008">
            <v>0.114</v>
          </cell>
          <cell r="AT1008">
            <v>0.114</v>
          </cell>
          <cell r="AU1008">
            <v>0.113</v>
          </cell>
          <cell r="AV1008">
            <v>0.11600000000000001</v>
          </cell>
          <cell r="AW1008">
            <v>0.11799999999999999</v>
          </cell>
          <cell r="AX1008">
            <v>0.121</v>
          </cell>
          <cell r="AY1008">
            <v>0.12</v>
          </cell>
          <cell r="AZ1008">
            <v>0.10698000000000001</v>
          </cell>
          <cell r="BA1008">
            <v>0.128</v>
          </cell>
          <cell r="BB1008">
            <v>0.12175</v>
          </cell>
          <cell r="BC1008">
            <v>0.1285</v>
          </cell>
          <cell r="BD1008">
            <v>0.13600000000000001</v>
          </cell>
          <cell r="BF1008">
            <v>0.12</v>
          </cell>
          <cell r="BG1008">
            <v>0.14000000000000001</v>
          </cell>
          <cell r="BH1008">
            <v>0.14499999999999999</v>
          </cell>
          <cell r="BI1008">
            <v>0.16500000000000001</v>
          </cell>
          <cell r="BJ1008">
            <v>0.21</v>
          </cell>
          <cell r="BK1008">
            <v>0.25</v>
          </cell>
          <cell r="BL1008">
            <v>0.28999999999999998</v>
          </cell>
          <cell r="BM1008">
            <v>0.38500000000000001</v>
          </cell>
          <cell r="BN1008">
            <v>0.42499999999999999</v>
          </cell>
          <cell r="BO1008">
            <v>0.53500000000000003</v>
          </cell>
          <cell r="BP1008">
            <v>0.63</v>
          </cell>
          <cell r="BQ1008">
            <v>0.72</v>
          </cell>
          <cell r="BS1008">
            <v>0.42399999999999999</v>
          </cell>
          <cell r="BT1008">
            <v>0.46850000000000003</v>
          </cell>
          <cell r="BU1008">
            <v>0.48499999999999999</v>
          </cell>
          <cell r="BV1008">
            <v>0.54049999999999998</v>
          </cell>
          <cell r="BW1008">
            <v>0.60550000000000004</v>
          </cell>
          <cell r="BX1008">
            <v>0.68100000000000005</v>
          </cell>
          <cell r="BY1008">
            <v>0.72499999999999998</v>
          </cell>
          <cell r="BZ1008">
            <v>0.85599999999999998</v>
          </cell>
          <cell r="CA1008">
            <v>0.98</v>
          </cell>
          <cell r="CB1008">
            <v>1.0629999999999999</v>
          </cell>
          <cell r="CC1008">
            <v>1.1559999999999999</v>
          </cell>
          <cell r="CD1008">
            <v>1.246</v>
          </cell>
          <cell r="CF1008">
            <v>0.25</v>
          </cell>
        </row>
        <row r="1009">
          <cell r="A1009">
            <v>40119</v>
          </cell>
          <cell r="B1009">
            <v>0.15</v>
          </cell>
          <cell r="C1009">
            <v>0.13600000000000001</v>
          </cell>
          <cell r="D1009">
            <v>0.13700000000000001</v>
          </cell>
          <cell r="E1009">
            <v>0.14649999999999999</v>
          </cell>
          <cell r="F1009">
            <v>0.159</v>
          </cell>
          <cell r="G1009">
            <v>0.18</v>
          </cell>
          <cell r="H1009">
            <v>0.19800000000000001</v>
          </cell>
          <cell r="I1009">
            <v>0.223</v>
          </cell>
          <cell r="J1009">
            <v>0.252</v>
          </cell>
          <cell r="K1009">
            <v>0.28299999999999997</v>
          </cell>
          <cell r="L1009">
            <v>0.32500000000000001</v>
          </cell>
          <cell r="M1009">
            <v>0.36</v>
          </cell>
          <cell r="N1009">
            <v>0.40300000000000002</v>
          </cell>
          <cell r="P1009">
            <v>0.32800000000000001</v>
          </cell>
          <cell r="Q1009">
            <v>0.41699999999999998</v>
          </cell>
          <cell r="R1009">
            <v>0.45200000000000001</v>
          </cell>
          <cell r="S1009">
            <v>0.45500000000000002</v>
          </cell>
          <cell r="T1009">
            <v>0.47199999999999998</v>
          </cell>
          <cell r="U1009">
            <v>0.5</v>
          </cell>
          <cell r="V1009">
            <v>0.52600000000000002</v>
          </cell>
          <cell r="W1009">
            <v>0.55700000000000005</v>
          </cell>
          <cell r="X1009">
            <v>0.59199999999999997</v>
          </cell>
          <cell r="Y1009">
            <v>0.63100000000000001</v>
          </cell>
          <cell r="Z1009">
            <v>0.67700000000000005</v>
          </cell>
          <cell r="AA1009">
            <v>0.71799999999999997</v>
          </cell>
          <cell r="AB1009">
            <v>0.76400000000000001</v>
          </cell>
          <cell r="AD1009">
            <v>0.44979999999999998</v>
          </cell>
          <cell r="AE1009">
            <v>0.41</v>
          </cell>
          <cell r="AF1009">
            <v>0.39900000000000002</v>
          </cell>
          <cell r="AG1009">
            <v>0.39200000000000002</v>
          </cell>
          <cell r="AH1009">
            <v>0.39500000000000002</v>
          </cell>
          <cell r="AI1009">
            <v>0.40500000000000003</v>
          </cell>
          <cell r="AJ1009">
            <v>0.41799999999999998</v>
          </cell>
          <cell r="AK1009">
            <v>0.44500000000000001</v>
          </cell>
          <cell r="AL1009">
            <v>0.48449999999999999</v>
          </cell>
          <cell r="AM1009">
            <v>0.51900000000000002</v>
          </cell>
          <cell r="AN1009">
            <v>0.56899999999999995</v>
          </cell>
          <cell r="AO1009">
            <v>0.627</v>
          </cell>
          <cell r="AP1009">
            <v>0.68500000000000005</v>
          </cell>
          <cell r="AS1009">
            <v>0.1125</v>
          </cell>
          <cell r="AT1009">
            <v>0.11113000000000001</v>
          </cell>
          <cell r="AU1009">
            <v>0.11749999999999999</v>
          </cell>
          <cell r="AV1009">
            <v>0.11700000000000001</v>
          </cell>
          <cell r="AW1009">
            <v>0.12</v>
          </cell>
          <cell r="AX1009">
            <v>0.123</v>
          </cell>
          <cell r="AY1009">
            <v>0.12125</v>
          </cell>
          <cell r="AZ1009">
            <v>0.1225</v>
          </cell>
          <cell r="BA1009">
            <v>0.13100000000000001</v>
          </cell>
          <cell r="BB1009">
            <v>0.12875</v>
          </cell>
          <cell r="BC1009">
            <v>0.13125000000000001</v>
          </cell>
          <cell r="BD1009">
            <v>0.14099999999999999</v>
          </cell>
          <cell r="BF1009">
            <v>0.13500000000000001</v>
          </cell>
          <cell r="BG1009">
            <v>0.14499999999999999</v>
          </cell>
          <cell r="BH1009">
            <v>0.16500000000000001</v>
          </cell>
          <cell r="BI1009">
            <v>0.20499999999999999</v>
          </cell>
          <cell r="BJ1009">
            <v>0.24</v>
          </cell>
          <cell r="BK1009">
            <v>0.28000000000000003</v>
          </cell>
          <cell r="BL1009">
            <v>0.38</v>
          </cell>
          <cell r="BM1009">
            <v>0.42</v>
          </cell>
          <cell r="BN1009">
            <v>0.53</v>
          </cell>
          <cell r="BO1009">
            <v>0.63</v>
          </cell>
          <cell r="BP1009">
            <v>0.73</v>
          </cell>
          <cell r="BQ1009">
            <v>0.85</v>
          </cell>
          <cell r="BS1009">
            <v>0.42199999999999999</v>
          </cell>
          <cell r="BT1009">
            <v>0.46650000000000003</v>
          </cell>
          <cell r="BU1009">
            <v>0.48299999999999998</v>
          </cell>
          <cell r="BV1009">
            <v>0.53700000000000003</v>
          </cell>
          <cell r="BW1009">
            <v>0.59850000000000003</v>
          </cell>
          <cell r="BX1009">
            <v>0.67349999999999999</v>
          </cell>
          <cell r="BY1009">
            <v>0.73350000000000004</v>
          </cell>
          <cell r="BZ1009">
            <v>0.85799999999999998</v>
          </cell>
          <cell r="CA1009">
            <v>0.99299999999999999</v>
          </cell>
          <cell r="CB1009">
            <v>1.0780000000000001</v>
          </cell>
          <cell r="CC1009">
            <v>1.171</v>
          </cell>
          <cell r="CD1009">
            <v>1.27</v>
          </cell>
          <cell r="CF1009">
            <v>0.25</v>
          </cell>
        </row>
        <row r="1010">
          <cell r="A1010">
            <v>40120</v>
          </cell>
          <cell r="B1010">
            <v>0.13</v>
          </cell>
          <cell r="C1010">
            <v>0.13700000000000001</v>
          </cell>
          <cell r="D1010">
            <v>0.14050000000000001</v>
          </cell>
          <cell r="E1010">
            <v>0.1525</v>
          </cell>
          <cell r="F1010">
            <v>0.17549999999999999</v>
          </cell>
          <cell r="G1010">
            <v>0.184</v>
          </cell>
          <cell r="H1010">
            <v>0.20499999999999999</v>
          </cell>
          <cell r="I1010">
            <v>0.23200000000000001</v>
          </cell>
          <cell r="J1010">
            <v>0.26050000000000001</v>
          </cell>
          <cell r="K1010">
            <v>0.28899999999999998</v>
          </cell>
          <cell r="L1010">
            <v>0.32800000000000001</v>
          </cell>
          <cell r="M1010">
            <v>0.36749999999999999</v>
          </cell>
          <cell r="N1010">
            <v>0.40949999999999998</v>
          </cell>
          <cell r="P1010">
            <v>0.32400000000000001</v>
          </cell>
          <cell r="Q1010">
            <v>0.41799999999999998</v>
          </cell>
          <cell r="R1010">
            <v>0.44900000000000001</v>
          </cell>
          <cell r="S1010">
            <v>0.45400000000000001</v>
          </cell>
          <cell r="T1010">
            <v>0.47199999999999998</v>
          </cell>
          <cell r="U1010">
            <v>0.498</v>
          </cell>
          <cell r="V1010">
            <v>0.52200000000000002</v>
          </cell>
          <cell r="W1010">
            <v>0.55300000000000005</v>
          </cell>
          <cell r="X1010">
            <v>0.58299999999999996</v>
          </cell>
          <cell r="Y1010">
            <v>0.623</v>
          </cell>
          <cell r="Z1010">
            <v>0.66700000000000004</v>
          </cell>
          <cell r="AA1010">
            <v>0.70899999999999996</v>
          </cell>
          <cell r="AB1010">
            <v>0.755</v>
          </cell>
          <cell r="AD1010">
            <v>0.44790000000000002</v>
          </cell>
          <cell r="AE1010">
            <v>0.40200000000000002</v>
          </cell>
          <cell r="AF1010">
            <v>0.39200000000000002</v>
          </cell>
          <cell r="AG1010">
            <v>0.38800000000000001</v>
          </cell>
          <cell r="AH1010">
            <v>0.39350000000000002</v>
          </cell>
          <cell r="AI1010">
            <v>0.40600000000000003</v>
          </cell>
          <cell r="AJ1010">
            <v>0.42799999999999999</v>
          </cell>
          <cell r="AK1010">
            <v>0.46050000000000002</v>
          </cell>
          <cell r="AL1010">
            <v>0.4945</v>
          </cell>
          <cell r="AM1010">
            <v>0.54849999999999999</v>
          </cell>
          <cell r="AN1010">
            <v>0.59750000000000003</v>
          </cell>
          <cell r="AO1010">
            <v>0.64800000000000002</v>
          </cell>
          <cell r="AP1010">
            <v>0.71199999999999997</v>
          </cell>
          <cell r="AS1010">
            <v>0.10838</v>
          </cell>
          <cell r="AT1010">
            <v>0.10863</v>
          </cell>
          <cell r="AU1010">
            <v>0.113</v>
          </cell>
          <cell r="AV1010">
            <v>0.11600000000000001</v>
          </cell>
          <cell r="AW1010">
            <v>0.11799999999999999</v>
          </cell>
          <cell r="AX1010">
            <v>0.121</v>
          </cell>
          <cell r="AY1010">
            <v>0.12125</v>
          </cell>
          <cell r="AZ1010">
            <v>0.1225</v>
          </cell>
          <cell r="BA1010">
            <v>0.127</v>
          </cell>
          <cell r="BB1010">
            <v>0.12875</v>
          </cell>
          <cell r="BC1010">
            <v>0.13125000000000001</v>
          </cell>
          <cell r="BD1010">
            <v>0.13600000000000001</v>
          </cell>
          <cell r="BF1010">
            <v>0.13500000000000001</v>
          </cell>
          <cell r="BG1010">
            <v>0.14499999999999999</v>
          </cell>
          <cell r="BH1010">
            <v>0.16500000000000001</v>
          </cell>
          <cell r="BI1010">
            <v>0.20499999999999999</v>
          </cell>
          <cell r="BJ1010">
            <v>0.24</v>
          </cell>
          <cell r="BK1010">
            <v>0.28000000000000003</v>
          </cell>
          <cell r="BL1010">
            <v>0.38</v>
          </cell>
          <cell r="BM1010">
            <v>0.42499999999999999</v>
          </cell>
          <cell r="BN1010">
            <v>0.53500000000000003</v>
          </cell>
          <cell r="BO1010">
            <v>0.63500000000000001</v>
          </cell>
          <cell r="BP1010">
            <v>0.73499999999999999</v>
          </cell>
          <cell r="BQ1010">
            <v>0.85499999999999998</v>
          </cell>
          <cell r="BS1010">
            <v>0.41849999999999998</v>
          </cell>
          <cell r="BT1010">
            <v>0.45300000000000001</v>
          </cell>
          <cell r="BU1010">
            <v>0.46949999999999997</v>
          </cell>
          <cell r="BV1010">
            <v>0.53649999999999998</v>
          </cell>
          <cell r="BW1010">
            <v>0.59550000000000003</v>
          </cell>
          <cell r="BX1010">
            <v>0.66749999999999998</v>
          </cell>
          <cell r="BY1010">
            <v>0.72399999999999998</v>
          </cell>
          <cell r="BZ1010">
            <v>0.84450000000000003</v>
          </cell>
          <cell r="CA1010">
            <v>0.97199999999999998</v>
          </cell>
          <cell r="CB1010">
            <v>1.0580000000000001</v>
          </cell>
          <cell r="CC1010">
            <v>1.1559999999999999</v>
          </cell>
          <cell r="CD1010">
            <v>1.246</v>
          </cell>
          <cell r="CF1010">
            <v>0.25</v>
          </cell>
        </row>
        <row r="1011">
          <cell r="A1011">
            <v>40121</v>
          </cell>
          <cell r="B1011">
            <v>0.14000000000000001</v>
          </cell>
          <cell r="C1011">
            <v>0.13500000000000001</v>
          </cell>
          <cell r="D1011">
            <v>0.13500000000000001</v>
          </cell>
          <cell r="E1011">
            <v>0.14699999999999999</v>
          </cell>
          <cell r="F1011">
            <v>0.16500000000000001</v>
          </cell>
          <cell r="G1011">
            <v>0.17499999999999999</v>
          </cell>
          <cell r="H1011">
            <v>0.19700000000000001</v>
          </cell>
          <cell r="I1011">
            <v>0.22</v>
          </cell>
          <cell r="J1011">
            <v>0.24199999999999999</v>
          </cell>
          <cell r="K1011">
            <v>0.27300000000000002</v>
          </cell>
          <cell r="L1011">
            <v>0.308</v>
          </cell>
          <cell r="M1011">
            <v>0.34300000000000003</v>
          </cell>
          <cell r="N1011">
            <v>0.38800000000000001</v>
          </cell>
          <cell r="P1011">
            <v>0.33100000000000002</v>
          </cell>
          <cell r="Q1011">
            <v>0.41899999999999998</v>
          </cell>
          <cell r="R1011">
            <v>0.45</v>
          </cell>
          <cell r="S1011">
            <v>0.45500000000000002</v>
          </cell>
          <cell r="T1011">
            <v>0.47299999999999998</v>
          </cell>
          <cell r="U1011">
            <v>0.497</v>
          </cell>
          <cell r="V1011">
            <v>0.52200000000000002</v>
          </cell>
          <cell r="W1011">
            <v>0.55300000000000005</v>
          </cell>
          <cell r="X1011">
            <v>0.58699999999999997</v>
          </cell>
          <cell r="Y1011">
            <v>0.63100000000000001</v>
          </cell>
          <cell r="Z1011">
            <v>0.67600000000000005</v>
          </cell>
          <cell r="AA1011">
            <v>0.72199999999999998</v>
          </cell>
          <cell r="AB1011">
            <v>0.77200000000000002</v>
          </cell>
          <cell r="AD1011">
            <v>0.44619999999999999</v>
          </cell>
          <cell r="AE1011">
            <v>0.40400000000000003</v>
          </cell>
          <cell r="AF1011">
            <v>0.39800000000000002</v>
          </cell>
          <cell r="AG1011">
            <v>0.39500000000000002</v>
          </cell>
          <cell r="AH1011">
            <v>0.4</v>
          </cell>
          <cell r="AI1011">
            <v>0.41799999999999998</v>
          </cell>
          <cell r="AJ1011">
            <v>0.4415</v>
          </cell>
          <cell r="AK1011">
            <v>0.47299999999999998</v>
          </cell>
          <cell r="AL1011">
            <v>0.50800000000000001</v>
          </cell>
          <cell r="AM1011">
            <v>0.5585</v>
          </cell>
          <cell r="AN1011">
            <v>0.61199999999999999</v>
          </cell>
          <cell r="AO1011">
            <v>0.66700000000000004</v>
          </cell>
          <cell r="AP1011">
            <v>0.73150000000000004</v>
          </cell>
          <cell r="AS1011">
            <v>0.10688</v>
          </cell>
          <cell r="AT1011">
            <v>0.1195</v>
          </cell>
          <cell r="AU1011">
            <v>0.115</v>
          </cell>
          <cell r="AV1011">
            <v>0.115</v>
          </cell>
          <cell r="AW1011">
            <v>0.11799999999999999</v>
          </cell>
          <cell r="AX1011">
            <v>0.114</v>
          </cell>
          <cell r="AY1011">
            <v>0.11899999999999999</v>
          </cell>
          <cell r="AZ1011">
            <v>0.122</v>
          </cell>
          <cell r="BA1011">
            <v>0.12063</v>
          </cell>
          <cell r="BB1011">
            <v>0.1235</v>
          </cell>
          <cell r="BC1011">
            <v>0.12875</v>
          </cell>
          <cell r="BD1011">
            <v>0.13063</v>
          </cell>
          <cell r="BF1011">
            <v>0.13500000000000001</v>
          </cell>
          <cell r="BG1011">
            <v>0.14499999999999999</v>
          </cell>
          <cell r="BH1011">
            <v>0.16</v>
          </cell>
          <cell r="BI1011">
            <v>0.2</v>
          </cell>
          <cell r="BJ1011">
            <v>0.23499999999999999</v>
          </cell>
          <cell r="BK1011">
            <v>0.27</v>
          </cell>
          <cell r="BL1011">
            <v>0.36</v>
          </cell>
          <cell r="BM1011">
            <v>0.40500000000000003</v>
          </cell>
          <cell r="BN1011">
            <v>0.505</v>
          </cell>
          <cell r="BO1011">
            <v>0.6</v>
          </cell>
          <cell r="BP1011">
            <v>0.7</v>
          </cell>
          <cell r="BQ1011">
            <v>0.82</v>
          </cell>
          <cell r="BS1011">
            <v>0.42699999999999999</v>
          </cell>
          <cell r="BT1011">
            <v>0.46600000000000003</v>
          </cell>
          <cell r="BU1011">
            <v>0.48249999999999998</v>
          </cell>
          <cell r="BV1011">
            <v>0.54249999999999998</v>
          </cell>
          <cell r="BW1011">
            <v>0.59399999999999997</v>
          </cell>
          <cell r="BX1011">
            <v>0.66</v>
          </cell>
          <cell r="BY1011">
            <v>0.72399999999999998</v>
          </cell>
          <cell r="BZ1011">
            <v>0.85399999999999998</v>
          </cell>
          <cell r="CA1011">
            <v>0.998</v>
          </cell>
          <cell r="CB1011">
            <v>1.0840000000000001</v>
          </cell>
          <cell r="CC1011">
            <v>1.1910000000000001</v>
          </cell>
          <cell r="CD1011">
            <v>1.0189999999999999</v>
          </cell>
          <cell r="CF1011">
            <v>0.25</v>
          </cell>
        </row>
        <row r="1012">
          <cell r="A1012">
            <v>40122</v>
          </cell>
          <cell r="B1012">
            <v>0.13</v>
          </cell>
          <cell r="C1012">
            <v>0.13700000000000001</v>
          </cell>
          <cell r="D1012">
            <v>0.13600000000000001</v>
          </cell>
          <cell r="E1012">
            <v>0.14199999999999999</v>
          </cell>
          <cell r="F1012">
            <v>0.15</v>
          </cell>
          <cell r="G1012">
            <v>0.16600000000000001</v>
          </cell>
          <cell r="H1012">
            <v>0.186</v>
          </cell>
          <cell r="I1012">
            <v>0.20300000000000001</v>
          </cell>
          <cell r="J1012">
            <v>0.22500000000000001</v>
          </cell>
          <cell r="K1012">
            <v>0.254</v>
          </cell>
          <cell r="L1012">
            <v>0.28499999999999998</v>
          </cell>
          <cell r="M1012">
            <v>0.32500000000000001</v>
          </cell>
          <cell r="N1012">
            <v>0.3715</v>
          </cell>
          <cell r="P1012">
            <v>0.33300000000000002</v>
          </cell>
          <cell r="Q1012">
            <v>0.42399999999999999</v>
          </cell>
          <cell r="R1012">
            <v>0.44800000000000001</v>
          </cell>
          <cell r="S1012">
            <v>0.45300000000000001</v>
          </cell>
          <cell r="T1012">
            <v>0.47</v>
          </cell>
          <cell r="U1012">
            <v>0.49099999999999999</v>
          </cell>
          <cell r="V1012">
            <v>0.51300000000000001</v>
          </cell>
          <cell r="W1012">
            <v>0.53900000000000003</v>
          </cell>
          <cell r="X1012">
            <v>0.57199999999999995</v>
          </cell>
          <cell r="Y1012">
            <v>0.61599999999999999</v>
          </cell>
          <cell r="Z1012">
            <v>0.66200000000000003</v>
          </cell>
          <cell r="AA1012">
            <v>0.71</v>
          </cell>
          <cell r="AB1012">
            <v>0.755</v>
          </cell>
          <cell r="AD1012">
            <v>0.45179999999999998</v>
          </cell>
          <cell r="AE1012">
            <v>0.43</v>
          </cell>
          <cell r="AF1012">
            <v>0.42399999999999999</v>
          </cell>
          <cell r="AG1012">
            <v>0.42299999999999999</v>
          </cell>
          <cell r="AH1012">
            <v>0.42849999999999999</v>
          </cell>
          <cell r="AI1012">
            <v>0.437</v>
          </cell>
          <cell r="AJ1012">
            <v>0.45050000000000001</v>
          </cell>
          <cell r="AK1012">
            <v>0.48649999999999999</v>
          </cell>
          <cell r="AL1012">
            <v>0.51900000000000002</v>
          </cell>
          <cell r="AM1012">
            <v>0.5615</v>
          </cell>
          <cell r="AN1012">
            <v>0.61199999999999999</v>
          </cell>
          <cell r="AO1012">
            <v>0.66649999999999998</v>
          </cell>
          <cell r="AP1012">
            <v>0.72799999999999998</v>
          </cell>
          <cell r="AS1012">
            <v>0.11824999999999999</v>
          </cell>
          <cell r="AT1012">
            <v>0.11874999999999999</v>
          </cell>
          <cell r="AU1012">
            <v>0.114</v>
          </cell>
          <cell r="AV1012">
            <v>0.11600000000000001</v>
          </cell>
          <cell r="AW1012">
            <v>0.11899999999999999</v>
          </cell>
          <cell r="AX1012">
            <v>0.121</v>
          </cell>
          <cell r="AY1012">
            <v>0.11749999999999999</v>
          </cell>
          <cell r="AZ1012">
            <v>0.12</v>
          </cell>
          <cell r="BA1012">
            <v>0.128</v>
          </cell>
          <cell r="BB1012">
            <v>0.125</v>
          </cell>
          <cell r="BC1012">
            <v>0.12875</v>
          </cell>
          <cell r="BD1012">
            <v>0.12912999999999999</v>
          </cell>
          <cell r="BF1012">
            <v>0.13500000000000001</v>
          </cell>
          <cell r="BG1012">
            <v>0.14000000000000001</v>
          </cell>
          <cell r="BH1012">
            <v>0.15</v>
          </cell>
          <cell r="BI1012">
            <v>0.17499999999999999</v>
          </cell>
          <cell r="BJ1012">
            <v>0.21</v>
          </cell>
          <cell r="BK1012">
            <v>0.245</v>
          </cell>
          <cell r="BL1012">
            <v>0.33</v>
          </cell>
          <cell r="BM1012">
            <v>0.37</v>
          </cell>
          <cell r="BN1012">
            <v>0.46</v>
          </cell>
          <cell r="BO1012">
            <v>0.55500000000000005</v>
          </cell>
          <cell r="BP1012">
            <v>0.65500000000000003</v>
          </cell>
          <cell r="BQ1012">
            <v>0.77</v>
          </cell>
          <cell r="BS1012">
            <v>0.39450000000000002</v>
          </cell>
          <cell r="BT1012">
            <v>0.4355</v>
          </cell>
          <cell r="BU1012">
            <v>0.44600000000000001</v>
          </cell>
          <cell r="BV1012">
            <v>0.50149999999999995</v>
          </cell>
          <cell r="BW1012">
            <v>0.5575</v>
          </cell>
          <cell r="BX1012">
            <v>0.61299999999999999</v>
          </cell>
          <cell r="BY1012">
            <v>0.67649999999999999</v>
          </cell>
          <cell r="BZ1012">
            <v>0.83450000000000002</v>
          </cell>
          <cell r="CA1012">
            <v>0.99299999999999999</v>
          </cell>
          <cell r="CB1012">
            <v>1.079</v>
          </cell>
          <cell r="CC1012">
            <v>1.1910000000000001</v>
          </cell>
          <cell r="CD1012">
            <v>1.29</v>
          </cell>
          <cell r="CF1012">
            <v>0.25</v>
          </cell>
        </row>
        <row r="1013">
          <cell r="A1013">
            <v>40123</v>
          </cell>
          <cell r="B1013">
            <v>0.13</v>
          </cell>
          <cell r="C1013">
            <v>0.13500000000000001</v>
          </cell>
          <cell r="D1013">
            <v>0.13100000000000001</v>
          </cell>
          <cell r="E1013">
            <v>0.14299999999999999</v>
          </cell>
          <cell r="F1013">
            <v>0.151</v>
          </cell>
          <cell r="G1013">
            <v>0.16400000000000001</v>
          </cell>
          <cell r="H1013">
            <v>0.17899999999999999</v>
          </cell>
          <cell r="I1013">
            <v>0.19950000000000001</v>
          </cell>
          <cell r="J1013">
            <v>0.22</v>
          </cell>
          <cell r="K1013">
            <v>0.2455</v>
          </cell>
          <cell r="L1013">
            <v>0.27500000000000002</v>
          </cell>
          <cell r="M1013">
            <v>0.309</v>
          </cell>
          <cell r="N1013">
            <v>0.34899999999999998</v>
          </cell>
          <cell r="P1013">
            <v>0.32600000000000001</v>
          </cell>
          <cell r="Q1013">
            <v>0.41199999999999998</v>
          </cell>
          <cell r="R1013">
            <v>0.434</v>
          </cell>
          <cell r="S1013">
            <v>0.439</v>
          </cell>
          <cell r="T1013">
            <v>0.45200000000000001</v>
          </cell>
          <cell r="U1013">
            <v>0.47199999999999998</v>
          </cell>
          <cell r="V1013">
            <v>0.48899999999999999</v>
          </cell>
          <cell r="W1013">
            <v>0.51500000000000001</v>
          </cell>
          <cell r="X1013">
            <v>0.55200000000000005</v>
          </cell>
          <cell r="Y1013">
            <v>0.59599999999999997</v>
          </cell>
          <cell r="Z1013">
            <v>0.64400000000000002</v>
          </cell>
          <cell r="AA1013">
            <v>0.69399999999999995</v>
          </cell>
          <cell r="AB1013">
            <v>0.74299999999999999</v>
          </cell>
          <cell r="AD1013">
            <v>0.45229999999999998</v>
          </cell>
          <cell r="AE1013">
            <v>0.435</v>
          </cell>
          <cell r="AF1013">
            <v>0.42099999999999999</v>
          </cell>
          <cell r="AG1013">
            <v>0.41299999999999998</v>
          </cell>
          <cell r="AH1013">
            <v>0.42099999999999999</v>
          </cell>
          <cell r="AI1013">
            <v>0.4325</v>
          </cell>
          <cell r="AJ1013">
            <v>0.435</v>
          </cell>
          <cell r="AK1013">
            <v>0.46850000000000003</v>
          </cell>
          <cell r="AL1013">
            <v>0.49</v>
          </cell>
          <cell r="AM1013">
            <v>0.52849999999999997</v>
          </cell>
          <cell r="AN1013">
            <v>0.58099999999999996</v>
          </cell>
          <cell r="AO1013">
            <v>0.63200000000000001</v>
          </cell>
          <cell r="AP1013">
            <v>0.69599999999999995</v>
          </cell>
          <cell r="AS1013">
            <v>0.112</v>
          </cell>
          <cell r="AT1013">
            <v>0.113</v>
          </cell>
          <cell r="AU1013">
            <v>0.114</v>
          </cell>
          <cell r="AV1013">
            <v>0.1115</v>
          </cell>
          <cell r="AW1013">
            <v>0.1115</v>
          </cell>
          <cell r="AX1013">
            <v>0.113</v>
          </cell>
          <cell r="AY1013">
            <v>0.11625000000000001</v>
          </cell>
          <cell r="AZ1013">
            <v>0.1205</v>
          </cell>
          <cell r="BA1013">
            <v>0.126</v>
          </cell>
          <cell r="BB1013">
            <v>0.12375</v>
          </cell>
          <cell r="BC1013">
            <v>0.12625</v>
          </cell>
          <cell r="BD1013">
            <v>0.13500000000000001</v>
          </cell>
          <cell r="BF1013">
            <v>0.13500000000000001</v>
          </cell>
          <cell r="BG1013">
            <v>0.14000000000000001</v>
          </cell>
          <cell r="BH1013">
            <v>0.15</v>
          </cell>
          <cell r="BI1013">
            <v>0.17499999999999999</v>
          </cell>
          <cell r="BJ1013">
            <v>0.2</v>
          </cell>
          <cell r="BK1013">
            <v>0.23499999999999999</v>
          </cell>
          <cell r="BL1013">
            <v>0.315</v>
          </cell>
          <cell r="BM1013">
            <v>0.34499999999999997</v>
          </cell>
          <cell r="BN1013">
            <v>0.43</v>
          </cell>
          <cell r="BO1013">
            <v>0.51500000000000001</v>
          </cell>
          <cell r="BP1013">
            <v>0.6</v>
          </cell>
          <cell r="BQ1013">
            <v>0.71499999999999997</v>
          </cell>
          <cell r="BS1013">
            <v>0.39300000000000002</v>
          </cell>
          <cell r="BT1013">
            <v>0.42099999999999999</v>
          </cell>
          <cell r="BU1013">
            <v>0.47249999999999998</v>
          </cell>
          <cell r="BV1013">
            <v>0.50749999999999995</v>
          </cell>
          <cell r="BW1013">
            <v>0.54749999999999999</v>
          </cell>
          <cell r="BX1013">
            <v>0.60050000000000003</v>
          </cell>
          <cell r="BY1013">
            <v>0.59550000000000003</v>
          </cell>
          <cell r="BZ1013">
            <v>0.78249999999999997</v>
          </cell>
          <cell r="CA1013">
            <v>0.95199999999999996</v>
          </cell>
          <cell r="CB1013">
            <v>1.038</v>
          </cell>
          <cell r="CC1013">
            <v>1.141</v>
          </cell>
          <cell r="CD1013">
            <v>1.24</v>
          </cell>
          <cell r="CF1013">
            <v>0.25</v>
          </cell>
        </row>
        <row r="1014">
          <cell r="A1014">
            <v>40126</v>
          </cell>
          <cell r="B1014">
            <v>0.13</v>
          </cell>
          <cell r="C1014">
            <v>0.13400000000000001</v>
          </cell>
          <cell r="D1014">
            <v>0.13600000000000001</v>
          </cell>
          <cell r="E1014">
            <v>0.14699999999999999</v>
          </cell>
          <cell r="F1014">
            <v>0.155</v>
          </cell>
          <cell r="G1014">
            <v>0.16200000000000001</v>
          </cell>
          <cell r="H1014">
            <v>0.184</v>
          </cell>
          <cell r="I1014">
            <v>0.20200000000000001</v>
          </cell>
          <cell r="J1014">
            <v>0.22</v>
          </cell>
          <cell r="K1014">
            <v>0.245</v>
          </cell>
          <cell r="L1014">
            <v>0.27400000000000002</v>
          </cell>
          <cell r="M1014">
            <v>0.30599999999999999</v>
          </cell>
          <cell r="N1014">
            <v>0.34699999999999998</v>
          </cell>
          <cell r="P1014">
            <v>0.33100000000000002</v>
          </cell>
          <cell r="Q1014">
            <v>0.41099999999999998</v>
          </cell>
          <cell r="R1014">
            <v>0.42899999999999999</v>
          </cell>
          <cell r="S1014">
            <v>0.433</v>
          </cell>
          <cell r="T1014">
            <v>0.44600000000000001</v>
          </cell>
          <cell r="U1014">
            <v>0.46300000000000002</v>
          </cell>
          <cell r="V1014">
            <v>0.47899999999999998</v>
          </cell>
          <cell r="W1014">
            <v>0.5</v>
          </cell>
          <cell r="X1014">
            <v>0.53300000000000003</v>
          </cell>
          <cell r="Y1014">
            <v>0.57599999999999996</v>
          </cell>
          <cell r="Z1014">
            <v>0.625</v>
          </cell>
          <cell r="AA1014">
            <v>0.66700000000000004</v>
          </cell>
          <cell r="AB1014">
            <v>0.71399999999999997</v>
          </cell>
          <cell r="AD1014">
            <v>0.44869999999999999</v>
          </cell>
          <cell r="AE1014">
            <v>0.44</v>
          </cell>
          <cell r="AF1014">
            <v>0.42599999999999999</v>
          </cell>
          <cell r="AG1014">
            <v>0.42199999999999999</v>
          </cell>
          <cell r="AH1014">
            <v>0.42499999999999999</v>
          </cell>
          <cell r="AI1014">
            <v>0.42949999999999999</v>
          </cell>
          <cell r="AJ1014">
            <v>0.442</v>
          </cell>
          <cell r="AK1014">
            <v>0.46050000000000002</v>
          </cell>
          <cell r="AL1014">
            <v>0.48699999999999999</v>
          </cell>
          <cell r="AM1014">
            <v>0.52549999999999997</v>
          </cell>
          <cell r="AN1014">
            <v>0.56850000000000001</v>
          </cell>
          <cell r="AO1014">
            <v>0.62549999999999994</v>
          </cell>
          <cell r="AP1014">
            <v>0.68200000000000005</v>
          </cell>
          <cell r="AS1014">
            <v>0.11</v>
          </cell>
          <cell r="AT1014">
            <v>0.112</v>
          </cell>
          <cell r="AU1014">
            <v>0.11125</v>
          </cell>
          <cell r="AV1014">
            <v>0.11700000000000001</v>
          </cell>
          <cell r="AW1014">
            <v>0.11899999999999999</v>
          </cell>
          <cell r="AX1014">
            <v>0.122</v>
          </cell>
          <cell r="AY1014">
            <v>0.115</v>
          </cell>
          <cell r="AZ1014">
            <v>0.11625000000000001</v>
          </cell>
          <cell r="BA1014">
            <v>0.128</v>
          </cell>
          <cell r="BB1014">
            <v>0.1225</v>
          </cell>
          <cell r="BC1014">
            <v>0.125</v>
          </cell>
          <cell r="BD1014">
            <v>0.13700000000000001</v>
          </cell>
          <cell r="BF1014">
            <v>0.13250000000000001</v>
          </cell>
          <cell r="BG1014">
            <v>0.14000000000000001</v>
          </cell>
          <cell r="BH1014">
            <v>0.15</v>
          </cell>
          <cell r="BI1014">
            <v>0.17499999999999999</v>
          </cell>
          <cell r="BJ1014">
            <v>0.2</v>
          </cell>
          <cell r="BK1014">
            <v>0.23499999999999999</v>
          </cell>
          <cell r="BL1014">
            <v>0.30499999999999999</v>
          </cell>
          <cell r="BM1014">
            <v>0.33500000000000002</v>
          </cell>
          <cell r="BN1014">
            <v>0.41499999999999998</v>
          </cell>
          <cell r="BO1014">
            <v>0.5</v>
          </cell>
          <cell r="BP1014">
            <v>0.59</v>
          </cell>
          <cell r="BQ1014">
            <v>0.7</v>
          </cell>
          <cell r="BS1014">
            <v>0.41799999999999998</v>
          </cell>
          <cell r="BT1014">
            <v>0.44350000000000001</v>
          </cell>
          <cell r="BU1014">
            <v>0.48849999999999999</v>
          </cell>
          <cell r="BV1014">
            <v>0.52749999999999997</v>
          </cell>
          <cell r="BW1014">
            <v>0.57150000000000001</v>
          </cell>
          <cell r="BX1014">
            <v>0.62549999999999994</v>
          </cell>
          <cell r="BY1014">
            <v>0.6895</v>
          </cell>
          <cell r="BZ1014">
            <v>0.90700000000000003</v>
          </cell>
          <cell r="CA1014">
            <v>1.002</v>
          </cell>
          <cell r="CB1014">
            <v>1.0920000000000001</v>
          </cell>
          <cell r="CC1014">
            <v>1.2150000000000001</v>
          </cell>
          <cell r="CD1014">
            <v>1.1910000000000001</v>
          </cell>
          <cell r="CF1014">
            <v>0.25</v>
          </cell>
        </row>
        <row r="1015">
          <cell r="A1015">
            <v>40127</v>
          </cell>
          <cell r="B1015">
            <v>0.25</v>
          </cell>
          <cell r="C1015">
            <v>0.13450000000000001</v>
          </cell>
          <cell r="D1015">
            <v>0.13400000000000001</v>
          </cell>
          <cell r="E1015">
            <v>0.14599999999999999</v>
          </cell>
          <cell r="F1015">
            <v>0.157</v>
          </cell>
          <cell r="G1015">
            <v>0.16300000000000001</v>
          </cell>
          <cell r="H1015">
            <v>0.17749999999999999</v>
          </cell>
          <cell r="I1015">
            <v>0.191</v>
          </cell>
          <cell r="J1015">
            <v>0.2135</v>
          </cell>
          <cell r="K1015">
            <v>0.23200000000000001</v>
          </cell>
          <cell r="L1015">
            <v>0.26</v>
          </cell>
          <cell r="M1015">
            <v>0.29499999999999998</v>
          </cell>
          <cell r="N1015">
            <v>0.32600000000000001</v>
          </cell>
          <cell r="P1015">
            <v>0.69</v>
          </cell>
          <cell r="Q1015">
            <v>0.41099999999999998</v>
          </cell>
          <cell r="R1015">
            <v>0.42599999999999999</v>
          </cell>
          <cell r="S1015">
            <v>0.432</v>
          </cell>
          <cell r="T1015">
            <v>0.44600000000000001</v>
          </cell>
          <cell r="U1015">
            <v>0.46200000000000002</v>
          </cell>
          <cell r="V1015">
            <v>0.47899999999999998</v>
          </cell>
          <cell r="W1015">
            <v>0.5</v>
          </cell>
          <cell r="X1015">
            <v>0.53</v>
          </cell>
          <cell r="Y1015">
            <v>0.57399999999999995</v>
          </cell>
          <cell r="Z1015">
            <v>0.62</v>
          </cell>
          <cell r="AA1015">
            <v>0.66200000000000003</v>
          </cell>
          <cell r="AB1015">
            <v>0.70799999999999996</v>
          </cell>
          <cell r="AD1015">
            <v>0.45140000000000002</v>
          </cell>
          <cell r="AE1015">
            <v>0.44500000000000001</v>
          </cell>
          <cell r="AF1015">
            <v>0.42499999999999999</v>
          </cell>
          <cell r="AG1015">
            <v>0.41899999999999998</v>
          </cell>
          <cell r="AH1015">
            <v>0.42099999999999999</v>
          </cell>
          <cell r="AI1015">
            <v>0.42699999999999999</v>
          </cell>
          <cell r="AJ1015">
            <v>0.44</v>
          </cell>
          <cell r="AK1015">
            <v>0.46350000000000002</v>
          </cell>
          <cell r="AL1015">
            <v>0.4945</v>
          </cell>
          <cell r="AM1015">
            <v>0.53</v>
          </cell>
          <cell r="AN1015">
            <v>0.56999999999999995</v>
          </cell>
          <cell r="AO1015">
            <v>0.62050000000000005</v>
          </cell>
          <cell r="AP1015">
            <v>0.6845</v>
          </cell>
          <cell r="AS1015">
            <v>0.11</v>
          </cell>
          <cell r="AT1015">
            <v>0.1115</v>
          </cell>
          <cell r="AU1015">
            <v>0.115</v>
          </cell>
          <cell r="AV1015">
            <v>0.11700000000000001</v>
          </cell>
          <cell r="AW1015">
            <v>0.12</v>
          </cell>
          <cell r="AX1015">
            <v>0.122</v>
          </cell>
          <cell r="AY1015">
            <v>0.115</v>
          </cell>
          <cell r="AZ1015">
            <v>0.11625000000000001</v>
          </cell>
          <cell r="BA1015">
            <v>0.128</v>
          </cell>
          <cell r="BB1015">
            <v>0.12125</v>
          </cell>
          <cell r="BC1015">
            <v>0.125</v>
          </cell>
          <cell r="BD1015">
            <v>0.13700000000000001</v>
          </cell>
          <cell r="BF1015">
            <v>0.13250000000000001</v>
          </cell>
          <cell r="BG1015">
            <v>0.13500000000000001</v>
          </cell>
          <cell r="BH1015">
            <v>0.15</v>
          </cell>
          <cell r="BI1015">
            <v>0.17499999999999999</v>
          </cell>
          <cell r="BJ1015">
            <v>0.2</v>
          </cell>
          <cell r="BK1015">
            <v>0.22500000000000001</v>
          </cell>
          <cell r="BL1015">
            <v>0.28999999999999998</v>
          </cell>
          <cell r="BM1015">
            <v>0.32</v>
          </cell>
          <cell r="BN1015">
            <v>0.4</v>
          </cell>
          <cell r="BO1015">
            <v>0.48499999999999999</v>
          </cell>
          <cell r="BP1015">
            <v>0.56999999999999995</v>
          </cell>
          <cell r="BQ1015">
            <v>0.68</v>
          </cell>
          <cell r="BS1015">
            <v>0.44600000000000001</v>
          </cell>
          <cell r="BT1015">
            <v>0.45100000000000001</v>
          </cell>
          <cell r="BU1015">
            <v>0.501</v>
          </cell>
          <cell r="BV1015">
            <v>0.52649999999999997</v>
          </cell>
          <cell r="BW1015">
            <v>0.56850000000000001</v>
          </cell>
          <cell r="BX1015">
            <v>0.63649999999999995</v>
          </cell>
          <cell r="BY1015">
            <v>0.69699999999999995</v>
          </cell>
          <cell r="BZ1015">
            <v>0.89100000000000001</v>
          </cell>
          <cell r="CA1015">
            <v>0.99099999999999999</v>
          </cell>
          <cell r="CB1015">
            <v>1.0880000000000001</v>
          </cell>
          <cell r="CC1015">
            <v>1.1859999999999999</v>
          </cell>
          <cell r="CD1015">
            <v>1.181</v>
          </cell>
          <cell r="CF1015">
            <v>0.25</v>
          </cell>
        </row>
        <row r="1016">
          <cell r="A1016">
            <v>40128</v>
          </cell>
          <cell r="B1016">
            <v>0.25</v>
          </cell>
          <cell r="C1016">
            <v>0.13450000000000001</v>
          </cell>
          <cell r="D1016">
            <v>0.14130000000000001</v>
          </cell>
          <cell r="E1016">
            <v>0.14099999999999999</v>
          </cell>
          <cell r="F1016">
            <v>0.14649999999999999</v>
          </cell>
          <cell r="G1016">
            <v>0.157</v>
          </cell>
          <cell r="H1016">
            <v>0.17</v>
          </cell>
          <cell r="I1016">
            <v>0.17599999999999999</v>
          </cell>
          <cell r="J1016">
            <v>0.20100000000000001</v>
          </cell>
          <cell r="K1016">
            <v>0.21149999999999999</v>
          </cell>
          <cell r="L1016">
            <v>0.23649999999999999</v>
          </cell>
          <cell r="M1016">
            <v>0.27300000000000002</v>
          </cell>
          <cell r="N1016">
            <v>0.3165</v>
          </cell>
          <cell r="P1016">
            <v>0.33900000000000002</v>
          </cell>
          <cell r="Q1016">
            <v>0.40799999999999997</v>
          </cell>
          <cell r="R1016">
            <v>0.42899999999999999</v>
          </cell>
          <cell r="S1016">
            <v>0.439</v>
          </cell>
          <cell r="T1016">
            <v>0.45300000000000001</v>
          </cell>
          <cell r="U1016">
            <v>0.46899999999999997</v>
          </cell>
          <cell r="V1016">
            <v>0.48599999999999999</v>
          </cell>
          <cell r="W1016">
            <v>0.50700000000000001</v>
          </cell>
          <cell r="X1016">
            <v>0.53900000000000003</v>
          </cell>
          <cell r="Y1016">
            <v>0.58299999999999996</v>
          </cell>
          <cell r="Z1016">
            <v>0.629</v>
          </cell>
          <cell r="AA1016">
            <v>0.67200000000000004</v>
          </cell>
          <cell r="AB1016">
            <v>0.72099999999999997</v>
          </cell>
          <cell r="AD1016">
            <v>0.45600000000000002</v>
          </cell>
          <cell r="AE1016">
            <v>0.44400000000000001</v>
          </cell>
          <cell r="AF1016">
            <v>0.43099999999999999</v>
          </cell>
          <cell r="AG1016">
            <v>0.42299999999999999</v>
          </cell>
          <cell r="AH1016">
            <v>0.42249999999999999</v>
          </cell>
          <cell r="AI1016">
            <v>0.42799999999999999</v>
          </cell>
          <cell r="AJ1016">
            <v>0.43049999999999999</v>
          </cell>
          <cell r="AK1016">
            <v>0.44500000000000001</v>
          </cell>
          <cell r="AL1016">
            <v>0.47249999999999998</v>
          </cell>
          <cell r="AM1016">
            <v>0.4985</v>
          </cell>
          <cell r="AN1016">
            <v>0.54300000000000004</v>
          </cell>
          <cell r="AO1016">
            <v>0.58450000000000002</v>
          </cell>
          <cell r="AP1016">
            <v>0.63600000000000001</v>
          </cell>
          <cell r="AS1016">
            <v>0.109</v>
          </cell>
          <cell r="AT1016">
            <v>0.111</v>
          </cell>
          <cell r="AU1016">
            <v>0.11</v>
          </cell>
          <cell r="AV1016">
            <v>0.11700000000000001</v>
          </cell>
          <cell r="AW1016">
            <v>0.12</v>
          </cell>
          <cell r="AX1016">
            <v>0.11849999999999999</v>
          </cell>
          <cell r="AY1016">
            <v>0.11600000000000001</v>
          </cell>
          <cell r="AZ1016">
            <v>0.11625000000000001</v>
          </cell>
          <cell r="BA1016">
            <v>0.129</v>
          </cell>
          <cell r="BB1016">
            <v>0.12125</v>
          </cell>
          <cell r="BC1016">
            <v>0.12375</v>
          </cell>
          <cell r="BD1016">
            <v>0.13800000000000001</v>
          </cell>
          <cell r="BF1016">
            <v>0.13250000000000001</v>
          </cell>
          <cell r="BG1016">
            <v>0.13500000000000001</v>
          </cell>
          <cell r="BH1016">
            <v>0.15</v>
          </cell>
          <cell r="BI1016">
            <v>0.17499999999999999</v>
          </cell>
          <cell r="BJ1016">
            <v>0.19</v>
          </cell>
          <cell r="BK1016">
            <v>0.21</v>
          </cell>
          <cell r="BL1016">
            <v>0.27</v>
          </cell>
          <cell r="BM1016">
            <v>0.30499999999999999</v>
          </cell>
          <cell r="BN1016">
            <v>0.375</v>
          </cell>
          <cell r="BO1016">
            <v>0.45</v>
          </cell>
          <cell r="BP1016">
            <v>0.53500000000000003</v>
          </cell>
          <cell r="BQ1016">
            <v>0.64</v>
          </cell>
          <cell r="BS1016">
            <v>0.434</v>
          </cell>
          <cell r="BT1016">
            <v>0.4375</v>
          </cell>
          <cell r="BU1016">
            <v>0.47849999999999998</v>
          </cell>
          <cell r="BV1016">
            <v>0.50849999999999995</v>
          </cell>
          <cell r="BW1016">
            <v>0.54200000000000004</v>
          </cell>
          <cell r="BX1016">
            <v>0.58899999999999997</v>
          </cell>
          <cell r="BY1016">
            <v>0.73550000000000004</v>
          </cell>
          <cell r="BZ1016">
            <v>0.88900000000000001</v>
          </cell>
          <cell r="CA1016">
            <v>0.95099999999999996</v>
          </cell>
          <cell r="CB1016">
            <v>1.0660000000000001</v>
          </cell>
          <cell r="CC1016">
            <v>1.1659999999999999</v>
          </cell>
          <cell r="CD1016">
            <v>1.2889999999999999</v>
          </cell>
          <cell r="CF1016">
            <v>0.25</v>
          </cell>
        </row>
        <row r="1017">
          <cell r="A1017">
            <v>40129</v>
          </cell>
          <cell r="B1017">
            <v>0.12</v>
          </cell>
          <cell r="C1017">
            <v>0.13650000000000001</v>
          </cell>
          <cell r="D1017">
            <v>0.13450000000000001</v>
          </cell>
          <cell r="E1017">
            <v>0.14299999999999999</v>
          </cell>
          <cell r="F1017">
            <v>0.14499999999999999</v>
          </cell>
          <cell r="G1017">
            <v>0.155</v>
          </cell>
          <cell r="H1017">
            <v>0.16800000000000001</v>
          </cell>
          <cell r="I1017">
            <v>0.17799999999999999</v>
          </cell>
          <cell r="J1017">
            <v>0.19500000000000001</v>
          </cell>
          <cell r="K1017">
            <v>0.218</v>
          </cell>
          <cell r="L1017">
            <v>0.24199999999999999</v>
          </cell>
          <cell r="M1017">
            <v>0.27400000000000002</v>
          </cell>
          <cell r="N1017">
            <v>0.311</v>
          </cell>
          <cell r="P1017">
            <v>0.34300000000000003</v>
          </cell>
          <cell r="Q1017">
            <v>0.40500000000000003</v>
          </cell>
          <cell r="R1017">
            <v>0.42199999999999999</v>
          </cell>
          <cell r="S1017">
            <v>0.433</v>
          </cell>
          <cell r="T1017">
            <v>0.44700000000000001</v>
          </cell>
          <cell r="U1017">
            <v>0.46</v>
          </cell>
          <cell r="V1017">
            <v>0.47399999999999998</v>
          </cell>
          <cell r="W1017">
            <v>0.48899999999999999</v>
          </cell>
          <cell r="X1017">
            <v>0.51900000000000002</v>
          </cell>
          <cell r="Y1017">
            <v>0.55800000000000005</v>
          </cell>
          <cell r="Z1017">
            <v>0.59899999999999998</v>
          </cell>
          <cell r="AA1017">
            <v>0.64300000000000002</v>
          </cell>
          <cell r="AB1017">
            <v>0.68400000000000005</v>
          </cell>
          <cell r="AD1017">
            <v>0.45140000000000002</v>
          </cell>
          <cell r="AE1017">
            <v>0.443</v>
          </cell>
          <cell r="AF1017">
            <v>0.436</v>
          </cell>
          <cell r="AG1017">
            <v>0.4355</v>
          </cell>
          <cell r="AH1017">
            <v>0.442</v>
          </cell>
          <cell r="AI1017">
            <v>0.4405</v>
          </cell>
          <cell r="AJ1017">
            <v>0.45550000000000002</v>
          </cell>
          <cell r="AK1017">
            <v>0.47499999999999998</v>
          </cell>
          <cell r="AL1017">
            <v>0.4975</v>
          </cell>
          <cell r="AM1017">
            <v>0.53149999999999997</v>
          </cell>
          <cell r="AN1017">
            <v>0.57450000000000001</v>
          </cell>
          <cell r="AO1017">
            <v>0.62250000000000005</v>
          </cell>
          <cell r="AP1017">
            <v>0.67900000000000005</v>
          </cell>
          <cell r="AS1017">
            <v>0.109</v>
          </cell>
          <cell r="AT1017">
            <v>0.1115</v>
          </cell>
          <cell r="AU1017">
            <v>0.11</v>
          </cell>
          <cell r="AV1017">
            <v>0.11799999999999999</v>
          </cell>
          <cell r="AW1017">
            <v>0.12</v>
          </cell>
          <cell r="AX1017">
            <v>0.122</v>
          </cell>
          <cell r="AY1017">
            <v>0.11375</v>
          </cell>
          <cell r="AZ1017">
            <v>0.11625000000000001</v>
          </cell>
          <cell r="BA1017">
            <v>0.129</v>
          </cell>
          <cell r="BB1017">
            <v>0.12</v>
          </cell>
          <cell r="BC1017">
            <v>0.1225</v>
          </cell>
          <cell r="BD1017">
            <v>0.13800000000000001</v>
          </cell>
          <cell r="BF1017">
            <v>0.13250000000000001</v>
          </cell>
          <cell r="BG1017">
            <v>0.13500000000000001</v>
          </cell>
          <cell r="BH1017">
            <v>0.15</v>
          </cell>
          <cell r="BI1017">
            <v>0.16500000000000001</v>
          </cell>
          <cell r="BJ1017">
            <v>0.18</v>
          </cell>
          <cell r="BK1017">
            <v>0.2</v>
          </cell>
          <cell r="BL1017">
            <v>0.26</v>
          </cell>
          <cell r="BM1017">
            <v>0.28000000000000003</v>
          </cell>
          <cell r="BN1017">
            <v>0.35</v>
          </cell>
          <cell r="BO1017">
            <v>0.43</v>
          </cell>
          <cell r="BP1017">
            <v>0.51500000000000001</v>
          </cell>
          <cell r="BQ1017">
            <v>0.62</v>
          </cell>
          <cell r="BS1017">
            <v>0.43099999999999999</v>
          </cell>
          <cell r="BT1017">
            <v>0.44550000000000001</v>
          </cell>
          <cell r="BU1017">
            <v>0.46150000000000002</v>
          </cell>
          <cell r="BV1017">
            <v>0.4965</v>
          </cell>
          <cell r="BW1017">
            <v>0.53749999999999998</v>
          </cell>
          <cell r="BX1017">
            <v>0.57650000000000001</v>
          </cell>
          <cell r="BY1017">
            <v>0.71299999999999997</v>
          </cell>
          <cell r="BZ1017">
            <v>0.86599999999999999</v>
          </cell>
          <cell r="CA1017">
            <v>0.94599999999999995</v>
          </cell>
          <cell r="CB1017">
            <v>1.046</v>
          </cell>
          <cell r="CC1017">
            <v>1.145</v>
          </cell>
          <cell r="CD1017">
            <v>1.274</v>
          </cell>
          <cell r="CF1017">
            <v>0.25</v>
          </cell>
        </row>
        <row r="1018">
          <cell r="A1018">
            <v>40130</v>
          </cell>
          <cell r="B1018">
            <v>0.1</v>
          </cell>
          <cell r="C1018">
            <v>0.13500000000000001</v>
          </cell>
          <cell r="D1018">
            <v>0.13300000000000001</v>
          </cell>
          <cell r="E1018">
            <v>0.14199999999999999</v>
          </cell>
          <cell r="F1018">
            <v>0.14849999999999999</v>
          </cell>
          <cell r="G1018">
            <v>0.1575</v>
          </cell>
          <cell r="H1018">
            <v>0.17100000000000001</v>
          </cell>
          <cell r="I1018">
            <v>0.184</v>
          </cell>
          <cell r="J1018">
            <v>0.20300000000000001</v>
          </cell>
          <cell r="K1018">
            <v>0.224</v>
          </cell>
          <cell r="L1018">
            <v>0.2485</v>
          </cell>
          <cell r="M1018">
            <v>0.28299999999999997</v>
          </cell>
          <cell r="N1018">
            <v>0.32</v>
          </cell>
          <cell r="P1018">
            <v>0.35599999999999998</v>
          </cell>
          <cell r="Q1018">
            <v>0.40600000000000003</v>
          </cell>
          <cell r="R1018">
            <v>0.42</v>
          </cell>
          <cell r="S1018">
            <v>0.43</v>
          </cell>
          <cell r="T1018">
            <v>0.442</v>
          </cell>
          <cell r="U1018">
            <v>0.45700000000000002</v>
          </cell>
          <cell r="V1018">
            <v>0.47099999999999997</v>
          </cell>
          <cell r="W1018">
            <v>0.48799999999999999</v>
          </cell>
          <cell r="X1018">
            <v>0.52100000000000002</v>
          </cell>
          <cell r="Y1018">
            <v>0.56000000000000005</v>
          </cell>
          <cell r="Z1018">
            <v>0.60299999999999998</v>
          </cell>
          <cell r="AA1018">
            <v>0.64600000000000002</v>
          </cell>
          <cell r="AB1018">
            <v>0.68799999999999994</v>
          </cell>
          <cell r="AD1018">
            <v>0.45050000000000001</v>
          </cell>
          <cell r="AE1018">
            <v>0.443</v>
          </cell>
          <cell r="AF1018">
            <v>0.435</v>
          </cell>
          <cell r="AG1018">
            <v>0.435</v>
          </cell>
          <cell r="AH1018">
            <v>0.442</v>
          </cell>
          <cell r="AI1018">
            <v>0.44800000000000001</v>
          </cell>
          <cell r="AJ1018">
            <v>0.45900000000000002</v>
          </cell>
          <cell r="AK1018">
            <v>0.48</v>
          </cell>
          <cell r="AL1018">
            <v>0.50600000000000001</v>
          </cell>
          <cell r="AM1018">
            <v>0.53500000000000003</v>
          </cell>
          <cell r="AN1018">
            <v>0.57699999999999996</v>
          </cell>
          <cell r="AO1018">
            <v>0.63049999999999995</v>
          </cell>
          <cell r="AP1018">
            <v>0.68300000000000005</v>
          </cell>
          <cell r="AS1018">
            <v>0.11</v>
          </cell>
          <cell r="AT1018">
            <v>0.111</v>
          </cell>
          <cell r="AU1018">
            <v>0.115</v>
          </cell>
          <cell r="AV1018">
            <v>0.12325</v>
          </cell>
          <cell r="AW1018">
            <v>0.11799999999999999</v>
          </cell>
          <cell r="AX1018">
            <v>0.126</v>
          </cell>
          <cell r="AY1018">
            <v>0.12488</v>
          </cell>
          <cell r="AZ1018">
            <v>0.115</v>
          </cell>
          <cell r="BA1018">
            <v>0.13400000000000001</v>
          </cell>
          <cell r="BB1018">
            <v>0.11838</v>
          </cell>
          <cell r="BC1018">
            <v>0.12562999999999999</v>
          </cell>
          <cell r="BD1018">
            <v>0.12887999999999999</v>
          </cell>
          <cell r="BF1018">
            <v>0.13</v>
          </cell>
          <cell r="BG1018">
            <v>0.13500000000000001</v>
          </cell>
          <cell r="BH1018">
            <v>0.14499999999999999</v>
          </cell>
          <cell r="BI1018">
            <v>0.16500000000000001</v>
          </cell>
          <cell r="BJ1018">
            <v>0.18</v>
          </cell>
          <cell r="BK1018">
            <v>0.2</v>
          </cell>
          <cell r="BL1018">
            <v>0.26</v>
          </cell>
          <cell r="BM1018">
            <v>0.28499999999999998</v>
          </cell>
          <cell r="BN1018">
            <v>0.36</v>
          </cell>
          <cell r="BO1018">
            <v>0.44</v>
          </cell>
          <cell r="BP1018">
            <v>0.52500000000000002</v>
          </cell>
          <cell r="BQ1018">
            <v>0.63500000000000001</v>
          </cell>
          <cell r="BS1018">
            <v>0.42899999999999999</v>
          </cell>
          <cell r="BT1018">
            <v>0.42949999999999999</v>
          </cell>
          <cell r="BU1018">
            <v>0.47749999999999998</v>
          </cell>
          <cell r="BV1018">
            <v>0.50849999999999995</v>
          </cell>
          <cell r="BW1018">
            <v>0.53949999999999998</v>
          </cell>
          <cell r="BX1018">
            <v>0.58450000000000002</v>
          </cell>
          <cell r="BY1018">
            <v>0.70450000000000002</v>
          </cell>
          <cell r="BZ1018">
            <v>0.86</v>
          </cell>
          <cell r="CA1018">
            <v>0.93600000000000005</v>
          </cell>
          <cell r="CB1018">
            <v>1.036</v>
          </cell>
          <cell r="CC1018">
            <v>1.145</v>
          </cell>
          <cell r="CD1018">
            <v>1.2690000000000001</v>
          </cell>
          <cell r="CF1018">
            <v>0.25</v>
          </cell>
        </row>
        <row r="1019">
          <cell r="A1019">
            <v>40133</v>
          </cell>
          <cell r="B1019">
            <v>0.13</v>
          </cell>
          <cell r="C1019">
            <v>0.13</v>
          </cell>
          <cell r="D1019">
            <v>0.13300000000000001</v>
          </cell>
          <cell r="E1019">
            <v>0.14000000000000001</v>
          </cell>
          <cell r="F1019">
            <v>0.14649999999999999</v>
          </cell>
          <cell r="G1019">
            <v>0.155</v>
          </cell>
          <cell r="H1019">
            <v>0.16500000000000001</v>
          </cell>
          <cell r="I1019">
            <v>0.17799999999999999</v>
          </cell>
          <cell r="J1019">
            <v>0.193</v>
          </cell>
          <cell r="K1019">
            <v>0.21</v>
          </cell>
          <cell r="L1019">
            <v>0.23499999999999999</v>
          </cell>
          <cell r="M1019">
            <v>0.26300000000000001</v>
          </cell>
          <cell r="N1019">
            <v>0.29399999999999998</v>
          </cell>
          <cell r="P1019">
            <v>0.34699999999999998</v>
          </cell>
          <cell r="Q1019">
            <v>0.41499999999999998</v>
          </cell>
          <cell r="R1019">
            <v>0.42299999999999999</v>
          </cell>
          <cell r="S1019">
            <v>0.434</v>
          </cell>
          <cell r="T1019">
            <v>0.44600000000000001</v>
          </cell>
          <cell r="U1019">
            <v>0.46</v>
          </cell>
          <cell r="V1019">
            <v>0.47499999999999998</v>
          </cell>
          <cell r="W1019">
            <v>0.49099999999999999</v>
          </cell>
          <cell r="X1019">
            <v>0.52200000000000002</v>
          </cell>
          <cell r="Y1019">
            <v>0.56100000000000005</v>
          </cell>
          <cell r="Z1019">
            <v>0.60499999999999998</v>
          </cell>
          <cell r="AA1019">
            <v>0.64300000000000002</v>
          </cell>
          <cell r="AB1019">
            <v>0.68600000000000005</v>
          </cell>
          <cell r="AD1019">
            <v>0.45200000000000001</v>
          </cell>
          <cell r="AE1019">
            <v>0.4415</v>
          </cell>
          <cell r="AF1019">
            <v>0.434</v>
          </cell>
          <cell r="AG1019">
            <v>0.42699999999999999</v>
          </cell>
          <cell r="AH1019">
            <v>0.435</v>
          </cell>
          <cell r="AI1019">
            <v>0.44800000000000001</v>
          </cell>
          <cell r="AJ1019">
            <v>0.45900000000000002</v>
          </cell>
          <cell r="AK1019">
            <v>0.47649999999999998</v>
          </cell>
          <cell r="AL1019">
            <v>0.502</v>
          </cell>
          <cell r="AM1019">
            <v>0.53500000000000003</v>
          </cell>
          <cell r="AN1019">
            <v>0.57250000000000001</v>
          </cell>
          <cell r="AO1019">
            <v>0.63</v>
          </cell>
          <cell r="AP1019">
            <v>0.67049999999999998</v>
          </cell>
          <cell r="AS1019">
            <v>0.1065</v>
          </cell>
          <cell r="AT1019">
            <v>0.10675</v>
          </cell>
          <cell r="AU1019">
            <v>0.11375</v>
          </cell>
          <cell r="AV1019">
            <v>0.108</v>
          </cell>
          <cell r="AW1019">
            <v>0.11813</v>
          </cell>
          <cell r="AX1019">
            <v>0.111</v>
          </cell>
          <cell r="AY1019">
            <v>0.12</v>
          </cell>
          <cell r="AZ1019">
            <v>0.1225</v>
          </cell>
          <cell r="BA1019">
            <v>0.114</v>
          </cell>
          <cell r="BB1019">
            <v>0.12625</v>
          </cell>
          <cell r="BC1019">
            <v>0.12875</v>
          </cell>
          <cell r="BD1019">
            <v>0.12</v>
          </cell>
          <cell r="BF1019">
            <v>0.1275</v>
          </cell>
          <cell r="BG1019">
            <v>0.13</v>
          </cell>
          <cell r="BH1019">
            <v>0.14499999999999999</v>
          </cell>
          <cell r="BI1019">
            <v>0.16500000000000001</v>
          </cell>
          <cell r="BJ1019">
            <v>0.18</v>
          </cell>
          <cell r="BK1019">
            <v>0.19</v>
          </cell>
          <cell r="BL1019">
            <v>0.23499999999999999</v>
          </cell>
          <cell r="BM1019">
            <v>0.255</v>
          </cell>
          <cell r="BN1019">
            <v>0.315</v>
          </cell>
          <cell r="BO1019">
            <v>0.39</v>
          </cell>
          <cell r="BP1019">
            <v>0.47499999999999998</v>
          </cell>
          <cell r="BQ1019">
            <v>0.57499999999999996</v>
          </cell>
          <cell r="BS1019">
            <v>0.4385</v>
          </cell>
          <cell r="BT1019">
            <v>0.441</v>
          </cell>
          <cell r="BU1019">
            <v>0.47749999999999998</v>
          </cell>
          <cell r="BV1019">
            <v>0.50449999999999995</v>
          </cell>
          <cell r="BW1019">
            <v>0.53849999999999998</v>
          </cell>
          <cell r="BX1019">
            <v>0.58250000000000002</v>
          </cell>
          <cell r="BY1019">
            <v>0.69699999999999995</v>
          </cell>
          <cell r="BZ1019">
            <v>0.83750000000000002</v>
          </cell>
          <cell r="CA1019">
            <v>0.91100000000000003</v>
          </cell>
          <cell r="CB1019">
            <v>0.995</v>
          </cell>
          <cell r="CC1019">
            <v>1.105</v>
          </cell>
          <cell r="CD1019">
            <v>1.2250000000000001</v>
          </cell>
          <cell r="CF1019">
            <v>0.25</v>
          </cell>
        </row>
        <row r="1020">
          <cell r="A1020">
            <v>40134</v>
          </cell>
          <cell r="B1020">
            <v>0.13</v>
          </cell>
          <cell r="C1020">
            <v>0.1295</v>
          </cell>
          <cell r="D1020">
            <v>0.1305</v>
          </cell>
          <cell r="E1020">
            <v>0.13900000000000001</v>
          </cell>
          <cell r="F1020">
            <v>0.14499999999999999</v>
          </cell>
          <cell r="G1020">
            <v>0.156</v>
          </cell>
          <cell r="H1020">
            <v>0.16400000000000001</v>
          </cell>
          <cell r="I1020">
            <v>0.17399999999999999</v>
          </cell>
          <cell r="J1020">
            <v>0.19900000000000001</v>
          </cell>
          <cell r="K1020">
            <v>0.20749999999999999</v>
          </cell>
          <cell r="L1020">
            <v>0.22950000000000001</v>
          </cell>
          <cell r="M1020">
            <v>0.25850000000000001</v>
          </cell>
          <cell r="N1020">
            <v>0.29549999999999998</v>
          </cell>
          <cell r="P1020">
            <v>0.34399999999999997</v>
          </cell>
          <cell r="Q1020">
            <v>0.42</v>
          </cell>
          <cell r="R1020">
            <v>0.432</v>
          </cell>
          <cell r="S1020">
            <v>0.443</v>
          </cell>
          <cell r="T1020">
            <v>0.45600000000000002</v>
          </cell>
          <cell r="U1020">
            <v>0.47099999999999997</v>
          </cell>
          <cell r="V1020">
            <v>0.48699999999999999</v>
          </cell>
          <cell r="W1020">
            <v>0.50700000000000001</v>
          </cell>
          <cell r="X1020">
            <v>0.53700000000000003</v>
          </cell>
          <cell r="Y1020">
            <v>0.57599999999999996</v>
          </cell>
          <cell r="Z1020">
            <v>0.61799999999999999</v>
          </cell>
          <cell r="AA1020">
            <v>0.65700000000000003</v>
          </cell>
          <cell r="AB1020">
            <v>0.7</v>
          </cell>
          <cell r="AD1020">
            <v>0.44990000000000002</v>
          </cell>
          <cell r="AE1020">
            <v>0.441</v>
          </cell>
          <cell r="AF1020">
            <v>0.436</v>
          </cell>
          <cell r="AG1020">
            <v>0.434</v>
          </cell>
          <cell r="AH1020">
            <v>0.439</v>
          </cell>
          <cell r="AI1020">
            <v>0.44750000000000001</v>
          </cell>
          <cell r="AJ1020">
            <v>0.45950000000000002</v>
          </cell>
          <cell r="AK1020">
            <v>0.47799999999999998</v>
          </cell>
          <cell r="AL1020">
            <v>0.50449999999999995</v>
          </cell>
          <cell r="AM1020">
            <v>0.53349999999999997</v>
          </cell>
          <cell r="AN1020">
            <v>0.57150000000000001</v>
          </cell>
          <cell r="AO1020">
            <v>0.61650000000000005</v>
          </cell>
          <cell r="AP1020">
            <v>0.66200000000000003</v>
          </cell>
          <cell r="AS1020">
            <v>0.107</v>
          </cell>
          <cell r="AT1020">
            <v>0.109</v>
          </cell>
          <cell r="AU1020">
            <v>0.11125</v>
          </cell>
          <cell r="AV1020">
            <v>0.113</v>
          </cell>
          <cell r="AW1020">
            <v>0.113</v>
          </cell>
          <cell r="AX1020">
            <v>0.11650000000000001</v>
          </cell>
          <cell r="AY1020">
            <v>0.11874999999999999</v>
          </cell>
          <cell r="AZ1020">
            <v>0.12</v>
          </cell>
          <cell r="BA1020">
            <v>0.12</v>
          </cell>
          <cell r="BB1020">
            <v>0.125</v>
          </cell>
          <cell r="BC1020">
            <v>0.1275</v>
          </cell>
          <cell r="BD1020">
            <v>0.127</v>
          </cell>
          <cell r="BF1020">
            <v>0.125</v>
          </cell>
          <cell r="BG1020">
            <v>0.13</v>
          </cell>
          <cell r="BH1020">
            <v>0.14499999999999999</v>
          </cell>
          <cell r="BI1020">
            <v>0.16500000000000001</v>
          </cell>
          <cell r="BJ1020">
            <v>0.18</v>
          </cell>
          <cell r="BK1020">
            <v>0.19</v>
          </cell>
          <cell r="BL1020">
            <v>0.23499999999999999</v>
          </cell>
          <cell r="BM1020">
            <v>0.255</v>
          </cell>
          <cell r="BN1020">
            <v>0.315</v>
          </cell>
          <cell r="BO1020">
            <v>0.39</v>
          </cell>
          <cell r="BP1020">
            <v>0.47</v>
          </cell>
          <cell r="BQ1020">
            <v>0.56999999999999995</v>
          </cell>
          <cell r="BS1020">
            <v>0.4395</v>
          </cell>
          <cell r="BT1020">
            <v>0.45400000000000001</v>
          </cell>
          <cell r="BU1020">
            <v>0.48149999999999998</v>
          </cell>
          <cell r="BV1020">
            <v>0.51649999999999996</v>
          </cell>
          <cell r="BW1020">
            <v>0.54749999999999999</v>
          </cell>
          <cell r="BX1020">
            <v>0.58750000000000002</v>
          </cell>
          <cell r="BY1020">
            <v>0.70899999999999996</v>
          </cell>
          <cell r="BZ1020">
            <v>0.84199999999999997</v>
          </cell>
          <cell r="CA1020">
            <v>0.94099999999999995</v>
          </cell>
          <cell r="CB1020">
            <v>1.02</v>
          </cell>
          <cell r="CC1020">
            <v>1.1299999999999999</v>
          </cell>
          <cell r="CD1020">
            <v>1.2490000000000001</v>
          </cell>
          <cell r="CF1020">
            <v>0.25</v>
          </cell>
        </row>
        <row r="1021">
          <cell r="A1021">
            <v>40135</v>
          </cell>
          <cell r="B1021">
            <v>0.12</v>
          </cell>
          <cell r="C1021">
            <v>0.1275</v>
          </cell>
          <cell r="D1021">
            <v>0.127</v>
          </cell>
          <cell r="E1021">
            <v>0.13750000000000001</v>
          </cell>
          <cell r="F1021">
            <v>0.14199999999999999</v>
          </cell>
          <cell r="G1021">
            <v>0.151</v>
          </cell>
          <cell r="H1021">
            <v>0.1603</v>
          </cell>
          <cell r="I1021">
            <v>0.16700000000000001</v>
          </cell>
          <cell r="J1021">
            <v>0.1865</v>
          </cell>
          <cell r="K1021">
            <v>0.19900000000000001</v>
          </cell>
          <cell r="L1021">
            <v>0.222</v>
          </cell>
          <cell r="M1021">
            <v>0.248</v>
          </cell>
          <cell r="N1021">
            <v>0.28399999999999997</v>
          </cell>
          <cell r="P1021">
            <v>0.35</v>
          </cell>
          <cell r="Q1021">
            <v>0.41699999999999998</v>
          </cell>
          <cell r="R1021">
            <v>0.43099999999999999</v>
          </cell>
          <cell r="S1021">
            <v>0.443</v>
          </cell>
          <cell r="T1021">
            <v>0.45700000000000002</v>
          </cell>
          <cell r="U1021">
            <v>0.47</v>
          </cell>
          <cell r="V1021">
            <v>0.48699999999999999</v>
          </cell>
          <cell r="W1021">
            <v>0.50700000000000001</v>
          </cell>
          <cell r="X1021">
            <v>0.53800000000000003</v>
          </cell>
          <cell r="Y1021">
            <v>0.57699999999999996</v>
          </cell>
          <cell r="Z1021">
            <v>0.61799999999999999</v>
          </cell>
          <cell r="AA1021">
            <v>0.65800000000000003</v>
          </cell>
          <cell r="AB1021">
            <v>0.70399999999999996</v>
          </cell>
          <cell r="AD1021">
            <v>0.45090000000000002</v>
          </cell>
          <cell r="AE1021">
            <v>0.435</v>
          </cell>
          <cell r="AF1021">
            <v>0.41799999999999998</v>
          </cell>
          <cell r="AG1021">
            <v>0.40699999999999997</v>
          </cell>
          <cell r="AH1021">
            <v>0.39900000000000002</v>
          </cell>
          <cell r="AI1021">
            <v>0.39950000000000002</v>
          </cell>
          <cell r="AJ1021">
            <v>0.40699999999999997</v>
          </cell>
          <cell r="AK1021">
            <v>0.42249999999999999</v>
          </cell>
          <cell r="AL1021">
            <v>0.44550000000000001</v>
          </cell>
          <cell r="AM1021">
            <v>0.47249999999999998</v>
          </cell>
          <cell r="AN1021">
            <v>0.51</v>
          </cell>
          <cell r="AO1021">
            <v>0.54900000000000004</v>
          </cell>
          <cell r="AP1021">
            <v>0.60099999999999998</v>
          </cell>
          <cell r="AS1021">
            <v>0.10063</v>
          </cell>
          <cell r="AT1021">
            <v>0.11125</v>
          </cell>
          <cell r="AU1021">
            <v>0.11</v>
          </cell>
          <cell r="AV1021">
            <v>0.112</v>
          </cell>
          <cell r="AW1021">
            <v>0.114</v>
          </cell>
          <cell r="AX1021">
            <v>0.115</v>
          </cell>
          <cell r="AY1021">
            <v>0.12</v>
          </cell>
          <cell r="AZ1021">
            <v>0.12125</v>
          </cell>
          <cell r="BA1021">
            <v>0.12</v>
          </cell>
          <cell r="BB1021">
            <v>0.12625</v>
          </cell>
          <cell r="BC1021">
            <v>0.12875</v>
          </cell>
          <cell r="BD1021">
            <v>0.122</v>
          </cell>
          <cell r="BF1021">
            <v>0.125</v>
          </cell>
          <cell r="BG1021">
            <v>0.13</v>
          </cell>
          <cell r="BH1021">
            <v>0.14000000000000001</v>
          </cell>
          <cell r="BI1021">
            <v>0.16</v>
          </cell>
          <cell r="BJ1021">
            <v>0.17</v>
          </cell>
          <cell r="BK1021">
            <v>0.185</v>
          </cell>
          <cell r="BL1021">
            <v>0.23</v>
          </cell>
          <cell r="BM1021">
            <v>0.245</v>
          </cell>
          <cell r="BN1021">
            <v>0.30499999999999999</v>
          </cell>
          <cell r="BO1021">
            <v>0.375</v>
          </cell>
          <cell r="BP1021">
            <v>0.45500000000000002</v>
          </cell>
          <cell r="BQ1021">
            <v>0.55500000000000005</v>
          </cell>
          <cell r="BS1021">
            <v>0.4385</v>
          </cell>
          <cell r="BT1021">
            <v>0.45250000000000001</v>
          </cell>
          <cell r="BU1021">
            <v>0.48749999999999999</v>
          </cell>
          <cell r="BV1021">
            <v>0.51249999999999996</v>
          </cell>
          <cell r="BW1021">
            <v>0.54049999999999998</v>
          </cell>
          <cell r="BX1021">
            <v>0.57650000000000001</v>
          </cell>
          <cell r="BY1021">
            <v>0.70099999999999996</v>
          </cell>
          <cell r="BZ1021">
            <v>0.83099999999999996</v>
          </cell>
          <cell r="CA1021">
            <v>0.91600000000000004</v>
          </cell>
          <cell r="CB1021">
            <v>1.01</v>
          </cell>
          <cell r="CC1021">
            <v>1.1100000000000001</v>
          </cell>
          <cell r="CD1021">
            <v>1.232</v>
          </cell>
          <cell r="CF1021">
            <v>0.25</v>
          </cell>
        </row>
        <row r="1022">
          <cell r="A1022">
            <v>40136</v>
          </cell>
          <cell r="B1022">
            <v>0.15</v>
          </cell>
          <cell r="C1022">
            <v>0.11899999999999999</v>
          </cell>
          <cell r="D1022">
            <v>0.121</v>
          </cell>
          <cell r="E1022">
            <v>0.13200000000000001</v>
          </cell>
          <cell r="F1022">
            <v>0.14549999999999999</v>
          </cell>
          <cell r="G1022">
            <v>0.14699999999999999</v>
          </cell>
          <cell r="H1022">
            <v>0.158</v>
          </cell>
          <cell r="I1022">
            <v>0.16500000000000001</v>
          </cell>
          <cell r="J1022">
            <v>0.17899999999999999</v>
          </cell>
          <cell r="K1022">
            <v>0.19600000000000001</v>
          </cell>
          <cell r="L1022">
            <v>0.217</v>
          </cell>
          <cell r="M1022">
            <v>0.245</v>
          </cell>
          <cell r="N1022">
            <v>0.27700000000000002</v>
          </cell>
          <cell r="P1022">
            <v>0.35</v>
          </cell>
          <cell r="Q1022">
            <v>0.42399999999999999</v>
          </cell>
          <cell r="R1022">
            <v>0.436</v>
          </cell>
          <cell r="S1022">
            <v>0.44700000000000001</v>
          </cell>
          <cell r="T1022">
            <v>0.46</v>
          </cell>
          <cell r="U1022">
            <v>0.47599999999999998</v>
          </cell>
          <cell r="V1022">
            <v>0.49299999999999999</v>
          </cell>
          <cell r="W1022">
            <v>0.51100000000000001</v>
          </cell>
          <cell r="X1022">
            <v>0.54300000000000004</v>
          </cell>
          <cell r="Y1022">
            <v>0.58199999999999996</v>
          </cell>
          <cell r="Z1022">
            <v>0.621</v>
          </cell>
          <cell r="AA1022">
            <v>0.66300000000000003</v>
          </cell>
          <cell r="AB1022">
            <v>0.70299999999999996</v>
          </cell>
          <cell r="AD1022">
            <v>0.44890000000000002</v>
          </cell>
          <cell r="AE1022">
            <v>0.433</v>
          </cell>
          <cell r="AF1022">
            <v>0.43049999999999999</v>
          </cell>
          <cell r="AG1022">
            <v>0.41649999999999998</v>
          </cell>
          <cell r="AH1022">
            <v>0.41449999999999998</v>
          </cell>
          <cell r="AI1022">
            <v>0.40649999999999997</v>
          </cell>
          <cell r="AJ1022">
            <v>0.41</v>
          </cell>
          <cell r="AK1022">
            <v>0.4355</v>
          </cell>
          <cell r="AL1022">
            <v>0.45200000000000001</v>
          </cell>
          <cell r="AM1022">
            <v>0.48549999999999999</v>
          </cell>
          <cell r="AN1022">
            <v>0.52149999999999996</v>
          </cell>
          <cell r="AO1022">
            <v>0.56100000000000005</v>
          </cell>
          <cell r="AP1022">
            <v>0.60499999999999998</v>
          </cell>
          <cell r="AS1022">
            <v>0.105</v>
          </cell>
          <cell r="AT1022">
            <v>0.11774999999999999</v>
          </cell>
          <cell r="AU1022">
            <v>0.1125</v>
          </cell>
          <cell r="AV1022">
            <v>0.11</v>
          </cell>
          <cell r="AW1022">
            <v>0.113</v>
          </cell>
          <cell r="AX1022">
            <v>0.115</v>
          </cell>
          <cell r="AY1022">
            <v>0.11874999999999999</v>
          </cell>
          <cell r="AZ1022">
            <v>0.12125</v>
          </cell>
          <cell r="BA1022">
            <v>0.121</v>
          </cell>
          <cell r="BB1022">
            <v>0.125</v>
          </cell>
          <cell r="BC1022">
            <v>0.1275</v>
          </cell>
          <cell r="BD1022">
            <v>0.128</v>
          </cell>
          <cell r="BF1022">
            <v>0.12</v>
          </cell>
          <cell r="BG1022">
            <v>0.12</v>
          </cell>
          <cell r="BH1022">
            <v>0.13</v>
          </cell>
          <cell r="BI1022">
            <v>0.155</v>
          </cell>
          <cell r="BJ1022">
            <v>0.16500000000000001</v>
          </cell>
          <cell r="BK1022">
            <v>0.18</v>
          </cell>
          <cell r="BL1022">
            <v>0.215</v>
          </cell>
          <cell r="BM1022">
            <v>0.23499999999999999</v>
          </cell>
          <cell r="BN1022">
            <v>0.28999999999999998</v>
          </cell>
          <cell r="BO1022">
            <v>0.35499999999999998</v>
          </cell>
          <cell r="BP1022">
            <v>0.43</v>
          </cell>
          <cell r="BQ1022">
            <v>0.53</v>
          </cell>
          <cell r="BS1022">
            <v>0.45250000000000001</v>
          </cell>
          <cell r="BT1022">
            <v>0.44850000000000001</v>
          </cell>
          <cell r="BU1022">
            <v>0.48249999999999998</v>
          </cell>
          <cell r="BV1022">
            <v>0.51849999999999996</v>
          </cell>
          <cell r="BW1022">
            <v>0.55349999999999999</v>
          </cell>
          <cell r="BX1022">
            <v>0.59050000000000002</v>
          </cell>
          <cell r="BY1022">
            <v>0.72099999999999997</v>
          </cell>
          <cell r="BZ1022">
            <v>0.82299999999999995</v>
          </cell>
          <cell r="CA1022">
            <v>0.90100000000000002</v>
          </cell>
          <cell r="CB1022">
            <v>1</v>
          </cell>
          <cell r="CC1022">
            <v>1.1000000000000001</v>
          </cell>
          <cell r="CD1022">
            <v>1.2070000000000001</v>
          </cell>
          <cell r="CF1022">
            <v>0.25</v>
          </cell>
        </row>
        <row r="1023">
          <cell r="A1023">
            <v>40137</v>
          </cell>
          <cell r="B1023">
            <v>0.13</v>
          </cell>
          <cell r="C1023">
            <v>0.1215</v>
          </cell>
          <cell r="D1023">
            <v>0.11899999999999999</v>
          </cell>
          <cell r="E1023">
            <v>0.129</v>
          </cell>
          <cell r="F1023">
            <v>0.13800000000000001</v>
          </cell>
          <cell r="G1023">
            <v>0.14399999999999999</v>
          </cell>
          <cell r="H1023">
            <v>0.154</v>
          </cell>
          <cell r="I1023">
            <v>0.16400000000000001</v>
          </cell>
          <cell r="J1023">
            <v>0.17799999999999999</v>
          </cell>
          <cell r="K1023">
            <v>0.19500000000000001</v>
          </cell>
          <cell r="L1023">
            <v>0.2175</v>
          </cell>
          <cell r="M1023">
            <v>0.249</v>
          </cell>
          <cell r="N1023">
            <v>0.28000000000000003</v>
          </cell>
          <cell r="P1023">
            <v>0.35</v>
          </cell>
          <cell r="Q1023">
            <v>0.42699999999999999</v>
          </cell>
          <cell r="R1023">
            <v>0.437</v>
          </cell>
          <cell r="S1023">
            <v>0.44800000000000001</v>
          </cell>
          <cell r="T1023">
            <v>0.46100000000000002</v>
          </cell>
          <cell r="U1023">
            <v>0.47599999999999998</v>
          </cell>
          <cell r="V1023">
            <v>0.49099999999999999</v>
          </cell>
          <cell r="W1023">
            <v>0.50900000000000001</v>
          </cell>
          <cell r="X1023">
            <v>0.54600000000000004</v>
          </cell>
          <cell r="Y1023">
            <v>0.58099999999999996</v>
          </cell>
          <cell r="Z1023">
            <v>0.62</v>
          </cell>
          <cell r="AA1023">
            <v>0.66100000000000003</v>
          </cell>
          <cell r="AB1023">
            <v>0.70099999999999996</v>
          </cell>
          <cell r="AD1023">
            <v>0.4516</v>
          </cell>
          <cell r="AE1023">
            <v>0.4385</v>
          </cell>
          <cell r="AF1023">
            <v>0.42599999999999999</v>
          </cell>
          <cell r="AG1023">
            <v>0.41349999999999998</v>
          </cell>
          <cell r="AH1023">
            <v>0.41099999999999998</v>
          </cell>
          <cell r="AI1023">
            <v>0.41</v>
          </cell>
          <cell r="AJ1023">
            <v>0.41599999999999998</v>
          </cell>
          <cell r="AK1023">
            <v>0.432</v>
          </cell>
          <cell r="AL1023">
            <v>0.44500000000000001</v>
          </cell>
          <cell r="AM1023">
            <v>0.47799999999999998</v>
          </cell>
          <cell r="AN1023">
            <v>0.51100000000000001</v>
          </cell>
          <cell r="AO1023">
            <v>0.55200000000000005</v>
          </cell>
          <cell r="AP1023">
            <v>0.59799999999999998</v>
          </cell>
          <cell r="AS1023">
            <v>9.9750000000000005E-2</v>
          </cell>
          <cell r="AT1023">
            <v>0.10025000000000001</v>
          </cell>
          <cell r="AU1023">
            <v>0.1125</v>
          </cell>
          <cell r="AV1023">
            <v>0.106</v>
          </cell>
          <cell r="AW1023">
            <v>0.112</v>
          </cell>
          <cell r="AX1023">
            <v>0.114</v>
          </cell>
          <cell r="AY1023">
            <v>0.11874999999999999</v>
          </cell>
          <cell r="AZ1023">
            <v>0.12</v>
          </cell>
          <cell r="BA1023">
            <v>0.11600000000000001</v>
          </cell>
          <cell r="BB1023">
            <v>0.12375</v>
          </cell>
          <cell r="BC1023">
            <v>0.12625</v>
          </cell>
          <cell r="BD1023">
            <v>0.11899999999999999</v>
          </cell>
          <cell r="BF1023">
            <v>0.12</v>
          </cell>
          <cell r="BG1023">
            <v>0.12</v>
          </cell>
          <cell r="BH1023">
            <v>0.13</v>
          </cell>
          <cell r="BI1023">
            <v>0.15</v>
          </cell>
          <cell r="BJ1023">
            <v>0.16</v>
          </cell>
          <cell r="BK1023">
            <v>0.17499999999999999</v>
          </cell>
          <cell r="BL1023">
            <v>0.215</v>
          </cell>
          <cell r="BM1023">
            <v>0.23499999999999999</v>
          </cell>
          <cell r="BN1023">
            <v>0.28999999999999998</v>
          </cell>
          <cell r="BO1023">
            <v>0.35499999999999998</v>
          </cell>
          <cell r="BP1023">
            <v>0.43</v>
          </cell>
          <cell r="BQ1023">
            <v>0.52500000000000002</v>
          </cell>
          <cell r="BS1023">
            <v>0.45450000000000002</v>
          </cell>
          <cell r="BT1023">
            <v>0.45350000000000001</v>
          </cell>
          <cell r="BU1023">
            <v>0.49349999999999999</v>
          </cell>
          <cell r="BV1023">
            <v>0.53549999999999998</v>
          </cell>
          <cell r="BW1023">
            <v>0.58350000000000002</v>
          </cell>
          <cell r="BX1023">
            <v>0.63749999999999996</v>
          </cell>
          <cell r="BY1023">
            <v>0.76600000000000001</v>
          </cell>
          <cell r="BZ1023">
            <v>0.876</v>
          </cell>
          <cell r="CA1023">
            <v>0.94099999999999995</v>
          </cell>
          <cell r="CB1023">
            <v>1.0609999999999999</v>
          </cell>
          <cell r="CC1023">
            <v>1.161</v>
          </cell>
          <cell r="CD1023">
            <v>1.2669999999999999</v>
          </cell>
          <cell r="CF1023">
            <v>0.25</v>
          </cell>
        </row>
        <row r="1024">
          <cell r="A1024">
            <v>40140</v>
          </cell>
          <cell r="B1024">
            <v>0.13</v>
          </cell>
          <cell r="C1024">
            <v>0.1235</v>
          </cell>
          <cell r="D1024">
            <v>0.1205</v>
          </cell>
          <cell r="E1024">
            <v>0.13</v>
          </cell>
          <cell r="F1024">
            <v>0.13750000000000001</v>
          </cell>
          <cell r="G1024">
            <v>0.14649999999999999</v>
          </cell>
          <cell r="H1024">
            <v>0.1565</v>
          </cell>
          <cell r="I1024">
            <v>0.16400000000000001</v>
          </cell>
          <cell r="J1024">
            <v>0.182</v>
          </cell>
          <cell r="K1024">
            <v>0.186</v>
          </cell>
          <cell r="L1024">
            <v>0.221</v>
          </cell>
          <cell r="M1024">
            <v>0.25</v>
          </cell>
          <cell r="N1024">
            <v>0.27900000000000003</v>
          </cell>
          <cell r="P1024">
            <v>0.35</v>
          </cell>
          <cell r="Q1024">
            <v>0.42699999999999999</v>
          </cell>
          <cell r="R1024">
            <v>0.438</v>
          </cell>
          <cell r="S1024">
            <v>0.44900000000000001</v>
          </cell>
          <cell r="T1024">
            <v>0.46700000000000003</v>
          </cell>
          <cell r="U1024">
            <v>0.48799999999999999</v>
          </cell>
          <cell r="V1024">
            <v>0.51200000000000001</v>
          </cell>
          <cell r="W1024">
            <v>0.53800000000000003</v>
          </cell>
          <cell r="X1024">
            <v>0.58199999999999996</v>
          </cell>
          <cell r="Y1024">
            <v>0.625</v>
          </cell>
          <cell r="Z1024">
            <v>0.67300000000000004</v>
          </cell>
          <cell r="AA1024">
            <v>0.71399999999999997</v>
          </cell>
          <cell r="AB1024">
            <v>0.76</v>
          </cell>
          <cell r="AD1024">
            <v>0.4521</v>
          </cell>
          <cell r="AE1024">
            <v>0.4405</v>
          </cell>
          <cell r="AF1024">
            <v>0.43149999999999999</v>
          </cell>
          <cell r="AG1024">
            <v>0.42349999999999999</v>
          </cell>
          <cell r="AH1024">
            <v>0.42</v>
          </cell>
          <cell r="AI1024">
            <v>0.41849999999999998</v>
          </cell>
          <cell r="AJ1024">
            <v>0.433</v>
          </cell>
          <cell r="AK1024">
            <v>0.45100000000000001</v>
          </cell>
          <cell r="AL1024">
            <v>0.47299999999999998</v>
          </cell>
          <cell r="AM1024">
            <v>0.4995</v>
          </cell>
          <cell r="AN1024">
            <v>0.53149999999999997</v>
          </cell>
          <cell r="AO1024">
            <v>0.57850000000000001</v>
          </cell>
          <cell r="AP1024">
            <v>0.62150000000000005</v>
          </cell>
          <cell r="AS1024">
            <v>0.10125000000000001</v>
          </cell>
          <cell r="AT1024">
            <v>0.10126</v>
          </cell>
          <cell r="AU1024">
            <v>0.1125</v>
          </cell>
          <cell r="AV1024">
            <v>0.111</v>
          </cell>
          <cell r="AW1024">
            <v>0.1125</v>
          </cell>
          <cell r="AX1024">
            <v>0.111</v>
          </cell>
          <cell r="AY1024">
            <v>0.11874999999999999</v>
          </cell>
          <cell r="AZ1024">
            <v>0.12</v>
          </cell>
          <cell r="BA1024">
            <v>0.11700000000000001</v>
          </cell>
          <cell r="BB1024">
            <v>0.12375</v>
          </cell>
          <cell r="BC1024">
            <v>0.12625</v>
          </cell>
          <cell r="BD1024">
            <v>0.123</v>
          </cell>
          <cell r="BF1024">
            <v>0.12</v>
          </cell>
          <cell r="BG1024">
            <v>0.12</v>
          </cell>
          <cell r="BH1024">
            <v>0.13</v>
          </cell>
          <cell r="BI1024">
            <v>0.15</v>
          </cell>
          <cell r="BJ1024">
            <v>0.16</v>
          </cell>
          <cell r="BK1024">
            <v>0.17499999999999999</v>
          </cell>
          <cell r="BL1024">
            <v>0.215</v>
          </cell>
          <cell r="BM1024">
            <v>0.23499999999999999</v>
          </cell>
          <cell r="BN1024">
            <v>0.29499999999999998</v>
          </cell>
          <cell r="BO1024">
            <v>0.36</v>
          </cell>
          <cell r="BP1024">
            <v>0.435</v>
          </cell>
          <cell r="BQ1024">
            <v>0.53500000000000003</v>
          </cell>
          <cell r="BS1024">
            <v>0.44</v>
          </cell>
          <cell r="BT1024">
            <v>0.44500000000000001</v>
          </cell>
          <cell r="BU1024">
            <v>0.4985</v>
          </cell>
          <cell r="BV1024">
            <v>0.5605</v>
          </cell>
          <cell r="BW1024">
            <v>0.61950000000000005</v>
          </cell>
          <cell r="BX1024">
            <v>0.6835</v>
          </cell>
          <cell r="BY1024">
            <v>0.80200000000000005</v>
          </cell>
          <cell r="BZ1024">
            <v>0.92449999999999999</v>
          </cell>
          <cell r="CA1024">
            <v>1.0109999999999999</v>
          </cell>
          <cell r="CB1024">
            <v>1.111</v>
          </cell>
          <cell r="CC1024">
            <v>1.2110000000000001</v>
          </cell>
          <cell r="CD1024">
            <v>1.3169999999999999</v>
          </cell>
          <cell r="CF1024">
            <v>0.25</v>
          </cell>
        </row>
        <row r="1025">
          <cell r="A1025">
            <v>40141</v>
          </cell>
          <cell r="B1025">
            <v>0.13</v>
          </cell>
          <cell r="C1025">
            <v>0.1225</v>
          </cell>
          <cell r="D1025">
            <v>0.1205</v>
          </cell>
          <cell r="E1025">
            <v>0.13150000000000001</v>
          </cell>
          <cell r="F1025">
            <v>0.13750000000000001</v>
          </cell>
          <cell r="G1025">
            <v>0.14499999999999999</v>
          </cell>
          <cell r="H1025">
            <v>0.1555</v>
          </cell>
          <cell r="I1025">
            <v>0.16550000000000001</v>
          </cell>
          <cell r="J1025">
            <v>0.17699999999999999</v>
          </cell>
          <cell r="K1025">
            <v>0.19500000000000001</v>
          </cell>
          <cell r="L1025">
            <v>0.216</v>
          </cell>
          <cell r="M1025">
            <v>0.23849999999999999</v>
          </cell>
          <cell r="N1025">
            <v>0.27150000000000002</v>
          </cell>
          <cell r="P1025">
            <v>0.34599999999999997</v>
          </cell>
          <cell r="Q1025">
            <v>0.42599999999999999</v>
          </cell>
          <cell r="R1025">
            <v>0.437</v>
          </cell>
          <cell r="S1025">
            <v>0.44900000000000001</v>
          </cell>
          <cell r="T1025">
            <v>0.46600000000000003</v>
          </cell>
          <cell r="U1025">
            <v>0.48799999999999999</v>
          </cell>
          <cell r="V1025">
            <v>0.51200000000000001</v>
          </cell>
          <cell r="W1025">
            <v>0.54100000000000004</v>
          </cell>
          <cell r="X1025">
            <v>0.58199999999999996</v>
          </cell>
          <cell r="Y1025">
            <v>0.627</v>
          </cell>
          <cell r="Z1025">
            <v>0.67300000000000004</v>
          </cell>
          <cell r="AA1025">
            <v>0.71499999999999997</v>
          </cell>
          <cell r="AB1025">
            <v>0.76</v>
          </cell>
          <cell r="AD1025">
            <v>0.45269999999999999</v>
          </cell>
          <cell r="AE1025">
            <v>0.44500000000000001</v>
          </cell>
          <cell r="AF1025">
            <v>0.44350000000000001</v>
          </cell>
          <cell r="AG1025">
            <v>0.4385</v>
          </cell>
          <cell r="AH1025">
            <v>0.44</v>
          </cell>
          <cell r="AI1025">
            <v>0.44500000000000001</v>
          </cell>
          <cell r="AJ1025">
            <v>0.45450000000000002</v>
          </cell>
          <cell r="AK1025">
            <v>0.48249999999999998</v>
          </cell>
          <cell r="AL1025">
            <v>0.498</v>
          </cell>
          <cell r="AM1025">
            <v>0.51800000000000002</v>
          </cell>
          <cell r="AN1025">
            <v>0.56000000000000005</v>
          </cell>
          <cell r="AO1025">
            <v>0.60399999999999998</v>
          </cell>
          <cell r="AP1025">
            <v>0.65349999999999997</v>
          </cell>
          <cell r="AS1025">
            <v>0.11125</v>
          </cell>
          <cell r="AT1025">
            <v>0.108</v>
          </cell>
          <cell r="AU1025">
            <v>0.106</v>
          </cell>
          <cell r="AV1025">
            <v>0.11588</v>
          </cell>
          <cell r="AW1025">
            <v>0.11799999999999999</v>
          </cell>
          <cell r="AX1025">
            <v>0.113</v>
          </cell>
          <cell r="AY1025">
            <v>0.11874999999999999</v>
          </cell>
          <cell r="AZ1025">
            <v>0.12125</v>
          </cell>
          <cell r="BA1025">
            <v>0.11899999999999999</v>
          </cell>
          <cell r="BB1025">
            <v>0.125</v>
          </cell>
          <cell r="BC1025">
            <v>0.1275</v>
          </cell>
          <cell r="BD1025">
            <v>0.126</v>
          </cell>
          <cell r="BF1025">
            <v>0.12</v>
          </cell>
          <cell r="BG1025">
            <v>0.12</v>
          </cell>
          <cell r="BH1025">
            <v>0.13</v>
          </cell>
          <cell r="BI1025">
            <v>0.15</v>
          </cell>
          <cell r="BJ1025">
            <v>0.16</v>
          </cell>
          <cell r="BK1025">
            <v>0.17499999999999999</v>
          </cell>
          <cell r="BL1025">
            <v>0.215</v>
          </cell>
          <cell r="BM1025">
            <v>0.23</v>
          </cell>
          <cell r="BN1025">
            <v>0.28000000000000003</v>
          </cell>
          <cell r="BO1025">
            <v>0.34499999999999997</v>
          </cell>
          <cell r="BP1025">
            <v>0.42</v>
          </cell>
          <cell r="BQ1025">
            <v>0.51</v>
          </cell>
          <cell r="BS1025">
            <v>0.433</v>
          </cell>
          <cell r="BT1025">
            <v>0.44600000000000001</v>
          </cell>
          <cell r="BU1025">
            <v>0.50249999999999995</v>
          </cell>
          <cell r="BV1025">
            <v>0.56699999999999995</v>
          </cell>
          <cell r="BW1025">
            <v>0.621</v>
          </cell>
          <cell r="BX1025">
            <v>0.68600000000000005</v>
          </cell>
          <cell r="BY1025">
            <v>0.80349999999999999</v>
          </cell>
          <cell r="BZ1025">
            <v>0.93400000000000005</v>
          </cell>
          <cell r="CA1025">
            <v>0.996</v>
          </cell>
          <cell r="CB1025">
            <v>1.091</v>
          </cell>
          <cell r="CC1025">
            <v>1.181</v>
          </cell>
          <cell r="CD1025">
            <v>1.2989999999999999</v>
          </cell>
          <cell r="CF1025">
            <v>0.25</v>
          </cell>
        </row>
        <row r="1026">
          <cell r="A1026">
            <v>40142</v>
          </cell>
          <cell r="B1026">
            <v>0.13</v>
          </cell>
          <cell r="C1026">
            <v>0.1255</v>
          </cell>
          <cell r="D1026">
            <v>0.1245</v>
          </cell>
          <cell r="E1026">
            <v>0.13100000000000001</v>
          </cell>
          <cell r="F1026">
            <v>0.14499999999999999</v>
          </cell>
          <cell r="G1026">
            <v>0.155</v>
          </cell>
          <cell r="H1026">
            <v>0.16700000000000001</v>
          </cell>
          <cell r="I1026">
            <v>0.17899999999999999</v>
          </cell>
          <cell r="J1026">
            <v>0.19450000000000001</v>
          </cell>
          <cell r="K1026">
            <v>0.215</v>
          </cell>
          <cell r="L1026">
            <v>0.23899999999999999</v>
          </cell>
          <cell r="M1026">
            <v>0.26550000000000001</v>
          </cell>
          <cell r="N1026">
            <v>0.3</v>
          </cell>
          <cell r="P1026">
            <v>0.34899999999999998</v>
          </cell>
          <cell r="Q1026">
            <v>0.41899999999999998</v>
          </cell>
          <cell r="R1026">
            <v>0.43</v>
          </cell>
          <cell r="S1026">
            <v>0.44400000000000001</v>
          </cell>
          <cell r="T1026">
            <v>0.46700000000000003</v>
          </cell>
          <cell r="U1026">
            <v>0.49099999999999999</v>
          </cell>
          <cell r="V1026">
            <v>0.52</v>
          </cell>
          <cell r="W1026">
            <v>0.55200000000000005</v>
          </cell>
          <cell r="X1026">
            <v>0.59599999999999997</v>
          </cell>
          <cell r="Y1026">
            <v>0.64200000000000002</v>
          </cell>
          <cell r="Z1026">
            <v>0.68600000000000005</v>
          </cell>
          <cell r="AA1026">
            <v>0.72799999999999998</v>
          </cell>
          <cell r="AB1026">
            <v>0.77200000000000002</v>
          </cell>
          <cell r="AD1026">
            <v>0.45079999999999998</v>
          </cell>
          <cell r="AE1026">
            <v>0.442</v>
          </cell>
          <cell r="AF1026">
            <v>0.442</v>
          </cell>
          <cell r="AG1026">
            <v>0.43099999999999999</v>
          </cell>
          <cell r="AH1026">
            <v>0.43049999999999999</v>
          </cell>
          <cell r="AI1026">
            <v>0.4365</v>
          </cell>
          <cell r="AJ1026">
            <v>0.45250000000000001</v>
          </cell>
          <cell r="AK1026">
            <v>0.47449999999999998</v>
          </cell>
          <cell r="AL1026">
            <v>0.49199999999999999</v>
          </cell>
          <cell r="AM1026">
            <v>0.52500000000000002</v>
          </cell>
          <cell r="AN1026">
            <v>0.5625</v>
          </cell>
          <cell r="AO1026">
            <v>0.59699999999999998</v>
          </cell>
          <cell r="AP1026">
            <v>0.65049999999999997</v>
          </cell>
          <cell r="AS1026">
            <v>0.104</v>
          </cell>
          <cell r="AT1026">
            <v>0.10313</v>
          </cell>
          <cell r="AU1026">
            <v>0.106</v>
          </cell>
          <cell r="AV1026">
            <v>0.113</v>
          </cell>
          <cell r="AW1026">
            <v>0.111</v>
          </cell>
          <cell r="AX1026">
            <v>0.12025</v>
          </cell>
          <cell r="AY1026">
            <v>0.11874999999999999</v>
          </cell>
          <cell r="AZ1026">
            <v>0.12125</v>
          </cell>
          <cell r="BA1026">
            <v>0.12</v>
          </cell>
          <cell r="BB1026">
            <v>0.125</v>
          </cell>
          <cell r="BC1026">
            <v>0.1275</v>
          </cell>
          <cell r="BD1026">
            <v>0.13</v>
          </cell>
          <cell r="BF1026">
            <v>0.12</v>
          </cell>
          <cell r="BG1026">
            <v>0.12</v>
          </cell>
          <cell r="BH1026">
            <v>0.13</v>
          </cell>
          <cell r="BI1026">
            <v>0.15</v>
          </cell>
          <cell r="BJ1026">
            <v>0.16500000000000001</v>
          </cell>
          <cell r="BK1026">
            <v>0.185</v>
          </cell>
          <cell r="BL1026">
            <v>0.23</v>
          </cell>
          <cell r="BM1026">
            <v>0.25</v>
          </cell>
          <cell r="BN1026">
            <v>0.30499999999999999</v>
          </cell>
          <cell r="BO1026">
            <v>0.37</v>
          </cell>
          <cell r="BP1026">
            <v>0.44500000000000001</v>
          </cell>
          <cell r="BQ1026">
            <v>0.53500000000000003</v>
          </cell>
          <cell r="BS1026">
            <v>0.42849999999999999</v>
          </cell>
          <cell r="BT1026">
            <v>0.44550000000000001</v>
          </cell>
          <cell r="BU1026">
            <v>0.50149999999999995</v>
          </cell>
          <cell r="BV1026">
            <v>0.57550000000000001</v>
          </cell>
          <cell r="BW1026">
            <v>0.64849999999999997</v>
          </cell>
          <cell r="BX1026">
            <v>0.72899999999999998</v>
          </cell>
          <cell r="BY1026">
            <v>0.84699999999999998</v>
          </cell>
          <cell r="BZ1026">
            <v>0.98350000000000004</v>
          </cell>
          <cell r="CA1026">
            <v>1.0409999999999999</v>
          </cell>
          <cell r="CB1026">
            <v>1.121</v>
          </cell>
          <cell r="CC1026">
            <v>1.2110000000000001</v>
          </cell>
          <cell r="CD1026">
            <v>1.2789999999999999</v>
          </cell>
          <cell r="CF1026">
            <v>0.25</v>
          </cell>
        </row>
        <row r="1027">
          <cell r="A1027">
            <v>40143</v>
          </cell>
          <cell r="B1027">
            <v>0.13</v>
          </cell>
          <cell r="C1027">
            <v>0.1225</v>
          </cell>
          <cell r="D1027">
            <v>0.124</v>
          </cell>
          <cell r="E1027">
            <v>0.14000000000000001</v>
          </cell>
          <cell r="F1027">
            <v>0.14000000000000001</v>
          </cell>
          <cell r="G1027">
            <v>0.15</v>
          </cell>
          <cell r="H1027">
            <v>0.155</v>
          </cell>
          <cell r="I1027">
            <v>0.17</v>
          </cell>
          <cell r="J1027">
            <v>0.184</v>
          </cell>
          <cell r="K1027">
            <v>0.1925</v>
          </cell>
          <cell r="L1027">
            <v>0.21249999999999999</v>
          </cell>
          <cell r="M1027">
            <v>0.247</v>
          </cell>
          <cell r="N1027">
            <v>0.27</v>
          </cell>
          <cell r="P1027">
            <v>0.35499999999999998</v>
          </cell>
          <cell r="Q1027">
            <v>0.41499999999999998</v>
          </cell>
          <cell r="R1027">
            <v>0.42499999999999999</v>
          </cell>
          <cell r="S1027">
            <v>0.439</v>
          </cell>
          <cell r="T1027">
            <v>0.46600000000000003</v>
          </cell>
          <cell r="U1027">
            <v>0.49399999999999999</v>
          </cell>
          <cell r="V1027">
            <v>0.52600000000000002</v>
          </cell>
          <cell r="W1027">
            <v>0.55600000000000005</v>
          </cell>
          <cell r="X1027">
            <v>0.60299999999999998</v>
          </cell>
          <cell r="Y1027">
            <v>0.64800000000000002</v>
          </cell>
          <cell r="Z1027">
            <v>0.68899999999999995</v>
          </cell>
          <cell r="AA1027">
            <v>0.72799999999999998</v>
          </cell>
          <cell r="AB1027">
            <v>0.77100000000000002</v>
          </cell>
          <cell r="AD1027">
            <v>0.45400000000000001</v>
          </cell>
          <cell r="AE1027">
            <v>0.44350000000000001</v>
          </cell>
          <cell r="AF1027">
            <v>0.4365</v>
          </cell>
          <cell r="AG1027">
            <v>0.432</v>
          </cell>
          <cell r="AH1027">
            <v>0.42499999999999999</v>
          </cell>
          <cell r="AI1027">
            <v>0.42499999999999999</v>
          </cell>
          <cell r="AJ1027">
            <v>0.435</v>
          </cell>
          <cell r="AK1027">
            <v>0.44900000000000001</v>
          </cell>
          <cell r="AL1027">
            <v>0.47049999999999997</v>
          </cell>
          <cell r="AM1027">
            <v>0.48899999999999999</v>
          </cell>
          <cell r="AN1027">
            <v>0.51749999999999996</v>
          </cell>
          <cell r="AO1027">
            <v>0.55449999999999999</v>
          </cell>
          <cell r="AP1027">
            <v>0.59350000000000003</v>
          </cell>
          <cell r="AS1027">
            <v>0.10150000000000001</v>
          </cell>
          <cell r="AT1027">
            <v>0.107</v>
          </cell>
          <cell r="AU1027">
            <v>0.1125</v>
          </cell>
          <cell r="AV1027">
            <v>0.106</v>
          </cell>
          <cell r="AW1027">
            <v>0.108</v>
          </cell>
          <cell r="AX1027">
            <v>0.11</v>
          </cell>
          <cell r="AY1027">
            <v>0.11749999999999999</v>
          </cell>
          <cell r="AZ1027">
            <v>0.11874999999999999</v>
          </cell>
          <cell r="BA1027">
            <v>0.11600000000000001</v>
          </cell>
          <cell r="BB1027">
            <v>0.12375</v>
          </cell>
          <cell r="BC1027">
            <v>0.12625</v>
          </cell>
          <cell r="BD1027">
            <v>0.122</v>
          </cell>
          <cell r="BF1027">
            <v>0.12</v>
          </cell>
          <cell r="BG1027">
            <v>0.12</v>
          </cell>
          <cell r="BH1027">
            <v>0.13</v>
          </cell>
          <cell r="BI1027">
            <v>0.15</v>
          </cell>
          <cell r="BJ1027">
            <v>0.16500000000000001</v>
          </cell>
          <cell r="BK1027">
            <v>0.185</v>
          </cell>
          <cell r="BL1027">
            <v>0.23</v>
          </cell>
          <cell r="BM1027">
            <v>0.25</v>
          </cell>
          <cell r="BN1027">
            <v>0.30499999999999999</v>
          </cell>
          <cell r="BO1027">
            <v>0.37</v>
          </cell>
          <cell r="BP1027">
            <v>0.44500000000000001</v>
          </cell>
          <cell r="BQ1027">
            <v>0.53500000000000003</v>
          </cell>
          <cell r="BS1027">
            <v>0.41949999999999998</v>
          </cell>
          <cell r="BT1027">
            <v>0.42</v>
          </cell>
          <cell r="BU1027">
            <v>0.47849999999999998</v>
          </cell>
          <cell r="BV1027">
            <v>0.54</v>
          </cell>
          <cell r="BW1027">
            <v>0.58899999999999997</v>
          </cell>
          <cell r="BX1027">
            <v>0.65149999999999997</v>
          </cell>
          <cell r="BY1027">
            <v>0.77800000000000002</v>
          </cell>
          <cell r="BZ1027">
            <v>0.89900000000000002</v>
          </cell>
          <cell r="CA1027">
            <v>1.036</v>
          </cell>
          <cell r="CB1027">
            <v>1.121</v>
          </cell>
          <cell r="CC1027">
            <v>1.1455</v>
          </cell>
          <cell r="CD1027">
            <v>1.2849999999999999</v>
          </cell>
          <cell r="CF1027">
            <v>0.25</v>
          </cell>
        </row>
        <row r="1028">
          <cell r="A1028">
            <v>40144</v>
          </cell>
          <cell r="B1028">
            <v>0.13</v>
          </cell>
          <cell r="C1028">
            <v>0.1225</v>
          </cell>
          <cell r="D1028">
            <v>0.1275</v>
          </cell>
          <cell r="E1028">
            <v>0.13300000000000001</v>
          </cell>
          <cell r="F1028">
            <v>0.13730000000000001</v>
          </cell>
          <cell r="G1028">
            <v>0.14849999999999999</v>
          </cell>
          <cell r="H1028">
            <v>0.1595</v>
          </cell>
          <cell r="I1028">
            <v>0.16400000000000001</v>
          </cell>
          <cell r="J1028">
            <v>0.17499999999999999</v>
          </cell>
          <cell r="K1028">
            <v>0.1875</v>
          </cell>
          <cell r="L1028">
            <v>0.21249999999999999</v>
          </cell>
          <cell r="M1028">
            <v>0.23799999999999999</v>
          </cell>
          <cell r="N1028">
            <v>0.28649999999999998</v>
          </cell>
          <cell r="P1028">
            <v>0.34200000000000003</v>
          </cell>
          <cell r="Q1028">
            <v>0.42099999999999999</v>
          </cell>
          <cell r="R1028">
            <v>0.41299999999999998</v>
          </cell>
          <cell r="S1028">
            <v>0.42699999999999999</v>
          </cell>
          <cell r="T1028">
            <v>0.44700000000000001</v>
          </cell>
          <cell r="U1028">
            <v>0.46899999999999997</v>
          </cell>
          <cell r="V1028">
            <v>0.49</v>
          </cell>
          <cell r="W1028">
            <v>0.51300000000000001</v>
          </cell>
          <cell r="X1028">
            <v>0.55700000000000005</v>
          </cell>
          <cell r="Y1028">
            <v>0.59299999999999997</v>
          </cell>
          <cell r="Z1028">
            <v>0.629</v>
          </cell>
          <cell r="AA1028">
            <v>0.66500000000000004</v>
          </cell>
          <cell r="AB1028">
            <v>0.7</v>
          </cell>
          <cell r="AD1028">
            <v>0.45029999999999998</v>
          </cell>
          <cell r="AE1028">
            <v>0.44800000000000001</v>
          </cell>
          <cell r="AF1028">
            <v>0.44900000000000001</v>
          </cell>
          <cell r="AG1028">
            <v>0.44700000000000001</v>
          </cell>
          <cell r="AH1028">
            <v>0.44400000000000001</v>
          </cell>
          <cell r="AI1028">
            <v>0.443</v>
          </cell>
          <cell r="AJ1028">
            <v>0.45</v>
          </cell>
          <cell r="AK1028">
            <v>0.46</v>
          </cell>
          <cell r="AL1028">
            <v>0.47499999999999998</v>
          </cell>
          <cell r="AM1028">
            <v>0.499</v>
          </cell>
          <cell r="AN1028">
            <v>0.53</v>
          </cell>
          <cell r="AO1028">
            <v>0.56599999999999995</v>
          </cell>
          <cell r="AP1028">
            <v>0.61099999999999999</v>
          </cell>
          <cell r="AS1028">
            <v>0.11</v>
          </cell>
          <cell r="AT1028">
            <v>0.10299999999999999</v>
          </cell>
          <cell r="AU1028">
            <v>0.104</v>
          </cell>
          <cell r="AV1028">
            <v>0.1045</v>
          </cell>
          <cell r="AW1028">
            <v>0.106</v>
          </cell>
          <cell r="AX1028">
            <v>0.108</v>
          </cell>
          <cell r="AY1028">
            <v>0.11625000000000001</v>
          </cell>
          <cell r="AZ1028">
            <v>0.11749999999999999</v>
          </cell>
          <cell r="BA1028">
            <v>0.115</v>
          </cell>
          <cell r="BB1028">
            <v>0.12125</v>
          </cell>
          <cell r="BC1028">
            <v>0.1225</v>
          </cell>
          <cell r="BD1028">
            <v>0.122</v>
          </cell>
          <cell r="BF1028">
            <v>0.12</v>
          </cell>
          <cell r="BG1028">
            <v>0.125</v>
          </cell>
          <cell r="BH1028">
            <v>0.13</v>
          </cell>
          <cell r="BI1028">
            <v>0.15</v>
          </cell>
          <cell r="BJ1028">
            <v>0.16500000000000001</v>
          </cell>
          <cell r="BK1028">
            <v>0.185</v>
          </cell>
          <cell r="BL1028">
            <v>0.22500000000000001</v>
          </cell>
          <cell r="BM1028">
            <v>0.24</v>
          </cell>
          <cell r="BN1028">
            <v>0.28999999999999998</v>
          </cell>
          <cell r="BO1028">
            <v>0.34499999999999997</v>
          </cell>
          <cell r="BP1028">
            <v>0.41</v>
          </cell>
          <cell r="BQ1028">
            <v>0.5</v>
          </cell>
          <cell r="BS1028">
            <v>0.41199999999999998</v>
          </cell>
          <cell r="BT1028">
            <v>0.40400000000000003</v>
          </cell>
          <cell r="BU1028">
            <v>0.45550000000000002</v>
          </cell>
          <cell r="BV1028">
            <v>0.53600000000000003</v>
          </cell>
          <cell r="BW1028">
            <v>0.60799999999999998</v>
          </cell>
          <cell r="BX1028">
            <v>0.65700000000000003</v>
          </cell>
          <cell r="BY1028">
            <v>0.77600000000000002</v>
          </cell>
          <cell r="BZ1028">
            <v>0.89800000000000002</v>
          </cell>
          <cell r="CA1028">
            <v>0.96599999999999997</v>
          </cell>
          <cell r="CB1028">
            <v>1.0509999999999999</v>
          </cell>
          <cell r="CC1028">
            <v>1.1100000000000001</v>
          </cell>
          <cell r="CD1028">
            <v>1.177</v>
          </cell>
          <cell r="CF1028">
            <v>0.25</v>
          </cell>
        </row>
        <row r="1029">
          <cell r="A1029">
            <v>40147</v>
          </cell>
          <cell r="B1029">
            <v>0.14000000000000001</v>
          </cell>
          <cell r="C1029">
            <v>0.13200000000000001</v>
          </cell>
          <cell r="D1029">
            <v>0.13800000000000001</v>
          </cell>
          <cell r="E1029">
            <v>0.14699999999999999</v>
          </cell>
          <cell r="F1029">
            <v>0.1545</v>
          </cell>
          <cell r="G1029">
            <v>0.16350000000000001</v>
          </cell>
          <cell r="H1029">
            <v>0.17249999999999999</v>
          </cell>
          <cell r="I1029">
            <v>0.1825</v>
          </cell>
          <cell r="J1029">
            <v>0.19500000000000001</v>
          </cell>
          <cell r="K1029">
            <v>0.21149999999999999</v>
          </cell>
          <cell r="L1029">
            <v>0.23250000000000001</v>
          </cell>
          <cell r="M1029">
            <v>0.2535</v>
          </cell>
          <cell r="N1029">
            <v>0.28100000000000003</v>
          </cell>
          <cell r="P1029">
            <v>0.42599999999999999</v>
          </cell>
          <cell r="Q1029">
            <v>0.42299999999999999</v>
          </cell>
          <cell r="R1029">
            <v>0.41699999999999998</v>
          </cell>
          <cell r="S1029">
            <v>0.432</v>
          </cell>
          <cell r="T1029">
            <v>0.46100000000000002</v>
          </cell>
          <cell r="U1029">
            <v>0.48699999999999999</v>
          </cell>
          <cell r="V1029">
            <v>0.51700000000000002</v>
          </cell>
          <cell r="W1029">
            <v>0.54800000000000004</v>
          </cell>
          <cell r="X1029">
            <v>0.59599999999999997</v>
          </cell>
          <cell r="Y1029">
            <v>0.64</v>
          </cell>
          <cell r="Z1029">
            <v>0.68300000000000005</v>
          </cell>
          <cell r="AA1029">
            <v>0.72</v>
          </cell>
          <cell r="AB1029">
            <v>0.75900000000000001</v>
          </cell>
          <cell r="AD1029">
            <v>0.44990000000000002</v>
          </cell>
          <cell r="AE1029">
            <v>0.44</v>
          </cell>
          <cell r="AF1029">
            <v>0.433</v>
          </cell>
          <cell r="AG1029">
            <v>0.432</v>
          </cell>
          <cell r="AH1029">
            <v>0.4335</v>
          </cell>
          <cell r="AI1029">
            <v>0.4355</v>
          </cell>
          <cell r="AJ1029">
            <v>0.441</v>
          </cell>
          <cell r="AK1029">
            <v>0.45900000000000002</v>
          </cell>
          <cell r="AL1029">
            <v>0.47349999999999998</v>
          </cell>
          <cell r="AM1029">
            <v>0.50249999999999995</v>
          </cell>
          <cell r="AN1029">
            <v>0.52849999999999997</v>
          </cell>
          <cell r="AO1029">
            <v>0.5625</v>
          </cell>
          <cell r="AP1029">
            <v>0.6</v>
          </cell>
          <cell r="AS1029">
            <v>0.105</v>
          </cell>
          <cell r="AT1029">
            <v>0.11550000000000001</v>
          </cell>
          <cell r="AU1029">
            <v>0.11125</v>
          </cell>
          <cell r="AV1029">
            <v>0.105</v>
          </cell>
          <cell r="AW1029">
            <v>0.1125</v>
          </cell>
          <cell r="AX1029">
            <v>0.11</v>
          </cell>
          <cell r="AY1029">
            <v>0.115</v>
          </cell>
          <cell r="AZ1029">
            <v>0.11625000000000001</v>
          </cell>
          <cell r="BA1029">
            <v>0.11799999999999999</v>
          </cell>
          <cell r="BB1029">
            <v>0.12</v>
          </cell>
          <cell r="BC1029">
            <v>0.121</v>
          </cell>
          <cell r="BD1029">
            <v>0.12938</v>
          </cell>
          <cell r="BF1029">
            <v>0.12</v>
          </cell>
          <cell r="BG1029">
            <v>0.13</v>
          </cell>
          <cell r="BH1029">
            <v>0.14000000000000001</v>
          </cell>
          <cell r="BI1029">
            <v>0.16500000000000001</v>
          </cell>
          <cell r="BJ1029">
            <v>0.18</v>
          </cell>
          <cell r="BK1029">
            <v>0.19500000000000001</v>
          </cell>
          <cell r="BL1029">
            <v>0.23</v>
          </cell>
          <cell r="BM1029">
            <v>0.245</v>
          </cell>
          <cell r="BN1029">
            <v>0.29499999999999998</v>
          </cell>
          <cell r="BO1029">
            <v>0.35</v>
          </cell>
          <cell r="BP1029">
            <v>0.40500000000000003</v>
          </cell>
          <cell r="BQ1029">
            <v>0.48</v>
          </cell>
          <cell r="BS1029">
            <v>0.40749999999999997</v>
          </cell>
          <cell r="BT1029">
            <v>0.42749999999999999</v>
          </cell>
          <cell r="BU1029">
            <v>0.48099999999999998</v>
          </cell>
          <cell r="BV1029">
            <v>0.55349999999999999</v>
          </cell>
          <cell r="BW1029">
            <v>0.62050000000000005</v>
          </cell>
          <cell r="BX1029">
            <v>0.6835</v>
          </cell>
          <cell r="BY1029">
            <v>0.80800000000000005</v>
          </cell>
          <cell r="BZ1029">
            <v>0.92749999999999999</v>
          </cell>
          <cell r="CA1029">
            <v>0.98099999999999998</v>
          </cell>
          <cell r="CB1029">
            <v>1.0509999999999999</v>
          </cell>
          <cell r="CC1029">
            <v>1.1100000000000001</v>
          </cell>
          <cell r="CD1029">
            <v>1.171</v>
          </cell>
          <cell r="CF1029">
            <v>0.25</v>
          </cell>
        </row>
        <row r="1030">
          <cell r="A1030">
            <v>40148</v>
          </cell>
          <cell r="B1030">
            <v>0.14000000000000001</v>
          </cell>
          <cell r="C1030">
            <v>0.1245</v>
          </cell>
          <cell r="D1030">
            <v>0.13650000000000001</v>
          </cell>
          <cell r="E1030">
            <v>0.14549999999999999</v>
          </cell>
          <cell r="F1030">
            <v>0.1545</v>
          </cell>
          <cell r="G1030">
            <v>0.1615</v>
          </cell>
          <cell r="H1030">
            <v>0.17349999999999999</v>
          </cell>
          <cell r="I1030">
            <v>0.1855</v>
          </cell>
          <cell r="J1030">
            <v>0.19850000000000001</v>
          </cell>
          <cell r="K1030">
            <v>0.2175</v>
          </cell>
          <cell r="L1030">
            <v>0.23949999999999999</v>
          </cell>
          <cell r="M1030">
            <v>0.26250000000000001</v>
          </cell>
          <cell r="N1030">
            <v>0.29149999999999998</v>
          </cell>
          <cell r="P1030">
            <v>0.34399999999999997</v>
          </cell>
          <cell r="Q1030">
            <v>0.434</v>
          </cell>
          <cell r="R1030">
            <v>0.42399999999999999</v>
          </cell>
          <cell r="S1030">
            <v>0.44</v>
          </cell>
          <cell r="T1030">
            <v>0.46700000000000003</v>
          </cell>
          <cell r="U1030">
            <v>0.49099999999999999</v>
          </cell>
          <cell r="V1030">
            <v>0.52100000000000002</v>
          </cell>
          <cell r="W1030">
            <v>0.55700000000000005</v>
          </cell>
          <cell r="X1030">
            <v>0.6</v>
          </cell>
          <cell r="Y1030">
            <v>0.64400000000000002</v>
          </cell>
          <cell r="Z1030">
            <v>0.68500000000000005</v>
          </cell>
          <cell r="AA1030">
            <v>0.72399999999999998</v>
          </cell>
          <cell r="AB1030">
            <v>0.76200000000000001</v>
          </cell>
          <cell r="AD1030">
            <v>0.45169999999999999</v>
          </cell>
          <cell r="AE1030">
            <v>0.443</v>
          </cell>
          <cell r="AF1030">
            <v>0.4375</v>
          </cell>
          <cell r="AG1030">
            <v>0.432</v>
          </cell>
          <cell r="AH1030">
            <v>0.42699999999999999</v>
          </cell>
          <cell r="AI1030">
            <v>0.433</v>
          </cell>
          <cell r="AJ1030">
            <v>0.4415</v>
          </cell>
          <cell r="AK1030">
            <v>0.45500000000000002</v>
          </cell>
          <cell r="AL1030">
            <v>0.47199999999999998</v>
          </cell>
          <cell r="AM1030">
            <v>0.49299999999999999</v>
          </cell>
          <cell r="AN1030">
            <v>0.52100000000000002</v>
          </cell>
          <cell r="AO1030">
            <v>0.55249999999999999</v>
          </cell>
          <cell r="AP1030">
            <v>0.58650000000000002</v>
          </cell>
          <cell r="AS1030">
            <v>9.1249999999999998E-2</v>
          </cell>
          <cell r="AT1030">
            <v>9.9629999999999996E-2</v>
          </cell>
          <cell r="AU1030">
            <v>9.1249999999999998E-2</v>
          </cell>
          <cell r="AV1030">
            <v>9.6000000000000002E-2</v>
          </cell>
          <cell r="AW1030">
            <v>9.2499999999999999E-2</v>
          </cell>
          <cell r="AX1030">
            <v>9.2999999999999999E-2</v>
          </cell>
          <cell r="AY1030">
            <v>9.1249999999999998E-2</v>
          </cell>
          <cell r="AZ1030">
            <v>9.1249999999999998E-2</v>
          </cell>
          <cell r="BA1030">
            <v>9.1249999999999998E-2</v>
          </cell>
          <cell r="BB1030">
            <v>9.2499999999999999E-2</v>
          </cell>
          <cell r="BC1030">
            <v>9.0499999999999997E-2</v>
          </cell>
          <cell r="BD1030">
            <v>0.1</v>
          </cell>
          <cell r="BF1030">
            <v>0.13</v>
          </cell>
          <cell r="BG1030">
            <v>0.14000000000000001</v>
          </cell>
          <cell r="BH1030">
            <v>0.16500000000000001</v>
          </cell>
          <cell r="BI1030">
            <v>0.18</v>
          </cell>
          <cell r="BJ1030">
            <v>0.19500000000000001</v>
          </cell>
          <cell r="BK1030">
            <v>0.23</v>
          </cell>
          <cell r="BL1030">
            <v>0.245</v>
          </cell>
          <cell r="BM1030">
            <v>0.29499999999999998</v>
          </cell>
          <cell r="BN1030">
            <v>0.35</v>
          </cell>
          <cell r="BO1030">
            <v>0.41</v>
          </cell>
          <cell r="BP1030">
            <v>0.48499999999999999</v>
          </cell>
          <cell r="BQ1030">
            <v>0.61499999999999999</v>
          </cell>
          <cell r="BS1030">
            <v>0.433</v>
          </cell>
          <cell r="BT1030">
            <v>0.436</v>
          </cell>
          <cell r="BU1030">
            <v>0.47649999999999998</v>
          </cell>
          <cell r="BV1030">
            <v>0.53649999999999998</v>
          </cell>
          <cell r="BW1030">
            <v>0.58299999999999996</v>
          </cell>
          <cell r="BX1030">
            <v>0.66549999999999998</v>
          </cell>
          <cell r="BY1030">
            <v>0.77949999999999997</v>
          </cell>
          <cell r="BZ1030">
            <v>0.89149999999999996</v>
          </cell>
          <cell r="CA1030">
            <v>0.95599999999999996</v>
          </cell>
          <cell r="CB1030">
            <v>1.01</v>
          </cell>
          <cell r="CC1030">
            <v>1.07</v>
          </cell>
          <cell r="CD1030">
            <v>1.1299999999999999</v>
          </cell>
          <cell r="CF1030">
            <v>0.25</v>
          </cell>
        </row>
        <row r="1031">
          <cell r="A1031">
            <v>40149</v>
          </cell>
          <cell r="B1031">
            <v>0.15</v>
          </cell>
          <cell r="C1031">
            <v>0.1285</v>
          </cell>
          <cell r="D1031">
            <v>0.13600000000000001</v>
          </cell>
          <cell r="E1031">
            <v>0.14549999999999999</v>
          </cell>
          <cell r="F1031">
            <v>0.154</v>
          </cell>
          <cell r="G1031">
            <v>0.16300000000000001</v>
          </cell>
          <cell r="H1031">
            <v>0.17749999999999999</v>
          </cell>
          <cell r="I1031">
            <v>0.193</v>
          </cell>
          <cell r="J1031">
            <v>0.21199999999999999</v>
          </cell>
          <cell r="K1031">
            <v>0.23699999999999999</v>
          </cell>
          <cell r="L1031">
            <v>0.25900000000000001</v>
          </cell>
          <cell r="M1031">
            <v>0.28899999999999998</v>
          </cell>
          <cell r="N1031">
            <v>0.32500000000000001</v>
          </cell>
          <cell r="P1031">
            <v>0.34899999999999998</v>
          </cell>
          <cell r="Q1031">
            <v>0.441</v>
          </cell>
          <cell r="R1031">
            <v>0.43099999999999999</v>
          </cell>
          <cell r="S1031">
            <v>0.44400000000000001</v>
          </cell>
          <cell r="T1031">
            <v>0.46600000000000003</v>
          </cell>
          <cell r="U1031">
            <v>0.48599999999999999</v>
          </cell>
          <cell r="V1031">
            <v>0.51100000000000001</v>
          </cell>
          <cell r="W1031">
            <v>0.54100000000000004</v>
          </cell>
          <cell r="X1031">
            <v>0.58399999999999996</v>
          </cell>
          <cell r="Y1031">
            <v>0.627</v>
          </cell>
          <cell r="Z1031">
            <v>0.66300000000000003</v>
          </cell>
          <cell r="AA1031">
            <v>0.70199999999999996</v>
          </cell>
          <cell r="AB1031">
            <v>0.74199999999999999</v>
          </cell>
          <cell r="AD1031">
            <v>0.45319999999999999</v>
          </cell>
          <cell r="AE1031">
            <v>0.441</v>
          </cell>
          <cell r="AF1031">
            <v>0.437</v>
          </cell>
          <cell r="AG1031">
            <v>0.43149999999999999</v>
          </cell>
          <cell r="AH1031">
            <v>0.43149999999999999</v>
          </cell>
          <cell r="AI1031">
            <v>0.4355</v>
          </cell>
          <cell r="AJ1031">
            <v>0.44700000000000001</v>
          </cell>
          <cell r="AK1031">
            <v>0.46250000000000002</v>
          </cell>
          <cell r="AL1031">
            <v>0.47699999999999998</v>
          </cell>
          <cell r="AM1031">
            <v>0.504</v>
          </cell>
          <cell r="AN1031">
            <v>0.53</v>
          </cell>
          <cell r="AO1031">
            <v>0.56999999999999995</v>
          </cell>
          <cell r="AP1031">
            <v>0.61</v>
          </cell>
          <cell r="AS1031">
            <v>8.3750000000000005E-2</v>
          </cell>
          <cell r="AT1031">
            <v>8.3129999999999996E-2</v>
          </cell>
          <cell r="AU1031">
            <v>9.5000000000000001E-2</v>
          </cell>
          <cell r="AV1031">
            <v>0.08</v>
          </cell>
          <cell r="AW1031">
            <v>9.1880000000000003E-2</v>
          </cell>
          <cell r="AX1031">
            <v>0.08</v>
          </cell>
          <cell r="AY1031">
            <v>9.375E-2</v>
          </cell>
          <cell r="AZ1031">
            <v>9.375E-2</v>
          </cell>
          <cell r="BA1031">
            <v>9.375E-2</v>
          </cell>
          <cell r="BB1031">
            <v>9.5000000000000001E-2</v>
          </cell>
          <cell r="BC1031">
            <v>9.5000000000000001E-2</v>
          </cell>
          <cell r="BD1031">
            <v>0.08</v>
          </cell>
          <cell r="BF1031">
            <v>0.13</v>
          </cell>
          <cell r="BG1031">
            <v>0.14000000000000001</v>
          </cell>
          <cell r="BH1031">
            <v>0.16500000000000001</v>
          </cell>
          <cell r="BI1031">
            <v>0.185</v>
          </cell>
          <cell r="BJ1031">
            <v>0.20499999999999999</v>
          </cell>
          <cell r="BK1031">
            <v>0.255</v>
          </cell>
          <cell r="BL1031">
            <v>0.28000000000000003</v>
          </cell>
          <cell r="BM1031">
            <v>0.34499999999999997</v>
          </cell>
          <cell r="BN1031">
            <v>0.40500000000000003</v>
          </cell>
          <cell r="BO1031">
            <v>0.47</v>
          </cell>
          <cell r="BP1031">
            <v>0.55500000000000005</v>
          </cell>
          <cell r="BQ1031">
            <v>0.68500000000000005</v>
          </cell>
          <cell r="BS1031">
            <v>0.41199999999999998</v>
          </cell>
          <cell r="BT1031">
            <v>0.4325</v>
          </cell>
          <cell r="BU1031">
            <v>0.46750000000000003</v>
          </cell>
          <cell r="BV1031">
            <v>0.53049999999999997</v>
          </cell>
          <cell r="BW1031">
            <v>0.60550000000000004</v>
          </cell>
          <cell r="BX1031">
            <v>0.67449999999999999</v>
          </cell>
          <cell r="BY1031">
            <v>0.78600000000000003</v>
          </cell>
          <cell r="BZ1031">
            <v>0.89100000000000001</v>
          </cell>
          <cell r="CA1031">
            <v>0.95599999999999996</v>
          </cell>
          <cell r="CB1031">
            <v>1.0409999999999999</v>
          </cell>
          <cell r="CC1031">
            <v>1.1000000000000001</v>
          </cell>
          <cell r="CD1031">
            <v>1.161</v>
          </cell>
          <cell r="CF1031">
            <v>0.25</v>
          </cell>
        </row>
        <row r="1032">
          <cell r="A1032">
            <v>40150</v>
          </cell>
          <cell r="B1032">
            <v>0.12</v>
          </cell>
          <cell r="C1032">
            <v>0.13250000000000001</v>
          </cell>
          <cell r="D1032">
            <v>0.13950000000000001</v>
          </cell>
          <cell r="E1032">
            <v>0.14799999999999999</v>
          </cell>
          <cell r="F1032">
            <v>0.161</v>
          </cell>
          <cell r="G1032">
            <v>0.17100000000000001</v>
          </cell>
          <cell r="H1032">
            <v>0.182</v>
          </cell>
          <cell r="I1032">
            <v>0.19600000000000001</v>
          </cell>
          <cell r="J1032">
            <v>0.222</v>
          </cell>
          <cell r="K1032">
            <v>0.24399999999999999</v>
          </cell>
          <cell r="L1032">
            <v>0.27100000000000002</v>
          </cell>
          <cell r="M1032">
            <v>0.30449999999999999</v>
          </cell>
          <cell r="N1032">
            <v>0.33700000000000002</v>
          </cell>
          <cell r="P1032">
            <v>0.33600000000000002</v>
          </cell>
          <cell r="Q1032">
            <v>0.44500000000000001</v>
          </cell>
          <cell r="R1032">
            <v>0.434</v>
          </cell>
          <cell r="S1032">
            <v>0.44800000000000001</v>
          </cell>
          <cell r="T1032">
            <v>0.47299999999999998</v>
          </cell>
          <cell r="U1032">
            <v>0.499</v>
          </cell>
          <cell r="V1032">
            <v>0.53100000000000003</v>
          </cell>
          <cell r="W1032">
            <v>0.56899999999999995</v>
          </cell>
          <cell r="X1032">
            <v>0.62</v>
          </cell>
          <cell r="Y1032">
            <v>0.66300000000000003</v>
          </cell>
          <cell r="Z1032">
            <v>0.70799999999999996</v>
          </cell>
          <cell r="AA1032">
            <v>0.754</v>
          </cell>
          <cell r="AB1032">
            <v>0.79400000000000004</v>
          </cell>
          <cell r="AD1032">
            <v>0.45219999999999999</v>
          </cell>
          <cell r="AE1032">
            <v>0.443</v>
          </cell>
          <cell r="AF1032">
            <v>0.434</v>
          </cell>
          <cell r="AG1032">
            <v>0.43</v>
          </cell>
          <cell r="AH1032">
            <v>0.42499999999999999</v>
          </cell>
          <cell r="AI1032">
            <v>0.434</v>
          </cell>
          <cell r="AJ1032">
            <v>0.443</v>
          </cell>
          <cell r="AK1032">
            <v>0.45800000000000002</v>
          </cell>
          <cell r="AL1032">
            <v>0.47</v>
          </cell>
          <cell r="AM1032">
            <v>0.501</v>
          </cell>
          <cell r="AN1032">
            <v>0.52800000000000002</v>
          </cell>
          <cell r="AO1032">
            <v>0.57099999999999995</v>
          </cell>
          <cell r="AP1032">
            <v>0.60850000000000004</v>
          </cell>
          <cell r="AS1032">
            <v>0.10375</v>
          </cell>
          <cell r="AT1032">
            <v>9.375E-2</v>
          </cell>
          <cell r="AU1032">
            <v>9.7500000000000003E-2</v>
          </cell>
          <cell r="AV1032">
            <v>9.8250000000000004E-2</v>
          </cell>
          <cell r="AW1032">
            <v>8.7999999999999995E-2</v>
          </cell>
          <cell r="AX1032">
            <v>9.7250000000000003E-2</v>
          </cell>
          <cell r="AY1032">
            <v>9.7500000000000003E-2</v>
          </cell>
          <cell r="AZ1032">
            <v>9.7500000000000003E-2</v>
          </cell>
          <cell r="BA1032">
            <v>8.3000000000000004E-2</v>
          </cell>
          <cell r="BB1032">
            <v>9.8750000000000004E-2</v>
          </cell>
          <cell r="BC1032">
            <v>0.10100000000000001</v>
          </cell>
          <cell r="BD1032">
            <v>8.5999999999999993E-2</v>
          </cell>
          <cell r="BF1032">
            <v>0.13</v>
          </cell>
          <cell r="BG1032">
            <v>0.14000000000000001</v>
          </cell>
          <cell r="BH1032">
            <v>0.16500000000000001</v>
          </cell>
          <cell r="BI1032">
            <v>0.185</v>
          </cell>
          <cell r="BJ1032">
            <v>0.20499999999999999</v>
          </cell>
          <cell r="BK1032">
            <v>0.255</v>
          </cell>
          <cell r="BL1032">
            <v>0.28499999999999998</v>
          </cell>
          <cell r="BM1032">
            <v>0.35499999999999998</v>
          </cell>
          <cell r="BN1032">
            <v>0.43</v>
          </cell>
          <cell r="BO1032">
            <v>0.5</v>
          </cell>
          <cell r="BP1032">
            <v>0.58499999999999996</v>
          </cell>
          <cell r="BQ1032">
            <v>0.71499999999999997</v>
          </cell>
          <cell r="BS1032">
            <v>0.38400000000000001</v>
          </cell>
          <cell r="BT1032">
            <v>0.38200000000000001</v>
          </cell>
          <cell r="BU1032">
            <v>0.41649999999999998</v>
          </cell>
          <cell r="BV1032">
            <v>0.46949999999999997</v>
          </cell>
          <cell r="BW1032">
            <v>0.54649999999999999</v>
          </cell>
          <cell r="BX1032">
            <v>0.62649999999999995</v>
          </cell>
          <cell r="BY1032">
            <v>0.76349999999999996</v>
          </cell>
          <cell r="BZ1032">
            <v>0.87849999999999995</v>
          </cell>
          <cell r="CA1032">
            <v>0.93100000000000005</v>
          </cell>
          <cell r="CB1032">
            <v>1.091</v>
          </cell>
          <cell r="CC1032">
            <v>1.1499999999999999</v>
          </cell>
          <cell r="CD1032">
            <v>1.2110000000000001</v>
          </cell>
          <cell r="CF1032">
            <v>0.25</v>
          </cell>
        </row>
        <row r="1033">
          <cell r="A1033">
            <v>40151</v>
          </cell>
          <cell r="B1033">
            <v>0.13</v>
          </cell>
          <cell r="C1033">
            <v>0.13400000000000001</v>
          </cell>
          <cell r="D1033">
            <v>0.14199999999999999</v>
          </cell>
          <cell r="E1033">
            <v>0.154</v>
          </cell>
          <cell r="F1033">
            <v>0.16900000000000001</v>
          </cell>
          <cell r="G1033">
            <v>0.184</v>
          </cell>
          <cell r="H1033">
            <v>0.20100000000000001</v>
          </cell>
          <cell r="I1033">
            <v>0.222</v>
          </cell>
          <cell r="J1033">
            <v>0.251</v>
          </cell>
          <cell r="K1033">
            <v>0.28100000000000003</v>
          </cell>
          <cell r="L1033">
            <v>0.318</v>
          </cell>
          <cell r="M1033">
            <v>0.35899999999999999</v>
          </cell>
          <cell r="N1033">
            <v>0.40100000000000002</v>
          </cell>
          <cell r="P1033">
            <v>0.33900000000000002</v>
          </cell>
          <cell r="Q1033">
            <v>0.4</v>
          </cell>
          <cell r="R1033">
            <v>0.39400000000000002</v>
          </cell>
          <cell r="S1033">
            <v>0.40200000000000002</v>
          </cell>
          <cell r="T1033">
            <v>0.41599999999999998</v>
          </cell>
          <cell r="U1033">
            <v>0.438</v>
          </cell>
          <cell r="V1033">
            <v>0.46400000000000002</v>
          </cell>
          <cell r="W1033">
            <v>0.498</v>
          </cell>
          <cell r="X1033">
            <v>0.54400000000000004</v>
          </cell>
          <cell r="Y1033">
            <v>0.58599999999999997</v>
          </cell>
          <cell r="Z1033">
            <v>0.63300000000000001</v>
          </cell>
          <cell r="AA1033">
            <v>0.67900000000000005</v>
          </cell>
          <cell r="AB1033">
            <v>0.72399999999999998</v>
          </cell>
          <cell r="AD1033">
            <v>0.45019999999999999</v>
          </cell>
          <cell r="AE1033">
            <v>0.442</v>
          </cell>
          <cell r="AF1033">
            <v>0.4385</v>
          </cell>
          <cell r="AG1033">
            <v>0.434</v>
          </cell>
          <cell r="AH1033">
            <v>0.4335</v>
          </cell>
          <cell r="AI1033">
            <v>0.44400000000000001</v>
          </cell>
          <cell r="AJ1033">
            <v>0.46150000000000002</v>
          </cell>
          <cell r="AK1033">
            <v>0.48349999999999999</v>
          </cell>
          <cell r="AL1033">
            <v>0.50900000000000001</v>
          </cell>
          <cell r="AM1033">
            <v>0.54400000000000004</v>
          </cell>
          <cell r="AN1033">
            <v>0.57399999999999995</v>
          </cell>
          <cell r="AO1033">
            <v>0.62450000000000006</v>
          </cell>
          <cell r="AP1033">
            <v>0.67249999999999999</v>
          </cell>
          <cell r="AS1033">
            <v>0.105</v>
          </cell>
          <cell r="AT1033">
            <v>0.10100000000000001</v>
          </cell>
          <cell r="AU1033">
            <v>9.4E-2</v>
          </cell>
          <cell r="AV1033">
            <v>9.2999999999999999E-2</v>
          </cell>
          <cell r="AW1033">
            <v>0.10100000000000001</v>
          </cell>
          <cell r="AX1033">
            <v>9.0999999999999998E-2</v>
          </cell>
          <cell r="AY1033">
            <v>0.1</v>
          </cell>
          <cell r="AZ1033">
            <v>0.1</v>
          </cell>
          <cell r="BA1033">
            <v>8.6999999999999994E-2</v>
          </cell>
          <cell r="BB1033">
            <v>0.1</v>
          </cell>
          <cell r="BC1033">
            <v>0.10125000000000001</v>
          </cell>
          <cell r="BD1033">
            <v>8.8999999999999996E-2</v>
          </cell>
          <cell r="BF1033">
            <v>0.13</v>
          </cell>
          <cell r="BG1033">
            <v>0.14000000000000001</v>
          </cell>
          <cell r="BH1033">
            <v>0.17499999999999999</v>
          </cell>
          <cell r="BI1033">
            <v>0.2</v>
          </cell>
          <cell r="BJ1033">
            <v>0.23</v>
          </cell>
          <cell r="BK1033">
            <v>0.28499999999999998</v>
          </cell>
          <cell r="BL1033">
            <v>0.32500000000000001</v>
          </cell>
          <cell r="BM1033">
            <v>0.42</v>
          </cell>
          <cell r="BN1033">
            <v>0.51500000000000001</v>
          </cell>
          <cell r="BO1033">
            <v>0.61</v>
          </cell>
          <cell r="BP1033">
            <v>0.71499999999999997</v>
          </cell>
          <cell r="BQ1033">
            <v>0.85499999999999998</v>
          </cell>
          <cell r="BS1033">
            <v>0.40150000000000002</v>
          </cell>
          <cell r="BT1033">
            <v>0.41599999999999998</v>
          </cell>
          <cell r="BU1033">
            <v>0.46050000000000002</v>
          </cell>
          <cell r="BV1033">
            <v>0.54949999999999999</v>
          </cell>
          <cell r="BW1033">
            <v>0.64749999999999996</v>
          </cell>
          <cell r="BX1033">
            <v>0.79349999999999998</v>
          </cell>
          <cell r="BY1033">
            <v>0.84550000000000003</v>
          </cell>
          <cell r="BZ1033">
            <v>0.94599999999999995</v>
          </cell>
          <cell r="CA1033">
            <v>1.121</v>
          </cell>
          <cell r="CB1033">
            <v>1.206</v>
          </cell>
          <cell r="CC1033">
            <v>1.3420000000000001</v>
          </cell>
          <cell r="CD1033">
            <v>1.331</v>
          </cell>
          <cell r="CF1033">
            <v>0.25</v>
          </cell>
        </row>
        <row r="1034">
          <cell r="A1034">
            <v>40154</v>
          </cell>
          <cell r="B1034">
            <v>0.14000000000000001</v>
          </cell>
          <cell r="C1034">
            <v>0.13350000000000001</v>
          </cell>
          <cell r="D1034">
            <v>0.14000000000000001</v>
          </cell>
          <cell r="E1034">
            <v>0.15</v>
          </cell>
          <cell r="F1034">
            <v>0.16200000000000001</v>
          </cell>
          <cell r="G1034">
            <v>0.17599999999999999</v>
          </cell>
          <cell r="H1034">
            <v>0.188</v>
          </cell>
          <cell r="I1034">
            <v>0.20649999999999999</v>
          </cell>
          <cell r="J1034">
            <v>0.23250000000000001</v>
          </cell>
          <cell r="K1034">
            <v>0.25900000000000001</v>
          </cell>
          <cell r="L1034">
            <v>0.29299999999999998</v>
          </cell>
          <cell r="M1034">
            <v>0.32700000000000001</v>
          </cell>
          <cell r="N1034">
            <v>0.36399999999999999</v>
          </cell>
          <cell r="P1034">
            <v>0.64200000000000002</v>
          </cell>
          <cell r="Q1034">
            <v>0.39400000000000002</v>
          </cell>
          <cell r="R1034">
            <v>0.39100000000000001</v>
          </cell>
          <cell r="S1034">
            <v>0.40100000000000002</v>
          </cell>
          <cell r="T1034">
            <v>0.41699999999999998</v>
          </cell>
          <cell r="U1034">
            <v>0.443</v>
          </cell>
          <cell r="V1034">
            <v>0.47399999999999998</v>
          </cell>
          <cell r="W1034">
            <v>0.51300000000000001</v>
          </cell>
          <cell r="X1034">
            <v>0.56299999999999994</v>
          </cell>
          <cell r="Y1034">
            <v>0.61199999999999999</v>
          </cell>
          <cell r="Z1034">
            <v>0.66800000000000004</v>
          </cell>
          <cell r="AA1034">
            <v>0.71699999999999997</v>
          </cell>
          <cell r="AB1034">
            <v>0.76900000000000002</v>
          </cell>
          <cell r="AD1034">
            <v>0.4491</v>
          </cell>
          <cell r="AE1034">
            <v>0.4415</v>
          </cell>
          <cell r="AF1034">
            <v>0.438</v>
          </cell>
          <cell r="AG1034">
            <v>0.435</v>
          </cell>
          <cell r="AH1034">
            <v>0.4365</v>
          </cell>
          <cell r="AI1034">
            <v>0.44450000000000001</v>
          </cell>
          <cell r="AJ1034">
            <v>0.45900000000000002</v>
          </cell>
          <cell r="AK1034">
            <v>0.47699999999999998</v>
          </cell>
          <cell r="AL1034">
            <v>0.505</v>
          </cell>
          <cell r="AM1034">
            <v>0.53300000000000003</v>
          </cell>
          <cell r="AN1034">
            <v>0.56699999999999995</v>
          </cell>
          <cell r="AO1034">
            <v>0.61699999999999999</v>
          </cell>
          <cell r="AP1034">
            <v>0.65700000000000003</v>
          </cell>
          <cell r="AS1034">
            <v>9.6750000000000003E-2</v>
          </cell>
          <cell r="AT1034">
            <v>9.7500000000000003E-2</v>
          </cell>
          <cell r="AU1034">
            <v>9.4E-2</v>
          </cell>
          <cell r="AV1034">
            <v>9.2999999999999999E-2</v>
          </cell>
          <cell r="AW1034">
            <v>9.2999999999999999E-2</v>
          </cell>
          <cell r="AX1034">
            <v>9.1999999999999998E-2</v>
          </cell>
          <cell r="AY1034">
            <v>0.1</v>
          </cell>
          <cell r="AZ1034">
            <v>0.1</v>
          </cell>
          <cell r="BA1034">
            <v>9.0999999999999998E-2</v>
          </cell>
          <cell r="BB1034">
            <v>0.10125000000000001</v>
          </cell>
          <cell r="BC1034">
            <v>0.10050000000000001</v>
          </cell>
          <cell r="BD1034">
            <v>0.10188</v>
          </cell>
          <cell r="BF1034">
            <v>0.13</v>
          </cell>
          <cell r="BG1034">
            <v>0.14000000000000001</v>
          </cell>
          <cell r="BH1034">
            <v>0.17</v>
          </cell>
          <cell r="BI1034">
            <v>0.19500000000000001</v>
          </cell>
          <cell r="BJ1034">
            <v>0.215</v>
          </cell>
          <cell r="BK1034">
            <v>0.26500000000000001</v>
          </cell>
          <cell r="BL1034">
            <v>0.29499999999999998</v>
          </cell>
          <cell r="BM1034">
            <v>0.375</v>
          </cell>
          <cell r="BN1034">
            <v>0.46</v>
          </cell>
          <cell r="BO1034">
            <v>0.54500000000000004</v>
          </cell>
          <cell r="BP1034">
            <v>0.64</v>
          </cell>
          <cell r="BQ1034">
            <v>0.77</v>
          </cell>
          <cell r="BS1034">
            <v>0.38</v>
          </cell>
          <cell r="BT1034">
            <v>0.39600000000000002</v>
          </cell>
          <cell r="BU1034">
            <v>0.46650000000000003</v>
          </cell>
          <cell r="BV1034">
            <v>0.53149999999999997</v>
          </cell>
          <cell r="BW1034">
            <v>0.61950000000000005</v>
          </cell>
          <cell r="BX1034">
            <v>0.76749999999999996</v>
          </cell>
          <cell r="BY1034">
            <v>0.8155</v>
          </cell>
          <cell r="BZ1034">
            <v>0.90849999999999997</v>
          </cell>
          <cell r="CA1034">
            <v>0.95099999999999996</v>
          </cell>
          <cell r="CB1034">
            <v>1.091</v>
          </cell>
          <cell r="CC1034">
            <v>1.1910000000000001</v>
          </cell>
          <cell r="CD1034">
            <v>1.2909999999999999</v>
          </cell>
          <cell r="CF1034">
            <v>0.25</v>
          </cell>
        </row>
        <row r="1035">
          <cell r="A1035">
            <v>40155</v>
          </cell>
          <cell r="B1035">
            <v>0.13</v>
          </cell>
          <cell r="C1035">
            <v>0.121</v>
          </cell>
          <cell r="D1035">
            <v>0.14499999999999999</v>
          </cell>
          <cell r="E1035">
            <v>0.154</v>
          </cell>
          <cell r="F1035">
            <v>0.156</v>
          </cell>
          <cell r="G1035">
            <v>0.16800000000000001</v>
          </cell>
          <cell r="H1035">
            <v>0.18149999999999999</v>
          </cell>
          <cell r="I1035">
            <v>0.19850000000000001</v>
          </cell>
          <cell r="J1035">
            <v>0.218</v>
          </cell>
          <cell r="K1035">
            <v>0.24349999999999999</v>
          </cell>
          <cell r="L1035">
            <v>0.27350000000000002</v>
          </cell>
          <cell r="M1035">
            <v>0.30349999999999999</v>
          </cell>
          <cell r="N1035">
            <v>0.33800000000000002</v>
          </cell>
          <cell r="P1035">
            <v>0.35099999999999998</v>
          </cell>
          <cell r="Q1035">
            <v>0.39400000000000002</v>
          </cell>
          <cell r="R1035">
            <v>0.39200000000000002</v>
          </cell>
          <cell r="S1035">
            <v>0.39900000000000002</v>
          </cell>
          <cell r="T1035">
            <v>0.41299999999999998</v>
          </cell>
          <cell r="U1035">
            <v>0.433</v>
          </cell>
          <cell r="V1035">
            <v>0.46</v>
          </cell>
          <cell r="W1035">
            <v>0.497</v>
          </cell>
          <cell r="X1035">
            <v>0.53900000000000003</v>
          </cell>
          <cell r="Y1035">
            <v>0.58499999999999996</v>
          </cell>
          <cell r="Z1035">
            <v>0.63300000000000001</v>
          </cell>
          <cell r="AA1035">
            <v>0.68</v>
          </cell>
          <cell r="AB1035">
            <v>0.72799999999999998</v>
          </cell>
          <cell r="AD1035">
            <v>0.44579999999999997</v>
          </cell>
          <cell r="AE1035">
            <v>0.44500000000000001</v>
          </cell>
          <cell r="AF1035">
            <v>0.435</v>
          </cell>
          <cell r="AG1035">
            <v>0.433</v>
          </cell>
          <cell r="AH1035">
            <v>0.435</v>
          </cell>
          <cell r="AI1035">
            <v>0.44800000000000001</v>
          </cell>
          <cell r="AJ1035">
            <v>0.46300000000000002</v>
          </cell>
          <cell r="AK1035">
            <v>0.48199999999999998</v>
          </cell>
          <cell r="AL1035">
            <v>0.51</v>
          </cell>
          <cell r="AM1035">
            <v>0.53700000000000003</v>
          </cell>
          <cell r="AN1035">
            <v>0.57199999999999995</v>
          </cell>
          <cell r="AO1035">
            <v>0.61199999999999999</v>
          </cell>
          <cell r="AP1035">
            <v>0.65100000000000002</v>
          </cell>
          <cell r="AS1035">
            <v>0.10050000000000001</v>
          </cell>
          <cell r="AT1035">
            <v>9.9500000000000005E-2</v>
          </cell>
          <cell r="AU1035">
            <v>0.10125000000000001</v>
          </cell>
          <cell r="AV1035">
            <v>9.2999999999999999E-2</v>
          </cell>
          <cell r="AW1035">
            <v>9.2999999999999999E-2</v>
          </cell>
          <cell r="AX1035">
            <v>9.1999999999999998E-2</v>
          </cell>
          <cell r="AY1035">
            <v>0.10249999999999999</v>
          </cell>
          <cell r="AZ1035">
            <v>0.10249999999999999</v>
          </cell>
          <cell r="BA1035">
            <v>9.0999999999999998E-2</v>
          </cell>
          <cell r="BB1035">
            <v>0.10375</v>
          </cell>
          <cell r="BC1035">
            <v>0.10375</v>
          </cell>
          <cell r="BD1035">
            <v>0.09</v>
          </cell>
          <cell r="BF1035">
            <v>0.1275</v>
          </cell>
          <cell r="BG1035">
            <v>0.14000000000000001</v>
          </cell>
          <cell r="BH1035">
            <v>0.17</v>
          </cell>
          <cell r="BI1035">
            <v>0.19</v>
          </cell>
          <cell r="BJ1035">
            <v>0.21</v>
          </cell>
          <cell r="BK1035">
            <v>0.255</v>
          </cell>
          <cell r="BL1035">
            <v>0.28000000000000003</v>
          </cell>
          <cell r="BM1035">
            <v>0.35499999999999998</v>
          </cell>
          <cell r="BN1035">
            <v>0.43</v>
          </cell>
          <cell r="BO1035">
            <v>0.51</v>
          </cell>
          <cell r="BP1035">
            <v>0.59499999999999997</v>
          </cell>
          <cell r="BQ1035">
            <v>0.71499999999999997</v>
          </cell>
          <cell r="BS1035">
            <v>0.39800000000000002</v>
          </cell>
          <cell r="BT1035">
            <v>0.42</v>
          </cell>
          <cell r="BU1035">
            <v>0.45</v>
          </cell>
          <cell r="BV1035">
            <v>0.51300000000000001</v>
          </cell>
          <cell r="BW1035">
            <v>0.60099999999999998</v>
          </cell>
          <cell r="BX1035">
            <v>0.71950000000000003</v>
          </cell>
          <cell r="BY1035">
            <v>0.82</v>
          </cell>
          <cell r="BZ1035">
            <v>0.91600000000000004</v>
          </cell>
          <cell r="CA1035">
            <v>1.02</v>
          </cell>
          <cell r="CB1035">
            <v>1.1299999999999999</v>
          </cell>
          <cell r="CC1035">
            <v>1.2210000000000001</v>
          </cell>
          <cell r="CD1035">
            <v>1.3109999999999999</v>
          </cell>
          <cell r="CF1035">
            <v>0.25</v>
          </cell>
        </row>
        <row r="1036">
          <cell r="A1036">
            <v>40156</v>
          </cell>
          <cell r="B1036">
            <v>0.14000000000000001</v>
          </cell>
          <cell r="C1036">
            <v>0.13</v>
          </cell>
          <cell r="D1036">
            <v>0.14050000000000001</v>
          </cell>
          <cell r="E1036">
            <v>0.1525</v>
          </cell>
          <cell r="F1036">
            <v>0.1575</v>
          </cell>
          <cell r="G1036">
            <v>0.16950000000000001</v>
          </cell>
          <cell r="H1036">
            <v>0.183</v>
          </cell>
          <cell r="I1036">
            <v>0.20100000000000001</v>
          </cell>
          <cell r="J1036">
            <v>0.2185</v>
          </cell>
          <cell r="K1036">
            <v>0.2525</v>
          </cell>
          <cell r="L1036">
            <v>0.27550000000000002</v>
          </cell>
          <cell r="M1036">
            <v>0.308</v>
          </cell>
          <cell r="N1036">
            <v>0.34</v>
          </cell>
          <cell r="P1036">
            <v>0.35199999999999998</v>
          </cell>
          <cell r="Q1036">
            <v>0.39500000000000002</v>
          </cell>
          <cell r="R1036">
            <v>0.39200000000000002</v>
          </cell>
          <cell r="S1036">
            <v>0.4</v>
          </cell>
          <cell r="T1036">
            <v>0.41399999999999998</v>
          </cell>
          <cell r="U1036">
            <v>0.434</v>
          </cell>
          <cell r="V1036">
            <v>0.46100000000000002</v>
          </cell>
          <cell r="W1036">
            <v>0.495</v>
          </cell>
          <cell r="X1036">
            <v>0.53600000000000003</v>
          </cell>
          <cell r="Y1036">
            <v>0.58199999999999996</v>
          </cell>
          <cell r="Z1036">
            <v>0.623</v>
          </cell>
          <cell r="AA1036">
            <v>0.66900000000000004</v>
          </cell>
          <cell r="AB1036">
            <v>0.71799999999999997</v>
          </cell>
          <cell r="AD1036">
            <v>0.44290000000000002</v>
          </cell>
          <cell r="AE1036">
            <v>0.43149999999999999</v>
          </cell>
          <cell r="AF1036">
            <v>0.434</v>
          </cell>
          <cell r="AG1036">
            <v>0.43</v>
          </cell>
          <cell r="AH1036">
            <v>0.43149999999999999</v>
          </cell>
          <cell r="AI1036">
            <v>0.44500000000000001</v>
          </cell>
          <cell r="AJ1036">
            <v>0.46100000000000002</v>
          </cell>
          <cell r="AK1036">
            <v>0.47849999999999998</v>
          </cell>
          <cell r="AL1036">
            <v>0.502</v>
          </cell>
          <cell r="AM1036">
            <v>0.53200000000000003</v>
          </cell>
          <cell r="AN1036">
            <v>0.56599999999999995</v>
          </cell>
          <cell r="AO1036">
            <v>0.60550000000000004</v>
          </cell>
          <cell r="AP1036">
            <v>0.64300000000000002</v>
          </cell>
          <cell r="AS1036">
            <v>9.7000000000000003E-2</v>
          </cell>
          <cell r="AT1036">
            <v>9.7000000000000003E-2</v>
          </cell>
          <cell r="AU1036">
            <v>9.6250000000000002E-2</v>
          </cell>
          <cell r="AV1036">
            <v>9.7000000000000003E-2</v>
          </cell>
          <cell r="AW1036">
            <v>9.2999999999999999E-2</v>
          </cell>
          <cell r="AX1036">
            <v>9.9129999999999996E-2</v>
          </cell>
          <cell r="AY1036">
            <v>9.6250000000000002E-2</v>
          </cell>
          <cell r="AZ1036">
            <v>9.6250000000000002E-2</v>
          </cell>
          <cell r="BA1036">
            <v>9.0999999999999998E-2</v>
          </cell>
          <cell r="BB1036">
            <v>9.7500000000000003E-2</v>
          </cell>
          <cell r="BC1036">
            <v>9.8000000000000004E-2</v>
          </cell>
          <cell r="BD1036">
            <v>9.4500000000000001E-2</v>
          </cell>
          <cell r="BF1036">
            <v>0.1275</v>
          </cell>
          <cell r="BG1036">
            <v>0.14000000000000001</v>
          </cell>
          <cell r="BH1036">
            <v>0.16500000000000001</v>
          </cell>
          <cell r="BI1036">
            <v>0.185</v>
          </cell>
          <cell r="BJ1036">
            <v>0.20499999999999999</v>
          </cell>
          <cell r="BK1036">
            <v>0.245</v>
          </cell>
          <cell r="BL1036">
            <v>0.27</v>
          </cell>
          <cell r="BM1036">
            <v>0.34</v>
          </cell>
          <cell r="BN1036">
            <v>0.41</v>
          </cell>
          <cell r="BO1036">
            <v>0.48</v>
          </cell>
          <cell r="BP1036">
            <v>0.56000000000000005</v>
          </cell>
          <cell r="BQ1036">
            <v>0.68500000000000005</v>
          </cell>
          <cell r="BS1036">
            <v>0.38100000000000001</v>
          </cell>
          <cell r="BT1036">
            <v>0.40849999999999997</v>
          </cell>
          <cell r="BU1036">
            <v>0.46450000000000002</v>
          </cell>
          <cell r="BV1036">
            <v>0.53049999999999997</v>
          </cell>
          <cell r="BW1036">
            <v>0.60550000000000004</v>
          </cell>
          <cell r="BX1036">
            <v>0.72550000000000003</v>
          </cell>
          <cell r="BY1036">
            <v>0.8085</v>
          </cell>
          <cell r="BZ1036">
            <v>0.87549999999999994</v>
          </cell>
          <cell r="CA1036">
            <v>1.02</v>
          </cell>
          <cell r="CB1036">
            <v>1.1200000000000001</v>
          </cell>
          <cell r="CC1036">
            <v>1.2210000000000001</v>
          </cell>
          <cell r="CD1036">
            <v>1.3009999999999999</v>
          </cell>
          <cell r="CF1036">
            <v>0.25</v>
          </cell>
        </row>
        <row r="1037">
          <cell r="A1037">
            <v>40157</v>
          </cell>
          <cell r="B1037">
            <v>0.14000000000000001</v>
          </cell>
          <cell r="C1037">
            <v>0.13350000000000001</v>
          </cell>
          <cell r="D1037">
            <v>0.14649999999999999</v>
          </cell>
          <cell r="E1037">
            <v>0.153</v>
          </cell>
          <cell r="F1037">
            <v>0.16600000000000001</v>
          </cell>
          <cell r="G1037">
            <v>0.17949999999999999</v>
          </cell>
          <cell r="H1037">
            <v>0.19400000000000001</v>
          </cell>
          <cell r="I1037">
            <v>0.2135</v>
          </cell>
          <cell r="J1037">
            <v>0.23599999999999999</v>
          </cell>
          <cell r="K1037">
            <v>0.25679999999999997</v>
          </cell>
          <cell r="L1037">
            <v>0.28999999999999998</v>
          </cell>
          <cell r="M1037">
            <v>0.32800000000000001</v>
          </cell>
          <cell r="N1037">
            <v>0.35499999999999998</v>
          </cell>
          <cell r="P1037">
            <v>0.35099999999999998</v>
          </cell>
          <cell r="Q1037">
            <v>0.39400000000000002</v>
          </cell>
          <cell r="R1037">
            <v>0.39500000000000002</v>
          </cell>
          <cell r="S1037">
            <v>0.40400000000000003</v>
          </cell>
          <cell r="T1037">
            <v>0.41899999999999998</v>
          </cell>
          <cell r="U1037">
            <v>0.443</v>
          </cell>
          <cell r="V1037">
            <v>0.47</v>
          </cell>
          <cell r="W1037">
            <v>0.50600000000000001</v>
          </cell>
          <cell r="X1037">
            <v>0.55300000000000005</v>
          </cell>
          <cell r="Y1037">
            <v>0.59499999999999997</v>
          </cell>
          <cell r="Z1037">
            <v>0.63900000000000001</v>
          </cell>
          <cell r="AA1037">
            <v>0.68799999999999994</v>
          </cell>
          <cell r="AB1037">
            <v>0.73099999999999998</v>
          </cell>
          <cell r="AD1037">
            <v>0.4461</v>
          </cell>
          <cell r="AE1037">
            <v>0.44</v>
          </cell>
          <cell r="AF1037">
            <v>0.441</v>
          </cell>
          <cell r="AG1037">
            <v>0.437</v>
          </cell>
          <cell r="AH1037">
            <v>0.4335</v>
          </cell>
          <cell r="AI1037">
            <v>0.4385</v>
          </cell>
          <cell r="AJ1037">
            <v>0.45450000000000002</v>
          </cell>
          <cell r="AK1037">
            <v>0.48149999999999998</v>
          </cell>
          <cell r="AL1037">
            <v>0.4985</v>
          </cell>
          <cell r="AM1037">
            <v>0.52700000000000002</v>
          </cell>
          <cell r="AN1037">
            <v>0.5575</v>
          </cell>
          <cell r="AO1037">
            <v>0.59399999999999997</v>
          </cell>
          <cell r="AP1037">
            <v>0.63500000000000001</v>
          </cell>
          <cell r="AS1037">
            <v>0.10825</v>
          </cell>
          <cell r="AT1037">
            <v>9.0130000000000002E-2</v>
          </cell>
          <cell r="AU1037">
            <v>9.5000000000000001E-2</v>
          </cell>
          <cell r="AV1037">
            <v>9.2999999999999999E-2</v>
          </cell>
          <cell r="AW1037">
            <v>9.2999999999999999E-2</v>
          </cell>
          <cell r="AX1037">
            <v>9.1999999999999998E-2</v>
          </cell>
          <cell r="AY1037">
            <v>9.5000000000000001E-2</v>
          </cell>
          <cell r="AZ1037">
            <v>9.5000000000000001E-2</v>
          </cell>
          <cell r="BA1037">
            <v>9.0999999999999998E-2</v>
          </cell>
          <cell r="BB1037">
            <v>9.6250000000000002E-2</v>
          </cell>
          <cell r="BC1037">
            <v>9.7500000000000003E-2</v>
          </cell>
          <cell r="BD1037">
            <v>0.09</v>
          </cell>
          <cell r="BF1037">
            <v>0.1275</v>
          </cell>
          <cell r="BG1037">
            <v>0.14000000000000001</v>
          </cell>
          <cell r="BH1037">
            <v>0.16500000000000001</v>
          </cell>
          <cell r="BI1037">
            <v>0.19</v>
          </cell>
          <cell r="BJ1037">
            <v>0.21</v>
          </cell>
          <cell r="BK1037">
            <v>0.255</v>
          </cell>
          <cell r="BL1037">
            <v>0.28000000000000003</v>
          </cell>
          <cell r="BM1037">
            <v>0.35499999999999998</v>
          </cell>
          <cell r="BN1037">
            <v>0.42499999999999999</v>
          </cell>
          <cell r="BO1037">
            <v>0.495</v>
          </cell>
          <cell r="BP1037">
            <v>0.57999999999999996</v>
          </cell>
          <cell r="BQ1037">
            <v>0.7</v>
          </cell>
          <cell r="BS1037">
            <v>0.38450000000000001</v>
          </cell>
          <cell r="BT1037">
            <v>0.40749999999999997</v>
          </cell>
          <cell r="BU1037">
            <v>0.45350000000000001</v>
          </cell>
          <cell r="BV1037">
            <v>0.52949999999999997</v>
          </cell>
          <cell r="BW1037">
            <v>0.62250000000000005</v>
          </cell>
          <cell r="BX1037">
            <v>0.74450000000000005</v>
          </cell>
          <cell r="BY1037">
            <v>0.86599999999999999</v>
          </cell>
          <cell r="BZ1037">
            <v>0.92949999999999999</v>
          </cell>
          <cell r="CA1037">
            <v>1.0609999999999999</v>
          </cell>
          <cell r="CB1037">
            <v>1.161</v>
          </cell>
          <cell r="CC1037">
            <v>1.2709999999999999</v>
          </cell>
          <cell r="CD1037">
            <v>1.351</v>
          </cell>
          <cell r="CF1037">
            <v>0.25</v>
          </cell>
        </row>
        <row r="1038">
          <cell r="A1038">
            <v>40158</v>
          </cell>
          <cell r="B1038">
            <v>0.14000000000000001</v>
          </cell>
          <cell r="C1038">
            <v>0.13950000000000001</v>
          </cell>
          <cell r="D1038">
            <v>0.1515</v>
          </cell>
          <cell r="E1038">
            <v>0.16</v>
          </cell>
          <cell r="F1038">
            <v>0.17499999999999999</v>
          </cell>
          <cell r="G1038">
            <v>0.192</v>
          </cell>
          <cell r="H1038">
            <v>0.20200000000000001</v>
          </cell>
          <cell r="I1038">
            <v>0.224</v>
          </cell>
          <cell r="J1038">
            <v>0.2465</v>
          </cell>
          <cell r="K1038">
            <v>0.27100000000000002</v>
          </cell>
          <cell r="L1038">
            <v>0.29899999999999999</v>
          </cell>
          <cell r="M1038">
            <v>0.33900000000000002</v>
          </cell>
          <cell r="N1038">
            <v>0.3745</v>
          </cell>
          <cell r="P1038">
            <v>0.35299999999999998</v>
          </cell>
          <cell r="Q1038">
            <v>0.39</v>
          </cell>
          <cell r="R1038">
            <v>0.39300000000000002</v>
          </cell>
          <cell r="S1038">
            <v>0.40400000000000003</v>
          </cell>
          <cell r="T1038">
            <v>0.41699999999999998</v>
          </cell>
          <cell r="U1038">
            <v>0.44600000000000001</v>
          </cell>
          <cell r="V1038">
            <v>0.47399999999999998</v>
          </cell>
          <cell r="W1038">
            <v>0.51400000000000001</v>
          </cell>
          <cell r="X1038">
            <v>0.56499999999999995</v>
          </cell>
          <cell r="Y1038">
            <v>0.61299999999999999</v>
          </cell>
          <cell r="Z1038">
            <v>0.66100000000000003</v>
          </cell>
          <cell r="AA1038">
            <v>0.71199999999999997</v>
          </cell>
          <cell r="AB1038">
            <v>0.76</v>
          </cell>
          <cell r="AD1038">
            <v>0.45040000000000002</v>
          </cell>
          <cell r="AE1038">
            <v>0.44500000000000001</v>
          </cell>
          <cell r="AF1038">
            <v>0.44500000000000001</v>
          </cell>
          <cell r="AG1038">
            <v>0.44400000000000001</v>
          </cell>
          <cell r="AH1038">
            <v>0.44700000000000001</v>
          </cell>
          <cell r="AI1038">
            <v>0.45300000000000001</v>
          </cell>
          <cell r="AJ1038">
            <v>0.46800000000000003</v>
          </cell>
          <cell r="AK1038">
            <v>0.48799999999999999</v>
          </cell>
          <cell r="AL1038">
            <v>0.51300000000000001</v>
          </cell>
          <cell r="AM1038">
            <v>0.54700000000000004</v>
          </cell>
          <cell r="AN1038">
            <v>0.57799999999999996</v>
          </cell>
          <cell r="AO1038">
            <v>0.61899999999999999</v>
          </cell>
          <cell r="AP1038">
            <v>0.66500000000000004</v>
          </cell>
          <cell r="AS1038">
            <v>9.8000000000000004E-2</v>
          </cell>
          <cell r="AT1038">
            <v>9.4E-2</v>
          </cell>
          <cell r="AU1038">
            <v>9.4E-2</v>
          </cell>
          <cell r="AV1038">
            <v>9.35E-2</v>
          </cell>
          <cell r="AW1038">
            <v>9.2499999999999999E-2</v>
          </cell>
          <cell r="AX1038">
            <v>9.35E-2</v>
          </cell>
          <cell r="AY1038">
            <v>9.2499999999999999E-2</v>
          </cell>
          <cell r="AZ1038">
            <v>9.1499999999999998E-2</v>
          </cell>
          <cell r="BA1038">
            <v>9.2499999999999999E-2</v>
          </cell>
          <cell r="BB1038">
            <v>9.2499999999999999E-2</v>
          </cell>
          <cell r="BC1038">
            <v>0.10150000000000001</v>
          </cell>
          <cell r="BD1038">
            <v>9.6250000000000002E-2</v>
          </cell>
          <cell r="BF1038">
            <v>0.1275</v>
          </cell>
          <cell r="BG1038">
            <v>0.14499999999999999</v>
          </cell>
          <cell r="BH1038">
            <v>0.17499999999999999</v>
          </cell>
          <cell r="BI1038">
            <v>0.2</v>
          </cell>
          <cell r="BJ1038">
            <v>0.22</v>
          </cell>
          <cell r="BK1038">
            <v>0.26500000000000001</v>
          </cell>
          <cell r="BL1038">
            <v>0.29499999999999998</v>
          </cell>
          <cell r="BM1038">
            <v>0.37</v>
          </cell>
          <cell r="BN1038">
            <v>0.45500000000000002</v>
          </cell>
          <cell r="BO1038">
            <v>0.54</v>
          </cell>
          <cell r="BP1038">
            <v>0.63</v>
          </cell>
          <cell r="BQ1038">
            <v>0.76500000000000001</v>
          </cell>
          <cell r="BS1038">
            <v>0.38150000000000001</v>
          </cell>
          <cell r="BT1038">
            <v>0.42</v>
          </cell>
          <cell r="BU1038">
            <v>0.45050000000000001</v>
          </cell>
          <cell r="BV1038">
            <v>0.53500000000000003</v>
          </cell>
          <cell r="BW1038">
            <v>0.61799999999999999</v>
          </cell>
          <cell r="BX1038">
            <v>0.75449999999999995</v>
          </cell>
          <cell r="BY1038">
            <v>0.87450000000000006</v>
          </cell>
          <cell r="BZ1038">
            <v>0.95050000000000001</v>
          </cell>
          <cell r="CA1038">
            <v>1.071</v>
          </cell>
          <cell r="CB1038">
            <v>1.171</v>
          </cell>
          <cell r="CC1038">
            <v>1.2709999999999999</v>
          </cell>
          <cell r="CD1038">
            <v>1.381</v>
          </cell>
          <cell r="CF1038">
            <v>0.25</v>
          </cell>
        </row>
        <row r="1039">
          <cell r="A1039">
            <v>40161</v>
          </cell>
          <cell r="B1039">
            <v>0.14000000000000001</v>
          </cell>
          <cell r="C1039">
            <v>0.14499999999999999</v>
          </cell>
          <cell r="D1039">
            <v>0.158</v>
          </cell>
          <cell r="E1039">
            <v>0.16600000000000001</v>
          </cell>
          <cell r="F1039">
            <v>0.183</v>
          </cell>
          <cell r="G1039">
            <v>0.19600000000000001</v>
          </cell>
          <cell r="H1039">
            <v>0.21149999999999999</v>
          </cell>
          <cell r="I1039">
            <v>0.23400000000000001</v>
          </cell>
          <cell r="J1039">
            <v>0.25650000000000001</v>
          </cell>
          <cell r="K1039">
            <v>0.28699999999999998</v>
          </cell>
          <cell r="L1039">
            <v>0.32250000000000001</v>
          </cell>
          <cell r="M1039">
            <v>0.35949999999999999</v>
          </cell>
          <cell r="N1039">
            <v>0.39900000000000002</v>
          </cell>
          <cell r="P1039">
            <v>0.35199999999999998</v>
          </cell>
          <cell r="Q1039">
            <v>0.38800000000000001</v>
          </cell>
          <cell r="R1039">
            <v>0.39100000000000001</v>
          </cell>
          <cell r="S1039">
            <v>0.40100000000000002</v>
          </cell>
          <cell r="T1039">
            <v>0.41399999999999998</v>
          </cell>
          <cell r="U1039">
            <v>0.441</v>
          </cell>
          <cell r="V1039">
            <v>0.47</v>
          </cell>
          <cell r="W1039">
            <v>0.51</v>
          </cell>
          <cell r="X1039">
            <v>0.55800000000000005</v>
          </cell>
          <cell r="Y1039">
            <v>0.60599999999999998</v>
          </cell>
          <cell r="Z1039">
            <v>0.65500000000000003</v>
          </cell>
          <cell r="AA1039">
            <v>0.7</v>
          </cell>
          <cell r="AB1039">
            <v>0.746</v>
          </cell>
          <cell r="AD1039">
            <v>0.44779999999999998</v>
          </cell>
          <cell r="AE1039">
            <v>0.44</v>
          </cell>
          <cell r="AF1039">
            <v>0.435</v>
          </cell>
          <cell r="AG1039">
            <v>0.435</v>
          </cell>
          <cell r="AH1039">
            <v>0.44</v>
          </cell>
          <cell r="AI1039">
            <v>0.45350000000000001</v>
          </cell>
          <cell r="AJ1039">
            <v>0.47699999999999998</v>
          </cell>
          <cell r="AK1039">
            <v>0.50749999999999995</v>
          </cell>
          <cell r="AL1039">
            <v>0.54149999999999998</v>
          </cell>
          <cell r="AM1039">
            <v>0.56699999999999995</v>
          </cell>
          <cell r="AN1039">
            <v>0.60299999999999998</v>
          </cell>
          <cell r="AO1039">
            <v>0.65249999999999997</v>
          </cell>
          <cell r="AP1039">
            <v>0.69</v>
          </cell>
          <cell r="AS1039">
            <v>9.5000000000000001E-2</v>
          </cell>
          <cell r="AT1039">
            <v>9.9379999999999996E-2</v>
          </cell>
          <cell r="AU1039">
            <v>9.375E-2</v>
          </cell>
          <cell r="AV1039">
            <v>9.2999999999999999E-2</v>
          </cell>
          <cell r="AW1039">
            <v>9.7750000000000004E-2</v>
          </cell>
          <cell r="AX1039">
            <v>9.7250000000000003E-2</v>
          </cell>
          <cell r="AY1039">
            <v>9.2499999999999999E-2</v>
          </cell>
          <cell r="AZ1039">
            <v>9.2499999999999999E-2</v>
          </cell>
          <cell r="BA1039">
            <v>9.0999999999999998E-2</v>
          </cell>
          <cell r="BB1039">
            <v>9.375E-2</v>
          </cell>
          <cell r="BC1039">
            <v>9.6000000000000002E-2</v>
          </cell>
          <cell r="BD1039">
            <v>0.09</v>
          </cell>
          <cell r="BF1039">
            <v>0.13</v>
          </cell>
          <cell r="BG1039">
            <v>0.155</v>
          </cell>
          <cell r="BH1039">
            <v>0.18</v>
          </cell>
          <cell r="BI1039">
            <v>0.20499999999999999</v>
          </cell>
          <cell r="BJ1039">
            <v>0.22500000000000001</v>
          </cell>
          <cell r="BK1039">
            <v>0.27500000000000002</v>
          </cell>
          <cell r="BL1039">
            <v>0.30499999999999999</v>
          </cell>
          <cell r="BM1039">
            <v>0.38500000000000001</v>
          </cell>
          <cell r="BN1039">
            <v>0.47499999999999998</v>
          </cell>
          <cell r="BO1039">
            <v>0.56000000000000005</v>
          </cell>
          <cell r="BP1039">
            <v>0.65500000000000003</v>
          </cell>
          <cell r="BQ1039">
            <v>0.79500000000000004</v>
          </cell>
          <cell r="BS1039">
            <v>0.39300000000000002</v>
          </cell>
          <cell r="BT1039">
            <v>0.41549999999999998</v>
          </cell>
          <cell r="BU1039">
            <v>0.44</v>
          </cell>
          <cell r="BV1039">
            <v>0.52749999999999997</v>
          </cell>
          <cell r="BW1039">
            <v>0.61399999999999999</v>
          </cell>
          <cell r="BX1039">
            <v>0.74550000000000005</v>
          </cell>
          <cell r="BY1039">
            <v>0.84799999999999998</v>
          </cell>
          <cell r="BZ1039">
            <v>0.93899999999999995</v>
          </cell>
          <cell r="CA1039">
            <v>1.0509999999999999</v>
          </cell>
          <cell r="CB1039">
            <v>1.1499999999999999</v>
          </cell>
          <cell r="CC1039">
            <v>1.2210000000000001</v>
          </cell>
          <cell r="CD1039">
            <v>1.3009999999999999</v>
          </cell>
          <cell r="CF1039">
            <v>0.25</v>
          </cell>
        </row>
        <row r="1040">
          <cell r="A1040">
            <v>40162</v>
          </cell>
          <cell r="B1040">
            <v>0.14000000000000001</v>
          </cell>
          <cell r="C1040">
            <v>0.1555</v>
          </cell>
          <cell r="D1040">
            <v>0.16750000000000001</v>
          </cell>
          <cell r="E1040">
            <v>0.17699999999999999</v>
          </cell>
          <cell r="F1040">
            <v>0.1915</v>
          </cell>
          <cell r="G1040">
            <v>0.20499999999999999</v>
          </cell>
          <cell r="H1040">
            <v>0.2175</v>
          </cell>
          <cell r="I1040">
            <v>0.24349999999999999</v>
          </cell>
          <cell r="J1040">
            <v>0.26750000000000002</v>
          </cell>
          <cell r="K1040">
            <v>0.29799999999999999</v>
          </cell>
          <cell r="L1040">
            <v>0.33550000000000002</v>
          </cell>
          <cell r="M1040">
            <v>0.373</v>
          </cell>
          <cell r="N1040">
            <v>0.41149999999999998</v>
          </cell>
          <cell r="P1040">
            <v>0.35199999999999998</v>
          </cell>
          <cell r="Q1040">
            <v>0.38500000000000001</v>
          </cell>
          <cell r="R1040">
            <v>0.39100000000000001</v>
          </cell>
          <cell r="S1040">
            <v>0.40200000000000002</v>
          </cell>
          <cell r="T1040">
            <v>0.41799999999999998</v>
          </cell>
          <cell r="U1040">
            <v>0.443</v>
          </cell>
          <cell r="V1040">
            <v>0.47399999999999998</v>
          </cell>
          <cell r="W1040">
            <v>0.51700000000000002</v>
          </cell>
          <cell r="X1040">
            <v>0.56100000000000005</v>
          </cell>
          <cell r="Y1040">
            <v>0.60899999999999999</v>
          </cell>
          <cell r="Z1040">
            <v>0.65600000000000003</v>
          </cell>
          <cell r="AA1040">
            <v>0.70099999999999996</v>
          </cell>
          <cell r="AB1040">
            <v>0.747</v>
          </cell>
          <cell r="AD1040">
            <v>0.4506</v>
          </cell>
          <cell r="AE1040">
            <v>0.44450000000000001</v>
          </cell>
          <cell r="AF1040">
            <v>0.4425</v>
          </cell>
          <cell r="AG1040">
            <v>0.44500000000000001</v>
          </cell>
          <cell r="AH1040">
            <v>0.44750000000000001</v>
          </cell>
          <cell r="AI1040">
            <v>0.46350000000000002</v>
          </cell>
          <cell r="AJ1040">
            <v>0.48499999999999999</v>
          </cell>
          <cell r="AK1040">
            <v>0.51349999999999996</v>
          </cell>
          <cell r="AL1040">
            <v>0.54949999999999999</v>
          </cell>
          <cell r="AM1040">
            <v>0.58499999999999996</v>
          </cell>
          <cell r="AN1040">
            <v>0.62350000000000005</v>
          </cell>
          <cell r="AO1040">
            <v>0.67349999999999999</v>
          </cell>
          <cell r="AP1040">
            <v>0.71799999999999997</v>
          </cell>
          <cell r="AS1040">
            <v>9.4E-2</v>
          </cell>
          <cell r="AT1040">
            <v>9.4E-2</v>
          </cell>
          <cell r="AU1040">
            <v>9.375E-2</v>
          </cell>
          <cell r="AV1040">
            <v>8.838E-2</v>
          </cell>
          <cell r="AW1040">
            <v>8.838E-2</v>
          </cell>
          <cell r="AX1040">
            <v>9.1999999999999998E-2</v>
          </cell>
          <cell r="AY1040">
            <v>9.375E-2</v>
          </cell>
          <cell r="AZ1040">
            <v>9.375E-2</v>
          </cell>
          <cell r="BA1040">
            <v>9.0999999999999998E-2</v>
          </cell>
          <cell r="BB1040">
            <v>9.5000000000000001E-2</v>
          </cell>
          <cell r="BC1040">
            <v>9.4500000000000001E-2</v>
          </cell>
          <cell r="BD1040">
            <v>0.09</v>
          </cell>
          <cell r="BF1040">
            <v>0.13500000000000001</v>
          </cell>
          <cell r="BG1040">
            <v>0.16</v>
          </cell>
          <cell r="BH1040">
            <v>0.19</v>
          </cell>
          <cell r="BI1040">
            <v>0.215</v>
          </cell>
          <cell r="BJ1040">
            <v>0.23499999999999999</v>
          </cell>
          <cell r="BK1040">
            <v>0.29499999999999998</v>
          </cell>
          <cell r="BL1040">
            <v>0.33</v>
          </cell>
          <cell r="BM1040">
            <v>0.41499999999999998</v>
          </cell>
          <cell r="BN1040">
            <v>0.51</v>
          </cell>
          <cell r="BO1040">
            <v>0.6</v>
          </cell>
          <cell r="BP1040">
            <v>0.70499999999999996</v>
          </cell>
          <cell r="BQ1040">
            <v>0.84499999999999997</v>
          </cell>
          <cell r="BS1040">
            <v>0.39150000000000001</v>
          </cell>
          <cell r="BT1040">
            <v>0.41749999999999998</v>
          </cell>
          <cell r="BU1040">
            <v>0.48349999999999999</v>
          </cell>
          <cell r="BV1040">
            <v>0.54149999999999998</v>
          </cell>
          <cell r="BW1040">
            <v>0.63949999999999996</v>
          </cell>
          <cell r="BX1040">
            <v>0.75849999999999995</v>
          </cell>
          <cell r="BY1040">
            <v>0.87549999999999994</v>
          </cell>
          <cell r="BZ1040">
            <v>0.96699999999999997</v>
          </cell>
          <cell r="CA1040">
            <v>1.071</v>
          </cell>
          <cell r="CB1040">
            <v>1.181</v>
          </cell>
          <cell r="CC1040">
            <v>1.2610000000000001</v>
          </cell>
          <cell r="CD1040">
            <v>1.3009999999999999</v>
          </cell>
          <cell r="CF1040">
            <v>0.25</v>
          </cell>
        </row>
        <row r="1041">
          <cell r="A1041">
            <v>40163</v>
          </cell>
          <cell r="B1041">
            <v>0.15</v>
          </cell>
          <cell r="C1041">
            <v>0.14199999999999999</v>
          </cell>
          <cell r="D1041">
            <v>0.158</v>
          </cell>
          <cell r="E1041">
            <v>0.16</v>
          </cell>
          <cell r="F1041">
            <v>0.182</v>
          </cell>
          <cell r="G1041">
            <v>0.19500000000000001</v>
          </cell>
          <cell r="H1041">
            <v>0.21</v>
          </cell>
          <cell r="I1041">
            <v>0.23100000000000001</v>
          </cell>
          <cell r="J1041">
            <v>0.25700000000000001</v>
          </cell>
          <cell r="K1041">
            <v>0.28849999999999998</v>
          </cell>
          <cell r="L1041">
            <v>0.32500000000000001</v>
          </cell>
          <cell r="M1041">
            <v>0.35799999999999998</v>
          </cell>
          <cell r="N1041">
            <v>0.4</v>
          </cell>
          <cell r="P1041">
            <v>0.34699999999999998</v>
          </cell>
          <cell r="Q1041">
            <v>0.38600000000000001</v>
          </cell>
          <cell r="R1041">
            <v>0.39200000000000002</v>
          </cell>
          <cell r="S1041">
            <v>0.40300000000000002</v>
          </cell>
          <cell r="T1041">
            <v>0.41899999999999998</v>
          </cell>
          <cell r="U1041">
            <v>0.44500000000000001</v>
          </cell>
          <cell r="V1041">
            <v>0.47499999999999998</v>
          </cell>
          <cell r="W1041">
            <v>0.51800000000000002</v>
          </cell>
          <cell r="X1041">
            <v>0.56399999999999995</v>
          </cell>
          <cell r="Y1041">
            <v>0.61699999999999999</v>
          </cell>
          <cell r="Z1041">
            <v>0.66100000000000003</v>
          </cell>
          <cell r="AA1041">
            <v>0.71</v>
          </cell>
          <cell r="AB1041">
            <v>0.76</v>
          </cell>
          <cell r="AD1041">
            <v>0.4461</v>
          </cell>
          <cell r="AE1041">
            <v>0.442</v>
          </cell>
          <cell r="AF1041">
            <v>0.4385</v>
          </cell>
          <cell r="AG1041">
            <v>0.4355</v>
          </cell>
          <cell r="AH1041">
            <v>0.4325</v>
          </cell>
          <cell r="AI1041">
            <v>0.44900000000000001</v>
          </cell>
          <cell r="AJ1041">
            <v>0.46700000000000003</v>
          </cell>
          <cell r="AK1041">
            <v>0.49199999999999999</v>
          </cell>
          <cell r="AL1041">
            <v>0.51600000000000001</v>
          </cell>
          <cell r="AM1041">
            <v>0.55449999999999999</v>
          </cell>
          <cell r="AN1041">
            <v>0.6</v>
          </cell>
          <cell r="AO1041">
            <v>0.63949999999999996</v>
          </cell>
          <cell r="AP1041">
            <v>0.6895</v>
          </cell>
          <cell r="AS1041">
            <v>9.4E-2</v>
          </cell>
          <cell r="AT1041">
            <v>9.3259999999999996E-2</v>
          </cell>
          <cell r="AU1041">
            <v>9.4E-2</v>
          </cell>
          <cell r="AV1041">
            <v>9.2999999999999999E-2</v>
          </cell>
          <cell r="AW1041">
            <v>9.2999999999999999E-2</v>
          </cell>
          <cell r="AX1041">
            <v>8.7249999999999994E-2</v>
          </cell>
          <cell r="AY1041">
            <v>9.2499999999999999E-2</v>
          </cell>
          <cell r="AZ1041">
            <v>9.2499999999999999E-2</v>
          </cell>
          <cell r="BA1041">
            <v>9.0999999999999998E-2</v>
          </cell>
          <cell r="BB1041">
            <v>9.2499999999999999E-2</v>
          </cell>
          <cell r="BC1041">
            <v>8.7499999999999994E-2</v>
          </cell>
          <cell r="BD1041">
            <v>0.09</v>
          </cell>
          <cell r="BF1041">
            <v>0.13</v>
          </cell>
          <cell r="BG1041">
            <v>0.14499999999999999</v>
          </cell>
          <cell r="BH1041">
            <v>0.18</v>
          </cell>
          <cell r="BI1041">
            <v>0.21</v>
          </cell>
          <cell r="BJ1041">
            <v>0.23</v>
          </cell>
          <cell r="BK1041">
            <v>0.28000000000000003</v>
          </cell>
          <cell r="BL1041">
            <v>0.315</v>
          </cell>
          <cell r="BM1041">
            <v>0.39500000000000002</v>
          </cell>
          <cell r="BN1041">
            <v>0.48499999999999999</v>
          </cell>
          <cell r="BO1041">
            <v>0.56999999999999995</v>
          </cell>
          <cell r="BP1041">
            <v>0.66500000000000004</v>
          </cell>
          <cell r="BQ1041">
            <v>0.8</v>
          </cell>
          <cell r="BS1041">
            <v>0.375</v>
          </cell>
          <cell r="BT1041">
            <v>0.39850000000000002</v>
          </cell>
          <cell r="BU1041">
            <v>0.43149999999999999</v>
          </cell>
          <cell r="BV1041">
            <v>0.48849999999999999</v>
          </cell>
          <cell r="BW1041">
            <v>0.57650000000000001</v>
          </cell>
          <cell r="BX1041">
            <v>0.71650000000000003</v>
          </cell>
          <cell r="BY1041">
            <v>0.82150000000000001</v>
          </cell>
          <cell r="BZ1041">
            <v>0.90549999999999997</v>
          </cell>
          <cell r="CA1041">
            <v>1.0049999999999999</v>
          </cell>
          <cell r="CB1041">
            <v>1.1200000000000001</v>
          </cell>
          <cell r="CC1041">
            <v>1.2210000000000001</v>
          </cell>
          <cell r="CD1041">
            <v>1.2909999999999999</v>
          </cell>
          <cell r="CF1041">
            <v>0.25</v>
          </cell>
        </row>
        <row r="1042">
          <cell r="A1042">
            <v>40164</v>
          </cell>
          <cell r="B1042">
            <v>0.13</v>
          </cell>
          <cell r="C1042">
            <v>0.13950000000000001</v>
          </cell>
          <cell r="D1042">
            <v>0.14899999999999999</v>
          </cell>
          <cell r="E1042">
            <v>0.156</v>
          </cell>
          <cell r="F1042">
            <v>0.16900000000000001</v>
          </cell>
          <cell r="G1042">
            <v>0.183</v>
          </cell>
          <cell r="H1042">
            <v>0.19600000000000001</v>
          </cell>
          <cell r="I1042">
            <v>0.214</v>
          </cell>
          <cell r="J1042">
            <v>0.23599999999999999</v>
          </cell>
          <cell r="K1042">
            <v>0.25900000000000001</v>
          </cell>
          <cell r="L1042">
            <v>0.28799999999999998</v>
          </cell>
          <cell r="M1042">
            <v>0.32300000000000001</v>
          </cell>
          <cell r="N1042">
            <v>0.35599999999999998</v>
          </cell>
          <cell r="P1042">
            <v>0.34300000000000003</v>
          </cell>
          <cell r="Q1042">
            <v>0.377</v>
          </cell>
          <cell r="R1042">
            <v>0.38100000000000001</v>
          </cell>
          <cell r="S1042">
            <v>0.38900000000000001</v>
          </cell>
          <cell r="T1042">
            <v>0.4</v>
          </cell>
          <cell r="U1042">
            <v>0.42099999999999999</v>
          </cell>
          <cell r="V1042">
            <v>0.44600000000000001</v>
          </cell>
          <cell r="W1042">
            <v>0.48399999999999999</v>
          </cell>
          <cell r="X1042">
            <v>0.53200000000000003</v>
          </cell>
          <cell r="Y1042">
            <v>0.57499999999999996</v>
          </cell>
          <cell r="Z1042">
            <v>0.62</v>
          </cell>
          <cell r="AA1042">
            <v>0.66700000000000004</v>
          </cell>
          <cell r="AB1042">
            <v>0.70899999999999996</v>
          </cell>
          <cell r="AD1042">
            <v>0.44369999999999998</v>
          </cell>
          <cell r="AE1042">
            <v>0.443</v>
          </cell>
          <cell r="AF1042">
            <v>0.4395</v>
          </cell>
          <cell r="AG1042">
            <v>0.4375</v>
          </cell>
          <cell r="AH1042">
            <v>0.4345</v>
          </cell>
          <cell r="AI1042">
            <v>0.441</v>
          </cell>
          <cell r="AJ1042">
            <v>0.45750000000000002</v>
          </cell>
          <cell r="AK1042">
            <v>0.47849999999999998</v>
          </cell>
          <cell r="AL1042">
            <v>0.50800000000000001</v>
          </cell>
          <cell r="AM1042">
            <v>0.53549999999999998</v>
          </cell>
          <cell r="AN1042">
            <v>0.57350000000000001</v>
          </cell>
          <cell r="AO1042">
            <v>0.61650000000000005</v>
          </cell>
          <cell r="AP1042">
            <v>0.67100000000000004</v>
          </cell>
          <cell r="AS1042">
            <v>9.5000000000000001E-2</v>
          </cell>
          <cell r="AT1042">
            <v>9.3259999999999996E-2</v>
          </cell>
          <cell r="AU1042">
            <v>9.375E-2</v>
          </cell>
          <cell r="AV1042">
            <v>9.0999999999999998E-2</v>
          </cell>
          <cell r="AW1042">
            <v>9.2499999999999999E-2</v>
          </cell>
          <cell r="AX1042">
            <v>9.375E-2</v>
          </cell>
          <cell r="AY1042">
            <v>9.375E-2</v>
          </cell>
          <cell r="AZ1042">
            <v>9.375E-2</v>
          </cell>
          <cell r="BA1042">
            <v>9.375E-2</v>
          </cell>
          <cell r="BB1042">
            <v>9.5000000000000001E-2</v>
          </cell>
          <cell r="BC1042">
            <v>9.5000000000000001E-2</v>
          </cell>
          <cell r="BD1042">
            <v>9.5640000000000003E-2</v>
          </cell>
          <cell r="BF1042">
            <v>0.13</v>
          </cell>
          <cell r="BG1042">
            <v>0.14499999999999999</v>
          </cell>
          <cell r="BH1042">
            <v>0.17</v>
          </cell>
          <cell r="BI1042">
            <v>0.19500000000000001</v>
          </cell>
          <cell r="BJ1042">
            <v>0.215</v>
          </cell>
          <cell r="BK1042">
            <v>0.25</v>
          </cell>
          <cell r="BL1042">
            <v>0.27500000000000002</v>
          </cell>
          <cell r="BM1042">
            <v>0.34</v>
          </cell>
          <cell r="BN1042">
            <v>0.41</v>
          </cell>
          <cell r="BO1042">
            <v>0.48499999999999999</v>
          </cell>
          <cell r="BP1042">
            <v>0.56999999999999995</v>
          </cell>
          <cell r="BQ1042">
            <v>0.7</v>
          </cell>
          <cell r="BS1042">
            <v>0.3765</v>
          </cell>
          <cell r="BT1042">
            <v>0.39500000000000002</v>
          </cell>
          <cell r="BU1042">
            <v>0.41349999999999998</v>
          </cell>
          <cell r="BV1042">
            <v>0.46350000000000002</v>
          </cell>
          <cell r="BW1042">
            <v>0.53949999999999998</v>
          </cell>
          <cell r="BX1042">
            <v>0.65649999999999997</v>
          </cell>
          <cell r="BY1042">
            <v>0.77349999999999997</v>
          </cell>
          <cell r="BZ1042">
            <v>0.85299999999999998</v>
          </cell>
          <cell r="CA1042">
            <v>0.96499999999999997</v>
          </cell>
          <cell r="CB1042">
            <v>1.0649999999999999</v>
          </cell>
          <cell r="CC1042">
            <v>1.1559999999999999</v>
          </cell>
          <cell r="CD1042">
            <v>1.2110000000000001</v>
          </cell>
          <cell r="CF1042">
            <v>0.25</v>
          </cell>
        </row>
        <row r="1043">
          <cell r="A1043">
            <v>40165</v>
          </cell>
          <cell r="B1043">
            <v>0.15</v>
          </cell>
          <cell r="C1043">
            <v>0.14499999999999999</v>
          </cell>
          <cell r="D1043">
            <v>0.14899999999999999</v>
          </cell>
          <cell r="E1043">
            <v>0.159</v>
          </cell>
          <cell r="F1043">
            <v>0.17199999999999999</v>
          </cell>
          <cell r="G1043">
            <v>0.189</v>
          </cell>
          <cell r="H1043">
            <v>0.20200000000000001</v>
          </cell>
          <cell r="I1043">
            <v>0.22</v>
          </cell>
          <cell r="J1043">
            <v>0.245</v>
          </cell>
          <cell r="K1043">
            <v>0.26300000000000001</v>
          </cell>
          <cell r="L1043">
            <v>0.29499999999999998</v>
          </cell>
          <cell r="M1043">
            <v>0.33100000000000002</v>
          </cell>
          <cell r="N1043">
            <v>0.36899999999999999</v>
          </cell>
          <cell r="P1043">
            <v>0.34300000000000003</v>
          </cell>
          <cell r="Q1043">
            <v>0.374</v>
          </cell>
          <cell r="R1043">
            <v>0.379</v>
          </cell>
          <cell r="S1043">
            <v>0.38800000000000001</v>
          </cell>
          <cell r="T1043">
            <v>0.40100000000000002</v>
          </cell>
          <cell r="U1043">
            <v>0.42299999999999999</v>
          </cell>
          <cell r="V1043">
            <v>0.44500000000000001</v>
          </cell>
          <cell r="W1043">
            <v>0.48399999999999999</v>
          </cell>
          <cell r="X1043">
            <v>0.53</v>
          </cell>
          <cell r="Y1043">
            <v>0.57299999999999995</v>
          </cell>
          <cell r="Z1043">
            <v>0.61599999999999999</v>
          </cell>
          <cell r="AA1043">
            <v>0.66100000000000003</v>
          </cell>
          <cell r="AB1043">
            <v>0.70299999999999996</v>
          </cell>
          <cell r="AD1043">
            <v>0.45069999999999999</v>
          </cell>
          <cell r="AE1043">
            <v>0.437</v>
          </cell>
          <cell r="AF1043">
            <v>0.434</v>
          </cell>
          <cell r="AG1043">
            <v>0.432</v>
          </cell>
          <cell r="AH1043">
            <v>0.432</v>
          </cell>
          <cell r="AI1043">
            <v>0.45100000000000001</v>
          </cell>
          <cell r="AJ1043">
            <v>0.46</v>
          </cell>
          <cell r="AK1043">
            <v>0.48</v>
          </cell>
          <cell r="AL1043">
            <v>0.50249999999999995</v>
          </cell>
          <cell r="AM1043">
            <v>0.53700000000000003</v>
          </cell>
          <cell r="AN1043">
            <v>0.57099999999999995</v>
          </cell>
          <cell r="AO1043">
            <v>0.61199999999999999</v>
          </cell>
          <cell r="AP1043">
            <v>0.65800000000000003</v>
          </cell>
          <cell r="AS1043">
            <v>9.7500000000000003E-2</v>
          </cell>
          <cell r="AT1043">
            <v>9.7500000000000003E-2</v>
          </cell>
          <cell r="AU1043">
            <v>9.8000000000000004E-2</v>
          </cell>
          <cell r="AV1043">
            <v>9.375E-2</v>
          </cell>
          <cell r="AW1043">
            <v>9.6879999999999994E-2</v>
          </cell>
          <cell r="AX1043">
            <v>9.2499999999999999E-2</v>
          </cell>
          <cell r="AY1043">
            <v>8.9499999999999996E-2</v>
          </cell>
          <cell r="AZ1043">
            <v>8.8499999999999995E-2</v>
          </cell>
          <cell r="BA1043">
            <v>9.2499999999999999E-2</v>
          </cell>
          <cell r="BB1043">
            <v>8.9499999999999996E-2</v>
          </cell>
          <cell r="BC1043">
            <v>9.0499999999999997E-2</v>
          </cell>
          <cell r="BD1043">
            <v>9.2499999999999999E-2</v>
          </cell>
          <cell r="BF1043">
            <v>0.13</v>
          </cell>
          <cell r="BG1043">
            <v>0.14499999999999999</v>
          </cell>
          <cell r="BH1043">
            <v>0.17</v>
          </cell>
          <cell r="BI1043">
            <v>0.19</v>
          </cell>
          <cell r="BJ1043">
            <v>0.21</v>
          </cell>
          <cell r="BK1043">
            <v>0.25</v>
          </cell>
          <cell r="BL1043">
            <v>0.27500000000000002</v>
          </cell>
          <cell r="BM1043">
            <v>0.34499999999999997</v>
          </cell>
          <cell r="BN1043">
            <v>0.42</v>
          </cell>
          <cell r="BO1043">
            <v>0.505</v>
          </cell>
          <cell r="BP1043">
            <v>0.59</v>
          </cell>
          <cell r="BQ1043">
            <v>0.72</v>
          </cell>
          <cell r="BS1043">
            <v>0.35799999999999998</v>
          </cell>
          <cell r="BT1043">
            <v>0.38250000000000001</v>
          </cell>
          <cell r="BU1043">
            <v>0.40550000000000003</v>
          </cell>
          <cell r="BV1043">
            <v>0.48099999999999998</v>
          </cell>
          <cell r="BW1043">
            <v>0.54400000000000004</v>
          </cell>
          <cell r="BX1043">
            <v>0.65</v>
          </cell>
          <cell r="BY1043">
            <v>0.77700000000000002</v>
          </cell>
          <cell r="BZ1043">
            <v>0.85750000000000004</v>
          </cell>
          <cell r="CA1043">
            <v>0.95</v>
          </cell>
          <cell r="CB1043">
            <v>1.05</v>
          </cell>
          <cell r="CC1043">
            <v>1.1400000000000001</v>
          </cell>
          <cell r="CD1043">
            <v>1.2110000000000001</v>
          </cell>
          <cell r="CF1043">
            <v>0.25</v>
          </cell>
        </row>
        <row r="1044">
          <cell r="A1044">
            <v>40168</v>
          </cell>
          <cell r="B1044">
            <v>0.12</v>
          </cell>
          <cell r="C1044">
            <v>0.13550000000000001</v>
          </cell>
          <cell r="D1044">
            <v>0.1515</v>
          </cell>
          <cell r="E1044">
            <v>0.16</v>
          </cell>
          <cell r="F1044">
            <v>0.17050000000000001</v>
          </cell>
          <cell r="G1044">
            <v>0.1855</v>
          </cell>
          <cell r="H1044">
            <v>0.19750000000000001</v>
          </cell>
          <cell r="I1044">
            <v>0.2195</v>
          </cell>
          <cell r="J1044">
            <v>0.24349999999999999</v>
          </cell>
          <cell r="K1044">
            <v>0.27200000000000002</v>
          </cell>
          <cell r="L1044">
            <v>0.3095</v>
          </cell>
          <cell r="M1044">
            <v>0.34799999999999998</v>
          </cell>
          <cell r="N1044">
            <v>0.38800000000000001</v>
          </cell>
          <cell r="P1044">
            <v>0.33200000000000002</v>
          </cell>
          <cell r="Q1044">
            <v>0.37</v>
          </cell>
          <cell r="R1044">
            <v>0.376</v>
          </cell>
          <cell r="S1044">
            <v>0.38600000000000001</v>
          </cell>
          <cell r="T1044">
            <v>0.4</v>
          </cell>
          <cell r="U1044">
            <v>0.42199999999999999</v>
          </cell>
          <cell r="V1044">
            <v>0.44500000000000001</v>
          </cell>
          <cell r="W1044">
            <v>0.48399999999999999</v>
          </cell>
          <cell r="X1044">
            <v>0.52800000000000002</v>
          </cell>
          <cell r="Y1044">
            <v>0.57299999999999995</v>
          </cell>
          <cell r="Z1044">
            <v>0.61899999999999999</v>
          </cell>
          <cell r="AA1044">
            <v>0.66</v>
          </cell>
          <cell r="AB1044">
            <v>0.70099999999999996</v>
          </cell>
          <cell r="AD1044">
            <v>0.45119999999999999</v>
          </cell>
          <cell r="AE1044">
            <v>0.45</v>
          </cell>
          <cell r="AF1044">
            <v>0.44750000000000001</v>
          </cell>
          <cell r="AG1044">
            <v>0.44650000000000001</v>
          </cell>
          <cell r="AH1044">
            <v>0.4415</v>
          </cell>
          <cell r="AI1044">
            <v>0.45900000000000002</v>
          </cell>
          <cell r="AJ1044">
            <v>0.47499999999999998</v>
          </cell>
          <cell r="AK1044">
            <v>0.4945</v>
          </cell>
          <cell r="AL1044">
            <v>0.52249999999999996</v>
          </cell>
          <cell r="AM1044">
            <v>0.55700000000000005</v>
          </cell>
          <cell r="AN1044">
            <v>0.59250000000000003</v>
          </cell>
          <cell r="AO1044">
            <v>0.64249999999999996</v>
          </cell>
          <cell r="AP1044">
            <v>0.68899999999999995</v>
          </cell>
          <cell r="AS1044">
            <v>9.6250000000000002E-2</v>
          </cell>
          <cell r="AT1044">
            <v>9.5000000000000001E-2</v>
          </cell>
          <cell r="AU1044">
            <v>9.5000000000000001E-2</v>
          </cell>
          <cell r="AV1044">
            <v>9.375E-2</v>
          </cell>
          <cell r="AW1044">
            <v>9.375E-2</v>
          </cell>
          <cell r="AX1044">
            <v>9.375E-2</v>
          </cell>
          <cell r="AY1044">
            <v>9.375E-2</v>
          </cell>
          <cell r="AZ1044">
            <v>9.375E-2</v>
          </cell>
          <cell r="BA1044">
            <v>9.6250000000000002E-2</v>
          </cell>
          <cell r="BB1044">
            <v>9.375E-2</v>
          </cell>
          <cell r="BC1044">
            <v>9.1499999999999998E-2</v>
          </cell>
          <cell r="BD1044">
            <v>9.6250000000000002E-2</v>
          </cell>
          <cell r="BF1044">
            <v>0.13</v>
          </cell>
          <cell r="BG1044">
            <v>0.14499999999999999</v>
          </cell>
          <cell r="BH1044">
            <v>0.17</v>
          </cell>
          <cell r="BI1044">
            <v>0.19</v>
          </cell>
          <cell r="BJ1044">
            <v>0.21</v>
          </cell>
          <cell r="BK1044">
            <v>0.25</v>
          </cell>
          <cell r="BL1044">
            <v>0.28499999999999998</v>
          </cell>
          <cell r="BM1044">
            <v>0.36499999999999999</v>
          </cell>
          <cell r="BN1044">
            <v>0.45500000000000002</v>
          </cell>
          <cell r="BO1044">
            <v>0.54500000000000004</v>
          </cell>
          <cell r="BP1044">
            <v>0.64</v>
          </cell>
          <cell r="BQ1044">
            <v>0.78</v>
          </cell>
          <cell r="BS1044">
            <v>0.372</v>
          </cell>
          <cell r="BT1044">
            <v>0.40450000000000003</v>
          </cell>
          <cell r="BU1044">
            <v>0.42049999999999998</v>
          </cell>
          <cell r="BV1044">
            <v>0.46850000000000003</v>
          </cell>
          <cell r="BW1044">
            <v>0.54649999999999999</v>
          </cell>
          <cell r="BX1044">
            <v>0.67549999999999999</v>
          </cell>
          <cell r="BY1044">
            <v>0.79600000000000004</v>
          </cell>
          <cell r="BZ1044">
            <v>0.87849999999999995</v>
          </cell>
          <cell r="CA1044">
            <v>1</v>
          </cell>
          <cell r="CB1044">
            <v>1.1000000000000001</v>
          </cell>
          <cell r="CC1044">
            <v>1.1910000000000001</v>
          </cell>
          <cell r="CD1044">
            <v>1.2110000000000001</v>
          </cell>
          <cell r="CF1044">
            <v>0.25</v>
          </cell>
        </row>
        <row r="1045">
          <cell r="A1045">
            <v>40169</v>
          </cell>
          <cell r="B1045">
            <v>0.12</v>
          </cell>
          <cell r="C1045">
            <v>0.14499999999999999</v>
          </cell>
          <cell r="D1045">
            <v>0.14879999999999999</v>
          </cell>
          <cell r="E1045">
            <v>0.16</v>
          </cell>
          <cell r="F1045">
            <v>0.17199999999999999</v>
          </cell>
          <cell r="G1045">
            <v>0.185</v>
          </cell>
          <cell r="H1045">
            <v>0.19800000000000001</v>
          </cell>
          <cell r="I1045">
            <v>0.223</v>
          </cell>
          <cell r="J1045">
            <v>0.2535</v>
          </cell>
          <cell r="K1045">
            <v>0.28399999999999997</v>
          </cell>
          <cell r="L1045">
            <v>0.32200000000000001</v>
          </cell>
          <cell r="M1045">
            <v>0.36799999999999999</v>
          </cell>
          <cell r="N1045">
            <v>0.41</v>
          </cell>
          <cell r="P1045">
            <v>0.32300000000000001</v>
          </cell>
          <cell r="Q1045">
            <v>0.37</v>
          </cell>
          <cell r="R1045">
            <v>0.376</v>
          </cell>
          <cell r="S1045">
            <v>0.38700000000000001</v>
          </cell>
          <cell r="T1045">
            <v>0.40100000000000002</v>
          </cell>
          <cell r="U1045">
            <v>0.42</v>
          </cell>
          <cell r="V1045">
            <v>0.44400000000000001</v>
          </cell>
          <cell r="W1045">
            <v>0.48899999999999999</v>
          </cell>
          <cell r="X1045">
            <v>0.53400000000000003</v>
          </cell>
          <cell r="Y1045">
            <v>0.58199999999999996</v>
          </cell>
          <cell r="Z1045">
            <v>0.629</v>
          </cell>
          <cell r="AA1045">
            <v>0.67300000000000004</v>
          </cell>
          <cell r="AB1045">
            <v>0.71699999999999997</v>
          </cell>
          <cell r="AD1045">
            <v>0.45219999999999999</v>
          </cell>
          <cell r="AE1045">
            <v>0.45400000000000001</v>
          </cell>
          <cell r="AF1045">
            <v>0.45150000000000001</v>
          </cell>
          <cell r="AG1045">
            <v>0.45150000000000001</v>
          </cell>
          <cell r="AH1045">
            <v>0.45350000000000001</v>
          </cell>
          <cell r="AI1045">
            <v>0.46400000000000002</v>
          </cell>
          <cell r="AJ1045">
            <v>0.48</v>
          </cell>
          <cell r="AK1045">
            <v>0.496</v>
          </cell>
          <cell r="AL1045">
            <v>0.53600000000000003</v>
          </cell>
          <cell r="AM1045">
            <v>0.57099999999999995</v>
          </cell>
          <cell r="AN1045">
            <v>0.60399999999999998</v>
          </cell>
          <cell r="AO1045">
            <v>0.65549999999999997</v>
          </cell>
          <cell r="AP1045">
            <v>0.70850000000000002</v>
          </cell>
          <cell r="AS1045">
            <v>9.2499999999999999E-2</v>
          </cell>
          <cell r="AT1045">
            <v>9.4500000000000001E-2</v>
          </cell>
          <cell r="AU1045">
            <v>9.5000000000000001E-2</v>
          </cell>
          <cell r="AV1045">
            <v>9.375E-2</v>
          </cell>
          <cell r="AW1045">
            <v>9.4E-2</v>
          </cell>
          <cell r="AX1045">
            <v>9.4E-2</v>
          </cell>
          <cell r="AY1045">
            <v>9.375E-2</v>
          </cell>
          <cell r="AZ1045">
            <v>9.375E-2</v>
          </cell>
          <cell r="BA1045">
            <v>9.4E-2</v>
          </cell>
          <cell r="BB1045">
            <v>9.375E-2</v>
          </cell>
          <cell r="BC1045">
            <v>9.5630000000000007E-2</v>
          </cell>
          <cell r="BD1045">
            <v>9.5000000000000001E-2</v>
          </cell>
          <cell r="BF1045">
            <v>0.1275</v>
          </cell>
          <cell r="BG1045">
            <v>0.14000000000000001</v>
          </cell>
          <cell r="BH1045">
            <v>0.17</v>
          </cell>
          <cell r="BI1045">
            <v>0.19</v>
          </cell>
          <cell r="BJ1045">
            <v>0.21</v>
          </cell>
          <cell r="BK1045">
            <v>0.255</v>
          </cell>
          <cell r="BL1045">
            <v>0.28999999999999998</v>
          </cell>
          <cell r="BM1045">
            <v>0.375</v>
          </cell>
          <cell r="BN1045">
            <v>0.47</v>
          </cell>
          <cell r="BO1045">
            <v>0.56499999999999995</v>
          </cell>
          <cell r="BP1045">
            <v>0.67500000000000004</v>
          </cell>
          <cell r="BQ1045">
            <v>0.82499999999999996</v>
          </cell>
          <cell r="BS1045">
            <v>0.376</v>
          </cell>
          <cell r="BT1045">
            <v>0.39650000000000002</v>
          </cell>
          <cell r="BU1045">
            <v>0.42599999999999999</v>
          </cell>
          <cell r="BV1045">
            <v>0.47399999999999998</v>
          </cell>
          <cell r="BW1045">
            <v>0.55349999999999999</v>
          </cell>
          <cell r="BX1045">
            <v>0.6925</v>
          </cell>
          <cell r="BY1045">
            <v>0.81399999999999995</v>
          </cell>
          <cell r="BZ1045">
            <v>0.91100000000000003</v>
          </cell>
          <cell r="CA1045">
            <v>1.02</v>
          </cell>
          <cell r="CB1045">
            <v>1.1000000000000001</v>
          </cell>
          <cell r="CC1045">
            <v>1.161</v>
          </cell>
          <cell r="CD1045">
            <v>1.2509999999999999</v>
          </cell>
          <cell r="CF1045">
            <v>0.25</v>
          </cell>
        </row>
        <row r="1046">
          <cell r="A1046">
            <v>40170</v>
          </cell>
          <cell r="B1046">
            <v>0.13</v>
          </cell>
          <cell r="C1046">
            <v>0.14599999999999999</v>
          </cell>
          <cell r="D1046">
            <v>0.14599999999999999</v>
          </cell>
          <cell r="E1046">
            <v>0.156</v>
          </cell>
          <cell r="F1046">
            <v>0.16400000000000001</v>
          </cell>
          <cell r="G1046">
            <v>0.183</v>
          </cell>
          <cell r="H1046">
            <v>0.19800000000000001</v>
          </cell>
          <cell r="I1046">
            <v>0.22600000000000001</v>
          </cell>
          <cell r="J1046">
            <v>0.25600000000000001</v>
          </cell>
          <cell r="K1046">
            <v>0.29099999999999998</v>
          </cell>
          <cell r="L1046">
            <v>0.32800000000000001</v>
          </cell>
          <cell r="M1046">
            <v>0.377</v>
          </cell>
          <cell r="N1046">
            <v>0.42099999999999999</v>
          </cell>
          <cell r="P1046">
            <v>0.29899999999999999</v>
          </cell>
          <cell r="Q1046">
            <v>0.36699999999999999</v>
          </cell>
          <cell r="R1046">
            <v>0.373</v>
          </cell>
          <cell r="S1046">
            <v>0.38400000000000001</v>
          </cell>
          <cell r="T1046">
            <v>0.39800000000000002</v>
          </cell>
          <cell r="U1046">
            <v>0.41799999999999998</v>
          </cell>
          <cell r="V1046">
            <v>0.44500000000000001</v>
          </cell>
          <cell r="W1046">
            <v>0.48899999999999999</v>
          </cell>
          <cell r="X1046">
            <v>0.54</v>
          </cell>
          <cell r="Y1046">
            <v>0.58599999999999997</v>
          </cell>
          <cell r="Z1046">
            <v>0.63100000000000001</v>
          </cell>
          <cell r="AA1046">
            <v>0.67900000000000005</v>
          </cell>
          <cell r="AB1046">
            <v>0.72</v>
          </cell>
          <cell r="AD1046">
            <v>0.45569999999999999</v>
          </cell>
          <cell r="AE1046">
            <v>0.44800000000000001</v>
          </cell>
          <cell r="AF1046">
            <v>0.44600000000000001</v>
          </cell>
          <cell r="AG1046">
            <v>0.442</v>
          </cell>
          <cell r="AH1046">
            <v>0.4425</v>
          </cell>
          <cell r="AI1046">
            <v>0.45600000000000002</v>
          </cell>
          <cell r="AJ1046">
            <v>0.47099999999999997</v>
          </cell>
          <cell r="AK1046">
            <v>0.49399999999999999</v>
          </cell>
          <cell r="AL1046">
            <v>0.52600000000000002</v>
          </cell>
          <cell r="AM1046">
            <v>0.56200000000000006</v>
          </cell>
          <cell r="AN1046">
            <v>0.60250000000000004</v>
          </cell>
          <cell r="AO1046">
            <v>0.64949999999999997</v>
          </cell>
          <cell r="AP1046">
            <v>0.70650000000000002</v>
          </cell>
          <cell r="AS1046">
            <v>9.6250000000000002E-2</v>
          </cell>
          <cell r="AT1046">
            <v>9.4E-2</v>
          </cell>
          <cell r="AU1046">
            <v>9.2999999999999999E-2</v>
          </cell>
          <cell r="AV1046">
            <v>9.375E-2</v>
          </cell>
          <cell r="AW1046">
            <v>9.2999999999999999E-2</v>
          </cell>
          <cell r="AX1046">
            <v>9.1999999999999998E-2</v>
          </cell>
          <cell r="AY1046">
            <v>9.375E-2</v>
          </cell>
          <cell r="AZ1046">
            <v>9.375E-2</v>
          </cell>
          <cell r="BA1046">
            <v>9.0999999999999998E-2</v>
          </cell>
          <cell r="BB1046">
            <v>9.375E-2</v>
          </cell>
          <cell r="BC1046">
            <v>9.5000000000000001E-2</v>
          </cell>
          <cell r="BD1046">
            <v>9.7000000000000003E-2</v>
          </cell>
          <cell r="BF1046">
            <v>0.125</v>
          </cell>
          <cell r="BG1046">
            <v>0.14000000000000001</v>
          </cell>
          <cell r="BH1046">
            <v>0.16500000000000001</v>
          </cell>
          <cell r="BI1046">
            <v>0.19</v>
          </cell>
          <cell r="BJ1046">
            <v>0.20499999999999999</v>
          </cell>
          <cell r="BK1046">
            <v>0.25</v>
          </cell>
          <cell r="BL1046">
            <v>0.28499999999999998</v>
          </cell>
          <cell r="BM1046">
            <v>0.375</v>
          </cell>
          <cell r="BN1046">
            <v>0.48</v>
          </cell>
          <cell r="BO1046">
            <v>0.57499999999999996</v>
          </cell>
          <cell r="BP1046">
            <v>0.68500000000000005</v>
          </cell>
          <cell r="BQ1046">
            <v>0.83499999999999996</v>
          </cell>
          <cell r="BS1046">
            <v>0.36399999999999999</v>
          </cell>
          <cell r="BT1046">
            <v>0.38750000000000001</v>
          </cell>
          <cell r="BU1046">
            <v>0.41049999999999998</v>
          </cell>
          <cell r="BV1046">
            <v>0.46350000000000002</v>
          </cell>
          <cell r="BW1046">
            <v>0.54049999999999998</v>
          </cell>
          <cell r="BX1046">
            <v>0.67749999999999999</v>
          </cell>
          <cell r="BY1046">
            <v>0.81499999999999995</v>
          </cell>
          <cell r="BZ1046">
            <v>0.91549999999999998</v>
          </cell>
          <cell r="CA1046">
            <v>0.96699999999999997</v>
          </cell>
          <cell r="CB1046">
            <v>1.105</v>
          </cell>
          <cell r="CC1046">
            <v>1.155</v>
          </cell>
          <cell r="CD1046">
            <v>1.2509999999999999</v>
          </cell>
          <cell r="CF1046">
            <v>0.25</v>
          </cell>
        </row>
        <row r="1047">
          <cell r="A1047">
            <v>40171</v>
          </cell>
          <cell r="B1047">
            <v>0.13</v>
          </cell>
          <cell r="C1047">
            <v>0.14549999999999999</v>
          </cell>
          <cell r="D1047">
            <v>0.155</v>
          </cell>
          <cell r="E1047">
            <v>0.16600000000000001</v>
          </cell>
          <cell r="F1047">
            <v>0.18</v>
          </cell>
          <cell r="G1047">
            <v>0.1925</v>
          </cell>
          <cell r="H1047">
            <v>0.23200000000000001</v>
          </cell>
          <cell r="I1047">
            <v>0.24</v>
          </cell>
          <cell r="J1047">
            <v>0.27500000000000002</v>
          </cell>
          <cell r="K1047">
            <v>0.313</v>
          </cell>
          <cell r="L1047">
            <v>0.35699999999999998</v>
          </cell>
          <cell r="M1047">
            <v>0.41199999999999998</v>
          </cell>
          <cell r="N1047">
            <v>0.46100000000000002</v>
          </cell>
          <cell r="P1047">
            <v>0.30199999999999999</v>
          </cell>
          <cell r="Q1047">
            <v>0.36</v>
          </cell>
          <cell r="R1047">
            <v>0.36699999999999999</v>
          </cell>
          <cell r="S1047">
            <v>0.379</v>
          </cell>
          <cell r="T1047">
            <v>0.39600000000000002</v>
          </cell>
          <cell r="U1047">
            <v>0.42099999999999999</v>
          </cell>
          <cell r="V1047">
            <v>0.44700000000000001</v>
          </cell>
          <cell r="W1047">
            <v>0.495</v>
          </cell>
          <cell r="X1047">
            <v>0.54800000000000004</v>
          </cell>
          <cell r="Y1047">
            <v>0.59799999999999998</v>
          </cell>
          <cell r="Z1047">
            <v>0.64600000000000002</v>
          </cell>
          <cell r="AA1047">
            <v>0.69599999999999995</v>
          </cell>
          <cell r="AB1047">
            <v>0.74199999999999999</v>
          </cell>
          <cell r="AD1047">
            <v>0.45529999999999998</v>
          </cell>
          <cell r="AE1047">
            <v>0.45200000000000001</v>
          </cell>
          <cell r="AF1047">
            <v>0.44700000000000001</v>
          </cell>
          <cell r="AG1047">
            <v>0.44400000000000001</v>
          </cell>
          <cell r="AH1047">
            <v>0.44500000000000001</v>
          </cell>
          <cell r="AI1047">
            <v>0.45600000000000002</v>
          </cell>
          <cell r="AJ1047">
            <v>0.47399999999999998</v>
          </cell>
          <cell r="AK1047">
            <v>0.5</v>
          </cell>
          <cell r="AL1047">
            <v>0.53349999999999997</v>
          </cell>
          <cell r="AM1047">
            <v>0.56999999999999995</v>
          </cell>
          <cell r="AN1047">
            <v>0.61299999999999999</v>
          </cell>
          <cell r="AO1047">
            <v>0.66</v>
          </cell>
          <cell r="AP1047">
            <v>0.71199999999999997</v>
          </cell>
          <cell r="AS1047">
            <v>9.6250000000000002E-2</v>
          </cell>
          <cell r="AT1047">
            <v>0.09</v>
          </cell>
          <cell r="AU1047">
            <v>9.5000000000000001E-2</v>
          </cell>
          <cell r="AV1047">
            <v>9.1999999999999998E-2</v>
          </cell>
          <cell r="AW1047">
            <v>9.1999999999999998E-2</v>
          </cell>
          <cell r="AX1047">
            <v>0.10199999999999999</v>
          </cell>
          <cell r="AY1047">
            <v>9.375E-2</v>
          </cell>
          <cell r="AZ1047">
            <v>9.375E-2</v>
          </cell>
          <cell r="BA1047">
            <v>8.8999999999999996E-2</v>
          </cell>
          <cell r="BB1047">
            <v>9.5000000000000001E-2</v>
          </cell>
          <cell r="BC1047">
            <v>9.6250000000000002E-2</v>
          </cell>
          <cell r="BD1047">
            <v>0.10463</v>
          </cell>
          <cell r="BF1047">
            <v>0.125</v>
          </cell>
          <cell r="BG1047">
            <v>0.15</v>
          </cell>
          <cell r="BH1047">
            <v>0.16500000000000001</v>
          </cell>
          <cell r="BI1047">
            <v>0.19</v>
          </cell>
          <cell r="BJ1047">
            <v>0.21</v>
          </cell>
          <cell r="BK1047">
            <v>0.26500000000000001</v>
          </cell>
          <cell r="BL1047">
            <v>0.3</v>
          </cell>
          <cell r="BM1047">
            <v>0.41</v>
          </cell>
          <cell r="BN1047">
            <v>0.52</v>
          </cell>
          <cell r="BO1047">
            <v>0.62</v>
          </cell>
          <cell r="BP1047">
            <v>0.73</v>
          </cell>
          <cell r="BQ1047">
            <v>0.88</v>
          </cell>
          <cell r="BS1047">
            <v>0.36</v>
          </cell>
          <cell r="BT1047">
            <v>0.38300000000000001</v>
          </cell>
          <cell r="BU1047">
            <v>0.41049999999999998</v>
          </cell>
          <cell r="BV1047">
            <v>0.47499999999999998</v>
          </cell>
          <cell r="BW1047">
            <v>0.55600000000000005</v>
          </cell>
          <cell r="BX1047">
            <v>0.70299999999999996</v>
          </cell>
          <cell r="BY1047">
            <v>0.86099999999999999</v>
          </cell>
          <cell r="BZ1047">
            <v>0.95099999999999996</v>
          </cell>
          <cell r="CA1047">
            <v>0.998</v>
          </cell>
          <cell r="CB1047">
            <v>1.1280000000000001</v>
          </cell>
          <cell r="CC1047">
            <v>1.1950000000000001</v>
          </cell>
          <cell r="CD1047">
            <v>1.2509999999999999</v>
          </cell>
          <cell r="CF1047">
            <v>0.25</v>
          </cell>
        </row>
        <row r="1048">
          <cell r="A1048">
            <v>40172</v>
          </cell>
          <cell r="B1048">
            <v>0.13</v>
          </cell>
          <cell r="C1048">
            <v>0.13300000000000001</v>
          </cell>
          <cell r="D1048">
            <v>0.154</v>
          </cell>
          <cell r="E1048">
            <v>0.16500000000000001</v>
          </cell>
          <cell r="F1048">
            <v>0.17599999999999999</v>
          </cell>
          <cell r="G1048">
            <v>0.19400000000000001</v>
          </cell>
          <cell r="H1048">
            <v>0.23200000000000001</v>
          </cell>
          <cell r="I1048">
            <v>0.23899999999999999</v>
          </cell>
          <cell r="J1048">
            <v>0.28199999999999997</v>
          </cell>
          <cell r="K1048">
            <v>0.312</v>
          </cell>
          <cell r="L1048">
            <v>0.35299999999999998</v>
          </cell>
          <cell r="M1048">
            <v>0.41499999999999998</v>
          </cell>
          <cell r="N1048">
            <v>0.45100000000000001</v>
          </cell>
          <cell r="P1048">
            <v>0.30199999999999999</v>
          </cell>
          <cell r="Q1048">
            <v>0.36</v>
          </cell>
          <cell r="R1048">
            <v>0.36699999999999999</v>
          </cell>
          <cell r="S1048">
            <v>0.379</v>
          </cell>
          <cell r="T1048">
            <v>0.39600000000000002</v>
          </cell>
          <cell r="U1048">
            <v>0.42099999999999999</v>
          </cell>
          <cell r="V1048">
            <v>0.44700000000000001</v>
          </cell>
          <cell r="W1048">
            <v>0.495</v>
          </cell>
          <cell r="X1048">
            <v>0.54800000000000004</v>
          </cell>
          <cell r="Y1048">
            <v>0.59799999999999998</v>
          </cell>
          <cell r="Z1048">
            <v>0.64600000000000002</v>
          </cell>
          <cell r="AA1048">
            <v>0.69599999999999995</v>
          </cell>
          <cell r="AB1048">
            <v>0.74199999999999999</v>
          </cell>
          <cell r="AD1048">
            <v>0.45529999999999998</v>
          </cell>
          <cell r="AE1048">
            <v>0.45</v>
          </cell>
          <cell r="AF1048">
            <v>0.44500000000000001</v>
          </cell>
          <cell r="AG1048">
            <v>0.44</v>
          </cell>
          <cell r="AH1048">
            <v>0.44500000000000001</v>
          </cell>
          <cell r="AI1048">
            <v>0.45500000000000002</v>
          </cell>
          <cell r="AJ1048">
            <v>0.47499999999999998</v>
          </cell>
          <cell r="AK1048">
            <v>0.5</v>
          </cell>
          <cell r="AL1048">
            <v>0.53449999999999998</v>
          </cell>
          <cell r="AM1048">
            <v>0.56999999999999995</v>
          </cell>
          <cell r="AN1048">
            <v>0.61</v>
          </cell>
          <cell r="AO1048">
            <v>0.65500000000000003</v>
          </cell>
          <cell r="AP1048">
            <v>0.72250000000000003</v>
          </cell>
          <cell r="AS1048">
            <v>0.10249999999999999</v>
          </cell>
          <cell r="AT1048">
            <v>9.6250000000000002E-2</v>
          </cell>
          <cell r="AU1048">
            <v>9.6250000000000002E-2</v>
          </cell>
          <cell r="AV1048">
            <v>9.5000000000000001E-2</v>
          </cell>
          <cell r="AW1048">
            <v>9.5000000000000001E-2</v>
          </cell>
          <cell r="AX1048">
            <v>9.5000000000000001E-2</v>
          </cell>
          <cell r="AY1048">
            <v>9.5000000000000001E-2</v>
          </cell>
          <cell r="AZ1048">
            <v>9.5000000000000001E-2</v>
          </cell>
          <cell r="BA1048">
            <v>9.5000000000000001E-2</v>
          </cell>
          <cell r="BB1048">
            <v>9.6250000000000002E-2</v>
          </cell>
          <cell r="BC1048">
            <v>9.7500000000000003E-2</v>
          </cell>
          <cell r="BD1048">
            <v>9.7500000000000003E-2</v>
          </cell>
          <cell r="BF1048">
            <v>0.125</v>
          </cell>
          <cell r="BG1048">
            <v>0.15</v>
          </cell>
          <cell r="BH1048">
            <v>0.16500000000000001</v>
          </cell>
          <cell r="BI1048">
            <v>0.19</v>
          </cell>
          <cell r="BJ1048">
            <v>0.21</v>
          </cell>
          <cell r="BK1048">
            <v>0.26500000000000001</v>
          </cell>
          <cell r="BL1048">
            <v>0.3</v>
          </cell>
          <cell r="BM1048">
            <v>0.41</v>
          </cell>
          <cell r="BN1048">
            <v>0.52</v>
          </cell>
          <cell r="BO1048">
            <v>0.62</v>
          </cell>
          <cell r="BP1048">
            <v>0.73</v>
          </cell>
          <cell r="BQ1048">
            <v>0.88</v>
          </cell>
          <cell r="BS1048">
            <v>0.36</v>
          </cell>
          <cell r="BT1048">
            <v>0.38200000000000001</v>
          </cell>
          <cell r="BU1048">
            <v>0.41599999999999998</v>
          </cell>
          <cell r="BV1048">
            <v>0.47399999999999998</v>
          </cell>
          <cell r="BW1048">
            <v>0.55100000000000005</v>
          </cell>
          <cell r="BX1048">
            <v>0.68</v>
          </cell>
          <cell r="BY1048">
            <v>0.86099999999999999</v>
          </cell>
          <cell r="BZ1048">
            <v>0.95099999999999996</v>
          </cell>
          <cell r="CA1048">
            <v>0.998</v>
          </cell>
          <cell r="CB1048">
            <v>1.1280000000000001</v>
          </cell>
          <cell r="CC1048">
            <v>1.1950000000000001</v>
          </cell>
          <cell r="CD1048">
            <v>1.2509999999999999</v>
          </cell>
          <cell r="CF1048">
            <v>0.25</v>
          </cell>
        </row>
        <row r="1049">
          <cell r="A1049">
            <v>40175</v>
          </cell>
          <cell r="B1049">
            <v>0.12</v>
          </cell>
          <cell r="C1049">
            <v>0.14599999999999999</v>
          </cell>
          <cell r="D1049">
            <v>0.161</v>
          </cell>
          <cell r="E1049">
            <v>0.18</v>
          </cell>
          <cell r="F1049">
            <v>0.187</v>
          </cell>
          <cell r="G1049">
            <v>0.214</v>
          </cell>
          <cell r="H1049">
            <v>0.23549999999999999</v>
          </cell>
          <cell r="I1049">
            <v>0.26300000000000001</v>
          </cell>
          <cell r="J1049">
            <v>0.30499999999999999</v>
          </cell>
          <cell r="K1049">
            <v>0.34699999999999998</v>
          </cell>
          <cell r="L1049">
            <v>0.39050000000000001</v>
          </cell>
          <cell r="M1049">
            <v>0.44600000000000001</v>
          </cell>
          <cell r="N1049">
            <v>0.496</v>
          </cell>
          <cell r="P1049">
            <v>0.33400000000000002</v>
          </cell>
          <cell r="Q1049">
            <v>0.36</v>
          </cell>
          <cell r="R1049">
            <v>0.36799999999999999</v>
          </cell>
          <cell r="S1049">
            <v>0.38</v>
          </cell>
          <cell r="T1049">
            <v>0.39700000000000002</v>
          </cell>
          <cell r="U1049">
            <v>0.42099999999999999</v>
          </cell>
          <cell r="V1049">
            <v>0.45</v>
          </cell>
          <cell r="W1049">
            <v>0.5</v>
          </cell>
          <cell r="X1049">
            <v>0.55300000000000005</v>
          </cell>
          <cell r="Y1049">
            <v>0.60599999999999998</v>
          </cell>
          <cell r="Z1049">
            <v>0.65300000000000002</v>
          </cell>
          <cell r="AA1049">
            <v>0.70499999999999996</v>
          </cell>
          <cell r="AB1049">
            <v>0.752</v>
          </cell>
          <cell r="AD1049">
            <v>0.45529999999999998</v>
          </cell>
          <cell r="AE1049">
            <v>0.44800000000000001</v>
          </cell>
          <cell r="AF1049">
            <v>0.44500000000000001</v>
          </cell>
          <cell r="AG1049">
            <v>0.44400000000000001</v>
          </cell>
          <cell r="AH1049">
            <v>0.44600000000000001</v>
          </cell>
          <cell r="AI1049">
            <v>0.45800000000000002</v>
          </cell>
          <cell r="AJ1049">
            <v>0.47799999999999998</v>
          </cell>
          <cell r="AK1049">
            <v>0.501</v>
          </cell>
          <cell r="AL1049">
            <v>0.54</v>
          </cell>
          <cell r="AM1049">
            <v>0.57399999999999995</v>
          </cell>
          <cell r="AN1049">
            <v>0.61799999999999999</v>
          </cell>
          <cell r="AO1049">
            <v>0.67</v>
          </cell>
          <cell r="AP1049">
            <v>0.72099999999999997</v>
          </cell>
          <cell r="AS1049">
            <v>9.5000000000000001E-2</v>
          </cell>
          <cell r="AT1049">
            <v>9.5000000000000001E-2</v>
          </cell>
          <cell r="AU1049">
            <v>9.6250000000000002E-2</v>
          </cell>
          <cell r="AV1049">
            <v>9.4E-2</v>
          </cell>
          <cell r="AW1049">
            <v>9.4E-2</v>
          </cell>
          <cell r="AX1049">
            <v>9.4E-2</v>
          </cell>
          <cell r="AY1049">
            <v>9.5000000000000001E-2</v>
          </cell>
          <cell r="AZ1049">
            <v>9.5000000000000001E-2</v>
          </cell>
          <cell r="BA1049">
            <v>9.2999999999999999E-2</v>
          </cell>
          <cell r="BB1049">
            <v>9.5000000000000001E-2</v>
          </cell>
          <cell r="BC1049">
            <v>9.6250000000000002E-2</v>
          </cell>
          <cell r="BD1049">
            <v>9.1999999999999998E-2</v>
          </cell>
          <cell r="BF1049">
            <v>0.1225</v>
          </cell>
          <cell r="BG1049">
            <v>0.15</v>
          </cell>
          <cell r="BH1049">
            <v>0.18</v>
          </cell>
          <cell r="BI1049">
            <v>0.21</v>
          </cell>
          <cell r="BJ1049">
            <v>0.23499999999999999</v>
          </cell>
          <cell r="BK1049">
            <v>0.28499999999999998</v>
          </cell>
          <cell r="BL1049">
            <v>0.33</v>
          </cell>
          <cell r="BM1049">
            <v>0.44</v>
          </cell>
          <cell r="BN1049">
            <v>0.55500000000000005</v>
          </cell>
          <cell r="BO1049">
            <v>0.67</v>
          </cell>
          <cell r="BP1049">
            <v>0.79</v>
          </cell>
          <cell r="BQ1049">
            <v>0.95</v>
          </cell>
          <cell r="BS1049">
            <v>0.3715</v>
          </cell>
          <cell r="BT1049">
            <v>0.39</v>
          </cell>
          <cell r="BU1049">
            <v>0.41299999999999998</v>
          </cell>
          <cell r="BV1049">
            <v>0.47</v>
          </cell>
          <cell r="BW1049">
            <v>0.54549999999999998</v>
          </cell>
          <cell r="BX1049">
            <v>0.68500000000000005</v>
          </cell>
          <cell r="BY1049">
            <v>0.83499999999999996</v>
          </cell>
          <cell r="BZ1049">
            <v>0.94</v>
          </cell>
          <cell r="CA1049">
            <v>0.99199999999999999</v>
          </cell>
          <cell r="CB1049">
            <v>1.121</v>
          </cell>
          <cell r="CC1049">
            <v>1.1870000000000001</v>
          </cell>
          <cell r="CD1049">
            <v>1.2509999999999999</v>
          </cell>
          <cell r="CF1049">
            <v>0.25</v>
          </cell>
        </row>
        <row r="1050">
          <cell r="A1050">
            <v>40176</v>
          </cell>
          <cell r="B1050">
            <v>0.12</v>
          </cell>
          <cell r="C1050">
            <v>0.14149999999999999</v>
          </cell>
          <cell r="D1050">
            <v>0.155</v>
          </cell>
          <cell r="E1050">
            <v>0.17050000000000001</v>
          </cell>
          <cell r="F1050">
            <v>0.1825</v>
          </cell>
          <cell r="G1050">
            <v>0.20100000000000001</v>
          </cell>
          <cell r="H1050">
            <v>0.224</v>
          </cell>
          <cell r="I1050">
            <v>0.2535</v>
          </cell>
          <cell r="J1050">
            <v>0.29199999999999998</v>
          </cell>
          <cell r="K1050">
            <v>0.33350000000000002</v>
          </cell>
          <cell r="L1050">
            <v>0.3785</v>
          </cell>
          <cell r="M1050">
            <v>0.435</v>
          </cell>
          <cell r="N1050">
            <v>0.48849999999999999</v>
          </cell>
          <cell r="P1050">
            <v>0.32600000000000001</v>
          </cell>
          <cell r="Q1050">
            <v>0.36099999999999999</v>
          </cell>
          <cell r="R1050">
            <v>0.36899999999999999</v>
          </cell>
          <cell r="S1050">
            <v>0.38</v>
          </cell>
          <cell r="T1050">
            <v>0.39600000000000002</v>
          </cell>
          <cell r="U1050">
            <v>0.42199999999999999</v>
          </cell>
          <cell r="V1050">
            <v>0.45100000000000001</v>
          </cell>
          <cell r="W1050">
            <v>0.504</v>
          </cell>
          <cell r="X1050">
            <v>0.55900000000000005</v>
          </cell>
          <cell r="Y1050">
            <v>0.61199999999999999</v>
          </cell>
          <cell r="Z1050">
            <v>0.66100000000000003</v>
          </cell>
          <cell r="AA1050">
            <v>0.71399999999999997</v>
          </cell>
          <cell r="AB1050">
            <v>0.76500000000000001</v>
          </cell>
          <cell r="AD1050">
            <v>0.44800000000000001</v>
          </cell>
          <cell r="AE1050">
            <v>0.45300000000000001</v>
          </cell>
          <cell r="AF1050">
            <v>0.44950000000000001</v>
          </cell>
          <cell r="AG1050">
            <v>0.44800000000000001</v>
          </cell>
          <cell r="AH1050">
            <v>0.45100000000000001</v>
          </cell>
          <cell r="AI1050">
            <v>0.46450000000000002</v>
          </cell>
          <cell r="AJ1050">
            <v>0.48849999999999999</v>
          </cell>
          <cell r="AK1050">
            <v>0.51600000000000001</v>
          </cell>
          <cell r="AL1050">
            <v>0.56200000000000006</v>
          </cell>
          <cell r="AM1050">
            <v>0.61499999999999999</v>
          </cell>
          <cell r="AN1050">
            <v>0.65949999999999998</v>
          </cell>
          <cell r="AO1050">
            <v>0.71750000000000003</v>
          </cell>
          <cell r="AP1050">
            <v>0.77449999999999997</v>
          </cell>
          <cell r="AS1050">
            <v>9.5000000000000001E-2</v>
          </cell>
          <cell r="AT1050">
            <v>9.5000000000000001E-2</v>
          </cell>
          <cell r="AU1050">
            <v>9.6250000000000002E-2</v>
          </cell>
          <cell r="AV1050">
            <v>9.5000000000000001E-2</v>
          </cell>
          <cell r="AW1050">
            <v>9.4E-2</v>
          </cell>
          <cell r="AX1050">
            <v>9.4E-2</v>
          </cell>
          <cell r="AY1050">
            <v>9.6250000000000002E-2</v>
          </cell>
          <cell r="AZ1050">
            <v>9.6250000000000002E-2</v>
          </cell>
          <cell r="BA1050">
            <v>9.2999999999999999E-2</v>
          </cell>
          <cell r="BB1050">
            <v>9.7500000000000003E-2</v>
          </cell>
          <cell r="BC1050">
            <v>9.7500000000000003E-2</v>
          </cell>
          <cell r="BD1050">
            <v>9.1999999999999998E-2</v>
          </cell>
          <cell r="BF1050">
            <v>0.1225</v>
          </cell>
          <cell r="BG1050">
            <v>0.14499999999999999</v>
          </cell>
          <cell r="BH1050">
            <v>0.17</v>
          </cell>
          <cell r="BI1050">
            <v>0.2</v>
          </cell>
          <cell r="BJ1050">
            <v>0.22500000000000001</v>
          </cell>
          <cell r="BK1050">
            <v>0.28499999999999998</v>
          </cell>
          <cell r="BL1050">
            <v>0.33500000000000002</v>
          </cell>
          <cell r="BM1050">
            <v>0.44500000000000001</v>
          </cell>
          <cell r="BN1050">
            <v>0.56999999999999995</v>
          </cell>
          <cell r="BO1050">
            <v>0.68</v>
          </cell>
          <cell r="BP1050">
            <v>0.81</v>
          </cell>
          <cell r="BQ1050">
            <v>0.98</v>
          </cell>
          <cell r="BS1050">
            <v>0.36299999999999999</v>
          </cell>
          <cell r="BT1050">
            <v>0.38450000000000001</v>
          </cell>
          <cell r="BU1050">
            <v>0.42</v>
          </cell>
          <cell r="BV1050">
            <v>0.46750000000000003</v>
          </cell>
          <cell r="BW1050">
            <v>0.58950000000000002</v>
          </cell>
          <cell r="BX1050">
            <v>0.72150000000000003</v>
          </cell>
          <cell r="BY1050">
            <v>0.86050000000000004</v>
          </cell>
          <cell r="BZ1050">
            <v>0.97350000000000003</v>
          </cell>
          <cell r="CA1050">
            <v>1.091</v>
          </cell>
          <cell r="CB1050">
            <v>1.1910000000000001</v>
          </cell>
          <cell r="CC1050">
            <v>1.2709999999999999</v>
          </cell>
          <cell r="CD1050">
            <v>1.331</v>
          </cell>
          <cell r="CF1050">
            <v>0.25</v>
          </cell>
        </row>
        <row r="1051">
          <cell r="A1051">
            <v>40177</v>
          </cell>
          <cell r="B1051">
            <v>0.1</v>
          </cell>
          <cell r="C1051">
            <v>0.14000000000000001</v>
          </cell>
          <cell r="D1051">
            <v>0.14799999999999999</v>
          </cell>
          <cell r="E1051">
            <v>0.16650000000000001</v>
          </cell>
          <cell r="F1051">
            <v>0.18149999999999999</v>
          </cell>
          <cell r="G1051">
            <v>0.19900000000000001</v>
          </cell>
          <cell r="H1051">
            <v>0.22450000000000001</v>
          </cell>
          <cell r="I1051">
            <v>0.26200000000000001</v>
          </cell>
          <cell r="J1051">
            <v>0.29799999999999999</v>
          </cell>
          <cell r="K1051">
            <v>0.3463</v>
          </cell>
          <cell r="L1051">
            <v>0.3795</v>
          </cell>
          <cell r="M1051">
            <v>0.4335</v>
          </cell>
          <cell r="N1051">
            <v>0.48349999999999999</v>
          </cell>
          <cell r="P1051">
            <v>0.32100000000000001</v>
          </cell>
          <cell r="Q1051">
            <v>0.35599999999999998</v>
          </cell>
          <cell r="R1051">
            <v>0.36899999999999999</v>
          </cell>
          <cell r="S1051">
            <v>0.38400000000000001</v>
          </cell>
          <cell r="T1051">
            <v>0.40200000000000002</v>
          </cell>
          <cell r="U1051">
            <v>0.42899999999999999</v>
          </cell>
          <cell r="V1051">
            <v>0.46600000000000003</v>
          </cell>
          <cell r="W1051">
            <v>0.51900000000000002</v>
          </cell>
          <cell r="X1051">
            <v>0.57799999999999996</v>
          </cell>
          <cell r="Y1051">
            <v>0.63</v>
          </cell>
          <cell r="Z1051">
            <v>0.68400000000000005</v>
          </cell>
          <cell r="AA1051">
            <v>0.73899999999999999</v>
          </cell>
          <cell r="AB1051">
            <v>0.79</v>
          </cell>
          <cell r="AD1051">
            <v>0.44890000000000002</v>
          </cell>
          <cell r="AE1051">
            <v>0.45150000000000001</v>
          </cell>
          <cell r="AF1051">
            <v>0.44650000000000001</v>
          </cell>
          <cell r="AG1051">
            <v>0.44350000000000001</v>
          </cell>
          <cell r="AH1051">
            <v>0.44400000000000001</v>
          </cell>
          <cell r="AI1051">
            <v>0.46450000000000002</v>
          </cell>
          <cell r="AJ1051">
            <v>0.48199999999999998</v>
          </cell>
          <cell r="AK1051">
            <v>0.51149999999999995</v>
          </cell>
          <cell r="AL1051">
            <v>0.56100000000000005</v>
          </cell>
          <cell r="AM1051">
            <v>0.6</v>
          </cell>
          <cell r="AN1051">
            <v>0.64700000000000002</v>
          </cell>
          <cell r="AO1051">
            <v>0.71250000000000002</v>
          </cell>
          <cell r="AP1051">
            <v>0.77549999999999997</v>
          </cell>
          <cell r="AS1051">
            <v>9.4E-2</v>
          </cell>
          <cell r="AT1051">
            <v>9.0630000000000002E-2</v>
          </cell>
          <cell r="AU1051">
            <v>9.6250000000000002E-2</v>
          </cell>
          <cell r="AV1051">
            <v>9.4500000000000001E-2</v>
          </cell>
          <cell r="AW1051">
            <v>9.5000000000000001E-2</v>
          </cell>
          <cell r="AX1051">
            <v>9.5000000000000001E-2</v>
          </cell>
          <cell r="AY1051">
            <v>9.6250000000000002E-2</v>
          </cell>
          <cell r="AZ1051">
            <v>9.6250000000000002E-2</v>
          </cell>
          <cell r="BA1051">
            <v>9.4500000000000001E-2</v>
          </cell>
          <cell r="BB1051">
            <v>9.7500000000000003E-2</v>
          </cell>
          <cell r="BC1051">
            <v>9.5500000000000002E-2</v>
          </cell>
          <cell r="BD1051">
            <v>9.5500000000000002E-2</v>
          </cell>
          <cell r="BF1051">
            <v>0.1225</v>
          </cell>
          <cell r="BG1051">
            <v>0.14000000000000001</v>
          </cell>
          <cell r="BH1051">
            <v>0.16500000000000001</v>
          </cell>
          <cell r="BI1051">
            <v>0.19500000000000001</v>
          </cell>
          <cell r="BJ1051">
            <v>0.22</v>
          </cell>
          <cell r="BK1051">
            <v>0.28499999999999998</v>
          </cell>
          <cell r="BL1051">
            <v>0.33500000000000002</v>
          </cell>
          <cell r="BM1051">
            <v>0.44</v>
          </cell>
          <cell r="BN1051">
            <v>0.56000000000000005</v>
          </cell>
          <cell r="BO1051">
            <v>0.67500000000000004</v>
          </cell>
          <cell r="BP1051">
            <v>0.79500000000000004</v>
          </cell>
          <cell r="BQ1051">
            <v>0.95499999999999996</v>
          </cell>
          <cell r="BS1051">
            <v>0.36149999999999999</v>
          </cell>
          <cell r="BT1051">
            <v>0.379</v>
          </cell>
          <cell r="BU1051">
            <v>0.41499999999999998</v>
          </cell>
          <cell r="BV1051">
            <v>0.46150000000000002</v>
          </cell>
          <cell r="BW1051">
            <v>0.5595</v>
          </cell>
          <cell r="BX1051">
            <v>0.72250000000000003</v>
          </cell>
          <cell r="BY1051">
            <v>0.86699999999999999</v>
          </cell>
          <cell r="BZ1051">
            <v>0.97499999999999998</v>
          </cell>
          <cell r="CA1051">
            <v>1.111</v>
          </cell>
          <cell r="CB1051">
            <v>1.2110000000000001</v>
          </cell>
          <cell r="CC1051">
            <v>1.3009999999999999</v>
          </cell>
          <cell r="CD1051">
            <v>1.401</v>
          </cell>
          <cell r="CF1051">
            <v>0.25</v>
          </cell>
        </row>
        <row r="1052">
          <cell r="A1052">
            <v>40178</v>
          </cell>
          <cell r="B1052">
            <v>0.01</v>
          </cell>
          <cell r="C1052">
            <v>0.13700000000000001</v>
          </cell>
          <cell r="D1052">
            <v>0.14499999999999999</v>
          </cell>
          <cell r="E1052">
            <v>0.16200000000000001</v>
          </cell>
          <cell r="F1052">
            <v>0.17799999999999999</v>
          </cell>
          <cell r="G1052">
            <v>0.19700000000000001</v>
          </cell>
          <cell r="H1052">
            <v>0.22600000000000001</v>
          </cell>
          <cell r="I1052">
            <v>0.26200000000000001</v>
          </cell>
          <cell r="J1052">
            <v>0.30299999999999999</v>
          </cell>
          <cell r="K1052">
            <v>0.35899999999999999</v>
          </cell>
          <cell r="L1052">
            <v>0.40600000000000003</v>
          </cell>
          <cell r="M1052">
            <v>0.46700000000000003</v>
          </cell>
          <cell r="N1052">
            <v>0.51200000000000001</v>
          </cell>
          <cell r="P1052">
            <v>0.41</v>
          </cell>
          <cell r="Q1052">
            <v>0.36099999999999999</v>
          </cell>
          <cell r="R1052">
            <v>0.375</v>
          </cell>
          <cell r="S1052">
            <v>0.39</v>
          </cell>
          <cell r="T1052">
            <v>0.40600000000000003</v>
          </cell>
          <cell r="U1052">
            <v>0.433</v>
          </cell>
          <cell r="V1052">
            <v>0.46600000000000003</v>
          </cell>
          <cell r="W1052">
            <v>0.51900000000000002</v>
          </cell>
          <cell r="X1052">
            <v>0.57699999999999996</v>
          </cell>
          <cell r="Y1052">
            <v>0.63100000000000001</v>
          </cell>
          <cell r="Z1052">
            <v>0.68600000000000005</v>
          </cell>
          <cell r="AA1052">
            <v>0.74099999999999999</v>
          </cell>
          <cell r="AB1052">
            <v>0.79500000000000004</v>
          </cell>
          <cell r="AD1052">
            <v>0.44340000000000002</v>
          </cell>
          <cell r="AE1052">
            <v>0.44900000000000001</v>
          </cell>
          <cell r="AF1052">
            <v>0.441</v>
          </cell>
          <cell r="AG1052">
            <v>0.435</v>
          </cell>
          <cell r="AH1052">
            <v>0.435</v>
          </cell>
          <cell r="AI1052">
            <v>0.44700000000000001</v>
          </cell>
          <cell r="AJ1052">
            <v>0.46800000000000003</v>
          </cell>
          <cell r="AK1052">
            <v>0.495</v>
          </cell>
          <cell r="AL1052">
            <v>0.55000000000000004</v>
          </cell>
          <cell r="AM1052">
            <v>0.58099999999999996</v>
          </cell>
          <cell r="AN1052">
            <v>0.629</v>
          </cell>
          <cell r="AO1052">
            <v>0.68799999999999994</v>
          </cell>
          <cell r="AP1052">
            <v>0.755</v>
          </cell>
          <cell r="AS1052">
            <v>9.4E-2</v>
          </cell>
          <cell r="AT1052">
            <v>9.4E-2</v>
          </cell>
          <cell r="AU1052">
            <v>9.6250000000000002E-2</v>
          </cell>
          <cell r="AV1052">
            <v>9.2999999999999999E-2</v>
          </cell>
          <cell r="AW1052">
            <v>9.1999999999999998E-2</v>
          </cell>
          <cell r="AX1052">
            <v>9.0999999999999998E-2</v>
          </cell>
          <cell r="AY1052">
            <v>9.6250000000000002E-2</v>
          </cell>
          <cell r="AZ1052">
            <v>9.6250000000000002E-2</v>
          </cell>
          <cell r="BA1052">
            <v>9.1999999999999998E-2</v>
          </cell>
          <cell r="BB1052">
            <v>9.7500000000000003E-2</v>
          </cell>
          <cell r="BC1052">
            <v>9.2249999999999999E-2</v>
          </cell>
          <cell r="BD1052">
            <v>0.09</v>
          </cell>
          <cell r="BF1052">
            <v>0.12</v>
          </cell>
          <cell r="BG1052">
            <v>0.13500000000000001</v>
          </cell>
          <cell r="BH1052">
            <v>0.16</v>
          </cell>
          <cell r="BI1052">
            <v>0.19</v>
          </cell>
          <cell r="BJ1052">
            <v>0.21</v>
          </cell>
          <cell r="BK1052">
            <v>0.28000000000000003</v>
          </cell>
          <cell r="BL1052">
            <v>0.33</v>
          </cell>
          <cell r="BM1052">
            <v>0.44500000000000001</v>
          </cell>
          <cell r="BN1052">
            <v>0.56999999999999995</v>
          </cell>
          <cell r="BO1052">
            <v>0.68500000000000005</v>
          </cell>
          <cell r="BP1052">
            <v>0.81499999999999995</v>
          </cell>
          <cell r="BQ1052">
            <v>0.99</v>
          </cell>
          <cell r="BS1052">
            <v>0.36499999999999999</v>
          </cell>
          <cell r="BT1052">
            <v>0.39400000000000002</v>
          </cell>
          <cell r="BU1052">
            <v>0.42299999999999999</v>
          </cell>
          <cell r="BV1052">
            <v>0.46800000000000003</v>
          </cell>
          <cell r="BW1052">
            <v>0.57599999999999996</v>
          </cell>
          <cell r="BX1052">
            <v>0.73199999999999998</v>
          </cell>
          <cell r="BY1052">
            <v>0.86699999999999999</v>
          </cell>
          <cell r="BZ1052">
            <v>0.97499999999999998</v>
          </cell>
          <cell r="CA1052">
            <v>1.073</v>
          </cell>
          <cell r="CB1052">
            <v>1.198</v>
          </cell>
          <cell r="CC1052">
            <v>1.2810000000000001</v>
          </cell>
          <cell r="CD1052">
            <v>1.401</v>
          </cell>
          <cell r="CF1052">
            <v>0.25</v>
          </cell>
        </row>
        <row r="1053">
          <cell r="A1053">
            <v>40179</v>
          </cell>
          <cell r="B1053">
            <v>0.01</v>
          </cell>
          <cell r="C1053">
            <v>0.13700000000000001</v>
          </cell>
          <cell r="D1053">
            <v>0.14499999999999999</v>
          </cell>
          <cell r="E1053">
            <v>0.16200000000000001</v>
          </cell>
          <cell r="F1053">
            <v>0.1885</v>
          </cell>
          <cell r="G1053">
            <v>0.20300000000000001</v>
          </cell>
          <cell r="H1053">
            <v>0.22500000000000001</v>
          </cell>
          <cell r="I1053">
            <v>0.254</v>
          </cell>
          <cell r="J1053">
            <v>0.30599999999999999</v>
          </cell>
          <cell r="K1053">
            <v>0.33100000000000002</v>
          </cell>
          <cell r="L1053">
            <v>0.378</v>
          </cell>
          <cell r="M1053">
            <v>0.45600000000000002</v>
          </cell>
          <cell r="N1053">
            <v>0.50600000000000001</v>
          </cell>
          <cell r="P1053">
            <v>0.41</v>
          </cell>
          <cell r="Q1053">
            <v>0.36099999999999999</v>
          </cell>
          <cell r="R1053">
            <v>0.375</v>
          </cell>
          <cell r="S1053">
            <v>0.39</v>
          </cell>
          <cell r="T1053">
            <v>0.40600000000000003</v>
          </cell>
          <cell r="U1053">
            <v>0.433</v>
          </cell>
          <cell r="V1053">
            <v>0.46600000000000003</v>
          </cell>
          <cell r="W1053">
            <v>0.51900000000000002</v>
          </cell>
          <cell r="X1053">
            <v>0.57699999999999996</v>
          </cell>
          <cell r="Y1053">
            <v>0.63100000000000001</v>
          </cell>
          <cell r="Z1053">
            <v>0.68600000000000005</v>
          </cell>
          <cell r="AA1053">
            <v>0.74099999999999999</v>
          </cell>
          <cell r="AB1053">
            <v>0.79500000000000004</v>
          </cell>
          <cell r="AD1053">
            <v>0.44340000000000002</v>
          </cell>
          <cell r="AE1053">
            <v>0.44800000000000001</v>
          </cell>
          <cell r="AF1053">
            <v>0.441</v>
          </cell>
          <cell r="AG1053">
            <v>0.435</v>
          </cell>
          <cell r="AH1053">
            <v>0.435</v>
          </cell>
          <cell r="AI1053">
            <v>0.44900000000000001</v>
          </cell>
          <cell r="AJ1053">
            <v>0.46899999999999997</v>
          </cell>
          <cell r="AK1053">
            <v>0.498</v>
          </cell>
          <cell r="AL1053">
            <v>0.54</v>
          </cell>
          <cell r="AM1053">
            <v>0.58299999999999996</v>
          </cell>
          <cell r="AN1053">
            <v>0.63500000000000001</v>
          </cell>
          <cell r="AO1053">
            <v>0.69</v>
          </cell>
          <cell r="AP1053">
            <v>0.74950000000000006</v>
          </cell>
          <cell r="AS1053">
            <v>9.4E-2</v>
          </cell>
          <cell r="AT1053">
            <v>9.4E-2</v>
          </cell>
          <cell r="AU1053">
            <v>9.4E-2</v>
          </cell>
          <cell r="AV1053">
            <v>9.2999999999999999E-2</v>
          </cell>
          <cell r="AW1053">
            <v>9.1999999999999998E-2</v>
          </cell>
          <cell r="AX1053">
            <v>9.0999999999999998E-2</v>
          </cell>
          <cell r="AY1053">
            <v>9.6250000000000002E-2</v>
          </cell>
          <cell r="AZ1053">
            <v>9.6250000000000002E-2</v>
          </cell>
          <cell r="BA1053">
            <v>9.1999999999999998E-2</v>
          </cell>
          <cell r="BB1053">
            <v>9.7500000000000003E-2</v>
          </cell>
          <cell r="BC1053">
            <v>9.2249999999999999E-2</v>
          </cell>
          <cell r="BD1053">
            <v>0.09</v>
          </cell>
          <cell r="BF1053">
            <v>0.12</v>
          </cell>
          <cell r="BG1053">
            <v>0.13500000000000001</v>
          </cell>
          <cell r="BH1053">
            <v>0.16</v>
          </cell>
          <cell r="BI1053">
            <v>0.19</v>
          </cell>
          <cell r="BJ1053">
            <v>0.21</v>
          </cell>
          <cell r="BK1053">
            <v>0.28000000000000003</v>
          </cell>
          <cell r="BL1053">
            <v>0.33</v>
          </cell>
          <cell r="BM1053">
            <v>0.44500000000000001</v>
          </cell>
          <cell r="BN1053">
            <v>0.56999999999999995</v>
          </cell>
          <cell r="BO1053">
            <v>0.68500000000000005</v>
          </cell>
          <cell r="BP1053">
            <v>0.81499999999999995</v>
          </cell>
          <cell r="BQ1053">
            <v>0.99</v>
          </cell>
          <cell r="BS1053">
            <v>0.372</v>
          </cell>
          <cell r="BT1053">
            <v>0.38150000000000001</v>
          </cell>
          <cell r="BU1053">
            <v>0.42299999999999999</v>
          </cell>
          <cell r="BV1053">
            <v>0.47199999999999998</v>
          </cell>
          <cell r="BW1053">
            <v>0.55000000000000004</v>
          </cell>
          <cell r="BX1053">
            <v>0.69599999999999995</v>
          </cell>
          <cell r="BY1053">
            <v>0.86699999999999999</v>
          </cell>
          <cell r="BZ1053">
            <v>0.97499999999999998</v>
          </cell>
          <cell r="CA1053">
            <v>1.073</v>
          </cell>
          <cell r="CB1053">
            <v>1.198</v>
          </cell>
          <cell r="CC1053">
            <v>1.2810000000000001</v>
          </cell>
          <cell r="CD1053">
            <v>1.401</v>
          </cell>
          <cell r="CF1053">
            <v>0.25</v>
          </cell>
        </row>
        <row r="1054">
          <cell r="A1054">
            <v>40182</v>
          </cell>
          <cell r="B1054">
            <v>0.1</v>
          </cell>
          <cell r="C1054">
            <v>0.13400000000000001</v>
          </cell>
          <cell r="D1054">
            <v>0.14599999999999999</v>
          </cell>
          <cell r="E1054">
            <v>0.16200000000000001</v>
          </cell>
          <cell r="F1054">
            <v>0.17799999999999999</v>
          </cell>
          <cell r="G1054">
            <v>0.19650000000000001</v>
          </cell>
          <cell r="H1054">
            <v>0.215</v>
          </cell>
          <cell r="I1054">
            <v>0.24399999999999999</v>
          </cell>
          <cell r="J1054">
            <v>0.28349999999999997</v>
          </cell>
          <cell r="K1054">
            <v>0.32050000000000001</v>
          </cell>
          <cell r="L1054">
            <v>0.36849999999999999</v>
          </cell>
          <cell r="M1054">
            <v>0.41299999999999998</v>
          </cell>
          <cell r="N1054">
            <v>0.46650000000000003</v>
          </cell>
          <cell r="P1054">
            <v>0.34100000000000003</v>
          </cell>
          <cell r="Q1054">
            <v>0.36</v>
          </cell>
          <cell r="R1054">
            <v>0.374</v>
          </cell>
          <cell r="S1054">
            <v>0.39</v>
          </cell>
          <cell r="T1054">
            <v>0.40799999999999997</v>
          </cell>
          <cell r="U1054">
            <v>0.436</v>
          </cell>
          <cell r="V1054">
            <v>0.47199999999999998</v>
          </cell>
          <cell r="W1054">
            <v>0.52700000000000002</v>
          </cell>
          <cell r="X1054">
            <v>0.58399999999999996</v>
          </cell>
          <cell r="Y1054">
            <v>0.64200000000000002</v>
          </cell>
          <cell r="Z1054">
            <v>0.70199999999999996</v>
          </cell>
          <cell r="AA1054">
            <v>0.754</v>
          </cell>
          <cell r="AB1054">
            <v>0.81100000000000005</v>
          </cell>
          <cell r="AD1054">
            <v>0.44869999999999999</v>
          </cell>
          <cell r="AE1054">
            <v>0.45450000000000002</v>
          </cell>
          <cell r="AF1054">
            <v>0.44800000000000001</v>
          </cell>
          <cell r="AG1054">
            <v>0.44650000000000001</v>
          </cell>
          <cell r="AH1054">
            <v>0.44950000000000001</v>
          </cell>
          <cell r="AI1054">
            <v>0.46050000000000002</v>
          </cell>
          <cell r="AJ1054">
            <v>0.47899999999999998</v>
          </cell>
          <cell r="AK1054">
            <v>0.50749999999999995</v>
          </cell>
          <cell r="AL1054">
            <v>0.54649999999999999</v>
          </cell>
          <cell r="AM1054">
            <v>0.57999999999999996</v>
          </cell>
          <cell r="AN1054">
            <v>0.62549999999999994</v>
          </cell>
          <cell r="AO1054">
            <v>0.68799999999999994</v>
          </cell>
          <cell r="AP1054">
            <v>0.73899999999999999</v>
          </cell>
          <cell r="AS1054">
            <v>9.8000000000000004E-2</v>
          </cell>
          <cell r="AT1054">
            <v>9.6500000000000002E-2</v>
          </cell>
          <cell r="AU1054">
            <v>9.7500000000000003E-2</v>
          </cell>
          <cell r="AV1054">
            <v>9.9000000000000005E-2</v>
          </cell>
          <cell r="AW1054">
            <v>9.9000000000000005E-2</v>
          </cell>
          <cell r="AX1054">
            <v>9.9000000000000005E-2</v>
          </cell>
          <cell r="AY1054">
            <v>9.7500000000000003E-2</v>
          </cell>
          <cell r="AZ1054">
            <v>9.8750000000000004E-2</v>
          </cell>
          <cell r="BA1054">
            <v>0.10100000000000001</v>
          </cell>
          <cell r="BB1054">
            <v>9.8750000000000004E-2</v>
          </cell>
          <cell r="BC1054">
            <v>9.2499999999999999E-2</v>
          </cell>
          <cell r="BD1054">
            <v>0.10299999999999999</v>
          </cell>
          <cell r="BF1054">
            <v>0.125</v>
          </cell>
          <cell r="BG1054">
            <v>0.155</v>
          </cell>
          <cell r="BH1054">
            <v>0.185</v>
          </cell>
          <cell r="BI1054">
            <v>0.20499999999999999</v>
          </cell>
          <cell r="BJ1054">
            <v>0.26</v>
          </cell>
          <cell r="BK1054">
            <v>0.3</v>
          </cell>
          <cell r="BL1054">
            <v>0.39500000000000002</v>
          </cell>
          <cell r="BM1054">
            <v>0.51</v>
          </cell>
          <cell r="BN1054">
            <v>0.61499999999999999</v>
          </cell>
          <cell r="BO1054">
            <v>0.73</v>
          </cell>
          <cell r="BP1054">
            <v>0.89500000000000002</v>
          </cell>
          <cell r="BQ1054">
            <v>1</v>
          </cell>
          <cell r="BS1054">
            <v>0.36799999999999999</v>
          </cell>
          <cell r="BT1054">
            <v>0.38350000000000001</v>
          </cell>
          <cell r="BU1054">
            <v>0.40699999999999997</v>
          </cell>
          <cell r="BV1054">
            <v>0.44750000000000001</v>
          </cell>
          <cell r="BW1054">
            <v>0.52249999999999996</v>
          </cell>
          <cell r="BX1054">
            <v>0.6855</v>
          </cell>
          <cell r="BY1054">
            <v>0.84650000000000003</v>
          </cell>
          <cell r="BZ1054">
            <v>0.95550000000000002</v>
          </cell>
          <cell r="CA1054">
            <v>1.083</v>
          </cell>
          <cell r="CB1054">
            <v>1.1879999999999999</v>
          </cell>
          <cell r="CC1054">
            <v>1.298</v>
          </cell>
          <cell r="CD1054">
            <v>1.4259999999999999</v>
          </cell>
          <cell r="CF1054">
            <v>0.25</v>
          </cell>
        </row>
        <row r="1055">
          <cell r="A1055">
            <v>40183</v>
          </cell>
          <cell r="B1055">
            <v>0.12</v>
          </cell>
          <cell r="C1055">
            <v>0.13400000000000001</v>
          </cell>
          <cell r="D1055">
            <v>0.14000000000000001</v>
          </cell>
          <cell r="E1055">
            <v>0.155</v>
          </cell>
          <cell r="F1055">
            <v>0.16550000000000001</v>
          </cell>
          <cell r="G1055">
            <v>0.1845</v>
          </cell>
          <cell r="H1055">
            <v>0.20549999999999999</v>
          </cell>
          <cell r="I1055">
            <v>0.23150000000000001</v>
          </cell>
          <cell r="J1055">
            <v>0.26350000000000001</v>
          </cell>
          <cell r="K1055">
            <v>0.29299999999999998</v>
          </cell>
          <cell r="L1055">
            <v>0.33150000000000002</v>
          </cell>
          <cell r="M1055">
            <v>0.38500000000000001</v>
          </cell>
          <cell r="N1055">
            <v>0.435</v>
          </cell>
          <cell r="P1055">
            <v>0.32500000000000001</v>
          </cell>
          <cell r="Q1055">
            <v>0.35899999999999999</v>
          </cell>
          <cell r="R1055">
            <v>0.373</v>
          </cell>
          <cell r="S1055">
            <v>0.38400000000000001</v>
          </cell>
          <cell r="T1055">
            <v>0.39600000000000002</v>
          </cell>
          <cell r="U1055">
            <v>0.41699999999999998</v>
          </cell>
          <cell r="V1055">
            <v>0.44900000000000001</v>
          </cell>
          <cell r="W1055">
            <v>0.505</v>
          </cell>
          <cell r="X1055">
            <v>0.55700000000000005</v>
          </cell>
          <cell r="Y1055">
            <v>0.61299999999999999</v>
          </cell>
          <cell r="Z1055">
            <v>0.67</v>
          </cell>
          <cell r="AA1055">
            <v>0.72099999999999997</v>
          </cell>
          <cell r="AB1055">
            <v>0.77700000000000002</v>
          </cell>
          <cell r="AD1055">
            <v>0.45140000000000002</v>
          </cell>
          <cell r="AE1055">
            <v>0.45400000000000001</v>
          </cell>
          <cell r="AF1055">
            <v>0.45</v>
          </cell>
          <cell r="AG1055">
            <v>0.44800000000000001</v>
          </cell>
          <cell r="AH1055">
            <v>0.45200000000000001</v>
          </cell>
          <cell r="AI1055">
            <v>0.46700000000000003</v>
          </cell>
          <cell r="AJ1055">
            <v>0.48249999999999998</v>
          </cell>
          <cell r="AK1055">
            <v>0.498</v>
          </cell>
          <cell r="AL1055">
            <v>0.54</v>
          </cell>
          <cell r="AM1055">
            <v>0.57099999999999995</v>
          </cell>
          <cell r="AN1055">
            <v>0.61699999999999999</v>
          </cell>
          <cell r="AO1055">
            <v>0.66900000000000004</v>
          </cell>
          <cell r="AP1055">
            <v>0.72350000000000003</v>
          </cell>
          <cell r="AS1055">
            <v>9.8000000000000004E-2</v>
          </cell>
          <cell r="AT1055">
            <v>9.2249999999999999E-2</v>
          </cell>
          <cell r="AU1055">
            <v>9.7500000000000003E-2</v>
          </cell>
          <cell r="AV1055">
            <v>9.425E-2</v>
          </cell>
          <cell r="AW1055">
            <v>9.425E-2</v>
          </cell>
          <cell r="AX1055">
            <v>9.4750000000000001E-2</v>
          </cell>
          <cell r="AY1055">
            <v>9.7500000000000003E-2</v>
          </cell>
          <cell r="AZ1055">
            <v>9.8750000000000004E-2</v>
          </cell>
          <cell r="BA1055">
            <v>9.6379999999999993E-2</v>
          </cell>
          <cell r="BB1055">
            <v>9.8750000000000004E-2</v>
          </cell>
          <cell r="BC1055">
            <v>9.5500000000000002E-2</v>
          </cell>
          <cell r="BD1055">
            <v>0.106</v>
          </cell>
          <cell r="BF1055">
            <v>0.125</v>
          </cell>
          <cell r="BG1055">
            <v>0.15</v>
          </cell>
          <cell r="BH1055">
            <v>0.17499999999999999</v>
          </cell>
          <cell r="BI1055">
            <v>0.2</v>
          </cell>
          <cell r="BJ1055">
            <v>0.245</v>
          </cell>
          <cell r="BK1055">
            <v>0.28000000000000003</v>
          </cell>
          <cell r="BL1055">
            <v>0.36499999999999999</v>
          </cell>
          <cell r="BM1055">
            <v>0.46500000000000002</v>
          </cell>
          <cell r="BN1055">
            <v>0.56499999999999995</v>
          </cell>
          <cell r="BO1055">
            <v>0.68</v>
          </cell>
          <cell r="BP1055">
            <v>0.83499999999999996</v>
          </cell>
          <cell r="BQ1055">
            <v>0.94</v>
          </cell>
          <cell r="BS1055">
            <v>0.35549999999999998</v>
          </cell>
          <cell r="BT1055">
            <v>0.371</v>
          </cell>
          <cell r="BU1055">
            <v>0.39500000000000002</v>
          </cell>
          <cell r="BV1055">
            <v>0.4415</v>
          </cell>
          <cell r="BW1055">
            <v>0.49</v>
          </cell>
          <cell r="BX1055">
            <v>0.64549999999999996</v>
          </cell>
          <cell r="BY1055">
            <v>0.82</v>
          </cell>
          <cell r="BZ1055">
            <v>0.92600000000000005</v>
          </cell>
          <cell r="CA1055">
            <v>1.0309999999999999</v>
          </cell>
          <cell r="CB1055">
            <v>1.1299999999999999</v>
          </cell>
          <cell r="CC1055">
            <v>1.2410000000000001</v>
          </cell>
          <cell r="CD1055">
            <v>1.3759999999999999</v>
          </cell>
          <cell r="CF1055">
            <v>0.25</v>
          </cell>
        </row>
        <row r="1056">
          <cell r="A1056">
            <v>40184</v>
          </cell>
          <cell r="B1056">
            <v>0.11</v>
          </cell>
          <cell r="C1056">
            <v>0.13400000000000001</v>
          </cell>
          <cell r="D1056">
            <v>0.13700000000000001</v>
          </cell>
          <cell r="E1056">
            <v>0.14599999999999999</v>
          </cell>
          <cell r="F1056">
            <v>0.1595</v>
          </cell>
          <cell r="G1056">
            <v>0.17199999999999999</v>
          </cell>
          <cell r="H1056">
            <v>0.1895</v>
          </cell>
          <cell r="I1056">
            <v>0.2175</v>
          </cell>
          <cell r="J1056">
            <v>0.246</v>
          </cell>
          <cell r="K1056">
            <v>0.27950000000000003</v>
          </cell>
          <cell r="L1056">
            <v>0.32200000000000001</v>
          </cell>
          <cell r="M1056">
            <v>0.36349999999999999</v>
          </cell>
          <cell r="N1056">
            <v>0.41499999999999998</v>
          </cell>
          <cell r="P1056">
            <v>0.32200000000000001</v>
          </cell>
          <cell r="Q1056">
            <v>0.35699999999999998</v>
          </cell>
          <cell r="R1056">
            <v>0.37</v>
          </cell>
          <cell r="S1056">
            <v>0.379</v>
          </cell>
          <cell r="T1056">
            <v>0.39200000000000002</v>
          </cell>
          <cell r="U1056">
            <v>0.40899999999999997</v>
          </cell>
          <cell r="V1056">
            <v>0.441</v>
          </cell>
          <cell r="W1056">
            <v>0.496</v>
          </cell>
          <cell r="X1056">
            <v>0.54900000000000004</v>
          </cell>
          <cell r="Y1056">
            <v>0.60399999999999998</v>
          </cell>
          <cell r="Z1056">
            <v>0.65800000000000003</v>
          </cell>
          <cell r="AA1056">
            <v>0.71</v>
          </cell>
          <cell r="AB1056">
            <v>0.76800000000000002</v>
          </cell>
          <cell r="AD1056">
            <v>0.45340000000000003</v>
          </cell>
          <cell r="AE1056">
            <v>0.45</v>
          </cell>
          <cell r="AF1056">
            <v>0.44800000000000001</v>
          </cell>
          <cell r="AG1056">
            <v>0.44550000000000001</v>
          </cell>
          <cell r="AH1056">
            <v>0.45150000000000001</v>
          </cell>
          <cell r="AI1056">
            <v>0.46</v>
          </cell>
          <cell r="AJ1056">
            <v>0.48199999999999998</v>
          </cell>
          <cell r="AK1056">
            <v>0.50549999999999995</v>
          </cell>
          <cell r="AL1056">
            <v>0.54149999999999998</v>
          </cell>
          <cell r="AM1056">
            <v>0.57850000000000001</v>
          </cell>
          <cell r="AN1056">
            <v>0.62350000000000005</v>
          </cell>
          <cell r="AO1056">
            <v>0.67400000000000004</v>
          </cell>
          <cell r="AP1056">
            <v>0.73</v>
          </cell>
          <cell r="AS1056">
            <v>9.7500000000000003E-2</v>
          </cell>
          <cell r="AT1056">
            <v>9.7500000000000003E-2</v>
          </cell>
          <cell r="AU1056">
            <v>9.7500000000000003E-2</v>
          </cell>
          <cell r="AV1056">
            <v>9.9000000000000005E-2</v>
          </cell>
          <cell r="AW1056">
            <v>9.9000000000000005E-2</v>
          </cell>
          <cell r="AX1056">
            <v>0.1</v>
          </cell>
          <cell r="AY1056">
            <v>9.7500000000000003E-2</v>
          </cell>
          <cell r="AZ1056">
            <v>9.7500000000000003E-2</v>
          </cell>
          <cell r="BA1056">
            <v>9.4880000000000006E-2</v>
          </cell>
          <cell r="BB1056">
            <v>0.1</v>
          </cell>
          <cell r="BC1056">
            <v>0.1</v>
          </cell>
          <cell r="BD1056">
            <v>9.7129999999999994E-2</v>
          </cell>
          <cell r="BF1056">
            <v>0.1225</v>
          </cell>
          <cell r="BG1056">
            <v>0.14499999999999999</v>
          </cell>
          <cell r="BH1056">
            <v>0.16500000000000001</v>
          </cell>
          <cell r="BI1056">
            <v>0.185</v>
          </cell>
          <cell r="BJ1056">
            <v>0.23</v>
          </cell>
          <cell r="BK1056">
            <v>0.26</v>
          </cell>
          <cell r="BL1056">
            <v>0.34</v>
          </cell>
          <cell r="BM1056">
            <v>0.435</v>
          </cell>
          <cell r="BN1056">
            <v>0.53</v>
          </cell>
          <cell r="BO1056">
            <v>0.63500000000000001</v>
          </cell>
          <cell r="BP1056">
            <v>0.79</v>
          </cell>
          <cell r="BQ1056">
            <v>0.88500000000000001</v>
          </cell>
          <cell r="BS1056">
            <v>0.35</v>
          </cell>
          <cell r="BT1056">
            <v>0.36299999999999999</v>
          </cell>
          <cell r="BU1056">
            <v>0.39450000000000002</v>
          </cell>
          <cell r="BV1056">
            <v>0.41949999999999998</v>
          </cell>
          <cell r="BW1056">
            <v>0.46650000000000003</v>
          </cell>
          <cell r="BX1056">
            <v>0.63149999999999995</v>
          </cell>
          <cell r="BY1056">
            <v>0.80800000000000005</v>
          </cell>
          <cell r="BZ1056">
            <v>0.89100000000000001</v>
          </cell>
          <cell r="CA1056">
            <v>1.032</v>
          </cell>
          <cell r="CB1056">
            <v>1.131</v>
          </cell>
          <cell r="CC1056">
            <v>1.212</v>
          </cell>
          <cell r="CD1056">
            <v>1.327</v>
          </cell>
          <cell r="CF1056">
            <v>0.25</v>
          </cell>
        </row>
        <row r="1057">
          <cell r="A1057">
            <v>40185</v>
          </cell>
          <cell r="B1057">
            <v>0.12</v>
          </cell>
          <cell r="C1057">
            <v>0.13250000000000001</v>
          </cell>
          <cell r="D1057">
            <v>0.13500000000000001</v>
          </cell>
          <cell r="E1057">
            <v>0.14499999999999999</v>
          </cell>
          <cell r="F1057">
            <v>0.1595</v>
          </cell>
          <cell r="G1057">
            <v>0.17100000000000001</v>
          </cell>
          <cell r="H1057">
            <v>0.192</v>
          </cell>
          <cell r="I1057">
            <v>0.214</v>
          </cell>
          <cell r="J1057">
            <v>0.247</v>
          </cell>
          <cell r="K1057">
            <v>0.28499999999999998</v>
          </cell>
          <cell r="L1057">
            <v>0.33650000000000002</v>
          </cell>
          <cell r="M1057">
            <v>0.37</v>
          </cell>
          <cell r="N1057">
            <v>0.41849999999999998</v>
          </cell>
          <cell r="P1057">
            <v>0.35099999999999998</v>
          </cell>
          <cell r="Q1057">
            <v>0.35599999999999998</v>
          </cell>
          <cell r="R1057">
            <v>0.36499999999999999</v>
          </cell>
          <cell r="S1057">
            <v>0.373</v>
          </cell>
          <cell r="T1057">
            <v>0.38300000000000001</v>
          </cell>
          <cell r="U1057">
            <v>0.39900000000000002</v>
          </cell>
          <cell r="V1057">
            <v>0.432</v>
          </cell>
          <cell r="W1057">
            <v>0.48399999999999999</v>
          </cell>
          <cell r="X1057">
            <v>0.54100000000000004</v>
          </cell>
          <cell r="Y1057">
            <v>0.59</v>
          </cell>
          <cell r="Z1057">
            <v>0.64300000000000002</v>
          </cell>
          <cell r="AA1057">
            <v>0.69799999999999995</v>
          </cell>
          <cell r="AB1057">
            <v>0.747</v>
          </cell>
          <cell r="AD1057">
            <v>0.4541</v>
          </cell>
          <cell r="AE1057">
            <v>0.44</v>
          </cell>
          <cell r="AF1057">
            <v>0.44350000000000001</v>
          </cell>
          <cell r="AG1057">
            <v>0.4425</v>
          </cell>
          <cell r="AH1057">
            <v>0.443</v>
          </cell>
          <cell r="AI1057">
            <v>0.46</v>
          </cell>
          <cell r="AJ1057">
            <v>0.47</v>
          </cell>
          <cell r="AK1057">
            <v>0.5</v>
          </cell>
          <cell r="AL1057">
            <v>0.52749999999999997</v>
          </cell>
          <cell r="AM1057">
            <v>0.56850000000000001</v>
          </cell>
          <cell r="AN1057">
            <v>0.61350000000000005</v>
          </cell>
          <cell r="AO1057">
            <v>0.66149999999999998</v>
          </cell>
          <cell r="AP1057">
            <v>0.71599999999999997</v>
          </cell>
          <cell r="AS1057">
            <v>9.8000000000000004E-2</v>
          </cell>
          <cell r="AT1057">
            <v>9.8000000000000004E-2</v>
          </cell>
          <cell r="AU1057">
            <v>9.8000000000000004E-2</v>
          </cell>
          <cell r="AV1057">
            <v>0.10324999999999999</v>
          </cell>
          <cell r="AW1057">
            <v>0.10324999999999999</v>
          </cell>
          <cell r="AX1057">
            <v>0.1</v>
          </cell>
          <cell r="AY1057">
            <v>9.7500000000000003E-2</v>
          </cell>
          <cell r="AZ1057">
            <v>9.7500000000000003E-2</v>
          </cell>
          <cell r="BA1057">
            <v>0.10100000000000001</v>
          </cell>
          <cell r="BB1057">
            <v>0.1</v>
          </cell>
          <cell r="BC1057">
            <v>0.1</v>
          </cell>
          <cell r="BD1057">
            <v>0.10299999999999999</v>
          </cell>
          <cell r="BF1057">
            <v>0.1225</v>
          </cell>
          <cell r="BG1057">
            <v>0.14000000000000001</v>
          </cell>
          <cell r="BH1057">
            <v>0.16</v>
          </cell>
          <cell r="BI1057">
            <v>0.18</v>
          </cell>
          <cell r="BJ1057">
            <v>0.215</v>
          </cell>
          <cell r="BK1057">
            <v>0.25</v>
          </cell>
          <cell r="BL1057">
            <v>0.33</v>
          </cell>
          <cell r="BM1057">
            <v>0.42499999999999999</v>
          </cell>
          <cell r="BN1057">
            <v>0.52500000000000002</v>
          </cell>
          <cell r="BO1057">
            <v>0.63500000000000001</v>
          </cell>
          <cell r="BP1057">
            <v>0.79500000000000004</v>
          </cell>
          <cell r="BQ1057">
            <v>0.9</v>
          </cell>
          <cell r="BS1057">
            <v>0.34499999999999997</v>
          </cell>
          <cell r="BT1057">
            <v>0.35549999999999998</v>
          </cell>
          <cell r="BU1057">
            <v>0.3725</v>
          </cell>
          <cell r="BV1057">
            <v>0.39600000000000002</v>
          </cell>
          <cell r="BW1057">
            <v>0.48099999999999998</v>
          </cell>
          <cell r="BX1057">
            <v>0.63500000000000001</v>
          </cell>
          <cell r="BY1057">
            <v>0.77200000000000002</v>
          </cell>
          <cell r="BZ1057">
            <v>0.89100000000000001</v>
          </cell>
          <cell r="CA1057">
            <v>0.98899999999999999</v>
          </cell>
          <cell r="CB1057">
            <v>1.113</v>
          </cell>
          <cell r="CC1057">
            <v>1.1839999999999999</v>
          </cell>
          <cell r="CD1057">
            <v>1.302</v>
          </cell>
          <cell r="CF1057">
            <v>0.25</v>
          </cell>
        </row>
        <row r="1058">
          <cell r="A1058">
            <v>40186</v>
          </cell>
          <cell r="B1058">
            <v>0.11</v>
          </cell>
          <cell r="C1058">
            <v>0.13</v>
          </cell>
          <cell r="D1058">
            <v>0.13700000000000001</v>
          </cell>
          <cell r="E1058">
            <v>0.14299999999999999</v>
          </cell>
          <cell r="F1058">
            <v>0.16250000000000001</v>
          </cell>
          <cell r="G1058">
            <v>0.17100000000000001</v>
          </cell>
          <cell r="H1058">
            <v>0.185</v>
          </cell>
          <cell r="I1058">
            <v>0.20549999999999999</v>
          </cell>
          <cell r="J1058">
            <v>0.23050000000000001</v>
          </cell>
          <cell r="K1058">
            <v>0.26250000000000001</v>
          </cell>
          <cell r="L1058">
            <v>0.30049999999999999</v>
          </cell>
          <cell r="M1058">
            <v>0.33950000000000002</v>
          </cell>
          <cell r="N1058">
            <v>0.38750000000000001</v>
          </cell>
          <cell r="P1058">
            <v>0.34699999999999998</v>
          </cell>
          <cell r="Q1058">
            <v>0.35499999999999998</v>
          </cell>
          <cell r="R1058">
            <v>0.36299999999999999</v>
          </cell>
          <cell r="S1058">
            <v>0.371</v>
          </cell>
          <cell r="T1058">
            <v>0.38200000000000001</v>
          </cell>
          <cell r="U1058">
            <v>0.39900000000000002</v>
          </cell>
          <cell r="V1058">
            <v>0.43099999999999999</v>
          </cell>
          <cell r="W1058">
            <v>0.48299999999999998</v>
          </cell>
          <cell r="X1058">
            <v>0.53900000000000003</v>
          </cell>
          <cell r="Y1058">
            <v>0.58899999999999997</v>
          </cell>
          <cell r="Z1058">
            <v>0.64200000000000002</v>
          </cell>
          <cell r="AA1058">
            <v>0.69499999999999995</v>
          </cell>
          <cell r="AB1058">
            <v>0.747</v>
          </cell>
          <cell r="AD1058">
            <v>0.4546</v>
          </cell>
          <cell r="AE1058">
            <v>0.44750000000000001</v>
          </cell>
          <cell r="AF1058">
            <v>0.44350000000000001</v>
          </cell>
          <cell r="AG1058">
            <v>0.443</v>
          </cell>
          <cell r="AH1058">
            <v>0.44500000000000001</v>
          </cell>
          <cell r="AI1058">
            <v>0.44900000000000001</v>
          </cell>
          <cell r="AJ1058">
            <v>0.46700000000000003</v>
          </cell>
          <cell r="AK1058">
            <v>0.48849999999999999</v>
          </cell>
          <cell r="AL1058">
            <v>0.52</v>
          </cell>
          <cell r="AM1058">
            <v>0.55149999999999999</v>
          </cell>
          <cell r="AN1058">
            <v>0.59250000000000003</v>
          </cell>
          <cell r="AO1058">
            <v>0.63649999999999995</v>
          </cell>
          <cell r="AP1058">
            <v>0.69750000000000001</v>
          </cell>
          <cell r="AS1058">
            <v>9.8000000000000004E-2</v>
          </cell>
          <cell r="AT1058">
            <v>9.8000000000000004E-2</v>
          </cell>
          <cell r="AU1058">
            <v>9.8000000000000004E-2</v>
          </cell>
          <cell r="AV1058">
            <v>9.8500000000000004E-2</v>
          </cell>
          <cell r="AW1058">
            <v>0.1</v>
          </cell>
          <cell r="AX1058">
            <v>0.1</v>
          </cell>
          <cell r="AY1058">
            <v>9.7500000000000003E-2</v>
          </cell>
          <cell r="AZ1058">
            <v>9.7500000000000003E-2</v>
          </cell>
          <cell r="BA1058">
            <v>0.10299999999999999</v>
          </cell>
          <cell r="BB1058">
            <v>9.8500000000000004E-2</v>
          </cell>
          <cell r="BC1058">
            <v>9.9379999999999996E-2</v>
          </cell>
          <cell r="BD1058">
            <v>0.105</v>
          </cell>
          <cell r="BF1058">
            <v>0.115</v>
          </cell>
          <cell r="BG1058">
            <v>0.13500000000000001</v>
          </cell>
          <cell r="BH1058">
            <v>0.16</v>
          </cell>
          <cell r="BI1058">
            <v>0.17499999999999999</v>
          </cell>
          <cell r="BJ1058">
            <v>0.21</v>
          </cell>
          <cell r="BK1058">
            <v>0.23499999999999999</v>
          </cell>
          <cell r="BL1058">
            <v>0.3</v>
          </cell>
          <cell r="BM1058">
            <v>0.38</v>
          </cell>
          <cell r="BN1058">
            <v>0.46500000000000002</v>
          </cell>
          <cell r="BO1058">
            <v>0.56999999999999995</v>
          </cell>
          <cell r="BP1058">
            <v>0.72499999999999998</v>
          </cell>
          <cell r="BQ1058">
            <v>0.83</v>
          </cell>
          <cell r="BS1058">
            <v>0.34250000000000003</v>
          </cell>
          <cell r="BT1058">
            <v>0.35499999999999998</v>
          </cell>
          <cell r="BU1058">
            <v>0.377</v>
          </cell>
          <cell r="BV1058">
            <v>0.41749999999999998</v>
          </cell>
          <cell r="BW1058">
            <v>0.46850000000000003</v>
          </cell>
          <cell r="BX1058">
            <v>0.60350000000000004</v>
          </cell>
          <cell r="BY1058">
            <v>0.77249999999999996</v>
          </cell>
          <cell r="BZ1058">
            <v>0.85799999999999998</v>
          </cell>
          <cell r="CA1058">
            <v>0.96699999999999997</v>
          </cell>
          <cell r="CB1058">
            <v>1.071</v>
          </cell>
          <cell r="CC1058">
            <v>1.157</v>
          </cell>
          <cell r="CD1058">
            <v>1.262</v>
          </cell>
          <cell r="CF1058">
            <v>0.25</v>
          </cell>
        </row>
        <row r="1059">
          <cell r="A1059">
            <v>40189</v>
          </cell>
          <cell r="B1059">
            <v>0.11</v>
          </cell>
          <cell r="C1059">
            <v>0.13300000000000001</v>
          </cell>
          <cell r="D1059">
            <v>0.13400000000000001</v>
          </cell>
          <cell r="E1059">
            <v>0.14299999999999999</v>
          </cell>
          <cell r="F1059">
            <v>0.156</v>
          </cell>
          <cell r="G1059">
            <v>0.16800000000000001</v>
          </cell>
          <cell r="H1059">
            <v>0.1855</v>
          </cell>
          <cell r="I1059">
            <v>0.20050000000000001</v>
          </cell>
          <cell r="J1059">
            <v>0.224</v>
          </cell>
          <cell r="K1059">
            <v>0.25750000000000001</v>
          </cell>
          <cell r="L1059">
            <v>0.29399999999999998</v>
          </cell>
          <cell r="M1059">
            <v>0.32900000000000001</v>
          </cell>
          <cell r="N1059">
            <v>0.3735</v>
          </cell>
          <cell r="P1059">
            <v>0.33600000000000002</v>
          </cell>
          <cell r="Q1059">
            <v>0.35899999999999999</v>
          </cell>
          <cell r="R1059">
            <v>0.36499999999999999</v>
          </cell>
          <cell r="S1059">
            <v>0.374</v>
          </cell>
          <cell r="T1059">
            <v>0.38500000000000001</v>
          </cell>
          <cell r="U1059">
            <v>0.40300000000000002</v>
          </cell>
          <cell r="V1059">
            <v>0.433</v>
          </cell>
          <cell r="W1059">
            <v>0.48299999999999998</v>
          </cell>
          <cell r="X1059">
            <v>0.53300000000000003</v>
          </cell>
          <cell r="Y1059">
            <v>0.58199999999999996</v>
          </cell>
          <cell r="Z1059">
            <v>0.63600000000000001</v>
          </cell>
          <cell r="AA1059">
            <v>0.68200000000000005</v>
          </cell>
          <cell r="AB1059">
            <v>0.73299999999999998</v>
          </cell>
          <cell r="AD1059">
            <v>0.45229999999999998</v>
          </cell>
          <cell r="AE1059">
            <v>0.44650000000000001</v>
          </cell>
          <cell r="AF1059">
            <v>0.44400000000000001</v>
          </cell>
          <cell r="AG1059">
            <v>0.4425</v>
          </cell>
          <cell r="AH1059">
            <v>0.44450000000000001</v>
          </cell>
          <cell r="AI1059">
            <v>0.45600000000000002</v>
          </cell>
          <cell r="AJ1059">
            <v>0.46450000000000002</v>
          </cell>
          <cell r="AK1059">
            <v>0.49399999999999999</v>
          </cell>
          <cell r="AL1059">
            <v>0.51649999999999996</v>
          </cell>
          <cell r="AM1059">
            <v>0.54800000000000004</v>
          </cell>
          <cell r="AN1059">
            <v>0.59299999999999997</v>
          </cell>
          <cell r="AO1059">
            <v>0.63800000000000001</v>
          </cell>
          <cell r="AP1059">
            <v>0.6845</v>
          </cell>
          <cell r="AS1059">
            <v>9.8000000000000004E-2</v>
          </cell>
          <cell r="AT1059">
            <v>9.8000000000000004E-2</v>
          </cell>
          <cell r="AU1059">
            <v>9.7500000000000003E-2</v>
          </cell>
          <cell r="AV1059">
            <v>9.8000000000000004E-2</v>
          </cell>
          <cell r="AW1059">
            <v>9.9000000000000005E-2</v>
          </cell>
          <cell r="AX1059">
            <v>9.9000000000000005E-2</v>
          </cell>
          <cell r="AY1059">
            <v>9.7500000000000003E-2</v>
          </cell>
          <cell r="AZ1059">
            <v>9.7500000000000003E-2</v>
          </cell>
          <cell r="BA1059">
            <v>0.1</v>
          </cell>
          <cell r="BB1059">
            <v>0.1</v>
          </cell>
          <cell r="BC1059">
            <v>0.1</v>
          </cell>
          <cell r="BD1059">
            <v>9.6629999999999994E-2</v>
          </cell>
          <cell r="BF1059">
            <v>0.115</v>
          </cell>
          <cell r="BG1059">
            <v>0.13500000000000001</v>
          </cell>
          <cell r="BH1059">
            <v>0.155</v>
          </cell>
          <cell r="BI1059">
            <v>0.17499999999999999</v>
          </cell>
          <cell r="BJ1059">
            <v>0.20499999999999999</v>
          </cell>
          <cell r="BK1059">
            <v>0.23</v>
          </cell>
          <cell r="BL1059">
            <v>0.28999999999999998</v>
          </cell>
          <cell r="BM1059">
            <v>0.36499999999999999</v>
          </cell>
          <cell r="BN1059">
            <v>0.44</v>
          </cell>
          <cell r="BO1059">
            <v>0.53500000000000003</v>
          </cell>
          <cell r="BP1059">
            <v>0.68500000000000005</v>
          </cell>
          <cell r="BQ1059">
            <v>0.79</v>
          </cell>
          <cell r="BS1059">
            <v>0.34250000000000003</v>
          </cell>
          <cell r="BT1059">
            <v>0.36449999999999999</v>
          </cell>
          <cell r="BU1059">
            <v>0.38950000000000001</v>
          </cell>
          <cell r="BV1059">
            <v>0.42499999999999999</v>
          </cell>
          <cell r="BW1059">
            <v>0.46250000000000002</v>
          </cell>
          <cell r="BX1059">
            <v>0.58750000000000002</v>
          </cell>
          <cell r="BY1059">
            <v>0.77</v>
          </cell>
          <cell r="BZ1059">
            <v>0.83699999999999997</v>
          </cell>
          <cell r="CA1059">
            <v>0.97699999999999998</v>
          </cell>
          <cell r="CB1059">
            <v>1.0529999999999999</v>
          </cell>
          <cell r="CC1059">
            <v>1.121</v>
          </cell>
          <cell r="CD1059">
            <v>1.2469999999999999</v>
          </cell>
          <cell r="CF1059">
            <v>0.25</v>
          </cell>
        </row>
        <row r="1060">
          <cell r="A1060">
            <v>40190</v>
          </cell>
          <cell r="B1060">
            <v>0.11</v>
          </cell>
          <cell r="C1060">
            <v>0.1285</v>
          </cell>
          <cell r="D1060">
            <v>0.1305</v>
          </cell>
          <cell r="E1060">
            <v>0.14149999999999999</v>
          </cell>
          <cell r="F1060">
            <v>0.14849999999999999</v>
          </cell>
          <cell r="G1060">
            <v>0.1605</v>
          </cell>
          <cell r="H1060">
            <v>0.17649999999999999</v>
          </cell>
          <cell r="I1060">
            <v>0.19450000000000001</v>
          </cell>
          <cell r="J1060">
            <v>0.2165</v>
          </cell>
          <cell r="K1060">
            <v>0.2455</v>
          </cell>
          <cell r="L1060">
            <v>0.27950000000000003</v>
          </cell>
          <cell r="M1060">
            <v>0.3125</v>
          </cell>
          <cell r="N1060">
            <v>0.3553</v>
          </cell>
          <cell r="P1060">
            <v>0.33300000000000002</v>
          </cell>
          <cell r="Q1060">
            <v>0.36</v>
          </cell>
          <cell r="R1060">
            <v>0.36599999999999999</v>
          </cell>
          <cell r="S1060">
            <v>0.375</v>
          </cell>
          <cell r="T1060">
            <v>0.38800000000000001</v>
          </cell>
          <cell r="U1060">
            <v>0.40500000000000003</v>
          </cell>
          <cell r="V1060">
            <v>0.436</v>
          </cell>
          <cell r="W1060">
            <v>0.48799999999999999</v>
          </cell>
          <cell r="X1060">
            <v>0.53300000000000003</v>
          </cell>
          <cell r="Y1060">
            <v>0.57999999999999996</v>
          </cell>
          <cell r="Z1060">
            <v>0.629</v>
          </cell>
          <cell r="AA1060">
            <v>0.67400000000000004</v>
          </cell>
          <cell r="AB1060">
            <v>0.72199999999999998</v>
          </cell>
          <cell r="AD1060">
            <v>0.44900000000000001</v>
          </cell>
          <cell r="AE1060">
            <v>0.4395</v>
          </cell>
          <cell r="AF1060">
            <v>0.44400000000000001</v>
          </cell>
          <cell r="AG1060">
            <v>0.44400000000000001</v>
          </cell>
          <cell r="AH1060">
            <v>0.44450000000000001</v>
          </cell>
          <cell r="AI1060">
            <v>0.45500000000000002</v>
          </cell>
          <cell r="AJ1060">
            <v>0.46350000000000002</v>
          </cell>
          <cell r="AK1060">
            <v>0.48449999999999999</v>
          </cell>
          <cell r="AL1060">
            <v>0.50800000000000001</v>
          </cell>
          <cell r="AM1060">
            <v>0.54349999999999998</v>
          </cell>
          <cell r="AN1060">
            <v>0.57799999999999996</v>
          </cell>
          <cell r="AO1060">
            <v>0.62250000000000005</v>
          </cell>
          <cell r="AP1060">
            <v>0.67149999999999999</v>
          </cell>
          <cell r="AS1060">
            <v>9.6000000000000002E-2</v>
          </cell>
          <cell r="AT1060">
            <v>9.5000000000000001E-2</v>
          </cell>
          <cell r="AU1060">
            <v>9.7500000000000003E-2</v>
          </cell>
          <cell r="AV1060">
            <v>9.8000000000000004E-2</v>
          </cell>
          <cell r="AW1060">
            <v>9.9000000000000005E-2</v>
          </cell>
          <cell r="AX1060">
            <v>9.9000000000000005E-2</v>
          </cell>
          <cell r="AY1060">
            <v>9.7500000000000003E-2</v>
          </cell>
          <cell r="AZ1060">
            <v>9.7500000000000003E-2</v>
          </cell>
          <cell r="BA1060">
            <v>0.1</v>
          </cell>
          <cell r="BB1060">
            <v>0.1</v>
          </cell>
          <cell r="BC1060">
            <v>0.10199999999999999</v>
          </cell>
          <cell r="BD1060">
            <v>9.6629999999999994E-2</v>
          </cell>
          <cell r="BF1060">
            <v>0.115</v>
          </cell>
          <cell r="BG1060">
            <v>0.13500000000000001</v>
          </cell>
          <cell r="BH1060">
            <v>0.15</v>
          </cell>
          <cell r="BI1060">
            <v>0.17</v>
          </cell>
          <cell r="BJ1060">
            <v>0.2</v>
          </cell>
          <cell r="BK1060">
            <v>0.22</v>
          </cell>
          <cell r="BL1060">
            <v>0.28000000000000003</v>
          </cell>
          <cell r="BM1060">
            <v>0.35</v>
          </cell>
          <cell r="BN1060">
            <v>0.42</v>
          </cell>
          <cell r="BO1060">
            <v>0.505</v>
          </cell>
          <cell r="BP1060">
            <v>0.64</v>
          </cell>
          <cell r="BQ1060">
            <v>0.745</v>
          </cell>
          <cell r="BS1060">
            <v>0.33950000000000002</v>
          </cell>
          <cell r="BT1060">
            <v>0.35299999999999998</v>
          </cell>
          <cell r="BU1060">
            <v>0.375</v>
          </cell>
          <cell r="BV1060">
            <v>0.41449999999999998</v>
          </cell>
          <cell r="BW1060">
            <v>0.46350000000000002</v>
          </cell>
          <cell r="BX1060">
            <v>0.60899999999999999</v>
          </cell>
          <cell r="BY1060">
            <v>0.752</v>
          </cell>
          <cell r="BZ1060">
            <v>0.82799999999999996</v>
          </cell>
          <cell r="CA1060">
            <v>0.94799999999999995</v>
          </cell>
          <cell r="CB1060">
            <v>1.0329999999999999</v>
          </cell>
          <cell r="CC1060">
            <v>1.111</v>
          </cell>
          <cell r="CD1060">
            <v>1.234</v>
          </cell>
          <cell r="CF1060">
            <v>0.25</v>
          </cell>
        </row>
        <row r="1061">
          <cell r="A1061">
            <v>40191</v>
          </cell>
          <cell r="B1061">
            <v>0.11</v>
          </cell>
          <cell r="C1061">
            <v>0.13600000000000001</v>
          </cell>
          <cell r="D1061">
            <v>0.13600000000000001</v>
          </cell>
          <cell r="E1061">
            <v>0.14699999999999999</v>
          </cell>
          <cell r="F1061">
            <v>0.16200000000000001</v>
          </cell>
          <cell r="G1061">
            <v>0.16800000000000001</v>
          </cell>
          <cell r="H1061">
            <v>0.188</v>
          </cell>
          <cell r="I1061">
            <v>0.20799999999999999</v>
          </cell>
          <cell r="J1061">
            <v>0.23200000000000001</v>
          </cell>
          <cell r="K1061">
            <v>0.26700000000000002</v>
          </cell>
          <cell r="L1061">
            <v>0.30199999999999999</v>
          </cell>
          <cell r="M1061">
            <v>0.34200000000000003</v>
          </cell>
          <cell r="N1061">
            <v>0.39200000000000002</v>
          </cell>
          <cell r="P1061">
            <v>0.32500000000000001</v>
          </cell>
          <cell r="Q1061">
            <v>0.35899999999999999</v>
          </cell>
          <cell r="R1061">
            <v>0.36499999999999999</v>
          </cell>
          <cell r="S1061">
            <v>0.375</v>
          </cell>
          <cell r="T1061">
            <v>0.38900000000000001</v>
          </cell>
          <cell r="U1061">
            <v>0.40400000000000003</v>
          </cell>
          <cell r="V1061">
            <v>0.437</v>
          </cell>
          <cell r="W1061">
            <v>0.48799999999999999</v>
          </cell>
          <cell r="X1061">
            <v>0.53500000000000003</v>
          </cell>
          <cell r="Y1061">
            <v>0.58199999999999996</v>
          </cell>
          <cell r="Z1061">
            <v>0.63</v>
          </cell>
          <cell r="AA1061">
            <v>0.67700000000000005</v>
          </cell>
          <cell r="AB1061">
            <v>0.72799999999999998</v>
          </cell>
          <cell r="AD1061">
            <v>0.45300000000000001</v>
          </cell>
          <cell r="AE1061">
            <v>0.44600000000000001</v>
          </cell>
          <cell r="AF1061">
            <v>0.44350000000000001</v>
          </cell>
          <cell r="AG1061">
            <v>0.44</v>
          </cell>
          <cell r="AH1061">
            <v>0.44400000000000001</v>
          </cell>
          <cell r="AI1061">
            <v>0.45450000000000002</v>
          </cell>
          <cell r="AJ1061">
            <v>0.47</v>
          </cell>
          <cell r="AK1061">
            <v>0.48799999999999999</v>
          </cell>
          <cell r="AL1061">
            <v>0.51500000000000001</v>
          </cell>
          <cell r="AM1061">
            <v>0.55500000000000005</v>
          </cell>
          <cell r="AN1061">
            <v>0.59799999999999998</v>
          </cell>
          <cell r="AO1061">
            <v>0.63700000000000001</v>
          </cell>
          <cell r="AP1061">
            <v>0.68600000000000005</v>
          </cell>
          <cell r="AS1061">
            <v>0.10224999999999999</v>
          </cell>
          <cell r="AT1061">
            <v>0.10224999999999999</v>
          </cell>
          <cell r="AU1061">
            <v>9.7500000000000003E-2</v>
          </cell>
          <cell r="AV1061">
            <v>0.10324999999999999</v>
          </cell>
          <cell r="AW1061">
            <v>0.1</v>
          </cell>
          <cell r="AX1061">
            <v>9.375E-2</v>
          </cell>
          <cell r="AY1061">
            <v>9.7500000000000003E-2</v>
          </cell>
          <cell r="AZ1061">
            <v>9.7500000000000003E-2</v>
          </cell>
          <cell r="BA1061">
            <v>9.5380000000000006E-2</v>
          </cell>
          <cell r="BB1061">
            <v>0.1</v>
          </cell>
          <cell r="BC1061">
            <v>9.7000000000000003E-2</v>
          </cell>
          <cell r="BD1061">
            <v>0.10299999999999999</v>
          </cell>
          <cell r="BF1061">
            <v>0.115</v>
          </cell>
          <cell r="BG1061">
            <v>0.13500000000000001</v>
          </cell>
          <cell r="BH1061">
            <v>0.15</v>
          </cell>
          <cell r="BI1061">
            <v>0.17499999999999999</v>
          </cell>
          <cell r="BJ1061">
            <v>0.21</v>
          </cell>
          <cell r="BK1061">
            <v>0.23499999999999999</v>
          </cell>
          <cell r="BL1061">
            <v>0.3</v>
          </cell>
          <cell r="BM1061">
            <v>0.38</v>
          </cell>
          <cell r="BN1061">
            <v>0.45500000000000002</v>
          </cell>
          <cell r="BO1061">
            <v>0.55000000000000004</v>
          </cell>
          <cell r="BP1061">
            <v>0.7</v>
          </cell>
          <cell r="BQ1061">
            <v>0.80500000000000005</v>
          </cell>
          <cell r="BS1061">
            <v>0.35599999999999998</v>
          </cell>
          <cell r="BT1061">
            <v>0.36399999999999999</v>
          </cell>
          <cell r="BU1061">
            <v>0.39100000000000001</v>
          </cell>
          <cell r="BV1061">
            <v>0.41649999999999998</v>
          </cell>
          <cell r="BW1061">
            <v>0.46650000000000003</v>
          </cell>
          <cell r="BX1061">
            <v>0.60150000000000003</v>
          </cell>
          <cell r="BY1061">
            <v>0.754</v>
          </cell>
          <cell r="BZ1061">
            <v>0.83050000000000002</v>
          </cell>
          <cell r="CA1061">
            <v>0.93200000000000005</v>
          </cell>
          <cell r="CB1061">
            <v>1.036</v>
          </cell>
          <cell r="CC1061">
            <v>1.127</v>
          </cell>
          <cell r="CD1061">
            <v>1.212</v>
          </cell>
          <cell r="CF1061">
            <v>0.25</v>
          </cell>
        </row>
        <row r="1062">
          <cell r="A1062">
            <v>40192</v>
          </cell>
          <cell r="B1062">
            <v>0.11</v>
          </cell>
          <cell r="C1062">
            <v>0.1255</v>
          </cell>
          <cell r="D1062">
            <v>0.13</v>
          </cell>
          <cell r="E1062">
            <v>0.14299999999999999</v>
          </cell>
          <cell r="F1062">
            <v>0.14949999999999999</v>
          </cell>
          <cell r="G1062">
            <v>0.16750000000000001</v>
          </cell>
          <cell r="H1062">
            <v>0.17549999999999999</v>
          </cell>
          <cell r="I1062">
            <v>0.193</v>
          </cell>
          <cell r="J1062">
            <v>0.2175</v>
          </cell>
          <cell r="K1062">
            <v>0.246</v>
          </cell>
          <cell r="L1062">
            <v>0.28149999999999997</v>
          </cell>
          <cell r="M1062">
            <v>0.32</v>
          </cell>
          <cell r="N1062">
            <v>0.36499999999999999</v>
          </cell>
          <cell r="P1062">
            <v>0.318</v>
          </cell>
          <cell r="Q1062">
            <v>0.35899999999999999</v>
          </cell>
          <cell r="R1062">
            <v>0.36499999999999999</v>
          </cell>
          <cell r="S1062">
            <v>0.376</v>
          </cell>
          <cell r="T1062">
            <v>0.38900000000000001</v>
          </cell>
          <cell r="U1062">
            <v>0.40600000000000003</v>
          </cell>
          <cell r="V1062">
            <v>0.44400000000000001</v>
          </cell>
          <cell r="W1062">
            <v>0.49099999999999999</v>
          </cell>
          <cell r="X1062">
            <v>0.54400000000000004</v>
          </cell>
          <cell r="Y1062">
            <v>0.58699999999999997</v>
          </cell>
          <cell r="Z1062">
            <v>0.63500000000000001</v>
          </cell>
          <cell r="AA1062">
            <v>0.68500000000000005</v>
          </cell>
          <cell r="AB1062">
            <v>0.72899999999999998</v>
          </cell>
          <cell r="AD1062">
            <v>0.45450000000000002</v>
          </cell>
          <cell r="AE1062">
            <v>0.44700000000000001</v>
          </cell>
          <cell r="AF1062">
            <v>0.44350000000000001</v>
          </cell>
          <cell r="AG1062">
            <v>0.442</v>
          </cell>
          <cell r="AH1062">
            <v>0.4405</v>
          </cell>
          <cell r="AI1062">
            <v>0.45350000000000001</v>
          </cell>
          <cell r="AJ1062">
            <v>0.46650000000000003</v>
          </cell>
          <cell r="AK1062">
            <v>0.49049999999999999</v>
          </cell>
          <cell r="AL1062">
            <v>0.51500000000000001</v>
          </cell>
          <cell r="AM1062">
            <v>0.54749999999999999</v>
          </cell>
          <cell r="AN1062">
            <v>0.59499999999999997</v>
          </cell>
          <cell r="AO1062">
            <v>0.63049999999999995</v>
          </cell>
          <cell r="AP1062">
            <v>0.6875</v>
          </cell>
          <cell r="AS1062">
            <v>0.10324999999999999</v>
          </cell>
          <cell r="AT1062">
            <v>9.8000000000000004E-2</v>
          </cell>
          <cell r="AU1062">
            <v>9.7500000000000003E-2</v>
          </cell>
          <cell r="AV1062">
            <v>8.2500000000000004E-2</v>
          </cell>
          <cell r="AW1062">
            <v>9.9000000000000005E-2</v>
          </cell>
          <cell r="AX1062">
            <v>9.9000000000000005E-2</v>
          </cell>
          <cell r="AY1062">
            <v>9.7500000000000003E-2</v>
          </cell>
          <cell r="AZ1062">
            <v>9.7500000000000003E-2</v>
          </cell>
          <cell r="BA1062">
            <v>9.8750000000000004E-2</v>
          </cell>
          <cell r="BB1062">
            <v>0.1</v>
          </cell>
          <cell r="BC1062">
            <v>8.5000000000000006E-2</v>
          </cell>
          <cell r="BD1062">
            <v>9.9000000000000005E-2</v>
          </cell>
          <cell r="BF1062">
            <v>0.1125</v>
          </cell>
          <cell r="BG1062">
            <v>0.13500000000000001</v>
          </cell>
          <cell r="BH1062">
            <v>0.15</v>
          </cell>
          <cell r="BI1062">
            <v>0.16500000000000001</v>
          </cell>
          <cell r="BJ1062">
            <v>0.19500000000000001</v>
          </cell>
          <cell r="BK1062">
            <v>0.215</v>
          </cell>
          <cell r="BL1062">
            <v>0.27</v>
          </cell>
          <cell r="BM1062">
            <v>0.34</v>
          </cell>
          <cell r="BN1062">
            <v>0.41</v>
          </cell>
          <cell r="BO1062">
            <v>0.5</v>
          </cell>
          <cell r="BP1062">
            <v>0.65</v>
          </cell>
          <cell r="BQ1062">
            <v>0.755</v>
          </cell>
          <cell r="BS1062">
            <v>0.33650000000000002</v>
          </cell>
          <cell r="BT1062">
            <v>0.34949999999999998</v>
          </cell>
          <cell r="BU1062">
            <v>0.374</v>
          </cell>
          <cell r="BV1062">
            <v>0.40849999999999997</v>
          </cell>
          <cell r="BW1062">
            <v>0.44750000000000001</v>
          </cell>
          <cell r="BX1062">
            <v>0.5605</v>
          </cell>
          <cell r="BY1062">
            <v>0.76300000000000001</v>
          </cell>
          <cell r="BZ1062">
            <v>0.78400000000000003</v>
          </cell>
          <cell r="CA1062">
            <v>0.91400000000000003</v>
          </cell>
          <cell r="CB1062">
            <v>1.0129999999999999</v>
          </cell>
          <cell r="CC1062">
            <v>1.109</v>
          </cell>
          <cell r="CD1062">
            <v>1.202</v>
          </cell>
          <cell r="CF1062">
            <v>0.25</v>
          </cell>
        </row>
        <row r="1063">
          <cell r="A1063">
            <v>40193</v>
          </cell>
          <cell r="B1063">
            <v>0.12</v>
          </cell>
          <cell r="C1063">
            <v>0.13</v>
          </cell>
          <cell r="D1063">
            <v>0.13300000000000001</v>
          </cell>
          <cell r="E1063">
            <v>0.13800000000000001</v>
          </cell>
          <cell r="F1063">
            <v>0.152</v>
          </cell>
          <cell r="G1063">
            <v>0.159</v>
          </cell>
          <cell r="H1063">
            <v>0.17299999999999999</v>
          </cell>
          <cell r="I1063">
            <v>0.189</v>
          </cell>
          <cell r="J1063">
            <v>0.21099999999999999</v>
          </cell>
          <cell r="K1063">
            <v>0.23899999999999999</v>
          </cell>
          <cell r="L1063">
            <v>0.27400000000000002</v>
          </cell>
          <cell r="M1063">
            <v>0.309</v>
          </cell>
          <cell r="N1063">
            <v>0.34799999999999998</v>
          </cell>
          <cell r="P1063">
            <v>0.316</v>
          </cell>
          <cell r="Q1063">
            <v>0.35599999999999998</v>
          </cell>
          <cell r="R1063">
            <v>0.36</v>
          </cell>
          <cell r="S1063">
            <v>0.36599999999999999</v>
          </cell>
          <cell r="T1063">
            <v>0.375</v>
          </cell>
          <cell r="U1063">
            <v>0.38700000000000001</v>
          </cell>
          <cell r="V1063">
            <v>0.41699999999999998</v>
          </cell>
          <cell r="W1063">
            <v>0.46200000000000002</v>
          </cell>
          <cell r="X1063">
            <v>0.50900000000000001</v>
          </cell>
          <cell r="Y1063">
            <v>0.54900000000000004</v>
          </cell>
          <cell r="Z1063">
            <v>0.59399999999999997</v>
          </cell>
          <cell r="AA1063">
            <v>0.63900000000000001</v>
          </cell>
          <cell r="AB1063">
            <v>0.68100000000000005</v>
          </cell>
          <cell r="AD1063">
            <v>0.4521</v>
          </cell>
          <cell r="AE1063">
            <v>0.442</v>
          </cell>
          <cell r="AF1063">
            <v>0.44400000000000001</v>
          </cell>
          <cell r="AG1063">
            <v>0.443</v>
          </cell>
          <cell r="AH1063">
            <v>0.44600000000000001</v>
          </cell>
          <cell r="AI1063">
            <v>0.45300000000000001</v>
          </cell>
          <cell r="AJ1063">
            <v>0.46350000000000002</v>
          </cell>
          <cell r="AK1063">
            <v>0.48249999999999998</v>
          </cell>
          <cell r="AL1063">
            <v>0.50800000000000001</v>
          </cell>
          <cell r="AM1063">
            <v>0.54249999999999998</v>
          </cell>
          <cell r="AN1063">
            <v>0.57750000000000001</v>
          </cell>
          <cell r="AO1063">
            <v>0.625</v>
          </cell>
          <cell r="AP1063">
            <v>0.6825</v>
          </cell>
          <cell r="AS1063">
            <v>9.6000000000000002E-2</v>
          </cell>
          <cell r="AT1063">
            <v>9.9000000000000005E-2</v>
          </cell>
          <cell r="AU1063">
            <v>9.4500000000000001E-2</v>
          </cell>
          <cell r="AV1063">
            <v>9.8000000000000004E-2</v>
          </cell>
          <cell r="AW1063">
            <v>9.4500000000000001E-2</v>
          </cell>
          <cell r="AX1063">
            <v>9.4500000000000001E-2</v>
          </cell>
          <cell r="AY1063">
            <v>9.8750000000000004E-2</v>
          </cell>
          <cell r="AZ1063">
            <v>9.8000000000000004E-2</v>
          </cell>
          <cell r="BA1063">
            <v>9.4E-2</v>
          </cell>
          <cell r="BB1063">
            <v>0.09</v>
          </cell>
          <cell r="BC1063">
            <v>9.9000000000000005E-2</v>
          </cell>
          <cell r="BD1063">
            <v>9.4E-2</v>
          </cell>
          <cell r="BF1063">
            <v>0.1125</v>
          </cell>
          <cell r="BG1063">
            <v>0.13</v>
          </cell>
          <cell r="BH1063">
            <v>0.15</v>
          </cell>
          <cell r="BI1063">
            <v>0.16500000000000001</v>
          </cell>
          <cell r="BJ1063">
            <v>0.19</v>
          </cell>
          <cell r="BK1063">
            <v>0.21</v>
          </cell>
          <cell r="BL1063">
            <v>0.26</v>
          </cell>
          <cell r="BM1063">
            <v>0.32500000000000001</v>
          </cell>
          <cell r="BN1063">
            <v>0.39500000000000002</v>
          </cell>
          <cell r="BO1063">
            <v>0.48</v>
          </cell>
          <cell r="BP1063">
            <v>0.62</v>
          </cell>
          <cell r="BQ1063">
            <v>0.72</v>
          </cell>
          <cell r="BS1063">
            <v>0.33</v>
          </cell>
          <cell r="BT1063">
            <v>0.34200000000000003</v>
          </cell>
          <cell r="BU1063">
            <v>0.3765</v>
          </cell>
          <cell r="BV1063">
            <v>0.42399999999999999</v>
          </cell>
          <cell r="BW1063">
            <v>0.41899999999999998</v>
          </cell>
          <cell r="BX1063">
            <v>0.52</v>
          </cell>
          <cell r="BY1063">
            <v>0.6885</v>
          </cell>
          <cell r="BZ1063">
            <v>0.76149999999999995</v>
          </cell>
          <cell r="CA1063">
            <v>0.86199999999999999</v>
          </cell>
          <cell r="CB1063">
            <v>0.94599999999999995</v>
          </cell>
          <cell r="CC1063">
            <v>1.022</v>
          </cell>
          <cell r="CD1063">
            <v>1.121</v>
          </cell>
          <cell r="CF1063">
            <v>0.25</v>
          </cell>
        </row>
        <row r="1064">
          <cell r="A1064">
            <v>40196</v>
          </cell>
          <cell r="B1064">
            <v>0.12</v>
          </cell>
          <cell r="C1064">
            <v>0.125</v>
          </cell>
          <cell r="D1064">
            <v>0.13</v>
          </cell>
          <cell r="E1064">
            <v>0.14099999999999999</v>
          </cell>
          <cell r="F1064">
            <v>0.154</v>
          </cell>
          <cell r="G1064">
            <v>0.159</v>
          </cell>
          <cell r="H1064">
            <v>0.17399999999999999</v>
          </cell>
          <cell r="I1064">
            <v>0.191</v>
          </cell>
          <cell r="J1064">
            <v>0.21099999999999999</v>
          </cell>
          <cell r="K1064">
            <v>0.23799999999999999</v>
          </cell>
          <cell r="L1064">
            <v>0.27</v>
          </cell>
          <cell r="M1064">
            <v>0.30499999999999999</v>
          </cell>
          <cell r="N1064">
            <v>0.34200000000000003</v>
          </cell>
          <cell r="P1064">
            <v>0.32800000000000001</v>
          </cell>
          <cell r="Q1064">
            <v>0.34499999999999997</v>
          </cell>
          <cell r="R1064">
            <v>0.35099999999999998</v>
          </cell>
          <cell r="S1064">
            <v>0.35799999999999998</v>
          </cell>
          <cell r="T1064">
            <v>0.36599999999999999</v>
          </cell>
          <cell r="U1064">
            <v>0.378</v>
          </cell>
          <cell r="V1064">
            <v>0.40899999999999997</v>
          </cell>
          <cell r="W1064">
            <v>0.45400000000000001</v>
          </cell>
          <cell r="X1064">
            <v>0.499</v>
          </cell>
          <cell r="Y1064">
            <v>0.54100000000000004</v>
          </cell>
          <cell r="Z1064">
            <v>0.58799999999999997</v>
          </cell>
          <cell r="AA1064">
            <v>0.627</v>
          </cell>
          <cell r="AB1064">
            <v>0.67100000000000004</v>
          </cell>
          <cell r="AD1064">
            <v>0.45479999999999998</v>
          </cell>
          <cell r="AE1064">
            <v>0.44600000000000001</v>
          </cell>
          <cell r="AF1064">
            <v>0.44650000000000001</v>
          </cell>
          <cell r="AG1064">
            <v>0.4325</v>
          </cell>
          <cell r="AH1064">
            <v>0.44650000000000001</v>
          </cell>
          <cell r="AI1064">
            <v>0.45300000000000001</v>
          </cell>
          <cell r="AJ1064">
            <v>0.46500000000000002</v>
          </cell>
          <cell r="AK1064">
            <v>0.48699999999999999</v>
          </cell>
          <cell r="AL1064">
            <v>0.51749999999999996</v>
          </cell>
          <cell r="AM1064">
            <v>0.55449999999999999</v>
          </cell>
          <cell r="AN1064">
            <v>0.59050000000000002</v>
          </cell>
          <cell r="AO1064">
            <v>0.63749999999999996</v>
          </cell>
          <cell r="AP1064">
            <v>0.69499999999999995</v>
          </cell>
          <cell r="AS1064">
            <v>9.7500000000000003E-2</v>
          </cell>
          <cell r="AT1064">
            <v>9.7500000000000003E-2</v>
          </cell>
          <cell r="AU1064">
            <v>9.7500000000000003E-2</v>
          </cell>
          <cell r="AV1064">
            <v>9.375E-2</v>
          </cell>
          <cell r="AW1064">
            <v>9.375E-2</v>
          </cell>
          <cell r="AX1064">
            <v>9.4880000000000006E-2</v>
          </cell>
          <cell r="AY1064">
            <v>9.8750000000000004E-2</v>
          </cell>
          <cell r="AZ1064">
            <v>9.8750000000000004E-2</v>
          </cell>
          <cell r="BA1064">
            <v>9.5380000000000006E-2</v>
          </cell>
          <cell r="BB1064">
            <v>0.1</v>
          </cell>
          <cell r="BC1064">
            <v>0.10299999999999999</v>
          </cell>
          <cell r="BD1064">
            <v>0.104</v>
          </cell>
          <cell r="BF1064">
            <v>0.1125</v>
          </cell>
          <cell r="BG1064">
            <v>0.13</v>
          </cell>
          <cell r="BH1064">
            <v>0.15</v>
          </cell>
          <cell r="BI1064">
            <v>0.16500000000000001</v>
          </cell>
          <cell r="BJ1064">
            <v>0.19</v>
          </cell>
          <cell r="BK1064">
            <v>0.21</v>
          </cell>
          <cell r="BL1064">
            <v>0.26</v>
          </cell>
          <cell r="BM1064">
            <v>0.32500000000000001</v>
          </cell>
          <cell r="BN1064">
            <v>0.39500000000000002</v>
          </cell>
          <cell r="BO1064">
            <v>0.48</v>
          </cell>
          <cell r="BP1064">
            <v>0.62</v>
          </cell>
          <cell r="BQ1064">
            <v>0.72</v>
          </cell>
          <cell r="BS1064">
            <v>0.34100000000000003</v>
          </cell>
          <cell r="BT1064">
            <v>0.35399999999999998</v>
          </cell>
          <cell r="BU1064">
            <v>0.39100000000000001</v>
          </cell>
          <cell r="BV1064">
            <v>0.41799999999999998</v>
          </cell>
          <cell r="BW1064">
            <v>0.51800000000000002</v>
          </cell>
          <cell r="BX1064">
            <v>0.6875</v>
          </cell>
          <cell r="BY1064">
            <v>0.71499999999999997</v>
          </cell>
          <cell r="BZ1064">
            <v>0.78549999999999998</v>
          </cell>
          <cell r="CA1064">
            <v>0.94899999999999995</v>
          </cell>
          <cell r="CB1064">
            <v>1.008</v>
          </cell>
          <cell r="CC1064">
            <v>1.1219999999999999</v>
          </cell>
          <cell r="CD1064">
            <v>1.1160000000000001</v>
          </cell>
          <cell r="CF1064">
            <v>0.25</v>
          </cell>
        </row>
        <row r="1065">
          <cell r="A1065">
            <v>40197</v>
          </cell>
          <cell r="B1065">
            <v>0.1</v>
          </cell>
          <cell r="C1065">
            <v>0.1295</v>
          </cell>
          <cell r="D1065">
            <v>0.13250000000000001</v>
          </cell>
          <cell r="E1065">
            <v>0.14149999999999999</v>
          </cell>
          <cell r="F1065">
            <v>0.152</v>
          </cell>
          <cell r="G1065">
            <v>0.161</v>
          </cell>
          <cell r="H1065">
            <v>0.17749999999999999</v>
          </cell>
          <cell r="I1065">
            <v>0.19550000000000001</v>
          </cell>
          <cell r="J1065">
            <v>0.2165</v>
          </cell>
          <cell r="K1065">
            <v>0.246</v>
          </cell>
          <cell r="L1065">
            <v>0.27800000000000002</v>
          </cell>
          <cell r="M1065">
            <v>0.317</v>
          </cell>
          <cell r="N1065">
            <v>0.35499999999999998</v>
          </cell>
          <cell r="P1065">
            <v>0.58499999999999996</v>
          </cell>
          <cell r="Q1065">
            <v>0.34499999999999997</v>
          </cell>
          <cell r="R1065">
            <v>0.35099999999999998</v>
          </cell>
          <cell r="S1065">
            <v>0.35899999999999999</v>
          </cell>
          <cell r="T1065">
            <v>0.37</v>
          </cell>
          <cell r="U1065">
            <v>0.38500000000000001</v>
          </cell>
          <cell r="V1065">
            <v>0.42199999999999999</v>
          </cell>
          <cell r="W1065">
            <v>0.47399999999999998</v>
          </cell>
          <cell r="X1065">
            <v>0.52</v>
          </cell>
          <cell r="Y1065">
            <v>0.56499999999999995</v>
          </cell>
          <cell r="Z1065">
            <v>0.61199999999999999</v>
          </cell>
          <cell r="AA1065">
            <v>0.65500000000000003</v>
          </cell>
          <cell r="AB1065">
            <v>0.7</v>
          </cell>
          <cell r="AD1065">
            <v>0.4556</v>
          </cell>
          <cell r="AE1065">
            <v>0.45200000000000001</v>
          </cell>
          <cell r="AF1065">
            <v>0.44550000000000001</v>
          </cell>
          <cell r="AG1065">
            <v>0.44550000000000001</v>
          </cell>
          <cell r="AH1065">
            <v>0.45350000000000001</v>
          </cell>
          <cell r="AI1065">
            <v>0.46650000000000003</v>
          </cell>
          <cell r="AJ1065">
            <v>0.48649999999999999</v>
          </cell>
          <cell r="AK1065">
            <v>0.51549999999999996</v>
          </cell>
          <cell r="AL1065">
            <v>0.54649999999999999</v>
          </cell>
          <cell r="AM1065">
            <v>0.58850000000000002</v>
          </cell>
          <cell r="AN1065">
            <v>0.63749999999999996</v>
          </cell>
          <cell r="AO1065">
            <v>0.6915</v>
          </cell>
          <cell r="AP1065">
            <v>0.74750000000000005</v>
          </cell>
          <cell r="AS1065">
            <v>0.10324999999999999</v>
          </cell>
          <cell r="AT1065">
            <v>0.10324999999999999</v>
          </cell>
          <cell r="AU1065">
            <v>9.7500000000000003E-2</v>
          </cell>
          <cell r="AV1065">
            <v>0.10100000000000001</v>
          </cell>
          <cell r="AW1065">
            <v>0.10199999999999999</v>
          </cell>
          <cell r="AX1065">
            <v>0.10299999999999999</v>
          </cell>
          <cell r="AY1065">
            <v>9.8750000000000004E-2</v>
          </cell>
          <cell r="AZ1065">
            <v>9.8750000000000004E-2</v>
          </cell>
          <cell r="BA1065">
            <v>0.104</v>
          </cell>
          <cell r="BB1065">
            <v>0.1</v>
          </cell>
          <cell r="BC1065">
            <v>0.1</v>
          </cell>
          <cell r="BD1065">
            <v>0.104</v>
          </cell>
          <cell r="BF1065">
            <v>0.1125</v>
          </cell>
          <cell r="BG1065">
            <v>0.13</v>
          </cell>
          <cell r="BH1065">
            <v>0.15</v>
          </cell>
          <cell r="BI1065">
            <v>0.16500000000000001</v>
          </cell>
          <cell r="BJ1065">
            <v>0.19</v>
          </cell>
          <cell r="BK1065">
            <v>0.21</v>
          </cell>
          <cell r="BL1065">
            <v>0.26</v>
          </cell>
          <cell r="BM1065">
            <v>0.33500000000000002</v>
          </cell>
          <cell r="BN1065">
            <v>0.41</v>
          </cell>
          <cell r="BO1065">
            <v>0.5</v>
          </cell>
          <cell r="BP1065">
            <v>0.63500000000000001</v>
          </cell>
          <cell r="BQ1065">
            <v>0.73499999999999999</v>
          </cell>
          <cell r="BS1065">
            <v>0.33200000000000002</v>
          </cell>
          <cell r="BT1065">
            <v>0.34300000000000003</v>
          </cell>
          <cell r="BU1065">
            <v>0.36</v>
          </cell>
          <cell r="BV1065">
            <v>0.43049999999999999</v>
          </cell>
          <cell r="BW1065">
            <v>0.56850000000000001</v>
          </cell>
          <cell r="BX1065">
            <v>0.72250000000000003</v>
          </cell>
          <cell r="BY1065">
            <v>0.76</v>
          </cell>
          <cell r="BZ1065">
            <v>0.84050000000000002</v>
          </cell>
          <cell r="CA1065">
            <v>0.89700000000000002</v>
          </cell>
          <cell r="CB1065">
            <v>0.98099999999999998</v>
          </cell>
          <cell r="CC1065">
            <v>1.077</v>
          </cell>
          <cell r="CD1065">
            <v>1.1819999999999999</v>
          </cell>
          <cell r="CF1065">
            <v>0.25</v>
          </cell>
        </row>
        <row r="1066">
          <cell r="A1066">
            <v>40198</v>
          </cell>
          <cell r="B1066">
            <v>0.13</v>
          </cell>
          <cell r="C1066">
            <v>0.13150000000000001</v>
          </cell>
          <cell r="D1066">
            <v>0.13350000000000001</v>
          </cell>
          <cell r="E1066">
            <v>0.14099999999999999</v>
          </cell>
          <cell r="F1066">
            <v>0.153</v>
          </cell>
          <cell r="G1066">
            <v>0.159</v>
          </cell>
          <cell r="H1066">
            <v>0.17399999999999999</v>
          </cell>
          <cell r="I1066">
            <v>0.192</v>
          </cell>
          <cell r="J1066">
            <v>0.21299999999999999</v>
          </cell>
          <cell r="K1066">
            <v>0.24199999999999999</v>
          </cell>
          <cell r="L1066">
            <v>0.27700000000000002</v>
          </cell>
          <cell r="M1066">
            <v>0.313</v>
          </cell>
          <cell r="N1066">
            <v>0.35799999999999998</v>
          </cell>
          <cell r="P1066">
            <v>0.33500000000000002</v>
          </cell>
          <cell r="Q1066">
            <v>0.34399999999999997</v>
          </cell>
          <cell r="R1066">
            <v>0.35</v>
          </cell>
          <cell r="S1066">
            <v>0.35799999999999998</v>
          </cell>
          <cell r="T1066">
            <v>0.37</v>
          </cell>
          <cell r="U1066">
            <v>0.38500000000000001</v>
          </cell>
          <cell r="V1066">
            <v>0.42499999999999999</v>
          </cell>
          <cell r="W1066">
            <v>0.47799999999999998</v>
          </cell>
          <cell r="X1066">
            <v>0.52500000000000002</v>
          </cell>
          <cell r="Y1066">
            <v>0.56999999999999995</v>
          </cell>
          <cell r="Z1066">
            <v>0.61499999999999999</v>
          </cell>
          <cell r="AA1066">
            <v>0.65900000000000003</v>
          </cell>
          <cell r="AB1066">
            <v>0.70799999999999996</v>
          </cell>
          <cell r="AD1066">
            <v>0.45419999999999999</v>
          </cell>
          <cell r="AE1066">
            <v>0.44500000000000001</v>
          </cell>
          <cell r="AF1066">
            <v>0.44550000000000001</v>
          </cell>
          <cell r="AG1066">
            <v>0.44500000000000001</v>
          </cell>
          <cell r="AH1066">
            <v>0.45150000000000001</v>
          </cell>
          <cell r="AI1066">
            <v>0.47249999999999998</v>
          </cell>
          <cell r="AJ1066">
            <v>0.46899999999999997</v>
          </cell>
          <cell r="AK1066">
            <v>0.50549999999999995</v>
          </cell>
          <cell r="AL1066">
            <v>0.53200000000000003</v>
          </cell>
          <cell r="AM1066">
            <v>0.57850000000000001</v>
          </cell>
          <cell r="AN1066">
            <v>0.62849999999999995</v>
          </cell>
          <cell r="AO1066">
            <v>0.67549999999999999</v>
          </cell>
          <cell r="AP1066">
            <v>0.73499999999999999</v>
          </cell>
          <cell r="AS1066">
            <v>0.10324999999999999</v>
          </cell>
          <cell r="AT1066">
            <v>0.10324999999999999</v>
          </cell>
          <cell r="AU1066">
            <v>9.7500000000000003E-2</v>
          </cell>
          <cell r="AV1066">
            <v>0.10324999999999999</v>
          </cell>
          <cell r="AW1066">
            <v>0.10388</v>
          </cell>
          <cell r="AX1066">
            <v>0.10388</v>
          </cell>
          <cell r="AY1066">
            <v>9.8750000000000004E-2</v>
          </cell>
          <cell r="AZ1066">
            <v>9.8750000000000004E-2</v>
          </cell>
          <cell r="BA1066">
            <v>9.9000000000000005E-2</v>
          </cell>
          <cell r="BB1066">
            <v>0.1</v>
          </cell>
          <cell r="BC1066">
            <v>0.1</v>
          </cell>
          <cell r="BD1066">
            <v>9.9000000000000005E-2</v>
          </cell>
          <cell r="BF1066">
            <v>0.1125</v>
          </cell>
          <cell r="BG1066">
            <v>0.13</v>
          </cell>
          <cell r="BH1066">
            <v>0.15</v>
          </cell>
          <cell r="BI1066">
            <v>0.16500000000000001</v>
          </cell>
          <cell r="BJ1066">
            <v>0.19</v>
          </cell>
          <cell r="BK1066">
            <v>0.21</v>
          </cell>
          <cell r="BL1066">
            <v>0.255</v>
          </cell>
          <cell r="BM1066">
            <v>0.32500000000000001</v>
          </cell>
          <cell r="BN1066">
            <v>0.40500000000000003</v>
          </cell>
          <cell r="BO1066">
            <v>0.495</v>
          </cell>
          <cell r="BP1066">
            <v>0.63</v>
          </cell>
          <cell r="BQ1066">
            <v>0.73</v>
          </cell>
          <cell r="BS1066">
            <v>0.35299999999999998</v>
          </cell>
          <cell r="BT1066">
            <v>0.35799999999999998</v>
          </cell>
          <cell r="BU1066">
            <v>0.3785</v>
          </cell>
          <cell r="BV1066">
            <v>0.42449999999999999</v>
          </cell>
          <cell r="BW1066">
            <v>0.5635</v>
          </cell>
          <cell r="BX1066">
            <v>0.72250000000000003</v>
          </cell>
          <cell r="BY1066">
            <v>0.77849999999999997</v>
          </cell>
          <cell r="BZ1066">
            <v>0.85299999999999998</v>
          </cell>
          <cell r="CA1066">
            <v>0.95099999999999996</v>
          </cell>
          <cell r="CB1066">
            <v>1.0469999999999999</v>
          </cell>
          <cell r="CC1066">
            <v>1.1360000000000001</v>
          </cell>
          <cell r="CD1066">
            <v>1.2150000000000001</v>
          </cell>
          <cell r="CF1066">
            <v>0.25</v>
          </cell>
        </row>
        <row r="1067">
          <cell r="A1067">
            <v>40199</v>
          </cell>
          <cell r="B1067">
            <v>0.1</v>
          </cell>
          <cell r="C1067">
            <v>0.13350000000000001</v>
          </cell>
          <cell r="D1067">
            <v>0.13750000000000001</v>
          </cell>
          <cell r="E1067">
            <v>0.14299999999999999</v>
          </cell>
          <cell r="F1067">
            <v>0.153</v>
          </cell>
          <cell r="G1067">
            <v>0.155</v>
          </cell>
          <cell r="H1067">
            <v>0.16850000000000001</v>
          </cell>
          <cell r="I1067">
            <v>0.183</v>
          </cell>
          <cell r="J1067">
            <v>0.20300000000000001</v>
          </cell>
          <cell r="K1067">
            <v>0.22800000000000001</v>
          </cell>
          <cell r="L1067">
            <v>0.25950000000000001</v>
          </cell>
          <cell r="M1067">
            <v>0.29549999999999998</v>
          </cell>
          <cell r="N1067">
            <v>0.33200000000000002</v>
          </cell>
          <cell r="P1067">
            <v>0.32700000000000001</v>
          </cell>
          <cell r="Q1067">
            <v>0.34300000000000003</v>
          </cell>
          <cell r="R1067">
            <v>0.34899999999999998</v>
          </cell>
          <cell r="S1067">
            <v>0.35699999999999998</v>
          </cell>
          <cell r="T1067">
            <v>0.36799999999999999</v>
          </cell>
          <cell r="U1067">
            <v>0.38300000000000001</v>
          </cell>
          <cell r="V1067">
            <v>0.42699999999999999</v>
          </cell>
          <cell r="W1067">
            <v>0.47299999999999998</v>
          </cell>
          <cell r="X1067">
            <v>0.52200000000000002</v>
          </cell>
          <cell r="Y1067">
            <v>0.56100000000000005</v>
          </cell>
          <cell r="Z1067">
            <v>0.60299999999999998</v>
          </cell>
          <cell r="AA1067">
            <v>0.64700000000000002</v>
          </cell>
          <cell r="AB1067">
            <v>0.68700000000000006</v>
          </cell>
          <cell r="AD1067">
            <v>0.45329999999999998</v>
          </cell>
          <cell r="AE1067">
            <v>0.44450000000000001</v>
          </cell>
          <cell r="AF1067">
            <v>0.44</v>
          </cell>
          <cell r="AG1067">
            <v>0.4365</v>
          </cell>
          <cell r="AH1067">
            <v>0.439</v>
          </cell>
          <cell r="AI1067">
            <v>0.44550000000000001</v>
          </cell>
          <cell r="AJ1067">
            <v>0.45450000000000002</v>
          </cell>
          <cell r="AK1067">
            <v>0.47449999999999998</v>
          </cell>
          <cell r="AL1067">
            <v>0.503</v>
          </cell>
          <cell r="AM1067">
            <v>0.52800000000000002</v>
          </cell>
          <cell r="AN1067">
            <v>0.56899999999999995</v>
          </cell>
          <cell r="AO1067">
            <v>0.61099999999999999</v>
          </cell>
          <cell r="AP1067">
            <v>0.66049999999999998</v>
          </cell>
          <cell r="AS1067">
            <v>9.9000000000000005E-2</v>
          </cell>
          <cell r="AT1067">
            <v>9.9000000000000005E-2</v>
          </cell>
          <cell r="AU1067">
            <v>9.7500000000000003E-2</v>
          </cell>
          <cell r="AV1067">
            <v>9.9000000000000005E-2</v>
          </cell>
          <cell r="AW1067">
            <v>9.9000000000000005E-2</v>
          </cell>
          <cell r="AX1067">
            <v>0.1</v>
          </cell>
          <cell r="AY1067">
            <v>9.8750000000000004E-2</v>
          </cell>
          <cell r="AZ1067">
            <v>9.8750000000000004E-2</v>
          </cell>
          <cell r="BA1067">
            <v>0.10199999999999999</v>
          </cell>
          <cell r="BB1067">
            <v>0.1</v>
          </cell>
          <cell r="BC1067">
            <v>0.1</v>
          </cell>
          <cell r="BD1067">
            <v>0.104</v>
          </cell>
          <cell r="BF1067">
            <v>0.1125</v>
          </cell>
          <cell r="BG1067">
            <v>0.13</v>
          </cell>
          <cell r="BH1067">
            <v>0.14499999999999999</v>
          </cell>
          <cell r="BI1067">
            <v>0.16500000000000001</v>
          </cell>
          <cell r="BJ1067">
            <v>0.18</v>
          </cell>
          <cell r="BK1067">
            <v>0.2</v>
          </cell>
          <cell r="BL1067">
            <v>0.24</v>
          </cell>
          <cell r="BM1067">
            <v>0.3</v>
          </cell>
          <cell r="BN1067">
            <v>0.37</v>
          </cell>
          <cell r="BO1067">
            <v>0.46</v>
          </cell>
          <cell r="BP1067">
            <v>0.59</v>
          </cell>
          <cell r="BQ1067">
            <v>0.69</v>
          </cell>
          <cell r="BS1067">
            <v>0.33800000000000002</v>
          </cell>
          <cell r="BT1067">
            <v>0.35799999999999998</v>
          </cell>
          <cell r="BU1067">
            <v>0.3785</v>
          </cell>
          <cell r="BV1067">
            <v>0.40250000000000002</v>
          </cell>
          <cell r="BW1067">
            <v>0.53749999999999998</v>
          </cell>
          <cell r="BX1067">
            <v>0.70150000000000001</v>
          </cell>
          <cell r="BY1067">
            <v>0.74450000000000005</v>
          </cell>
          <cell r="BZ1067">
            <v>0.8115</v>
          </cell>
          <cell r="CA1067">
            <v>0.90600000000000003</v>
          </cell>
          <cell r="CB1067">
            <v>0.99099999999999999</v>
          </cell>
          <cell r="CC1067">
            <v>1.079</v>
          </cell>
          <cell r="CD1067">
            <v>1.1659999999999999</v>
          </cell>
          <cell r="CF1067">
            <v>0.25</v>
          </cell>
        </row>
        <row r="1068">
          <cell r="A1068">
            <v>40200</v>
          </cell>
          <cell r="B1068">
            <v>0.12</v>
          </cell>
          <cell r="C1068">
            <v>0.13850000000000001</v>
          </cell>
          <cell r="D1068">
            <v>0.13900000000000001</v>
          </cell>
          <cell r="E1068">
            <v>0.14499999999999999</v>
          </cell>
          <cell r="F1068">
            <v>0.153</v>
          </cell>
          <cell r="G1068">
            <v>0.16300000000000001</v>
          </cell>
          <cell r="H1068">
            <v>0.17100000000000001</v>
          </cell>
          <cell r="I1068">
            <v>0.185</v>
          </cell>
          <cell r="J1068">
            <v>0.19900000000000001</v>
          </cell>
          <cell r="K1068">
            <v>0.2235</v>
          </cell>
          <cell r="L1068">
            <v>0.252</v>
          </cell>
          <cell r="M1068">
            <v>0.28499999999999998</v>
          </cell>
          <cell r="N1068">
            <v>0.32</v>
          </cell>
          <cell r="P1068">
            <v>0.32200000000000001</v>
          </cell>
          <cell r="Q1068">
            <v>0.34300000000000003</v>
          </cell>
          <cell r="R1068">
            <v>0.34899999999999998</v>
          </cell>
          <cell r="S1068">
            <v>0.35699999999999998</v>
          </cell>
          <cell r="T1068">
            <v>0.36699999999999999</v>
          </cell>
          <cell r="U1068">
            <v>0.38200000000000001</v>
          </cell>
          <cell r="V1068">
            <v>0.42199999999999999</v>
          </cell>
          <cell r="W1068">
            <v>0.46700000000000003</v>
          </cell>
          <cell r="X1068">
            <v>0.51</v>
          </cell>
          <cell r="Y1068">
            <v>0.54700000000000004</v>
          </cell>
          <cell r="Z1068">
            <v>0.58599999999999997</v>
          </cell>
          <cell r="AA1068">
            <v>0.626</v>
          </cell>
          <cell r="AB1068">
            <v>0.66600000000000004</v>
          </cell>
          <cell r="AD1068">
            <v>0.45519999999999999</v>
          </cell>
          <cell r="AE1068">
            <v>0.44700000000000001</v>
          </cell>
          <cell r="AF1068">
            <v>0.4415</v>
          </cell>
          <cell r="AG1068">
            <v>0.4395</v>
          </cell>
          <cell r="AH1068">
            <v>0.45150000000000001</v>
          </cell>
          <cell r="AI1068">
            <v>0.46050000000000002</v>
          </cell>
          <cell r="AJ1068">
            <v>0.46899999999999997</v>
          </cell>
          <cell r="AK1068">
            <v>0.47749999999999998</v>
          </cell>
          <cell r="AL1068">
            <v>0.51</v>
          </cell>
          <cell r="AM1068">
            <v>0.53900000000000003</v>
          </cell>
          <cell r="AN1068">
            <v>0.57899999999999996</v>
          </cell>
          <cell r="AO1068">
            <v>0.621</v>
          </cell>
          <cell r="AP1068">
            <v>0.66849999999999998</v>
          </cell>
          <cell r="AS1068">
            <v>9.9000000000000005E-2</v>
          </cell>
          <cell r="AT1068">
            <v>9.9000000000000005E-2</v>
          </cell>
          <cell r="AU1068">
            <v>9.9000000000000005E-2</v>
          </cell>
          <cell r="AV1068">
            <v>9.9000000000000005E-2</v>
          </cell>
          <cell r="AW1068">
            <v>0.1</v>
          </cell>
          <cell r="AX1068">
            <v>0.10100000000000001</v>
          </cell>
          <cell r="AY1068">
            <v>0.10125000000000001</v>
          </cell>
          <cell r="AZ1068">
            <v>9.8750000000000004E-2</v>
          </cell>
          <cell r="BA1068">
            <v>0.104</v>
          </cell>
          <cell r="BB1068">
            <v>9.8500000000000004E-2</v>
          </cell>
          <cell r="BC1068">
            <v>9.9500000000000005E-2</v>
          </cell>
          <cell r="BD1068">
            <v>0.107</v>
          </cell>
          <cell r="BF1068">
            <v>0.115</v>
          </cell>
          <cell r="BG1068">
            <v>0.13500000000000001</v>
          </cell>
          <cell r="BH1068">
            <v>0.14499999999999999</v>
          </cell>
          <cell r="BI1068">
            <v>0.16</v>
          </cell>
          <cell r="BJ1068">
            <v>0.17499999999999999</v>
          </cell>
          <cell r="BK1068">
            <v>0.185</v>
          </cell>
          <cell r="BL1068">
            <v>0.22</v>
          </cell>
          <cell r="BM1068">
            <v>0.27500000000000002</v>
          </cell>
          <cell r="BN1068">
            <v>0.33500000000000002</v>
          </cell>
          <cell r="BO1068">
            <v>0.41499999999999998</v>
          </cell>
          <cell r="BP1068">
            <v>0.55000000000000004</v>
          </cell>
          <cell r="BQ1068">
            <v>0.64500000000000002</v>
          </cell>
          <cell r="BS1068">
            <v>0.34799999999999998</v>
          </cell>
          <cell r="BT1068">
            <v>0.36249999999999999</v>
          </cell>
          <cell r="BU1068">
            <v>0.38750000000000001</v>
          </cell>
          <cell r="BV1068">
            <v>0.43049999999999999</v>
          </cell>
          <cell r="BW1068">
            <v>0.54849999999999999</v>
          </cell>
          <cell r="BX1068">
            <v>0.69350000000000001</v>
          </cell>
          <cell r="BY1068">
            <v>0.74350000000000005</v>
          </cell>
          <cell r="BZ1068">
            <v>0.81299999999999994</v>
          </cell>
          <cell r="CA1068">
            <v>0.89100000000000001</v>
          </cell>
          <cell r="CB1068">
            <v>0.98199999999999998</v>
          </cell>
          <cell r="CC1068">
            <v>1.056</v>
          </cell>
          <cell r="CD1068">
            <v>1.135</v>
          </cell>
          <cell r="CF1068">
            <v>0.25</v>
          </cell>
        </row>
        <row r="1069">
          <cell r="A1069">
            <v>40203</v>
          </cell>
          <cell r="B1069">
            <v>0.13</v>
          </cell>
          <cell r="C1069">
            <v>0.13750000000000001</v>
          </cell>
          <cell r="D1069">
            <v>0.14099999999999999</v>
          </cell>
          <cell r="E1069">
            <v>0.14699999999999999</v>
          </cell>
          <cell r="F1069">
            <v>0.1535</v>
          </cell>
          <cell r="G1069">
            <v>0.16</v>
          </cell>
          <cell r="H1069">
            <v>0.16900000000000001</v>
          </cell>
          <cell r="I1069">
            <v>0.183</v>
          </cell>
          <cell r="J1069">
            <v>0.20100000000000001</v>
          </cell>
          <cell r="K1069">
            <v>0.22500000000000001</v>
          </cell>
          <cell r="L1069">
            <v>0.25700000000000001</v>
          </cell>
          <cell r="M1069">
            <v>0.28899999999999998</v>
          </cell>
          <cell r="N1069">
            <v>0.32500000000000001</v>
          </cell>
          <cell r="P1069">
            <v>0.33900000000000002</v>
          </cell>
          <cell r="Q1069">
            <v>0.34399999999999997</v>
          </cell>
          <cell r="R1069">
            <v>0.35</v>
          </cell>
          <cell r="S1069">
            <v>0.35799999999999998</v>
          </cell>
          <cell r="T1069">
            <v>0.37</v>
          </cell>
          <cell r="U1069">
            <v>0.38400000000000001</v>
          </cell>
          <cell r="V1069">
            <v>0.42399999999999999</v>
          </cell>
          <cell r="W1069">
            <v>0.46800000000000003</v>
          </cell>
          <cell r="X1069">
            <v>0.50900000000000001</v>
          </cell>
          <cell r="Y1069">
            <v>0.54700000000000004</v>
          </cell>
          <cell r="Z1069">
            <v>0.58899999999999997</v>
          </cell>
          <cell r="AA1069">
            <v>0.625</v>
          </cell>
          <cell r="AB1069">
            <v>0.66600000000000004</v>
          </cell>
          <cell r="AD1069">
            <v>0.45839999999999997</v>
          </cell>
          <cell r="AE1069">
            <v>0.44400000000000001</v>
          </cell>
          <cell r="AF1069">
            <v>0.434</v>
          </cell>
          <cell r="AG1069">
            <v>0.437</v>
          </cell>
          <cell r="AH1069">
            <v>0.44700000000000001</v>
          </cell>
          <cell r="AI1069">
            <v>0.45700000000000002</v>
          </cell>
          <cell r="AJ1069">
            <v>0.46650000000000003</v>
          </cell>
          <cell r="AK1069">
            <v>0.48649999999999999</v>
          </cell>
          <cell r="AL1069">
            <v>0.51349999999999996</v>
          </cell>
          <cell r="AM1069">
            <v>0.54349999999999998</v>
          </cell>
          <cell r="AN1069">
            <v>0.58050000000000002</v>
          </cell>
          <cell r="AO1069">
            <v>0.63</v>
          </cell>
          <cell r="AP1069">
            <v>0.67</v>
          </cell>
          <cell r="AS1069">
            <v>0.107</v>
          </cell>
          <cell r="AT1069">
            <v>0.112</v>
          </cell>
          <cell r="AU1069">
            <v>9.7500000000000003E-2</v>
          </cell>
          <cell r="AV1069">
            <v>0.10274999999999999</v>
          </cell>
          <cell r="AW1069">
            <v>0.10274999999999999</v>
          </cell>
          <cell r="AX1069">
            <v>0.10274999999999999</v>
          </cell>
          <cell r="AY1069">
            <v>9.8750000000000004E-2</v>
          </cell>
          <cell r="AZ1069">
            <v>9.8750000000000004E-2</v>
          </cell>
          <cell r="BA1069">
            <v>0.1</v>
          </cell>
          <cell r="BB1069">
            <v>0.1</v>
          </cell>
          <cell r="BC1069">
            <v>0.10299999999999999</v>
          </cell>
          <cell r="BD1069">
            <v>0.106</v>
          </cell>
          <cell r="BF1069">
            <v>0.115</v>
          </cell>
          <cell r="BG1069">
            <v>0.13500000000000001</v>
          </cell>
          <cell r="BH1069">
            <v>0.14499999999999999</v>
          </cell>
          <cell r="BI1069">
            <v>0.16</v>
          </cell>
          <cell r="BJ1069">
            <v>0.17499999999999999</v>
          </cell>
          <cell r="BK1069">
            <v>0.185</v>
          </cell>
          <cell r="BL1069">
            <v>0.22500000000000001</v>
          </cell>
          <cell r="BM1069">
            <v>0.28000000000000003</v>
          </cell>
          <cell r="BN1069">
            <v>0.34</v>
          </cell>
          <cell r="BO1069">
            <v>0.42</v>
          </cell>
          <cell r="BP1069">
            <v>0.55000000000000004</v>
          </cell>
          <cell r="BQ1069">
            <v>0.64500000000000002</v>
          </cell>
          <cell r="BS1069">
            <v>0.34499999999999997</v>
          </cell>
          <cell r="BT1069">
            <v>0.35349999999999998</v>
          </cell>
          <cell r="BU1069">
            <v>0.373</v>
          </cell>
          <cell r="BV1069">
            <v>0.42399999999999999</v>
          </cell>
          <cell r="BW1069">
            <v>0.54900000000000004</v>
          </cell>
          <cell r="BX1069">
            <v>0.67300000000000004</v>
          </cell>
          <cell r="BY1069">
            <v>0.73499999999999999</v>
          </cell>
          <cell r="BZ1069">
            <v>0.79900000000000004</v>
          </cell>
          <cell r="CA1069">
            <v>0.88500000000000001</v>
          </cell>
          <cell r="CB1069">
            <v>0.93</v>
          </cell>
          <cell r="CC1069">
            <v>1.036</v>
          </cell>
          <cell r="CD1069">
            <v>1.1299999999999999</v>
          </cell>
          <cell r="CF1069">
            <v>0.25</v>
          </cell>
        </row>
        <row r="1070">
          <cell r="A1070">
            <v>40204</v>
          </cell>
          <cell r="B1070">
            <v>0.13</v>
          </cell>
          <cell r="C1070">
            <v>0.13450000000000001</v>
          </cell>
          <cell r="D1070">
            <v>0.13950000000000001</v>
          </cell>
          <cell r="E1070">
            <v>0.14399999999999999</v>
          </cell>
          <cell r="F1070">
            <v>0.154</v>
          </cell>
          <cell r="G1070">
            <v>0.16300000000000001</v>
          </cell>
          <cell r="H1070">
            <v>0.17399999999999999</v>
          </cell>
          <cell r="I1070">
            <v>0.191</v>
          </cell>
          <cell r="J1070">
            <v>0.20499999999999999</v>
          </cell>
          <cell r="K1070">
            <v>0.23100000000000001</v>
          </cell>
          <cell r="L1070">
            <v>0.26400000000000001</v>
          </cell>
          <cell r="M1070">
            <v>0.29299999999999998</v>
          </cell>
          <cell r="N1070">
            <v>0.33</v>
          </cell>
          <cell r="P1070">
            <v>0.33100000000000002</v>
          </cell>
          <cell r="Q1070">
            <v>0.34300000000000003</v>
          </cell>
          <cell r="R1070">
            <v>0.34899999999999998</v>
          </cell>
          <cell r="S1070">
            <v>0.35699999999999998</v>
          </cell>
          <cell r="T1070">
            <v>0.36899999999999999</v>
          </cell>
          <cell r="U1070">
            <v>0.38200000000000001</v>
          </cell>
          <cell r="V1070">
            <v>0.42399999999999999</v>
          </cell>
          <cell r="W1070">
            <v>0.47</v>
          </cell>
          <cell r="X1070">
            <v>0.50900000000000001</v>
          </cell>
          <cell r="Y1070">
            <v>0.54600000000000004</v>
          </cell>
          <cell r="Z1070">
            <v>0.58599999999999997</v>
          </cell>
          <cell r="AA1070">
            <v>0.624</v>
          </cell>
          <cell r="AB1070">
            <v>0.66300000000000003</v>
          </cell>
          <cell r="AD1070">
            <v>0.45379999999999998</v>
          </cell>
          <cell r="AE1070">
            <v>0.44400000000000001</v>
          </cell>
          <cell r="AF1070">
            <v>0.443</v>
          </cell>
          <cell r="AG1070">
            <v>0.44400000000000001</v>
          </cell>
          <cell r="AH1070">
            <v>0.44900000000000001</v>
          </cell>
          <cell r="AI1070">
            <v>0.45700000000000002</v>
          </cell>
          <cell r="AJ1070">
            <v>0.46700000000000003</v>
          </cell>
          <cell r="AK1070">
            <v>0.48499999999999999</v>
          </cell>
          <cell r="AL1070">
            <v>0.502</v>
          </cell>
          <cell r="AM1070">
            <v>0.53400000000000003</v>
          </cell>
          <cell r="AN1070">
            <v>0.56799999999999995</v>
          </cell>
          <cell r="AO1070">
            <v>0.60799999999999998</v>
          </cell>
          <cell r="AP1070">
            <v>0.65300000000000002</v>
          </cell>
          <cell r="AS1070">
            <v>9.6500000000000002E-2</v>
          </cell>
          <cell r="AT1070">
            <v>9.6500000000000002E-2</v>
          </cell>
          <cell r="AU1070">
            <v>9.7500000000000003E-2</v>
          </cell>
          <cell r="AV1070">
            <v>0.10324999999999999</v>
          </cell>
          <cell r="AW1070">
            <v>0.10324999999999999</v>
          </cell>
          <cell r="AX1070">
            <v>0.10324999999999999</v>
          </cell>
          <cell r="AY1070">
            <v>9.7500000000000003E-2</v>
          </cell>
          <cell r="AZ1070">
            <v>9.7500000000000003E-2</v>
          </cell>
          <cell r="BA1070">
            <v>0.10438</v>
          </cell>
          <cell r="BB1070">
            <v>9.8750000000000004E-2</v>
          </cell>
          <cell r="BC1070">
            <v>9.9500000000000005E-2</v>
          </cell>
          <cell r="BD1070">
            <v>0.10199999999999999</v>
          </cell>
          <cell r="BF1070">
            <v>0.115</v>
          </cell>
          <cell r="BG1070">
            <v>0.13500000000000001</v>
          </cell>
          <cell r="BH1070">
            <v>0.15</v>
          </cell>
          <cell r="BI1070">
            <v>0.16</v>
          </cell>
          <cell r="BJ1070">
            <v>0.17499999999999999</v>
          </cell>
          <cell r="BK1070">
            <v>0.19</v>
          </cell>
          <cell r="BL1070">
            <v>0.23499999999999999</v>
          </cell>
          <cell r="BM1070">
            <v>0.28999999999999998</v>
          </cell>
          <cell r="BN1070">
            <v>0.35</v>
          </cell>
          <cell r="BO1070">
            <v>0.43</v>
          </cell>
          <cell r="BP1070">
            <v>0.55000000000000004</v>
          </cell>
          <cell r="BQ1070">
            <v>0.64500000000000002</v>
          </cell>
          <cell r="BS1070">
            <v>0.33900000000000002</v>
          </cell>
          <cell r="BT1070">
            <v>0.35699999999999998</v>
          </cell>
          <cell r="BU1070">
            <v>0.372</v>
          </cell>
          <cell r="BV1070">
            <v>0.42799999999999999</v>
          </cell>
          <cell r="BW1070">
            <v>0.55900000000000005</v>
          </cell>
          <cell r="BX1070">
            <v>0.71699999999999997</v>
          </cell>
          <cell r="BY1070">
            <v>0.78500000000000003</v>
          </cell>
          <cell r="BZ1070">
            <v>0.81299999999999994</v>
          </cell>
          <cell r="CA1070">
            <v>0.92300000000000004</v>
          </cell>
          <cell r="CB1070">
            <v>0.96899999999999997</v>
          </cell>
          <cell r="CC1070">
            <v>1.0609999999999999</v>
          </cell>
          <cell r="CD1070">
            <v>1.141</v>
          </cell>
          <cell r="CF1070">
            <v>0.25</v>
          </cell>
        </row>
        <row r="1071">
          <cell r="A1071">
            <v>40205</v>
          </cell>
          <cell r="B1071">
            <v>0.13</v>
          </cell>
          <cell r="C1071">
            <v>0.13350000000000001</v>
          </cell>
          <cell r="D1071">
            <v>0.14499999999999999</v>
          </cell>
          <cell r="E1071">
            <v>0.14729999999999999</v>
          </cell>
          <cell r="F1071">
            <v>0.153</v>
          </cell>
          <cell r="G1071">
            <v>0.16300000000000001</v>
          </cell>
          <cell r="H1071">
            <v>0.17499999999999999</v>
          </cell>
          <cell r="I1071">
            <v>0.19500000000000001</v>
          </cell>
          <cell r="J1071">
            <v>0.216</v>
          </cell>
          <cell r="K1071">
            <v>0.24099999999999999</v>
          </cell>
          <cell r="L1071">
            <v>0.27700000000000002</v>
          </cell>
          <cell r="M1071">
            <v>0.316</v>
          </cell>
          <cell r="N1071">
            <v>0.36049999999999999</v>
          </cell>
          <cell r="P1071">
            <v>0.33500000000000002</v>
          </cell>
          <cell r="Q1071">
            <v>0.34399999999999997</v>
          </cell>
          <cell r="R1071">
            <v>0.35099999999999998</v>
          </cell>
          <cell r="S1071">
            <v>0.36</v>
          </cell>
          <cell r="T1071">
            <v>0.373</v>
          </cell>
          <cell r="U1071">
            <v>0.39</v>
          </cell>
          <cell r="V1071">
            <v>0.437</v>
          </cell>
          <cell r="W1071">
            <v>0.48599999999999999</v>
          </cell>
          <cell r="X1071">
            <v>0.53</v>
          </cell>
          <cell r="Y1071">
            <v>0.57099999999999995</v>
          </cell>
          <cell r="Z1071">
            <v>0.61399999999999999</v>
          </cell>
          <cell r="AA1071">
            <v>0.65500000000000003</v>
          </cell>
          <cell r="AB1071">
            <v>0.69699999999999995</v>
          </cell>
          <cell r="AD1071">
            <v>0.45660000000000001</v>
          </cell>
          <cell r="AE1071">
            <v>0.44350000000000001</v>
          </cell>
          <cell r="AF1071">
            <v>0.4375</v>
          </cell>
          <cell r="AG1071">
            <v>0.4395</v>
          </cell>
          <cell r="AH1071">
            <v>0.44600000000000001</v>
          </cell>
          <cell r="AI1071">
            <v>0.45500000000000002</v>
          </cell>
          <cell r="AJ1071">
            <v>0.46800000000000003</v>
          </cell>
          <cell r="AK1071">
            <v>0.48899999999999999</v>
          </cell>
          <cell r="AL1071">
            <v>0.51500000000000001</v>
          </cell>
          <cell r="AM1071">
            <v>0.53800000000000003</v>
          </cell>
          <cell r="AN1071">
            <v>0.58199999999999996</v>
          </cell>
          <cell r="AO1071">
            <v>0.622</v>
          </cell>
          <cell r="AP1071">
            <v>0.66249999999999998</v>
          </cell>
          <cell r="AS1071">
            <v>0.10825</v>
          </cell>
          <cell r="AT1071">
            <v>9.6500000000000002E-2</v>
          </cell>
          <cell r="AU1071">
            <v>9.9000000000000005E-2</v>
          </cell>
          <cell r="AV1071">
            <v>9.9000000000000005E-2</v>
          </cell>
          <cell r="AW1071">
            <v>9.7500000000000003E-2</v>
          </cell>
          <cell r="AX1071">
            <v>9.7500000000000003E-2</v>
          </cell>
          <cell r="AY1071">
            <v>9.7500000000000003E-2</v>
          </cell>
          <cell r="AZ1071">
            <v>9.7500000000000003E-2</v>
          </cell>
          <cell r="BA1071">
            <v>9.8750000000000004E-2</v>
          </cell>
          <cell r="BB1071">
            <v>9.8750000000000004E-2</v>
          </cell>
          <cell r="BC1071">
            <v>9.35E-2</v>
          </cell>
          <cell r="BD1071">
            <v>9.6000000000000002E-2</v>
          </cell>
          <cell r="BF1071">
            <v>0.1125</v>
          </cell>
          <cell r="BG1071">
            <v>0.13500000000000001</v>
          </cell>
          <cell r="BH1071">
            <v>0.15</v>
          </cell>
          <cell r="BI1071">
            <v>0.16500000000000001</v>
          </cell>
          <cell r="BJ1071">
            <v>0.18</v>
          </cell>
          <cell r="BK1071">
            <v>0.19500000000000001</v>
          </cell>
          <cell r="BL1071">
            <v>0.245</v>
          </cell>
          <cell r="BM1071">
            <v>0.30499999999999999</v>
          </cell>
          <cell r="BN1071">
            <v>0.37</v>
          </cell>
          <cell r="BO1071">
            <v>0.46</v>
          </cell>
          <cell r="BP1071">
            <v>0.59499999999999997</v>
          </cell>
          <cell r="BQ1071">
            <v>0.69</v>
          </cell>
          <cell r="BS1071">
            <v>0.34699999999999998</v>
          </cell>
          <cell r="BT1071">
            <v>0.36699999999999999</v>
          </cell>
          <cell r="BU1071">
            <v>0.38900000000000001</v>
          </cell>
          <cell r="BV1071">
            <v>0.42599999999999999</v>
          </cell>
          <cell r="BW1071">
            <v>0.57850000000000001</v>
          </cell>
          <cell r="BX1071">
            <v>0.73850000000000005</v>
          </cell>
          <cell r="BY1071">
            <v>0.79700000000000004</v>
          </cell>
          <cell r="BZ1071">
            <v>0.875</v>
          </cell>
          <cell r="CA1071">
            <v>0.95399999999999996</v>
          </cell>
          <cell r="CB1071">
            <v>1.0309999999999999</v>
          </cell>
          <cell r="CC1071">
            <v>1.1080000000000001</v>
          </cell>
          <cell r="CD1071">
            <v>1.1890000000000001</v>
          </cell>
          <cell r="CF1071">
            <v>0.25</v>
          </cell>
        </row>
        <row r="1072">
          <cell r="A1072">
            <v>40206</v>
          </cell>
          <cell r="B1072">
            <v>0.13</v>
          </cell>
          <cell r="C1072">
            <v>0.13500000000000001</v>
          </cell>
          <cell r="D1072">
            <v>0.14199999999999999</v>
          </cell>
          <cell r="E1072">
            <v>0.15</v>
          </cell>
          <cell r="F1072">
            <v>0.155</v>
          </cell>
          <cell r="G1072">
            <v>0.16300000000000001</v>
          </cell>
          <cell r="H1072">
            <v>0.17499999999999999</v>
          </cell>
          <cell r="I1072">
            <v>0.189</v>
          </cell>
          <cell r="J1072">
            <v>0.20899999999999999</v>
          </cell>
          <cell r="K1072">
            <v>0.23</v>
          </cell>
          <cell r="L1072">
            <v>0.26100000000000001</v>
          </cell>
          <cell r="M1072">
            <v>0.30199999999999999</v>
          </cell>
          <cell r="N1072">
            <v>0.33450000000000002</v>
          </cell>
          <cell r="P1072">
            <v>0.33800000000000002</v>
          </cell>
          <cell r="Q1072">
            <v>0.34799999999999998</v>
          </cell>
          <cell r="R1072">
            <v>0.35599999999999998</v>
          </cell>
          <cell r="S1072">
            <v>0.36499999999999999</v>
          </cell>
          <cell r="T1072">
            <v>0.377</v>
          </cell>
          <cell r="U1072">
            <v>0.39400000000000002</v>
          </cell>
          <cell r="V1072">
            <v>0.44600000000000001</v>
          </cell>
          <cell r="W1072">
            <v>0.49399999999999999</v>
          </cell>
          <cell r="X1072">
            <v>0.54</v>
          </cell>
          <cell r="Y1072">
            <v>0.58499999999999996</v>
          </cell>
          <cell r="Z1072">
            <v>0.628</v>
          </cell>
          <cell r="AA1072">
            <v>0.67600000000000005</v>
          </cell>
          <cell r="AB1072">
            <v>0.71399999999999997</v>
          </cell>
          <cell r="AD1072">
            <v>0.45710000000000001</v>
          </cell>
          <cell r="AE1072">
            <v>0.44500000000000001</v>
          </cell>
          <cell r="AF1072">
            <v>0.44</v>
          </cell>
          <cell r="AG1072">
            <v>0.44</v>
          </cell>
          <cell r="AH1072">
            <v>0.45500000000000002</v>
          </cell>
          <cell r="AI1072">
            <v>0.45400000000000001</v>
          </cell>
          <cell r="AJ1072">
            <v>0.47</v>
          </cell>
          <cell r="AK1072">
            <v>0.49</v>
          </cell>
          <cell r="AL1072">
            <v>0.51200000000000001</v>
          </cell>
          <cell r="AM1072">
            <v>0.54449999999999998</v>
          </cell>
          <cell r="AN1072">
            <v>0.58099999999999996</v>
          </cell>
          <cell r="AO1072">
            <v>0.62150000000000005</v>
          </cell>
          <cell r="AP1072">
            <v>0.65749999999999997</v>
          </cell>
          <cell r="AS1072">
            <v>9.7500000000000003E-2</v>
          </cell>
          <cell r="AT1072">
            <v>9.7500000000000003E-2</v>
          </cell>
          <cell r="AU1072">
            <v>9.7500000000000003E-2</v>
          </cell>
          <cell r="AV1072">
            <v>9.9000000000000005E-2</v>
          </cell>
          <cell r="AW1072">
            <v>9.9000000000000005E-2</v>
          </cell>
          <cell r="AX1072">
            <v>9.9000000000000005E-2</v>
          </cell>
          <cell r="AY1072">
            <v>9.7500000000000003E-2</v>
          </cell>
          <cell r="AZ1072">
            <v>9.7500000000000003E-2</v>
          </cell>
          <cell r="BA1072">
            <v>0.1</v>
          </cell>
          <cell r="BB1072">
            <v>9.8750000000000004E-2</v>
          </cell>
          <cell r="BC1072">
            <v>0.1</v>
          </cell>
          <cell r="BD1072">
            <v>0.10199999999999999</v>
          </cell>
          <cell r="BF1072">
            <v>0.1125</v>
          </cell>
          <cell r="BG1072">
            <v>0.13500000000000001</v>
          </cell>
          <cell r="BH1072">
            <v>0.15</v>
          </cell>
          <cell r="BI1072">
            <v>0.16500000000000001</v>
          </cell>
          <cell r="BJ1072">
            <v>0.18</v>
          </cell>
          <cell r="BK1072">
            <v>0.19500000000000001</v>
          </cell>
          <cell r="BL1072">
            <v>0.23499999999999999</v>
          </cell>
          <cell r="BM1072">
            <v>0.28999999999999998</v>
          </cell>
          <cell r="BN1072">
            <v>0.35</v>
          </cell>
          <cell r="BO1072">
            <v>0.43</v>
          </cell>
          <cell r="BP1072">
            <v>0.56000000000000005</v>
          </cell>
          <cell r="BQ1072">
            <v>0.65500000000000003</v>
          </cell>
          <cell r="BS1072">
            <v>0.34649999999999997</v>
          </cell>
          <cell r="BT1072">
            <v>0.37</v>
          </cell>
          <cell r="BU1072">
            <v>0.39500000000000002</v>
          </cell>
          <cell r="BV1072">
            <v>0.42549999999999999</v>
          </cell>
          <cell r="BW1072">
            <v>0.56000000000000005</v>
          </cell>
          <cell r="BX1072">
            <v>0.72650000000000003</v>
          </cell>
          <cell r="BY1072">
            <v>0.78149999999999997</v>
          </cell>
          <cell r="BZ1072">
            <v>0.84799999999999998</v>
          </cell>
          <cell r="CA1072">
            <v>0.91600000000000004</v>
          </cell>
          <cell r="CB1072">
            <v>0.98499999999999999</v>
          </cell>
          <cell r="CC1072">
            <v>1.0609999999999999</v>
          </cell>
          <cell r="CD1072">
            <v>1.1459999999999999</v>
          </cell>
          <cell r="CF1072">
            <v>0.25</v>
          </cell>
        </row>
        <row r="1073">
          <cell r="A1073">
            <v>40207</v>
          </cell>
          <cell r="B1073">
            <v>0.12</v>
          </cell>
          <cell r="C1073">
            <v>0.13500000000000001</v>
          </cell>
          <cell r="D1073">
            <v>0.14000000000000001</v>
          </cell>
          <cell r="E1073">
            <v>0.14399999999999999</v>
          </cell>
          <cell r="F1073">
            <v>0.152</v>
          </cell>
          <cell r="G1073">
            <v>0.159</v>
          </cell>
          <cell r="H1073">
            <v>0.17</v>
          </cell>
          <cell r="I1073">
            <v>0.186</v>
          </cell>
          <cell r="J1073">
            <v>0.20499999999999999</v>
          </cell>
          <cell r="K1073">
            <v>0.22600000000000001</v>
          </cell>
          <cell r="L1073">
            <v>0.253</v>
          </cell>
          <cell r="M1073">
            <v>0.28599999999999998</v>
          </cell>
          <cell r="N1073">
            <v>0.32</v>
          </cell>
          <cell r="P1073">
            <v>0.32600000000000001</v>
          </cell>
          <cell r="Q1073">
            <v>0.35</v>
          </cell>
          <cell r="R1073">
            <v>0.36</v>
          </cell>
          <cell r="S1073">
            <v>0.36899999999999999</v>
          </cell>
          <cell r="T1073">
            <v>0.38100000000000001</v>
          </cell>
          <cell r="U1073">
            <v>0.39800000000000002</v>
          </cell>
          <cell r="V1073">
            <v>0.44900000000000001</v>
          </cell>
          <cell r="W1073">
            <v>0.498</v>
          </cell>
          <cell r="X1073">
            <v>0.54500000000000004</v>
          </cell>
          <cell r="Y1073">
            <v>0.58499999999999996</v>
          </cell>
          <cell r="Z1073">
            <v>0.625</v>
          </cell>
          <cell r="AA1073">
            <v>0.67</v>
          </cell>
          <cell r="AB1073">
            <v>0.70799999999999996</v>
          </cell>
          <cell r="AD1073">
            <v>0.46789999999999998</v>
          </cell>
          <cell r="AE1073">
            <v>0.4425</v>
          </cell>
          <cell r="AF1073">
            <v>0.44500000000000001</v>
          </cell>
          <cell r="AG1073">
            <v>0.442</v>
          </cell>
          <cell r="AH1073">
            <v>0.44750000000000001</v>
          </cell>
          <cell r="AI1073">
            <v>0.45850000000000002</v>
          </cell>
          <cell r="AJ1073">
            <v>0.46949999999999997</v>
          </cell>
          <cell r="AK1073">
            <v>0.48749999999999999</v>
          </cell>
          <cell r="AL1073">
            <v>0.50749999999999995</v>
          </cell>
          <cell r="AM1073">
            <v>0.53649999999999998</v>
          </cell>
          <cell r="AN1073">
            <v>0.56699999999999995</v>
          </cell>
          <cell r="AO1073">
            <v>0.60299999999999998</v>
          </cell>
          <cell r="AP1073">
            <v>0.65249999999999997</v>
          </cell>
          <cell r="AS1073">
            <v>9.8500000000000004E-2</v>
          </cell>
          <cell r="AT1073">
            <v>9.7500000000000003E-2</v>
          </cell>
          <cell r="AU1073">
            <v>9.8000000000000004E-2</v>
          </cell>
          <cell r="AV1073">
            <v>9.8500000000000004E-2</v>
          </cell>
          <cell r="AW1073">
            <v>9.7000000000000003E-2</v>
          </cell>
          <cell r="AX1073">
            <v>9.6000000000000002E-2</v>
          </cell>
          <cell r="AY1073">
            <v>9.9379999999999996E-2</v>
          </cell>
          <cell r="AZ1073">
            <v>0.1075</v>
          </cell>
          <cell r="BA1073">
            <v>9.7000000000000003E-2</v>
          </cell>
          <cell r="BB1073">
            <v>0.10100000000000001</v>
          </cell>
          <cell r="BC1073">
            <v>0.10199999999999999</v>
          </cell>
          <cell r="BD1073">
            <v>0.10299999999999999</v>
          </cell>
          <cell r="BF1073">
            <v>0.1125</v>
          </cell>
          <cell r="BG1073">
            <v>0.13500000000000001</v>
          </cell>
          <cell r="BH1073">
            <v>0.14499999999999999</v>
          </cell>
          <cell r="BI1073">
            <v>0.16</v>
          </cell>
          <cell r="BJ1073">
            <v>0.18</v>
          </cell>
          <cell r="BK1073">
            <v>0.19500000000000001</v>
          </cell>
          <cell r="BL1073">
            <v>0.23</v>
          </cell>
          <cell r="BM1073">
            <v>0.28000000000000003</v>
          </cell>
          <cell r="BN1073">
            <v>0.33500000000000002</v>
          </cell>
          <cell r="BO1073">
            <v>0.40500000000000003</v>
          </cell>
          <cell r="BP1073">
            <v>0.52500000000000002</v>
          </cell>
          <cell r="BQ1073">
            <v>0.61499999999999999</v>
          </cell>
          <cell r="BS1073">
            <v>0.34449999999999997</v>
          </cell>
          <cell r="BT1073">
            <v>0.36499999999999999</v>
          </cell>
          <cell r="BU1073">
            <v>0.40050000000000002</v>
          </cell>
          <cell r="BV1073">
            <v>0.42949999999999999</v>
          </cell>
          <cell r="BW1073">
            <v>0.5605</v>
          </cell>
          <cell r="BX1073">
            <v>0.72150000000000003</v>
          </cell>
          <cell r="BY1073">
            <v>0.77700000000000002</v>
          </cell>
          <cell r="BZ1073">
            <v>0.84150000000000003</v>
          </cell>
          <cell r="CA1073">
            <v>0.90700000000000003</v>
          </cell>
          <cell r="CB1073">
            <v>0.97799999999999998</v>
          </cell>
          <cell r="CC1073">
            <v>1.0580000000000001</v>
          </cell>
          <cell r="CD1073">
            <v>1.137</v>
          </cell>
          <cell r="CF1073">
            <v>0.25</v>
          </cell>
        </row>
        <row r="1074">
          <cell r="A1074">
            <v>40210</v>
          </cell>
          <cell r="B1074">
            <v>0.15</v>
          </cell>
          <cell r="C1074">
            <v>0.13250000000000001</v>
          </cell>
          <cell r="D1074">
            <v>0.13950000000000001</v>
          </cell>
          <cell r="E1074">
            <v>0.14499999999999999</v>
          </cell>
          <cell r="F1074">
            <v>0.1555</v>
          </cell>
          <cell r="G1074">
            <v>0.16550000000000001</v>
          </cell>
          <cell r="H1074">
            <v>0.17649999999999999</v>
          </cell>
          <cell r="I1074">
            <v>0.192</v>
          </cell>
          <cell r="J1074">
            <v>0.21299999999999999</v>
          </cell>
          <cell r="K1074">
            <v>0.23749999999999999</v>
          </cell>
          <cell r="L1074">
            <v>0.27</v>
          </cell>
          <cell r="M1074">
            <v>0.3</v>
          </cell>
          <cell r="N1074">
            <v>0.33950000000000002</v>
          </cell>
          <cell r="P1074">
            <v>0.32</v>
          </cell>
          <cell r="Q1074">
            <v>0.35299999999999998</v>
          </cell>
          <cell r="R1074">
            <v>0.36099999999999999</v>
          </cell>
          <cell r="S1074">
            <v>0.37</v>
          </cell>
          <cell r="T1074">
            <v>0.38400000000000001</v>
          </cell>
          <cell r="U1074">
            <v>0.40699999999999997</v>
          </cell>
          <cell r="V1074">
            <v>0.45400000000000001</v>
          </cell>
          <cell r="W1074">
            <v>0.502</v>
          </cell>
          <cell r="X1074">
            <v>0.54700000000000004</v>
          </cell>
          <cell r="Y1074">
            <v>0.58699999999999997</v>
          </cell>
          <cell r="Z1074">
            <v>0.627</v>
          </cell>
          <cell r="AA1074">
            <v>0.66800000000000004</v>
          </cell>
          <cell r="AB1074">
            <v>0.70699999999999996</v>
          </cell>
          <cell r="AD1074">
            <v>0.45850000000000002</v>
          </cell>
          <cell r="AE1074">
            <v>0.44550000000000001</v>
          </cell>
          <cell r="AF1074">
            <v>0.44500000000000001</v>
          </cell>
          <cell r="AG1074">
            <v>0.44</v>
          </cell>
          <cell r="AH1074">
            <v>0.44650000000000001</v>
          </cell>
          <cell r="AI1074">
            <v>0.46050000000000002</v>
          </cell>
          <cell r="AJ1074">
            <v>0.46850000000000003</v>
          </cell>
          <cell r="AK1074">
            <v>0.48799999999999999</v>
          </cell>
          <cell r="AL1074">
            <v>0.51100000000000001</v>
          </cell>
          <cell r="AM1074">
            <v>0.53900000000000003</v>
          </cell>
          <cell r="AN1074">
            <v>0.57099999999999995</v>
          </cell>
          <cell r="AO1074">
            <v>0.61399999999999999</v>
          </cell>
          <cell r="AP1074">
            <v>0.65</v>
          </cell>
          <cell r="AS1074">
            <v>9.8500000000000004E-2</v>
          </cell>
          <cell r="AT1074">
            <v>9.7500000000000003E-2</v>
          </cell>
          <cell r="AU1074">
            <v>0.1</v>
          </cell>
          <cell r="AV1074">
            <v>0.10100000000000001</v>
          </cell>
          <cell r="AW1074">
            <v>0.10100000000000001</v>
          </cell>
          <cell r="AX1074">
            <v>0.10199999999999999</v>
          </cell>
          <cell r="AY1074">
            <v>9.8750000000000004E-2</v>
          </cell>
          <cell r="AZ1074">
            <v>9.8750000000000004E-2</v>
          </cell>
          <cell r="BA1074">
            <v>0.10199999999999999</v>
          </cell>
          <cell r="BB1074">
            <v>0.1</v>
          </cell>
          <cell r="BC1074">
            <v>0.10349999999999999</v>
          </cell>
          <cell r="BD1074">
            <v>0.10663</v>
          </cell>
          <cell r="BF1074">
            <v>0.13250000000000001</v>
          </cell>
          <cell r="BG1074">
            <v>0.14499999999999999</v>
          </cell>
          <cell r="BH1074">
            <v>0.16</v>
          </cell>
          <cell r="BI1074">
            <v>0.18</v>
          </cell>
          <cell r="BJ1074">
            <v>0.19500000000000001</v>
          </cell>
          <cell r="BK1074">
            <v>0.23</v>
          </cell>
          <cell r="BL1074">
            <v>0.28000000000000003</v>
          </cell>
          <cell r="BM1074">
            <v>0.34</v>
          </cell>
          <cell r="BN1074">
            <v>0.41499999999999998</v>
          </cell>
          <cell r="BO1074">
            <v>0.54</v>
          </cell>
          <cell r="BP1074">
            <v>0.63</v>
          </cell>
          <cell r="BQ1074">
            <v>0.72499999999999998</v>
          </cell>
          <cell r="BS1074">
            <v>0.34599999999999997</v>
          </cell>
          <cell r="BT1074">
            <v>0.36899999999999999</v>
          </cell>
          <cell r="BU1074">
            <v>0.38800000000000001</v>
          </cell>
          <cell r="BV1074">
            <v>0.432</v>
          </cell>
          <cell r="BW1074">
            <v>0.57250000000000001</v>
          </cell>
          <cell r="BX1074">
            <v>0.73450000000000004</v>
          </cell>
          <cell r="BY1074">
            <v>0.79249999999999998</v>
          </cell>
          <cell r="BZ1074">
            <v>0.85650000000000004</v>
          </cell>
          <cell r="CA1074">
            <v>0.91600000000000004</v>
          </cell>
          <cell r="CB1074">
            <v>0.98199999999999998</v>
          </cell>
          <cell r="CC1074">
            <v>1.0580000000000001</v>
          </cell>
          <cell r="CD1074">
            <v>1.1360000000000001</v>
          </cell>
          <cell r="CF1074">
            <v>0.25</v>
          </cell>
        </row>
        <row r="1075">
          <cell r="A1075">
            <v>40211</v>
          </cell>
          <cell r="B1075">
            <v>0.14000000000000001</v>
          </cell>
          <cell r="C1075">
            <v>0.13350000000000001</v>
          </cell>
          <cell r="D1075">
            <v>0.14099999999999999</v>
          </cell>
          <cell r="E1075">
            <v>0.14899999999999999</v>
          </cell>
          <cell r="F1075">
            <v>0.158</v>
          </cell>
          <cell r="G1075">
            <v>0.16750000000000001</v>
          </cell>
          <cell r="H1075">
            <v>0.17849999999999999</v>
          </cell>
          <cell r="I1075">
            <v>0.19550000000000001</v>
          </cell>
          <cell r="J1075">
            <v>0.2145</v>
          </cell>
          <cell r="K1075">
            <v>0.24</v>
          </cell>
          <cell r="L1075">
            <v>0.27150000000000002</v>
          </cell>
          <cell r="M1075">
            <v>0.30299999999999999</v>
          </cell>
          <cell r="N1075">
            <v>0.34</v>
          </cell>
          <cell r="P1075">
            <v>0.33</v>
          </cell>
          <cell r="Q1075">
            <v>0.35099999999999998</v>
          </cell>
          <cell r="R1075">
            <v>0.36</v>
          </cell>
          <cell r="S1075">
            <v>0.37</v>
          </cell>
          <cell r="T1075">
            <v>0.38300000000000001</v>
          </cell>
          <cell r="U1075">
            <v>0.40600000000000003</v>
          </cell>
          <cell r="V1075">
            <v>0.45600000000000002</v>
          </cell>
          <cell r="W1075">
            <v>0.50900000000000001</v>
          </cell>
          <cell r="X1075">
            <v>0.55100000000000005</v>
          </cell>
          <cell r="Y1075">
            <v>0.59299999999999997</v>
          </cell>
          <cell r="Z1075">
            <v>0.63500000000000001</v>
          </cell>
          <cell r="AA1075">
            <v>0.67400000000000004</v>
          </cell>
          <cell r="AB1075">
            <v>0.71199999999999997</v>
          </cell>
          <cell r="AD1075">
            <v>0.45979999999999999</v>
          </cell>
          <cell r="AE1075">
            <v>0.44650000000000001</v>
          </cell>
          <cell r="AF1075">
            <v>0.44750000000000001</v>
          </cell>
          <cell r="AG1075">
            <v>0.44950000000000001</v>
          </cell>
          <cell r="AH1075">
            <v>0.44950000000000001</v>
          </cell>
          <cell r="AI1075">
            <v>0.46</v>
          </cell>
          <cell r="AJ1075">
            <v>0.46650000000000003</v>
          </cell>
          <cell r="AK1075">
            <v>0.48649999999999999</v>
          </cell>
          <cell r="AL1075">
            <v>0.51049999999999995</v>
          </cell>
          <cell r="AM1075">
            <v>0.53649999999999998</v>
          </cell>
          <cell r="AN1075">
            <v>0.57199999999999995</v>
          </cell>
          <cell r="AO1075">
            <v>0.61199999999999999</v>
          </cell>
          <cell r="AP1075">
            <v>0.65400000000000003</v>
          </cell>
          <cell r="AS1075">
            <v>9.8500000000000004E-2</v>
          </cell>
          <cell r="AT1075">
            <v>9.8500000000000004E-2</v>
          </cell>
          <cell r="AU1075">
            <v>9.7500000000000003E-2</v>
          </cell>
          <cell r="AV1075">
            <v>9.8500000000000004E-2</v>
          </cell>
          <cell r="AW1075">
            <v>9.8500000000000004E-2</v>
          </cell>
          <cell r="AX1075">
            <v>9.9500000000000005E-2</v>
          </cell>
          <cell r="AY1075">
            <v>9.8750000000000004E-2</v>
          </cell>
          <cell r="AZ1075">
            <v>9.8750000000000004E-2</v>
          </cell>
          <cell r="BA1075">
            <v>0.10100000000000001</v>
          </cell>
          <cell r="BB1075">
            <v>0.1</v>
          </cell>
          <cell r="BC1075">
            <v>0.10349999999999999</v>
          </cell>
          <cell r="BD1075">
            <v>0.10613</v>
          </cell>
          <cell r="BF1075">
            <v>0.13250000000000001</v>
          </cell>
          <cell r="BG1075">
            <v>0.14499999999999999</v>
          </cell>
          <cell r="BH1075">
            <v>0.16</v>
          </cell>
          <cell r="BI1075">
            <v>0.18</v>
          </cell>
          <cell r="BJ1075">
            <v>0.19500000000000001</v>
          </cell>
          <cell r="BK1075">
            <v>0.23</v>
          </cell>
          <cell r="BL1075">
            <v>0.28000000000000003</v>
          </cell>
          <cell r="BM1075">
            <v>0.34</v>
          </cell>
          <cell r="BN1075">
            <v>0.41499999999999998</v>
          </cell>
          <cell r="BO1075">
            <v>0.54</v>
          </cell>
          <cell r="BP1075">
            <v>0.625</v>
          </cell>
          <cell r="BQ1075">
            <v>0.71499999999999997</v>
          </cell>
          <cell r="BS1075">
            <v>0.35</v>
          </cell>
          <cell r="BT1075">
            <v>0.36499999999999999</v>
          </cell>
          <cell r="BU1075">
            <v>0.38900000000000001</v>
          </cell>
          <cell r="BV1075">
            <v>0.436</v>
          </cell>
          <cell r="BW1075">
            <v>0.57999999999999996</v>
          </cell>
          <cell r="BX1075">
            <v>0.72699999999999998</v>
          </cell>
          <cell r="BY1075">
            <v>0.8</v>
          </cell>
          <cell r="BZ1075">
            <v>0.85799999999999998</v>
          </cell>
          <cell r="CA1075">
            <v>0.95199999999999996</v>
          </cell>
          <cell r="CB1075">
            <v>0.98499999999999999</v>
          </cell>
          <cell r="CC1075">
            <v>1.0609999999999999</v>
          </cell>
          <cell r="CD1075">
            <v>1.1400000000000001</v>
          </cell>
          <cell r="CF1075">
            <v>0.25</v>
          </cell>
        </row>
        <row r="1076">
          <cell r="A1076">
            <v>40212</v>
          </cell>
          <cell r="B1076">
            <v>0.14000000000000001</v>
          </cell>
          <cell r="C1076">
            <v>0.13700000000000001</v>
          </cell>
          <cell r="D1076">
            <v>0.14599999999999999</v>
          </cell>
          <cell r="E1076">
            <v>0.153</v>
          </cell>
          <cell r="F1076">
            <v>0.161</v>
          </cell>
          <cell r="G1076">
            <v>0.17299999999999999</v>
          </cell>
          <cell r="H1076">
            <v>0.186</v>
          </cell>
          <cell r="I1076">
            <v>0.20599999999999999</v>
          </cell>
          <cell r="J1076">
            <v>0.22800000000000001</v>
          </cell>
          <cell r="K1076">
            <v>0.249</v>
          </cell>
          <cell r="L1076">
            <v>0.28699999999999998</v>
          </cell>
          <cell r="M1076">
            <v>0.31950000000000001</v>
          </cell>
          <cell r="N1076">
            <v>0.36099999999999999</v>
          </cell>
          <cell r="P1076">
            <v>0.32300000000000001</v>
          </cell>
          <cell r="Q1076">
            <v>0.35099999999999998</v>
          </cell>
          <cell r="R1076">
            <v>0.36</v>
          </cell>
          <cell r="S1076">
            <v>0.36899999999999999</v>
          </cell>
          <cell r="T1076">
            <v>0.38300000000000001</v>
          </cell>
          <cell r="U1076">
            <v>0.40500000000000003</v>
          </cell>
          <cell r="V1076">
            <v>0.45700000000000002</v>
          </cell>
          <cell r="W1076">
            <v>0.50800000000000001</v>
          </cell>
          <cell r="X1076">
            <v>0.55200000000000005</v>
          </cell>
          <cell r="Y1076">
            <v>0.59399999999999997</v>
          </cell>
          <cell r="Z1076">
            <v>0.63500000000000001</v>
          </cell>
          <cell r="AA1076">
            <v>0.67500000000000004</v>
          </cell>
          <cell r="AB1076">
            <v>0.71599999999999997</v>
          </cell>
          <cell r="AD1076">
            <v>0.4602</v>
          </cell>
          <cell r="AE1076">
            <v>0.4415</v>
          </cell>
          <cell r="AF1076">
            <v>0.4395</v>
          </cell>
          <cell r="AG1076">
            <v>0.441</v>
          </cell>
          <cell r="AH1076">
            <v>0.443</v>
          </cell>
          <cell r="AI1076">
            <v>0.45200000000000001</v>
          </cell>
          <cell r="AJ1076">
            <v>0.45950000000000002</v>
          </cell>
          <cell r="AK1076">
            <v>0.47649999999999998</v>
          </cell>
          <cell r="AL1076">
            <v>0.5</v>
          </cell>
          <cell r="AM1076">
            <v>0.52749999999999997</v>
          </cell>
          <cell r="AN1076">
            <v>0.56100000000000005</v>
          </cell>
          <cell r="AO1076">
            <v>0.60099999999999998</v>
          </cell>
          <cell r="AP1076">
            <v>0.63800000000000001</v>
          </cell>
          <cell r="AS1076">
            <v>9.8500000000000004E-2</v>
          </cell>
          <cell r="AT1076">
            <v>9.8500000000000004E-2</v>
          </cell>
          <cell r="AU1076">
            <v>9.7500000000000003E-2</v>
          </cell>
          <cell r="AV1076">
            <v>9.9000000000000005E-2</v>
          </cell>
          <cell r="AW1076">
            <v>0.1</v>
          </cell>
          <cell r="AX1076">
            <v>0.10100000000000001</v>
          </cell>
          <cell r="AY1076">
            <v>9.8750000000000004E-2</v>
          </cell>
          <cell r="AZ1076">
            <v>9.8750000000000004E-2</v>
          </cell>
          <cell r="BA1076">
            <v>0.10050000000000001</v>
          </cell>
          <cell r="BB1076">
            <v>0.1</v>
          </cell>
          <cell r="BC1076">
            <v>0.104</v>
          </cell>
          <cell r="BD1076">
            <v>0.106</v>
          </cell>
          <cell r="BF1076">
            <v>0.13500000000000001</v>
          </cell>
          <cell r="BG1076">
            <v>0.15</v>
          </cell>
          <cell r="BH1076">
            <v>0.16500000000000001</v>
          </cell>
          <cell r="BI1076">
            <v>0.185</v>
          </cell>
          <cell r="BJ1076">
            <v>0.2</v>
          </cell>
          <cell r="BK1076">
            <v>0.24</v>
          </cell>
          <cell r="BL1076">
            <v>0.29499999999999998</v>
          </cell>
          <cell r="BM1076">
            <v>0.35499999999999998</v>
          </cell>
          <cell r="BN1076">
            <v>0.44</v>
          </cell>
          <cell r="BO1076">
            <v>0.56499999999999995</v>
          </cell>
          <cell r="BP1076">
            <v>0.65500000000000003</v>
          </cell>
          <cell r="BQ1076">
            <v>0.745</v>
          </cell>
          <cell r="BS1076">
            <v>0.35</v>
          </cell>
          <cell r="BT1076">
            <v>0.36249999999999999</v>
          </cell>
          <cell r="BU1076">
            <v>0.39300000000000002</v>
          </cell>
          <cell r="BV1076">
            <v>0.42799999999999999</v>
          </cell>
          <cell r="BW1076">
            <v>0.5595</v>
          </cell>
          <cell r="BX1076">
            <v>0.73050000000000004</v>
          </cell>
          <cell r="BY1076">
            <v>0.80300000000000005</v>
          </cell>
          <cell r="BZ1076">
            <v>0.85750000000000004</v>
          </cell>
          <cell r="CA1076">
            <v>0.92700000000000005</v>
          </cell>
          <cell r="CB1076">
            <v>0.999</v>
          </cell>
          <cell r="CC1076">
            <v>1.08</v>
          </cell>
          <cell r="CD1076">
            <v>1.161</v>
          </cell>
          <cell r="CF1076">
            <v>0.25</v>
          </cell>
        </row>
        <row r="1077">
          <cell r="A1077">
            <v>40213</v>
          </cell>
          <cell r="B1077">
            <v>0.15</v>
          </cell>
          <cell r="C1077">
            <v>0.13350000000000001</v>
          </cell>
          <cell r="D1077">
            <v>0.14149999999999999</v>
          </cell>
          <cell r="E1077">
            <v>0.15</v>
          </cell>
          <cell r="F1077">
            <v>0.157</v>
          </cell>
          <cell r="G1077">
            <v>0.16400000000000001</v>
          </cell>
          <cell r="H1077">
            <v>0.17749999999999999</v>
          </cell>
          <cell r="I1077">
            <v>0.19400000000000001</v>
          </cell>
          <cell r="J1077">
            <v>0.21299999999999999</v>
          </cell>
          <cell r="K1077">
            <v>0.23400000000000001</v>
          </cell>
          <cell r="L1077">
            <v>0.254</v>
          </cell>
          <cell r="M1077">
            <v>0.28799999999999998</v>
          </cell>
          <cell r="N1077">
            <v>0.32500000000000001</v>
          </cell>
          <cell r="P1077">
            <v>0.318</v>
          </cell>
          <cell r="Q1077">
            <v>0.35099999999999998</v>
          </cell>
          <cell r="R1077">
            <v>0.36099999999999999</v>
          </cell>
          <cell r="S1077">
            <v>0.371</v>
          </cell>
          <cell r="T1077">
            <v>0.38400000000000001</v>
          </cell>
          <cell r="U1077">
            <v>0.40799999999999997</v>
          </cell>
          <cell r="V1077">
            <v>0.45800000000000002</v>
          </cell>
          <cell r="W1077">
            <v>0.504</v>
          </cell>
          <cell r="X1077">
            <v>0.54700000000000004</v>
          </cell>
          <cell r="Y1077">
            <v>0.58799999999999997</v>
          </cell>
          <cell r="Z1077">
            <v>0.627</v>
          </cell>
          <cell r="AA1077">
            <v>0.67</v>
          </cell>
          <cell r="AB1077">
            <v>0.70599999999999996</v>
          </cell>
          <cell r="AD1077">
            <v>0.46589999999999998</v>
          </cell>
          <cell r="AE1077">
            <v>0.45100000000000001</v>
          </cell>
          <cell r="AF1077">
            <v>0.44650000000000001</v>
          </cell>
          <cell r="AG1077">
            <v>0.441</v>
          </cell>
          <cell r="AH1077">
            <v>0.44600000000000001</v>
          </cell>
          <cell r="AI1077">
            <v>0.45200000000000001</v>
          </cell>
          <cell r="AJ1077">
            <v>0.44900000000000001</v>
          </cell>
          <cell r="AK1077">
            <v>0.47</v>
          </cell>
          <cell r="AL1077">
            <v>0.48449999999999999</v>
          </cell>
          <cell r="AM1077">
            <v>0.503</v>
          </cell>
          <cell r="AN1077">
            <v>0.52900000000000003</v>
          </cell>
          <cell r="AO1077">
            <v>0.56200000000000006</v>
          </cell>
          <cell r="AP1077">
            <v>0.59850000000000003</v>
          </cell>
          <cell r="AS1077">
            <v>9.8000000000000004E-2</v>
          </cell>
          <cell r="AT1077">
            <v>9.8000000000000004E-2</v>
          </cell>
          <cell r="AU1077">
            <v>9.7500000000000003E-2</v>
          </cell>
          <cell r="AV1077">
            <v>0.10388</v>
          </cell>
          <cell r="AW1077">
            <v>0.10438</v>
          </cell>
          <cell r="AX1077">
            <v>0.10438</v>
          </cell>
          <cell r="AY1077">
            <v>9.8750000000000004E-2</v>
          </cell>
          <cell r="AZ1077">
            <v>9.8750000000000004E-2</v>
          </cell>
          <cell r="BA1077">
            <v>0.10199999999999999</v>
          </cell>
          <cell r="BB1077">
            <v>0.1</v>
          </cell>
          <cell r="BC1077">
            <v>0.10125000000000001</v>
          </cell>
          <cell r="BD1077">
            <v>0.104</v>
          </cell>
          <cell r="BF1077">
            <v>0.13500000000000001</v>
          </cell>
          <cell r="BG1077">
            <v>0.15</v>
          </cell>
          <cell r="BH1077">
            <v>0.16</v>
          </cell>
          <cell r="BI1077">
            <v>0.18</v>
          </cell>
          <cell r="BJ1077">
            <v>0.19</v>
          </cell>
          <cell r="BK1077">
            <v>0.22500000000000001</v>
          </cell>
          <cell r="BL1077">
            <v>0.27</v>
          </cell>
          <cell r="BM1077">
            <v>0.32</v>
          </cell>
          <cell r="BN1077">
            <v>0.39</v>
          </cell>
          <cell r="BO1077">
            <v>0.51</v>
          </cell>
          <cell r="BP1077">
            <v>0.59</v>
          </cell>
          <cell r="BQ1077">
            <v>0.67500000000000004</v>
          </cell>
          <cell r="BS1077">
            <v>0.34399999999999997</v>
          </cell>
          <cell r="BT1077">
            <v>0.36199999999999999</v>
          </cell>
          <cell r="BU1077">
            <v>0.3765</v>
          </cell>
          <cell r="BV1077">
            <v>0.41749999999999998</v>
          </cell>
          <cell r="BW1077">
            <v>0.52849999999999997</v>
          </cell>
          <cell r="BX1077">
            <v>0.66949999999999998</v>
          </cell>
          <cell r="BY1077">
            <v>0.73950000000000005</v>
          </cell>
          <cell r="BZ1077">
            <v>0.78649999999999998</v>
          </cell>
          <cell r="CA1077">
            <v>0.83399999999999996</v>
          </cell>
          <cell r="CB1077">
            <v>0.89100000000000001</v>
          </cell>
          <cell r="CC1077">
            <v>0.96699999999999997</v>
          </cell>
          <cell r="CD1077">
            <v>1.046</v>
          </cell>
          <cell r="CF1077">
            <v>0.25</v>
          </cell>
        </row>
        <row r="1078">
          <cell r="A1078">
            <v>40214</v>
          </cell>
          <cell r="B1078">
            <v>0.15</v>
          </cell>
          <cell r="C1078">
            <v>0.13500000000000001</v>
          </cell>
          <cell r="D1078">
            <v>0.14799999999999999</v>
          </cell>
          <cell r="E1078">
            <v>0.14799999999999999</v>
          </cell>
          <cell r="F1078">
            <v>0.159</v>
          </cell>
          <cell r="G1078">
            <v>0.16500000000000001</v>
          </cell>
          <cell r="H1078">
            <v>0.17499999999999999</v>
          </cell>
          <cell r="I1078">
            <v>0.188</v>
          </cell>
          <cell r="J1078">
            <v>0.20250000000000001</v>
          </cell>
          <cell r="K1078">
            <v>0.223</v>
          </cell>
          <cell r="L1078">
            <v>0.2515</v>
          </cell>
          <cell r="M1078">
            <v>0.27300000000000002</v>
          </cell>
          <cell r="N1078">
            <v>0.311</v>
          </cell>
          <cell r="P1078">
            <v>0.312</v>
          </cell>
          <cell r="Q1078">
            <v>0.34799999999999998</v>
          </cell>
          <cell r="R1078">
            <v>0.35599999999999998</v>
          </cell>
          <cell r="S1078">
            <v>0.36499999999999999</v>
          </cell>
          <cell r="T1078">
            <v>0.376</v>
          </cell>
          <cell r="U1078">
            <v>0.4</v>
          </cell>
          <cell r="V1078">
            <v>0.44500000000000001</v>
          </cell>
          <cell r="W1078">
            <v>0.48699999999999999</v>
          </cell>
          <cell r="X1078">
            <v>0.52500000000000002</v>
          </cell>
          <cell r="Y1078">
            <v>0.55600000000000005</v>
          </cell>
          <cell r="Z1078">
            <v>0.58599999999999997</v>
          </cell>
          <cell r="AA1078">
            <v>0.621</v>
          </cell>
          <cell r="AB1078">
            <v>0.65100000000000002</v>
          </cell>
          <cell r="AD1078">
            <v>0.46439999999999998</v>
          </cell>
          <cell r="AE1078">
            <v>0.45</v>
          </cell>
          <cell r="AF1078">
            <v>0.45</v>
          </cell>
          <cell r="AG1078">
            <v>0.44700000000000001</v>
          </cell>
          <cell r="AH1078">
            <v>0.45100000000000001</v>
          </cell>
          <cell r="AI1078">
            <v>0.45400000000000001</v>
          </cell>
          <cell r="AJ1078">
            <v>0.45950000000000002</v>
          </cell>
          <cell r="AK1078">
            <v>0.47149999999999997</v>
          </cell>
          <cell r="AL1078">
            <v>0.48549999999999999</v>
          </cell>
          <cell r="AM1078">
            <v>0.50349999999999995</v>
          </cell>
          <cell r="AN1078">
            <v>0.52549999999999997</v>
          </cell>
          <cell r="AO1078">
            <v>0.55149999999999999</v>
          </cell>
          <cell r="AP1078">
            <v>0.58650000000000002</v>
          </cell>
          <cell r="AS1078">
            <v>9.7500000000000003E-2</v>
          </cell>
          <cell r="AT1078">
            <v>9.8500000000000004E-2</v>
          </cell>
          <cell r="AU1078">
            <v>9.9000000000000005E-2</v>
          </cell>
          <cell r="AV1078">
            <v>9.9000000000000005E-2</v>
          </cell>
          <cell r="AW1078">
            <v>0.1</v>
          </cell>
          <cell r="AX1078">
            <v>0.10100000000000001</v>
          </cell>
          <cell r="AY1078">
            <v>0.1</v>
          </cell>
          <cell r="AZ1078">
            <v>0.1085</v>
          </cell>
          <cell r="BA1078">
            <v>0.10199999999999999</v>
          </cell>
          <cell r="BB1078">
            <v>0.109</v>
          </cell>
          <cell r="BC1078">
            <v>0.104</v>
          </cell>
          <cell r="BD1078">
            <v>0.10299999999999999</v>
          </cell>
          <cell r="BF1078">
            <v>0.13500000000000001</v>
          </cell>
          <cell r="BG1078">
            <v>0.15</v>
          </cell>
          <cell r="BH1078">
            <v>0.16</v>
          </cell>
          <cell r="BI1078">
            <v>0.17499999999999999</v>
          </cell>
          <cell r="BJ1078">
            <v>0.185</v>
          </cell>
          <cell r="BK1078">
            <v>0.21</v>
          </cell>
          <cell r="BL1078">
            <v>0.25</v>
          </cell>
          <cell r="BM1078">
            <v>0.28999999999999998</v>
          </cell>
          <cell r="BN1078">
            <v>0.35499999999999998</v>
          </cell>
          <cell r="BO1078">
            <v>0.45</v>
          </cell>
          <cell r="BP1078">
            <v>0.52</v>
          </cell>
          <cell r="BQ1078">
            <v>0.59499999999999997</v>
          </cell>
          <cell r="BS1078">
            <v>0.34350000000000003</v>
          </cell>
          <cell r="BT1078">
            <v>0.35699999999999998</v>
          </cell>
          <cell r="BU1078">
            <v>0.41849999999999998</v>
          </cell>
          <cell r="BV1078">
            <v>0.54600000000000004</v>
          </cell>
          <cell r="BW1078">
            <v>0.68049999999999999</v>
          </cell>
          <cell r="BX1078">
            <v>0.71399999999999997</v>
          </cell>
          <cell r="BY1078">
            <v>0.72099999999999997</v>
          </cell>
          <cell r="BZ1078">
            <v>0.751</v>
          </cell>
          <cell r="CA1078">
            <v>0.79600000000000004</v>
          </cell>
          <cell r="CB1078">
            <v>0.84199999999999997</v>
          </cell>
          <cell r="CC1078">
            <v>0.90700000000000003</v>
          </cell>
          <cell r="CD1078">
            <v>0.97699999999999998</v>
          </cell>
          <cell r="CF1078">
            <v>0.25</v>
          </cell>
        </row>
        <row r="1079">
          <cell r="A1079">
            <v>40217</v>
          </cell>
          <cell r="B1079">
            <v>0.14000000000000001</v>
          </cell>
          <cell r="C1079">
            <v>0.13750000000000001</v>
          </cell>
          <cell r="D1079">
            <v>0.14499999999999999</v>
          </cell>
          <cell r="E1079">
            <v>0.154</v>
          </cell>
          <cell r="F1079">
            <v>0.16</v>
          </cell>
          <cell r="G1079">
            <v>0.16900000000000001</v>
          </cell>
          <cell r="H1079">
            <v>0.17799999999999999</v>
          </cell>
          <cell r="I1079">
            <v>0.19700000000000001</v>
          </cell>
          <cell r="J1079">
            <v>0.215</v>
          </cell>
          <cell r="K1079">
            <v>0.23499999999999999</v>
          </cell>
          <cell r="L1079">
            <v>0.2525</v>
          </cell>
          <cell r="M1079">
            <v>0.28399999999999997</v>
          </cell>
          <cell r="N1079">
            <v>0.32300000000000001</v>
          </cell>
          <cell r="P1079">
            <v>0.315</v>
          </cell>
          <cell r="Q1079">
            <v>0.34200000000000003</v>
          </cell>
          <cell r="R1079">
            <v>0.35299999999999998</v>
          </cell>
          <cell r="S1079">
            <v>0.36199999999999999</v>
          </cell>
          <cell r="T1079">
            <v>0.373</v>
          </cell>
          <cell r="U1079">
            <v>0.40100000000000002</v>
          </cell>
          <cell r="V1079">
            <v>0.44600000000000001</v>
          </cell>
          <cell r="W1079">
            <v>0.49</v>
          </cell>
          <cell r="X1079">
            <v>0.52700000000000002</v>
          </cell>
          <cell r="Y1079">
            <v>0.55800000000000005</v>
          </cell>
          <cell r="Z1079">
            <v>0.58799999999999997</v>
          </cell>
          <cell r="AA1079">
            <v>0.62</v>
          </cell>
          <cell r="AB1079">
            <v>0.64900000000000002</v>
          </cell>
          <cell r="AD1079">
            <v>0.46870000000000001</v>
          </cell>
          <cell r="AE1079">
            <v>0.45900000000000002</v>
          </cell>
          <cell r="AF1079">
            <v>0.45750000000000002</v>
          </cell>
          <cell r="AG1079">
            <v>0.45750000000000002</v>
          </cell>
          <cell r="AH1079">
            <v>0.46050000000000002</v>
          </cell>
          <cell r="AI1079">
            <v>0.46250000000000002</v>
          </cell>
          <cell r="AJ1079">
            <v>0.47349999999999998</v>
          </cell>
          <cell r="AK1079">
            <v>0.48749999999999999</v>
          </cell>
          <cell r="AL1079">
            <v>0.50449999999999995</v>
          </cell>
          <cell r="AM1079">
            <v>0.52700000000000002</v>
          </cell>
          <cell r="AN1079">
            <v>0.54949999999999999</v>
          </cell>
          <cell r="AO1079">
            <v>0.57950000000000002</v>
          </cell>
          <cell r="AP1079">
            <v>0.61150000000000004</v>
          </cell>
          <cell r="AS1079">
            <v>9.9500000000000005E-2</v>
          </cell>
          <cell r="AT1079">
            <v>0.1</v>
          </cell>
          <cell r="AU1079">
            <v>0.1</v>
          </cell>
          <cell r="AV1079">
            <v>0.10100000000000001</v>
          </cell>
          <cell r="AW1079">
            <v>0.10199999999999999</v>
          </cell>
          <cell r="AX1079">
            <v>0.10199999999999999</v>
          </cell>
          <cell r="AY1079">
            <v>9.8750000000000004E-2</v>
          </cell>
          <cell r="AZ1079">
            <v>0.1</v>
          </cell>
          <cell r="BA1079">
            <v>0.104</v>
          </cell>
          <cell r="BB1079">
            <v>0.1</v>
          </cell>
          <cell r="BC1079">
            <v>0.1065</v>
          </cell>
          <cell r="BD1079">
            <v>0.107</v>
          </cell>
          <cell r="BF1079">
            <v>0.13500000000000001</v>
          </cell>
          <cell r="BG1079">
            <v>0.15</v>
          </cell>
          <cell r="BH1079">
            <v>0.16</v>
          </cell>
          <cell r="BI1079">
            <v>0.18</v>
          </cell>
          <cell r="BJ1079">
            <v>0.19500000000000001</v>
          </cell>
          <cell r="BK1079">
            <v>0.23</v>
          </cell>
          <cell r="BL1079">
            <v>0.27</v>
          </cell>
          <cell r="BM1079">
            <v>0.31</v>
          </cell>
          <cell r="BN1079">
            <v>0.375</v>
          </cell>
          <cell r="BO1079">
            <v>0.48499999999999999</v>
          </cell>
          <cell r="BP1079">
            <v>0.56000000000000005</v>
          </cell>
          <cell r="BQ1079">
            <v>0.63500000000000001</v>
          </cell>
          <cell r="BS1079">
            <v>0.35699999999999998</v>
          </cell>
          <cell r="BT1079">
            <v>0.38</v>
          </cell>
          <cell r="BU1079">
            <v>0.42049999999999998</v>
          </cell>
          <cell r="BV1079">
            <v>0.55149999999999999</v>
          </cell>
          <cell r="BW1079">
            <v>0.70399999999999996</v>
          </cell>
          <cell r="BX1079">
            <v>0.75149999999999995</v>
          </cell>
          <cell r="BY1079">
            <v>0.78649999999999998</v>
          </cell>
          <cell r="BZ1079">
            <v>0.81850000000000001</v>
          </cell>
          <cell r="CA1079">
            <v>0.88300000000000001</v>
          </cell>
          <cell r="CB1079">
            <v>0.94299999999999995</v>
          </cell>
          <cell r="CC1079">
            <v>1.006</v>
          </cell>
          <cell r="CD1079">
            <v>1.069</v>
          </cell>
          <cell r="CF1079">
            <v>0.25</v>
          </cell>
        </row>
        <row r="1080">
          <cell r="A1080">
            <v>40218</v>
          </cell>
          <cell r="B1080">
            <v>0.14000000000000001</v>
          </cell>
          <cell r="C1080">
            <v>0.13300000000000001</v>
          </cell>
          <cell r="D1080">
            <v>0.14299999999999999</v>
          </cell>
          <cell r="E1080">
            <v>0.152</v>
          </cell>
          <cell r="F1080">
            <v>0.16300000000000001</v>
          </cell>
          <cell r="G1080">
            <v>0.17299999999999999</v>
          </cell>
          <cell r="H1080">
            <v>0.184</v>
          </cell>
          <cell r="I1080">
            <v>0.20200000000000001</v>
          </cell>
          <cell r="J1080">
            <v>0.22</v>
          </cell>
          <cell r="K1080">
            <v>0.23899999999999999</v>
          </cell>
          <cell r="L1080">
            <v>0.27100000000000002</v>
          </cell>
          <cell r="M1080">
            <v>0.30199999999999999</v>
          </cell>
          <cell r="N1080">
            <v>0.33300000000000002</v>
          </cell>
          <cell r="P1080">
            <v>0.64200000000000002</v>
          </cell>
          <cell r="Q1080">
            <v>0.34300000000000003</v>
          </cell>
          <cell r="R1080">
            <v>0.35199999999999998</v>
          </cell>
          <cell r="S1080">
            <v>0.36199999999999999</v>
          </cell>
          <cell r="T1080">
            <v>0.374</v>
          </cell>
          <cell r="U1080">
            <v>0.40300000000000002</v>
          </cell>
          <cell r="V1080">
            <v>0.45200000000000001</v>
          </cell>
          <cell r="W1080">
            <v>0.501</v>
          </cell>
          <cell r="X1080">
            <v>0.53700000000000003</v>
          </cell>
          <cell r="Y1080">
            <v>0.57399999999999995</v>
          </cell>
          <cell r="Z1080">
            <v>0.61</v>
          </cell>
          <cell r="AA1080">
            <v>0.64200000000000002</v>
          </cell>
          <cell r="AB1080">
            <v>0.67500000000000004</v>
          </cell>
          <cell r="AD1080">
            <v>0.47299999999999998</v>
          </cell>
          <cell r="AE1080">
            <v>0.45450000000000002</v>
          </cell>
          <cell r="AF1080">
            <v>0.45450000000000002</v>
          </cell>
          <cell r="AG1080">
            <v>0.45450000000000002</v>
          </cell>
          <cell r="AH1080">
            <v>0.45650000000000002</v>
          </cell>
          <cell r="AI1080">
            <v>0.46200000000000002</v>
          </cell>
          <cell r="AJ1080">
            <v>0.47049999999999997</v>
          </cell>
          <cell r="AK1080">
            <v>0.48799999999999999</v>
          </cell>
          <cell r="AL1080">
            <v>0.51100000000000001</v>
          </cell>
          <cell r="AM1080">
            <v>0.53549999999999998</v>
          </cell>
          <cell r="AN1080">
            <v>0.5625</v>
          </cell>
          <cell r="AO1080">
            <v>0.59550000000000003</v>
          </cell>
          <cell r="AP1080">
            <v>0.63349999999999995</v>
          </cell>
          <cell r="AS1080">
            <v>0.1</v>
          </cell>
          <cell r="AT1080">
            <v>0.10150000000000001</v>
          </cell>
          <cell r="AU1080">
            <v>0.1</v>
          </cell>
          <cell r="AV1080">
            <v>9.9000000000000005E-2</v>
          </cell>
          <cell r="AW1080">
            <v>9.9000000000000005E-2</v>
          </cell>
          <cell r="AX1080">
            <v>9.9000000000000005E-2</v>
          </cell>
          <cell r="AY1080">
            <v>0.1</v>
          </cell>
          <cell r="AZ1080">
            <v>0.1</v>
          </cell>
          <cell r="BA1080">
            <v>9.9000000000000005E-2</v>
          </cell>
          <cell r="BB1080">
            <v>0.1</v>
          </cell>
          <cell r="BC1080">
            <v>0.104</v>
          </cell>
          <cell r="BD1080">
            <v>0.10349999999999999</v>
          </cell>
          <cell r="BF1080">
            <v>0.13500000000000001</v>
          </cell>
          <cell r="BG1080">
            <v>0.15</v>
          </cell>
          <cell r="BH1080">
            <v>0.16</v>
          </cell>
          <cell r="BI1080">
            <v>0.185</v>
          </cell>
          <cell r="BJ1080">
            <v>0.20499999999999999</v>
          </cell>
          <cell r="BK1080">
            <v>0.24</v>
          </cell>
          <cell r="BL1080">
            <v>0.28000000000000003</v>
          </cell>
          <cell r="BM1080">
            <v>0.32500000000000001</v>
          </cell>
          <cell r="BN1080">
            <v>0.39</v>
          </cell>
          <cell r="BO1080">
            <v>0.505</v>
          </cell>
          <cell r="BP1080">
            <v>0.57999999999999996</v>
          </cell>
          <cell r="BQ1080">
            <v>0.65500000000000003</v>
          </cell>
          <cell r="BS1080">
            <v>0.35549999999999998</v>
          </cell>
          <cell r="BT1080">
            <v>0.38400000000000001</v>
          </cell>
          <cell r="BU1080">
            <v>0.41749999999999998</v>
          </cell>
          <cell r="BV1080">
            <v>0.53449999999999998</v>
          </cell>
          <cell r="BW1080">
            <v>0.69399999999999995</v>
          </cell>
          <cell r="BX1080">
            <v>0.74650000000000005</v>
          </cell>
          <cell r="BY1080">
            <v>0.78700000000000003</v>
          </cell>
          <cell r="BZ1080">
            <v>0.83599999999999997</v>
          </cell>
          <cell r="CA1080">
            <v>0.90200000000000002</v>
          </cell>
          <cell r="CB1080">
            <v>0.96699999999999997</v>
          </cell>
          <cell r="CC1080">
            <v>1.034</v>
          </cell>
          <cell r="CD1080">
            <v>1.1000000000000001</v>
          </cell>
          <cell r="CF1080">
            <v>0.25</v>
          </cell>
        </row>
        <row r="1081">
          <cell r="A1081">
            <v>40219</v>
          </cell>
          <cell r="B1081">
            <v>0.12</v>
          </cell>
          <cell r="C1081">
            <v>0.13250000000000001</v>
          </cell>
          <cell r="D1081">
            <v>0.14299999999999999</v>
          </cell>
          <cell r="E1081">
            <v>0.15</v>
          </cell>
          <cell r="F1081">
            <v>0.16300000000000001</v>
          </cell>
          <cell r="G1081">
            <v>0.17599999999999999</v>
          </cell>
          <cell r="H1081">
            <v>0.186</v>
          </cell>
          <cell r="I1081">
            <v>0.20499999999999999</v>
          </cell>
          <cell r="J1081">
            <v>0.22700000000000001</v>
          </cell>
          <cell r="K1081">
            <v>0.249</v>
          </cell>
          <cell r="L1081">
            <v>0.28199999999999997</v>
          </cell>
          <cell r="M1081">
            <v>0.315</v>
          </cell>
          <cell r="N1081">
            <v>0.34949999999999998</v>
          </cell>
          <cell r="P1081">
            <v>0.32</v>
          </cell>
          <cell r="Q1081">
            <v>0.34399999999999997</v>
          </cell>
          <cell r="R1081">
            <v>0.35299999999999998</v>
          </cell>
          <cell r="S1081">
            <v>0.36199999999999999</v>
          </cell>
          <cell r="T1081">
            <v>0.374</v>
          </cell>
          <cell r="U1081">
            <v>0.4</v>
          </cell>
          <cell r="V1081">
            <v>0.44700000000000001</v>
          </cell>
          <cell r="W1081">
            <v>0.49199999999999999</v>
          </cell>
          <cell r="X1081">
            <v>0.52900000000000003</v>
          </cell>
          <cell r="Y1081">
            <v>0.56499999999999995</v>
          </cell>
          <cell r="Z1081">
            <v>0.59899999999999998</v>
          </cell>
          <cell r="AA1081">
            <v>0.63300000000000001</v>
          </cell>
          <cell r="AB1081">
            <v>0.66800000000000004</v>
          </cell>
          <cell r="AD1081">
            <v>0.46610000000000001</v>
          </cell>
          <cell r="AE1081">
            <v>0.4551</v>
          </cell>
          <cell r="AF1081">
            <v>0.45650000000000002</v>
          </cell>
          <cell r="AG1081">
            <v>0.45650000000000002</v>
          </cell>
          <cell r="AH1081">
            <v>0.45700000000000002</v>
          </cell>
          <cell r="AI1081">
            <v>0.46150000000000002</v>
          </cell>
          <cell r="AJ1081">
            <v>0.46899999999999997</v>
          </cell>
          <cell r="AK1081">
            <v>0.47849999999999998</v>
          </cell>
          <cell r="AL1081">
            <v>0.49249999999999999</v>
          </cell>
          <cell r="AM1081">
            <v>0.51400000000000001</v>
          </cell>
          <cell r="AN1081">
            <v>0.53349999999999997</v>
          </cell>
          <cell r="AO1081">
            <v>0.5615</v>
          </cell>
          <cell r="AP1081">
            <v>0.59199999999999997</v>
          </cell>
          <cell r="AS1081">
            <v>0.10249999999999999</v>
          </cell>
          <cell r="AT1081">
            <v>0.10125000000000001</v>
          </cell>
          <cell r="AU1081">
            <v>0.10125000000000001</v>
          </cell>
          <cell r="AV1081">
            <v>0.1</v>
          </cell>
          <cell r="AW1081">
            <v>0.1</v>
          </cell>
          <cell r="AX1081">
            <v>0.1</v>
          </cell>
          <cell r="AY1081">
            <v>0.1</v>
          </cell>
          <cell r="AZ1081">
            <v>0.1</v>
          </cell>
          <cell r="BA1081">
            <v>0.1</v>
          </cell>
          <cell r="BB1081">
            <v>0.1</v>
          </cell>
          <cell r="BC1081">
            <v>0.10125000000000001</v>
          </cell>
          <cell r="BD1081">
            <v>0.10249999999999999</v>
          </cell>
          <cell r="BF1081">
            <v>0.13250000000000001</v>
          </cell>
          <cell r="BG1081">
            <v>0.15</v>
          </cell>
          <cell r="BH1081">
            <v>0.16500000000000001</v>
          </cell>
          <cell r="BI1081">
            <v>0.185</v>
          </cell>
          <cell r="BJ1081">
            <v>0.20499999999999999</v>
          </cell>
          <cell r="BK1081">
            <v>0.245</v>
          </cell>
          <cell r="BL1081">
            <v>0.3</v>
          </cell>
          <cell r="BM1081">
            <v>0.35499999999999998</v>
          </cell>
          <cell r="BN1081">
            <v>0.43</v>
          </cell>
          <cell r="BO1081">
            <v>0.55000000000000004</v>
          </cell>
          <cell r="BP1081">
            <v>0.63</v>
          </cell>
          <cell r="BQ1081">
            <v>0.71</v>
          </cell>
          <cell r="BS1081">
            <v>0.35649999999999998</v>
          </cell>
          <cell r="BT1081">
            <v>0.3745</v>
          </cell>
          <cell r="BU1081">
            <v>0.40749999999999997</v>
          </cell>
          <cell r="BV1081">
            <v>0.53349999999999997</v>
          </cell>
          <cell r="BW1081">
            <v>0.67949999999999999</v>
          </cell>
          <cell r="BX1081">
            <v>0.72550000000000003</v>
          </cell>
          <cell r="BY1081">
            <v>0.77349999999999997</v>
          </cell>
          <cell r="BZ1081">
            <v>0.81950000000000001</v>
          </cell>
          <cell r="CA1081">
            <v>0.88400000000000001</v>
          </cell>
          <cell r="CB1081">
            <v>0.94899999999999995</v>
          </cell>
          <cell r="CC1081">
            <v>1.018</v>
          </cell>
          <cell r="CD1081">
            <v>1.0860000000000001</v>
          </cell>
          <cell r="CF1081">
            <v>0.25</v>
          </cell>
        </row>
        <row r="1082">
          <cell r="A1082">
            <v>40220</v>
          </cell>
          <cell r="B1082">
            <v>0.13</v>
          </cell>
          <cell r="C1082">
            <v>0.13200000000000001</v>
          </cell>
          <cell r="D1082">
            <v>0.14299999999999999</v>
          </cell>
          <cell r="E1082">
            <v>0.15</v>
          </cell>
          <cell r="F1082">
            <v>0.16300000000000001</v>
          </cell>
          <cell r="G1082">
            <v>0.17649999999999999</v>
          </cell>
          <cell r="H1082">
            <v>0.1885</v>
          </cell>
          <cell r="I1082">
            <v>0.20849999999999999</v>
          </cell>
          <cell r="J1082">
            <v>0.23200000000000001</v>
          </cell>
          <cell r="K1082">
            <v>0.249</v>
          </cell>
          <cell r="L1082">
            <v>0.28499999999999998</v>
          </cell>
          <cell r="M1082">
            <v>0.32900000000000001</v>
          </cell>
          <cell r="N1082">
            <v>0.36449999999999999</v>
          </cell>
          <cell r="P1082">
            <v>0.318</v>
          </cell>
          <cell r="Q1082">
            <v>0.34300000000000003</v>
          </cell>
          <cell r="R1082">
            <v>0.35199999999999998</v>
          </cell>
          <cell r="S1082">
            <v>0.36399999999999999</v>
          </cell>
          <cell r="T1082">
            <v>0.374</v>
          </cell>
          <cell r="U1082">
            <v>0.40400000000000003</v>
          </cell>
          <cell r="V1082">
            <v>0.45300000000000001</v>
          </cell>
          <cell r="W1082">
            <v>0.495</v>
          </cell>
          <cell r="X1082">
            <v>0.53200000000000003</v>
          </cell>
          <cell r="Y1082">
            <v>0.56699999999999995</v>
          </cell>
          <cell r="Z1082">
            <v>0.60099999999999998</v>
          </cell>
          <cell r="AA1082">
            <v>0.63800000000000001</v>
          </cell>
          <cell r="AB1082">
            <v>0.67</v>
          </cell>
          <cell r="AD1082">
            <v>0.4708</v>
          </cell>
          <cell r="AE1082">
            <v>0.45900000000000002</v>
          </cell>
          <cell r="AF1082">
            <v>0.45550000000000002</v>
          </cell>
          <cell r="AG1082">
            <v>0.45450000000000002</v>
          </cell>
          <cell r="AH1082">
            <v>0.45700000000000002</v>
          </cell>
          <cell r="AI1082">
            <v>0.45750000000000002</v>
          </cell>
          <cell r="AJ1082">
            <v>0.46550000000000002</v>
          </cell>
          <cell r="AK1082">
            <v>0.47749999999999998</v>
          </cell>
          <cell r="AL1082">
            <v>0.49099999999999999</v>
          </cell>
          <cell r="AM1082">
            <v>0.51200000000000001</v>
          </cell>
          <cell r="AN1082">
            <v>0.53800000000000003</v>
          </cell>
          <cell r="AO1082">
            <v>0.56299999999999994</v>
          </cell>
          <cell r="AP1082">
            <v>0.59550000000000003</v>
          </cell>
          <cell r="AS1082">
            <v>9.5750000000000002E-2</v>
          </cell>
          <cell r="AT1082">
            <v>9.5630000000000007E-2</v>
          </cell>
          <cell r="AU1082">
            <v>0.10125000000000001</v>
          </cell>
          <cell r="AV1082">
            <v>0.10100000000000001</v>
          </cell>
          <cell r="AW1082">
            <v>0.10199999999999999</v>
          </cell>
          <cell r="AX1082">
            <v>0.10199999999999999</v>
          </cell>
          <cell r="AY1082">
            <v>0.1</v>
          </cell>
          <cell r="AZ1082">
            <v>0.1</v>
          </cell>
          <cell r="BA1082">
            <v>0.10299999999999999</v>
          </cell>
          <cell r="BB1082">
            <v>0.1</v>
          </cell>
          <cell r="BC1082">
            <v>0.10125000000000001</v>
          </cell>
          <cell r="BD1082">
            <v>0.10299999999999999</v>
          </cell>
          <cell r="BF1082">
            <v>0.13250000000000001</v>
          </cell>
          <cell r="BG1082">
            <v>0.14499999999999999</v>
          </cell>
          <cell r="BH1082">
            <v>0.16500000000000001</v>
          </cell>
          <cell r="BI1082">
            <v>0.185</v>
          </cell>
          <cell r="BJ1082">
            <v>0.20499999999999999</v>
          </cell>
          <cell r="BK1082">
            <v>0.245</v>
          </cell>
          <cell r="BL1082">
            <v>0.3</v>
          </cell>
          <cell r="BM1082">
            <v>0.35499999999999998</v>
          </cell>
          <cell r="BN1082">
            <v>0.43</v>
          </cell>
          <cell r="BO1082">
            <v>0.55000000000000004</v>
          </cell>
          <cell r="BP1082">
            <v>0.63</v>
          </cell>
          <cell r="BQ1082">
            <v>0.71</v>
          </cell>
          <cell r="BS1082">
            <v>0.34849999999999998</v>
          </cell>
          <cell r="BT1082">
            <v>0.36799999999999999</v>
          </cell>
          <cell r="BU1082">
            <v>0.39550000000000002</v>
          </cell>
          <cell r="BV1082">
            <v>0.4945</v>
          </cell>
          <cell r="BW1082">
            <v>0.62450000000000006</v>
          </cell>
          <cell r="BX1082">
            <v>0.67849999999999999</v>
          </cell>
          <cell r="BY1082">
            <v>0.72450000000000003</v>
          </cell>
          <cell r="BZ1082">
            <v>0.79049999999999998</v>
          </cell>
          <cell r="CA1082">
            <v>0.85299999999999998</v>
          </cell>
          <cell r="CB1082">
            <v>0.91700000000000004</v>
          </cell>
          <cell r="CC1082">
            <v>0.98599999999999999</v>
          </cell>
          <cell r="CD1082">
            <v>1.0609999999999999</v>
          </cell>
          <cell r="CF1082">
            <v>0.25</v>
          </cell>
        </row>
        <row r="1083">
          <cell r="A1083">
            <v>40221</v>
          </cell>
          <cell r="B1083">
            <v>0.13</v>
          </cell>
          <cell r="C1083">
            <v>0.13100000000000001</v>
          </cell>
          <cell r="D1083">
            <v>0.14399999999999999</v>
          </cell>
          <cell r="E1083">
            <v>0.154</v>
          </cell>
          <cell r="F1083">
            <v>0.16200000000000001</v>
          </cell>
          <cell r="G1083">
            <v>0.17399999999999999</v>
          </cell>
          <cell r="H1083">
            <v>0.188</v>
          </cell>
          <cell r="I1083">
            <v>0.20150000000000001</v>
          </cell>
          <cell r="J1083">
            <v>0.22550000000000001</v>
          </cell>
          <cell r="K1083">
            <v>0.253</v>
          </cell>
          <cell r="L1083">
            <v>0.27550000000000002</v>
          </cell>
          <cell r="M1083">
            <v>0.3105</v>
          </cell>
          <cell r="N1083">
            <v>0.34799999999999998</v>
          </cell>
          <cell r="P1083">
            <v>0.318</v>
          </cell>
          <cell r="Q1083">
            <v>0.34100000000000003</v>
          </cell>
          <cell r="R1083">
            <v>0.34899999999999998</v>
          </cell>
          <cell r="S1083">
            <v>0.35799999999999998</v>
          </cell>
          <cell r="T1083">
            <v>0.36799999999999999</v>
          </cell>
          <cell r="U1083">
            <v>0.39400000000000002</v>
          </cell>
          <cell r="V1083">
            <v>0.437</v>
          </cell>
          <cell r="W1083">
            <v>0.47599999999999998</v>
          </cell>
          <cell r="X1083">
            <v>0.51200000000000001</v>
          </cell>
          <cell r="Y1083">
            <v>0.54400000000000004</v>
          </cell>
          <cell r="Z1083">
            <v>0.57499999999999996</v>
          </cell>
          <cell r="AA1083">
            <v>0.60899999999999999</v>
          </cell>
          <cell r="AB1083">
            <v>0.64</v>
          </cell>
          <cell r="AD1083">
            <v>0.47</v>
          </cell>
          <cell r="AE1083">
            <v>0.46550000000000002</v>
          </cell>
          <cell r="AF1083">
            <v>0.46300000000000002</v>
          </cell>
          <cell r="AG1083">
            <v>0.46300000000000002</v>
          </cell>
          <cell r="AH1083">
            <v>0.46600000000000003</v>
          </cell>
          <cell r="AI1083">
            <v>0.46949999999999997</v>
          </cell>
          <cell r="AJ1083">
            <v>0.47599999999999998</v>
          </cell>
          <cell r="AK1083">
            <v>0.49</v>
          </cell>
          <cell r="AL1083">
            <v>0.50249999999999995</v>
          </cell>
          <cell r="AM1083">
            <v>0.52300000000000002</v>
          </cell>
          <cell r="AN1083">
            <v>0.54500000000000004</v>
          </cell>
          <cell r="AO1083">
            <v>0.56850000000000001</v>
          </cell>
          <cell r="AP1083">
            <v>0.60099999999999998</v>
          </cell>
          <cell r="AS1083">
            <v>0.10150000000000001</v>
          </cell>
          <cell r="AT1083">
            <v>0.10150000000000001</v>
          </cell>
          <cell r="AU1083">
            <v>0.10050000000000001</v>
          </cell>
          <cell r="AV1083">
            <v>0.10050000000000001</v>
          </cell>
          <cell r="AW1083">
            <v>9.9500000000000005E-2</v>
          </cell>
          <cell r="AX1083">
            <v>9.9500000000000005E-2</v>
          </cell>
          <cell r="AY1083">
            <v>0.1</v>
          </cell>
          <cell r="AZ1083">
            <v>9.9500000000000005E-2</v>
          </cell>
          <cell r="BA1083">
            <v>9.9500000000000005E-2</v>
          </cell>
          <cell r="BB1083">
            <v>0.10050000000000001</v>
          </cell>
          <cell r="BC1083">
            <v>0.10349999999999999</v>
          </cell>
          <cell r="BD1083">
            <v>0.1045</v>
          </cell>
          <cell r="BF1083">
            <v>0.13</v>
          </cell>
          <cell r="BG1083">
            <v>0.14499999999999999</v>
          </cell>
          <cell r="BH1083">
            <v>0.16500000000000001</v>
          </cell>
          <cell r="BI1083">
            <v>0.18</v>
          </cell>
          <cell r="BJ1083">
            <v>0.19500000000000001</v>
          </cell>
          <cell r="BK1083">
            <v>0.23499999999999999</v>
          </cell>
          <cell r="BL1083">
            <v>0.28000000000000003</v>
          </cell>
          <cell r="BM1083">
            <v>0.32500000000000001</v>
          </cell>
          <cell r="BN1083">
            <v>0.39500000000000002</v>
          </cell>
          <cell r="BO1083">
            <v>0.505</v>
          </cell>
          <cell r="BP1083">
            <v>0.57999999999999996</v>
          </cell>
          <cell r="BQ1083">
            <v>0.65500000000000003</v>
          </cell>
          <cell r="BS1083">
            <v>0.34549999999999997</v>
          </cell>
          <cell r="BT1083">
            <v>0.36</v>
          </cell>
          <cell r="BU1083">
            <v>0.3805</v>
          </cell>
          <cell r="BV1083">
            <v>0.47749999999999998</v>
          </cell>
          <cell r="BW1083">
            <v>0.61050000000000004</v>
          </cell>
          <cell r="BX1083">
            <v>0.65749999999999997</v>
          </cell>
          <cell r="BY1083">
            <v>0.69650000000000001</v>
          </cell>
          <cell r="BZ1083">
            <v>0.73699999999999999</v>
          </cell>
          <cell r="CA1083">
            <v>0.78600000000000003</v>
          </cell>
          <cell r="CB1083">
            <v>0.84099999999999997</v>
          </cell>
          <cell r="CC1083">
            <v>0.90300000000000002</v>
          </cell>
          <cell r="CD1083">
            <v>0.97</v>
          </cell>
          <cell r="CF1083">
            <v>0.25</v>
          </cell>
        </row>
        <row r="1084">
          <cell r="A1084">
            <v>40224</v>
          </cell>
          <cell r="B1084">
            <v>0.13</v>
          </cell>
          <cell r="C1084">
            <v>0.12989999999999999</v>
          </cell>
          <cell r="D1084">
            <v>0.14499999999999999</v>
          </cell>
          <cell r="E1084">
            <v>0.153</v>
          </cell>
          <cell r="F1084">
            <v>0.1615</v>
          </cell>
          <cell r="G1084">
            <v>0.17299999999999999</v>
          </cell>
          <cell r="H1084">
            <v>0.182</v>
          </cell>
          <cell r="I1084">
            <v>0.19800000000000001</v>
          </cell>
          <cell r="J1084">
            <v>0.22</v>
          </cell>
          <cell r="K1084">
            <v>0.24399999999999999</v>
          </cell>
          <cell r="L1084">
            <v>0.27</v>
          </cell>
          <cell r="M1084">
            <v>0.307</v>
          </cell>
          <cell r="N1084">
            <v>0.34599999999999997</v>
          </cell>
          <cell r="P1084">
            <v>0.31900000000000001</v>
          </cell>
          <cell r="Q1084">
            <v>0.34100000000000003</v>
          </cell>
          <cell r="R1084">
            <v>0.34899999999999998</v>
          </cell>
          <cell r="S1084">
            <v>0.35599999999999998</v>
          </cell>
          <cell r="T1084">
            <v>0.36399999999999999</v>
          </cell>
          <cell r="U1084">
            <v>0.39100000000000001</v>
          </cell>
          <cell r="V1084">
            <v>0.42699999999999999</v>
          </cell>
          <cell r="W1084">
            <v>0.46100000000000002</v>
          </cell>
          <cell r="X1084">
            <v>0.49099999999999999</v>
          </cell>
          <cell r="Y1084">
            <v>0.51900000000000002</v>
          </cell>
          <cell r="Z1084">
            <v>0.54600000000000004</v>
          </cell>
          <cell r="AA1084">
            <v>0.57399999999999995</v>
          </cell>
          <cell r="AB1084">
            <v>0.60199999999999998</v>
          </cell>
          <cell r="AD1084">
            <v>0.4672</v>
          </cell>
          <cell r="AE1084">
            <v>0.46600000000000003</v>
          </cell>
          <cell r="AF1084">
            <v>0.46550000000000002</v>
          </cell>
          <cell r="AG1084">
            <v>0.46750000000000003</v>
          </cell>
          <cell r="AH1084">
            <v>0.46550000000000002</v>
          </cell>
          <cell r="AI1084">
            <v>0.47</v>
          </cell>
          <cell r="AJ1084">
            <v>0.48</v>
          </cell>
          <cell r="AK1084">
            <v>0.4945</v>
          </cell>
          <cell r="AL1084">
            <v>0.50949999999999995</v>
          </cell>
          <cell r="AM1084">
            <v>0.53149999999999997</v>
          </cell>
          <cell r="AN1084">
            <v>0.55449999999999999</v>
          </cell>
          <cell r="AO1084">
            <v>0.58450000000000002</v>
          </cell>
          <cell r="AP1084">
            <v>0.61499999999999999</v>
          </cell>
          <cell r="AS1084">
            <v>0.10150000000000001</v>
          </cell>
          <cell r="AT1084">
            <v>0.10150000000000001</v>
          </cell>
          <cell r="AU1084">
            <v>0.10125000000000001</v>
          </cell>
          <cell r="AV1084">
            <v>0.1</v>
          </cell>
          <cell r="AW1084">
            <v>0.1</v>
          </cell>
          <cell r="AX1084">
            <v>0.1</v>
          </cell>
          <cell r="AY1084">
            <v>0.1</v>
          </cell>
          <cell r="AZ1084">
            <v>0.1</v>
          </cell>
          <cell r="BA1084">
            <v>0.10125000000000001</v>
          </cell>
          <cell r="BB1084">
            <v>0.10125000000000001</v>
          </cell>
          <cell r="BC1084">
            <v>0.10249999999999999</v>
          </cell>
          <cell r="BD1084">
            <v>0.10249999999999999</v>
          </cell>
          <cell r="BF1084">
            <v>0.13</v>
          </cell>
          <cell r="BG1084">
            <v>0.14499999999999999</v>
          </cell>
          <cell r="BH1084">
            <v>0.16500000000000001</v>
          </cell>
          <cell r="BI1084">
            <v>0.18</v>
          </cell>
          <cell r="BJ1084">
            <v>0.19500000000000001</v>
          </cell>
          <cell r="BK1084">
            <v>0.23499999999999999</v>
          </cell>
          <cell r="BL1084">
            <v>0.28000000000000003</v>
          </cell>
          <cell r="BM1084">
            <v>0.32500000000000001</v>
          </cell>
          <cell r="BN1084">
            <v>0.39500000000000002</v>
          </cell>
          <cell r="BO1084">
            <v>0.505</v>
          </cell>
          <cell r="BP1084">
            <v>0.57999999999999996</v>
          </cell>
          <cell r="BQ1084">
            <v>0.65500000000000003</v>
          </cell>
          <cell r="BS1084">
            <v>0.34599999999999997</v>
          </cell>
          <cell r="BT1084">
            <v>0.36249999999999999</v>
          </cell>
          <cell r="BU1084">
            <v>0.38500000000000001</v>
          </cell>
          <cell r="BV1084">
            <v>0.46800000000000003</v>
          </cell>
          <cell r="BW1084">
            <v>0.6</v>
          </cell>
          <cell r="BX1084">
            <v>0.64700000000000002</v>
          </cell>
          <cell r="BY1084">
            <v>0.68799999999999994</v>
          </cell>
          <cell r="BZ1084">
            <v>0.72450000000000003</v>
          </cell>
          <cell r="CA1084">
            <v>0.77700000000000002</v>
          </cell>
          <cell r="CB1084">
            <v>0.83299999999999996</v>
          </cell>
          <cell r="CC1084">
            <v>0.89700000000000002</v>
          </cell>
          <cell r="CD1084">
            <v>0.96599999999999997</v>
          </cell>
          <cell r="CF1084">
            <v>0.25</v>
          </cell>
        </row>
        <row r="1085">
          <cell r="A1085">
            <v>40225</v>
          </cell>
          <cell r="B1085">
            <v>0.14000000000000001</v>
          </cell>
          <cell r="C1085">
            <v>0.13150000000000001</v>
          </cell>
          <cell r="D1085">
            <v>0.14000000000000001</v>
          </cell>
          <cell r="E1085">
            <v>0.14699999999999999</v>
          </cell>
          <cell r="F1085">
            <v>0.1565</v>
          </cell>
          <cell r="G1085">
            <v>0.16800000000000001</v>
          </cell>
          <cell r="H1085">
            <v>0.17899999999999999</v>
          </cell>
          <cell r="I1085">
            <v>0.19650000000000001</v>
          </cell>
          <cell r="J1085">
            <v>0.2155</v>
          </cell>
          <cell r="K1085">
            <v>0.23899999999999999</v>
          </cell>
          <cell r="L1085">
            <v>0.26400000000000001</v>
          </cell>
          <cell r="M1085">
            <v>0.29199999999999998</v>
          </cell>
          <cell r="N1085">
            <v>0.32850000000000001</v>
          </cell>
          <cell r="P1085">
            <v>0.32</v>
          </cell>
          <cell r="Q1085">
            <v>0.34200000000000003</v>
          </cell>
          <cell r="R1085">
            <v>0.35</v>
          </cell>
          <cell r="S1085">
            <v>0.35699999999999998</v>
          </cell>
          <cell r="T1085">
            <v>0.36599999999999999</v>
          </cell>
          <cell r="U1085">
            <v>0.39400000000000002</v>
          </cell>
          <cell r="V1085">
            <v>0.43099999999999999</v>
          </cell>
          <cell r="W1085">
            <v>0.46700000000000003</v>
          </cell>
          <cell r="X1085">
            <v>0.49399999999999999</v>
          </cell>
          <cell r="Y1085">
            <v>0.52400000000000002</v>
          </cell>
          <cell r="Z1085">
            <v>0.55300000000000005</v>
          </cell>
          <cell r="AA1085">
            <v>0.57899999999999996</v>
          </cell>
          <cell r="AB1085">
            <v>0.60699999999999998</v>
          </cell>
          <cell r="AD1085">
            <v>0.46529999999999999</v>
          </cell>
          <cell r="AE1085">
            <v>0.46800000000000003</v>
          </cell>
          <cell r="AF1085">
            <v>0.46250000000000002</v>
          </cell>
          <cell r="AG1085">
            <v>0.46350000000000002</v>
          </cell>
          <cell r="AH1085">
            <v>0.46550000000000002</v>
          </cell>
          <cell r="AI1085">
            <v>0.47149999999999997</v>
          </cell>
          <cell r="AJ1085">
            <v>0.47849999999999998</v>
          </cell>
          <cell r="AK1085">
            <v>0.49099999999999999</v>
          </cell>
          <cell r="AL1085">
            <v>0.497</v>
          </cell>
          <cell r="AM1085">
            <v>0.51800000000000002</v>
          </cell>
          <cell r="AN1085">
            <v>0.53749999999999998</v>
          </cell>
          <cell r="AO1085">
            <v>0.5595</v>
          </cell>
          <cell r="AP1085">
            <v>0.59499999999999997</v>
          </cell>
          <cell r="AS1085">
            <v>0.10050000000000001</v>
          </cell>
          <cell r="AT1085">
            <v>0.10150000000000001</v>
          </cell>
          <cell r="AU1085">
            <v>0.10125000000000001</v>
          </cell>
          <cell r="AV1085">
            <v>0.10050000000000001</v>
          </cell>
          <cell r="AW1085">
            <v>9.1999999999999998E-2</v>
          </cell>
          <cell r="AX1085">
            <v>0.10050000000000001</v>
          </cell>
          <cell r="AY1085">
            <v>0.10125000000000001</v>
          </cell>
          <cell r="AZ1085">
            <v>0.10125000000000001</v>
          </cell>
          <cell r="BA1085">
            <v>0.10249999999999999</v>
          </cell>
          <cell r="BB1085">
            <v>0.10125000000000001</v>
          </cell>
          <cell r="BC1085">
            <v>0.1065</v>
          </cell>
          <cell r="BD1085">
            <v>0.108</v>
          </cell>
          <cell r="BF1085">
            <v>0.13</v>
          </cell>
          <cell r="BG1085">
            <v>0.14000000000000001</v>
          </cell>
          <cell r="BH1085">
            <v>0.16</v>
          </cell>
          <cell r="BI1085">
            <v>0.17499999999999999</v>
          </cell>
          <cell r="BJ1085">
            <v>0.19</v>
          </cell>
          <cell r="BK1085">
            <v>0.23</v>
          </cell>
          <cell r="BL1085">
            <v>0.27</v>
          </cell>
          <cell r="BM1085">
            <v>0.315</v>
          </cell>
          <cell r="BN1085">
            <v>0.375</v>
          </cell>
          <cell r="BO1085">
            <v>0.47</v>
          </cell>
          <cell r="BP1085">
            <v>0.54</v>
          </cell>
          <cell r="BQ1085">
            <v>0.61499999999999999</v>
          </cell>
          <cell r="BS1085">
            <v>0.34649999999999997</v>
          </cell>
          <cell r="BT1085">
            <v>0.36049999999999999</v>
          </cell>
          <cell r="BU1085">
            <v>0.39350000000000002</v>
          </cell>
          <cell r="BV1085">
            <v>0.47349999999999998</v>
          </cell>
          <cell r="BW1085">
            <v>0.61250000000000004</v>
          </cell>
          <cell r="BX1085">
            <v>0.65349999999999997</v>
          </cell>
          <cell r="BY1085">
            <v>0.6865</v>
          </cell>
          <cell r="BZ1085">
            <v>0.73099999999999998</v>
          </cell>
          <cell r="CA1085">
            <v>0.78300000000000003</v>
          </cell>
          <cell r="CB1085">
            <v>0.83899999999999997</v>
          </cell>
          <cell r="CC1085">
            <v>0.90200000000000002</v>
          </cell>
          <cell r="CD1085">
            <v>0.96899999999999997</v>
          </cell>
          <cell r="CF1085">
            <v>0.25</v>
          </cell>
        </row>
        <row r="1086">
          <cell r="A1086">
            <v>40226</v>
          </cell>
          <cell r="B1086">
            <v>0.1</v>
          </cell>
          <cell r="C1086">
            <v>0.13200000000000001</v>
          </cell>
          <cell r="D1086">
            <v>0.14000000000000001</v>
          </cell>
          <cell r="E1086">
            <v>0.1525</v>
          </cell>
          <cell r="F1086">
            <v>0.157</v>
          </cell>
          <cell r="G1086">
            <v>0.16950000000000001</v>
          </cell>
          <cell r="H1086">
            <v>0.18149999999999999</v>
          </cell>
          <cell r="I1086">
            <v>0.19850000000000001</v>
          </cell>
          <cell r="J1086">
            <v>0.2185</v>
          </cell>
          <cell r="K1086">
            <v>0.24249999999999999</v>
          </cell>
          <cell r="L1086">
            <v>0.26900000000000002</v>
          </cell>
          <cell r="M1086">
            <v>0.29949999999999999</v>
          </cell>
          <cell r="N1086">
            <v>0.34499999999999997</v>
          </cell>
          <cell r="P1086">
            <v>0.32200000000000001</v>
          </cell>
          <cell r="Q1086">
            <v>0.34200000000000003</v>
          </cell>
          <cell r="R1086">
            <v>0.34899999999999998</v>
          </cell>
          <cell r="S1086">
            <v>0.35699999999999998</v>
          </cell>
          <cell r="T1086">
            <v>0.36699999999999999</v>
          </cell>
          <cell r="U1086">
            <v>0.39500000000000002</v>
          </cell>
          <cell r="V1086">
            <v>0.435</v>
          </cell>
          <cell r="W1086">
            <v>0.47199999999999998</v>
          </cell>
          <cell r="X1086">
            <v>0.5</v>
          </cell>
          <cell r="Y1086">
            <v>0.52900000000000003</v>
          </cell>
          <cell r="Z1086">
            <v>0.55800000000000005</v>
          </cell>
          <cell r="AA1086">
            <v>0.58599999999999997</v>
          </cell>
          <cell r="AB1086">
            <v>0.61699999999999999</v>
          </cell>
          <cell r="AD1086">
            <v>0.46760000000000002</v>
          </cell>
          <cell r="AE1086">
            <v>0.46300000000000002</v>
          </cell>
          <cell r="AF1086">
            <v>0.46250000000000002</v>
          </cell>
          <cell r="AG1086">
            <v>0.46450000000000002</v>
          </cell>
          <cell r="AH1086">
            <v>0.46800000000000003</v>
          </cell>
          <cell r="AI1086">
            <v>0.47399999999999998</v>
          </cell>
          <cell r="AJ1086">
            <v>0.48199999999999998</v>
          </cell>
          <cell r="AK1086">
            <v>0.49399999999999999</v>
          </cell>
          <cell r="AL1086">
            <v>0.50949999999999995</v>
          </cell>
          <cell r="AM1086">
            <v>0.52600000000000002</v>
          </cell>
          <cell r="AN1086">
            <v>0.55000000000000004</v>
          </cell>
          <cell r="AO1086">
            <v>0.56899999999999995</v>
          </cell>
          <cell r="AP1086">
            <v>0.6</v>
          </cell>
          <cell r="AS1086">
            <v>0.10050000000000001</v>
          </cell>
          <cell r="AT1086">
            <v>0.10150000000000001</v>
          </cell>
          <cell r="AU1086">
            <v>0.10125000000000001</v>
          </cell>
          <cell r="AV1086">
            <v>9.9000000000000005E-2</v>
          </cell>
          <cell r="AW1086">
            <v>9.9000000000000005E-2</v>
          </cell>
          <cell r="AX1086">
            <v>9.9000000000000005E-2</v>
          </cell>
          <cell r="AY1086">
            <v>0.10125000000000001</v>
          </cell>
          <cell r="AZ1086">
            <v>0.10125000000000001</v>
          </cell>
          <cell r="BA1086">
            <v>0.1</v>
          </cell>
          <cell r="BB1086">
            <v>0.10125000000000001</v>
          </cell>
          <cell r="BC1086">
            <v>0.1075</v>
          </cell>
          <cell r="BD1086">
            <v>0.10100000000000001</v>
          </cell>
          <cell r="BF1086">
            <v>0.13</v>
          </cell>
          <cell r="BG1086">
            <v>0.14000000000000001</v>
          </cell>
          <cell r="BH1086">
            <v>0.155</v>
          </cell>
          <cell r="BI1086">
            <v>0.17499999999999999</v>
          </cell>
          <cell r="BJ1086">
            <v>0.19</v>
          </cell>
          <cell r="BK1086">
            <v>0.23</v>
          </cell>
          <cell r="BL1086">
            <v>0.27</v>
          </cell>
          <cell r="BM1086">
            <v>0.315</v>
          </cell>
          <cell r="BN1086">
            <v>0.38500000000000001</v>
          </cell>
          <cell r="BO1086">
            <v>0.48</v>
          </cell>
          <cell r="BP1086">
            <v>0.56000000000000005</v>
          </cell>
          <cell r="BQ1086">
            <v>0.63500000000000001</v>
          </cell>
          <cell r="BS1086">
            <v>0.34499999999999997</v>
          </cell>
          <cell r="BT1086">
            <v>0.36099999999999999</v>
          </cell>
          <cell r="BU1086">
            <v>0.38700000000000001</v>
          </cell>
          <cell r="BV1086">
            <v>0.48149999999999998</v>
          </cell>
          <cell r="BW1086">
            <v>0.61350000000000005</v>
          </cell>
          <cell r="BX1086">
            <v>0.64649999999999996</v>
          </cell>
          <cell r="BY1086">
            <v>0.67349999999999999</v>
          </cell>
          <cell r="BZ1086">
            <v>0.70750000000000002</v>
          </cell>
          <cell r="CA1086">
            <v>0.75700000000000001</v>
          </cell>
          <cell r="CB1086">
            <v>0.81299999999999994</v>
          </cell>
          <cell r="CC1086">
            <v>0.873</v>
          </cell>
          <cell r="CD1086">
            <v>0.93500000000000005</v>
          </cell>
          <cell r="CF1086">
            <v>0.25</v>
          </cell>
        </row>
        <row r="1087">
          <cell r="A1087">
            <v>40227</v>
          </cell>
          <cell r="B1087">
            <v>0.13</v>
          </cell>
          <cell r="C1087">
            <v>0.13400000000000001</v>
          </cell>
          <cell r="D1087">
            <v>0.14599999999999999</v>
          </cell>
          <cell r="E1087">
            <v>0.16450000000000001</v>
          </cell>
          <cell r="F1087">
            <v>0.17</v>
          </cell>
          <cell r="G1087">
            <v>0.1865</v>
          </cell>
          <cell r="H1087">
            <v>0.20300000000000001</v>
          </cell>
          <cell r="I1087">
            <v>0.2215</v>
          </cell>
          <cell r="J1087">
            <v>0.2475</v>
          </cell>
          <cell r="K1087">
            <v>0.27600000000000002</v>
          </cell>
          <cell r="L1087">
            <v>0.30649999999999999</v>
          </cell>
          <cell r="M1087">
            <v>0.34399999999999997</v>
          </cell>
          <cell r="N1087">
            <v>0.38200000000000001</v>
          </cell>
          <cell r="P1087">
            <v>0.32900000000000001</v>
          </cell>
          <cell r="Q1087">
            <v>0.34200000000000003</v>
          </cell>
          <cell r="R1087">
            <v>0.35</v>
          </cell>
          <cell r="S1087">
            <v>0.35799999999999998</v>
          </cell>
          <cell r="T1087">
            <v>0.36699999999999999</v>
          </cell>
          <cell r="U1087">
            <v>0.39700000000000002</v>
          </cell>
          <cell r="V1087">
            <v>0.436</v>
          </cell>
          <cell r="W1087">
            <v>0.46700000000000003</v>
          </cell>
          <cell r="X1087">
            <v>0.496</v>
          </cell>
          <cell r="Y1087">
            <v>0.52400000000000002</v>
          </cell>
          <cell r="Z1087">
            <v>0.55100000000000005</v>
          </cell>
          <cell r="AA1087">
            <v>0.57999999999999996</v>
          </cell>
          <cell r="AB1087">
            <v>0.60599999999999998</v>
          </cell>
          <cell r="AD1087">
            <v>0.46860000000000002</v>
          </cell>
          <cell r="AE1087">
            <v>0.46899999999999997</v>
          </cell>
          <cell r="AF1087">
            <v>0.46200000000000002</v>
          </cell>
          <cell r="AG1087">
            <v>0.46200000000000002</v>
          </cell>
          <cell r="AH1087">
            <v>0.46650000000000003</v>
          </cell>
          <cell r="AI1087">
            <v>0.47349999999999998</v>
          </cell>
          <cell r="AJ1087">
            <v>0.48199999999999998</v>
          </cell>
          <cell r="AK1087">
            <v>0.4955</v>
          </cell>
          <cell r="AL1087">
            <v>0.50949999999999995</v>
          </cell>
          <cell r="AM1087">
            <v>0.53</v>
          </cell>
          <cell r="AN1087">
            <v>0.55149999999999999</v>
          </cell>
          <cell r="AO1087">
            <v>0.57450000000000001</v>
          </cell>
          <cell r="AP1087">
            <v>0.60450000000000004</v>
          </cell>
          <cell r="AS1087">
            <v>0.10125000000000001</v>
          </cell>
          <cell r="AT1087">
            <v>0.10125000000000001</v>
          </cell>
          <cell r="AU1087">
            <v>0.10125000000000001</v>
          </cell>
          <cell r="AV1087">
            <v>0.10563</v>
          </cell>
          <cell r="AW1087">
            <v>0.10125000000000001</v>
          </cell>
          <cell r="AX1087">
            <v>0.10125000000000001</v>
          </cell>
          <cell r="AY1087">
            <v>0.10125000000000001</v>
          </cell>
          <cell r="AZ1087">
            <v>0.10125000000000001</v>
          </cell>
          <cell r="BA1087">
            <v>0.10125000000000001</v>
          </cell>
          <cell r="BB1087">
            <v>0.10125000000000001</v>
          </cell>
          <cell r="BC1087">
            <v>0.10249999999999999</v>
          </cell>
          <cell r="BD1087">
            <v>0.10775</v>
          </cell>
          <cell r="BF1087">
            <v>0.13</v>
          </cell>
          <cell r="BG1087">
            <v>0.14000000000000001</v>
          </cell>
          <cell r="BH1087">
            <v>0.155</v>
          </cell>
          <cell r="BI1087">
            <v>0.17499999999999999</v>
          </cell>
          <cell r="BJ1087">
            <v>0.19</v>
          </cell>
          <cell r="BK1087">
            <v>0.23</v>
          </cell>
          <cell r="BL1087">
            <v>0.27</v>
          </cell>
          <cell r="BM1087">
            <v>0.315</v>
          </cell>
          <cell r="BN1087">
            <v>0.38500000000000001</v>
          </cell>
          <cell r="BO1087">
            <v>0.49</v>
          </cell>
          <cell r="BP1087">
            <v>0.56999999999999995</v>
          </cell>
          <cell r="BQ1087">
            <v>0.65</v>
          </cell>
          <cell r="BS1087">
            <v>0.35199999999999998</v>
          </cell>
          <cell r="BT1087">
            <v>0.36149999999999999</v>
          </cell>
          <cell r="BU1087">
            <v>0.38400000000000001</v>
          </cell>
          <cell r="BV1087">
            <v>0.47649999999999998</v>
          </cell>
          <cell r="BW1087">
            <v>0.60499999999999998</v>
          </cell>
          <cell r="BX1087">
            <v>0.66500000000000004</v>
          </cell>
          <cell r="BY1087">
            <v>0.69899999999999995</v>
          </cell>
          <cell r="BZ1087">
            <v>0.72</v>
          </cell>
          <cell r="CA1087">
            <v>0.77100000000000002</v>
          </cell>
          <cell r="CB1087">
            <v>0.83699999999999997</v>
          </cell>
          <cell r="CC1087">
            <v>0.89</v>
          </cell>
          <cell r="CD1087">
            <v>0.97799999999999998</v>
          </cell>
          <cell r="CF1087">
            <v>0.25</v>
          </cell>
        </row>
        <row r="1088">
          <cell r="A1088">
            <v>40228</v>
          </cell>
          <cell r="B1088">
            <v>0.12</v>
          </cell>
          <cell r="C1088">
            <v>0.13400000000000001</v>
          </cell>
          <cell r="D1088">
            <v>0.14949999999999999</v>
          </cell>
          <cell r="E1088">
            <v>0.16700000000000001</v>
          </cell>
          <cell r="F1088">
            <v>0.17399999999999999</v>
          </cell>
          <cell r="G1088">
            <v>0.184</v>
          </cell>
          <cell r="H1088">
            <v>0.19850000000000001</v>
          </cell>
          <cell r="I1088">
            <v>0.2165</v>
          </cell>
          <cell r="J1088">
            <v>0.246</v>
          </cell>
          <cell r="K1088">
            <v>0.27400000000000002</v>
          </cell>
          <cell r="L1088">
            <v>0.30499999999999999</v>
          </cell>
          <cell r="M1088">
            <v>0.34200000000000003</v>
          </cell>
          <cell r="N1088">
            <v>0.378</v>
          </cell>
          <cell r="P1088">
            <v>0.33</v>
          </cell>
          <cell r="Q1088">
            <v>0.34399999999999997</v>
          </cell>
          <cell r="R1088">
            <v>0.35099999999999998</v>
          </cell>
          <cell r="S1088">
            <v>0.36</v>
          </cell>
          <cell r="T1088">
            <v>0.371</v>
          </cell>
          <cell r="U1088">
            <v>0.40699999999999997</v>
          </cell>
          <cell r="V1088">
            <v>0.44800000000000001</v>
          </cell>
          <cell r="W1088">
            <v>0.48399999999999999</v>
          </cell>
          <cell r="X1088">
            <v>0.51700000000000002</v>
          </cell>
          <cell r="Y1088">
            <v>0.54600000000000004</v>
          </cell>
          <cell r="Z1088">
            <v>0.57499999999999996</v>
          </cell>
          <cell r="AA1088">
            <v>0.60599999999999998</v>
          </cell>
          <cell r="AB1088">
            <v>0.63500000000000001</v>
          </cell>
          <cell r="AD1088">
            <v>0.47139999999999999</v>
          </cell>
          <cell r="AE1088">
            <v>0.46500000000000002</v>
          </cell>
          <cell r="AF1088">
            <v>0.46350000000000002</v>
          </cell>
          <cell r="AG1088">
            <v>0.46350000000000002</v>
          </cell>
          <cell r="AH1088">
            <v>0.46650000000000003</v>
          </cell>
          <cell r="AI1088">
            <v>0.47249999999999998</v>
          </cell>
          <cell r="AJ1088">
            <v>0.48299999999999998</v>
          </cell>
          <cell r="AK1088">
            <v>0.4975</v>
          </cell>
          <cell r="AL1088">
            <v>0.51400000000000001</v>
          </cell>
          <cell r="AM1088">
            <v>0.53400000000000003</v>
          </cell>
          <cell r="AN1088">
            <v>0.55249999999999999</v>
          </cell>
          <cell r="AO1088">
            <v>0.57750000000000001</v>
          </cell>
          <cell r="AP1088">
            <v>0.61299999999999999</v>
          </cell>
          <cell r="AS1088">
            <v>9.8500000000000004E-2</v>
          </cell>
          <cell r="AT1088">
            <v>9.8500000000000004E-2</v>
          </cell>
          <cell r="AU1088">
            <v>0.1</v>
          </cell>
          <cell r="AV1088">
            <v>0.1</v>
          </cell>
          <cell r="AW1088">
            <v>0.10100000000000001</v>
          </cell>
          <cell r="AX1088">
            <v>0.10100000000000001</v>
          </cell>
          <cell r="AY1088">
            <v>0.1</v>
          </cell>
          <cell r="AZ1088">
            <v>0.1</v>
          </cell>
          <cell r="BA1088">
            <v>0.10299999999999999</v>
          </cell>
          <cell r="BB1088">
            <v>0.1</v>
          </cell>
          <cell r="BC1088">
            <v>0.10125000000000001</v>
          </cell>
          <cell r="BD1088">
            <v>0.10299999999999999</v>
          </cell>
          <cell r="BF1088">
            <v>0.1275</v>
          </cell>
          <cell r="BG1088">
            <v>0.14499999999999999</v>
          </cell>
          <cell r="BH1088">
            <v>0.16500000000000001</v>
          </cell>
          <cell r="BI1088">
            <v>0.19</v>
          </cell>
          <cell r="BJ1088">
            <v>0.21</v>
          </cell>
          <cell r="BK1088">
            <v>0.245</v>
          </cell>
          <cell r="BL1088">
            <v>0.28999999999999998</v>
          </cell>
          <cell r="BM1088">
            <v>0.33500000000000002</v>
          </cell>
          <cell r="BN1088">
            <v>0.41</v>
          </cell>
          <cell r="BO1088">
            <v>0.52500000000000002</v>
          </cell>
          <cell r="BP1088">
            <v>0.61499999999999999</v>
          </cell>
          <cell r="BQ1088">
            <v>0.7</v>
          </cell>
          <cell r="BS1088">
            <v>0.35499999999999998</v>
          </cell>
          <cell r="BT1088">
            <v>0.372</v>
          </cell>
          <cell r="BU1088">
            <v>0.39450000000000002</v>
          </cell>
          <cell r="BV1088">
            <v>0.48299999999999998</v>
          </cell>
          <cell r="BW1088">
            <v>0.61650000000000005</v>
          </cell>
          <cell r="BX1088">
            <v>0.67049999999999998</v>
          </cell>
          <cell r="BY1088">
            <v>0.70550000000000002</v>
          </cell>
          <cell r="BZ1088">
            <v>0.749</v>
          </cell>
          <cell r="CA1088">
            <v>0.80400000000000005</v>
          </cell>
          <cell r="CB1088">
            <v>0.86099999999999999</v>
          </cell>
          <cell r="CC1088">
            <v>0.92500000000000004</v>
          </cell>
          <cell r="CD1088">
            <v>1.0129999999999999</v>
          </cell>
          <cell r="CF1088">
            <v>0.25</v>
          </cell>
        </row>
        <row r="1089">
          <cell r="A1089">
            <v>40231</v>
          </cell>
          <cell r="B1089">
            <v>0.13</v>
          </cell>
          <cell r="C1089">
            <v>0.13350000000000001</v>
          </cell>
          <cell r="D1089">
            <v>0.14799999999999999</v>
          </cell>
          <cell r="E1089">
            <v>0.161</v>
          </cell>
          <cell r="F1089">
            <v>0.17</v>
          </cell>
          <cell r="G1089">
            <v>0.182</v>
          </cell>
          <cell r="H1089">
            <v>0.19450000000000001</v>
          </cell>
          <cell r="I1089">
            <v>0.21049999999999999</v>
          </cell>
          <cell r="J1089">
            <v>0.23499999999999999</v>
          </cell>
          <cell r="K1089">
            <v>0.25750000000000001</v>
          </cell>
          <cell r="L1089">
            <v>0.28249999999999997</v>
          </cell>
          <cell r="M1089">
            <v>0.31900000000000001</v>
          </cell>
          <cell r="N1089">
            <v>0.35199999999999998</v>
          </cell>
          <cell r="P1089">
            <v>0.33500000000000002</v>
          </cell>
          <cell r="Q1089">
            <v>0.34499999999999997</v>
          </cell>
          <cell r="R1089">
            <v>0.35199999999999998</v>
          </cell>
          <cell r="S1089">
            <v>0.36</v>
          </cell>
          <cell r="T1089">
            <v>0.36899999999999999</v>
          </cell>
          <cell r="U1089">
            <v>0.40699999999999997</v>
          </cell>
          <cell r="V1089">
            <v>0.44400000000000001</v>
          </cell>
          <cell r="W1089">
            <v>0.47899999999999998</v>
          </cell>
          <cell r="X1089">
            <v>0.51</v>
          </cell>
          <cell r="Y1089">
            <v>0.54</v>
          </cell>
          <cell r="Z1089">
            <v>0.56799999999999995</v>
          </cell>
          <cell r="AA1089">
            <v>0.59799999999999998</v>
          </cell>
          <cell r="AB1089">
            <v>0.628</v>
          </cell>
          <cell r="AD1089">
            <v>0.46860000000000002</v>
          </cell>
          <cell r="AE1089">
            <v>0.46200000000000002</v>
          </cell>
          <cell r="AF1089">
            <v>0.46400000000000002</v>
          </cell>
          <cell r="AG1089">
            <v>0.46450000000000002</v>
          </cell>
          <cell r="AH1089">
            <v>0.46500000000000002</v>
          </cell>
          <cell r="AI1089">
            <v>0.47299999999999998</v>
          </cell>
          <cell r="AJ1089">
            <v>0.48899999999999999</v>
          </cell>
          <cell r="AK1089">
            <v>0.4995</v>
          </cell>
          <cell r="AL1089">
            <v>0.51400000000000001</v>
          </cell>
          <cell r="AM1089">
            <v>0.53300000000000003</v>
          </cell>
          <cell r="AN1089">
            <v>0.55300000000000005</v>
          </cell>
          <cell r="AO1089">
            <v>0.57799999999999996</v>
          </cell>
          <cell r="AP1089">
            <v>0.61</v>
          </cell>
          <cell r="AS1089">
            <v>9.9500000000000005E-2</v>
          </cell>
          <cell r="AT1089">
            <v>0.10050000000000001</v>
          </cell>
          <cell r="AU1089">
            <v>0.1</v>
          </cell>
          <cell r="AV1089">
            <v>0.1</v>
          </cell>
          <cell r="AW1089">
            <v>0.1</v>
          </cell>
          <cell r="AX1089">
            <v>0.1</v>
          </cell>
          <cell r="AY1089">
            <v>0.1</v>
          </cell>
          <cell r="AZ1089">
            <v>0.1</v>
          </cell>
          <cell r="BA1089">
            <v>0.10100000000000001</v>
          </cell>
          <cell r="BB1089">
            <v>0.1</v>
          </cell>
          <cell r="BC1089">
            <v>0.10150000000000001</v>
          </cell>
          <cell r="BD1089">
            <v>0.10299999999999999</v>
          </cell>
          <cell r="BF1089">
            <v>0.1275</v>
          </cell>
          <cell r="BG1089">
            <v>0.14499999999999999</v>
          </cell>
          <cell r="BH1089">
            <v>0.16500000000000001</v>
          </cell>
          <cell r="BI1089">
            <v>0.19</v>
          </cell>
          <cell r="BJ1089">
            <v>0.21</v>
          </cell>
          <cell r="BK1089">
            <v>0.24</v>
          </cell>
          <cell r="BL1089">
            <v>0.27500000000000002</v>
          </cell>
          <cell r="BM1089">
            <v>0.315</v>
          </cell>
          <cell r="BN1089">
            <v>0.375</v>
          </cell>
          <cell r="BO1089">
            <v>0.48499999999999999</v>
          </cell>
          <cell r="BP1089">
            <v>0.56499999999999995</v>
          </cell>
          <cell r="BQ1089">
            <v>0.64500000000000002</v>
          </cell>
          <cell r="BS1089">
            <v>0.34549999999999997</v>
          </cell>
          <cell r="BT1089">
            <v>0.36049999999999999</v>
          </cell>
          <cell r="BU1089">
            <v>0.379</v>
          </cell>
          <cell r="BV1089">
            <v>0.47449999999999998</v>
          </cell>
          <cell r="BW1089">
            <v>0.61699999999999999</v>
          </cell>
          <cell r="BX1089">
            <v>0.66</v>
          </cell>
          <cell r="BY1089">
            <v>0.69399999999999995</v>
          </cell>
          <cell r="BZ1089">
            <v>0.73650000000000004</v>
          </cell>
          <cell r="CA1089">
            <v>0.79200000000000004</v>
          </cell>
          <cell r="CB1089">
            <v>0.84499999999999997</v>
          </cell>
          <cell r="CC1089">
            <v>0.90700000000000003</v>
          </cell>
          <cell r="CD1089">
            <v>0.99399999999999999</v>
          </cell>
          <cell r="CF1089">
            <v>0.25</v>
          </cell>
        </row>
        <row r="1090">
          <cell r="A1090">
            <v>40232</v>
          </cell>
          <cell r="B1090">
            <v>0.12</v>
          </cell>
          <cell r="C1090">
            <v>0.14099999999999999</v>
          </cell>
          <cell r="D1090">
            <v>0.153</v>
          </cell>
          <cell r="E1090">
            <v>0.16400000000000001</v>
          </cell>
          <cell r="F1090">
            <v>0.17199999999999999</v>
          </cell>
          <cell r="G1090">
            <v>0.185</v>
          </cell>
          <cell r="H1090">
            <v>0.19700000000000001</v>
          </cell>
          <cell r="I1090">
            <v>0.20899999999999999</v>
          </cell>
          <cell r="J1090">
            <v>0.22600000000000001</v>
          </cell>
          <cell r="K1090">
            <v>0.252</v>
          </cell>
          <cell r="L1090">
            <v>0.27300000000000002</v>
          </cell>
          <cell r="M1090">
            <v>0.30099999999999999</v>
          </cell>
          <cell r="N1090">
            <v>0.33550000000000002</v>
          </cell>
          <cell r="P1090">
            <v>0.33800000000000002</v>
          </cell>
          <cell r="Q1090">
            <v>0.34499999999999997</v>
          </cell>
          <cell r="R1090">
            <v>0.35199999999999998</v>
          </cell>
          <cell r="S1090">
            <v>0.36099999999999999</v>
          </cell>
          <cell r="T1090">
            <v>0.37</v>
          </cell>
          <cell r="U1090">
            <v>0.40699999999999997</v>
          </cell>
          <cell r="V1090">
            <v>0.44400000000000001</v>
          </cell>
          <cell r="W1090">
            <v>0.48</v>
          </cell>
          <cell r="X1090">
            <v>0.50800000000000001</v>
          </cell>
          <cell r="Y1090">
            <v>0.53600000000000003</v>
          </cell>
          <cell r="Z1090">
            <v>0.56499999999999995</v>
          </cell>
          <cell r="AA1090">
            <v>0.59199999999999997</v>
          </cell>
          <cell r="AB1090">
            <v>0.62</v>
          </cell>
          <cell r="AD1090">
            <v>0.4728</v>
          </cell>
          <cell r="AE1090">
            <v>0.46550000000000002</v>
          </cell>
          <cell r="AF1090">
            <v>0.46300000000000002</v>
          </cell>
          <cell r="AG1090">
            <v>0.46500000000000002</v>
          </cell>
          <cell r="AH1090">
            <v>0.46700000000000003</v>
          </cell>
          <cell r="AI1090">
            <v>0.47199999999999998</v>
          </cell>
          <cell r="AJ1090">
            <v>0.48199999999999998</v>
          </cell>
          <cell r="AK1090">
            <v>0.49299999999999999</v>
          </cell>
          <cell r="AL1090">
            <v>0.50600000000000001</v>
          </cell>
          <cell r="AM1090">
            <v>0.52300000000000002</v>
          </cell>
          <cell r="AN1090">
            <v>0.54200000000000004</v>
          </cell>
          <cell r="AO1090">
            <v>0.56799999999999995</v>
          </cell>
          <cell r="AP1090">
            <v>0.59250000000000003</v>
          </cell>
          <cell r="AS1090">
            <v>9.9500000000000005E-2</v>
          </cell>
          <cell r="AT1090">
            <v>9.9500000000000005E-2</v>
          </cell>
          <cell r="AU1090">
            <v>0.1</v>
          </cell>
          <cell r="AV1090">
            <v>0.10299999999999999</v>
          </cell>
          <cell r="AW1090">
            <v>0.104</v>
          </cell>
          <cell r="AX1090">
            <v>0.105</v>
          </cell>
          <cell r="AY1090">
            <v>0.1</v>
          </cell>
          <cell r="AZ1090">
            <v>0.1</v>
          </cell>
          <cell r="BA1090">
            <v>0.106</v>
          </cell>
          <cell r="BB1090">
            <v>0.1</v>
          </cell>
          <cell r="BC1090">
            <v>9.35E-2</v>
          </cell>
          <cell r="BD1090">
            <v>0.10349999999999999</v>
          </cell>
          <cell r="BF1090">
            <v>0.1275</v>
          </cell>
          <cell r="BG1090">
            <v>0.14499999999999999</v>
          </cell>
          <cell r="BH1090">
            <v>0.16500000000000001</v>
          </cell>
          <cell r="BI1090">
            <v>0.19</v>
          </cell>
          <cell r="BJ1090">
            <v>0.21</v>
          </cell>
          <cell r="BK1090">
            <v>0.23499999999999999</v>
          </cell>
          <cell r="BL1090">
            <v>0.26500000000000001</v>
          </cell>
          <cell r="BM1090">
            <v>0.30499999999999999</v>
          </cell>
          <cell r="BN1090">
            <v>0.35499999999999998</v>
          </cell>
          <cell r="BO1090">
            <v>0.45500000000000002</v>
          </cell>
          <cell r="BP1090">
            <v>0.53</v>
          </cell>
          <cell r="BQ1090">
            <v>0.60499999999999998</v>
          </cell>
          <cell r="BS1090">
            <v>0.34549999999999997</v>
          </cell>
          <cell r="BT1090">
            <v>0.36449999999999999</v>
          </cell>
          <cell r="BU1090">
            <v>0.39150000000000001</v>
          </cell>
          <cell r="BV1090">
            <v>0.48249999999999998</v>
          </cell>
          <cell r="BW1090">
            <v>0.61450000000000005</v>
          </cell>
          <cell r="BX1090">
            <v>0.64649999999999996</v>
          </cell>
          <cell r="BY1090">
            <v>0.67249999999999999</v>
          </cell>
          <cell r="BZ1090">
            <v>0.70650000000000002</v>
          </cell>
          <cell r="CA1090">
            <v>0.748</v>
          </cell>
          <cell r="CB1090">
            <v>0.79500000000000004</v>
          </cell>
          <cell r="CC1090">
            <v>0.84899999999999998</v>
          </cell>
          <cell r="CD1090">
            <v>0.92500000000000004</v>
          </cell>
          <cell r="CF1090">
            <v>0.25</v>
          </cell>
        </row>
        <row r="1091">
          <cell r="A1091">
            <v>40233</v>
          </cell>
          <cell r="B1091">
            <v>0.12</v>
          </cell>
          <cell r="C1091">
            <v>0.13800000000000001</v>
          </cell>
          <cell r="D1091">
            <v>0.14899999999999999</v>
          </cell>
          <cell r="E1091">
            <v>0.159</v>
          </cell>
          <cell r="F1091">
            <v>0.16800000000000001</v>
          </cell>
          <cell r="G1091">
            <v>0.18</v>
          </cell>
          <cell r="H1091">
            <v>0.193</v>
          </cell>
          <cell r="I1091">
            <v>0.20599999999999999</v>
          </cell>
          <cell r="J1091">
            <v>0.222</v>
          </cell>
          <cell r="K1091">
            <v>0.24399999999999999</v>
          </cell>
          <cell r="L1091">
            <v>0.26600000000000001</v>
          </cell>
          <cell r="M1091">
            <v>0.29499999999999998</v>
          </cell>
          <cell r="N1091">
            <v>0.32300000000000001</v>
          </cell>
          <cell r="P1091">
            <v>0.34100000000000003</v>
          </cell>
          <cell r="Q1091">
            <v>0.34699999999999998</v>
          </cell>
          <cell r="R1091">
            <v>0.35499999999999998</v>
          </cell>
          <cell r="S1091">
            <v>0.36299999999999999</v>
          </cell>
          <cell r="T1091">
            <v>0.372</v>
          </cell>
          <cell r="U1091">
            <v>0.41199999999999998</v>
          </cell>
          <cell r="V1091">
            <v>0.45</v>
          </cell>
          <cell r="W1091">
            <v>0.48199999999999998</v>
          </cell>
          <cell r="X1091">
            <v>0.50900000000000001</v>
          </cell>
          <cell r="Y1091">
            <v>0.53500000000000003</v>
          </cell>
          <cell r="Z1091">
            <v>0.56100000000000005</v>
          </cell>
          <cell r="AA1091">
            <v>0.58599999999999997</v>
          </cell>
          <cell r="AB1091">
            <v>0.61099999999999999</v>
          </cell>
          <cell r="AD1091">
            <v>0.46789999999999998</v>
          </cell>
          <cell r="AE1091">
            <v>0.46600000000000003</v>
          </cell>
          <cell r="AF1091">
            <v>0.46500000000000002</v>
          </cell>
          <cell r="AG1091">
            <v>0.46450000000000002</v>
          </cell>
          <cell r="AH1091">
            <v>0.46500000000000002</v>
          </cell>
          <cell r="AI1091">
            <v>0.46750000000000003</v>
          </cell>
          <cell r="AJ1091">
            <v>0.47449999999999998</v>
          </cell>
          <cell r="AK1091">
            <v>0.48249999999999998</v>
          </cell>
          <cell r="AL1091">
            <v>0.495</v>
          </cell>
          <cell r="AM1091">
            <v>0.51</v>
          </cell>
          <cell r="AN1091">
            <v>0.52600000000000002</v>
          </cell>
          <cell r="AO1091">
            <v>0.54500000000000004</v>
          </cell>
          <cell r="AP1091">
            <v>0.5675</v>
          </cell>
          <cell r="AS1091">
            <v>9.9500000000000005E-2</v>
          </cell>
          <cell r="AT1091">
            <v>0.10050000000000001</v>
          </cell>
          <cell r="AU1091">
            <v>0.1</v>
          </cell>
          <cell r="AV1091">
            <v>0.1</v>
          </cell>
          <cell r="AW1091">
            <v>0.1</v>
          </cell>
          <cell r="AX1091">
            <v>0.1</v>
          </cell>
          <cell r="AY1091">
            <v>0.1</v>
          </cell>
          <cell r="AZ1091">
            <v>0.1</v>
          </cell>
          <cell r="BA1091">
            <v>0.10100000000000001</v>
          </cell>
          <cell r="BB1091">
            <v>0.1</v>
          </cell>
          <cell r="BC1091">
            <v>0.10349999999999999</v>
          </cell>
          <cell r="BD1091">
            <v>0.10100000000000001</v>
          </cell>
          <cell r="BF1091">
            <v>0.1275</v>
          </cell>
          <cell r="BG1091">
            <v>0.14499999999999999</v>
          </cell>
          <cell r="BH1091">
            <v>0.16500000000000001</v>
          </cell>
          <cell r="BI1091">
            <v>0.185</v>
          </cell>
          <cell r="BJ1091">
            <v>0.2</v>
          </cell>
          <cell r="BK1091">
            <v>0.22500000000000001</v>
          </cell>
          <cell r="BL1091">
            <v>0.25</v>
          </cell>
          <cell r="BM1091">
            <v>0.28499999999999998</v>
          </cell>
          <cell r="BN1091">
            <v>0.32500000000000001</v>
          </cell>
          <cell r="BO1091">
            <v>0.41499999999999998</v>
          </cell>
          <cell r="BP1091">
            <v>0.48499999999999999</v>
          </cell>
          <cell r="BQ1091">
            <v>0.56000000000000005</v>
          </cell>
          <cell r="BS1091">
            <v>0.35</v>
          </cell>
          <cell r="BT1091">
            <v>0.35549999999999998</v>
          </cell>
          <cell r="BU1091">
            <v>0.3745</v>
          </cell>
          <cell r="BV1091">
            <v>0.4385</v>
          </cell>
          <cell r="BW1091">
            <v>0.55900000000000005</v>
          </cell>
          <cell r="BX1091">
            <v>0.59650000000000003</v>
          </cell>
          <cell r="BY1091">
            <v>0.64700000000000002</v>
          </cell>
          <cell r="BZ1091">
            <v>0.67</v>
          </cell>
          <cell r="CA1091">
            <v>0.69799999999999995</v>
          </cell>
          <cell r="CB1091">
            <v>0.751</v>
          </cell>
          <cell r="CC1091">
            <v>0.80600000000000005</v>
          </cell>
          <cell r="CD1091">
            <v>0.88</v>
          </cell>
          <cell r="CF1091">
            <v>0.25</v>
          </cell>
        </row>
        <row r="1092">
          <cell r="A1092">
            <v>40234</v>
          </cell>
          <cell r="B1092">
            <v>0.18</v>
          </cell>
          <cell r="C1092">
            <v>0.14050000000000001</v>
          </cell>
          <cell r="D1092">
            <v>0.14949999999999999</v>
          </cell>
          <cell r="E1092">
            <v>0.158</v>
          </cell>
          <cell r="F1092">
            <v>0.16500000000000001</v>
          </cell>
          <cell r="G1092">
            <v>0.17499999999999999</v>
          </cell>
          <cell r="H1092">
            <v>0.184</v>
          </cell>
          <cell r="I1092">
            <v>0.193</v>
          </cell>
          <cell r="J1092">
            <v>0.20799999999999999</v>
          </cell>
          <cell r="K1092">
            <v>0.22700000000000001</v>
          </cell>
          <cell r="L1092">
            <v>0.249</v>
          </cell>
          <cell r="M1092">
            <v>0.27500000000000002</v>
          </cell>
          <cell r="N1092">
            <v>0.30399999999999999</v>
          </cell>
          <cell r="P1092">
            <v>0.34300000000000003</v>
          </cell>
          <cell r="Q1092">
            <v>0.34899999999999998</v>
          </cell>
          <cell r="R1092">
            <v>0.35599999999999998</v>
          </cell>
          <cell r="S1092">
            <v>0.36299999999999999</v>
          </cell>
          <cell r="T1092">
            <v>0.36899999999999999</v>
          </cell>
          <cell r="U1092">
            <v>0.39900000000000002</v>
          </cell>
          <cell r="V1092">
            <v>0.42599999999999999</v>
          </cell>
          <cell r="W1092">
            <v>0.45100000000000001</v>
          </cell>
          <cell r="X1092">
            <v>0.47499999999999998</v>
          </cell>
          <cell r="Y1092">
            <v>0.496</v>
          </cell>
          <cell r="Z1092">
            <v>0.52100000000000002</v>
          </cell>
          <cell r="AA1092">
            <v>0.54</v>
          </cell>
          <cell r="AB1092">
            <v>0.56000000000000005</v>
          </cell>
          <cell r="AD1092">
            <v>0.46729999999999999</v>
          </cell>
          <cell r="AE1092">
            <v>0.46750000000000003</v>
          </cell>
          <cell r="AF1092">
            <v>0.46550000000000002</v>
          </cell>
          <cell r="AG1092">
            <v>0.46350000000000002</v>
          </cell>
          <cell r="AH1092">
            <v>0.47099999999999997</v>
          </cell>
          <cell r="AI1092">
            <v>0.47249999999999998</v>
          </cell>
          <cell r="AJ1092">
            <v>0.48</v>
          </cell>
          <cell r="AK1092">
            <v>0.49199999999999999</v>
          </cell>
          <cell r="AL1092">
            <v>0.50149999999999995</v>
          </cell>
          <cell r="AM1092">
            <v>0.51900000000000002</v>
          </cell>
          <cell r="AN1092">
            <v>0.53700000000000003</v>
          </cell>
          <cell r="AO1092">
            <v>0.55000000000000004</v>
          </cell>
          <cell r="AP1092">
            <v>0.57899999999999996</v>
          </cell>
          <cell r="AS1092">
            <v>0.10050000000000001</v>
          </cell>
          <cell r="AT1092">
            <v>9.9500000000000005E-2</v>
          </cell>
          <cell r="AU1092">
            <v>0.1</v>
          </cell>
          <cell r="AV1092">
            <v>9.8500000000000004E-2</v>
          </cell>
          <cell r="AW1092">
            <v>9.9000000000000005E-2</v>
          </cell>
          <cell r="AX1092">
            <v>9.9000000000000005E-2</v>
          </cell>
          <cell r="AY1092">
            <v>0.1</v>
          </cell>
          <cell r="AZ1092">
            <v>0.1</v>
          </cell>
          <cell r="BA1092">
            <v>0.10100000000000001</v>
          </cell>
          <cell r="BB1092">
            <v>0.1</v>
          </cell>
          <cell r="BC1092">
            <v>0.10249999999999999</v>
          </cell>
          <cell r="BD1092">
            <v>0.10100000000000001</v>
          </cell>
          <cell r="BF1092">
            <v>0.1275</v>
          </cell>
          <cell r="BG1092">
            <v>0.14499999999999999</v>
          </cell>
          <cell r="BH1092">
            <v>0.16</v>
          </cell>
          <cell r="BI1092">
            <v>0.17499999999999999</v>
          </cell>
          <cell r="BJ1092">
            <v>0.185</v>
          </cell>
          <cell r="BK1092">
            <v>0.20499999999999999</v>
          </cell>
          <cell r="BL1092">
            <v>0.23</v>
          </cell>
          <cell r="BM1092">
            <v>0.26500000000000001</v>
          </cell>
          <cell r="BN1092">
            <v>0.31</v>
          </cell>
          <cell r="BO1092">
            <v>0.39</v>
          </cell>
          <cell r="BP1092">
            <v>0.45500000000000002</v>
          </cell>
          <cell r="BQ1092">
            <v>0.53</v>
          </cell>
          <cell r="BS1092">
            <v>0.35199999999999998</v>
          </cell>
          <cell r="BT1092">
            <v>0.371</v>
          </cell>
          <cell r="BU1092">
            <v>0.38150000000000001</v>
          </cell>
          <cell r="BV1092">
            <v>0.4405</v>
          </cell>
          <cell r="BW1092">
            <v>0.54749999999999999</v>
          </cell>
          <cell r="BX1092">
            <v>0.57850000000000001</v>
          </cell>
          <cell r="BY1092">
            <v>0.60650000000000004</v>
          </cell>
          <cell r="BZ1092">
            <v>0.64300000000000002</v>
          </cell>
          <cell r="CA1092">
            <v>0.67900000000000005</v>
          </cell>
          <cell r="CB1092">
            <v>0.71299999999999997</v>
          </cell>
          <cell r="CC1092">
            <v>0.755</v>
          </cell>
          <cell r="CD1092">
            <v>0.82399999999999995</v>
          </cell>
          <cell r="CF1092">
            <v>0.25</v>
          </cell>
        </row>
        <row r="1093">
          <cell r="A1093">
            <v>40235</v>
          </cell>
          <cell r="B1093">
            <v>0.12</v>
          </cell>
          <cell r="C1093">
            <v>0.14050000000000001</v>
          </cell>
          <cell r="D1093">
            <v>0.14749999999999999</v>
          </cell>
          <cell r="E1093">
            <v>0.16</v>
          </cell>
          <cell r="F1093">
            <v>0.16300000000000001</v>
          </cell>
          <cell r="G1093">
            <v>0.17</v>
          </cell>
          <cell r="H1093">
            <v>0.18329999999999999</v>
          </cell>
          <cell r="I1093">
            <v>0.193</v>
          </cell>
          <cell r="J1093">
            <v>0.20599999999999999</v>
          </cell>
          <cell r="K1093">
            <v>0.2283</v>
          </cell>
          <cell r="L1093">
            <v>0.25</v>
          </cell>
          <cell r="M1093">
            <v>0.27500000000000002</v>
          </cell>
          <cell r="N1093">
            <v>0.30399999999999999</v>
          </cell>
          <cell r="P1093">
            <v>0.31900000000000001</v>
          </cell>
          <cell r="Q1093">
            <v>0.35099999999999998</v>
          </cell>
          <cell r="R1093">
            <v>0.35799999999999998</v>
          </cell>
          <cell r="S1093">
            <v>0.36499999999999999</v>
          </cell>
          <cell r="T1093">
            <v>0.372</v>
          </cell>
          <cell r="U1093">
            <v>0.40200000000000002</v>
          </cell>
          <cell r="V1093">
            <v>0.43099999999999999</v>
          </cell>
          <cell r="W1093">
            <v>0.45800000000000002</v>
          </cell>
          <cell r="X1093">
            <v>0.48099999999999998</v>
          </cell>
          <cell r="Y1093">
            <v>0.504</v>
          </cell>
          <cell r="Z1093">
            <v>0.52700000000000002</v>
          </cell>
          <cell r="AA1093">
            <v>0.54600000000000004</v>
          </cell>
          <cell r="AB1093">
            <v>0.56599999999999995</v>
          </cell>
          <cell r="AD1093">
            <v>0.4708</v>
          </cell>
          <cell r="AE1093">
            <v>0.46</v>
          </cell>
          <cell r="AF1093">
            <v>0.46100000000000002</v>
          </cell>
          <cell r="AG1093">
            <v>0.46</v>
          </cell>
          <cell r="AH1093">
            <v>0.46300000000000002</v>
          </cell>
          <cell r="AI1093">
            <v>0.46500000000000002</v>
          </cell>
          <cell r="AJ1093">
            <v>0.47499999999999998</v>
          </cell>
          <cell r="AK1093">
            <v>0.48599999999999999</v>
          </cell>
          <cell r="AL1093">
            <v>0.49399999999999999</v>
          </cell>
          <cell r="AM1093">
            <v>0.51500000000000001</v>
          </cell>
          <cell r="AN1093">
            <v>0.53500000000000003</v>
          </cell>
          <cell r="AO1093">
            <v>0.55900000000000005</v>
          </cell>
          <cell r="AP1093">
            <v>0.57950000000000002</v>
          </cell>
          <cell r="AS1093">
            <v>0.10050000000000001</v>
          </cell>
          <cell r="AT1093">
            <v>0.10050000000000001</v>
          </cell>
          <cell r="AU1093">
            <v>0.10050000000000001</v>
          </cell>
          <cell r="AV1093">
            <v>0.10050000000000001</v>
          </cell>
          <cell r="AW1093">
            <v>0.10050000000000001</v>
          </cell>
          <cell r="AX1093">
            <v>0.10050000000000001</v>
          </cell>
          <cell r="AY1093">
            <v>0.10125000000000001</v>
          </cell>
          <cell r="AZ1093">
            <v>0.10050000000000001</v>
          </cell>
          <cell r="BA1093">
            <v>0.10050000000000001</v>
          </cell>
          <cell r="BB1093">
            <v>0.10150000000000001</v>
          </cell>
          <cell r="BC1093">
            <v>0.10150000000000001</v>
          </cell>
          <cell r="BD1093">
            <v>0.10150000000000001</v>
          </cell>
          <cell r="BF1093">
            <v>0.1275</v>
          </cell>
          <cell r="BG1093">
            <v>0.14000000000000001</v>
          </cell>
          <cell r="BH1093">
            <v>0.16</v>
          </cell>
          <cell r="BI1093">
            <v>0.17499999999999999</v>
          </cell>
          <cell r="BJ1093">
            <v>0.185</v>
          </cell>
          <cell r="BK1093">
            <v>0.20499999999999999</v>
          </cell>
          <cell r="BL1093">
            <v>0.23</v>
          </cell>
          <cell r="BM1093">
            <v>0.26</v>
          </cell>
          <cell r="BN1093">
            <v>0.3</v>
          </cell>
          <cell r="BO1093">
            <v>0.38</v>
          </cell>
          <cell r="BP1093">
            <v>0.44500000000000001</v>
          </cell>
          <cell r="BQ1093">
            <v>0.52</v>
          </cell>
          <cell r="BS1093">
            <v>0.35199999999999998</v>
          </cell>
          <cell r="BT1093">
            <v>0.3705</v>
          </cell>
          <cell r="BU1093">
            <v>0.39450000000000002</v>
          </cell>
          <cell r="BV1093">
            <v>0.4405</v>
          </cell>
          <cell r="BW1093">
            <v>0.54849999999999999</v>
          </cell>
          <cell r="BX1093">
            <v>0.58450000000000002</v>
          </cell>
          <cell r="BY1093">
            <v>0.61799999999999999</v>
          </cell>
          <cell r="BZ1093">
            <v>0.66249999999999998</v>
          </cell>
          <cell r="CA1093">
            <v>0.70399999999999996</v>
          </cell>
          <cell r="CB1093">
            <v>0.73799999999999999</v>
          </cell>
          <cell r="CC1093">
            <v>0.77700000000000002</v>
          </cell>
          <cell r="CD1093">
            <v>0.84499999999999997</v>
          </cell>
          <cell r="CF1093">
            <v>0.25</v>
          </cell>
        </row>
        <row r="1094">
          <cell r="A1094">
            <v>40238</v>
          </cell>
          <cell r="B1094">
            <v>0.15</v>
          </cell>
          <cell r="C1094">
            <v>0.14299999999999999</v>
          </cell>
          <cell r="D1094">
            <v>0.14849999999999999</v>
          </cell>
          <cell r="E1094">
            <v>0.156</v>
          </cell>
          <cell r="F1094">
            <v>0.16250000000000001</v>
          </cell>
          <cell r="G1094">
            <v>0.16450000000000001</v>
          </cell>
          <cell r="H1094">
            <v>0.17349999999999999</v>
          </cell>
          <cell r="I1094">
            <v>0.1845</v>
          </cell>
          <cell r="J1094">
            <v>0.19900000000000001</v>
          </cell>
          <cell r="K1094">
            <v>0.21529999999999999</v>
          </cell>
          <cell r="L1094">
            <v>0.23849999999999999</v>
          </cell>
          <cell r="M1094">
            <v>0.26700000000000002</v>
          </cell>
          <cell r="N1094">
            <v>0.29599999999999999</v>
          </cell>
          <cell r="P1094">
            <v>0.314</v>
          </cell>
          <cell r="Q1094">
            <v>0.35399999999999998</v>
          </cell>
          <cell r="R1094">
            <v>0.36199999999999999</v>
          </cell>
          <cell r="S1094">
            <v>0.37</v>
          </cell>
          <cell r="T1094">
            <v>0.38100000000000001</v>
          </cell>
          <cell r="U1094">
            <v>0.41099999999999998</v>
          </cell>
          <cell r="V1094">
            <v>0.441</v>
          </cell>
          <cell r="W1094">
            <v>0.47</v>
          </cell>
          <cell r="X1094">
            <v>0.495</v>
          </cell>
          <cell r="Y1094">
            <v>0.52</v>
          </cell>
          <cell r="Z1094">
            <v>0.54500000000000004</v>
          </cell>
          <cell r="AA1094">
            <v>0.56699999999999995</v>
          </cell>
          <cell r="AB1094">
            <v>0.58799999999999997</v>
          </cell>
          <cell r="AD1094">
            <v>0.46920000000000001</v>
          </cell>
          <cell r="AE1094">
            <v>0.46300000000000002</v>
          </cell>
          <cell r="AF1094">
            <v>0.46200000000000002</v>
          </cell>
          <cell r="AG1094">
            <v>0.46500000000000002</v>
          </cell>
          <cell r="AH1094">
            <v>0.46800000000000003</v>
          </cell>
          <cell r="AI1094">
            <v>0.47099999999999997</v>
          </cell>
          <cell r="AJ1094">
            <v>0.48199999999999998</v>
          </cell>
          <cell r="AK1094">
            <v>0.49</v>
          </cell>
          <cell r="AL1094">
            <v>0.505</v>
          </cell>
          <cell r="AM1094">
            <v>0.52200000000000002</v>
          </cell>
          <cell r="AN1094">
            <v>0.54600000000000004</v>
          </cell>
          <cell r="AO1094">
            <v>0.56799999999999995</v>
          </cell>
          <cell r="AP1094">
            <v>0.59550000000000003</v>
          </cell>
          <cell r="AS1094">
            <v>0.1</v>
          </cell>
          <cell r="AT1094">
            <v>0.1</v>
          </cell>
          <cell r="AU1094">
            <v>0.10125000000000001</v>
          </cell>
          <cell r="AV1094">
            <v>0.1</v>
          </cell>
          <cell r="AW1094">
            <v>0.1</v>
          </cell>
          <cell r="AX1094">
            <v>0.1</v>
          </cell>
          <cell r="AY1094">
            <v>0.10125000000000001</v>
          </cell>
          <cell r="AZ1094">
            <v>0.10125000000000001</v>
          </cell>
          <cell r="BA1094">
            <v>0.10100000000000001</v>
          </cell>
          <cell r="BB1094">
            <v>0.10125000000000001</v>
          </cell>
          <cell r="BC1094">
            <v>0.10249999999999999</v>
          </cell>
          <cell r="BD1094">
            <v>0.10725</v>
          </cell>
          <cell r="BF1094">
            <v>0.14000000000000001</v>
          </cell>
          <cell r="BG1094">
            <v>0.155</v>
          </cell>
          <cell r="BH1094">
            <v>0.17</v>
          </cell>
          <cell r="BI1094">
            <v>0.18</v>
          </cell>
          <cell r="BJ1094">
            <v>0.19500000000000001</v>
          </cell>
          <cell r="BK1094">
            <v>0.22</v>
          </cell>
          <cell r="BL1094">
            <v>0.25</v>
          </cell>
          <cell r="BM1094">
            <v>0.28999999999999998</v>
          </cell>
          <cell r="BN1094">
            <v>0.375</v>
          </cell>
          <cell r="BO1094">
            <v>0.44</v>
          </cell>
          <cell r="BP1094">
            <v>0.51500000000000001</v>
          </cell>
          <cell r="BQ1094">
            <v>0.64500000000000002</v>
          </cell>
          <cell r="BS1094">
            <v>0.35399999999999998</v>
          </cell>
          <cell r="BT1094">
            <v>0.3705</v>
          </cell>
          <cell r="BU1094">
            <v>0.39150000000000001</v>
          </cell>
          <cell r="BV1094">
            <v>0.438</v>
          </cell>
          <cell r="BW1094">
            <v>0.54500000000000004</v>
          </cell>
          <cell r="BX1094">
            <v>0.58850000000000002</v>
          </cell>
          <cell r="BY1094">
            <v>0.627</v>
          </cell>
          <cell r="BZ1094">
            <v>0.67149999999999999</v>
          </cell>
          <cell r="CA1094">
            <v>0.70699999999999996</v>
          </cell>
          <cell r="CB1094">
            <v>0.74099999999999999</v>
          </cell>
          <cell r="CC1094">
            <v>0.77900000000000003</v>
          </cell>
          <cell r="CD1094">
            <v>0.84</v>
          </cell>
          <cell r="CF1094">
            <v>0.25</v>
          </cell>
        </row>
        <row r="1095">
          <cell r="A1095">
            <v>40239</v>
          </cell>
          <cell r="B1095">
            <v>0.14000000000000001</v>
          </cell>
          <cell r="C1095">
            <v>0.13950000000000001</v>
          </cell>
          <cell r="D1095">
            <v>0.14449999999999999</v>
          </cell>
          <cell r="E1095">
            <v>0.152</v>
          </cell>
          <cell r="F1095">
            <v>0.157</v>
          </cell>
          <cell r="G1095">
            <v>0.16400000000000001</v>
          </cell>
          <cell r="H1095">
            <v>0.17499999999999999</v>
          </cell>
          <cell r="I1095">
            <v>0.185</v>
          </cell>
          <cell r="J1095">
            <v>0.19700000000000001</v>
          </cell>
          <cell r="K1095">
            <v>0.2185</v>
          </cell>
          <cell r="L1095">
            <v>0.23849999999999999</v>
          </cell>
          <cell r="M1095">
            <v>0.26200000000000001</v>
          </cell>
          <cell r="N1095">
            <v>0.28999999999999998</v>
          </cell>
          <cell r="P1095">
            <v>0.31900000000000001</v>
          </cell>
          <cell r="Q1095">
            <v>0.35299999999999998</v>
          </cell>
          <cell r="R1095">
            <v>0.36</v>
          </cell>
          <cell r="S1095">
            <v>0.36799999999999999</v>
          </cell>
          <cell r="T1095">
            <v>0.378</v>
          </cell>
          <cell r="U1095">
            <v>0.40799999999999997</v>
          </cell>
          <cell r="V1095">
            <v>0.439</v>
          </cell>
          <cell r="W1095">
            <v>0.46400000000000002</v>
          </cell>
          <cell r="X1095">
            <v>0.49</v>
          </cell>
          <cell r="Y1095">
            <v>0.51400000000000001</v>
          </cell>
          <cell r="Z1095">
            <v>0.53700000000000003</v>
          </cell>
          <cell r="AA1095">
            <v>0.55800000000000005</v>
          </cell>
          <cell r="AB1095">
            <v>0.57799999999999996</v>
          </cell>
          <cell r="AD1095">
            <v>0.47460000000000002</v>
          </cell>
          <cell r="AE1095">
            <v>0.46200000000000002</v>
          </cell>
          <cell r="AF1095">
            <v>0.46450000000000002</v>
          </cell>
          <cell r="AG1095">
            <v>0.46700000000000003</v>
          </cell>
          <cell r="AH1095">
            <v>0.46550000000000002</v>
          </cell>
          <cell r="AI1095">
            <v>0.46850000000000003</v>
          </cell>
          <cell r="AJ1095">
            <v>0.47699999999999998</v>
          </cell>
          <cell r="AK1095">
            <v>0.48799999999999999</v>
          </cell>
          <cell r="AL1095">
            <v>0.5</v>
          </cell>
          <cell r="AM1095">
            <v>0.51749999999999996</v>
          </cell>
          <cell r="AN1095">
            <v>0.54</v>
          </cell>
          <cell r="AO1095">
            <v>0.5615</v>
          </cell>
          <cell r="AP1095">
            <v>0.59050000000000002</v>
          </cell>
          <cell r="AS1095">
            <v>0.10125000000000001</v>
          </cell>
          <cell r="AT1095">
            <v>9.5630000000000007E-2</v>
          </cell>
          <cell r="AU1095">
            <v>0.10125000000000001</v>
          </cell>
          <cell r="AV1095">
            <v>0.10125000000000001</v>
          </cell>
          <cell r="AW1095">
            <v>0.10125000000000001</v>
          </cell>
          <cell r="AX1095">
            <v>0.10125000000000001</v>
          </cell>
          <cell r="AY1095">
            <v>0.10125000000000001</v>
          </cell>
          <cell r="AZ1095">
            <v>0.10125000000000001</v>
          </cell>
          <cell r="BA1095">
            <v>0.10125000000000001</v>
          </cell>
          <cell r="BB1095">
            <v>0.10125000000000001</v>
          </cell>
          <cell r="BC1095">
            <v>0.10249999999999999</v>
          </cell>
          <cell r="BD1095">
            <v>0.10249999999999999</v>
          </cell>
          <cell r="BF1095">
            <v>0.14000000000000001</v>
          </cell>
          <cell r="BG1095">
            <v>0.155</v>
          </cell>
          <cell r="BH1095">
            <v>0.16500000000000001</v>
          </cell>
          <cell r="BI1095">
            <v>0.17499999999999999</v>
          </cell>
          <cell r="BJ1095">
            <v>0.19500000000000001</v>
          </cell>
          <cell r="BK1095">
            <v>0.215</v>
          </cell>
          <cell r="BL1095">
            <v>0.245</v>
          </cell>
          <cell r="BM1095">
            <v>0.28499999999999998</v>
          </cell>
          <cell r="BN1095">
            <v>0.36499999999999999</v>
          </cell>
          <cell r="BO1095">
            <v>0.42499999999999999</v>
          </cell>
          <cell r="BP1095">
            <v>0.495</v>
          </cell>
          <cell r="BQ1095">
            <v>0.625</v>
          </cell>
          <cell r="BS1095">
            <v>0.35099999999999998</v>
          </cell>
          <cell r="BT1095">
            <v>0.371</v>
          </cell>
          <cell r="BU1095">
            <v>0.38750000000000001</v>
          </cell>
          <cell r="BV1095">
            <v>0.4405</v>
          </cell>
          <cell r="BW1095">
            <v>0.54449999999999998</v>
          </cell>
          <cell r="BX1095">
            <v>0.58550000000000002</v>
          </cell>
          <cell r="BY1095">
            <v>0.629</v>
          </cell>
          <cell r="BZ1095">
            <v>0.67700000000000005</v>
          </cell>
          <cell r="CA1095">
            <v>0.71899999999999997</v>
          </cell>
          <cell r="CB1095">
            <v>0.75600000000000001</v>
          </cell>
          <cell r="CC1095">
            <v>0.79400000000000004</v>
          </cell>
          <cell r="CD1095">
            <v>0.83799999999999997</v>
          </cell>
          <cell r="CF1095">
            <v>0.25</v>
          </cell>
        </row>
        <row r="1096">
          <cell r="A1096">
            <v>40240</v>
          </cell>
          <cell r="B1096">
            <v>0.16</v>
          </cell>
          <cell r="C1096">
            <v>0.14399999999999999</v>
          </cell>
          <cell r="D1096">
            <v>0.14899999999999999</v>
          </cell>
          <cell r="E1096">
            <v>0.157</v>
          </cell>
          <cell r="F1096">
            <v>0.16400000000000001</v>
          </cell>
          <cell r="G1096">
            <v>0.16750000000000001</v>
          </cell>
          <cell r="H1096">
            <v>0.17649999999999999</v>
          </cell>
          <cell r="I1096">
            <v>0.187</v>
          </cell>
          <cell r="J1096">
            <v>0.20050000000000001</v>
          </cell>
          <cell r="K1096">
            <v>0.222</v>
          </cell>
          <cell r="L1096">
            <v>0.24349999999999999</v>
          </cell>
          <cell r="M1096">
            <v>0.27100000000000002</v>
          </cell>
          <cell r="N1096">
            <v>0.3</v>
          </cell>
          <cell r="P1096">
            <v>0.31900000000000001</v>
          </cell>
          <cell r="Q1096">
            <v>0.35199999999999998</v>
          </cell>
          <cell r="R1096">
            <v>0.36</v>
          </cell>
          <cell r="S1096">
            <v>0.36699999999999999</v>
          </cell>
          <cell r="T1096">
            <v>0.376</v>
          </cell>
          <cell r="U1096">
            <v>0.40699999999999997</v>
          </cell>
          <cell r="V1096">
            <v>0.438</v>
          </cell>
          <cell r="W1096">
            <v>0.46500000000000002</v>
          </cell>
          <cell r="X1096">
            <v>0.49199999999999999</v>
          </cell>
          <cell r="Y1096">
            <v>0.51800000000000002</v>
          </cell>
          <cell r="Z1096">
            <v>0.54400000000000004</v>
          </cell>
          <cell r="AA1096">
            <v>0.56699999999999995</v>
          </cell>
          <cell r="AB1096">
            <v>0.58899999999999997</v>
          </cell>
          <cell r="AD1096">
            <v>0.46739999999999998</v>
          </cell>
          <cell r="AE1096">
            <v>0.46200000000000002</v>
          </cell>
          <cell r="AF1096">
            <v>0.46550000000000002</v>
          </cell>
          <cell r="AG1096">
            <v>0.46300000000000002</v>
          </cell>
          <cell r="AH1096">
            <v>0.46800000000000003</v>
          </cell>
          <cell r="AI1096">
            <v>0.47499999999999998</v>
          </cell>
          <cell r="AJ1096">
            <v>0.48299999999999998</v>
          </cell>
          <cell r="AK1096">
            <v>0.4945</v>
          </cell>
          <cell r="AL1096">
            <v>0.51249999999999996</v>
          </cell>
          <cell r="AM1096">
            <v>0.52500000000000002</v>
          </cell>
          <cell r="AN1096">
            <v>0.55249999999999999</v>
          </cell>
          <cell r="AO1096">
            <v>0.58150000000000002</v>
          </cell>
          <cell r="AP1096">
            <v>0.60599999999999998</v>
          </cell>
          <cell r="AS1096">
            <v>0.10125000000000001</v>
          </cell>
          <cell r="AT1096">
            <v>0.10125000000000001</v>
          </cell>
          <cell r="AU1096">
            <v>0.10125000000000001</v>
          </cell>
          <cell r="AV1096">
            <v>0.10563</v>
          </cell>
          <cell r="AW1096">
            <v>0.10563</v>
          </cell>
          <cell r="AX1096">
            <v>0.10563</v>
          </cell>
          <cell r="AY1096">
            <v>0.10125000000000001</v>
          </cell>
          <cell r="AZ1096">
            <v>0.10125000000000001</v>
          </cell>
          <cell r="BA1096">
            <v>0.10125000000000001</v>
          </cell>
          <cell r="BB1096">
            <v>0.10125000000000001</v>
          </cell>
          <cell r="BC1096">
            <v>0.10249999999999999</v>
          </cell>
          <cell r="BD1096">
            <v>0.10249999999999999</v>
          </cell>
          <cell r="BF1096">
            <v>0.14249999999999999</v>
          </cell>
          <cell r="BG1096">
            <v>0.155</v>
          </cell>
          <cell r="BH1096">
            <v>0.16500000000000001</v>
          </cell>
          <cell r="BI1096">
            <v>0.17499999999999999</v>
          </cell>
          <cell r="BJ1096">
            <v>0.19500000000000001</v>
          </cell>
          <cell r="BK1096">
            <v>0.215</v>
          </cell>
          <cell r="BL1096">
            <v>0.245</v>
          </cell>
          <cell r="BM1096">
            <v>0.28499999999999998</v>
          </cell>
          <cell r="BN1096">
            <v>0.37</v>
          </cell>
          <cell r="BO1096">
            <v>0.435</v>
          </cell>
          <cell r="BP1096">
            <v>0.505</v>
          </cell>
          <cell r="BQ1096">
            <v>0.64</v>
          </cell>
          <cell r="BS1096">
            <v>0.34549999999999997</v>
          </cell>
          <cell r="BT1096">
            <v>0.36699999999999999</v>
          </cell>
          <cell r="BU1096">
            <v>0.38350000000000001</v>
          </cell>
          <cell r="BV1096">
            <v>0.4425</v>
          </cell>
          <cell r="BW1096">
            <v>0.55649999999999999</v>
          </cell>
          <cell r="BX1096">
            <v>0.60050000000000003</v>
          </cell>
          <cell r="BY1096">
            <v>0.64749999999999996</v>
          </cell>
          <cell r="BZ1096">
            <v>0.68899999999999995</v>
          </cell>
          <cell r="CA1096">
            <v>0.73099999999999998</v>
          </cell>
          <cell r="CB1096">
            <v>0.77200000000000002</v>
          </cell>
          <cell r="CC1096">
            <v>0.81499999999999995</v>
          </cell>
          <cell r="CD1096">
            <v>0.86399999999999999</v>
          </cell>
          <cell r="CF1096">
            <v>0.25</v>
          </cell>
        </row>
        <row r="1097">
          <cell r="A1097">
            <v>40241</v>
          </cell>
          <cell r="B1097">
            <v>0.17</v>
          </cell>
          <cell r="C1097">
            <v>0.16</v>
          </cell>
          <cell r="D1097">
            <v>0.16750000000000001</v>
          </cell>
          <cell r="E1097">
            <v>0.17749999999999999</v>
          </cell>
          <cell r="F1097">
            <v>0.182</v>
          </cell>
          <cell r="G1097">
            <v>0.192</v>
          </cell>
          <cell r="H1097">
            <v>0.20300000000000001</v>
          </cell>
          <cell r="I1097">
            <v>0.217</v>
          </cell>
          <cell r="J1097">
            <v>0.23200000000000001</v>
          </cell>
          <cell r="K1097">
            <v>0.25600000000000001</v>
          </cell>
          <cell r="L1097">
            <v>0.28499999999999998</v>
          </cell>
          <cell r="M1097">
            <v>0.3095</v>
          </cell>
          <cell r="N1097">
            <v>0.33900000000000002</v>
          </cell>
          <cell r="P1097">
            <v>0.32400000000000001</v>
          </cell>
          <cell r="Q1097">
            <v>0.35299999999999998</v>
          </cell>
          <cell r="R1097">
            <v>0.36</v>
          </cell>
          <cell r="S1097">
            <v>0.36799999999999999</v>
          </cell>
          <cell r="T1097">
            <v>0.38500000000000001</v>
          </cell>
          <cell r="U1097">
            <v>0.42399999999999999</v>
          </cell>
          <cell r="V1097">
            <v>0.45800000000000002</v>
          </cell>
          <cell r="W1097">
            <v>0.48899999999999999</v>
          </cell>
          <cell r="X1097">
            <v>0.51800000000000002</v>
          </cell>
          <cell r="Y1097">
            <v>0.54500000000000004</v>
          </cell>
          <cell r="Z1097">
            <v>0.57399999999999995</v>
          </cell>
          <cell r="AA1097">
            <v>0.59599999999999997</v>
          </cell>
          <cell r="AB1097">
            <v>0.61899999999999999</v>
          </cell>
          <cell r="AD1097">
            <v>0.4657</v>
          </cell>
          <cell r="AE1097">
            <v>0.45650000000000002</v>
          </cell>
          <cell r="AF1097">
            <v>0.46550000000000002</v>
          </cell>
          <cell r="AG1097">
            <v>0.46600000000000003</v>
          </cell>
          <cell r="AH1097">
            <v>0.46750000000000003</v>
          </cell>
          <cell r="AI1097">
            <v>0.47199999999999998</v>
          </cell>
          <cell r="AJ1097">
            <v>0.48249999999999998</v>
          </cell>
          <cell r="AK1097">
            <v>0.502</v>
          </cell>
          <cell r="AL1097">
            <v>0.51049999999999995</v>
          </cell>
          <cell r="AM1097">
            <v>0.53</v>
          </cell>
          <cell r="AN1097">
            <v>0.5575</v>
          </cell>
          <cell r="AO1097">
            <v>0.58799999999999997</v>
          </cell>
          <cell r="AP1097">
            <v>0.61950000000000005</v>
          </cell>
          <cell r="AS1097">
            <v>0.10050000000000001</v>
          </cell>
          <cell r="AT1097">
            <v>9.9500000000000005E-2</v>
          </cell>
          <cell r="AU1097">
            <v>9.8750000000000004E-2</v>
          </cell>
          <cell r="AV1097">
            <v>0.1</v>
          </cell>
          <cell r="AW1097">
            <v>0.1</v>
          </cell>
          <cell r="AX1097">
            <v>0.1</v>
          </cell>
          <cell r="AY1097">
            <v>9.8750000000000004E-2</v>
          </cell>
          <cell r="AZ1097">
            <v>9.8750000000000004E-2</v>
          </cell>
          <cell r="BA1097">
            <v>0.10100000000000001</v>
          </cell>
          <cell r="BB1097">
            <v>9.8750000000000004E-2</v>
          </cell>
          <cell r="BC1097">
            <v>9.8750000000000004E-2</v>
          </cell>
          <cell r="BD1097">
            <v>0.10199999999999999</v>
          </cell>
          <cell r="BF1097">
            <v>0.155</v>
          </cell>
          <cell r="BG1097">
            <v>0.16500000000000001</v>
          </cell>
          <cell r="BH1097">
            <v>0.18</v>
          </cell>
          <cell r="BI1097">
            <v>0.19500000000000001</v>
          </cell>
          <cell r="BJ1097">
            <v>0.22</v>
          </cell>
          <cell r="BK1097">
            <v>0.245</v>
          </cell>
          <cell r="BL1097">
            <v>0.28000000000000003</v>
          </cell>
          <cell r="BM1097">
            <v>0.33</v>
          </cell>
          <cell r="BN1097">
            <v>0.42499999999999999</v>
          </cell>
          <cell r="BO1097">
            <v>0.495</v>
          </cell>
          <cell r="BP1097">
            <v>0.56999999999999995</v>
          </cell>
          <cell r="BQ1097">
            <v>0.7</v>
          </cell>
          <cell r="BS1097">
            <v>0.34699999999999998</v>
          </cell>
          <cell r="BT1097">
            <v>0.34649999999999997</v>
          </cell>
          <cell r="BU1097">
            <v>0.36699999999999999</v>
          </cell>
          <cell r="BV1097">
            <v>0.4325</v>
          </cell>
          <cell r="BW1097">
            <v>0.54049999999999998</v>
          </cell>
          <cell r="BX1097">
            <v>0.58250000000000002</v>
          </cell>
          <cell r="BY1097">
            <v>0.63549999999999995</v>
          </cell>
          <cell r="BZ1097">
            <v>0.6875</v>
          </cell>
          <cell r="CA1097">
            <v>0.73799999999999999</v>
          </cell>
          <cell r="CB1097">
            <v>0.78200000000000003</v>
          </cell>
          <cell r="CC1097">
            <v>0.82699999999999996</v>
          </cell>
          <cell r="CD1097">
            <v>0.879</v>
          </cell>
          <cell r="CF1097">
            <v>0.25</v>
          </cell>
        </row>
        <row r="1098">
          <cell r="A1098">
            <v>40242</v>
          </cell>
          <cell r="B1098">
            <v>0.25</v>
          </cell>
          <cell r="C1098">
            <v>0.16550000000000001</v>
          </cell>
          <cell r="D1098">
            <v>0.17299999999999999</v>
          </cell>
          <cell r="E1098">
            <v>0.183</v>
          </cell>
          <cell r="F1098">
            <v>0.189</v>
          </cell>
          <cell r="G1098">
            <v>0.19800000000000001</v>
          </cell>
          <cell r="H1098">
            <v>0.20899999999999999</v>
          </cell>
          <cell r="I1098">
            <v>0.22800000000000001</v>
          </cell>
          <cell r="J1098">
            <v>0.25</v>
          </cell>
          <cell r="K1098">
            <v>0.27</v>
          </cell>
          <cell r="L1098">
            <v>0.30099999999999999</v>
          </cell>
          <cell r="M1098">
            <v>0.33</v>
          </cell>
          <cell r="N1098">
            <v>0.36499999999999999</v>
          </cell>
          <cell r="P1098">
            <v>0.316</v>
          </cell>
          <cell r="Q1098">
            <v>0.35099999999999998</v>
          </cell>
          <cell r="R1098">
            <v>0.35299999999999998</v>
          </cell>
          <cell r="S1098">
            <v>0.35599999999999998</v>
          </cell>
          <cell r="T1098">
            <v>0.36799999999999999</v>
          </cell>
          <cell r="U1098">
            <v>0.39700000000000002</v>
          </cell>
          <cell r="V1098">
            <v>0.42499999999999999</v>
          </cell>
          <cell r="W1098">
            <v>0.45300000000000001</v>
          </cell>
          <cell r="X1098">
            <v>0.47899999999999998</v>
          </cell>
          <cell r="Y1098">
            <v>0.50600000000000001</v>
          </cell>
          <cell r="Z1098">
            <v>0.53500000000000003</v>
          </cell>
          <cell r="AA1098">
            <v>0.55900000000000005</v>
          </cell>
          <cell r="AB1098">
            <v>0.58299999999999996</v>
          </cell>
          <cell r="AD1098">
            <v>0.47439999999999999</v>
          </cell>
          <cell r="AE1098">
            <v>0.47</v>
          </cell>
          <cell r="AF1098">
            <v>0.47199999999999998</v>
          </cell>
          <cell r="AG1098">
            <v>0.47399999999999998</v>
          </cell>
          <cell r="AH1098">
            <v>0.47499999999999998</v>
          </cell>
          <cell r="AI1098">
            <v>0.48</v>
          </cell>
          <cell r="AJ1098">
            <v>0.49099999999999999</v>
          </cell>
          <cell r="AK1098">
            <v>0.504</v>
          </cell>
          <cell r="AL1098">
            <v>0.52200000000000002</v>
          </cell>
          <cell r="AM1098">
            <v>0.54600000000000004</v>
          </cell>
          <cell r="AN1098">
            <v>0.57199999999999995</v>
          </cell>
          <cell r="AO1098">
            <v>0.60499999999999998</v>
          </cell>
          <cell r="AP1098">
            <v>0.64</v>
          </cell>
          <cell r="AS1098">
            <v>0.1</v>
          </cell>
          <cell r="AT1098">
            <v>0.1</v>
          </cell>
          <cell r="AU1098">
            <v>0.1</v>
          </cell>
          <cell r="AV1098">
            <v>0.10100000000000001</v>
          </cell>
          <cell r="AW1098">
            <v>0.10100000000000001</v>
          </cell>
          <cell r="AX1098">
            <v>0.10100000000000001</v>
          </cell>
          <cell r="AY1098">
            <v>9.9000000000000005E-2</v>
          </cell>
          <cell r="AZ1098">
            <v>9.9000000000000005E-2</v>
          </cell>
          <cell r="BA1098">
            <v>0.10199999999999999</v>
          </cell>
          <cell r="BB1098">
            <v>9.9000000000000005E-2</v>
          </cell>
          <cell r="BC1098">
            <v>9.7000000000000003E-2</v>
          </cell>
          <cell r="BD1098">
            <v>0.108</v>
          </cell>
          <cell r="BF1098">
            <v>0.16500000000000001</v>
          </cell>
          <cell r="BG1098">
            <v>0.18</v>
          </cell>
          <cell r="BH1098">
            <v>0.19</v>
          </cell>
          <cell r="BI1098">
            <v>0.20499999999999999</v>
          </cell>
          <cell r="BJ1098">
            <v>0.23499999999999999</v>
          </cell>
          <cell r="BK1098">
            <v>0.27</v>
          </cell>
          <cell r="BL1098">
            <v>0.31</v>
          </cell>
          <cell r="BM1098">
            <v>0.36</v>
          </cell>
          <cell r="BN1098">
            <v>0.45500000000000002</v>
          </cell>
          <cell r="BO1098">
            <v>0.52500000000000002</v>
          </cell>
          <cell r="BP1098">
            <v>0.6</v>
          </cell>
          <cell r="BQ1098">
            <v>0.73</v>
          </cell>
          <cell r="BS1098">
            <v>0.34799999999999998</v>
          </cell>
          <cell r="BT1098">
            <v>0.36599999999999999</v>
          </cell>
          <cell r="BU1098">
            <v>0.438</v>
          </cell>
          <cell r="BV1098">
            <v>0.53600000000000003</v>
          </cell>
          <cell r="BW1098">
            <v>0.58199999999999996</v>
          </cell>
          <cell r="BX1098">
            <v>0.63400000000000001</v>
          </cell>
          <cell r="BY1098">
            <v>0.68899999999999995</v>
          </cell>
          <cell r="BZ1098">
            <v>0.68899999999999995</v>
          </cell>
          <cell r="CA1098">
            <v>0.752</v>
          </cell>
          <cell r="CB1098">
            <v>0.80600000000000005</v>
          </cell>
          <cell r="CC1098">
            <v>0.85799999999999998</v>
          </cell>
          <cell r="CD1098">
            <v>0.90900000000000003</v>
          </cell>
          <cell r="CF1098">
            <v>0.25</v>
          </cell>
        </row>
        <row r="1099">
          <cell r="A1099">
            <v>40245</v>
          </cell>
          <cell r="B1099">
            <v>0.16</v>
          </cell>
          <cell r="C1099">
            <v>0.17199999999999999</v>
          </cell>
          <cell r="D1099">
            <v>0.17599999999999999</v>
          </cell>
          <cell r="E1099">
            <v>0.1835</v>
          </cell>
          <cell r="F1099">
            <v>0.187</v>
          </cell>
          <cell r="G1099">
            <v>0.19500000000000001</v>
          </cell>
          <cell r="H1099">
            <v>0.20899999999999999</v>
          </cell>
          <cell r="I1099">
            <v>0.22800000000000001</v>
          </cell>
          <cell r="J1099">
            <v>0.246</v>
          </cell>
          <cell r="K1099">
            <v>0.27150000000000002</v>
          </cell>
          <cell r="L1099">
            <v>0.29949999999999999</v>
          </cell>
          <cell r="M1099">
            <v>0.33150000000000002</v>
          </cell>
          <cell r="N1099">
            <v>0.36399999999999999</v>
          </cell>
          <cell r="P1099">
            <v>0.312</v>
          </cell>
          <cell r="Q1099">
            <v>0.34200000000000003</v>
          </cell>
          <cell r="R1099">
            <v>0.34799999999999998</v>
          </cell>
          <cell r="S1099">
            <v>0.35399999999999998</v>
          </cell>
          <cell r="T1099">
            <v>0.36799999999999999</v>
          </cell>
          <cell r="U1099">
            <v>0.39800000000000002</v>
          </cell>
          <cell r="V1099">
            <v>0.42899999999999999</v>
          </cell>
          <cell r="W1099">
            <v>0.45800000000000002</v>
          </cell>
          <cell r="X1099">
            <v>0.48799999999999999</v>
          </cell>
          <cell r="Y1099">
            <v>0.51800000000000002</v>
          </cell>
          <cell r="Z1099">
            <v>0.54900000000000004</v>
          </cell>
          <cell r="AA1099">
            <v>0.57599999999999996</v>
          </cell>
          <cell r="AB1099">
            <v>0.60199999999999998</v>
          </cell>
          <cell r="AD1099">
            <v>0.47249999999999998</v>
          </cell>
          <cell r="AE1099">
            <v>0.47199999999999998</v>
          </cell>
          <cell r="AF1099">
            <v>0.47099999999999997</v>
          </cell>
          <cell r="AG1099">
            <v>0.47099999999999997</v>
          </cell>
          <cell r="AH1099">
            <v>0.47399999999999998</v>
          </cell>
          <cell r="AI1099">
            <v>0.48499999999999999</v>
          </cell>
          <cell r="AJ1099">
            <v>0.49</v>
          </cell>
          <cell r="AK1099">
            <v>0.5</v>
          </cell>
          <cell r="AL1099">
            <v>0.51700000000000002</v>
          </cell>
          <cell r="AM1099">
            <v>0.53900000000000003</v>
          </cell>
          <cell r="AN1099">
            <v>0.57499999999999996</v>
          </cell>
          <cell r="AO1099">
            <v>0.59399999999999997</v>
          </cell>
          <cell r="AP1099">
            <v>0.63249999999999995</v>
          </cell>
          <cell r="AS1099">
            <v>0.10375</v>
          </cell>
          <cell r="AT1099">
            <v>0.10375</v>
          </cell>
          <cell r="AU1099">
            <v>9.7500000000000003E-2</v>
          </cell>
          <cell r="AV1099">
            <v>0.10425</v>
          </cell>
          <cell r="AW1099">
            <v>0.10425</v>
          </cell>
          <cell r="AX1099">
            <v>0.10425</v>
          </cell>
          <cell r="AY1099">
            <v>9.7500000000000003E-2</v>
          </cell>
          <cell r="AZ1099">
            <v>9.7500000000000003E-2</v>
          </cell>
          <cell r="BA1099">
            <v>0.10475</v>
          </cell>
          <cell r="BB1099">
            <v>9.7500000000000003E-2</v>
          </cell>
          <cell r="BC1099">
            <v>9.8750000000000004E-2</v>
          </cell>
          <cell r="BD1099">
            <v>0.10638</v>
          </cell>
          <cell r="BF1099">
            <v>0.16250000000000001</v>
          </cell>
          <cell r="BG1099">
            <v>0.17499999999999999</v>
          </cell>
          <cell r="BH1099">
            <v>0.19</v>
          </cell>
          <cell r="BI1099">
            <v>0.20499999999999999</v>
          </cell>
          <cell r="BJ1099">
            <v>0.23</v>
          </cell>
          <cell r="BK1099">
            <v>0.26500000000000001</v>
          </cell>
          <cell r="BL1099">
            <v>0.31</v>
          </cell>
          <cell r="BM1099">
            <v>0.36</v>
          </cell>
          <cell r="BN1099">
            <v>0.45500000000000002</v>
          </cell>
          <cell r="BO1099">
            <v>0.53</v>
          </cell>
          <cell r="BP1099">
            <v>0.60499999999999998</v>
          </cell>
          <cell r="BQ1099">
            <v>0.73499999999999999</v>
          </cell>
          <cell r="BS1099">
            <v>0.34699999999999998</v>
          </cell>
          <cell r="BT1099">
            <v>0.36699999999999999</v>
          </cell>
          <cell r="BU1099">
            <v>0.42599999999999999</v>
          </cell>
          <cell r="BV1099">
            <v>0.52100000000000002</v>
          </cell>
          <cell r="BW1099">
            <v>0.57099999999999995</v>
          </cell>
          <cell r="BX1099">
            <v>0.63</v>
          </cell>
          <cell r="BY1099">
            <v>0.69</v>
          </cell>
          <cell r="BZ1099">
            <v>0.71550000000000002</v>
          </cell>
          <cell r="CA1099">
            <v>0.76</v>
          </cell>
          <cell r="CB1099">
            <v>0.81599999999999995</v>
          </cell>
          <cell r="CC1099">
            <v>0.86699999999999999</v>
          </cell>
          <cell r="CD1099">
            <v>0.92100000000000004</v>
          </cell>
          <cell r="CF1099">
            <v>0.25</v>
          </cell>
        </row>
        <row r="1100">
          <cell r="A1100">
            <v>40246</v>
          </cell>
          <cell r="B1100">
            <v>0.15</v>
          </cell>
          <cell r="C1100">
            <v>0.16200000000000001</v>
          </cell>
          <cell r="D1100">
            <v>0.16600000000000001</v>
          </cell>
          <cell r="E1100">
            <v>0.17599999999999999</v>
          </cell>
          <cell r="F1100">
            <v>0.183</v>
          </cell>
          <cell r="G1100">
            <v>0.193</v>
          </cell>
          <cell r="H1100">
            <v>0.20599999999999999</v>
          </cell>
          <cell r="I1100">
            <v>0.222</v>
          </cell>
          <cell r="J1100">
            <v>0.24049999999999999</v>
          </cell>
          <cell r="K1100">
            <v>0.26150000000000001</v>
          </cell>
          <cell r="L1100">
            <v>0.28649999999999998</v>
          </cell>
          <cell r="M1100">
            <v>0.3165</v>
          </cell>
          <cell r="N1100">
            <v>0.34649999999999997</v>
          </cell>
          <cell r="P1100">
            <v>0.64300000000000002</v>
          </cell>
          <cell r="Q1100">
            <v>0.34200000000000003</v>
          </cell>
          <cell r="R1100">
            <v>0.34899999999999998</v>
          </cell>
          <cell r="S1100">
            <v>0.35399999999999998</v>
          </cell>
          <cell r="T1100">
            <v>0.36599999999999999</v>
          </cell>
          <cell r="U1100">
            <v>0.39500000000000002</v>
          </cell>
          <cell r="V1100">
            <v>0.42699999999999999</v>
          </cell>
          <cell r="W1100">
            <v>0.45200000000000001</v>
          </cell>
          <cell r="X1100">
            <v>0.48099999999999998</v>
          </cell>
          <cell r="Y1100">
            <v>0.51200000000000001</v>
          </cell>
          <cell r="Z1100">
            <v>0.54100000000000004</v>
          </cell>
          <cell r="AA1100">
            <v>0.56699999999999995</v>
          </cell>
          <cell r="AB1100">
            <v>0.59299999999999997</v>
          </cell>
          <cell r="AD1100">
            <v>0.4758</v>
          </cell>
          <cell r="AE1100">
            <v>0.47099999999999997</v>
          </cell>
          <cell r="AF1100">
            <v>0.47399999999999998</v>
          </cell>
          <cell r="AG1100">
            <v>0.47399999999999998</v>
          </cell>
          <cell r="AH1100">
            <v>0.47599999999999998</v>
          </cell>
          <cell r="AI1100">
            <v>0.48199999999999998</v>
          </cell>
          <cell r="AJ1100">
            <v>0.49</v>
          </cell>
          <cell r="AK1100">
            <v>0.502</v>
          </cell>
          <cell r="AL1100">
            <v>0.51700000000000002</v>
          </cell>
          <cell r="AM1100">
            <v>0.53600000000000003</v>
          </cell>
          <cell r="AN1100">
            <v>0.56000000000000005</v>
          </cell>
          <cell r="AO1100">
            <v>0.58699999999999997</v>
          </cell>
          <cell r="AP1100">
            <v>0.61899999999999999</v>
          </cell>
          <cell r="AS1100">
            <v>9.7500000000000003E-2</v>
          </cell>
          <cell r="AT1100">
            <v>9.6500000000000002E-2</v>
          </cell>
          <cell r="AU1100">
            <v>9.7500000000000003E-2</v>
          </cell>
          <cell r="AV1100">
            <v>0.1</v>
          </cell>
          <cell r="AW1100">
            <v>9.9000000000000005E-2</v>
          </cell>
          <cell r="AX1100">
            <v>9.8000000000000004E-2</v>
          </cell>
          <cell r="AY1100">
            <v>9.8000000000000004E-2</v>
          </cell>
          <cell r="AZ1100">
            <v>9.8000000000000004E-2</v>
          </cell>
          <cell r="BA1100">
            <v>9.8000000000000004E-2</v>
          </cell>
          <cell r="BB1100">
            <v>9.8000000000000004E-2</v>
          </cell>
          <cell r="BC1100">
            <v>9.8000000000000004E-2</v>
          </cell>
          <cell r="BD1100">
            <v>9.8000000000000004E-2</v>
          </cell>
          <cell r="BF1100">
            <v>0.1575</v>
          </cell>
          <cell r="BG1100">
            <v>0.17</v>
          </cell>
          <cell r="BH1100">
            <v>0.185</v>
          </cell>
          <cell r="BI1100">
            <v>0.2</v>
          </cell>
          <cell r="BJ1100">
            <v>0.22500000000000001</v>
          </cell>
          <cell r="BK1100">
            <v>0.26</v>
          </cell>
          <cell r="BL1100">
            <v>0.3</v>
          </cell>
          <cell r="BM1100">
            <v>0.34499999999999997</v>
          </cell>
          <cell r="BN1100">
            <v>0.435</v>
          </cell>
          <cell r="BO1100">
            <v>0.505</v>
          </cell>
          <cell r="BP1100">
            <v>0.57999999999999996</v>
          </cell>
          <cell r="BQ1100">
            <v>0.71</v>
          </cell>
          <cell r="BS1100">
            <v>0.35699999999999998</v>
          </cell>
          <cell r="BT1100">
            <v>0.37</v>
          </cell>
          <cell r="BU1100">
            <v>0.42599999999999999</v>
          </cell>
          <cell r="BV1100">
            <v>0.53100000000000003</v>
          </cell>
          <cell r="BW1100">
            <v>0.57699999999999996</v>
          </cell>
          <cell r="BX1100">
            <v>0.629</v>
          </cell>
          <cell r="BY1100">
            <v>0.68400000000000005</v>
          </cell>
          <cell r="BZ1100">
            <v>0.71250000000000002</v>
          </cell>
          <cell r="CA1100">
            <v>0.749</v>
          </cell>
          <cell r="CB1100">
            <v>0.80600000000000005</v>
          </cell>
          <cell r="CC1100">
            <v>0.86</v>
          </cell>
          <cell r="CD1100">
            <v>0.91300000000000003</v>
          </cell>
          <cell r="CF1100">
            <v>0.25</v>
          </cell>
        </row>
        <row r="1101">
          <cell r="A1101">
            <v>40247</v>
          </cell>
          <cell r="B1101">
            <v>0.15</v>
          </cell>
          <cell r="C1101">
            <v>0.1595</v>
          </cell>
          <cell r="D1101">
            <v>0.16800000000000001</v>
          </cell>
          <cell r="E1101">
            <v>0.17899999999999999</v>
          </cell>
          <cell r="F1101">
            <v>0.185</v>
          </cell>
          <cell r="G1101">
            <v>0.19800000000000001</v>
          </cell>
          <cell r="H1101">
            <v>0.21199999999999999</v>
          </cell>
          <cell r="I1101">
            <v>0.22800000000000001</v>
          </cell>
          <cell r="J1101">
            <v>0.247</v>
          </cell>
          <cell r="K1101">
            <v>0.27100000000000002</v>
          </cell>
          <cell r="L1101">
            <v>0.29799999999999999</v>
          </cell>
          <cell r="M1101">
            <v>0.33300000000000002</v>
          </cell>
          <cell r="N1101">
            <v>0.36299999999999999</v>
          </cell>
          <cell r="P1101">
            <v>0.32600000000000001</v>
          </cell>
          <cell r="Q1101">
            <v>0.34200000000000003</v>
          </cell>
          <cell r="R1101">
            <v>0.34899999999999998</v>
          </cell>
          <cell r="S1101">
            <v>0.35199999999999998</v>
          </cell>
          <cell r="T1101">
            <v>0.36599999999999999</v>
          </cell>
          <cell r="U1101">
            <v>0.39800000000000002</v>
          </cell>
          <cell r="V1101">
            <v>0.43</v>
          </cell>
          <cell r="W1101">
            <v>0.45800000000000002</v>
          </cell>
          <cell r="X1101">
            <v>0.48799999999999999</v>
          </cell>
          <cell r="Y1101">
            <v>0.51800000000000002</v>
          </cell>
          <cell r="Z1101">
            <v>0.54800000000000004</v>
          </cell>
          <cell r="AA1101">
            <v>0.57799999999999996</v>
          </cell>
          <cell r="AB1101">
            <v>0.60399999999999998</v>
          </cell>
          <cell r="AD1101">
            <v>0.46970000000000001</v>
          </cell>
          <cell r="AE1101">
            <v>0.47099999999999997</v>
          </cell>
          <cell r="AF1101">
            <v>0.47299999999999998</v>
          </cell>
          <cell r="AG1101">
            <v>0.47399999999999998</v>
          </cell>
          <cell r="AH1101">
            <v>0.47699999999999998</v>
          </cell>
          <cell r="AI1101">
            <v>0.48199999999999998</v>
          </cell>
          <cell r="AJ1101">
            <v>0.49</v>
          </cell>
          <cell r="AK1101">
            <v>0.501</v>
          </cell>
          <cell r="AL1101">
            <v>0.51500000000000001</v>
          </cell>
          <cell r="AM1101">
            <v>0.53200000000000003</v>
          </cell>
          <cell r="AN1101">
            <v>0.55500000000000005</v>
          </cell>
          <cell r="AO1101">
            <v>0.58099999999999996</v>
          </cell>
          <cell r="AP1101">
            <v>0.61099999999999999</v>
          </cell>
          <cell r="AS1101">
            <v>9.7000000000000003E-2</v>
          </cell>
          <cell r="AT1101">
            <v>9.7000000000000003E-2</v>
          </cell>
          <cell r="AU1101">
            <v>9.7500000000000003E-2</v>
          </cell>
          <cell r="AV1101">
            <v>9.9000000000000005E-2</v>
          </cell>
          <cell r="AW1101">
            <v>9.9000000000000005E-2</v>
          </cell>
          <cell r="AX1101">
            <v>9.8000000000000004E-2</v>
          </cell>
          <cell r="AY1101">
            <v>9.8000000000000004E-2</v>
          </cell>
          <cell r="AZ1101">
            <v>9.8000000000000004E-2</v>
          </cell>
          <cell r="BA1101">
            <v>9.8000000000000004E-2</v>
          </cell>
          <cell r="BB1101">
            <v>9.9000000000000005E-2</v>
          </cell>
          <cell r="BC1101">
            <v>9.9000000000000005E-2</v>
          </cell>
          <cell r="BD1101">
            <v>9.9000000000000005E-2</v>
          </cell>
          <cell r="BF1101">
            <v>0.155</v>
          </cell>
          <cell r="BG1101">
            <v>0.17</v>
          </cell>
          <cell r="BH1101">
            <v>0.185</v>
          </cell>
          <cell r="BI1101">
            <v>0.2</v>
          </cell>
          <cell r="BJ1101">
            <v>0.22500000000000001</v>
          </cell>
          <cell r="BK1101">
            <v>0.26</v>
          </cell>
          <cell r="BL1101">
            <v>0.3</v>
          </cell>
          <cell r="BM1101">
            <v>0.35499999999999998</v>
          </cell>
          <cell r="BN1101">
            <v>0.45</v>
          </cell>
          <cell r="BO1101">
            <v>0.52</v>
          </cell>
          <cell r="BP1101">
            <v>0.6</v>
          </cell>
          <cell r="BQ1101">
            <v>0.73499999999999999</v>
          </cell>
          <cell r="BS1101">
            <v>0.35</v>
          </cell>
          <cell r="BT1101">
            <v>0.36799999999999999</v>
          </cell>
          <cell r="BU1101">
            <v>0.42699999999999999</v>
          </cell>
          <cell r="BV1101">
            <v>0.53200000000000003</v>
          </cell>
          <cell r="BW1101">
            <v>0.57899999999999996</v>
          </cell>
          <cell r="BX1101">
            <v>0.63400000000000001</v>
          </cell>
          <cell r="BY1101">
            <v>0.69299999999999995</v>
          </cell>
          <cell r="BZ1101">
            <v>0.75349999999999995</v>
          </cell>
          <cell r="CA1101">
            <v>0.82499999999999996</v>
          </cell>
          <cell r="CB1101">
            <v>0.88300000000000001</v>
          </cell>
          <cell r="CC1101">
            <v>0.93200000000000005</v>
          </cell>
          <cell r="CD1101">
            <v>0.94499999999999995</v>
          </cell>
          <cell r="CF1101">
            <v>0.25</v>
          </cell>
        </row>
        <row r="1102">
          <cell r="A1102">
            <v>40248</v>
          </cell>
          <cell r="B1102">
            <v>0.16</v>
          </cell>
          <cell r="C1102">
            <v>0.16550000000000001</v>
          </cell>
          <cell r="D1102">
            <v>0.182</v>
          </cell>
          <cell r="E1102">
            <v>0.184</v>
          </cell>
          <cell r="F1102">
            <v>0.19500000000000001</v>
          </cell>
          <cell r="G1102">
            <v>0.20499999999999999</v>
          </cell>
          <cell r="H1102">
            <v>0.221</v>
          </cell>
          <cell r="I1102">
            <v>0.24099999999999999</v>
          </cell>
          <cell r="J1102">
            <v>0.26400000000000001</v>
          </cell>
          <cell r="K1102">
            <v>0.28899999999999998</v>
          </cell>
          <cell r="L1102">
            <v>0.32350000000000001</v>
          </cell>
          <cell r="M1102">
            <v>0.35199999999999998</v>
          </cell>
          <cell r="N1102">
            <v>0.38800000000000001</v>
          </cell>
          <cell r="P1102">
            <v>0.34599999999999997</v>
          </cell>
          <cell r="Q1102">
            <v>0.35</v>
          </cell>
          <cell r="R1102">
            <v>0.35099999999999998</v>
          </cell>
          <cell r="S1102">
            <v>0.35299999999999998</v>
          </cell>
          <cell r="T1102">
            <v>0.37</v>
          </cell>
          <cell r="U1102">
            <v>0.40500000000000003</v>
          </cell>
          <cell r="V1102">
            <v>0.438</v>
          </cell>
          <cell r="W1102">
            <v>0.46700000000000003</v>
          </cell>
          <cell r="X1102">
            <v>0.499</v>
          </cell>
          <cell r="Y1102">
            <v>0.53100000000000003</v>
          </cell>
          <cell r="Z1102">
            <v>0.56599999999999995</v>
          </cell>
          <cell r="AA1102">
            <v>0.59599999999999997</v>
          </cell>
          <cell r="AB1102">
            <v>0.626</v>
          </cell>
          <cell r="AD1102">
            <v>0.46810000000000002</v>
          </cell>
          <cell r="AE1102">
            <v>0.47110000000000002</v>
          </cell>
          <cell r="AF1102">
            <v>0.47410000000000002</v>
          </cell>
          <cell r="AG1102">
            <v>0.47510000000000002</v>
          </cell>
          <cell r="AH1102">
            <v>0.47910000000000003</v>
          </cell>
          <cell r="AI1102">
            <v>0.48509999999999998</v>
          </cell>
          <cell r="AJ1102">
            <v>0.49509999999999998</v>
          </cell>
          <cell r="AK1102">
            <v>0.5081</v>
          </cell>
          <cell r="AL1102">
            <v>0.52610000000000001</v>
          </cell>
          <cell r="AM1102">
            <v>0.54910000000000003</v>
          </cell>
          <cell r="AN1102">
            <v>0.57310000000000005</v>
          </cell>
          <cell r="AO1102">
            <v>0.60209999999999997</v>
          </cell>
          <cell r="AP1102">
            <v>0.6341</v>
          </cell>
          <cell r="AS1102">
            <v>0.1</v>
          </cell>
          <cell r="AT1102">
            <v>0.1</v>
          </cell>
          <cell r="AU1102">
            <v>9.7500000000000003E-2</v>
          </cell>
          <cell r="AV1102">
            <v>9.9000000000000005E-2</v>
          </cell>
          <cell r="AW1102">
            <v>9.9049999999999999E-2</v>
          </cell>
          <cell r="AX1102">
            <v>9.8049999999999998E-2</v>
          </cell>
          <cell r="AY1102">
            <v>9.8000000000000004E-2</v>
          </cell>
          <cell r="AZ1102">
            <v>9.8000000000000004E-2</v>
          </cell>
          <cell r="BA1102">
            <v>9.8049999999999998E-2</v>
          </cell>
          <cell r="BB1102">
            <v>9.9049999999999999E-2</v>
          </cell>
          <cell r="BC1102">
            <v>9.9049999999999999E-2</v>
          </cell>
          <cell r="BD1102">
            <v>9.9049999999999999E-2</v>
          </cell>
          <cell r="BF1102">
            <v>0.1575</v>
          </cell>
          <cell r="BG1102">
            <v>0.17</v>
          </cell>
          <cell r="BH1102">
            <v>0.19</v>
          </cell>
          <cell r="BI1102">
            <v>0.21</v>
          </cell>
          <cell r="BJ1102">
            <v>0.24</v>
          </cell>
          <cell r="BK1102">
            <v>0.28000000000000003</v>
          </cell>
          <cell r="BL1102">
            <v>0.32</v>
          </cell>
          <cell r="BM1102">
            <v>0.375</v>
          </cell>
          <cell r="BN1102">
            <v>0.47499999999999998</v>
          </cell>
          <cell r="BO1102">
            <v>0.54500000000000004</v>
          </cell>
          <cell r="BP1102">
            <v>0.625</v>
          </cell>
          <cell r="BQ1102">
            <v>0.76500000000000001</v>
          </cell>
          <cell r="BS1102">
            <v>0.35699999999999998</v>
          </cell>
          <cell r="BT1102">
            <v>0.37109999999999999</v>
          </cell>
          <cell r="BU1102">
            <v>0.41610000000000003</v>
          </cell>
          <cell r="BV1102">
            <v>0.53810000000000002</v>
          </cell>
          <cell r="BW1102">
            <v>0.59309999999999996</v>
          </cell>
          <cell r="BX1102">
            <v>0.65110000000000001</v>
          </cell>
          <cell r="BY1102">
            <v>0.71109999999999995</v>
          </cell>
          <cell r="BZ1102">
            <v>0.78400000000000003</v>
          </cell>
          <cell r="CA1102">
            <v>0.85099999999999998</v>
          </cell>
          <cell r="CB1102">
            <v>0.91800000000000004</v>
          </cell>
          <cell r="CC1102">
            <v>0.98699999999999999</v>
          </cell>
          <cell r="CD1102">
            <v>1.0569999999999999</v>
          </cell>
          <cell r="CF1102">
            <v>0.25</v>
          </cell>
        </row>
        <row r="1103">
          <cell r="A1103">
            <v>40249</v>
          </cell>
          <cell r="B1103">
            <v>0.2</v>
          </cell>
          <cell r="C1103">
            <v>0.17050000000000001</v>
          </cell>
          <cell r="D1103">
            <v>0.187</v>
          </cell>
          <cell r="E1103">
            <v>0.19600000000000001</v>
          </cell>
          <cell r="F1103">
            <v>0.19900000000000001</v>
          </cell>
          <cell r="G1103">
            <v>0.214</v>
          </cell>
          <cell r="H1103">
            <v>0.23100000000000001</v>
          </cell>
          <cell r="I1103">
            <v>0.2505</v>
          </cell>
          <cell r="J1103">
            <v>0.27450000000000002</v>
          </cell>
          <cell r="K1103">
            <v>0.30149999999999999</v>
          </cell>
          <cell r="L1103">
            <v>0.33400000000000002</v>
          </cell>
          <cell r="M1103">
            <v>0.36499999999999999</v>
          </cell>
          <cell r="N1103">
            <v>0.40400000000000003</v>
          </cell>
          <cell r="P1103">
            <v>0.33700000000000002</v>
          </cell>
          <cell r="Q1103">
            <v>0.35199999999999998</v>
          </cell>
          <cell r="R1103">
            <v>0.35399999999999998</v>
          </cell>
          <cell r="S1103">
            <v>0.35699999999999998</v>
          </cell>
          <cell r="T1103">
            <v>0.375</v>
          </cell>
          <cell r="U1103">
            <v>0.41099999999999998</v>
          </cell>
          <cell r="V1103">
            <v>0.44600000000000001</v>
          </cell>
          <cell r="W1103">
            <v>0.48099999999999998</v>
          </cell>
          <cell r="X1103">
            <v>0.51200000000000001</v>
          </cell>
          <cell r="Y1103">
            <v>0.54400000000000004</v>
          </cell>
          <cell r="Z1103">
            <v>0.57899999999999996</v>
          </cell>
          <cell r="AA1103">
            <v>0.61199999999999999</v>
          </cell>
          <cell r="AB1103">
            <v>0.64400000000000002</v>
          </cell>
          <cell r="AD1103">
            <v>0.47320000000000001</v>
          </cell>
          <cell r="AE1103">
            <v>0.47199999999999998</v>
          </cell>
          <cell r="AF1103">
            <v>0.47399999999999998</v>
          </cell>
          <cell r="AG1103">
            <v>0.47799999999999998</v>
          </cell>
          <cell r="AH1103">
            <v>0.48</v>
          </cell>
          <cell r="AI1103">
            <v>0.48499999999999999</v>
          </cell>
          <cell r="AJ1103">
            <v>0.49399999999999999</v>
          </cell>
          <cell r="AK1103">
            <v>0.50700000000000001</v>
          </cell>
          <cell r="AL1103">
            <v>0.52500000000000002</v>
          </cell>
          <cell r="AM1103">
            <v>0.54800000000000004</v>
          </cell>
          <cell r="AN1103">
            <v>0.57550000000000001</v>
          </cell>
          <cell r="AO1103">
            <v>0.60650000000000004</v>
          </cell>
          <cell r="AP1103">
            <v>0.63649999999999995</v>
          </cell>
          <cell r="AS1103">
            <v>9.4329999999999997E-2</v>
          </cell>
          <cell r="AT1103">
            <v>9.4339999999999993E-2</v>
          </cell>
          <cell r="AU1103">
            <v>9.4339999999999993E-2</v>
          </cell>
          <cell r="AV1103">
            <v>9.4339999999999993E-2</v>
          </cell>
          <cell r="AW1103">
            <v>9.3840000000000007E-2</v>
          </cell>
          <cell r="AX1103">
            <v>9.6000000000000002E-2</v>
          </cell>
          <cell r="AY1103">
            <v>9.7500000000000003E-2</v>
          </cell>
          <cell r="AZ1103">
            <v>8.9649999999999994E-2</v>
          </cell>
          <cell r="BA1103">
            <v>9.6000000000000002E-2</v>
          </cell>
          <cell r="BB1103">
            <v>8.9529999999999998E-2</v>
          </cell>
          <cell r="BC1103">
            <v>9.9750000000000005E-2</v>
          </cell>
          <cell r="BD1103">
            <v>9.7000000000000003E-2</v>
          </cell>
          <cell r="BF1103">
            <v>0.16500000000000001</v>
          </cell>
          <cell r="BG1103">
            <v>0.18</v>
          </cell>
          <cell r="BH1103">
            <v>0.20499999999999999</v>
          </cell>
          <cell r="BI1103">
            <v>0.22</v>
          </cell>
          <cell r="BJ1103">
            <v>0.245</v>
          </cell>
          <cell r="BK1103">
            <v>0.28499999999999998</v>
          </cell>
          <cell r="BL1103">
            <v>0.33</v>
          </cell>
          <cell r="BM1103">
            <v>0.39</v>
          </cell>
          <cell r="BN1103">
            <v>0.49</v>
          </cell>
          <cell r="BO1103">
            <v>0.56000000000000005</v>
          </cell>
          <cell r="BP1103">
            <v>0.63500000000000001</v>
          </cell>
          <cell r="BQ1103">
            <v>0.77500000000000002</v>
          </cell>
          <cell r="BS1103">
            <v>0.35</v>
          </cell>
          <cell r="BT1103">
            <v>0.36299999999999999</v>
          </cell>
          <cell r="BU1103">
            <v>0.4415</v>
          </cell>
          <cell r="BV1103">
            <v>0.55800000000000005</v>
          </cell>
          <cell r="BW1103">
            <v>0.61799999999999999</v>
          </cell>
          <cell r="BX1103">
            <v>0.66949999999999998</v>
          </cell>
          <cell r="BY1103">
            <v>0.73799999999999999</v>
          </cell>
          <cell r="BZ1103">
            <v>0.79549999999999998</v>
          </cell>
          <cell r="CA1103">
            <v>0.86599999999999999</v>
          </cell>
          <cell r="CB1103">
            <v>0.93500000000000005</v>
          </cell>
          <cell r="CC1103">
            <v>1.004</v>
          </cell>
          <cell r="CD1103">
            <v>1.075</v>
          </cell>
          <cell r="CF1103">
            <v>0.25</v>
          </cell>
        </row>
        <row r="1104">
          <cell r="A1104">
            <v>40252</v>
          </cell>
          <cell r="B1104">
            <v>0.2</v>
          </cell>
          <cell r="C1104">
            <v>0.193</v>
          </cell>
          <cell r="D1104">
            <v>0.19700000000000001</v>
          </cell>
          <cell r="E1104">
            <v>0.19800000000000001</v>
          </cell>
          <cell r="F1104">
            <v>0.20799999999999999</v>
          </cell>
          <cell r="G1104">
            <v>0.2185</v>
          </cell>
          <cell r="H1104">
            <v>0.23150000000000001</v>
          </cell>
          <cell r="I1104">
            <v>0.249</v>
          </cell>
          <cell r="J1104">
            <v>0.26700000000000002</v>
          </cell>
          <cell r="K1104">
            <v>0.29149999999999998</v>
          </cell>
          <cell r="L1104">
            <v>0.32100000000000001</v>
          </cell>
          <cell r="M1104">
            <v>0.34899999999999998</v>
          </cell>
          <cell r="N1104">
            <v>0.3805</v>
          </cell>
          <cell r="P1104">
            <v>0.33300000000000002</v>
          </cell>
          <cell r="Q1104">
            <v>0.35299999999999998</v>
          </cell>
          <cell r="R1104">
            <v>0.35499999999999998</v>
          </cell>
          <cell r="S1104">
            <v>0.36</v>
          </cell>
          <cell r="T1104">
            <v>0.38100000000000001</v>
          </cell>
          <cell r="U1104">
            <v>0.41399999999999998</v>
          </cell>
          <cell r="V1104">
            <v>0.44900000000000001</v>
          </cell>
          <cell r="W1104">
            <v>0.48099999999999998</v>
          </cell>
          <cell r="X1104">
            <v>0.51300000000000001</v>
          </cell>
          <cell r="Y1104">
            <v>0.54500000000000004</v>
          </cell>
          <cell r="Z1104">
            <v>0.57699999999999996</v>
          </cell>
          <cell r="AA1104">
            <v>0.60899999999999999</v>
          </cell>
          <cell r="AB1104">
            <v>0.63900000000000001</v>
          </cell>
          <cell r="AD1104">
            <v>0.47149999999999997</v>
          </cell>
          <cell r="AE1104">
            <v>0.47199999999999998</v>
          </cell>
          <cell r="AF1104">
            <v>0.47299999999999998</v>
          </cell>
          <cell r="AG1104">
            <v>0.47299999999999998</v>
          </cell>
          <cell r="AH1104">
            <v>0.47499999999999998</v>
          </cell>
          <cell r="AI1104">
            <v>0.49049999999999999</v>
          </cell>
          <cell r="AJ1104">
            <v>0.48799999999999999</v>
          </cell>
          <cell r="AK1104">
            <v>0.504</v>
          </cell>
          <cell r="AL1104">
            <v>0.52249999999999996</v>
          </cell>
          <cell r="AM1104">
            <v>0.53600000000000003</v>
          </cell>
          <cell r="AN1104">
            <v>0.57050000000000001</v>
          </cell>
          <cell r="AO1104">
            <v>0.59850000000000003</v>
          </cell>
          <cell r="AP1104">
            <v>0.62</v>
          </cell>
          <cell r="AS1104">
            <v>9.4329999999999997E-2</v>
          </cell>
          <cell r="AT1104">
            <v>9.4339999999999993E-2</v>
          </cell>
          <cell r="AU1104">
            <v>9.4339999999999993E-2</v>
          </cell>
          <cell r="AV1104">
            <v>9.5000000000000001E-2</v>
          </cell>
          <cell r="AW1104">
            <v>9.4E-2</v>
          </cell>
          <cell r="AX1104">
            <v>9.2999999999999999E-2</v>
          </cell>
          <cell r="AY1104">
            <v>9.7500000000000003E-2</v>
          </cell>
          <cell r="AZ1104">
            <v>8.9639999999999997E-2</v>
          </cell>
          <cell r="BA1104">
            <v>9.0999999999999998E-2</v>
          </cell>
          <cell r="BB1104">
            <v>8.9529999999999998E-2</v>
          </cell>
          <cell r="BC1104">
            <v>9.8000000000000004E-2</v>
          </cell>
          <cell r="BD1104">
            <v>9.1999999999999998E-2</v>
          </cell>
          <cell r="BF1104">
            <v>0.17249999999999999</v>
          </cell>
          <cell r="BG1104">
            <v>0.19</v>
          </cell>
          <cell r="BH1104">
            <v>0.21</v>
          </cell>
          <cell r="BI1104">
            <v>0.22</v>
          </cell>
          <cell r="BJ1104">
            <v>0.245</v>
          </cell>
          <cell r="BK1104">
            <v>0.28000000000000003</v>
          </cell>
          <cell r="BL1104">
            <v>0.32</v>
          </cell>
          <cell r="BM1104">
            <v>0.37</v>
          </cell>
          <cell r="BN1104">
            <v>0.46500000000000002</v>
          </cell>
          <cell r="BO1104">
            <v>0.53</v>
          </cell>
          <cell r="BP1104">
            <v>0.60499999999999998</v>
          </cell>
          <cell r="BQ1104">
            <v>0.745</v>
          </cell>
          <cell r="BS1104">
            <v>0.35549999999999998</v>
          </cell>
          <cell r="BT1104">
            <v>0.36749999999999999</v>
          </cell>
          <cell r="BU1104">
            <v>0.42649999999999999</v>
          </cell>
          <cell r="BV1104">
            <v>0.54749999999999999</v>
          </cell>
          <cell r="BW1104">
            <v>0.60750000000000004</v>
          </cell>
          <cell r="BX1104">
            <v>0.66749999999999998</v>
          </cell>
          <cell r="BY1104">
            <v>0.72050000000000003</v>
          </cell>
          <cell r="BZ1104">
            <v>0.76400000000000001</v>
          </cell>
          <cell r="CA1104">
            <v>0.66459999999999997</v>
          </cell>
          <cell r="CB1104">
            <v>0.71060000000000001</v>
          </cell>
          <cell r="CC1104">
            <v>0.76980000000000004</v>
          </cell>
          <cell r="CD1104">
            <v>0.86209999999999998</v>
          </cell>
          <cell r="CF1104">
            <v>0.25</v>
          </cell>
        </row>
        <row r="1105">
          <cell r="A1105">
            <v>40253</v>
          </cell>
          <cell r="B1105">
            <v>0.2</v>
          </cell>
          <cell r="C1105">
            <v>0.184</v>
          </cell>
          <cell r="D1105">
            <v>0.19</v>
          </cell>
          <cell r="E1105">
            <v>0.19900000000000001</v>
          </cell>
          <cell r="F1105">
            <v>0.20699999999999999</v>
          </cell>
          <cell r="G1105">
            <v>0.21299999999999999</v>
          </cell>
          <cell r="H1105">
            <v>0.224</v>
          </cell>
          <cell r="I1105">
            <v>0.23899999999999999</v>
          </cell>
          <cell r="J1105">
            <v>0.253</v>
          </cell>
          <cell r="K1105">
            <v>0.27800000000000002</v>
          </cell>
          <cell r="L1105">
            <v>0.30199999999999999</v>
          </cell>
          <cell r="M1105">
            <v>0.32600000000000001</v>
          </cell>
          <cell r="N1105">
            <v>0.36899999999999999</v>
          </cell>
          <cell r="P1105">
            <v>0.32100000000000001</v>
          </cell>
          <cell r="Q1105">
            <v>0.35399999999999998</v>
          </cell>
          <cell r="R1105">
            <v>0.35599999999999998</v>
          </cell>
          <cell r="S1105">
            <v>0.36099999999999999</v>
          </cell>
          <cell r="T1105">
            <v>0.38300000000000001</v>
          </cell>
          <cell r="U1105">
            <v>0.41899999999999998</v>
          </cell>
          <cell r="V1105">
            <v>0.45600000000000002</v>
          </cell>
          <cell r="W1105">
            <v>0.48499999999999999</v>
          </cell>
          <cell r="X1105">
            <v>0.51700000000000002</v>
          </cell>
          <cell r="Y1105">
            <v>0.55100000000000005</v>
          </cell>
          <cell r="Z1105">
            <v>0.57999999999999996</v>
          </cell>
          <cell r="AA1105">
            <v>0.61099999999999999</v>
          </cell>
          <cell r="AB1105">
            <v>0.63900000000000001</v>
          </cell>
          <cell r="AD1105">
            <v>0.47370000000000001</v>
          </cell>
          <cell r="AE1105">
            <v>0.47099999999999997</v>
          </cell>
          <cell r="AF1105">
            <v>0.47199999999999998</v>
          </cell>
          <cell r="AG1105">
            <v>0.47299999999999998</v>
          </cell>
          <cell r="AH1105">
            <v>0.48</v>
          </cell>
          <cell r="AI1105">
            <v>0.48399999999999999</v>
          </cell>
          <cell r="AJ1105">
            <v>0.49399999999999999</v>
          </cell>
          <cell r="AK1105">
            <v>0.51149999999999995</v>
          </cell>
          <cell r="AL1105">
            <v>0.52500000000000002</v>
          </cell>
          <cell r="AM1105">
            <v>0.54700000000000004</v>
          </cell>
          <cell r="AN1105">
            <v>0.57599999999999996</v>
          </cell>
          <cell r="AO1105">
            <v>0.60499999999999998</v>
          </cell>
          <cell r="AP1105">
            <v>0.63200000000000001</v>
          </cell>
          <cell r="AS1105">
            <v>9.4049999999999995E-2</v>
          </cell>
          <cell r="AT1105">
            <v>9.3509999999999996E-2</v>
          </cell>
          <cell r="AU1105">
            <v>9.7500000000000003E-2</v>
          </cell>
          <cell r="AV1105">
            <v>9.5000000000000001E-2</v>
          </cell>
          <cell r="AW1105">
            <v>9.4E-2</v>
          </cell>
          <cell r="AX1105">
            <v>0.1045</v>
          </cell>
          <cell r="AY1105">
            <v>0.10299999999999999</v>
          </cell>
          <cell r="AZ1105">
            <v>0.1045</v>
          </cell>
          <cell r="BA1105">
            <v>9.9000000000000005E-2</v>
          </cell>
          <cell r="BB1105">
            <v>9.5000000000000001E-2</v>
          </cell>
          <cell r="BC1105">
            <v>9.5500000000000002E-2</v>
          </cell>
          <cell r="BD1105">
            <v>9.8000000000000004E-2</v>
          </cell>
          <cell r="BF1105">
            <v>0.17249999999999999</v>
          </cell>
          <cell r="BG1105">
            <v>0.19</v>
          </cell>
          <cell r="BH1105">
            <v>0.20499999999999999</v>
          </cell>
          <cell r="BI1105">
            <v>0.22</v>
          </cell>
          <cell r="BJ1105">
            <v>0.24</v>
          </cell>
          <cell r="BK1105">
            <v>0.27</v>
          </cell>
          <cell r="BL1105">
            <v>0.30499999999999999</v>
          </cell>
          <cell r="BM1105">
            <v>0.34499999999999997</v>
          </cell>
          <cell r="BN1105">
            <v>0.42499999999999999</v>
          </cell>
          <cell r="BO1105">
            <v>0.48499999999999999</v>
          </cell>
          <cell r="BP1105">
            <v>0.55000000000000004</v>
          </cell>
          <cell r="BQ1105">
            <v>0.69</v>
          </cell>
          <cell r="BS1105">
            <v>0.36</v>
          </cell>
          <cell r="BT1105">
            <v>0.371</v>
          </cell>
          <cell r="BU1105">
            <v>0.4335</v>
          </cell>
          <cell r="BV1105">
            <v>0.54649999999999999</v>
          </cell>
          <cell r="BW1105">
            <v>0.60050000000000003</v>
          </cell>
          <cell r="BX1105">
            <v>0.64649999999999996</v>
          </cell>
          <cell r="BY1105">
            <v>0.70250000000000001</v>
          </cell>
          <cell r="BZ1105">
            <v>0.77100000000000002</v>
          </cell>
          <cell r="CA1105">
            <v>0.83299999999999996</v>
          </cell>
          <cell r="CB1105">
            <v>0.90200000000000002</v>
          </cell>
          <cell r="CC1105">
            <v>0.96599999999999997</v>
          </cell>
          <cell r="CD1105">
            <v>1.022</v>
          </cell>
          <cell r="CF1105">
            <v>0.25</v>
          </cell>
        </row>
        <row r="1106">
          <cell r="A1106">
            <v>40254</v>
          </cell>
          <cell r="B1106">
            <v>0.19</v>
          </cell>
          <cell r="C1106">
            <v>0.185</v>
          </cell>
          <cell r="D1106">
            <v>0.19</v>
          </cell>
          <cell r="E1106">
            <v>0.19400000000000001</v>
          </cell>
          <cell r="F1106">
            <v>0.20399999999999999</v>
          </cell>
          <cell r="G1106">
            <v>0.21049999999999999</v>
          </cell>
          <cell r="H1106">
            <v>0.2215</v>
          </cell>
          <cell r="I1106">
            <v>0.23499999999999999</v>
          </cell>
          <cell r="J1106">
            <v>0.2545</v>
          </cell>
          <cell r="K1106">
            <v>0.27300000000000002</v>
          </cell>
          <cell r="L1106">
            <v>0.29799999999999999</v>
          </cell>
          <cell r="M1106">
            <v>0.33100000000000002</v>
          </cell>
          <cell r="N1106">
            <v>0.35749999999999998</v>
          </cell>
          <cell r="P1106">
            <v>0.32800000000000001</v>
          </cell>
          <cell r="Q1106">
            <v>0.35399999999999998</v>
          </cell>
          <cell r="R1106">
            <v>0.35699999999999998</v>
          </cell>
          <cell r="S1106">
            <v>0.36199999999999999</v>
          </cell>
          <cell r="T1106">
            <v>0.38200000000000001</v>
          </cell>
          <cell r="U1106">
            <v>0.41599999999999998</v>
          </cell>
          <cell r="V1106">
            <v>0.44900000000000001</v>
          </cell>
          <cell r="W1106">
            <v>0.47799999999999998</v>
          </cell>
          <cell r="X1106">
            <v>0.50900000000000001</v>
          </cell>
          <cell r="Y1106">
            <v>0.54</v>
          </cell>
          <cell r="Z1106">
            <v>0.56899999999999995</v>
          </cell>
          <cell r="AA1106">
            <v>0.60099999999999998</v>
          </cell>
          <cell r="AB1106">
            <v>0.629</v>
          </cell>
          <cell r="AD1106">
            <v>0.46989999999999998</v>
          </cell>
          <cell r="AE1106">
            <v>0.46300000000000002</v>
          </cell>
          <cell r="AF1106">
            <v>0.47549999999999998</v>
          </cell>
          <cell r="AG1106">
            <v>0.47699999999999998</v>
          </cell>
          <cell r="AH1106">
            <v>0.48349999999999999</v>
          </cell>
          <cell r="AI1106">
            <v>0.48949999999999999</v>
          </cell>
          <cell r="AJ1106">
            <v>0.49399999999999999</v>
          </cell>
          <cell r="AK1106">
            <v>0.50749999999999995</v>
          </cell>
          <cell r="AL1106">
            <v>0.52249999999999996</v>
          </cell>
          <cell r="AM1106">
            <v>0.54049999999999998</v>
          </cell>
          <cell r="AN1106">
            <v>0.5615</v>
          </cell>
          <cell r="AO1106">
            <v>0.58850000000000002</v>
          </cell>
          <cell r="AP1106">
            <v>0.61750000000000005</v>
          </cell>
          <cell r="AS1106">
            <v>9.7000000000000003E-2</v>
          </cell>
          <cell r="AT1106">
            <v>9.3799999999999994E-2</v>
          </cell>
          <cell r="AU1106">
            <v>9.3689999999999996E-2</v>
          </cell>
          <cell r="AV1106">
            <v>9.7000000000000003E-2</v>
          </cell>
          <cell r="AW1106">
            <v>9.6000000000000002E-2</v>
          </cell>
          <cell r="AX1106">
            <v>9.6000000000000002E-2</v>
          </cell>
          <cell r="AY1106">
            <v>9.6250000000000002E-2</v>
          </cell>
          <cell r="AZ1106">
            <v>8.838E-2</v>
          </cell>
          <cell r="BA1106">
            <v>9.6000000000000002E-2</v>
          </cell>
          <cell r="BB1106">
            <v>8.8550000000000004E-2</v>
          </cell>
          <cell r="BC1106">
            <v>9.9129999999999996E-2</v>
          </cell>
          <cell r="BD1106">
            <v>9.6000000000000002E-2</v>
          </cell>
          <cell r="BF1106">
            <v>0.17249999999999999</v>
          </cell>
          <cell r="BG1106">
            <v>0.19</v>
          </cell>
          <cell r="BH1106">
            <v>0.20499999999999999</v>
          </cell>
          <cell r="BI1106">
            <v>0.215</v>
          </cell>
          <cell r="BJ1106">
            <v>0.23499999999999999</v>
          </cell>
          <cell r="BK1106">
            <v>0.26500000000000001</v>
          </cell>
          <cell r="BL1106">
            <v>0.29499999999999998</v>
          </cell>
          <cell r="BM1106">
            <v>0.33500000000000002</v>
          </cell>
          <cell r="BN1106">
            <v>0.41499999999999998</v>
          </cell>
          <cell r="BO1106">
            <v>0.47499999999999998</v>
          </cell>
          <cell r="BP1106">
            <v>0.54</v>
          </cell>
          <cell r="BQ1106">
            <v>0.68500000000000005</v>
          </cell>
          <cell r="BS1106">
            <v>0.35199999999999998</v>
          </cell>
          <cell r="BT1106">
            <v>0.36049999999999999</v>
          </cell>
          <cell r="BU1106">
            <v>0.42449999999999999</v>
          </cell>
          <cell r="BV1106">
            <v>0.54</v>
          </cell>
          <cell r="BW1106">
            <v>0.59350000000000003</v>
          </cell>
          <cell r="BX1106">
            <v>0.65249999999999997</v>
          </cell>
          <cell r="BY1106">
            <v>0.70850000000000002</v>
          </cell>
          <cell r="BZ1106">
            <v>0.75800000000000001</v>
          </cell>
          <cell r="CA1106">
            <v>0.81699999999999995</v>
          </cell>
          <cell r="CB1106">
            <v>0.88100000000000001</v>
          </cell>
          <cell r="CC1106">
            <v>0.93799999999999994</v>
          </cell>
          <cell r="CD1106">
            <v>0.98899999999999999</v>
          </cell>
          <cell r="CF1106">
            <v>0.25</v>
          </cell>
        </row>
        <row r="1107">
          <cell r="A1107">
            <v>40255</v>
          </cell>
          <cell r="B1107">
            <v>0.18</v>
          </cell>
          <cell r="C1107">
            <v>0.19800000000000001</v>
          </cell>
          <cell r="D1107">
            <v>0.20399999999999999</v>
          </cell>
          <cell r="E1107">
            <v>0.21</v>
          </cell>
          <cell r="F1107">
            <v>0.22</v>
          </cell>
          <cell r="G1107">
            <v>0.22800000000000001</v>
          </cell>
          <cell r="H1107">
            <v>0.24099999999999999</v>
          </cell>
          <cell r="I1107">
            <v>0.26</v>
          </cell>
          <cell r="J1107">
            <v>0.28299999999999997</v>
          </cell>
          <cell r="K1107">
            <v>0.30449999999999999</v>
          </cell>
          <cell r="L1107">
            <v>0.33400000000000002</v>
          </cell>
          <cell r="M1107">
            <v>0.36299999999999999</v>
          </cell>
          <cell r="N1107">
            <v>0.39200000000000002</v>
          </cell>
          <cell r="P1107">
            <v>0.33200000000000002</v>
          </cell>
          <cell r="Q1107">
            <v>0.35399999999999998</v>
          </cell>
          <cell r="R1107">
            <v>0.35599999999999998</v>
          </cell>
          <cell r="S1107">
            <v>0.35899999999999999</v>
          </cell>
          <cell r="T1107">
            <v>0.38500000000000001</v>
          </cell>
          <cell r="U1107">
            <v>0.42099999999999999</v>
          </cell>
          <cell r="V1107">
            <v>0.45300000000000001</v>
          </cell>
          <cell r="W1107">
            <v>0.48099999999999998</v>
          </cell>
          <cell r="X1107">
            <v>0.51200000000000001</v>
          </cell>
          <cell r="Y1107">
            <v>0.54200000000000004</v>
          </cell>
          <cell r="Z1107">
            <v>0.57299999999999995</v>
          </cell>
          <cell r="AA1107">
            <v>0.60099999999999998</v>
          </cell>
          <cell r="AB1107">
            <v>0.628</v>
          </cell>
          <cell r="AD1107">
            <v>0.46820000000000001</v>
          </cell>
          <cell r="AE1107">
            <v>0.47099999999999997</v>
          </cell>
          <cell r="AF1107">
            <v>0.47599999999999998</v>
          </cell>
          <cell r="AG1107">
            <v>0.48</v>
          </cell>
          <cell r="AH1107">
            <v>0.48599999999999999</v>
          </cell>
          <cell r="AI1107">
            <v>0.48699999999999999</v>
          </cell>
          <cell r="AJ1107">
            <v>0.497</v>
          </cell>
          <cell r="AK1107">
            <v>0.51249999999999996</v>
          </cell>
          <cell r="AL1107">
            <v>0.52549999999999997</v>
          </cell>
          <cell r="AM1107">
            <v>0.54700000000000004</v>
          </cell>
          <cell r="AN1107">
            <v>0.56999999999999995</v>
          </cell>
          <cell r="AO1107">
            <v>0.59850000000000003</v>
          </cell>
          <cell r="AP1107">
            <v>0.62849999999999995</v>
          </cell>
          <cell r="AS1107">
            <v>9.7000000000000003E-2</v>
          </cell>
          <cell r="AT1107">
            <v>9.7000000000000003E-2</v>
          </cell>
          <cell r="AU1107">
            <v>9.7000000000000003E-2</v>
          </cell>
          <cell r="AV1107">
            <v>9.6000000000000002E-2</v>
          </cell>
          <cell r="AW1107">
            <v>9.3100000000000002E-2</v>
          </cell>
          <cell r="AX1107">
            <v>9.6000000000000002E-2</v>
          </cell>
          <cell r="AY1107">
            <v>9.7500000000000003E-2</v>
          </cell>
          <cell r="AZ1107">
            <v>9.7500000000000003E-2</v>
          </cell>
          <cell r="BA1107">
            <v>9.5000000000000001E-2</v>
          </cell>
          <cell r="BB1107">
            <v>9.7500000000000003E-2</v>
          </cell>
          <cell r="BC1107">
            <v>9.7500000000000003E-2</v>
          </cell>
          <cell r="BD1107">
            <v>9.5000000000000001E-2</v>
          </cell>
          <cell r="BF1107">
            <v>0.17499999999999999</v>
          </cell>
          <cell r="BG1107">
            <v>0.2</v>
          </cell>
          <cell r="BH1107">
            <v>0.21</v>
          </cell>
          <cell r="BI1107">
            <v>0.22500000000000001</v>
          </cell>
          <cell r="BJ1107">
            <v>0.25</v>
          </cell>
          <cell r="BK1107">
            <v>0.28499999999999998</v>
          </cell>
          <cell r="BL1107">
            <v>0.32</v>
          </cell>
          <cell r="BM1107">
            <v>0.36499999999999999</v>
          </cell>
          <cell r="BN1107">
            <v>0.45</v>
          </cell>
          <cell r="BO1107">
            <v>0.51</v>
          </cell>
          <cell r="BP1107">
            <v>0.57999999999999996</v>
          </cell>
          <cell r="BQ1107">
            <v>0.71499999999999997</v>
          </cell>
          <cell r="BS1107">
            <v>0.35049999999999998</v>
          </cell>
          <cell r="BT1107">
            <v>0.35649999999999998</v>
          </cell>
          <cell r="BU1107">
            <v>0.4365</v>
          </cell>
          <cell r="BV1107">
            <v>0.54949999999999999</v>
          </cell>
          <cell r="BW1107">
            <v>0.59599999999999997</v>
          </cell>
          <cell r="BX1107">
            <v>0.65149999999999997</v>
          </cell>
          <cell r="BY1107">
            <v>0.71250000000000002</v>
          </cell>
          <cell r="BZ1107">
            <v>0.76100000000000001</v>
          </cell>
          <cell r="CA1107">
            <v>0.82699999999999996</v>
          </cell>
          <cell r="CB1107">
            <v>0.9</v>
          </cell>
          <cell r="CC1107">
            <v>0.96299999999999997</v>
          </cell>
          <cell r="CD1107">
            <v>1.014</v>
          </cell>
          <cell r="CF1107">
            <v>0.25</v>
          </cell>
        </row>
        <row r="1108">
          <cell r="A1108">
            <v>40256</v>
          </cell>
          <cell r="B1108">
            <v>0.18</v>
          </cell>
          <cell r="C1108">
            <v>0.2</v>
          </cell>
          <cell r="D1108">
            <v>0.20599999999999999</v>
          </cell>
          <cell r="E1108">
            <v>0.215</v>
          </cell>
          <cell r="F1108">
            <v>0.224</v>
          </cell>
          <cell r="G1108">
            <v>0.23649999999999999</v>
          </cell>
          <cell r="H1108">
            <v>0.251</v>
          </cell>
          <cell r="I1108">
            <v>0.27</v>
          </cell>
          <cell r="J1108">
            <v>0.29649999999999999</v>
          </cell>
          <cell r="K1108">
            <v>0.32100000000000001</v>
          </cell>
          <cell r="L1108">
            <v>0.35099999999999998</v>
          </cell>
          <cell r="M1108">
            <v>0.38400000000000001</v>
          </cell>
          <cell r="N1108">
            <v>0.41799999999999998</v>
          </cell>
          <cell r="P1108">
            <v>0.33800000000000002</v>
          </cell>
          <cell r="Q1108">
            <v>0.35399999999999998</v>
          </cell>
          <cell r="R1108">
            <v>0.35599999999999998</v>
          </cell>
          <cell r="S1108">
            <v>0.36</v>
          </cell>
          <cell r="T1108">
            <v>0.38700000000000001</v>
          </cell>
          <cell r="U1108">
            <v>0.42299999999999999</v>
          </cell>
          <cell r="V1108">
            <v>0.45600000000000002</v>
          </cell>
          <cell r="W1108">
            <v>0.48599999999999999</v>
          </cell>
          <cell r="X1108">
            <v>0.51500000000000001</v>
          </cell>
          <cell r="Y1108">
            <v>0.54500000000000004</v>
          </cell>
          <cell r="Z1108">
            <v>0.57599999999999996</v>
          </cell>
          <cell r="AA1108">
            <v>0.60599999999999998</v>
          </cell>
          <cell r="AB1108">
            <v>0.63500000000000001</v>
          </cell>
          <cell r="AD1108">
            <v>0.4698</v>
          </cell>
          <cell r="AE1108">
            <v>0.47499999999999998</v>
          </cell>
          <cell r="AF1108">
            <v>0.47799999999999998</v>
          </cell>
          <cell r="AG1108">
            <v>0.48199999999999998</v>
          </cell>
          <cell r="AH1108">
            <v>0.48599999999999999</v>
          </cell>
          <cell r="AI1108">
            <v>0.48849999999999999</v>
          </cell>
          <cell r="AJ1108">
            <v>0.504</v>
          </cell>
          <cell r="AK1108">
            <v>0.51349999999999996</v>
          </cell>
          <cell r="AL1108">
            <v>0.53200000000000003</v>
          </cell>
          <cell r="AM1108">
            <v>0.55300000000000005</v>
          </cell>
          <cell r="AN1108">
            <v>0.57650000000000001</v>
          </cell>
          <cell r="AO1108">
            <v>0.60750000000000004</v>
          </cell>
          <cell r="AP1108">
            <v>0.64049999999999996</v>
          </cell>
          <cell r="AS1108">
            <v>9.7500000000000003E-2</v>
          </cell>
          <cell r="AT1108">
            <v>9.5500000000000002E-2</v>
          </cell>
          <cell r="AU1108">
            <v>9.5500000000000002E-2</v>
          </cell>
          <cell r="AV1108">
            <v>9.5500000000000002E-2</v>
          </cell>
          <cell r="AW1108">
            <v>9.5500000000000002E-2</v>
          </cell>
          <cell r="AX1108">
            <v>9.5500000000000002E-2</v>
          </cell>
          <cell r="AY1108">
            <v>9.7500000000000003E-2</v>
          </cell>
          <cell r="AZ1108">
            <v>9.5500000000000002E-2</v>
          </cell>
          <cell r="BA1108">
            <v>9.5500000000000002E-2</v>
          </cell>
          <cell r="BB1108">
            <v>9.7500000000000003E-2</v>
          </cell>
          <cell r="BC1108">
            <v>9.7500000000000003E-2</v>
          </cell>
          <cell r="BD1108">
            <v>9.7500000000000003E-2</v>
          </cell>
          <cell r="BF1108">
            <v>0.17499999999999999</v>
          </cell>
          <cell r="BG1108">
            <v>0.2</v>
          </cell>
          <cell r="BH1108">
            <v>0.21</v>
          </cell>
          <cell r="BI1108">
            <v>0.22500000000000001</v>
          </cell>
          <cell r="BJ1108">
            <v>0.255</v>
          </cell>
          <cell r="BK1108">
            <v>0.3</v>
          </cell>
          <cell r="BL1108">
            <v>0.34499999999999997</v>
          </cell>
          <cell r="BM1108">
            <v>0.39500000000000002</v>
          </cell>
          <cell r="BN1108">
            <v>0.48499999999999999</v>
          </cell>
          <cell r="BO1108">
            <v>0.55500000000000005</v>
          </cell>
          <cell r="BP1108">
            <v>0.62</v>
          </cell>
          <cell r="BQ1108">
            <v>0.76</v>
          </cell>
          <cell r="BS1108">
            <v>0.35049999999999998</v>
          </cell>
          <cell r="BT1108">
            <v>0.35799999999999998</v>
          </cell>
          <cell r="BU1108">
            <v>0.4325</v>
          </cell>
          <cell r="BV1108">
            <v>0.55549999999999999</v>
          </cell>
          <cell r="BW1108">
            <v>0.60699999999999998</v>
          </cell>
          <cell r="BX1108">
            <v>0.66349999999999998</v>
          </cell>
          <cell r="BY1108">
            <v>0.71950000000000003</v>
          </cell>
          <cell r="BZ1108">
            <v>0.76800000000000002</v>
          </cell>
          <cell r="CA1108">
            <v>0.82799999999999996</v>
          </cell>
          <cell r="CB1108">
            <v>0.89800000000000002</v>
          </cell>
          <cell r="CC1108">
            <v>0.96199999999999997</v>
          </cell>
          <cell r="CD1108">
            <v>1.016</v>
          </cell>
          <cell r="CF1108">
            <v>0.25</v>
          </cell>
        </row>
        <row r="1109">
          <cell r="A1109">
            <v>40259</v>
          </cell>
          <cell r="B1109">
            <v>0.18</v>
          </cell>
          <cell r="C1109">
            <v>0.1915</v>
          </cell>
          <cell r="D1109">
            <v>0.19850000000000001</v>
          </cell>
          <cell r="E1109">
            <v>0.2</v>
          </cell>
          <cell r="F1109">
            <v>0.21199999999999999</v>
          </cell>
          <cell r="G1109">
            <v>0.2235</v>
          </cell>
          <cell r="H1109">
            <v>0.23699999999999999</v>
          </cell>
          <cell r="I1109">
            <v>0.25750000000000001</v>
          </cell>
          <cell r="J1109">
            <v>0.28050000000000003</v>
          </cell>
          <cell r="K1109">
            <v>0.30499999999999999</v>
          </cell>
          <cell r="L1109">
            <v>0.33250000000000002</v>
          </cell>
          <cell r="M1109">
            <v>0.36399999999999999</v>
          </cell>
          <cell r="N1109">
            <v>0.39600000000000002</v>
          </cell>
          <cell r="P1109">
            <v>0.34200000000000003</v>
          </cell>
          <cell r="Q1109">
            <v>0.35399999999999998</v>
          </cell>
          <cell r="R1109">
            <v>0.35699999999999998</v>
          </cell>
          <cell r="S1109">
            <v>0.36099999999999999</v>
          </cell>
          <cell r="T1109">
            <v>0.39600000000000002</v>
          </cell>
          <cell r="U1109">
            <v>0.432</v>
          </cell>
          <cell r="V1109">
            <v>0.46600000000000003</v>
          </cell>
          <cell r="W1109">
            <v>0.496</v>
          </cell>
          <cell r="X1109">
            <v>0.52600000000000002</v>
          </cell>
          <cell r="Y1109">
            <v>0.55500000000000005</v>
          </cell>
          <cell r="Z1109">
            <v>0.58499999999999996</v>
          </cell>
          <cell r="AA1109">
            <v>0.61599999999999999</v>
          </cell>
          <cell r="AB1109">
            <v>0.64400000000000002</v>
          </cell>
          <cell r="AD1109">
            <v>0.47110000000000002</v>
          </cell>
          <cell r="AE1109">
            <v>0.46750000000000003</v>
          </cell>
          <cell r="AF1109">
            <v>0.47299999999999998</v>
          </cell>
          <cell r="AG1109">
            <v>0.47499999999999998</v>
          </cell>
          <cell r="AH1109">
            <v>0.49</v>
          </cell>
          <cell r="AI1109">
            <v>0.48749999999999999</v>
          </cell>
          <cell r="AJ1109">
            <v>0.49099999999999999</v>
          </cell>
          <cell r="AK1109">
            <v>0.50749999999999995</v>
          </cell>
          <cell r="AL1109">
            <v>0.52400000000000002</v>
          </cell>
          <cell r="AM1109">
            <v>0.54500000000000004</v>
          </cell>
          <cell r="AN1109">
            <v>0.57450000000000001</v>
          </cell>
          <cell r="AO1109">
            <v>0.59850000000000003</v>
          </cell>
          <cell r="AP1109">
            <v>0.63600000000000001</v>
          </cell>
          <cell r="AS1109">
            <v>9.7000000000000003E-2</v>
          </cell>
          <cell r="AT1109">
            <v>9.7000000000000003E-2</v>
          </cell>
          <cell r="AU1109">
            <v>9.7000000000000003E-2</v>
          </cell>
          <cell r="AV1109">
            <v>9.6000000000000002E-2</v>
          </cell>
          <cell r="AW1109">
            <v>9.6000000000000002E-2</v>
          </cell>
          <cell r="AX1109">
            <v>9.6000000000000002E-2</v>
          </cell>
          <cell r="AY1109">
            <v>9.8049999999999998E-2</v>
          </cell>
          <cell r="AZ1109">
            <v>9.8049999999999998E-2</v>
          </cell>
          <cell r="BA1109">
            <v>9.5000000000000001E-2</v>
          </cell>
          <cell r="BB1109">
            <v>9.9049999999999999E-2</v>
          </cell>
          <cell r="BC1109">
            <v>9.9049999999999999E-2</v>
          </cell>
          <cell r="BD1109">
            <v>9.5000000000000001E-2</v>
          </cell>
          <cell r="BF1109">
            <v>0.17249999999999999</v>
          </cell>
          <cell r="BG1109">
            <v>0.2</v>
          </cell>
          <cell r="BH1109">
            <v>0.21</v>
          </cell>
          <cell r="BI1109">
            <v>0.22</v>
          </cell>
          <cell r="BJ1109">
            <v>0.25</v>
          </cell>
          <cell r="BK1109">
            <v>0.28999999999999998</v>
          </cell>
          <cell r="BL1109">
            <v>0.33</v>
          </cell>
          <cell r="BM1109">
            <v>0.38</v>
          </cell>
          <cell r="BN1109">
            <v>0.46500000000000002</v>
          </cell>
          <cell r="BO1109">
            <v>0.53</v>
          </cell>
          <cell r="BP1109">
            <v>0.6</v>
          </cell>
          <cell r="BQ1109">
            <v>0.73499999999999999</v>
          </cell>
          <cell r="BS1109">
            <v>0.35399999999999998</v>
          </cell>
          <cell r="BT1109">
            <v>0.36649999999999999</v>
          </cell>
          <cell r="BU1109">
            <v>0.41949999999999998</v>
          </cell>
          <cell r="BV1109">
            <v>0.52149999999999996</v>
          </cell>
          <cell r="BW1109">
            <v>0.56850000000000001</v>
          </cell>
          <cell r="BX1109">
            <v>0.62450000000000006</v>
          </cell>
          <cell r="BY1109">
            <v>0.6825</v>
          </cell>
          <cell r="BZ1109">
            <v>0.73499999999999999</v>
          </cell>
          <cell r="CA1109">
            <v>0.79100000000000004</v>
          </cell>
          <cell r="CB1109">
            <v>0.85699999999999998</v>
          </cell>
          <cell r="CC1109">
            <v>0.91900000000000004</v>
          </cell>
          <cell r="CD1109">
            <v>0.97299999999999998</v>
          </cell>
          <cell r="CF1109">
            <v>0.25</v>
          </cell>
        </row>
        <row r="1110">
          <cell r="A1110">
            <v>40260</v>
          </cell>
          <cell r="B1110">
            <v>0.17</v>
          </cell>
          <cell r="C1110">
            <v>0.19</v>
          </cell>
          <cell r="D1110">
            <v>0.19700000000000001</v>
          </cell>
          <cell r="E1110">
            <v>0.19800000000000001</v>
          </cell>
          <cell r="F1110">
            <v>0.21</v>
          </cell>
          <cell r="G1110">
            <v>0.223</v>
          </cell>
          <cell r="H1110">
            <v>0.23749999999999999</v>
          </cell>
          <cell r="I1110">
            <v>0.2535</v>
          </cell>
          <cell r="J1110">
            <v>0.27750000000000002</v>
          </cell>
          <cell r="K1110">
            <v>0.30349999999999999</v>
          </cell>
          <cell r="L1110">
            <v>0.33050000000000002</v>
          </cell>
          <cell r="M1110">
            <v>0.36449999999999999</v>
          </cell>
          <cell r="N1110">
            <v>0.39700000000000002</v>
          </cell>
          <cell r="P1110">
            <v>0.34799999999999998</v>
          </cell>
          <cell r="Q1110">
            <v>0.35599999999999998</v>
          </cell>
          <cell r="R1110">
            <v>0.35899999999999999</v>
          </cell>
          <cell r="S1110">
            <v>0.36099999999999999</v>
          </cell>
          <cell r="T1110">
            <v>0.38800000000000001</v>
          </cell>
          <cell r="U1110">
            <v>0.41899999999999998</v>
          </cell>
          <cell r="V1110">
            <v>0.45100000000000001</v>
          </cell>
          <cell r="W1110">
            <v>0.47699999999999998</v>
          </cell>
          <cell r="X1110">
            <v>0.50700000000000001</v>
          </cell>
          <cell r="Y1110">
            <v>0.53800000000000003</v>
          </cell>
          <cell r="Z1110">
            <v>0.56599999999999995</v>
          </cell>
          <cell r="AA1110">
            <v>0.59599999999999997</v>
          </cell>
          <cell r="AB1110">
            <v>0.624</v>
          </cell>
          <cell r="AD1110">
            <v>0.47420000000000001</v>
          </cell>
          <cell r="AE1110">
            <v>0.47399999999999998</v>
          </cell>
          <cell r="AF1110">
            <v>0.47599999999999998</v>
          </cell>
          <cell r="AG1110">
            <v>0.47899999999999998</v>
          </cell>
          <cell r="AH1110">
            <v>0.48249999999999998</v>
          </cell>
          <cell r="AI1110">
            <v>0.48949999999999999</v>
          </cell>
          <cell r="AJ1110">
            <v>0.498</v>
          </cell>
          <cell r="AK1110">
            <v>0.51249999999999996</v>
          </cell>
          <cell r="AL1110">
            <v>0.52800000000000002</v>
          </cell>
          <cell r="AM1110">
            <v>0.54700000000000004</v>
          </cell>
          <cell r="AN1110">
            <v>0.56799999999999995</v>
          </cell>
          <cell r="AO1110">
            <v>0.59950000000000003</v>
          </cell>
          <cell r="AP1110">
            <v>0.62749999999999995</v>
          </cell>
          <cell r="AS1110">
            <v>9.7000000000000003E-2</v>
          </cell>
          <cell r="AT1110">
            <v>9.7000000000000003E-2</v>
          </cell>
          <cell r="AU1110">
            <v>9.7000000000000003E-2</v>
          </cell>
          <cell r="AV1110">
            <v>9.6000000000000002E-2</v>
          </cell>
          <cell r="AW1110">
            <v>9.6000000000000002E-2</v>
          </cell>
          <cell r="AX1110">
            <v>9.6000000000000002E-2</v>
          </cell>
          <cell r="AY1110">
            <v>9.7500000000000003E-2</v>
          </cell>
          <cell r="AZ1110">
            <v>9.7500000000000003E-2</v>
          </cell>
          <cell r="BA1110">
            <v>9.6000000000000002E-2</v>
          </cell>
          <cell r="BB1110">
            <v>9.7500000000000003E-2</v>
          </cell>
          <cell r="BC1110">
            <v>9.7500000000000003E-2</v>
          </cell>
          <cell r="BD1110">
            <v>9.7000000000000003E-2</v>
          </cell>
          <cell r="BF1110">
            <v>0.17</v>
          </cell>
          <cell r="BG1110">
            <v>0.19500000000000001</v>
          </cell>
          <cell r="BH1110">
            <v>0.20499999999999999</v>
          </cell>
          <cell r="BI1110">
            <v>0.215</v>
          </cell>
          <cell r="BJ1110">
            <v>0.24</v>
          </cell>
          <cell r="BK1110">
            <v>0.28000000000000003</v>
          </cell>
          <cell r="BL1110">
            <v>0.32</v>
          </cell>
          <cell r="BM1110">
            <v>0.37</v>
          </cell>
          <cell r="BN1110">
            <v>0.45500000000000002</v>
          </cell>
          <cell r="BO1110">
            <v>0.52500000000000002</v>
          </cell>
          <cell r="BP1110">
            <v>0.59499999999999997</v>
          </cell>
          <cell r="BQ1110">
            <v>0.73499999999999999</v>
          </cell>
          <cell r="BS1110">
            <v>0.35399999999999998</v>
          </cell>
          <cell r="BT1110">
            <v>0.35749999999999998</v>
          </cell>
          <cell r="BU1110">
            <v>0.42149999999999999</v>
          </cell>
          <cell r="BV1110">
            <v>0.51100000000000001</v>
          </cell>
          <cell r="BW1110">
            <v>0.58099999999999996</v>
          </cell>
          <cell r="BX1110">
            <v>0.626</v>
          </cell>
          <cell r="BY1110">
            <v>0.68149999999999999</v>
          </cell>
          <cell r="BZ1110">
            <v>0.73199999999999998</v>
          </cell>
          <cell r="CA1110">
            <v>0.78900000000000003</v>
          </cell>
          <cell r="CB1110">
            <v>0.86099999999999999</v>
          </cell>
          <cell r="CC1110">
            <v>0.9</v>
          </cell>
          <cell r="CD1110">
            <v>0.97099999999999997</v>
          </cell>
          <cell r="CF1110">
            <v>0.25</v>
          </cell>
        </row>
        <row r="1111">
          <cell r="A1111">
            <v>40261</v>
          </cell>
          <cell r="B1111">
            <v>0.17</v>
          </cell>
          <cell r="C1111">
            <v>0.1905</v>
          </cell>
          <cell r="D1111">
            <v>0.19750000000000001</v>
          </cell>
          <cell r="E1111">
            <v>0.20399999999999999</v>
          </cell>
          <cell r="F1111">
            <v>0.21299999999999999</v>
          </cell>
          <cell r="G1111">
            <v>0.22750000000000001</v>
          </cell>
          <cell r="H1111">
            <v>0.24299999999999999</v>
          </cell>
          <cell r="I1111">
            <v>0.26200000000000001</v>
          </cell>
          <cell r="J1111">
            <v>0.28899999999999998</v>
          </cell>
          <cell r="K1111">
            <v>0.3145</v>
          </cell>
          <cell r="L1111">
            <v>0.34799999999999998</v>
          </cell>
          <cell r="M1111">
            <v>0.38850000000000001</v>
          </cell>
          <cell r="N1111">
            <v>0.42449999999999999</v>
          </cell>
          <cell r="P1111">
            <v>0.33</v>
          </cell>
          <cell r="Q1111">
            <v>0.35399999999999998</v>
          </cell>
          <cell r="R1111">
            <v>0.35799999999999998</v>
          </cell>
          <cell r="S1111">
            <v>0.36099999999999999</v>
          </cell>
          <cell r="T1111">
            <v>0.38900000000000001</v>
          </cell>
          <cell r="U1111">
            <v>0.42199999999999999</v>
          </cell>
          <cell r="V1111">
            <v>0.45300000000000001</v>
          </cell>
          <cell r="W1111">
            <v>0.48099999999999998</v>
          </cell>
          <cell r="X1111">
            <v>0.51100000000000001</v>
          </cell>
          <cell r="Y1111">
            <v>0.54200000000000004</v>
          </cell>
          <cell r="Z1111">
            <v>0.56999999999999995</v>
          </cell>
          <cell r="AA1111">
            <v>0.60299999999999998</v>
          </cell>
          <cell r="AB1111">
            <v>0.63200000000000001</v>
          </cell>
          <cell r="AD1111">
            <v>0.47120000000000001</v>
          </cell>
          <cell r="AE1111">
            <v>0.47249999999999998</v>
          </cell>
          <cell r="AF1111">
            <v>0.47599999999999998</v>
          </cell>
          <cell r="AG1111">
            <v>0.47899999999999998</v>
          </cell>
          <cell r="AH1111">
            <v>0.48199999999999998</v>
          </cell>
          <cell r="AI1111">
            <v>0.49149999999999999</v>
          </cell>
          <cell r="AJ1111">
            <v>0.50149999999999995</v>
          </cell>
          <cell r="AK1111">
            <v>0.51749999999999996</v>
          </cell>
          <cell r="AL1111">
            <v>0.53600000000000003</v>
          </cell>
          <cell r="AM1111">
            <v>0.55500000000000005</v>
          </cell>
          <cell r="AN1111">
            <v>0.58299999999999996</v>
          </cell>
          <cell r="AO1111">
            <v>0.61350000000000005</v>
          </cell>
          <cell r="AP1111">
            <v>0.64200000000000002</v>
          </cell>
          <cell r="AS1111">
            <v>9.8500000000000004E-2</v>
          </cell>
          <cell r="AT1111">
            <v>9.6500000000000002E-2</v>
          </cell>
          <cell r="AU1111">
            <v>9.6500000000000002E-2</v>
          </cell>
          <cell r="AV1111">
            <v>9.6500000000000002E-2</v>
          </cell>
          <cell r="AW1111">
            <v>9.6500000000000002E-2</v>
          </cell>
          <cell r="AX1111">
            <v>9.6500000000000002E-2</v>
          </cell>
          <cell r="AY1111">
            <v>9.7500000000000003E-2</v>
          </cell>
          <cell r="AZ1111">
            <v>9.6500000000000002E-2</v>
          </cell>
          <cell r="BA1111">
            <v>9.6500000000000002E-2</v>
          </cell>
          <cell r="BB1111">
            <v>9.8500000000000004E-2</v>
          </cell>
          <cell r="BC1111">
            <v>9.8500000000000004E-2</v>
          </cell>
          <cell r="BD1111">
            <v>9.8500000000000004E-2</v>
          </cell>
          <cell r="BF1111">
            <v>0.17</v>
          </cell>
          <cell r="BG1111">
            <v>0.19500000000000001</v>
          </cell>
          <cell r="BH1111">
            <v>0.20499999999999999</v>
          </cell>
          <cell r="BI1111">
            <v>0.215</v>
          </cell>
          <cell r="BJ1111">
            <v>0.245</v>
          </cell>
          <cell r="BK1111">
            <v>0.28499999999999998</v>
          </cell>
          <cell r="BL1111">
            <v>0.33500000000000002</v>
          </cell>
          <cell r="BM1111">
            <v>0.39</v>
          </cell>
          <cell r="BN1111">
            <v>0.48499999999999999</v>
          </cell>
          <cell r="BO1111">
            <v>0.56000000000000005</v>
          </cell>
          <cell r="BP1111">
            <v>0.63500000000000001</v>
          </cell>
          <cell r="BQ1111">
            <v>0.78500000000000003</v>
          </cell>
          <cell r="BS1111">
            <v>0.35649999999999998</v>
          </cell>
          <cell r="BT1111">
            <v>0.35799999999999998</v>
          </cell>
          <cell r="BU1111">
            <v>0.39300000000000002</v>
          </cell>
          <cell r="BV1111">
            <v>0.51400000000000001</v>
          </cell>
          <cell r="BW1111">
            <v>0.58399999999999996</v>
          </cell>
          <cell r="BX1111">
            <v>0.628</v>
          </cell>
          <cell r="BY1111">
            <v>0.67800000000000005</v>
          </cell>
          <cell r="BZ1111">
            <v>0.71299999999999997</v>
          </cell>
          <cell r="CA1111">
            <v>0.78800000000000003</v>
          </cell>
          <cell r="CB1111">
            <v>0.85699999999999998</v>
          </cell>
          <cell r="CC1111">
            <v>0.90500000000000003</v>
          </cell>
          <cell r="CD1111">
            <v>0.96799999999999997</v>
          </cell>
          <cell r="CF1111">
            <v>0.25</v>
          </cell>
        </row>
        <row r="1112">
          <cell r="A1112">
            <v>40262</v>
          </cell>
          <cell r="B1112">
            <v>0.19</v>
          </cell>
          <cell r="C1112">
            <v>0.1905</v>
          </cell>
          <cell r="D1112">
            <v>0.19600000000000001</v>
          </cell>
          <cell r="E1112">
            <v>0.20499999999999999</v>
          </cell>
          <cell r="F1112">
            <v>0.217</v>
          </cell>
          <cell r="G1112">
            <v>0.22450000000000001</v>
          </cell>
          <cell r="H1112">
            <v>0.23799999999999999</v>
          </cell>
          <cell r="I1112">
            <v>0.25800000000000001</v>
          </cell>
          <cell r="J1112">
            <v>0.28199999999999997</v>
          </cell>
          <cell r="K1112">
            <v>0.3115</v>
          </cell>
          <cell r="L1112">
            <v>0.34649999999999997</v>
          </cell>
          <cell r="M1112">
            <v>0.378</v>
          </cell>
          <cell r="N1112">
            <v>0.41599999999999998</v>
          </cell>
          <cell r="P1112">
            <v>0.34300000000000003</v>
          </cell>
          <cell r="Q1112">
            <v>0.35499999999999998</v>
          </cell>
          <cell r="R1112">
            <v>0.36</v>
          </cell>
          <cell r="S1112">
            <v>0.36099999999999999</v>
          </cell>
          <cell r="T1112">
            <v>0.38900000000000001</v>
          </cell>
          <cell r="U1112">
            <v>0.42099999999999999</v>
          </cell>
          <cell r="V1112">
            <v>0.44900000000000001</v>
          </cell>
          <cell r="W1112">
            <v>0.47599999999999998</v>
          </cell>
          <cell r="X1112">
            <v>0.50600000000000001</v>
          </cell>
          <cell r="Y1112">
            <v>0.53400000000000003</v>
          </cell>
          <cell r="Z1112">
            <v>0.56499999999999995</v>
          </cell>
          <cell r="AA1112">
            <v>0.59199999999999997</v>
          </cell>
          <cell r="AB1112">
            <v>0.621</v>
          </cell>
          <cell r="AD1112">
            <v>0.47360000000000002</v>
          </cell>
          <cell r="AE1112">
            <v>0.47199999999999998</v>
          </cell>
          <cell r="AF1112">
            <v>0.47299999999999998</v>
          </cell>
          <cell r="AG1112">
            <v>0.47499999999999998</v>
          </cell>
          <cell r="AH1112">
            <v>0.47699999999999998</v>
          </cell>
          <cell r="AI1112">
            <v>0.48499999999999999</v>
          </cell>
          <cell r="AJ1112">
            <v>0.495</v>
          </cell>
          <cell r="AK1112">
            <v>0.51449999999999996</v>
          </cell>
          <cell r="AL1112">
            <v>0.52649999999999997</v>
          </cell>
          <cell r="AM1112">
            <v>0.55100000000000005</v>
          </cell>
          <cell r="AN1112">
            <v>0.57850000000000001</v>
          </cell>
          <cell r="AO1112">
            <v>0.60850000000000004</v>
          </cell>
          <cell r="AP1112">
            <v>0.61899999999999999</v>
          </cell>
          <cell r="AS1112">
            <v>9.7500000000000003E-2</v>
          </cell>
          <cell r="AT1112">
            <v>9.6500000000000002E-2</v>
          </cell>
          <cell r="AU1112">
            <v>0.1</v>
          </cell>
          <cell r="AV1112">
            <v>9.8000000000000004E-2</v>
          </cell>
          <cell r="AW1112">
            <v>9.8000000000000004E-2</v>
          </cell>
          <cell r="AX1112">
            <v>9.9000000000000005E-2</v>
          </cell>
          <cell r="AY1112">
            <v>0.1</v>
          </cell>
          <cell r="AZ1112">
            <v>0.1</v>
          </cell>
          <cell r="BA1112">
            <v>9.9000000000000005E-2</v>
          </cell>
          <cell r="BB1112">
            <v>0.1</v>
          </cell>
          <cell r="BC1112">
            <v>0.1</v>
          </cell>
          <cell r="BD1112">
            <v>0.10100000000000001</v>
          </cell>
          <cell r="BF1112">
            <v>0.17</v>
          </cell>
          <cell r="BG1112">
            <v>0.19500000000000001</v>
          </cell>
          <cell r="BH1112">
            <v>0.20499999999999999</v>
          </cell>
          <cell r="BI1112">
            <v>0.215</v>
          </cell>
          <cell r="BJ1112">
            <v>0.245</v>
          </cell>
          <cell r="BK1112">
            <v>0.28499999999999998</v>
          </cell>
          <cell r="BL1112">
            <v>0.33</v>
          </cell>
          <cell r="BM1112">
            <v>0.38</v>
          </cell>
          <cell r="BN1112">
            <v>0.47499999999999998</v>
          </cell>
          <cell r="BO1112">
            <v>0.54500000000000004</v>
          </cell>
          <cell r="BP1112">
            <v>0.63</v>
          </cell>
          <cell r="BQ1112">
            <v>0.78</v>
          </cell>
          <cell r="BS1112">
            <v>0.35099999999999998</v>
          </cell>
          <cell r="BT1112">
            <v>0.35749999999999998</v>
          </cell>
          <cell r="BU1112">
            <v>0.40550000000000003</v>
          </cell>
          <cell r="BV1112">
            <v>0.48149999999999998</v>
          </cell>
          <cell r="BW1112">
            <v>0.53249999999999997</v>
          </cell>
          <cell r="BX1112">
            <v>0.59350000000000003</v>
          </cell>
          <cell r="BY1112">
            <v>0.66349999999999998</v>
          </cell>
          <cell r="BZ1112">
            <v>0.74099999999999999</v>
          </cell>
          <cell r="CA1112">
            <v>0.79400000000000004</v>
          </cell>
          <cell r="CB1112">
            <v>0.84499999999999997</v>
          </cell>
          <cell r="CC1112">
            <v>0.90400000000000003</v>
          </cell>
          <cell r="CD1112">
            <v>0.97499999999999998</v>
          </cell>
          <cell r="CF1112">
            <v>0.25</v>
          </cell>
        </row>
        <row r="1113">
          <cell r="A1113">
            <v>40263</v>
          </cell>
          <cell r="B1113">
            <v>0.17</v>
          </cell>
          <cell r="C1113">
            <v>0.191</v>
          </cell>
          <cell r="D1113">
            <v>0.19800000000000001</v>
          </cell>
          <cell r="E1113">
            <v>0.20599999999999999</v>
          </cell>
          <cell r="F1113">
            <v>0.215</v>
          </cell>
          <cell r="G1113">
            <v>0.23</v>
          </cell>
          <cell r="H1113">
            <v>0.245</v>
          </cell>
          <cell r="I1113">
            <v>0.26300000000000001</v>
          </cell>
          <cell r="J1113">
            <v>0.28799999999999998</v>
          </cell>
          <cell r="K1113">
            <v>0.314</v>
          </cell>
          <cell r="L1113">
            <v>0.34699999999999998</v>
          </cell>
          <cell r="M1113">
            <v>0.379</v>
          </cell>
          <cell r="N1113">
            <v>0.42</v>
          </cell>
          <cell r="P1113">
            <v>0.33400000000000002</v>
          </cell>
          <cell r="Q1113">
            <v>0.35699999999999998</v>
          </cell>
          <cell r="R1113">
            <v>0.36</v>
          </cell>
          <cell r="S1113">
            <v>0.36</v>
          </cell>
          <cell r="T1113">
            <v>0.38600000000000001</v>
          </cell>
          <cell r="U1113">
            <v>0.41399999999999998</v>
          </cell>
          <cell r="V1113">
            <v>0.441</v>
          </cell>
          <cell r="W1113">
            <v>0.46800000000000003</v>
          </cell>
          <cell r="X1113">
            <v>0.499</v>
          </cell>
          <cell r="Y1113">
            <v>0.52800000000000002</v>
          </cell>
          <cell r="Z1113">
            <v>0.55800000000000005</v>
          </cell>
          <cell r="AA1113">
            <v>0.58499999999999996</v>
          </cell>
          <cell r="AB1113">
            <v>0.61599999999999999</v>
          </cell>
          <cell r="AD1113">
            <v>0.47160000000000002</v>
          </cell>
          <cell r="AE1113">
            <v>0.47299999999999998</v>
          </cell>
          <cell r="AF1113">
            <v>0.47599999999999998</v>
          </cell>
          <cell r="AG1113">
            <v>0.47899999999999998</v>
          </cell>
          <cell r="AH1113">
            <v>0.48449999999999999</v>
          </cell>
          <cell r="AI1113">
            <v>0.49</v>
          </cell>
          <cell r="AJ1113">
            <v>0.498</v>
          </cell>
          <cell r="AK1113">
            <v>0.51549999999999996</v>
          </cell>
          <cell r="AL1113">
            <v>0.53349999999999997</v>
          </cell>
          <cell r="AM1113">
            <v>0.55549999999999999</v>
          </cell>
          <cell r="AN1113">
            <v>0.57850000000000001</v>
          </cell>
          <cell r="AO1113">
            <v>0.60950000000000004</v>
          </cell>
          <cell r="AP1113">
            <v>0.63</v>
          </cell>
          <cell r="AS1113">
            <v>9.4329999999999997E-2</v>
          </cell>
          <cell r="AT1113">
            <v>9.4329999999999997E-2</v>
          </cell>
          <cell r="AU1113">
            <v>9.7000000000000003E-2</v>
          </cell>
          <cell r="AV1113">
            <v>9.7000000000000003E-2</v>
          </cell>
          <cell r="AW1113">
            <v>9.7000000000000003E-2</v>
          </cell>
          <cell r="AX1113">
            <v>9.7000000000000003E-2</v>
          </cell>
          <cell r="AY1113">
            <v>9.7500000000000003E-2</v>
          </cell>
          <cell r="AZ1113">
            <v>9.7500000000000003E-2</v>
          </cell>
          <cell r="BA1113">
            <v>9.7500000000000003E-2</v>
          </cell>
          <cell r="BB1113">
            <v>9.7500000000000003E-2</v>
          </cell>
          <cell r="BC1113">
            <v>9.7500000000000003E-2</v>
          </cell>
          <cell r="BD1113">
            <v>0.1</v>
          </cell>
          <cell r="BF1113">
            <v>0.17</v>
          </cell>
          <cell r="BG1113">
            <v>0.19500000000000001</v>
          </cell>
          <cell r="BH1113">
            <v>0.20499999999999999</v>
          </cell>
          <cell r="BI1113">
            <v>0.215</v>
          </cell>
          <cell r="BJ1113">
            <v>0.245</v>
          </cell>
          <cell r="BK1113">
            <v>0.28499999999999998</v>
          </cell>
          <cell r="BL1113">
            <v>0.33</v>
          </cell>
          <cell r="BM1113">
            <v>0.38</v>
          </cell>
          <cell r="BN1113">
            <v>0.47</v>
          </cell>
          <cell r="BO1113">
            <v>0.54</v>
          </cell>
          <cell r="BP1113">
            <v>0.61499999999999999</v>
          </cell>
          <cell r="BQ1113">
            <v>0.76500000000000001</v>
          </cell>
          <cell r="BS1113">
            <v>0.35599999999999998</v>
          </cell>
          <cell r="BT1113">
            <v>0.36</v>
          </cell>
          <cell r="BU1113">
            <v>0.40649999999999997</v>
          </cell>
          <cell r="BV1113">
            <v>0.48749999999999999</v>
          </cell>
          <cell r="BW1113">
            <v>0.54449999999999998</v>
          </cell>
          <cell r="BX1113">
            <v>0.60450000000000004</v>
          </cell>
          <cell r="BY1113">
            <v>0.66849999999999998</v>
          </cell>
          <cell r="BZ1113">
            <v>0.73699999999999999</v>
          </cell>
          <cell r="CA1113">
            <v>0.79100000000000004</v>
          </cell>
          <cell r="CB1113">
            <v>0.84499999999999997</v>
          </cell>
          <cell r="CC1113">
            <v>0.90200000000000002</v>
          </cell>
          <cell r="CD1113">
            <v>0.96399999999999997</v>
          </cell>
          <cell r="CF1113">
            <v>0.25</v>
          </cell>
        </row>
        <row r="1114">
          <cell r="A1114">
            <v>40266</v>
          </cell>
          <cell r="B1114">
            <v>0.17</v>
          </cell>
          <cell r="C1114">
            <v>0.192</v>
          </cell>
          <cell r="D1114">
            <v>0.19700000000000001</v>
          </cell>
          <cell r="E1114">
            <v>0.20100000000000001</v>
          </cell>
          <cell r="F1114">
            <v>0.215</v>
          </cell>
          <cell r="G1114">
            <v>0.22750000000000001</v>
          </cell>
          <cell r="H1114">
            <v>0.24349999999999999</v>
          </cell>
          <cell r="I1114">
            <v>0.26450000000000001</v>
          </cell>
          <cell r="J1114">
            <v>0.28899999999999998</v>
          </cell>
          <cell r="K1114">
            <v>0.318</v>
          </cell>
          <cell r="L1114">
            <v>0.35299999999999998</v>
          </cell>
          <cell r="M1114">
            <v>0.38400000000000001</v>
          </cell>
          <cell r="N1114">
            <v>0.42180000000000001</v>
          </cell>
          <cell r="P1114">
            <v>0.34200000000000003</v>
          </cell>
          <cell r="Q1114">
            <v>0.35899999999999999</v>
          </cell>
          <cell r="R1114">
            <v>0.36099999999999999</v>
          </cell>
          <cell r="S1114">
            <v>0.36199999999999999</v>
          </cell>
          <cell r="T1114">
            <v>0.39</v>
          </cell>
          <cell r="U1114">
            <v>0.41899999999999998</v>
          </cell>
          <cell r="V1114">
            <v>0.44700000000000001</v>
          </cell>
          <cell r="W1114">
            <v>0.47499999999999998</v>
          </cell>
          <cell r="X1114">
            <v>0.50800000000000001</v>
          </cell>
          <cell r="Y1114">
            <v>0.54</v>
          </cell>
          <cell r="Z1114">
            <v>0.56999999999999995</v>
          </cell>
          <cell r="AA1114">
            <v>0.59799999999999998</v>
          </cell>
          <cell r="AB1114">
            <v>0.63100000000000001</v>
          </cell>
          <cell r="AD1114">
            <v>0.4728</v>
          </cell>
          <cell r="AE1114">
            <v>0.47299999999999998</v>
          </cell>
          <cell r="AF1114">
            <v>0.47799999999999998</v>
          </cell>
          <cell r="AG1114">
            <v>0.47849999999999998</v>
          </cell>
          <cell r="AH1114">
            <v>0.48149999999999998</v>
          </cell>
          <cell r="AI1114">
            <v>0.49349999999999999</v>
          </cell>
          <cell r="AJ1114">
            <v>0.50349999999999995</v>
          </cell>
          <cell r="AK1114">
            <v>0.51649999999999996</v>
          </cell>
          <cell r="AL1114">
            <v>0.53049999999999997</v>
          </cell>
          <cell r="AM1114">
            <v>0.55249999999999999</v>
          </cell>
          <cell r="AN1114">
            <v>0.57750000000000001</v>
          </cell>
          <cell r="AO1114">
            <v>0.60650000000000004</v>
          </cell>
          <cell r="AP1114">
            <v>0.63549999999999995</v>
          </cell>
          <cell r="AS1114">
            <v>9.7000000000000003E-2</v>
          </cell>
          <cell r="AT1114">
            <v>9.7000000000000003E-2</v>
          </cell>
          <cell r="AU1114">
            <v>9.7000000000000003E-2</v>
          </cell>
          <cell r="AV1114">
            <v>9.8000000000000004E-2</v>
          </cell>
          <cell r="AW1114">
            <v>9.8000000000000004E-2</v>
          </cell>
          <cell r="AX1114">
            <v>9.9000000000000005E-2</v>
          </cell>
          <cell r="AY1114">
            <v>9.7500000000000003E-2</v>
          </cell>
          <cell r="AZ1114">
            <v>9.7500000000000003E-2</v>
          </cell>
          <cell r="BA1114">
            <v>9.9000000000000005E-2</v>
          </cell>
          <cell r="BB1114">
            <v>9.7500000000000003E-2</v>
          </cell>
          <cell r="BC1114">
            <v>9.7500000000000003E-2</v>
          </cell>
          <cell r="BD1114">
            <v>0.1</v>
          </cell>
          <cell r="BF1114">
            <v>0.17</v>
          </cell>
          <cell r="BG1114">
            <v>0.19500000000000001</v>
          </cell>
          <cell r="BH1114">
            <v>0.20499999999999999</v>
          </cell>
          <cell r="BI1114">
            <v>0.215</v>
          </cell>
          <cell r="BJ1114">
            <v>0.245</v>
          </cell>
          <cell r="BK1114">
            <v>0.28499999999999998</v>
          </cell>
          <cell r="BL1114">
            <v>0.33</v>
          </cell>
          <cell r="BM1114">
            <v>0.38</v>
          </cell>
          <cell r="BN1114">
            <v>0.47</v>
          </cell>
          <cell r="BO1114">
            <v>0.54</v>
          </cell>
          <cell r="BP1114">
            <v>0.61499999999999999</v>
          </cell>
          <cell r="BQ1114">
            <v>0.76</v>
          </cell>
          <cell r="BS1114">
            <v>0.35549999999999998</v>
          </cell>
          <cell r="BT1114">
            <v>0.35899999999999999</v>
          </cell>
          <cell r="BU1114">
            <v>0.38300000000000001</v>
          </cell>
          <cell r="BV1114">
            <v>0.48249999999999998</v>
          </cell>
          <cell r="BW1114">
            <v>0.54649999999999999</v>
          </cell>
          <cell r="BX1114">
            <v>0.60450000000000004</v>
          </cell>
          <cell r="BY1114">
            <v>0.67149999999999999</v>
          </cell>
          <cell r="BZ1114">
            <v>0.72899999999999998</v>
          </cell>
          <cell r="CA1114">
            <v>0.78100000000000003</v>
          </cell>
          <cell r="CB1114">
            <v>0.84099999999999997</v>
          </cell>
          <cell r="CC1114">
            <v>0.90200000000000002</v>
          </cell>
          <cell r="CD1114">
            <v>0.96599999999999997</v>
          </cell>
          <cell r="CF1114">
            <v>0.25</v>
          </cell>
        </row>
        <row r="1115">
          <cell r="A1115">
            <v>40267</v>
          </cell>
          <cell r="B1115">
            <v>0.15</v>
          </cell>
          <cell r="C1115">
            <v>0.1915</v>
          </cell>
          <cell r="D1115">
            <v>0.19650000000000001</v>
          </cell>
          <cell r="E1115">
            <v>0.20250000000000001</v>
          </cell>
          <cell r="F1115">
            <v>0.21249999999999999</v>
          </cell>
          <cell r="G1115">
            <v>0.23</v>
          </cell>
          <cell r="H1115">
            <v>0.245</v>
          </cell>
          <cell r="I1115">
            <v>0.26400000000000001</v>
          </cell>
          <cell r="J1115">
            <v>0.28699999999999998</v>
          </cell>
          <cell r="K1115">
            <v>0.32</v>
          </cell>
          <cell r="L1115">
            <v>0.35099999999999998</v>
          </cell>
          <cell r="M1115">
            <v>0.38</v>
          </cell>
          <cell r="N1115">
            <v>0.42749999999999999</v>
          </cell>
          <cell r="P1115">
            <v>0.34799999999999998</v>
          </cell>
          <cell r="Q1115">
            <v>0.35699999999999998</v>
          </cell>
          <cell r="R1115">
            <v>0.35899999999999999</v>
          </cell>
          <cell r="S1115">
            <v>0.36099999999999999</v>
          </cell>
          <cell r="T1115">
            <v>0.39100000000000001</v>
          </cell>
          <cell r="U1115">
            <v>0.41799999999999998</v>
          </cell>
          <cell r="V1115">
            <v>0.44400000000000001</v>
          </cell>
          <cell r="W1115">
            <v>0.47299999999999998</v>
          </cell>
          <cell r="X1115">
            <v>0.502</v>
          </cell>
          <cell r="Y1115">
            <v>0.53400000000000003</v>
          </cell>
          <cell r="Z1115">
            <v>0.56000000000000005</v>
          </cell>
          <cell r="AA1115">
            <v>0.58699999999999997</v>
          </cell>
          <cell r="AB1115">
            <v>0.61699999999999999</v>
          </cell>
          <cell r="AD1115">
            <v>0.46989999999999998</v>
          </cell>
          <cell r="AE1115">
            <v>0.47199999999999998</v>
          </cell>
          <cell r="AF1115">
            <v>0.47399999999999998</v>
          </cell>
          <cell r="AG1115">
            <v>0.47699999999999998</v>
          </cell>
          <cell r="AH1115">
            <v>0.48199999999999998</v>
          </cell>
          <cell r="AI1115">
            <v>0.49349999999999999</v>
          </cell>
          <cell r="AJ1115">
            <v>0.499</v>
          </cell>
          <cell r="AK1115">
            <v>0.51949999999999996</v>
          </cell>
          <cell r="AL1115">
            <v>0.53949999999999998</v>
          </cell>
          <cell r="AM1115">
            <v>0.5595</v>
          </cell>
          <cell r="AN1115">
            <v>0.58499999999999996</v>
          </cell>
          <cell r="AO1115">
            <v>0.61250000000000004</v>
          </cell>
          <cell r="AP1115">
            <v>0.63700000000000001</v>
          </cell>
          <cell r="AS1115">
            <v>9.7000000000000003E-2</v>
          </cell>
          <cell r="AT1115">
            <v>9.7000000000000003E-2</v>
          </cell>
          <cell r="AU1115">
            <v>9.7000000000000003E-2</v>
          </cell>
          <cell r="AV1115">
            <v>9.7000000000000003E-2</v>
          </cell>
          <cell r="AW1115">
            <v>9.7000000000000003E-2</v>
          </cell>
          <cell r="AX1115">
            <v>9.7000000000000003E-2</v>
          </cell>
          <cell r="AY1115">
            <v>9.8750000000000004E-2</v>
          </cell>
          <cell r="AZ1115">
            <v>9.7500000000000003E-2</v>
          </cell>
          <cell r="BA1115">
            <v>9.8000000000000004E-2</v>
          </cell>
          <cell r="BB1115">
            <v>0.1</v>
          </cell>
          <cell r="BC1115">
            <v>9.7500000000000003E-2</v>
          </cell>
          <cell r="BD1115">
            <v>9.9000000000000005E-2</v>
          </cell>
          <cell r="BF1115">
            <v>0.16750000000000001</v>
          </cell>
          <cell r="BG1115">
            <v>0.19500000000000001</v>
          </cell>
          <cell r="BH1115">
            <v>0.2</v>
          </cell>
          <cell r="BI1115">
            <v>0.215</v>
          </cell>
          <cell r="BJ1115">
            <v>0.245</v>
          </cell>
          <cell r="BK1115">
            <v>0.28000000000000003</v>
          </cell>
          <cell r="BL1115">
            <v>0.32500000000000001</v>
          </cell>
          <cell r="BM1115">
            <v>0.375</v>
          </cell>
          <cell r="BN1115">
            <v>0.46500000000000002</v>
          </cell>
          <cell r="BO1115">
            <v>0.54</v>
          </cell>
          <cell r="BP1115">
            <v>0.61499999999999999</v>
          </cell>
          <cell r="BQ1115">
            <v>0.76</v>
          </cell>
          <cell r="BS1115">
            <v>0.35849999999999999</v>
          </cell>
          <cell r="BT1115">
            <v>0.36449999999999999</v>
          </cell>
          <cell r="BU1115">
            <v>0.41</v>
          </cell>
          <cell r="BV1115">
            <v>0.50900000000000001</v>
          </cell>
          <cell r="BW1115">
            <v>0.55300000000000005</v>
          </cell>
          <cell r="BX1115">
            <v>0.60399999999999998</v>
          </cell>
          <cell r="BY1115">
            <v>0.67500000000000004</v>
          </cell>
          <cell r="BZ1115">
            <v>0.72899999999999998</v>
          </cell>
          <cell r="CA1115">
            <v>0.78300000000000003</v>
          </cell>
          <cell r="CB1115">
            <v>0.85</v>
          </cell>
          <cell r="CC1115">
            <v>0.90700000000000003</v>
          </cell>
          <cell r="CD1115">
            <v>0.95699999999999996</v>
          </cell>
          <cell r="CF1115">
            <v>0.25</v>
          </cell>
        </row>
        <row r="1116">
          <cell r="A1116">
            <v>40268</v>
          </cell>
          <cell r="B1116">
            <v>0.02</v>
          </cell>
          <cell r="C1116">
            <v>0.19400000000000001</v>
          </cell>
          <cell r="D1116">
            <v>0.19850000000000001</v>
          </cell>
          <cell r="E1116">
            <v>0.20250000000000001</v>
          </cell>
          <cell r="F1116">
            <v>0.20849999999999999</v>
          </cell>
          <cell r="G1116">
            <v>0.2205</v>
          </cell>
          <cell r="H1116">
            <v>0.23549999999999999</v>
          </cell>
          <cell r="I1116">
            <v>0.2515</v>
          </cell>
          <cell r="J1116">
            <v>0.26900000000000002</v>
          </cell>
          <cell r="K1116">
            <v>0.30199999999999999</v>
          </cell>
          <cell r="L1116">
            <v>0.33100000000000002</v>
          </cell>
          <cell r="M1116">
            <v>0.35899999999999999</v>
          </cell>
          <cell r="N1116">
            <v>0.42749999999999999</v>
          </cell>
          <cell r="P1116">
            <v>0.40100000000000002</v>
          </cell>
          <cell r="Q1116">
            <v>0.35599999999999998</v>
          </cell>
          <cell r="R1116">
            <v>0.36199999999999999</v>
          </cell>
          <cell r="S1116">
            <v>0.372</v>
          </cell>
          <cell r="T1116">
            <v>0.40600000000000003</v>
          </cell>
          <cell r="U1116">
            <v>0.437</v>
          </cell>
          <cell r="V1116">
            <v>0.46200000000000002</v>
          </cell>
          <cell r="W1116">
            <v>0.49299999999999999</v>
          </cell>
          <cell r="X1116">
            <v>0.51800000000000002</v>
          </cell>
          <cell r="Y1116">
            <v>0.54700000000000004</v>
          </cell>
          <cell r="Z1116">
            <v>0.57399999999999995</v>
          </cell>
          <cell r="AA1116">
            <v>0.6</v>
          </cell>
          <cell r="AB1116">
            <v>0.628</v>
          </cell>
          <cell r="AD1116">
            <v>0.47070000000000001</v>
          </cell>
          <cell r="AE1116">
            <v>0.47199999999999998</v>
          </cell>
          <cell r="AF1116">
            <v>0.47299999999999998</v>
          </cell>
          <cell r="AG1116">
            <v>0.47699999999999998</v>
          </cell>
          <cell r="AH1116">
            <v>0.48299999999999998</v>
          </cell>
          <cell r="AI1116">
            <v>0.49049999999999999</v>
          </cell>
          <cell r="AJ1116">
            <v>0.497</v>
          </cell>
          <cell r="AK1116">
            <v>0.51</v>
          </cell>
          <cell r="AL1116">
            <v>0.53049999999999997</v>
          </cell>
          <cell r="AM1116">
            <v>0.55400000000000005</v>
          </cell>
          <cell r="AN1116">
            <v>0.57150000000000001</v>
          </cell>
          <cell r="AO1116">
            <v>0.59950000000000003</v>
          </cell>
          <cell r="AP1116">
            <v>0.628</v>
          </cell>
          <cell r="AS1116">
            <v>9.7000000000000003E-2</v>
          </cell>
          <cell r="AT1116">
            <v>9.7000000000000003E-2</v>
          </cell>
          <cell r="AU1116">
            <v>9.7000000000000003E-2</v>
          </cell>
          <cell r="AV1116">
            <v>9.6000000000000002E-2</v>
          </cell>
          <cell r="AW1116">
            <v>9.6000000000000002E-2</v>
          </cell>
          <cell r="AX1116">
            <v>9.6000000000000002E-2</v>
          </cell>
          <cell r="AY1116">
            <v>0.1</v>
          </cell>
          <cell r="AZ1116">
            <v>9.7500000000000003E-2</v>
          </cell>
          <cell r="BA1116">
            <v>9.6000000000000002E-2</v>
          </cell>
          <cell r="BB1116">
            <v>0.1</v>
          </cell>
          <cell r="BC1116">
            <v>0.1</v>
          </cell>
          <cell r="BD1116">
            <v>9.9000000000000005E-2</v>
          </cell>
          <cell r="BF1116">
            <v>0.16750000000000001</v>
          </cell>
          <cell r="BG1116">
            <v>0.19</v>
          </cell>
          <cell r="BH1116">
            <v>0.2</v>
          </cell>
          <cell r="BI1116">
            <v>0.21</v>
          </cell>
          <cell r="BJ1116">
            <v>0.23</v>
          </cell>
          <cell r="BK1116">
            <v>0.26</v>
          </cell>
          <cell r="BL1116">
            <v>0.29499999999999998</v>
          </cell>
          <cell r="BM1116">
            <v>0.34</v>
          </cell>
          <cell r="BN1116">
            <v>0.43</v>
          </cell>
          <cell r="BO1116">
            <v>0.5</v>
          </cell>
          <cell r="BP1116">
            <v>0.57499999999999996</v>
          </cell>
          <cell r="BQ1116">
            <v>0.72</v>
          </cell>
          <cell r="BS1116">
            <v>0.35499999999999998</v>
          </cell>
          <cell r="BT1116">
            <v>0.36449999999999999</v>
          </cell>
          <cell r="BU1116">
            <v>0.43099999999999999</v>
          </cell>
          <cell r="BV1116">
            <v>0.53600000000000003</v>
          </cell>
          <cell r="BW1116">
            <v>0.5635</v>
          </cell>
          <cell r="BX1116">
            <v>0.60550000000000004</v>
          </cell>
          <cell r="BY1116">
            <v>0.69299999999999995</v>
          </cell>
          <cell r="BZ1116">
            <v>0.69799999999999995</v>
          </cell>
          <cell r="CA1116">
            <v>0.78700000000000003</v>
          </cell>
          <cell r="CB1116">
            <v>0.82099999999999995</v>
          </cell>
          <cell r="CC1116">
            <v>0.86699999999999999</v>
          </cell>
          <cell r="CD1116">
            <v>0.93600000000000005</v>
          </cell>
          <cell r="CF1116">
            <v>0.25</v>
          </cell>
        </row>
        <row r="1117">
          <cell r="A1117">
            <v>40269</v>
          </cell>
          <cell r="B1117">
            <v>0.18</v>
          </cell>
          <cell r="C1117">
            <v>0.192</v>
          </cell>
          <cell r="D1117">
            <v>0.19800000000000001</v>
          </cell>
          <cell r="E1117">
            <v>0.20430000000000001</v>
          </cell>
          <cell r="F1117">
            <v>0.21099999999999999</v>
          </cell>
          <cell r="G1117">
            <v>0.2253</v>
          </cell>
          <cell r="H1117">
            <v>0.23749999999999999</v>
          </cell>
          <cell r="I1117">
            <v>0.25800000000000001</v>
          </cell>
          <cell r="J1117">
            <v>0.28199999999999997</v>
          </cell>
          <cell r="K1117">
            <v>0.307</v>
          </cell>
          <cell r="L1117">
            <v>0.34200000000000003</v>
          </cell>
          <cell r="M1117">
            <v>0.374</v>
          </cell>
          <cell r="N1117">
            <v>0.4083</v>
          </cell>
          <cell r="P1117">
            <v>0.32500000000000001</v>
          </cell>
          <cell r="Q1117">
            <v>0.35799999999999998</v>
          </cell>
          <cell r="R1117">
            <v>0.36399999999999999</v>
          </cell>
          <cell r="S1117">
            <v>0.377</v>
          </cell>
          <cell r="T1117">
            <v>0.41699999999999998</v>
          </cell>
          <cell r="U1117">
            <v>0.44800000000000001</v>
          </cell>
          <cell r="V1117">
            <v>0.47699999999999998</v>
          </cell>
          <cell r="W1117">
            <v>0.50900000000000001</v>
          </cell>
          <cell r="X1117">
            <v>0.53600000000000003</v>
          </cell>
          <cell r="Y1117">
            <v>0.56599999999999995</v>
          </cell>
          <cell r="Z1117">
            <v>0.59099999999999997</v>
          </cell>
          <cell r="AA1117">
            <v>0.61599999999999999</v>
          </cell>
          <cell r="AB1117">
            <v>0.64400000000000002</v>
          </cell>
          <cell r="AD1117">
            <v>0.47349999999999998</v>
          </cell>
          <cell r="AE1117">
            <v>0.47299999999999998</v>
          </cell>
          <cell r="AF1117">
            <v>0.47399999999999998</v>
          </cell>
          <cell r="AG1117">
            <v>0.47799999999999998</v>
          </cell>
          <cell r="AH1117">
            <v>0.48299999999999998</v>
          </cell>
          <cell r="AI1117">
            <v>0.49099999999999999</v>
          </cell>
          <cell r="AJ1117">
            <v>0.5</v>
          </cell>
          <cell r="AK1117">
            <v>0.51249999999999996</v>
          </cell>
          <cell r="AL1117">
            <v>0.53349999999999997</v>
          </cell>
          <cell r="AM1117">
            <v>0.55349999999999999</v>
          </cell>
          <cell r="AN1117">
            <v>0.57950000000000002</v>
          </cell>
          <cell r="AO1117">
            <v>0.6</v>
          </cell>
          <cell r="AP1117">
            <v>0.63349999999999995</v>
          </cell>
          <cell r="AS1117">
            <v>9.7000000000000003E-2</v>
          </cell>
          <cell r="AT1117">
            <v>9.7000000000000003E-2</v>
          </cell>
          <cell r="AU1117">
            <v>9.7000000000000003E-2</v>
          </cell>
          <cell r="AV1117">
            <v>9.6000000000000002E-2</v>
          </cell>
          <cell r="AW1117">
            <v>9.6000000000000002E-2</v>
          </cell>
          <cell r="AX1117">
            <v>9.6000000000000002E-2</v>
          </cell>
          <cell r="AY1117">
            <v>0.1</v>
          </cell>
          <cell r="AZ1117">
            <v>9.7500000000000003E-2</v>
          </cell>
          <cell r="BA1117">
            <v>9.6000000000000002E-2</v>
          </cell>
          <cell r="BB1117">
            <v>0.1</v>
          </cell>
          <cell r="BC1117">
            <v>0.10138</v>
          </cell>
          <cell r="BD1117">
            <v>9.8000000000000004E-2</v>
          </cell>
          <cell r="BF1117">
            <v>0.19</v>
          </cell>
          <cell r="BG1117">
            <v>0.2</v>
          </cell>
          <cell r="BH1117">
            <v>0.21</v>
          </cell>
          <cell r="BI1117">
            <v>0.23</v>
          </cell>
          <cell r="BJ1117">
            <v>0.26</v>
          </cell>
          <cell r="BK1117">
            <v>0.3</v>
          </cell>
          <cell r="BL1117">
            <v>0.34499999999999997</v>
          </cell>
          <cell r="BM1117">
            <v>0.435</v>
          </cell>
          <cell r="BN1117">
            <v>0.51</v>
          </cell>
          <cell r="BO1117">
            <v>0.57999999999999996</v>
          </cell>
          <cell r="BP1117">
            <v>0.73</v>
          </cell>
          <cell r="BQ1117">
            <v>0.82499999999999996</v>
          </cell>
          <cell r="BS1117">
            <v>0.35699999999999998</v>
          </cell>
          <cell r="BT1117">
            <v>0.36849999999999999</v>
          </cell>
          <cell r="BU1117">
            <v>0.43049999999999999</v>
          </cell>
          <cell r="BV1117">
            <v>0.5615</v>
          </cell>
          <cell r="BW1117">
            <v>0.59750000000000003</v>
          </cell>
          <cell r="BX1117">
            <v>0.64649999999999996</v>
          </cell>
          <cell r="BY1117">
            <v>0.73450000000000004</v>
          </cell>
          <cell r="BZ1117">
            <v>0.76300000000000001</v>
          </cell>
          <cell r="CA1117">
            <v>0.80600000000000005</v>
          </cell>
          <cell r="CB1117">
            <v>0.86099999999999999</v>
          </cell>
          <cell r="CC1117">
            <v>0.91500000000000004</v>
          </cell>
          <cell r="CD1117">
            <v>0.96599999999999997</v>
          </cell>
          <cell r="CF1117">
            <v>0.25</v>
          </cell>
        </row>
        <row r="1118">
          <cell r="A1118">
            <v>40270</v>
          </cell>
          <cell r="B1118">
            <v>0.2</v>
          </cell>
          <cell r="C1118">
            <v>0.19500000000000001</v>
          </cell>
          <cell r="D1118">
            <v>0.19750000000000001</v>
          </cell>
          <cell r="E1118">
            <v>0.20499999999999999</v>
          </cell>
          <cell r="F1118">
            <v>0.215</v>
          </cell>
          <cell r="G1118">
            <v>0.22750000000000001</v>
          </cell>
          <cell r="H1118">
            <v>0.245</v>
          </cell>
          <cell r="I1118">
            <v>0.26750000000000002</v>
          </cell>
          <cell r="J1118">
            <v>0.28799999999999998</v>
          </cell>
          <cell r="K1118">
            <v>0.3175</v>
          </cell>
          <cell r="L1118">
            <v>0.35799999999999998</v>
          </cell>
          <cell r="M1118">
            <v>0.39400000000000002</v>
          </cell>
          <cell r="N1118">
            <v>0.42749999999999999</v>
          </cell>
          <cell r="P1118">
            <v>0.32500000000000001</v>
          </cell>
          <cell r="Q1118">
            <v>0.35799999999999998</v>
          </cell>
          <cell r="R1118">
            <v>0.36399999999999999</v>
          </cell>
          <cell r="S1118">
            <v>0.377</v>
          </cell>
          <cell r="T1118">
            <v>0.41699999999999998</v>
          </cell>
          <cell r="U1118">
            <v>0.44800000000000001</v>
          </cell>
          <cell r="V1118">
            <v>0.47699999999999998</v>
          </cell>
          <cell r="W1118">
            <v>0.50900000000000001</v>
          </cell>
          <cell r="X1118">
            <v>0.53600000000000003</v>
          </cell>
          <cell r="Y1118">
            <v>0.56599999999999995</v>
          </cell>
          <cell r="Z1118">
            <v>0.59099999999999997</v>
          </cell>
          <cell r="AA1118">
            <v>0.61599999999999999</v>
          </cell>
          <cell r="AB1118">
            <v>0.64400000000000002</v>
          </cell>
          <cell r="AD1118">
            <v>0.47349999999999998</v>
          </cell>
          <cell r="AE1118">
            <v>0.47299999999999998</v>
          </cell>
          <cell r="AF1118">
            <v>0.47499999999999998</v>
          </cell>
          <cell r="AG1118">
            <v>0.47799999999999998</v>
          </cell>
          <cell r="AH1118">
            <v>0.47899999999999998</v>
          </cell>
          <cell r="AI1118">
            <v>0.4945</v>
          </cell>
          <cell r="AJ1118">
            <v>0.499</v>
          </cell>
          <cell r="AK1118">
            <v>0.52549999999999997</v>
          </cell>
          <cell r="AL1118">
            <v>0.54349999999999998</v>
          </cell>
          <cell r="AM1118">
            <v>0.56599999999999995</v>
          </cell>
          <cell r="AN1118">
            <v>0.59199999999999997</v>
          </cell>
          <cell r="AO1118">
            <v>0.61599999999999999</v>
          </cell>
          <cell r="AP1118">
            <v>0.64849999999999997</v>
          </cell>
          <cell r="AS1118">
            <v>9.7000000000000003E-2</v>
          </cell>
          <cell r="AT1118">
            <v>9.7000000000000003E-2</v>
          </cell>
          <cell r="AU1118">
            <v>9.7000000000000003E-2</v>
          </cell>
          <cell r="AV1118">
            <v>9.8000000000000004E-2</v>
          </cell>
          <cell r="AW1118">
            <v>9.8000000000000004E-2</v>
          </cell>
          <cell r="AX1118">
            <v>9.9000000000000005E-2</v>
          </cell>
          <cell r="AY1118">
            <v>9.8049999999999998E-2</v>
          </cell>
          <cell r="AZ1118">
            <v>9.8049999999999998E-2</v>
          </cell>
          <cell r="BA1118">
            <v>9.9000000000000005E-2</v>
          </cell>
          <cell r="BB1118">
            <v>9.7500000000000003E-2</v>
          </cell>
          <cell r="BC1118">
            <v>9.9049999999999999E-2</v>
          </cell>
          <cell r="BD1118">
            <v>0.1</v>
          </cell>
          <cell r="BF1118">
            <v>0.19</v>
          </cell>
          <cell r="BG1118">
            <v>0.20499999999999999</v>
          </cell>
          <cell r="BH1118">
            <v>0.22</v>
          </cell>
          <cell r="BI1118">
            <v>0.245</v>
          </cell>
          <cell r="BJ1118">
            <v>0.27</v>
          </cell>
          <cell r="BK1118">
            <v>0.31</v>
          </cell>
          <cell r="BL1118">
            <v>0.36</v>
          </cell>
          <cell r="BM1118">
            <v>0.46</v>
          </cell>
          <cell r="BN1118">
            <v>0.54500000000000004</v>
          </cell>
          <cell r="BO1118">
            <v>0.63</v>
          </cell>
          <cell r="BP1118">
            <v>0.78500000000000003</v>
          </cell>
          <cell r="BQ1118">
            <v>0.89</v>
          </cell>
          <cell r="BS1118">
            <v>0.35249999999999998</v>
          </cell>
          <cell r="BT1118">
            <v>0.36749999999999999</v>
          </cell>
          <cell r="BU1118">
            <v>0.433</v>
          </cell>
          <cell r="BV1118">
            <v>0.57050000000000001</v>
          </cell>
          <cell r="BW1118">
            <v>0.60099999999999998</v>
          </cell>
          <cell r="BX1118">
            <v>0.65100000000000002</v>
          </cell>
          <cell r="BY1118">
            <v>0.73509999999999998</v>
          </cell>
          <cell r="BZ1118">
            <v>0.745</v>
          </cell>
          <cell r="CA1118">
            <v>0.82</v>
          </cell>
          <cell r="CB1118">
            <v>0.85299999999999998</v>
          </cell>
          <cell r="CC1118">
            <v>0.91600000000000004</v>
          </cell>
          <cell r="CD1118">
            <v>0.96599999999999997</v>
          </cell>
          <cell r="CF1118">
            <v>0.25</v>
          </cell>
        </row>
        <row r="1119">
          <cell r="A1119">
            <v>40273</v>
          </cell>
          <cell r="B1119">
            <v>0.2</v>
          </cell>
          <cell r="C1119">
            <v>0.20250000000000001</v>
          </cell>
          <cell r="D1119">
            <v>0.20699999999999999</v>
          </cell>
          <cell r="E1119">
            <v>0.216</v>
          </cell>
          <cell r="F1119">
            <v>0.22950000000000001</v>
          </cell>
          <cell r="G1119">
            <v>0.23799999999999999</v>
          </cell>
          <cell r="H1119">
            <v>0.25800000000000001</v>
          </cell>
          <cell r="I1119">
            <v>0.28199999999999997</v>
          </cell>
          <cell r="J1119">
            <v>0.311</v>
          </cell>
          <cell r="K1119">
            <v>0.34649999999999997</v>
          </cell>
          <cell r="L1119">
            <v>0.38600000000000001</v>
          </cell>
          <cell r="M1119">
            <v>0.42399999999999999</v>
          </cell>
          <cell r="N1119">
            <v>0.47349999999999998</v>
          </cell>
          <cell r="P1119">
            <v>0.32500000000000001</v>
          </cell>
          <cell r="Q1119">
            <v>0.35799999999999998</v>
          </cell>
          <cell r="R1119">
            <v>0.36399999999999999</v>
          </cell>
          <cell r="S1119">
            <v>0.377</v>
          </cell>
          <cell r="T1119">
            <v>0.41699999999999998</v>
          </cell>
          <cell r="U1119">
            <v>0.44800000000000001</v>
          </cell>
          <cell r="V1119">
            <v>0.47699999999999998</v>
          </cell>
          <cell r="W1119">
            <v>0.50900000000000001</v>
          </cell>
          <cell r="X1119">
            <v>0.53600000000000003</v>
          </cell>
          <cell r="Y1119">
            <v>0.56599999999999995</v>
          </cell>
          <cell r="Z1119">
            <v>0.59099999999999997</v>
          </cell>
          <cell r="AA1119">
            <v>0.61599999999999999</v>
          </cell>
          <cell r="AB1119">
            <v>0.64400000000000002</v>
          </cell>
          <cell r="AD1119">
            <v>0.47349999999999998</v>
          </cell>
          <cell r="AE1119">
            <v>0.47499999999999998</v>
          </cell>
          <cell r="AF1119">
            <v>0.47499999999999998</v>
          </cell>
          <cell r="AG1119">
            <v>0.48</v>
          </cell>
          <cell r="AH1119">
            <v>0.48399999999999999</v>
          </cell>
          <cell r="AI1119">
            <v>0.49</v>
          </cell>
          <cell r="AJ1119">
            <v>0.5</v>
          </cell>
          <cell r="AK1119">
            <v>0.51500000000000001</v>
          </cell>
          <cell r="AL1119">
            <v>0.54200000000000004</v>
          </cell>
          <cell r="AM1119">
            <v>0.56000000000000005</v>
          </cell>
          <cell r="AN1119">
            <v>0.57999999999999996</v>
          </cell>
          <cell r="AO1119">
            <v>0.6</v>
          </cell>
          <cell r="AP1119">
            <v>0.64800000000000002</v>
          </cell>
          <cell r="AS1119">
            <v>0.1</v>
          </cell>
          <cell r="AT1119">
            <v>9.2499999999999999E-2</v>
          </cell>
          <cell r="AU1119">
            <v>0.1</v>
          </cell>
          <cell r="AV1119">
            <v>9.2499999999999999E-2</v>
          </cell>
          <cell r="AW1119">
            <v>0.1</v>
          </cell>
          <cell r="AX1119">
            <v>0.1</v>
          </cell>
          <cell r="AY1119">
            <v>0.1</v>
          </cell>
          <cell r="AZ1119">
            <v>0.1</v>
          </cell>
          <cell r="BA1119">
            <v>0.1</v>
          </cell>
          <cell r="BB1119">
            <v>0.1</v>
          </cell>
          <cell r="BC1119">
            <v>0.1</v>
          </cell>
          <cell r="BD1119">
            <v>0.1</v>
          </cell>
          <cell r="BF1119">
            <v>0.19750000000000001</v>
          </cell>
          <cell r="BG1119">
            <v>0.21</v>
          </cell>
          <cell r="BH1119">
            <v>0.22500000000000001</v>
          </cell>
          <cell r="BI1119">
            <v>0.25</v>
          </cell>
          <cell r="BJ1119">
            <v>0.28000000000000003</v>
          </cell>
          <cell r="BK1119">
            <v>0.33500000000000002</v>
          </cell>
          <cell r="BL1119">
            <v>0.4</v>
          </cell>
          <cell r="BM1119">
            <v>0.505</v>
          </cell>
          <cell r="BN1119">
            <v>0.59499999999999997</v>
          </cell>
          <cell r="BO1119">
            <v>0.68500000000000005</v>
          </cell>
          <cell r="BP1119">
            <v>0.84</v>
          </cell>
          <cell r="BQ1119">
            <v>0.94499999999999995</v>
          </cell>
          <cell r="BS1119">
            <v>0.35799999999999998</v>
          </cell>
          <cell r="BT1119">
            <v>0.374</v>
          </cell>
          <cell r="BU1119">
            <v>0.44550000000000001</v>
          </cell>
          <cell r="BV1119">
            <v>0.5655</v>
          </cell>
          <cell r="BW1119">
            <v>0.60650000000000004</v>
          </cell>
          <cell r="BX1119">
            <v>0.66049999999999998</v>
          </cell>
          <cell r="BY1119">
            <v>0.75449999999999995</v>
          </cell>
          <cell r="BZ1119">
            <v>0.745</v>
          </cell>
          <cell r="CA1119">
            <v>0.82</v>
          </cell>
          <cell r="CB1119">
            <v>0.85299999999999998</v>
          </cell>
          <cell r="CC1119">
            <v>0.91600000000000004</v>
          </cell>
          <cell r="CD1119">
            <v>0.96599999999999997</v>
          </cell>
          <cell r="CF1119">
            <v>0.25</v>
          </cell>
        </row>
        <row r="1120">
          <cell r="A1120">
            <v>40274</v>
          </cell>
          <cell r="B1120">
            <v>0.2</v>
          </cell>
          <cell r="C1120">
            <v>0.20150000000000001</v>
          </cell>
          <cell r="D1120">
            <v>0.20499999999999999</v>
          </cell>
          <cell r="E1120">
            <v>0.21249999999999999</v>
          </cell>
          <cell r="F1120">
            <v>0.22</v>
          </cell>
          <cell r="G1120">
            <v>0.23200000000000001</v>
          </cell>
          <cell r="H1120">
            <v>0.2485</v>
          </cell>
          <cell r="I1120">
            <v>0.26750000000000002</v>
          </cell>
          <cell r="J1120">
            <v>0.29199999999999998</v>
          </cell>
          <cell r="K1120">
            <v>0.32600000000000001</v>
          </cell>
          <cell r="L1120">
            <v>0.36</v>
          </cell>
          <cell r="M1120">
            <v>0.39400000000000002</v>
          </cell>
          <cell r="N1120">
            <v>0.45</v>
          </cell>
          <cell r="P1120">
            <v>0.31900000000000001</v>
          </cell>
          <cell r="Q1120">
            <v>0.35799999999999998</v>
          </cell>
          <cell r="R1120">
            <v>0.36499999999999999</v>
          </cell>
          <cell r="S1120">
            <v>0.38100000000000001</v>
          </cell>
          <cell r="T1120">
            <v>0.42399999999999999</v>
          </cell>
          <cell r="U1120">
            <v>0.45900000000000002</v>
          </cell>
          <cell r="V1120">
            <v>0.49199999999999999</v>
          </cell>
          <cell r="W1120">
            <v>0.52800000000000002</v>
          </cell>
          <cell r="X1120">
            <v>0.56000000000000005</v>
          </cell>
          <cell r="Y1120">
            <v>0.59499999999999997</v>
          </cell>
          <cell r="Z1120">
            <v>0.622</v>
          </cell>
          <cell r="AA1120">
            <v>0.65</v>
          </cell>
          <cell r="AB1120">
            <v>0.68200000000000005</v>
          </cell>
          <cell r="AD1120">
            <v>0.47120000000000001</v>
          </cell>
          <cell r="AE1120">
            <v>0.47099999999999997</v>
          </cell>
          <cell r="AF1120">
            <v>0.47299999999999998</v>
          </cell>
          <cell r="AG1120">
            <v>0.48099999999999998</v>
          </cell>
          <cell r="AH1120">
            <v>0.48249999999999998</v>
          </cell>
          <cell r="AI1120">
            <v>0.49299999999999999</v>
          </cell>
          <cell r="AJ1120">
            <v>0.498</v>
          </cell>
          <cell r="AK1120">
            <v>0.51949999999999996</v>
          </cell>
          <cell r="AL1120">
            <v>0.53600000000000003</v>
          </cell>
          <cell r="AM1120">
            <v>0.55900000000000005</v>
          </cell>
          <cell r="AN1120">
            <v>0.58550000000000002</v>
          </cell>
          <cell r="AO1120">
            <v>0.61450000000000005</v>
          </cell>
          <cell r="AP1120">
            <v>0.64249999999999996</v>
          </cell>
          <cell r="AS1120">
            <v>9.7000000000000003E-2</v>
          </cell>
          <cell r="AT1120">
            <v>9.7000000000000003E-2</v>
          </cell>
          <cell r="AU1120">
            <v>9.7000000000000003E-2</v>
          </cell>
          <cell r="AV1120">
            <v>9.6000000000000002E-2</v>
          </cell>
          <cell r="AW1120">
            <v>9.6000000000000002E-2</v>
          </cell>
          <cell r="AX1120">
            <v>9.6000000000000002E-2</v>
          </cell>
          <cell r="AY1120">
            <v>0.1</v>
          </cell>
          <cell r="AZ1120">
            <v>9.5750000000000002E-2</v>
          </cell>
          <cell r="BA1120">
            <v>9.6000000000000002E-2</v>
          </cell>
          <cell r="BB1120">
            <v>9.2249999999999999E-2</v>
          </cell>
          <cell r="BC1120">
            <v>0.1</v>
          </cell>
          <cell r="BD1120">
            <v>9.8000000000000004E-2</v>
          </cell>
          <cell r="BF1120">
            <v>0.2</v>
          </cell>
          <cell r="BG1120">
            <v>0.21</v>
          </cell>
          <cell r="BH1120">
            <v>0.22500000000000001</v>
          </cell>
          <cell r="BI1120">
            <v>0.245</v>
          </cell>
          <cell r="BJ1120">
            <v>0.27</v>
          </cell>
          <cell r="BK1120">
            <v>0.31</v>
          </cell>
          <cell r="BL1120">
            <v>0.36499999999999999</v>
          </cell>
          <cell r="BM1120">
            <v>0.46</v>
          </cell>
          <cell r="BN1120">
            <v>0.54500000000000004</v>
          </cell>
          <cell r="BO1120">
            <v>0.63</v>
          </cell>
          <cell r="BP1120">
            <v>0.78500000000000003</v>
          </cell>
          <cell r="BQ1120">
            <v>0.89</v>
          </cell>
          <cell r="BS1120">
            <v>0.36</v>
          </cell>
          <cell r="BT1120">
            <v>0.373</v>
          </cell>
          <cell r="BU1120">
            <v>0.437</v>
          </cell>
          <cell r="BV1120">
            <v>0.57150000000000001</v>
          </cell>
          <cell r="BW1120">
            <v>0.61950000000000005</v>
          </cell>
          <cell r="BX1120">
            <v>0.67149999999999999</v>
          </cell>
          <cell r="BY1120">
            <v>0.74550000000000005</v>
          </cell>
          <cell r="BZ1120">
            <v>0.8</v>
          </cell>
          <cell r="CA1120">
            <v>0.84499999999999997</v>
          </cell>
          <cell r="CB1120">
            <v>0.88600000000000001</v>
          </cell>
          <cell r="CC1120">
            <v>0.94399999999999995</v>
          </cell>
          <cell r="CD1120">
            <v>0.998</v>
          </cell>
          <cell r="CF1120">
            <v>0.25</v>
          </cell>
        </row>
        <row r="1121">
          <cell r="A1121">
            <v>40275</v>
          </cell>
          <cell r="B1121">
            <v>0.2</v>
          </cell>
          <cell r="C1121">
            <v>0.20330000000000001</v>
          </cell>
          <cell r="D1121">
            <v>0.20680000000000001</v>
          </cell>
          <cell r="E1121">
            <v>0.21249999999999999</v>
          </cell>
          <cell r="F1121">
            <v>0.22</v>
          </cell>
          <cell r="G1121">
            <v>0.2263</v>
          </cell>
          <cell r="H1121">
            <v>0.24199999999999999</v>
          </cell>
          <cell r="I1121">
            <v>0.255</v>
          </cell>
          <cell r="J1121">
            <v>0.28000000000000003</v>
          </cell>
          <cell r="K1121">
            <v>0.32429999999999998</v>
          </cell>
          <cell r="L1121">
            <v>0.33400000000000002</v>
          </cell>
          <cell r="M1121">
            <v>0.36699999999999999</v>
          </cell>
          <cell r="N1121">
            <v>0.40250000000000002</v>
          </cell>
          <cell r="P1121">
            <v>0.32900000000000001</v>
          </cell>
          <cell r="Q1121">
            <v>0.35499999999999998</v>
          </cell>
          <cell r="R1121">
            <v>0.36399999999999999</v>
          </cell>
          <cell r="S1121">
            <v>0.38300000000000001</v>
          </cell>
          <cell r="T1121">
            <v>0.42399999999999999</v>
          </cell>
          <cell r="U1121">
            <v>0.46100000000000002</v>
          </cell>
          <cell r="V1121">
            <v>0.49399999999999999</v>
          </cell>
          <cell r="W1121">
            <v>0.52500000000000002</v>
          </cell>
          <cell r="X1121">
            <v>0.55600000000000005</v>
          </cell>
          <cell r="Y1121">
            <v>0.58799999999999997</v>
          </cell>
          <cell r="Z1121">
            <v>0.61299999999999999</v>
          </cell>
          <cell r="AA1121">
            <v>0.63900000000000001</v>
          </cell>
          <cell r="AB1121">
            <v>0.66900000000000004</v>
          </cell>
          <cell r="AD1121">
            <v>0.4698</v>
          </cell>
          <cell r="AE1121">
            <v>0.47299999999999998</v>
          </cell>
          <cell r="AF1121">
            <v>0.47749999999999998</v>
          </cell>
          <cell r="AG1121">
            <v>0.47949999999999998</v>
          </cell>
          <cell r="AH1121">
            <v>0.48549999999999999</v>
          </cell>
          <cell r="AI1121">
            <v>0.49349999999999999</v>
          </cell>
          <cell r="AJ1121">
            <v>0.498</v>
          </cell>
          <cell r="AK1121">
            <v>0.51500000000000001</v>
          </cell>
          <cell r="AL1121">
            <v>0.53449999999999998</v>
          </cell>
          <cell r="AM1121">
            <v>0.5575</v>
          </cell>
          <cell r="AN1121">
            <v>0.57950000000000002</v>
          </cell>
          <cell r="AO1121">
            <v>0.60550000000000004</v>
          </cell>
          <cell r="AP1121">
            <v>0.63600000000000001</v>
          </cell>
          <cell r="AS1121">
            <v>9.7000000000000003E-2</v>
          </cell>
          <cell r="AT1121">
            <v>9.7000000000000003E-2</v>
          </cell>
          <cell r="AU1121">
            <v>9.7000000000000003E-2</v>
          </cell>
          <cell r="AV1121">
            <v>9.6000000000000002E-2</v>
          </cell>
          <cell r="AW1121">
            <v>9.6000000000000002E-2</v>
          </cell>
          <cell r="AX1121">
            <v>9.6000000000000002E-2</v>
          </cell>
          <cell r="AY1121">
            <v>9.7500000000000003E-2</v>
          </cell>
          <cell r="AZ1121">
            <v>9.7500000000000003E-2</v>
          </cell>
          <cell r="BA1121">
            <v>9.6000000000000002E-2</v>
          </cell>
          <cell r="BB1121">
            <v>9.7500000000000003E-2</v>
          </cell>
          <cell r="BC1121">
            <v>0.10138</v>
          </cell>
          <cell r="BD1121">
            <v>9.8000000000000004E-2</v>
          </cell>
          <cell r="BF1121">
            <v>0.2</v>
          </cell>
          <cell r="BG1121">
            <v>0.21</v>
          </cell>
          <cell r="BH1121">
            <v>0.22</v>
          </cell>
          <cell r="BI1121">
            <v>0.23499999999999999</v>
          </cell>
          <cell r="BJ1121">
            <v>0.26</v>
          </cell>
          <cell r="BK1121">
            <v>0.29499999999999998</v>
          </cell>
          <cell r="BL1121">
            <v>0.33500000000000002</v>
          </cell>
          <cell r="BM1121">
            <v>0.42</v>
          </cell>
          <cell r="BN1121">
            <v>0.49</v>
          </cell>
          <cell r="BO1121">
            <v>0.56499999999999995</v>
          </cell>
          <cell r="BP1121">
            <v>0.7</v>
          </cell>
          <cell r="BQ1121">
            <v>0.8</v>
          </cell>
          <cell r="BS1121">
            <v>0.35499999999999998</v>
          </cell>
          <cell r="BT1121">
            <v>0.35449999999999998</v>
          </cell>
          <cell r="BU1121">
            <v>0.41949999999999998</v>
          </cell>
          <cell r="BV1121">
            <v>0.54600000000000004</v>
          </cell>
          <cell r="BW1121">
            <v>0.58899999999999997</v>
          </cell>
          <cell r="BX1121">
            <v>0.624</v>
          </cell>
          <cell r="BY1121">
            <v>0.69899999999999995</v>
          </cell>
          <cell r="BZ1121">
            <v>0.71799999999999997</v>
          </cell>
          <cell r="CA1121">
            <v>0.78</v>
          </cell>
          <cell r="CB1121">
            <v>0.81399999999999995</v>
          </cell>
          <cell r="CC1121">
            <v>0.85799999999999998</v>
          </cell>
          <cell r="CD1121">
            <v>0.95099999999999996</v>
          </cell>
          <cell r="CF1121">
            <v>0.25</v>
          </cell>
        </row>
        <row r="1122">
          <cell r="A1122">
            <v>40276</v>
          </cell>
          <cell r="B1122">
            <v>0.2</v>
          </cell>
          <cell r="C1122">
            <v>0.20449999999999999</v>
          </cell>
          <cell r="D1122">
            <v>0.20899999999999999</v>
          </cell>
          <cell r="E1122">
            <v>0.214</v>
          </cell>
          <cell r="F1122">
            <v>0.22</v>
          </cell>
          <cell r="G1122">
            <v>0.23200000000000001</v>
          </cell>
          <cell r="H1122">
            <v>0.24399999999999999</v>
          </cell>
          <cell r="I1122">
            <v>0.26</v>
          </cell>
          <cell r="J1122">
            <v>0.28299999999999997</v>
          </cell>
          <cell r="K1122">
            <v>0.312</v>
          </cell>
          <cell r="L1122">
            <v>0.34100000000000003</v>
          </cell>
          <cell r="M1122">
            <v>0.3715</v>
          </cell>
          <cell r="N1122">
            <v>0.42749999999999999</v>
          </cell>
          <cell r="P1122">
            <v>0.33200000000000002</v>
          </cell>
          <cell r="Q1122">
            <v>0.36199999999999999</v>
          </cell>
          <cell r="R1122">
            <v>0.36</v>
          </cell>
          <cell r="S1122">
            <v>0.376</v>
          </cell>
          <cell r="T1122">
            <v>0.41499999999999998</v>
          </cell>
          <cell r="U1122">
            <v>0.44800000000000001</v>
          </cell>
          <cell r="V1122">
            <v>0.47199999999999998</v>
          </cell>
          <cell r="W1122">
            <v>0.501</v>
          </cell>
          <cell r="X1122">
            <v>0.52900000000000003</v>
          </cell>
          <cell r="Y1122">
            <v>0.55400000000000005</v>
          </cell>
          <cell r="Z1122">
            <v>0.57899999999999996</v>
          </cell>
          <cell r="AA1122">
            <v>0.60199999999999998</v>
          </cell>
          <cell r="AB1122">
            <v>0.627</v>
          </cell>
          <cell r="AD1122">
            <v>0.4698</v>
          </cell>
          <cell r="AE1122">
            <v>0.47499999999999998</v>
          </cell>
          <cell r="AF1122">
            <v>0.47599999999999998</v>
          </cell>
          <cell r="AG1122">
            <v>0.48</v>
          </cell>
          <cell r="AH1122">
            <v>0.48549999999999999</v>
          </cell>
          <cell r="AI1122">
            <v>0.49249999999999999</v>
          </cell>
          <cell r="AJ1122">
            <v>0.50349999999999995</v>
          </cell>
          <cell r="AK1122">
            <v>0.51349999999999996</v>
          </cell>
          <cell r="AL1122">
            <v>0.52949999999999997</v>
          </cell>
          <cell r="AM1122">
            <v>0.55100000000000005</v>
          </cell>
          <cell r="AN1122">
            <v>0.57250000000000001</v>
          </cell>
          <cell r="AO1122">
            <v>0.59850000000000003</v>
          </cell>
          <cell r="AP1122">
            <v>0.63</v>
          </cell>
          <cell r="AS1122">
            <v>9.7000000000000003E-2</v>
          </cell>
          <cell r="AT1122">
            <v>9.7000000000000003E-2</v>
          </cell>
          <cell r="AU1122">
            <v>9.7000000000000003E-2</v>
          </cell>
          <cell r="AV1122">
            <v>9.6000000000000002E-2</v>
          </cell>
          <cell r="AW1122">
            <v>9.6000000000000002E-2</v>
          </cell>
          <cell r="AX1122">
            <v>9.6000000000000002E-2</v>
          </cell>
          <cell r="AY1122">
            <v>9.7500000000000003E-2</v>
          </cell>
          <cell r="AZ1122">
            <v>9.7500000000000003E-2</v>
          </cell>
          <cell r="BA1122">
            <v>9.6000000000000002E-2</v>
          </cell>
          <cell r="BB1122">
            <v>9.7500000000000003E-2</v>
          </cell>
          <cell r="BC1122">
            <v>9.8750000000000004E-2</v>
          </cell>
          <cell r="BD1122">
            <v>9.8000000000000004E-2</v>
          </cell>
          <cell r="BF1122">
            <v>0.2</v>
          </cell>
          <cell r="BG1122">
            <v>0.21</v>
          </cell>
          <cell r="BH1122">
            <v>0.22</v>
          </cell>
          <cell r="BI1122">
            <v>0.23499999999999999</v>
          </cell>
          <cell r="BJ1122">
            <v>0.26</v>
          </cell>
          <cell r="BK1122">
            <v>0.28999999999999998</v>
          </cell>
          <cell r="BL1122">
            <v>0.33</v>
          </cell>
          <cell r="BM1122">
            <v>0.41499999999999998</v>
          </cell>
          <cell r="BN1122">
            <v>0.48499999999999999</v>
          </cell>
          <cell r="BO1122">
            <v>0.56000000000000005</v>
          </cell>
          <cell r="BP1122">
            <v>0.69499999999999995</v>
          </cell>
          <cell r="BQ1122">
            <v>0.79</v>
          </cell>
          <cell r="BS1122">
            <v>0.35299999999999998</v>
          </cell>
          <cell r="BT1122">
            <v>0.36649999999999999</v>
          </cell>
          <cell r="BU1122">
            <v>0.40350000000000003</v>
          </cell>
          <cell r="BV1122">
            <v>0.53500000000000003</v>
          </cell>
          <cell r="BW1122">
            <v>0.5645</v>
          </cell>
          <cell r="BX1122">
            <v>0.60299999999999998</v>
          </cell>
          <cell r="BY1122">
            <v>0.67749999999999999</v>
          </cell>
          <cell r="BZ1122">
            <v>0.69299999999999995</v>
          </cell>
          <cell r="CA1122">
            <v>0.76600000000000001</v>
          </cell>
          <cell r="CB1122">
            <v>0.79800000000000004</v>
          </cell>
          <cell r="CC1122">
            <v>0.84599999999999997</v>
          </cell>
          <cell r="CD1122">
            <v>0.90500000000000003</v>
          </cell>
          <cell r="CF1122">
            <v>0.25</v>
          </cell>
        </row>
        <row r="1123">
          <cell r="A1123">
            <v>40277</v>
          </cell>
          <cell r="B1123">
            <v>0.2</v>
          </cell>
          <cell r="C1123">
            <v>0.20499999999999999</v>
          </cell>
          <cell r="D1123">
            <v>0.20949999999999999</v>
          </cell>
          <cell r="E1123">
            <v>0.215</v>
          </cell>
          <cell r="F1123">
            <v>0.2225</v>
          </cell>
          <cell r="G1123">
            <v>0.23549999999999999</v>
          </cell>
          <cell r="H1123">
            <v>0.24929999999999999</v>
          </cell>
          <cell r="I1123">
            <v>0.26850000000000002</v>
          </cell>
          <cell r="J1123">
            <v>0.28699999999999998</v>
          </cell>
          <cell r="K1123">
            <v>0.315</v>
          </cell>
          <cell r="L1123">
            <v>0.34849999999999998</v>
          </cell>
          <cell r="M1123">
            <v>0.3755</v>
          </cell>
          <cell r="N1123">
            <v>0.41880000000000001</v>
          </cell>
          <cell r="P1123">
            <v>0.32500000000000001</v>
          </cell>
          <cell r="Q1123">
            <v>0.36099999999999999</v>
          </cell>
          <cell r="R1123">
            <v>0.35899999999999999</v>
          </cell>
          <cell r="S1123">
            <v>0.377</v>
          </cell>
          <cell r="T1123">
            <v>0.41899999999999998</v>
          </cell>
          <cell r="U1123">
            <v>0.45200000000000001</v>
          </cell>
          <cell r="V1123">
            <v>0.47899999999999998</v>
          </cell>
          <cell r="W1123">
            <v>0.51100000000000001</v>
          </cell>
          <cell r="X1123">
            <v>0.53600000000000003</v>
          </cell>
          <cell r="Y1123">
            <v>0.56299999999999994</v>
          </cell>
          <cell r="Z1123">
            <v>0.58799999999999997</v>
          </cell>
          <cell r="AA1123">
            <v>0.61199999999999999</v>
          </cell>
          <cell r="AB1123">
            <v>0.63900000000000001</v>
          </cell>
          <cell r="AD1123">
            <v>0.4708</v>
          </cell>
          <cell r="AE1123">
            <v>0.47299999999999998</v>
          </cell>
          <cell r="AF1123">
            <v>0.47599999999999998</v>
          </cell>
          <cell r="AG1123">
            <v>0.47799999999999998</v>
          </cell>
          <cell r="AH1123">
            <v>0.48249999999999998</v>
          </cell>
          <cell r="AI1123">
            <v>0.48749999999999999</v>
          </cell>
          <cell r="AJ1123">
            <v>0.496</v>
          </cell>
          <cell r="AK1123">
            <v>0.51</v>
          </cell>
          <cell r="AL1123">
            <v>0.52749999999999997</v>
          </cell>
          <cell r="AM1123">
            <v>0.55000000000000004</v>
          </cell>
          <cell r="AN1123">
            <v>0.57399999999999995</v>
          </cell>
          <cell r="AO1123">
            <v>0.6</v>
          </cell>
          <cell r="AP1123">
            <v>0.63200000000000001</v>
          </cell>
          <cell r="AS1123">
            <v>9.7000000000000003E-2</v>
          </cell>
          <cell r="AT1123">
            <v>9.7000000000000003E-2</v>
          </cell>
          <cell r="AU1123">
            <v>9.7000000000000003E-2</v>
          </cell>
          <cell r="AV1123">
            <v>9.8000000000000004E-2</v>
          </cell>
          <cell r="AW1123">
            <v>9.8000000000000004E-2</v>
          </cell>
          <cell r="AX1123">
            <v>9.9000000000000005E-2</v>
          </cell>
          <cell r="AY1123">
            <v>9.7500000000000003E-2</v>
          </cell>
          <cell r="AZ1123">
            <v>9.7500000000000003E-2</v>
          </cell>
          <cell r="BA1123">
            <v>0.1</v>
          </cell>
          <cell r="BB1123">
            <v>9.7500000000000003E-2</v>
          </cell>
          <cell r="BC1123">
            <v>9.8750000000000004E-2</v>
          </cell>
          <cell r="BD1123">
            <v>0.10100000000000001</v>
          </cell>
          <cell r="BF1123">
            <v>0.2</v>
          </cell>
          <cell r="BG1123">
            <v>0.21</v>
          </cell>
          <cell r="BH1123">
            <v>0.22</v>
          </cell>
          <cell r="BI1123">
            <v>0.23499999999999999</v>
          </cell>
          <cell r="BJ1123">
            <v>0.26</v>
          </cell>
          <cell r="BK1123">
            <v>0.28999999999999998</v>
          </cell>
          <cell r="BL1123">
            <v>0.33</v>
          </cell>
          <cell r="BM1123">
            <v>0.41499999999999998</v>
          </cell>
          <cell r="BN1123">
            <v>0.49</v>
          </cell>
          <cell r="BO1123">
            <v>0.56000000000000005</v>
          </cell>
          <cell r="BP1123">
            <v>0.69499999999999995</v>
          </cell>
          <cell r="BQ1123">
            <v>0.79</v>
          </cell>
          <cell r="BS1123">
            <v>0.35199999999999998</v>
          </cell>
          <cell r="BT1123">
            <v>0.35849999999999999</v>
          </cell>
          <cell r="BU1123">
            <v>0.42399999999999999</v>
          </cell>
          <cell r="BV1123">
            <v>0.55300000000000005</v>
          </cell>
          <cell r="BW1123">
            <v>0.62649999999999995</v>
          </cell>
          <cell r="BX1123">
            <v>0.71250000000000002</v>
          </cell>
          <cell r="BY1123">
            <v>0.73550000000000004</v>
          </cell>
          <cell r="BZ1123">
            <v>0.73299999999999998</v>
          </cell>
          <cell r="CA1123">
            <v>0.78400000000000003</v>
          </cell>
          <cell r="CB1123">
            <v>0.84299999999999997</v>
          </cell>
          <cell r="CC1123">
            <v>0.90400000000000003</v>
          </cell>
          <cell r="CD1123">
            <v>0.96099999999999997</v>
          </cell>
          <cell r="CF1123">
            <v>0.25</v>
          </cell>
        </row>
        <row r="1124">
          <cell r="A1124">
            <v>40280</v>
          </cell>
          <cell r="B1124">
            <v>0.21</v>
          </cell>
          <cell r="C1124">
            <v>0.20599999999999999</v>
          </cell>
          <cell r="D1124">
            <v>0.21099999999999999</v>
          </cell>
          <cell r="E1124">
            <v>0.22</v>
          </cell>
          <cell r="F1124">
            <v>0.22600000000000001</v>
          </cell>
          <cell r="G1124">
            <v>0.23499999999999999</v>
          </cell>
          <cell r="H1124">
            <v>0.249</v>
          </cell>
          <cell r="I1124">
            <v>0.26600000000000001</v>
          </cell>
          <cell r="J1124">
            <v>0.28499999999999998</v>
          </cell>
          <cell r="K1124">
            <v>0.31</v>
          </cell>
          <cell r="L1124">
            <v>0.33950000000000002</v>
          </cell>
          <cell r="M1124">
            <v>0.36799999999999999</v>
          </cell>
          <cell r="N1124">
            <v>0.40799999999999997</v>
          </cell>
          <cell r="P1124">
            <v>0.34200000000000003</v>
          </cell>
          <cell r="Q1124">
            <v>0.35199999999999998</v>
          </cell>
          <cell r="R1124">
            <v>0.35599999999999998</v>
          </cell>
          <cell r="S1124">
            <v>0.379</v>
          </cell>
          <cell r="T1124">
            <v>0.42899999999999999</v>
          </cell>
          <cell r="U1124">
            <v>0.46400000000000002</v>
          </cell>
          <cell r="V1124">
            <v>0.495</v>
          </cell>
          <cell r="W1124">
            <v>0.53100000000000003</v>
          </cell>
          <cell r="X1124">
            <v>0.56100000000000005</v>
          </cell>
          <cell r="Y1124">
            <v>0.59199999999999997</v>
          </cell>
          <cell r="Z1124">
            <v>0.621</v>
          </cell>
          <cell r="AA1124">
            <v>0.64800000000000002</v>
          </cell>
          <cell r="AB1124">
            <v>0.67900000000000005</v>
          </cell>
          <cell r="AD1124">
            <v>0.47</v>
          </cell>
          <cell r="AE1124">
            <v>0.47399999999999998</v>
          </cell>
          <cell r="AF1124">
            <v>0.47499999999999998</v>
          </cell>
          <cell r="AG1124">
            <v>0.47799999999999998</v>
          </cell>
          <cell r="AH1124">
            <v>0.48</v>
          </cell>
          <cell r="AI1124">
            <v>0.48499999999999999</v>
          </cell>
          <cell r="AJ1124">
            <v>0.498</v>
          </cell>
          <cell r="AK1124">
            <v>0.51100000000000001</v>
          </cell>
          <cell r="AL1124">
            <v>0.52949999999999997</v>
          </cell>
          <cell r="AM1124">
            <v>0.55200000000000005</v>
          </cell>
          <cell r="AN1124">
            <v>0.57499999999999996</v>
          </cell>
          <cell r="AO1124">
            <v>0.60850000000000004</v>
          </cell>
          <cell r="AP1124">
            <v>0.64200000000000002</v>
          </cell>
          <cell r="AS1124">
            <v>9.7000000000000003E-2</v>
          </cell>
          <cell r="AT1124">
            <v>9.7000000000000003E-2</v>
          </cell>
          <cell r="AU1124">
            <v>9.7000000000000003E-2</v>
          </cell>
          <cell r="AV1124">
            <v>9.8000000000000004E-2</v>
          </cell>
          <cell r="AW1124">
            <v>9.9000000000000005E-2</v>
          </cell>
          <cell r="AX1124">
            <v>9.9000000000000005E-2</v>
          </cell>
          <cell r="AY1124">
            <v>9.7500000000000003E-2</v>
          </cell>
          <cell r="AZ1124">
            <v>9.0249999999999997E-2</v>
          </cell>
          <cell r="BA1124">
            <v>0.10100000000000001</v>
          </cell>
          <cell r="BB1124">
            <v>9.2249999999999999E-2</v>
          </cell>
          <cell r="BC1124">
            <v>9.8250000000000004E-2</v>
          </cell>
          <cell r="BD1124">
            <v>0.10100000000000001</v>
          </cell>
          <cell r="BF1124">
            <v>0.19750000000000001</v>
          </cell>
          <cell r="BG1124">
            <v>0.21</v>
          </cell>
          <cell r="BH1124">
            <v>0.22</v>
          </cell>
          <cell r="BI1124">
            <v>0.23499999999999999</v>
          </cell>
          <cell r="BJ1124">
            <v>0.26</v>
          </cell>
          <cell r="BK1124">
            <v>0.28999999999999998</v>
          </cell>
          <cell r="BL1124">
            <v>0.33</v>
          </cell>
          <cell r="BM1124">
            <v>0.41499999999999998</v>
          </cell>
          <cell r="BN1124">
            <v>0.48</v>
          </cell>
          <cell r="BO1124">
            <v>0.55000000000000004</v>
          </cell>
          <cell r="BP1124">
            <v>0.67500000000000004</v>
          </cell>
          <cell r="BQ1124">
            <v>0.76500000000000001</v>
          </cell>
          <cell r="BS1124">
            <v>0.36499999999999999</v>
          </cell>
          <cell r="BT1124">
            <v>0.432</v>
          </cell>
          <cell r="BU1124">
            <v>0.5655</v>
          </cell>
          <cell r="BV1124">
            <v>0.60550000000000004</v>
          </cell>
          <cell r="BW1124">
            <v>0.64249999999999996</v>
          </cell>
          <cell r="BX1124">
            <v>0.72450000000000003</v>
          </cell>
          <cell r="BY1124">
            <v>0.76049999999999995</v>
          </cell>
          <cell r="BZ1124">
            <v>0.81299999999999994</v>
          </cell>
          <cell r="CA1124">
            <v>0.86599999999999999</v>
          </cell>
          <cell r="CB1124">
            <v>0.92100000000000004</v>
          </cell>
          <cell r="CC1124">
            <v>0.98</v>
          </cell>
          <cell r="CD1124">
            <v>1.0469999999999999</v>
          </cell>
          <cell r="CF1124">
            <v>0.25</v>
          </cell>
        </row>
        <row r="1125">
          <cell r="A1125">
            <v>40281</v>
          </cell>
          <cell r="B1125">
            <v>0.21</v>
          </cell>
          <cell r="C1125">
            <v>0.20749999999999999</v>
          </cell>
          <cell r="D1125">
            <v>0.21249999999999999</v>
          </cell>
          <cell r="E1125">
            <v>0.22</v>
          </cell>
          <cell r="F1125">
            <v>0.22700000000000001</v>
          </cell>
          <cell r="G1125">
            <v>0.23699999999999999</v>
          </cell>
          <cell r="H1125">
            <v>0.2525</v>
          </cell>
          <cell r="I1125">
            <v>0.27</v>
          </cell>
          <cell r="J1125">
            <v>0.28799999999999998</v>
          </cell>
          <cell r="K1125">
            <v>0.32</v>
          </cell>
          <cell r="L1125">
            <v>0.34899999999999998</v>
          </cell>
          <cell r="M1125">
            <v>0.375</v>
          </cell>
          <cell r="N1125">
            <v>0.41549999999999998</v>
          </cell>
          <cell r="P1125">
            <v>0.65800000000000003</v>
          </cell>
          <cell r="Q1125">
            <v>0.35299999999999998</v>
          </cell>
          <cell r="R1125">
            <v>0.35699999999999998</v>
          </cell>
          <cell r="S1125">
            <v>0.38500000000000001</v>
          </cell>
          <cell r="T1125">
            <v>0.433</v>
          </cell>
          <cell r="U1125">
            <v>0.46800000000000003</v>
          </cell>
          <cell r="V1125">
            <v>0.496</v>
          </cell>
          <cell r="W1125">
            <v>0.52900000000000003</v>
          </cell>
          <cell r="X1125">
            <v>0.55800000000000005</v>
          </cell>
          <cell r="Y1125">
            <v>0.58899999999999997</v>
          </cell>
          <cell r="Z1125">
            <v>0.61599999999999999</v>
          </cell>
          <cell r="AA1125">
            <v>0.64300000000000002</v>
          </cell>
          <cell r="AB1125">
            <v>0.67400000000000004</v>
          </cell>
          <cell r="AD1125">
            <v>0.4738</v>
          </cell>
          <cell r="AE1125">
            <v>0.47199999999999998</v>
          </cell>
          <cell r="AF1125">
            <v>0.47599999999999998</v>
          </cell>
          <cell r="AG1125">
            <v>0.48349999999999999</v>
          </cell>
          <cell r="AH1125">
            <v>0.48749999999999999</v>
          </cell>
          <cell r="AI1125">
            <v>0.49249999999999999</v>
          </cell>
          <cell r="AJ1125">
            <v>0.497</v>
          </cell>
          <cell r="AK1125">
            <v>0.50749999999999995</v>
          </cell>
          <cell r="AL1125">
            <v>0.52349999999999997</v>
          </cell>
          <cell r="AM1125">
            <v>0.54849999999999999</v>
          </cell>
          <cell r="AN1125">
            <v>0.57250000000000001</v>
          </cell>
          <cell r="AO1125">
            <v>0.60350000000000004</v>
          </cell>
          <cell r="AP1125">
            <v>0.63200000000000001</v>
          </cell>
          <cell r="AS1125">
            <v>9.7000000000000003E-2</v>
          </cell>
          <cell r="AT1125">
            <v>9.7000000000000003E-2</v>
          </cell>
          <cell r="AU1125">
            <v>9.7000000000000003E-2</v>
          </cell>
          <cell r="AV1125">
            <v>9.7000000000000003E-2</v>
          </cell>
          <cell r="AW1125">
            <v>9.7000000000000003E-2</v>
          </cell>
          <cell r="AX1125">
            <v>9.8000000000000004E-2</v>
          </cell>
          <cell r="AY1125">
            <v>9.7500000000000003E-2</v>
          </cell>
          <cell r="AZ1125">
            <v>9.7500000000000003E-2</v>
          </cell>
          <cell r="BA1125">
            <v>0.1</v>
          </cell>
          <cell r="BB1125">
            <v>9.7500000000000003E-2</v>
          </cell>
          <cell r="BC1125">
            <v>9.8250000000000004E-2</v>
          </cell>
          <cell r="BD1125">
            <v>0.10199999999999999</v>
          </cell>
          <cell r="BF1125">
            <v>0.19750000000000001</v>
          </cell>
          <cell r="BG1125">
            <v>0.215</v>
          </cell>
          <cell r="BH1125">
            <v>0.22500000000000001</v>
          </cell>
          <cell r="BI1125">
            <v>0.24</v>
          </cell>
          <cell r="BJ1125">
            <v>0.26500000000000001</v>
          </cell>
          <cell r="BK1125">
            <v>0.29499999999999998</v>
          </cell>
          <cell r="BL1125">
            <v>0.33500000000000002</v>
          </cell>
          <cell r="BM1125">
            <v>0.41499999999999998</v>
          </cell>
          <cell r="BN1125">
            <v>0.48</v>
          </cell>
          <cell r="BO1125">
            <v>0.55000000000000004</v>
          </cell>
          <cell r="BP1125">
            <v>0.68</v>
          </cell>
          <cell r="BQ1125">
            <v>0.77</v>
          </cell>
          <cell r="BS1125">
            <v>0.36449999999999999</v>
          </cell>
          <cell r="BT1125">
            <v>0.441</v>
          </cell>
          <cell r="BU1125">
            <v>0.55900000000000005</v>
          </cell>
          <cell r="BV1125">
            <v>0.60399999999999998</v>
          </cell>
          <cell r="BW1125">
            <v>0.62649999999999995</v>
          </cell>
          <cell r="BX1125">
            <v>0.70250000000000001</v>
          </cell>
          <cell r="BY1125">
            <v>0.74150000000000005</v>
          </cell>
          <cell r="BZ1125">
            <v>0.79649999999999999</v>
          </cell>
          <cell r="CA1125">
            <v>0.84499999999999997</v>
          </cell>
          <cell r="CB1125">
            <v>0.90200000000000002</v>
          </cell>
          <cell r="CC1125">
            <v>0.96</v>
          </cell>
          <cell r="CD1125">
            <v>0.35</v>
          </cell>
          <cell r="CF1125">
            <v>0.25</v>
          </cell>
        </row>
        <row r="1126">
          <cell r="A1126">
            <v>40282</v>
          </cell>
          <cell r="B1126">
            <v>0.21</v>
          </cell>
          <cell r="C1126">
            <v>0.20899999999999999</v>
          </cell>
          <cell r="D1126">
            <v>0.21299999999999999</v>
          </cell>
          <cell r="E1126">
            <v>0.223</v>
          </cell>
          <cell r="F1126">
            <v>0.22900000000000001</v>
          </cell>
          <cell r="G1126">
            <v>0.23599999999999999</v>
          </cell>
          <cell r="H1126">
            <v>0.251</v>
          </cell>
          <cell r="I1126">
            <v>0.26700000000000002</v>
          </cell>
          <cell r="J1126">
            <v>0.28799999999999998</v>
          </cell>
          <cell r="K1126">
            <v>0.315</v>
          </cell>
          <cell r="L1126">
            <v>0.34549999999999997</v>
          </cell>
          <cell r="M1126">
            <v>0.373</v>
          </cell>
          <cell r="N1126">
            <v>0.41599999999999998</v>
          </cell>
          <cell r="P1126">
            <v>0.33700000000000002</v>
          </cell>
          <cell r="Q1126">
            <v>0.35299999999999998</v>
          </cell>
          <cell r="R1126">
            <v>0.36</v>
          </cell>
          <cell r="S1126">
            <v>0.38600000000000001</v>
          </cell>
          <cell r="T1126">
            <v>0.432</v>
          </cell>
          <cell r="U1126">
            <v>0.46600000000000003</v>
          </cell>
          <cell r="V1126">
            <v>0.495</v>
          </cell>
          <cell r="W1126">
            <v>0.52300000000000002</v>
          </cell>
          <cell r="X1126">
            <v>0.55100000000000005</v>
          </cell>
          <cell r="Y1126">
            <v>0.57999999999999996</v>
          </cell>
          <cell r="Z1126">
            <v>0.60599999999999998</v>
          </cell>
          <cell r="AA1126">
            <v>0.63200000000000001</v>
          </cell>
          <cell r="AB1126">
            <v>0.66300000000000003</v>
          </cell>
          <cell r="AD1126">
            <v>0.47170000000000001</v>
          </cell>
          <cell r="AE1126">
            <v>0.47199999999999998</v>
          </cell>
          <cell r="AF1126">
            <v>0.47399999999999998</v>
          </cell>
          <cell r="AG1126">
            <v>0.47699999999999998</v>
          </cell>
          <cell r="AH1126">
            <v>0.48099999999999998</v>
          </cell>
          <cell r="AI1126">
            <v>0.48449999999999999</v>
          </cell>
          <cell r="AJ1126">
            <v>0.49149999999999999</v>
          </cell>
          <cell r="AK1126">
            <v>0.50749999999999995</v>
          </cell>
          <cell r="AL1126">
            <v>0.51749999999999996</v>
          </cell>
          <cell r="AM1126">
            <v>0.54</v>
          </cell>
          <cell r="AN1126">
            <v>0.56200000000000006</v>
          </cell>
          <cell r="AO1126">
            <v>0.58850000000000002</v>
          </cell>
          <cell r="AP1126">
            <v>0.625</v>
          </cell>
          <cell r="AS1126">
            <v>9.7000000000000003E-2</v>
          </cell>
          <cell r="AT1126">
            <v>9.7000000000000003E-2</v>
          </cell>
          <cell r="AU1126">
            <v>9.7000000000000003E-2</v>
          </cell>
          <cell r="AV1126">
            <v>9.8000000000000004E-2</v>
          </cell>
          <cell r="AW1126">
            <v>9.8000000000000004E-2</v>
          </cell>
          <cell r="AX1126">
            <v>9.9000000000000005E-2</v>
          </cell>
          <cell r="AY1126">
            <v>9.7500000000000003E-2</v>
          </cell>
          <cell r="AZ1126">
            <v>9.7500000000000003E-2</v>
          </cell>
          <cell r="BA1126">
            <v>0.10100000000000001</v>
          </cell>
          <cell r="BB1126">
            <v>9.7500000000000003E-2</v>
          </cell>
          <cell r="BC1126">
            <v>9.8250000000000004E-2</v>
          </cell>
          <cell r="BD1126">
            <v>0.10299999999999999</v>
          </cell>
          <cell r="BF1126">
            <v>0.19750000000000001</v>
          </cell>
          <cell r="BG1126">
            <v>0.215</v>
          </cell>
          <cell r="BH1126">
            <v>0.22500000000000001</v>
          </cell>
          <cell r="BI1126">
            <v>0.24</v>
          </cell>
          <cell r="BJ1126">
            <v>0.26500000000000001</v>
          </cell>
          <cell r="BK1126">
            <v>0.29499999999999998</v>
          </cell>
          <cell r="BL1126">
            <v>0.33500000000000002</v>
          </cell>
          <cell r="BM1126">
            <v>0.41</v>
          </cell>
          <cell r="BN1126">
            <v>0.47499999999999998</v>
          </cell>
          <cell r="BO1126">
            <v>0.54500000000000004</v>
          </cell>
          <cell r="BP1126">
            <v>0.68</v>
          </cell>
          <cell r="BQ1126">
            <v>0.77</v>
          </cell>
          <cell r="BS1126">
            <v>0.35749999999999998</v>
          </cell>
          <cell r="BT1126">
            <v>0.41649999999999998</v>
          </cell>
          <cell r="BU1126">
            <v>0.5585</v>
          </cell>
          <cell r="BV1126">
            <v>0.57199999999999995</v>
          </cell>
          <cell r="BW1126">
            <v>0.59650000000000003</v>
          </cell>
          <cell r="BX1126">
            <v>0.67549999999999999</v>
          </cell>
          <cell r="BY1126">
            <v>0.71450000000000002</v>
          </cell>
          <cell r="BZ1126">
            <v>0.75749999999999995</v>
          </cell>
          <cell r="CA1126">
            <v>0.82099999999999995</v>
          </cell>
          <cell r="CB1126">
            <v>0.877</v>
          </cell>
          <cell r="CC1126">
            <v>0.93200000000000005</v>
          </cell>
          <cell r="CD1126">
            <v>0.99199999999999999</v>
          </cell>
          <cell r="CF1126">
            <v>0.25</v>
          </cell>
        </row>
        <row r="1127">
          <cell r="A1127">
            <v>40283</v>
          </cell>
          <cell r="B1127">
            <v>0.23</v>
          </cell>
          <cell r="C1127">
            <v>0.21049999999999999</v>
          </cell>
          <cell r="D1127">
            <v>0.215</v>
          </cell>
          <cell r="E1127">
            <v>0.2235</v>
          </cell>
          <cell r="F1127">
            <v>0.22650000000000001</v>
          </cell>
          <cell r="G1127">
            <v>0.23849999999999999</v>
          </cell>
          <cell r="H1127">
            <v>0.247</v>
          </cell>
          <cell r="I1127">
            <v>0.26400000000000001</v>
          </cell>
          <cell r="J1127">
            <v>0.28299999999999997</v>
          </cell>
          <cell r="K1127">
            <v>0.309</v>
          </cell>
          <cell r="L1127">
            <v>0.34</v>
          </cell>
          <cell r="M1127">
            <v>0.36699999999999999</v>
          </cell>
          <cell r="N1127">
            <v>0.40400000000000003</v>
          </cell>
          <cell r="P1127">
            <v>0.33800000000000002</v>
          </cell>
          <cell r="Q1127">
            <v>0.35299999999999998</v>
          </cell>
          <cell r="R1127">
            <v>0.36</v>
          </cell>
          <cell r="S1127">
            <v>0.39</v>
          </cell>
          <cell r="T1127">
            <v>0.435</v>
          </cell>
          <cell r="U1127">
            <v>0.46700000000000003</v>
          </cell>
          <cell r="V1127">
            <v>0.49099999999999999</v>
          </cell>
          <cell r="W1127">
            <v>0.51700000000000002</v>
          </cell>
          <cell r="X1127">
            <v>0.54200000000000004</v>
          </cell>
          <cell r="Y1127">
            <v>0.56499999999999995</v>
          </cell>
          <cell r="Z1127">
            <v>0.59299999999999997</v>
          </cell>
          <cell r="AA1127">
            <v>0.61799999999999999</v>
          </cell>
          <cell r="AB1127">
            <v>0.64300000000000002</v>
          </cell>
          <cell r="AD1127">
            <v>0.47560000000000002</v>
          </cell>
          <cell r="AE1127">
            <v>0.46949999999999997</v>
          </cell>
          <cell r="AF1127">
            <v>0.47949999999999998</v>
          </cell>
          <cell r="AG1127">
            <v>0.48099999999999998</v>
          </cell>
          <cell r="AH1127">
            <v>0.48449999999999999</v>
          </cell>
          <cell r="AI1127">
            <v>0.49049999999999999</v>
          </cell>
          <cell r="AJ1127">
            <v>0.499</v>
          </cell>
          <cell r="AK1127">
            <v>0.50700000000000001</v>
          </cell>
          <cell r="AL1127">
            <v>0.52200000000000002</v>
          </cell>
          <cell r="AM1127">
            <v>0.54500000000000004</v>
          </cell>
          <cell r="AN1127">
            <v>0.56499999999999995</v>
          </cell>
          <cell r="AO1127">
            <v>0.58799999999999997</v>
          </cell>
          <cell r="AP1127">
            <v>0.61499999999999999</v>
          </cell>
          <cell r="AS1127">
            <v>9.7000000000000003E-2</v>
          </cell>
          <cell r="AT1127">
            <v>9.7000000000000003E-2</v>
          </cell>
          <cell r="AU1127">
            <v>9.7000000000000003E-2</v>
          </cell>
          <cell r="AV1127">
            <v>9.8000000000000004E-2</v>
          </cell>
          <cell r="AW1127">
            <v>9.9000000000000005E-2</v>
          </cell>
          <cell r="AX1127">
            <v>0.1</v>
          </cell>
          <cell r="AY1127">
            <v>9.7500000000000003E-2</v>
          </cell>
          <cell r="AZ1127">
            <v>9.7500000000000003E-2</v>
          </cell>
          <cell r="BA1127">
            <v>0.10100000000000001</v>
          </cell>
          <cell r="BB1127">
            <v>9.7500000000000003E-2</v>
          </cell>
          <cell r="BC1127">
            <v>9.8000000000000004E-2</v>
          </cell>
          <cell r="BD1127">
            <v>0.10299999999999999</v>
          </cell>
          <cell r="BF1127">
            <v>0.19750000000000001</v>
          </cell>
          <cell r="BG1127">
            <v>0.215</v>
          </cell>
          <cell r="BH1127">
            <v>0.22500000000000001</v>
          </cell>
          <cell r="BI1127">
            <v>0.24</v>
          </cell>
          <cell r="BJ1127">
            <v>0.26</v>
          </cell>
          <cell r="BK1127">
            <v>0.28499999999999998</v>
          </cell>
          <cell r="BL1127">
            <v>0.32500000000000001</v>
          </cell>
          <cell r="BM1127">
            <v>0.39500000000000002</v>
          </cell>
          <cell r="BN1127">
            <v>0.45500000000000002</v>
          </cell>
          <cell r="BO1127">
            <v>0.52500000000000002</v>
          </cell>
          <cell r="BP1127">
            <v>0.65500000000000003</v>
          </cell>
          <cell r="BQ1127">
            <v>0.745</v>
          </cell>
          <cell r="BS1127">
            <v>0.36299999999999999</v>
          </cell>
          <cell r="BT1127">
            <v>0.42099999999999999</v>
          </cell>
          <cell r="BU1127">
            <v>0.5605</v>
          </cell>
          <cell r="BV1127">
            <v>0.58250000000000002</v>
          </cell>
          <cell r="BW1127">
            <v>0.60950000000000004</v>
          </cell>
          <cell r="BX1127">
            <v>0.67549999999999999</v>
          </cell>
          <cell r="BY1127">
            <v>0.71650000000000003</v>
          </cell>
          <cell r="BZ1127">
            <v>0.75600000000000001</v>
          </cell>
          <cell r="CA1127">
            <v>0.81399999999999995</v>
          </cell>
          <cell r="CB1127">
            <v>0.86899999999999999</v>
          </cell>
          <cell r="CC1127">
            <v>0.92300000000000004</v>
          </cell>
          <cell r="CD1127">
            <v>0.98199999999999998</v>
          </cell>
          <cell r="CF1127">
            <v>0.25</v>
          </cell>
        </row>
        <row r="1128">
          <cell r="A1128">
            <v>40284</v>
          </cell>
          <cell r="B1128">
            <v>0.2</v>
          </cell>
          <cell r="C1128">
            <v>0.20649999999999999</v>
          </cell>
          <cell r="D1128">
            <v>0.20949999999999999</v>
          </cell>
          <cell r="E1128">
            <v>0.219</v>
          </cell>
          <cell r="F1128">
            <v>0.222</v>
          </cell>
          <cell r="G1128">
            <v>0.22850000000000001</v>
          </cell>
          <cell r="H1128">
            <v>0.23949999999999999</v>
          </cell>
          <cell r="I1128">
            <v>0.254</v>
          </cell>
          <cell r="J1128">
            <v>0.27100000000000002</v>
          </cell>
          <cell r="K1128">
            <v>0.29149999999999998</v>
          </cell>
          <cell r="L1128">
            <v>0.31850000000000001</v>
          </cell>
          <cell r="M1128">
            <v>0.34250000000000003</v>
          </cell>
          <cell r="N1128">
            <v>0.38</v>
          </cell>
          <cell r="P1128">
            <v>0.33400000000000002</v>
          </cell>
          <cell r="Q1128">
            <v>0.35399999999999998</v>
          </cell>
          <cell r="R1128">
            <v>0.36</v>
          </cell>
          <cell r="S1128">
            <v>0.39200000000000002</v>
          </cell>
          <cell r="T1128">
            <v>0.436</v>
          </cell>
          <cell r="U1128">
            <v>0.46700000000000003</v>
          </cell>
          <cell r="V1128">
            <v>0.49199999999999999</v>
          </cell>
          <cell r="W1128">
            <v>0.52</v>
          </cell>
          <cell r="X1128">
            <v>0.54200000000000004</v>
          </cell>
          <cell r="Y1128">
            <v>0.56599999999999995</v>
          </cell>
          <cell r="Z1128">
            <v>0.59199999999999997</v>
          </cell>
          <cell r="AA1128">
            <v>0.61599999999999999</v>
          </cell>
          <cell r="AB1128">
            <v>0.64100000000000001</v>
          </cell>
          <cell r="AD1128">
            <v>0.46939999999999998</v>
          </cell>
          <cell r="AE1128">
            <v>0.47299999999999998</v>
          </cell>
          <cell r="AF1128">
            <v>0.47699999999999998</v>
          </cell>
          <cell r="AG1128">
            <v>0.48</v>
          </cell>
          <cell r="AH1128">
            <v>0.48399999999999999</v>
          </cell>
          <cell r="AI1128">
            <v>0.48799999999999999</v>
          </cell>
          <cell r="AJ1128">
            <v>0.4945</v>
          </cell>
          <cell r="AK1128">
            <v>0.5</v>
          </cell>
          <cell r="AL1128">
            <v>0.51400000000000001</v>
          </cell>
          <cell r="AM1128">
            <v>0.53200000000000003</v>
          </cell>
          <cell r="AN1128">
            <v>0.54900000000000004</v>
          </cell>
          <cell r="AO1128">
            <v>0.57050000000000001</v>
          </cell>
          <cell r="AP1128">
            <v>0.59399999999999997</v>
          </cell>
          <cell r="AS1128">
            <v>9.7000000000000003E-2</v>
          </cell>
          <cell r="AT1128">
            <v>9.7000000000000003E-2</v>
          </cell>
          <cell r="AU1128">
            <v>9.7000000000000003E-2</v>
          </cell>
          <cell r="AV1128">
            <v>9.8000000000000004E-2</v>
          </cell>
          <cell r="AW1128">
            <v>9.9000000000000005E-2</v>
          </cell>
          <cell r="AX1128">
            <v>0.1</v>
          </cell>
          <cell r="AY1128">
            <v>9.4380000000000006E-2</v>
          </cell>
          <cell r="AZ1128">
            <v>9.8629999999999995E-2</v>
          </cell>
          <cell r="BA1128">
            <v>0.10100000000000001</v>
          </cell>
          <cell r="BB1128">
            <v>9.6250000000000002E-2</v>
          </cell>
          <cell r="BC1128">
            <v>9.8750000000000004E-2</v>
          </cell>
          <cell r="BD1128">
            <v>0.10299999999999999</v>
          </cell>
          <cell r="BF1128">
            <v>0.19750000000000001</v>
          </cell>
          <cell r="BG1128">
            <v>0.215</v>
          </cell>
          <cell r="BH1128">
            <v>0.22</v>
          </cell>
          <cell r="BI1128">
            <v>0.23499999999999999</v>
          </cell>
          <cell r="BJ1128">
            <v>0.255</v>
          </cell>
          <cell r="BK1128">
            <v>0.27500000000000002</v>
          </cell>
          <cell r="BL1128">
            <v>0.30499999999999999</v>
          </cell>
          <cell r="BM1128">
            <v>0.36499999999999999</v>
          </cell>
          <cell r="BN1128">
            <v>0.41499999999999998</v>
          </cell>
          <cell r="BO1128">
            <v>0.47</v>
          </cell>
          <cell r="BP1128">
            <v>0.59</v>
          </cell>
          <cell r="BQ1128">
            <v>0.67</v>
          </cell>
          <cell r="BS1128">
            <v>0.35749999999999998</v>
          </cell>
          <cell r="BT1128">
            <v>0.41599999999999998</v>
          </cell>
          <cell r="BU1128">
            <v>0.55349999999999999</v>
          </cell>
          <cell r="BV1128">
            <v>0.56799999999999995</v>
          </cell>
          <cell r="BW1128">
            <v>0.58950000000000002</v>
          </cell>
          <cell r="BX1128">
            <v>0.64249999999999996</v>
          </cell>
          <cell r="BY1128">
            <v>0.67249999999999999</v>
          </cell>
          <cell r="BZ1128">
            <v>0.71050000000000002</v>
          </cell>
          <cell r="CA1128">
            <v>0.76200000000000001</v>
          </cell>
          <cell r="CB1128">
            <v>0.80900000000000005</v>
          </cell>
          <cell r="CC1128">
            <v>0.85699999999999998</v>
          </cell>
          <cell r="CD1128">
            <v>0.91</v>
          </cell>
          <cell r="CF1128">
            <v>0.25</v>
          </cell>
        </row>
        <row r="1129">
          <cell r="A1129">
            <v>40287</v>
          </cell>
          <cell r="B1129">
            <v>0.21</v>
          </cell>
          <cell r="C1129">
            <v>0.21249999999999999</v>
          </cell>
          <cell r="D1129">
            <v>0.2165</v>
          </cell>
          <cell r="E1129">
            <v>0.22</v>
          </cell>
          <cell r="F1129">
            <v>0.22700000000000001</v>
          </cell>
          <cell r="G1129">
            <v>0.23200000000000001</v>
          </cell>
          <cell r="H1129">
            <v>0.245</v>
          </cell>
          <cell r="I1129">
            <v>0.25900000000000001</v>
          </cell>
          <cell r="J1129">
            <v>0.27400000000000002</v>
          </cell>
          <cell r="K1129">
            <v>0.29749999999999999</v>
          </cell>
          <cell r="L1129">
            <v>0.32550000000000001</v>
          </cell>
          <cell r="M1129">
            <v>0.34949999999999998</v>
          </cell>
          <cell r="N1129">
            <v>0.38600000000000001</v>
          </cell>
          <cell r="P1129">
            <v>0.33900000000000002</v>
          </cell>
          <cell r="Q1129">
            <v>0.35399999999999998</v>
          </cell>
          <cell r="R1129">
            <v>0.36</v>
          </cell>
          <cell r="S1129">
            <v>0.39300000000000002</v>
          </cell>
          <cell r="T1129">
            <v>0.437</v>
          </cell>
          <cell r="U1129">
            <v>0.46500000000000002</v>
          </cell>
          <cell r="V1129">
            <v>0.48799999999999999</v>
          </cell>
          <cell r="W1129">
            <v>0.51200000000000001</v>
          </cell>
          <cell r="X1129">
            <v>0.53300000000000003</v>
          </cell>
          <cell r="Y1129">
            <v>0.55400000000000005</v>
          </cell>
          <cell r="Z1129">
            <v>0.57599999999999996</v>
          </cell>
          <cell r="AA1129">
            <v>0.59799999999999998</v>
          </cell>
          <cell r="AB1129">
            <v>0.622</v>
          </cell>
          <cell r="AD1129">
            <v>0.4728</v>
          </cell>
          <cell r="AE1129">
            <v>0.47799999999999998</v>
          </cell>
          <cell r="AF1129">
            <v>0.48</v>
          </cell>
          <cell r="AG1129">
            <v>0.48299999999999998</v>
          </cell>
          <cell r="AH1129">
            <v>0.48449999999999999</v>
          </cell>
          <cell r="AI1129">
            <v>0.49049999999999999</v>
          </cell>
          <cell r="AJ1129">
            <v>0.497</v>
          </cell>
          <cell r="AK1129">
            <v>0.50649999999999995</v>
          </cell>
          <cell r="AL1129">
            <v>0.52049999999999996</v>
          </cell>
          <cell r="AM1129">
            <v>0.53649999999999998</v>
          </cell>
          <cell r="AN1129">
            <v>0.5585</v>
          </cell>
          <cell r="AO1129">
            <v>0.58099999999999996</v>
          </cell>
          <cell r="AP1129">
            <v>0.60499999999999998</v>
          </cell>
          <cell r="AS1129">
            <v>9.7000000000000003E-2</v>
          </cell>
          <cell r="AT1129">
            <v>9.7000000000000003E-2</v>
          </cell>
          <cell r="AU1129">
            <v>9.7000000000000003E-2</v>
          </cell>
          <cell r="AV1129">
            <v>9.8000000000000004E-2</v>
          </cell>
          <cell r="AW1129">
            <v>9.9000000000000005E-2</v>
          </cell>
          <cell r="AX1129">
            <v>0.1</v>
          </cell>
          <cell r="AY1129">
            <v>9.6500000000000002E-2</v>
          </cell>
          <cell r="AZ1129">
            <v>9.5500000000000002E-2</v>
          </cell>
          <cell r="BA1129">
            <v>0.10100000000000001</v>
          </cell>
          <cell r="BB1129">
            <v>9.5500000000000002E-2</v>
          </cell>
          <cell r="BC1129">
            <v>9.5500000000000002E-2</v>
          </cell>
          <cell r="BD1129">
            <v>0.10199999999999999</v>
          </cell>
          <cell r="BF1129">
            <v>0.2</v>
          </cell>
          <cell r="BG1129">
            <v>0.21</v>
          </cell>
          <cell r="BH1129">
            <v>0.22</v>
          </cell>
          <cell r="BI1129">
            <v>0.23499999999999999</v>
          </cell>
          <cell r="BJ1129">
            <v>0.255</v>
          </cell>
          <cell r="BK1129">
            <v>0.27500000000000002</v>
          </cell>
          <cell r="BL1129">
            <v>0.30499999999999999</v>
          </cell>
          <cell r="BM1129">
            <v>0.36499999999999999</v>
          </cell>
          <cell r="BN1129">
            <v>0.41499999999999998</v>
          </cell>
          <cell r="BO1129">
            <v>0.47499999999999998</v>
          </cell>
          <cell r="BP1129">
            <v>0.59499999999999997</v>
          </cell>
          <cell r="BQ1129">
            <v>0.68</v>
          </cell>
          <cell r="BS1129">
            <v>0.35649999999999998</v>
          </cell>
          <cell r="BT1129">
            <v>0.41599999999999998</v>
          </cell>
          <cell r="BU1129">
            <v>0.54300000000000004</v>
          </cell>
          <cell r="BV1129">
            <v>0.55900000000000005</v>
          </cell>
          <cell r="BW1129">
            <v>0.58050000000000002</v>
          </cell>
          <cell r="BX1129">
            <v>0.62949999999999995</v>
          </cell>
          <cell r="BY1129">
            <v>0.65749999999999997</v>
          </cell>
          <cell r="BZ1129">
            <v>0.6915</v>
          </cell>
          <cell r="CA1129">
            <v>0.74299999999999999</v>
          </cell>
          <cell r="CB1129">
            <v>0.79100000000000004</v>
          </cell>
          <cell r="CC1129">
            <v>0.84099999999999997</v>
          </cell>
          <cell r="CD1129">
            <v>0.89600000000000002</v>
          </cell>
          <cell r="CF1129">
            <v>0.25</v>
          </cell>
        </row>
        <row r="1130">
          <cell r="A1130">
            <v>40288</v>
          </cell>
          <cell r="B1130">
            <v>0.2</v>
          </cell>
          <cell r="C1130">
            <v>0.21299999999999999</v>
          </cell>
          <cell r="D1130">
            <v>0.2165</v>
          </cell>
          <cell r="E1130">
            <v>0.22500000000000001</v>
          </cell>
          <cell r="F1130">
            <v>0.23100000000000001</v>
          </cell>
          <cell r="G1130">
            <v>0.23899999999999999</v>
          </cell>
          <cell r="H1130">
            <v>0.251</v>
          </cell>
          <cell r="I1130">
            <v>0.26700000000000002</v>
          </cell>
          <cell r="J1130">
            <v>0.28599999999999998</v>
          </cell>
          <cell r="K1130">
            <v>0.312</v>
          </cell>
          <cell r="L1130">
            <v>0.33900000000000002</v>
          </cell>
          <cell r="M1130">
            <v>0.36699999999999999</v>
          </cell>
          <cell r="N1130">
            <v>0.40799999999999997</v>
          </cell>
          <cell r="P1130">
            <v>0.34300000000000003</v>
          </cell>
          <cell r="Q1130">
            <v>0.35499999999999998</v>
          </cell>
          <cell r="R1130">
            <v>0.36</v>
          </cell>
          <cell r="S1130">
            <v>0.39400000000000002</v>
          </cell>
          <cell r="T1130">
            <v>0.436</v>
          </cell>
          <cell r="U1130">
            <v>0.46300000000000002</v>
          </cell>
          <cell r="V1130">
            <v>0.48599999999999999</v>
          </cell>
          <cell r="W1130">
            <v>0.50900000000000001</v>
          </cell>
          <cell r="X1130">
            <v>0.53100000000000003</v>
          </cell>
          <cell r="Y1130">
            <v>0.55500000000000005</v>
          </cell>
          <cell r="Z1130">
            <v>0.57599999999999996</v>
          </cell>
          <cell r="AA1130">
            <v>0.59799999999999998</v>
          </cell>
          <cell r="AB1130">
            <v>0.625</v>
          </cell>
          <cell r="AD1130">
            <v>0.47170000000000001</v>
          </cell>
          <cell r="AE1130">
            <v>0.47499999999999998</v>
          </cell>
          <cell r="AF1130">
            <v>0.47699999999999998</v>
          </cell>
          <cell r="AG1130">
            <v>0.47899999999999998</v>
          </cell>
          <cell r="AH1130">
            <v>0.48499999999999999</v>
          </cell>
          <cell r="AI1130">
            <v>0.49</v>
          </cell>
          <cell r="AJ1130">
            <v>0.4965</v>
          </cell>
          <cell r="AK1130">
            <v>0.50600000000000001</v>
          </cell>
          <cell r="AL1130">
            <v>0.51949999999999996</v>
          </cell>
          <cell r="AM1130">
            <v>0.53700000000000003</v>
          </cell>
          <cell r="AN1130">
            <v>0.5595</v>
          </cell>
          <cell r="AO1130">
            <v>0.58299999999999996</v>
          </cell>
          <cell r="AP1130">
            <v>0.61250000000000004</v>
          </cell>
          <cell r="AS1130">
            <v>9.7000000000000003E-2</v>
          </cell>
          <cell r="AT1130">
            <v>9.7000000000000003E-2</v>
          </cell>
          <cell r="AU1130">
            <v>9.7000000000000003E-2</v>
          </cell>
          <cell r="AV1130">
            <v>9.8000000000000004E-2</v>
          </cell>
          <cell r="AW1130">
            <v>9.8000000000000004E-2</v>
          </cell>
          <cell r="AX1130">
            <v>9.8000000000000004E-2</v>
          </cell>
          <cell r="AY1130">
            <v>9.6250000000000002E-2</v>
          </cell>
          <cell r="AZ1130">
            <v>9.6250000000000002E-2</v>
          </cell>
          <cell r="BA1130">
            <v>9.9000000000000005E-2</v>
          </cell>
          <cell r="BB1130">
            <v>9.7500000000000003E-2</v>
          </cell>
          <cell r="BC1130">
            <v>0.1</v>
          </cell>
          <cell r="BD1130">
            <v>9.9000000000000005E-2</v>
          </cell>
          <cell r="BF1130">
            <v>0.2</v>
          </cell>
          <cell r="BG1130">
            <v>0.21</v>
          </cell>
          <cell r="BH1130">
            <v>0.22</v>
          </cell>
          <cell r="BI1130">
            <v>0.24</v>
          </cell>
          <cell r="BJ1130">
            <v>0.26</v>
          </cell>
          <cell r="BK1130">
            <v>0.28999999999999998</v>
          </cell>
          <cell r="BL1130">
            <v>0.32500000000000001</v>
          </cell>
          <cell r="BM1130">
            <v>0.39</v>
          </cell>
          <cell r="BN1130">
            <v>0.44500000000000001</v>
          </cell>
          <cell r="BO1130">
            <v>0.505</v>
          </cell>
          <cell r="BP1130">
            <v>0.64</v>
          </cell>
          <cell r="BQ1130">
            <v>0.72499999999999998</v>
          </cell>
          <cell r="BS1130">
            <v>0.35699999999999998</v>
          </cell>
          <cell r="BT1130">
            <v>0.41549999999999998</v>
          </cell>
          <cell r="BU1130">
            <v>0.54449999999999998</v>
          </cell>
          <cell r="BV1130">
            <v>0.56850000000000001</v>
          </cell>
          <cell r="BW1130">
            <v>0.58950000000000002</v>
          </cell>
          <cell r="BX1130">
            <v>0.65049999999999997</v>
          </cell>
          <cell r="BY1130">
            <v>0.67949999999999999</v>
          </cell>
          <cell r="BZ1130">
            <v>0.74299999999999999</v>
          </cell>
          <cell r="CA1130">
            <v>0.76700000000000002</v>
          </cell>
          <cell r="CB1130">
            <v>0.81399999999999995</v>
          </cell>
          <cell r="CC1130">
            <v>0.871</v>
          </cell>
          <cell r="CD1130">
            <v>0.92300000000000004</v>
          </cell>
          <cell r="CF1130">
            <v>0.25</v>
          </cell>
        </row>
        <row r="1131">
          <cell r="A1131">
            <v>40289</v>
          </cell>
          <cell r="B1131">
            <v>0.2</v>
          </cell>
          <cell r="C1131">
            <v>0.21199999999999999</v>
          </cell>
          <cell r="D1131">
            <v>0.214</v>
          </cell>
          <cell r="E1131">
            <v>0.224</v>
          </cell>
          <cell r="F1131">
            <v>0.23300000000000001</v>
          </cell>
          <cell r="G1131">
            <v>0.24199999999999999</v>
          </cell>
          <cell r="H1131">
            <v>0.25800000000000001</v>
          </cell>
          <cell r="I1131">
            <v>0.26900000000000002</v>
          </cell>
          <cell r="J1131">
            <v>0.28999999999999998</v>
          </cell>
          <cell r="K1131">
            <v>0.316</v>
          </cell>
          <cell r="L1131">
            <v>0.34599999999999997</v>
          </cell>
          <cell r="M1131">
            <v>0.3745</v>
          </cell>
          <cell r="N1131">
            <v>0.41299999999999998</v>
          </cell>
          <cell r="P1131">
            <v>0.34300000000000003</v>
          </cell>
          <cell r="Q1131">
            <v>0.35499999999999998</v>
          </cell>
          <cell r="R1131">
            <v>0.35899999999999999</v>
          </cell>
          <cell r="S1131">
            <v>0.39600000000000002</v>
          </cell>
          <cell r="T1131">
            <v>0.435</v>
          </cell>
          <cell r="U1131">
            <v>0.46300000000000002</v>
          </cell>
          <cell r="V1131">
            <v>0.48899999999999999</v>
          </cell>
          <cell r="W1131">
            <v>0.51100000000000001</v>
          </cell>
          <cell r="X1131">
            <v>0.53400000000000003</v>
          </cell>
          <cell r="Y1131">
            <v>0.55700000000000005</v>
          </cell>
          <cell r="Z1131">
            <v>0.57899999999999996</v>
          </cell>
          <cell r="AA1131">
            <v>0.60099999999999998</v>
          </cell>
          <cell r="AB1131">
            <v>0.628</v>
          </cell>
          <cell r="AD1131">
            <v>0.47210000000000002</v>
          </cell>
          <cell r="AE1131">
            <v>0.47499999999999998</v>
          </cell>
          <cell r="AF1131">
            <v>0.48049999999999998</v>
          </cell>
          <cell r="AG1131">
            <v>0.48199999999999998</v>
          </cell>
          <cell r="AH1131">
            <v>0.48849999999999999</v>
          </cell>
          <cell r="AI1131">
            <v>0.496</v>
          </cell>
          <cell r="AJ1131">
            <v>0.505</v>
          </cell>
          <cell r="AK1131">
            <v>0.52749999999999997</v>
          </cell>
          <cell r="AL1131">
            <v>0.54449999999999998</v>
          </cell>
          <cell r="AM1131">
            <v>0.5625</v>
          </cell>
          <cell r="AN1131">
            <v>0.59599999999999997</v>
          </cell>
          <cell r="AO1131">
            <v>0.62250000000000005</v>
          </cell>
          <cell r="AP1131">
            <v>0.66</v>
          </cell>
          <cell r="AS1131">
            <v>9.7000000000000003E-2</v>
          </cell>
          <cell r="AT1131">
            <v>9.7000000000000003E-2</v>
          </cell>
          <cell r="AU1131">
            <v>9.7000000000000003E-2</v>
          </cell>
          <cell r="AV1131">
            <v>9.7000000000000003E-2</v>
          </cell>
          <cell r="AW1131">
            <v>9.7000000000000003E-2</v>
          </cell>
          <cell r="AX1131">
            <v>9.7000000000000003E-2</v>
          </cell>
          <cell r="AY1131">
            <v>9.6250000000000002E-2</v>
          </cell>
          <cell r="AZ1131">
            <v>9.6500000000000002E-2</v>
          </cell>
          <cell r="BA1131">
            <v>9.7000000000000003E-2</v>
          </cell>
          <cell r="BB1131">
            <v>9.7500000000000003E-2</v>
          </cell>
          <cell r="BC1131">
            <v>9.7500000000000003E-2</v>
          </cell>
          <cell r="BD1131">
            <v>9.7000000000000003E-2</v>
          </cell>
          <cell r="BF1131">
            <v>0.2</v>
          </cell>
          <cell r="BG1131">
            <v>0.21</v>
          </cell>
          <cell r="BH1131">
            <v>0.22</v>
          </cell>
          <cell r="BI1131">
            <v>0.24</v>
          </cell>
          <cell r="BJ1131">
            <v>0.26</v>
          </cell>
          <cell r="BK1131">
            <v>0.28999999999999998</v>
          </cell>
          <cell r="BL1131">
            <v>0.33</v>
          </cell>
          <cell r="BM1131">
            <v>0.39500000000000002</v>
          </cell>
          <cell r="BN1131">
            <v>0.45</v>
          </cell>
          <cell r="BO1131">
            <v>0.51</v>
          </cell>
          <cell r="BP1131">
            <v>0.64</v>
          </cell>
          <cell r="BQ1131">
            <v>0.72499999999999998</v>
          </cell>
          <cell r="BS1131">
            <v>0.35699999999999998</v>
          </cell>
          <cell r="BT1131">
            <v>0.41599999999999998</v>
          </cell>
          <cell r="BU1131">
            <v>0.53200000000000003</v>
          </cell>
          <cell r="BV1131">
            <v>0.5665</v>
          </cell>
          <cell r="BW1131">
            <v>0.58450000000000002</v>
          </cell>
          <cell r="BX1131">
            <v>0.64549999999999996</v>
          </cell>
          <cell r="BY1131">
            <v>0.66900000000000004</v>
          </cell>
          <cell r="BZ1131">
            <v>0.74</v>
          </cell>
          <cell r="CA1131">
            <v>0.76700000000000002</v>
          </cell>
          <cell r="CB1131">
            <v>0.80800000000000005</v>
          </cell>
          <cell r="CC1131">
            <v>0.86299999999999999</v>
          </cell>
          <cell r="CD1131">
            <v>0.91700000000000004</v>
          </cell>
          <cell r="CF1131">
            <v>0.25</v>
          </cell>
        </row>
        <row r="1132">
          <cell r="A1132">
            <v>40290</v>
          </cell>
          <cell r="B1132">
            <v>0.2</v>
          </cell>
          <cell r="C1132">
            <v>0.21249999999999999</v>
          </cell>
          <cell r="D1132">
            <v>0.218</v>
          </cell>
          <cell r="E1132">
            <v>0.22600000000000001</v>
          </cell>
          <cell r="F1132">
            <v>0.23599999999999999</v>
          </cell>
          <cell r="G1132">
            <v>0.2505</v>
          </cell>
          <cell r="H1132">
            <v>0.26400000000000001</v>
          </cell>
          <cell r="I1132">
            <v>0.28199999999999997</v>
          </cell>
          <cell r="J1132">
            <v>0.30199999999999999</v>
          </cell>
          <cell r="K1132">
            <v>0.32850000000000001</v>
          </cell>
          <cell r="L1132">
            <v>0.36049999999999999</v>
          </cell>
          <cell r="M1132">
            <v>0.39</v>
          </cell>
          <cell r="N1132">
            <v>0.42</v>
          </cell>
          <cell r="P1132">
            <v>0.33900000000000002</v>
          </cell>
          <cell r="Q1132">
            <v>0.35799999999999998</v>
          </cell>
          <cell r="R1132">
            <v>0.36099999999999999</v>
          </cell>
          <cell r="S1132">
            <v>0.40400000000000003</v>
          </cell>
          <cell r="T1132">
            <v>0.443</v>
          </cell>
          <cell r="U1132">
            <v>0.47099999999999997</v>
          </cell>
          <cell r="V1132">
            <v>0.495</v>
          </cell>
          <cell r="W1132">
            <v>0.52</v>
          </cell>
          <cell r="X1132">
            <v>0.54400000000000004</v>
          </cell>
          <cell r="Y1132">
            <v>0.56699999999999995</v>
          </cell>
          <cell r="Z1132">
            <v>0.59199999999999997</v>
          </cell>
          <cell r="AA1132">
            <v>0.61499999999999999</v>
          </cell>
          <cell r="AB1132">
            <v>0.63900000000000001</v>
          </cell>
          <cell r="AD1132">
            <v>0.47289999999999999</v>
          </cell>
          <cell r="AE1132">
            <v>0.47499999999999998</v>
          </cell>
          <cell r="AF1132">
            <v>0.48</v>
          </cell>
          <cell r="AG1132">
            <v>0.48499999999999999</v>
          </cell>
          <cell r="AH1132">
            <v>0.5</v>
          </cell>
          <cell r="AI1132">
            <v>0.505</v>
          </cell>
          <cell r="AJ1132">
            <v>0.51</v>
          </cell>
          <cell r="AK1132">
            <v>0.52649999999999997</v>
          </cell>
          <cell r="AL1132">
            <v>0.54600000000000004</v>
          </cell>
          <cell r="AM1132">
            <v>0.56999999999999995</v>
          </cell>
          <cell r="AN1132">
            <v>0.59699999999999998</v>
          </cell>
          <cell r="AO1132">
            <v>0.63049999999999995</v>
          </cell>
          <cell r="AP1132">
            <v>0.67500000000000004</v>
          </cell>
          <cell r="AS1132">
            <v>9.7000000000000003E-2</v>
          </cell>
          <cell r="AT1132">
            <v>9.7000000000000003E-2</v>
          </cell>
          <cell r="AU1132">
            <v>9.7000000000000003E-2</v>
          </cell>
          <cell r="AV1132">
            <v>9.8000000000000004E-2</v>
          </cell>
          <cell r="AW1132">
            <v>9.8000000000000004E-2</v>
          </cell>
          <cell r="AX1132">
            <v>9.8000000000000004E-2</v>
          </cell>
          <cell r="AY1132">
            <v>9.7500000000000003E-2</v>
          </cell>
          <cell r="AZ1132">
            <v>9.7500000000000003E-2</v>
          </cell>
          <cell r="BA1132">
            <v>9.8000000000000004E-2</v>
          </cell>
          <cell r="BB1132">
            <v>9.7500000000000003E-2</v>
          </cell>
          <cell r="BC1132">
            <v>9.7000000000000003E-2</v>
          </cell>
          <cell r="BD1132">
            <v>9.8000000000000004E-2</v>
          </cell>
          <cell r="BF1132">
            <v>0.2</v>
          </cell>
          <cell r="BG1132">
            <v>0.21</v>
          </cell>
          <cell r="BH1132">
            <v>0.22500000000000001</v>
          </cell>
          <cell r="BI1132">
            <v>0.245</v>
          </cell>
          <cell r="BJ1132">
            <v>0.26500000000000001</v>
          </cell>
          <cell r="BK1132">
            <v>0.29499999999999998</v>
          </cell>
          <cell r="BL1132">
            <v>0.33500000000000002</v>
          </cell>
          <cell r="BM1132">
            <v>0.4</v>
          </cell>
          <cell r="BN1132">
            <v>0.45500000000000002</v>
          </cell>
          <cell r="BO1132">
            <v>0.51500000000000001</v>
          </cell>
          <cell r="BP1132">
            <v>0.64500000000000002</v>
          </cell>
          <cell r="BQ1132">
            <v>0.73</v>
          </cell>
          <cell r="BS1132">
            <v>0.36049999999999999</v>
          </cell>
          <cell r="BT1132">
            <v>0.42049999999999998</v>
          </cell>
          <cell r="BU1132">
            <v>0.55300000000000005</v>
          </cell>
          <cell r="BV1132">
            <v>0.58099999999999996</v>
          </cell>
          <cell r="BW1132">
            <v>0.60450000000000004</v>
          </cell>
          <cell r="BX1132">
            <v>0.66649999999999998</v>
          </cell>
          <cell r="BY1132">
            <v>0.6885</v>
          </cell>
          <cell r="BZ1132">
            <v>0.746</v>
          </cell>
          <cell r="CA1132">
            <v>0.77600000000000002</v>
          </cell>
          <cell r="CB1132">
            <v>0.81499999999999995</v>
          </cell>
          <cell r="CC1132">
            <v>0.874</v>
          </cell>
          <cell r="CD1132">
            <v>0.91</v>
          </cell>
          <cell r="CF1132">
            <v>0.25</v>
          </cell>
        </row>
        <row r="1133">
          <cell r="A1133">
            <v>40291</v>
          </cell>
          <cell r="B1133">
            <v>0.21</v>
          </cell>
          <cell r="C1133">
            <v>0.217</v>
          </cell>
          <cell r="D1133">
            <v>0.221</v>
          </cell>
          <cell r="E1133">
            <v>0.23200000000000001</v>
          </cell>
          <cell r="F1133">
            <v>0.24299999999999999</v>
          </cell>
          <cell r="G1133">
            <v>0.254</v>
          </cell>
          <cell r="H1133">
            <v>0.27250000000000002</v>
          </cell>
          <cell r="I1133">
            <v>0.29649999999999999</v>
          </cell>
          <cell r="J1133">
            <v>0.3175</v>
          </cell>
          <cell r="K1133">
            <v>0.34699999999999998</v>
          </cell>
          <cell r="L1133">
            <v>0.38200000000000001</v>
          </cell>
          <cell r="M1133">
            <v>0.41</v>
          </cell>
          <cell r="N1133">
            <v>0.44900000000000001</v>
          </cell>
          <cell r="P1133">
            <v>0.33800000000000002</v>
          </cell>
          <cell r="Q1133">
            <v>0.35799999999999998</v>
          </cell>
          <cell r="R1133">
            <v>0.36199999999999999</v>
          </cell>
          <cell r="S1133">
            <v>0.40500000000000003</v>
          </cell>
          <cell r="T1133">
            <v>0.44600000000000001</v>
          </cell>
          <cell r="U1133">
            <v>0.47699999999999998</v>
          </cell>
          <cell r="V1133">
            <v>0.504</v>
          </cell>
          <cell r="W1133">
            <v>0.53200000000000003</v>
          </cell>
          <cell r="X1133">
            <v>0.55400000000000005</v>
          </cell>
          <cell r="Y1133">
            <v>0.57799999999999996</v>
          </cell>
          <cell r="Z1133">
            <v>0.60299999999999998</v>
          </cell>
          <cell r="AA1133">
            <v>0.625</v>
          </cell>
          <cell r="AB1133">
            <v>0.64900000000000002</v>
          </cell>
          <cell r="AD1133">
            <v>0.4743</v>
          </cell>
          <cell r="AE1133">
            <v>0.47499999999999998</v>
          </cell>
          <cell r="AF1133">
            <v>0.47899999999999998</v>
          </cell>
          <cell r="AG1133">
            <v>0.48449999999999999</v>
          </cell>
          <cell r="AH1133">
            <v>0.4965</v>
          </cell>
          <cell r="AI1133">
            <v>0.50849999999999995</v>
          </cell>
          <cell r="AJ1133">
            <v>0.52049999999999996</v>
          </cell>
          <cell r="AK1133">
            <v>0.53</v>
          </cell>
          <cell r="AL1133">
            <v>0.55900000000000005</v>
          </cell>
          <cell r="AM1133">
            <v>0.58599999999999997</v>
          </cell>
          <cell r="AN1133">
            <v>0.61099999999999999</v>
          </cell>
          <cell r="AO1133">
            <v>0.64849999999999997</v>
          </cell>
          <cell r="AP1133">
            <v>0.6875</v>
          </cell>
          <cell r="AS1133">
            <v>9.7000000000000003E-2</v>
          </cell>
          <cell r="AT1133">
            <v>9.7000000000000003E-2</v>
          </cell>
          <cell r="AU1133">
            <v>9.7000000000000003E-2</v>
          </cell>
          <cell r="AV1133">
            <v>9.7000000000000003E-2</v>
          </cell>
          <cell r="AW1133">
            <v>9.7000000000000003E-2</v>
          </cell>
          <cell r="AX1133">
            <v>9.7000000000000003E-2</v>
          </cell>
          <cell r="AY1133">
            <v>9.6500000000000002E-2</v>
          </cell>
          <cell r="AZ1133">
            <v>9.5500000000000002E-2</v>
          </cell>
          <cell r="BA1133">
            <v>9.8000000000000004E-2</v>
          </cell>
          <cell r="BB1133">
            <v>9.6500000000000002E-2</v>
          </cell>
          <cell r="BC1133">
            <v>9.6500000000000002E-2</v>
          </cell>
          <cell r="BD1133">
            <v>9.9000000000000005E-2</v>
          </cell>
          <cell r="BF1133">
            <v>0.2</v>
          </cell>
          <cell r="BG1133">
            <v>0.215</v>
          </cell>
          <cell r="BH1133">
            <v>0.23</v>
          </cell>
          <cell r="BI1133">
            <v>0.25</v>
          </cell>
          <cell r="BJ1133">
            <v>0.28000000000000003</v>
          </cell>
          <cell r="BK1133">
            <v>0.315</v>
          </cell>
          <cell r="BL1133">
            <v>0.36</v>
          </cell>
          <cell r="BM1133">
            <v>0.435</v>
          </cell>
          <cell r="BN1133">
            <v>0.495</v>
          </cell>
          <cell r="BO1133">
            <v>0.56499999999999995</v>
          </cell>
          <cell r="BP1133">
            <v>0.7</v>
          </cell>
          <cell r="BQ1133">
            <v>0.78500000000000003</v>
          </cell>
          <cell r="BS1133">
            <v>0.36049999999999999</v>
          </cell>
          <cell r="BT1133">
            <v>0.42049999999999998</v>
          </cell>
          <cell r="BU1133">
            <v>0.53649999999999998</v>
          </cell>
          <cell r="BV1133">
            <v>0.57750000000000001</v>
          </cell>
          <cell r="BW1133">
            <v>0.61250000000000004</v>
          </cell>
          <cell r="BX1133">
            <v>0.67249999999999999</v>
          </cell>
          <cell r="BY1133">
            <v>0.69750000000000001</v>
          </cell>
          <cell r="BZ1133">
            <v>0.73950000000000005</v>
          </cell>
          <cell r="CA1133">
            <v>0.79100000000000004</v>
          </cell>
          <cell r="CB1133">
            <v>0.83899999999999997</v>
          </cell>
          <cell r="CC1133">
            <v>0.88900000000000001</v>
          </cell>
          <cell r="CD1133">
            <v>0.94399999999999995</v>
          </cell>
          <cell r="CF1133">
            <v>0.25</v>
          </cell>
        </row>
        <row r="1134">
          <cell r="A1134">
            <v>40294</v>
          </cell>
          <cell r="B1134">
            <v>0.2</v>
          </cell>
          <cell r="C1134">
            <v>0.2175</v>
          </cell>
          <cell r="D1134">
            <v>0.22</v>
          </cell>
          <cell r="E1134">
            <v>0.23</v>
          </cell>
          <cell r="F1134">
            <v>0.24</v>
          </cell>
          <cell r="G1134">
            <v>0.255</v>
          </cell>
          <cell r="H1134">
            <v>0.27250000000000002</v>
          </cell>
          <cell r="I1134">
            <v>0.29599999999999999</v>
          </cell>
          <cell r="J1134">
            <v>0.313</v>
          </cell>
          <cell r="K1134">
            <v>0.34699999999999998</v>
          </cell>
          <cell r="L1134">
            <v>0.38100000000000001</v>
          </cell>
          <cell r="M1134">
            <v>0.40749999999999997</v>
          </cell>
          <cell r="N1134">
            <v>0.44950000000000001</v>
          </cell>
          <cell r="P1134">
            <v>0.34499999999999997</v>
          </cell>
          <cell r="Q1134">
            <v>0.35899999999999999</v>
          </cell>
          <cell r="R1134">
            <v>0.36199999999999999</v>
          </cell>
          <cell r="S1134">
            <v>0.40699999999999997</v>
          </cell>
          <cell r="T1134">
            <v>0.44900000000000001</v>
          </cell>
          <cell r="U1134">
            <v>0.47499999999999998</v>
          </cell>
          <cell r="V1134">
            <v>0.501</v>
          </cell>
          <cell r="W1134">
            <v>0.52700000000000002</v>
          </cell>
          <cell r="X1134">
            <v>0.55000000000000004</v>
          </cell>
          <cell r="Y1134">
            <v>0.57299999999999995</v>
          </cell>
          <cell r="Z1134">
            <v>0.59699999999999998</v>
          </cell>
          <cell r="AA1134">
            <v>0.61899999999999999</v>
          </cell>
          <cell r="AB1134">
            <v>0.64500000000000002</v>
          </cell>
          <cell r="AD1134">
            <v>0.47499999999999998</v>
          </cell>
          <cell r="AE1134">
            <v>0.47499999999999998</v>
          </cell>
          <cell r="AF1134">
            <v>0.47799999999999998</v>
          </cell>
          <cell r="AG1134">
            <v>0.48</v>
          </cell>
          <cell r="AH1134">
            <v>0.49099999999999999</v>
          </cell>
          <cell r="AI1134">
            <v>0.50049999999999994</v>
          </cell>
          <cell r="AJ1134">
            <v>0.51100000000000001</v>
          </cell>
          <cell r="AK1134">
            <v>0.53500000000000003</v>
          </cell>
          <cell r="AL1134">
            <v>0.55500000000000005</v>
          </cell>
          <cell r="AM1134">
            <v>0.57799999999999996</v>
          </cell>
          <cell r="AN1134">
            <v>0.61099999999999999</v>
          </cell>
          <cell r="AO1134">
            <v>0.64</v>
          </cell>
          <cell r="AP1134">
            <v>0.67249999999999999</v>
          </cell>
          <cell r="AS1134">
            <v>9.7000000000000003E-2</v>
          </cell>
          <cell r="AT1134">
            <v>9.7000000000000003E-2</v>
          </cell>
          <cell r="AU1134">
            <v>9.7000000000000003E-2</v>
          </cell>
          <cell r="AV1134">
            <v>9.7000000000000003E-2</v>
          </cell>
          <cell r="AW1134">
            <v>9.7000000000000003E-2</v>
          </cell>
          <cell r="AX1134">
            <v>9.7000000000000003E-2</v>
          </cell>
          <cell r="AY1134">
            <v>9.7500000000000003E-2</v>
          </cell>
          <cell r="AZ1134">
            <v>9.7500000000000003E-2</v>
          </cell>
          <cell r="BA1134">
            <v>9.8000000000000004E-2</v>
          </cell>
          <cell r="BB1134">
            <v>9.7500000000000003E-2</v>
          </cell>
          <cell r="BC1134">
            <v>9.7250000000000003E-2</v>
          </cell>
          <cell r="BD1134">
            <v>9.8000000000000004E-2</v>
          </cell>
          <cell r="BF1134">
            <v>0.2</v>
          </cell>
          <cell r="BG1134">
            <v>0.215</v>
          </cell>
          <cell r="BH1134">
            <v>0.23</v>
          </cell>
          <cell r="BI1134">
            <v>0.25</v>
          </cell>
          <cell r="BJ1134">
            <v>0.28000000000000003</v>
          </cell>
          <cell r="BK1134">
            <v>0.315</v>
          </cell>
          <cell r="BL1134">
            <v>0.36</v>
          </cell>
          <cell r="BM1134">
            <v>0.435</v>
          </cell>
          <cell r="BN1134">
            <v>0.495</v>
          </cell>
          <cell r="BO1134">
            <v>0.56999999999999995</v>
          </cell>
          <cell r="BP1134">
            <v>0.7</v>
          </cell>
          <cell r="BQ1134">
            <v>0.78500000000000003</v>
          </cell>
          <cell r="BS1134">
            <v>0.35499999999999998</v>
          </cell>
          <cell r="BT1134">
            <v>0.41949999999999998</v>
          </cell>
          <cell r="BU1134">
            <v>0.54900000000000004</v>
          </cell>
          <cell r="BV1134">
            <v>0.57799999999999996</v>
          </cell>
          <cell r="BW1134">
            <v>0.59799999999999998</v>
          </cell>
          <cell r="BX1134">
            <v>0.65300000000000002</v>
          </cell>
          <cell r="BY1134">
            <v>0.67500000000000004</v>
          </cell>
          <cell r="BZ1134">
            <v>0.74299999999999999</v>
          </cell>
          <cell r="CA1134">
            <v>0.77200000000000002</v>
          </cell>
          <cell r="CB1134">
            <v>0.81299999999999994</v>
          </cell>
          <cell r="CC1134">
            <v>0.871</v>
          </cell>
          <cell r="CD1134">
            <v>0.92600000000000005</v>
          </cell>
          <cell r="CF1134">
            <v>0.25</v>
          </cell>
        </row>
        <row r="1135">
          <cell r="A1135">
            <v>40295</v>
          </cell>
          <cell r="B1135">
            <v>0.2</v>
          </cell>
          <cell r="C1135">
            <v>0.20799999999999999</v>
          </cell>
          <cell r="D1135">
            <v>0.217</v>
          </cell>
          <cell r="E1135">
            <v>0.22700000000000001</v>
          </cell>
          <cell r="F1135">
            <v>0.23200000000000001</v>
          </cell>
          <cell r="G1135">
            <v>0.24299999999999999</v>
          </cell>
          <cell r="H1135">
            <v>0.25800000000000001</v>
          </cell>
          <cell r="I1135">
            <v>0.27400000000000002</v>
          </cell>
          <cell r="J1135">
            <v>0.29699999999999999</v>
          </cell>
          <cell r="K1135">
            <v>0.32100000000000001</v>
          </cell>
          <cell r="L1135">
            <v>0.34200000000000003</v>
          </cell>
          <cell r="M1135">
            <v>0.374</v>
          </cell>
          <cell r="N1135">
            <v>0.40799999999999997</v>
          </cell>
          <cell r="P1135">
            <v>0.34599999999999997</v>
          </cell>
          <cell r="Q1135">
            <v>0.35799999999999998</v>
          </cell>
          <cell r="R1135">
            <v>0.36199999999999999</v>
          </cell>
          <cell r="S1135">
            <v>0.40899999999999997</v>
          </cell>
          <cell r="T1135">
            <v>0.45</v>
          </cell>
          <cell r="U1135">
            <v>0.47699999999999998</v>
          </cell>
          <cell r="V1135">
            <v>0.502</v>
          </cell>
          <cell r="W1135">
            <v>0.52500000000000002</v>
          </cell>
          <cell r="X1135">
            <v>0.54600000000000004</v>
          </cell>
          <cell r="Y1135">
            <v>0.56899999999999995</v>
          </cell>
          <cell r="Z1135">
            <v>0.59</v>
          </cell>
          <cell r="AA1135">
            <v>0.61199999999999999</v>
          </cell>
          <cell r="AB1135">
            <v>0.63600000000000001</v>
          </cell>
          <cell r="AD1135">
            <v>0.47160000000000002</v>
          </cell>
          <cell r="AE1135">
            <v>0.47699999999999998</v>
          </cell>
          <cell r="AF1135">
            <v>0.48</v>
          </cell>
          <cell r="AG1135">
            <v>0.48799999999999999</v>
          </cell>
          <cell r="AH1135">
            <v>0.496</v>
          </cell>
          <cell r="AI1135">
            <v>0.51249999999999996</v>
          </cell>
          <cell r="AJ1135">
            <v>0.51949999999999996</v>
          </cell>
          <cell r="AK1135">
            <v>0.54100000000000004</v>
          </cell>
          <cell r="AL1135">
            <v>0.56000000000000005</v>
          </cell>
          <cell r="AM1135">
            <v>0.58150000000000002</v>
          </cell>
          <cell r="AN1135">
            <v>0.61299999999999999</v>
          </cell>
          <cell r="AO1135">
            <v>0.63949999999999996</v>
          </cell>
          <cell r="AP1135">
            <v>0.67349999999999999</v>
          </cell>
          <cell r="AS1135">
            <v>9.7000000000000003E-2</v>
          </cell>
          <cell r="AT1135">
            <v>9.7000000000000003E-2</v>
          </cell>
          <cell r="AU1135">
            <v>9.7000000000000003E-2</v>
          </cell>
          <cell r="AV1135">
            <v>9.8000000000000004E-2</v>
          </cell>
          <cell r="AW1135">
            <v>9.8000000000000004E-2</v>
          </cell>
          <cell r="AX1135">
            <v>9.8000000000000004E-2</v>
          </cell>
          <cell r="AY1135">
            <v>9.8500000000000004E-2</v>
          </cell>
          <cell r="AZ1135">
            <v>9.6500000000000002E-2</v>
          </cell>
          <cell r="BA1135">
            <v>9.9000000000000005E-2</v>
          </cell>
          <cell r="BB1135">
            <v>9.9129999999999996E-2</v>
          </cell>
          <cell r="BC1135">
            <v>9.6500000000000002E-2</v>
          </cell>
          <cell r="BD1135">
            <v>9.9000000000000005E-2</v>
          </cell>
          <cell r="BF1135">
            <v>0.2</v>
          </cell>
          <cell r="BG1135">
            <v>0.215</v>
          </cell>
          <cell r="BH1135">
            <v>0.23</v>
          </cell>
          <cell r="BI1135">
            <v>0.25</v>
          </cell>
          <cell r="BJ1135">
            <v>0.27</v>
          </cell>
          <cell r="BK1135">
            <v>0.29499999999999998</v>
          </cell>
          <cell r="BL1135">
            <v>0.33</v>
          </cell>
          <cell r="BM1135">
            <v>0.4</v>
          </cell>
          <cell r="BN1135">
            <v>0.45</v>
          </cell>
          <cell r="BO1135">
            <v>0.51</v>
          </cell>
          <cell r="BP1135">
            <v>0.625</v>
          </cell>
          <cell r="BQ1135">
            <v>0.70499999999999996</v>
          </cell>
          <cell r="BS1135">
            <v>0.36299999999999999</v>
          </cell>
          <cell r="BT1135">
            <v>0.42899999999999999</v>
          </cell>
          <cell r="BU1135">
            <v>0.58699999999999997</v>
          </cell>
          <cell r="BV1135">
            <v>0.64900000000000002</v>
          </cell>
          <cell r="BW1135">
            <v>0.65300000000000002</v>
          </cell>
          <cell r="BX1135">
            <v>0.68</v>
          </cell>
          <cell r="BY1135">
            <v>0.68300000000000005</v>
          </cell>
          <cell r="BZ1135">
            <v>0.73899999999999999</v>
          </cell>
          <cell r="CA1135">
            <v>0.75800000000000001</v>
          </cell>
          <cell r="CB1135">
            <v>0.78800000000000003</v>
          </cell>
          <cell r="CC1135">
            <v>0.82699999999999996</v>
          </cell>
          <cell r="CD1135">
            <v>0.85199999999999998</v>
          </cell>
          <cell r="CF1135">
            <v>0.25</v>
          </cell>
        </row>
        <row r="1136">
          <cell r="A1136">
            <v>40296</v>
          </cell>
          <cell r="B1136">
            <v>0.21</v>
          </cell>
          <cell r="C1136">
            <v>0.215</v>
          </cell>
          <cell r="D1136">
            <v>0.22</v>
          </cell>
          <cell r="E1136">
            <v>0.22600000000000001</v>
          </cell>
          <cell r="F1136">
            <v>0.23949999999999999</v>
          </cell>
          <cell r="G1136">
            <v>0.24299999999999999</v>
          </cell>
          <cell r="H1136">
            <v>0.25900000000000001</v>
          </cell>
          <cell r="I1136">
            <v>0.27300000000000002</v>
          </cell>
          <cell r="J1136">
            <v>0.29299999999999998</v>
          </cell>
          <cell r="K1136">
            <v>0.32</v>
          </cell>
          <cell r="L1136">
            <v>0.33600000000000002</v>
          </cell>
          <cell r="M1136">
            <v>0.3755</v>
          </cell>
          <cell r="N1136">
            <v>0.40600000000000003</v>
          </cell>
          <cell r="P1136">
            <v>0.34699999999999998</v>
          </cell>
          <cell r="Q1136">
            <v>0.36499999999999999</v>
          </cell>
          <cell r="R1136">
            <v>0.36799999999999999</v>
          </cell>
          <cell r="S1136">
            <v>0.41699999999999998</v>
          </cell>
          <cell r="T1136">
            <v>0.45800000000000002</v>
          </cell>
          <cell r="U1136">
            <v>0.48599999999999999</v>
          </cell>
          <cell r="V1136">
            <v>0.51100000000000001</v>
          </cell>
          <cell r="W1136">
            <v>0.53500000000000003</v>
          </cell>
          <cell r="X1136">
            <v>0.55500000000000005</v>
          </cell>
          <cell r="Y1136">
            <v>0.57599999999999996</v>
          </cell>
          <cell r="Z1136">
            <v>0.59299999999999997</v>
          </cell>
          <cell r="AA1136">
            <v>0.61199999999999999</v>
          </cell>
          <cell r="AB1136">
            <v>0.629</v>
          </cell>
          <cell r="AD1136">
            <v>0.47449999999999998</v>
          </cell>
          <cell r="AE1136">
            <v>0.47799999999999998</v>
          </cell>
          <cell r="AF1136">
            <v>0.48199999999999998</v>
          </cell>
          <cell r="AG1136">
            <v>0.47849999999999998</v>
          </cell>
          <cell r="AH1136">
            <v>0.48649999999999999</v>
          </cell>
          <cell r="AI1136">
            <v>0.4955</v>
          </cell>
          <cell r="AJ1136">
            <v>0.50549999999999995</v>
          </cell>
          <cell r="AK1136">
            <v>0.52300000000000002</v>
          </cell>
          <cell r="AL1136">
            <v>0.54500000000000004</v>
          </cell>
          <cell r="AM1136">
            <v>0.56799999999999995</v>
          </cell>
          <cell r="AN1136">
            <v>0.59799999999999998</v>
          </cell>
          <cell r="AO1136">
            <v>0.629</v>
          </cell>
          <cell r="AP1136">
            <v>0.67749999999999999</v>
          </cell>
          <cell r="AS1136">
            <v>9.7000000000000003E-2</v>
          </cell>
          <cell r="AT1136">
            <v>9.7000000000000003E-2</v>
          </cell>
          <cell r="AU1136">
            <v>9.7000000000000003E-2</v>
          </cell>
          <cell r="AV1136">
            <v>9.8000000000000004E-2</v>
          </cell>
          <cell r="AW1136">
            <v>9.8000000000000004E-2</v>
          </cell>
          <cell r="AX1136">
            <v>9.8000000000000004E-2</v>
          </cell>
          <cell r="AY1136">
            <v>9.5500000000000002E-2</v>
          </cell>
          <cell r="AZ1136">
            <v>9.6500000000000002E-2</v>
          </cell>
          <cell r="BA1136">
            <v>9.8000000000000004E-2</v>
          </cell>
          <cell r="BB1136">
            <v>9.6250000000000002E-2</v>
          </cell>
          <cell r="BC1136">
            <v>9.6500000000000002E-2</v>
          </cell>
          <cell r="BD1136">
            <v>9.8000000000000004E-2</v>
          </cell>
          <cell r="BF1136">
            <v>0.2</v>
          </cell>
          <cell r="BG1136">
            <v>0.215</v>
          </cell>
          <cell r="BH1136">
            <v>0.23</v>
          </cell>
          <cell r="BI1136">
            <v>0.24</v>
          </cell>
          <cell r="BJ1136">
            <v>0.26</v>
          </cell>
          <cell r="BK1136">
            <v>0.28000000000000003</v>
          </cell>
          <cell r="BL1136">
            <v>0.31</v>
          </cell>
          <cell r="BM1136">
            <v>0.38</v>
          </cell>
          <cell r="BN1136">
            <v>0.43</v>
          </cell>
          <cell r="BO1136">
            <v>0.495</v>
          </cell>
          <cell r="BP1136">
            <v>0.61</v>
          </cell>
          <cell r="BQ1136">
            <v>0.69</v>
          </cell>
          <cell r="BS1136">
            <v>0.3765</v>
          </cell>
          <cell r="BT1136">
            <v>0.44650000000000001</v>
          </cell>
          <cell r="BU1136">
            <v>0.5625</v>
          </cell>
          <cell r="BV1136">
            <v>0.59750000000000003</v>
          </cell>
          <cell r="BW1136">
            <v>0.62749999999999995</v>
          </cell>
          <cell r="BX1136">
            <v>0.66049999999999998</v>
          </cell>
          <cell r="BY1136">
            <v>0.67949999999999999</v>
          </cell>
          <cell r="BZ1136">
            <v>0.70450000000000002</v>
          </cell>
          <cell r="CA1136">
            <v>0.752</v>
          </cell>
          <cell r="CB1136">
            <v>0.78800000000000003</v>
          </cell>
          <cell r="CC1136">
            <v>0.81599999999999995</v>
          </cell>
          <cell r="CD1136">
            <v>0.84699999999999998</v>
          </cell>
          <cell r="CF1136">
            <v>0.25</v>
          </cell>
        </row>
        <row r="1137">
          <cell r="A1137">
            <v>40297</v>
          </cell>
          <cell r="B1137">
            <v>0.2</v>
          </cell>
          <cell r="C1137">
            <v>0.2135</v>
          </cell>
          <cell r="D1137">
            <v>0.2215</v>
          </cell>
          <cell r="E1137">
            <v>0.22850000000000001</v>
          </cell>
          <cell r="F1137">
            <v>0.23350000000000001</v>
          </cell>
          <cell r="G1137">
            <v>0.245</v>
          </cell>
          <cell r="H1137">
            <v>0.25600000000000001</v>
          </cell>
          <cell r="I1137">
            <v>0.27350000000000002</v>
          </cell>
          <cell r="J1137">
            <v>0.29249999999999998</v>
          </cell>
          <cell r="K1137">
            <v>0.316</v>
          </cell>
          <cell r="L1137">
            <v>0.34300000000000003</v>
          </cell>
          <cell r="M1137">
            <v>0.376</v>
          </cell>
          <cell r="N1137">
            <v>0.41049999999999998</v>
          </cell>
          <cell r="P1137">
            <v>0.34899999999999998</v>
          </cell>
          <cell r="Q1137">
            <v>0.371</v>
          </cell>
          <cell r="R1137">
            <v>0.38700000000000001</v>
          </cell>
          <cell r="S1137">
            <v>0.435</v>
          </cell>
          <cell r="T1137">
            <v>0.47299999999999998</v>
          </cell>
          <cell r="U1137">
            <v>0.499</v>
          </cell>
          <cell r="V1137">
            <v>0.52200000000000002</v>
          </cell>
          <cell r="W1137">
            <v>0.54200000000000004</v>
          </cell>
          <cell r="X1137">
            <v>0.56200000000000006</v>
          </cell>
          <cell r="Y1137">
            <v>0.57899999999999996</v>
          </cell>
          <cell r="Z1137">
            <v>0.59699999999999998</v>
          </cell>
          <cell r="AA1137">
            <v>0.61599999999999999</v>
          </cell>
          <cell r="AB1137">
            <v>0.63400000000000001</v>
          </cell>
          <cell r="AD1137">
            <v>0.4753</v>
          </cell>
          <cell r="AE1137">
            <v>0.48</v>
          </cell>
          <cell r="AF1137">
            <v>0.48299999999999998</v>
          </cell>
          <cell r="AG1137">
            <v>0.48599999999999999</v>
          </cell>
          <cell r="AH1137">
            <v>0.496</v>
          </cell>
          <cell r="AI1137">
            <v>0.51149999999999995</v>
          </cell>
          <cell r="AJ1137">
            <v>0.52249999999999996</v>
          </cell>
          <cell r="AK1137">
            <v>0.53500000000000003</v>
          </cell>
          <cell r="AL1137">
            <v>0.5655</v>
          </cell>
          <cell r="AM1137">
            <v>0.59199999999999997</v>
          </cell>
          <cell r="AN1137">
            <v>0.61850000000000005</v>
          </cell>
          <cell r="AO1137">
            <v>0.64700000000000002</v>
          </cell>
          <cell r="AP1137">
            <v>0.67949999999999999</v>
          </cell>
          <cell r="AS1137">
            <v>9.8000000000000004E-2</v>
          </cell>
          <cell r="AT1137">
            <v>9.8000000000000004E-2</v>
          </cell>
          <cell r="AU1137">
            <v>9.8000000000000004E-2</v>
          </cell>
          <cell r="AV1137">
            <v>9.9000000000000005E-2</v>
          </cell>
          <cell r="AW1137">
            <v>9.9000000000000005E-2</v>
          </cell>
          <cell r="AX1137">
            <v>9.9000000000000005E-2</v>
          </cell>
          <cell r="AY1137">
            <v>9.5049999999999996E-2</v>
          </cell>
          <cell r="AZ1137">
            <v>9.6049999999999996E-2</v>
          </cell>
          <cell r="BA1137">
            <v>9.9000000000000005E-2</v>
          </cell>
          <cell r="BB1137">
            <v>9.6049999999999996E-2</v>
          </cell>
          <cell r="BC1137">
            <v>9.6049999999999996E-2</v>
          </cell>
          <cell r="BD1137">
            <v>9.9000000000000005E-2</v>
          </cell>
          <cell r="BF1137">
            <v>0.2</v>
          </cell>
          <cell r="BG1137">
            <v>0.215</v>
          </cell>
          <cell r="BH1137">
            <v>0.23</v>
          </cell>
          <cell r="BI1137">
            <v>0.24</v>
          </cell>
          <cell r="BJ1137">
            <v>0.255</v>
          </cell>
          <cell r="BK1137">
            <v>0.28000000000000003</v>
          </cell>
          <cell r="BL1137">
            <v>0.315</v>
          </cell>
          <cell r="BM1137">
            <v>0.38</v>
          </cell>
          <cell r="BN1137">
            <v>0.43</v>
          </cell>
          <cell r="BO1137">
            <v>0.49</v>
          </cell>
          <cell r="BP1137">
            <v>0.6</v>
          </cell>
          <cell r="BQ1137">
            <v>0.67500000000000004</v>
          </cell>
          <cell r="BS1137">
            <v>0.376</v>
          </cell>
          <cell r="BT1137">
            <v>0.4335</v>
          </cell>
          <cell r="BU1137">
            <v>0.55900000000000005</v>
          </cell>
          <cell r="BV1137">
            <v>0.58550000000000002</v>
          </cell>
          <cell r="BW1137">
            <v>0.60650000000000004</v>
          </cell>
          <cell r="BX1137">
            <v>0.64349999999999996</v>
          </cell>
          <cell r="BY1137">
            <v>0.66549999999999998</v>
          </cell>
          <cell r="BZ1137">
            <v>0.69199999999999995</v>
          </cell>
          <cell r="CA1137">
            <v>0.73699999999999999</v>
          </cell>
          <cell r="CB1137">
            <v>0.77700000000000002</v>
          </cell>
          <cell r="CC1137">
            <v>0.81299999999999994</v>
          </cell>
          <cell r="CD1137">
            <v>0.85299999999999998</v>
          </cell>
          <cell r="CF1137">
            <v>0.25</v>
          </cell>
        </row>
        <row r="1138">
          <cell r="A1138">
            <v>40298</v>
          </cell>
          <cell r="B1138">
            <v>0.2</v>
          </cell>
          <cell r="C1138">
            <v>0.215</v>
          </cell>
          <cell r="D1138">
            <v>0.224</v>
          </cell>
          <cell r="E1138">
            <v>0.23250000000000001</v>
          </cell>
          <cell r="F1138">
            <v>0.24299999999999999</v>
          </cell>
          <cell r="G1138">
            <v>0.252</v>
          </cell>
          <cell r="H1138">
            <v>0.26500000000000001</v>
          </cell>
          <cell r="I1138">
            <v>0.28399999999999997</v>
          </cell>
          <cell r="J1138">
            <v>0.30049999999999999</v>
          </cell>
          <cell r="K1138">
            <v>0.32700000000000001</v>
          </cell>
          <cell r="L1138">
            <v>0.35299999999999998</v>
          </cell>
          <cell r="M1138">
            <v>0.38100000000000001</v>
          </cell>
          <cell r="N1138">
            <v>0.41499999999999998</v>
          </cell>
          <cell r="P1138">
            <v>0.33700000000000002</v>
          </cell>
          <cell r="Q1138">
            <v>0.372</v>
          </cell>
          <cell r="R1138">
            <v>0.38900000000000001</v>
          </cell>
          <cell r="S1138">
            <v>0.439</v>
          </cell>
          <cell r="T1138">
            <v>0.47599999999999998</v>
          </cell>
          <cell r="U1138">
            <v>0.498</v>
          </cell>
          <cell r="V1138">
            <v>0.52200000000000002</v>
          </cell>
          <cell r="W1138">
            <v>0.54400000000000004</v>
          </cell>
          <cell r="X1138">
            <v>0.56299999999999994</v>
          </cell>
          <cell r="Y1138">
            <v>0.57999999999999996</v>
          </cell>
          <cell r="Z1138">
            <v>0.59599999999999997</v>
          </cell>
          <cell r="AA1138">
            <v>0.61499999999999999</v>
          </cell>
          <cell r="AB1138">
            <v>0.63300000000000001</v>
          </cell>
          <cell r="AD1138">
            <v>0.47689999999999999</v>
          </cell>
          <cell r="AE1138">
            <v>0.48299999999999998</v>
          </cell>
          <cell r="AF1138">
            <v>0.48799999999999999</v>
          </cell>
          <cell r="AG1138">
            <v>0.49399999999999999</v>
          </cell>
          <cell r="AH1138">
            <v>0.50849999999999995</v>
          </cell>
          <cell r="AI1138">
            <v>0.51749999999999996</v>
          </cell>
          <cell r="AJ1138">
            <v>0.53400000000000003</v>
          </cell>
          <cell r="AK1138">
            <v>0.5575</v>
          </cell>
          <cell r="AL1138">
            <v>0.57699999999999996</v>
          </cell>
          <cell r="AM1138">
            <v>0.59950000000000003</v>
          </cell>
          <cell r="AN1138">
            <v>0.62649999999999995</v>
          </cell>
          <cell r="AO1138">
            <v>0.65800000000000003</v>
          </cell>
          <cell r="AP1138">
            <v>0.69199999999999995</v>
          </cell>
          <cell r="AS1138">
            <v>9.8000000000000004E-2</v>
          </cell>
          <cell r="AT1138">
            <v>9.8000000000000004E-2</v>
          </cell>
          <cell r="AU1138">
            <v>9.8000000000000004E-2</v>
          </cell>
          <cell r="AV1138">
            <v>9.9000000000000005E-2</v>
          </cell>
          <cell r="AW1138">
            <v>9.9000000000000005E-2</v>
          </cell>
          <cell r="AX1138">
            <v>9.9000000000000005E-2</v>
          </cell>
          <cell r="AY1138">
            <v>9.5049999999999996E-2</v>
          </cell>
          <cell r="AZ1138">
            <v>9.6049999999999996E-2</v>
          </cell>
          <cell r="BA1138">
            <v>0.1</v>
          </cell>
          <cell r="BB1138">
            <v>9.6049999999999996E-2</v>
          </cell>
          <cell r="BC1138">
            <v>9.6049999999999996E-2</v>
          </cell>
          <cell r="BD1138">
            <v>0.1</v>
          </cell>
          <cell r="BF1138">
            <v>0.2</v>
          </cell>
          <cell r="BG1138">
            <v>0.215</v>
          </cell>
          <cell r="BH1138">
            <v>0.23</v>
          </cell>
          <cell r="BI1138">
            <v>0.245</v>
          </cell>
          <cell r="BJ1138">
            <v>0.26</v>
          </cell>
          <cell r="BK1138">
            <v>0.28499999999999998</v>
          </cell>
          <cell r="BL1138">
            <v>0.32500000000000001</v>
          </cell>
          <cell r="BM1138">
            <v>0.39500000000000002</v>
          </cell>
          <cell r="BN1138">
            <v>0.44500000000000001</v>
          </cell>
          <cell r="BO1138">
            <v>0.5</v>
          </cell>
          <cell r="BP1138">
            <v>0.60499999999999998</v>
          </cell>
          <cell r="BQ1138">
            <v>0.68</v>
          </cell>
          <cell r="BS1138">
            <v>0.3765</v>
          </cell>
          <cell r="BT1138">
            <v>0.4385</v>
          </cell>
          <cell r="BU1138">
            <v>0.5605</v>
          </cell>
          <cell r="BV1138">
            <v>0.628</v>
          </cell>
          <cell r="BW1138">
            <v>0.64949999999999997</v>
          </cell>
          <cell r="BX1138">
            <v>0.68049999999999999</v>
          </cell>
          <cell r="BY1138">
            <v>0.70150000000000001</v>
          </cell>
          <cell r="BZ1138">
            <v>0.69599999999999995</v>
          </cell>
          <cell r="CA1138">
            <v>0.73699999999999999</v>
          </cell>
          <cell r="CB1138">
            <v>0.77700000000000002</v>
          </cell>
          <cell r="CC1138">
            <v>0.81299999999999994</v>
          </cell>
          <cell r="CD1138">
            <v>0.85299999999999998</v>
          </cell>
          <cell r="CF1138">
            <v>0.25</v>
          </cell>
        </row>
        <row r="1139">
          <cell r="A1139">
            <v>40301</v>
          </cell>
          <cell r="B1139">
            <v>0.21</v>
          </cell>
          <cell r="C1139">
            <v>0.21299999999999999</v>
          </cell>
          <cell r="D1139">
            <v>0.2215</v>
          </cell>
          <cell r="E1139">
            <v>0.22500000000000001</v>
          </cell>
          <cell r="F1139">
            <v>0.24</v>
          </cell>
          <cell r="G1139">
            <v>0.2555</v>
          </cell>
          <cell r="H1139">
            <v>0.27150000000000002</v>
          </cell>
          <cell r="I1139">
            <v>0.29299999999999998</v>
          </cell>
          <cell r="J1139">
            <v>0.318</v>
          </cell>
          <cell r="K1139">
            <v>0.34599999999999997</v>
          </cell>
          <cell r="L1139">
            <v>0.374</v>
          </cell>
          <cell r="M1139">
            <v>0.40350000000000003</v>
          </cell>
          <cell r="N1139">
            <v>0.437</v>
          </cell>
          <cell r="P1139">
            <v>0.33900000000000002</v>
          </cell>
          <cell r="Q1139">
            <v>0.36899999999999999</v>
          </cell>
          <cell r="R1139">
            <v>0.38600000000000001</v>
          </cell>
          <cell r="S1139">
            <v>0.439</v>
          </cell>
          <cell r="T1139">
            <v>0.47699999999999998</v>
          </cell>
          <cell r="U1139">
            <v>0.503</v>
          </cell>
          <cell r="V1139">
            <v>0.53</v>
          </cell>
          <cell r="W1139">
            <v>0.55400000000000005</v>
          </cell>
          <cell r="X1139">
            <v>0.57699999999999996</v>
          </cell>
          <cell r="Y1139">
            <v>0.59699999999999998</v>
          </cell>
          <cell r="Z1139">
            <v>0.61599999999999999</v>
          </cell>
          <cell r="AA1139">
            <v>0.63500000000000001</v>
          </cell>
          <cell r="AB1139">
            <v>0.65400000000000003</v>
          </cell>
          <cell r="AD1139">
            <v>0.47689999999999999</v>
          </cell>
          <cell r="AE1139">
            <v>0.48299999999999998</v>
          </cell>
          <cell r="AF1139">
            <v>0.48799999999999999</v>
          </cell>
          <cell r="AG1139">
            <v>0.49299999999999999</v>
          </cell>
          <cell r="AH1139">
            <v>0.505</v>
          </cell>
          <cell r="AI1139">
            <v>0.51849999999999996</v>
          </cell>
          <cell r="AJ1139">
            <v>0.53400000000000003</v>
          </cell>
          <cell r="AK1139">
            <v>0.55400000000000005</v>
          </cell>
          <cell r="AL1139">
            <v>0.57650000000000001</v>
          </cell>
          <cell r="AM1139">
            <v>0.60699999999999998</v>
          </cell>
          <cell r="AN1139">
            <v>0.63149999999999995</v>
          </cell>
          <cell r="AO1139">
            <v>0.66649999999999998</v>
          </cell>
          <cell r="AP1139">
            <v>0.70050000000000001</v>
          </cell>
          <cell r="AS1139">
            <v>9.8000000000000004E-2</v>
          </cell>
          <cell r="AT1139">
            <v>9.8000000000000004E-2</v>
          </cell>
          <cell r="AU1139">
            <v>9.8000000000000004E-2</v>
          </cell>
          <cell r="AV1139">
            <v>9.9000000000000005E-2</v>
          </cell>
          <cell r="AW1139">
            <v>9.9000000000000005E-2</v>
          </cell>
          <cell r="AX1139">
            <v>9.9000000000000005E-2</v>
          </cell>
          <cell r="AY1139">
            <v>9.5049999999999996E-2</v>
          </cell>
          <cell r="AZ1139">
            <v>9.6049999999999996E-2</v>
          </cell>
          <cell r="BA1139">
            <v>0.1</v>
          </cell>
          <cell r="BB1139">
            <v>9.6049999999999996E-2</v>
          </cell>
          <cell r="BC1139">
            <v>9.6049999999999996E-2</v>
          </cell>
          <cell r="BD1139">
            <v>0.1</v>
          </cell>
          <cell r="BF1139">
            <v>0.21249999999999999</v>
          </cell>
          <cell r="BG1139">
            <v>0.22500000000000001</v>
          </cell>
          <cell r="BH1139">
            <v>0.245</v>
          </cell>
          <cell r="BI1139">
            <v>0.26500000000000001</v>
          </cell>
          <cell r="BJ1139">
            <v>0.3</v>
          </cell>
          <cell r="BK1139">
            <v>0.34499999999999997</v>
          </cell>
          <cell r="BL1139">
            <v>0.41499999999999998</v>
          </cell>
          <cell r="BM1139">
            <v>0.47</v>
          </cell>
          <cell r="BN1139">
            <v>0.53</v>
          </cell>
          <cell r="BO1139">
            <v>0.64</v>
          </cell>
          <cell r="BP1139">
            <v>0.71499999999999997</v>
          </cell>
          <cell r="BQ1139">
            <v>0.8</v>
          </cell>
          <cell r="BS1139">
            <v>0.3745</v>
          </cell>
          <cell r="BT1139">
            <v>0.443</v>
          </cell>
          <cell r="BU1139">
            <v>0.5645</v>
          </cell>
          <cell r="BV1139">
            <v>0.59750000000000003</v>
          </cell>
          <cell r="BW1139">
            <v>0.62949999999999995</v>
          </cell>
          <cell r="BX1139">
            <v>0.66649999999999998</v>
          </cell>
          <cell r="BY1139">
            <v>0.6925</v>
          </cell>
          <cell r="BZ1139">
            <v>0.72699999999999998</v>
          </cell>
          <cell r="CA1139">
            <v>0.75900000000000001</v>
          </cell>
          <cell r="CB1139">
            <v>0.79200000000000004</v>
          </cell>
          <cell r="CC1139">
            <v>0.83699999999999997</v>
          </cell>
          <cell r="CD1139">
            <v>0.35299999999999998</v>
          </cell>
          <cell r="CF1139">
            <v>0.25</v>
          </cell>
        </row>
        <row r="1140">
          <cell r="A1140">
            <v>40302</v>
          </cell>
          <cell r="B1140">
            <v>0.22</v>
          </cell>
          <cell r="C1140">
            <v>0.218</v>
          </cell>
          <cell r="D1140">
            <v>0.223</v>
          </cell>
          <cell r="E1140">
            <v>0.23649999999999999</v>
          </cell>
          <cell r="F1140">
            <v>0.24</v>
          </cell>
          <cell r="G1140">
            <v>0.25</v>
          </cell>
          <cell r="H1140">
            <v>0.26450000000000001</v>
          </cell>
          <cell r="I1140">
            <v>0.28149999999999997</v>
          </cell>
          <cell r="J1140">
            <v>0.30099999999999999</v>
          </cell>
          <cell r="K1140">
            <v>0.32700000000000001</v>
          </cell>
          <cell r="L1140">
            <v>0.35199999999999998</v>
          </cell>
          <cell r="M1140">
            <v>0.38300000000000001</v>
          </cell>
          <cell r="N1140">
            <v>0.41499999999999998</v>
          </cell>
          <cell r="P1140">
            <v>0.34</v>
          </cell>
          <cell r="Q1140">
            <v>0.36799999999999999</v>
          </cell>
          <cell r="R1140">
            <v>0.38600000000000001</v>
          </cell>
          <cell r="S1140">
            <v>0.438</v>
          </cell>
          <cell r="T1140">
            <v>0.47599999999999998</v>
          </cell>
          <cell r="U1140">
            <v>0.501</v>
          </cell>
          <cell r="V1140">
            <v>0.52800000000000002</v>
          </cell>
          <cell r="W1140">
            <v>0.54800000000000004</v>
          </cell>
          <cell r="X1140">
            <v>0.56999999999999995</v>
          </cell>
          <cell r="Y1140">
            <v>0.58699999999999997</v>
          </cell>
          <cell r="Z1140">
            <v>0.60499999999999998</v>
          </cell>
          <cell r="AA1140">
            <v>0.622</v>
          </cell>
          <cell r="AB1140">
            <v>0.64</v>
          </cell>
          <cell r="AD1140">
            <v>0.47439999999999999</v>
          </cell>
          <cell r="AE1140">
            <v>0.48199999999999998</v>
          </cell>
          <cell r="AF1140">
            <v>0.48699999999999999</v>
          </cell>
          <cell r="AG1140">
            <v>0.49199999999999999</v>
          </cell>
          <cell r="AH1140">
            <v>0.503</v>
          </cell>
          <cell r="AI1140">
            <v>0.50900000000000001</v>
          </cell>
          <cell r="AJ1140">
            <v>0.52500000000000002</v>
          </cell>
          <cell r="AK1140">
            <v>0.53600000000000003</v>
          </cell>
          <cell r="AL1140">
            <v>0.55349999999999999</v>
          </cell>
          <cell r="AM1140">
            <v>0.58099999999999996</v>
          </cell>
          <cell r="AN1140">
            <v>0.59650000000000003</v>
          </cell>
          <cell r="AO1140">
            <v>0.63300000000000001</v>
          </cell>
          <cell r="AP1140">
            <v>0.66200000000000003</v>
          </cell>
          <cell r="AS1140">
            <v>9.8000000000000004E-2</v>
          </cell>
          <cell r="AT1140">
            <v>9.8000000000000004E-2</v>
          </cell>
          <cell r="AU1140">
            <v>9.8000000000000004E-2</v>
          </cell>
          <cell r="AV1140">
            <v>9.9000000000000005E-2</v>
          </cell>
          <cell r="AW1140">
            <v>9.9000000000000005E-2</v>
          </cell>
          <cell r="AX1140">
            <v>9.9000000000000005E-2</v>
          </cell>
          <cell r="AY1140">
            <v>9.5049999999999996E-2</v>
          </cell>
          <cell r="AZ1140">
            <v>9.6049999999999996E-2</v>
          </cell>
          <cell r="BA1140">
            <v>0.1</v>
          </cell>
          <cell r="BB1140">
            <v>9.6049999999999996E-2</v>
          </cell>
          <cell r="BC1140">
            <v>9.6049999999999996E-2</v>
          </cell>
          <cell r="BD1140">
            <v>0.1</v>
          </cell>
          <cell r="BF1140">
            <v>0.215</v>
          </cell>
          <cell r="BG1140">
            <v>0.22500000000000001</v>
          </cell>
          <cell r="BH1140">
            <v>0.245</v>
          </cell>
          <cell r="BI1140">
            <v>0.26</v>
          </cell>
          <cell r="BJ1140">
            <v>0.28999999999999998</v>
          </cell>
          <cell r="BK1140">
            <v>0.32500000000000001</v>
          </cell>
          <cell r="BL1140">
            <v>0.39</v>
          </cell>
          <cell r="BM1140">
            <v>0.44</v>
          </cell>
          <cell r="BN1140">
            <v>0.495</v>
          </cell>
          <cell r="BO1140">
            <v>0.60499999999999998</v>
          </cell>
          <cell r="BP1140">
            <v>0.67500000000000004</v>
          </cell>
          <cell r="BQ1140">
            <v>0.76</v>
          </cell>
          <cell r="BS1140">
            <v>0.35949999999999999</v>
          </cell>
          <cell r="BT1140">
            <v>0.41599999999999998</v>
          </cell>
          <cell r="BU1140">
            <v>0.53900000000000003</v>
          </cell>
          <cell r="BV1140">
            <v>0.5635</v>
          </cell>
          <cell r="BW1140">
            <v>0.59750000000000003</v>
          </cell>
          <cell r="BX1140">
            <v>0.628</v>
          </cell>
          <cell r="BY1140">
            <v>0.64149999999999996</v>
          </cell>
          <cell r="BZ1140">
            <v>0.66949999999999998</v>
          </cell>
          <cell r="CA1140">
            <v>0.68400000000000005</v>
          </cell>
          <cell r="CB1140">
            <v>0.69799999999999995</v>
          </cell>
          <cell r="CC1140">
            <v>0.71799999999999997</v>
          </cell>
          <cell r="CD1140">
            <v>0.746</v>
          </cell>
          <cell r="CF1140">
            <v>0.25</v>
          </cell>
        </row>
        <row r="1141">
          <cell r="A1141">
            <v>40303</v>
          </cell>
          <cell r="B1141">
            <v>0.22</v>
          </cell>
          <cell r="C1141">
            <v>0.222</v>
          </cell>
          <cell r="D1141">
            <v>0.22900000000000001</v>
          </cell>
          <cell r="E1141">
            <v>0.23699999999999999</v>
          </cell>
          <cell r="F1141">
            <v>0.249</v>
          </cell>
          <cell r="G1141">
            <v>0.26200000000000001</v>
          </cell>
          <cell r="H1141">
            <v>0.27300000000000002</v>
          </cell>
          <cell r="I1141">
            <v>0.28999999999999998</v>
          </cell>
          <cell r="J1141">
            <v>0.3115</v>
          </cell>
          <cell r="K1141">
            <v>0.33</v>
          </cell>
          <cell r="L1141">
            <v>0.35399999999999998</v>
          </cell>
          <cell r="M1141">
            <v>0.38</v>
          </cell>
          <cell r="N1141">
            <v>0.41099999999999998</v>
          </cell>
          <cell r="P1141">
            <v>0.34399999999999997</v>
          </cell>
          <cell r="Q1141">
            <v>0.36499999999999999</v>
          </cell>
          <cell r="R1141">
            <v>0.379</v>
          </cell>
          <cell r="S1141">
            <v>0.42499999999999999</v>
          </cell>
          <cell r="T1141">
            <v>0.45300000000000001</v>
          </cell>
          <cell r="U1141">
            <v>0.47199999999999998</v>
          </cell>
          <cell r="V1141">
            <v>0.49199999999999999</v>
          </cell>
          <cell r="W1141">
            <v>0.50800000000000001</v>
          </cell>
          <cell r="X1141">
            <v>0.52100000000000002</v>
          </cell>
          <cell r="Y1141">
            <v>0.53200000000000003</v>
          </cell>
          <cell r="Z1141">
            <v>0.54300000000000004</v>
          </cell>
          <cell r="AA1141">
            <v>0.55400000000000005</v>
          </cell>
          <cell r="AB1141">
            <v>0.56399999999999995</v>
          </cell>
          <cell r="AD1141">
            <v>0.48010000000000003</v>
          </cell>
          <cell r="AE1141">
            <v>0.48</v>
          </cell>
          <cell r="AF1141">
            <v>0.48199999999999998</v>
          </cell>
          <cell r="AG1141">
            <v>0.49</v>
          </cell>
          <cell r="AH1141">
            <v>0.505</v>
          </cell>
          <cell r="AI1141">
            <v>0.505</v>
          </cell>
          <cell r="AJ1141">
            <v>0.51500000000000001</v>
          </cell>
          <cell r="AK1141">
            <v>0.53500000000000003</v>
          </cell>
          <cell r="AL1141">
            <v>0.54900000000000004</v>
          </cell>
          <cell r="AM1141">
            <v>0.5615</v>
          </cell>
          <cell r="AN1141">
            <v>0.58499999999999996</v>
          </cell>
          <cell r="AO1141">
            <v>0.61399999999999999</v>
          </cell>
          <cell r="AP1141">
            <v>0.64</v>
          </cell>
          <cell r="AS1141">
            <v>9.8000000000000004E-2</v>
          </cell>
          <cell r="AT1141">
            <v>9.8000000000000004E-2</v>
          </cell>
          <cell r="AU1141">
            <v>9.8000000000000004E-2</v>
          </cell>
          <cell r="AV1141">
            <v>9.9000000000000005E-2</v>
          </cell>
          <cell r="AW1141">
            <v>9.9000000000000005E-2</v>
          </cell>
          <cell r="AX1141">
            <v>9.9000000000000005E-2</v>
          </cell>
          <cell r="AY1141">
            <v>9.5049999999999996E-2</v>
          </cell>
          <cell r="AZ1141">
            <v>9.6049999999999996E-2</v>
          </cell>
          <cell r="BA1141">
            <v>0.1</v>
          </cell>
          <cell r="BB1141">
            <v>9.6049999999999996E-2</v>
          </cell>
          <cell r="BC1141">
            <v>9.6049999999999996E-2</v>
          </cell>
          <cell r="BD1141">
            <v>0.1</v>
          </cell>
          <cell r="BF1141">
            <v>0.2175</v>
          </cell>
          <cell r="BG1141">
            <v>0.22500000000000001</v>
          </cell>
          <cell r="BH1141">
            <v>0.25</v>
          </cell>
          <cell r="BI1141">
            <v>0.27</v>
          </cell>
          <cell r="BJ1141">
            <v>0.28999999999999998</v>
          </cell>
          <cell r="BK1141">
            <v>0.32500000000000001</v>
          </cell>
          <cell r="BL1141">
            <v>0.38500000000000001</v>
          </cell>
          <cell r="BM1141">
            <v>0.43</v>
          </cell>
          <cell r="BN1141">
            <v>0.48</v>
          </cell>
          <cell r="BO1141">
            <v>0.57499999999999996</v>
          </cell>
          <cell r="BP1141">
            <v>0.64</v>
          </cell>
          <cell r="BQ1141">
            <v>0.71</v>
          </cell>
          <cell r="BS1141">
            <v>0.36549999999999999</v>
          </cell>
          <cell r="BT1141">
            <v>0.41049999999999998</v>
          </cell>
          <cell r="BU1141">
            <v>0.50449999999999995</v>
          </cell>
          <cell r="BV1141">
            <v>0.51900000000000002</v>
          </cell>
          <cell r="BW1141">
            <v>0.53649999999999998</v>
          </cell>
          <cell r="BX1141">
            <v>0.5605</v>
          </cell>
          <cell r="BY1141">
            <v>0.57999999999999996</v>
          </cell>
          <cell r="BZ1141">
            <v>0.57699999999999996</v>
          </cell>
          <cell r="CA1141">
            <v>0.58099999999999996</v>
          </cell>
          <cell r="CB1141">
            <v>0.58899999999999997</v>
          </cell>
          <cell r="CC1141">
            <v>0.60799999999999998</v>
          </cell>
          <cell r="CD1141">
            <v>0.63600000000000001</v>
          </cell>
          <cell r="CF1141">
            <v>0.25</v>
          </cell>
        </row>
        <row r="1142">
          <cell r="A1142">
            <v>40304</v>
          </cell>
          <cell r="B1142">
            <v>0.21</v>
          </cell>
          <cell r="C1142">
            <v>0.23899999999999999</v>
          </cell>
          <cell r="D1142">
            <v>0.245</v>
          </cell>
          <cell r="E1142">
            <v>0.252</v>
          </cell>
          <cell r="F1142">
            <v>0.25800000000000001</v>
          </cell>
          <cell r="G1142">
            <v>0.27050000000000002</v>
          </cell>
          <cell r="H1142">
            <v>0.28000000000000003</v>
          </cell>
          <cell r="I1142">
            <v>0.29149999999999998</v>
          </cell>
          <cell r="J1142">
            <v>0.30349999999999999</v>
          </cell>
          <cell r="K1142">
            <v>0.32250000000000001</v>
          </cell>
          <cell r="L1142">
            <v>0.33800000000000002</v>
          </cell>
          <cell r="M1142">
            <v>0.36399999999999999</v>
          </cell>
          <cell r="N1142">
            <v>0.38500000000000001</v>
          </cell>
          <cell r="P1142">
            <v>0.33500000000000002</v>
          </cell>
          <cell r="Q1142">
            <v>0.36399999999999999</v>
          </cell>
          <cell r="R1142">
            <v>0.38400000000000001</v>
          </cell>
          <cell r="S1142">
            <v>0.42299999999999999</v>
          </cell>
          <cell r="T1142">
            <v>0.44800000000000001</v>
          </cell>
          <cell r="U1142">
            <v>0.46400000000000002</v>
          </cell>
          <cell r="V1142">
            <v>0.47899999999999998</v>
          </cell>
          <cell r="W1142">
            <v>0.49199999999999999</v>
          </cell>
          <cell r="X1142">
            <v>0.504</v>
          </cell>
          <cell r="Y1142">
            <v>0.51400000000000001</v>
          </cell>
          <cell r="Z1142">
            <v>0.52300000000000002</v>
          </cell>
          <cell r="AA1142">
            <v>0.53300000000000003</v>
          </cell>
          <cell r="AB1142">
            <v>0.54300000000000004</v>
          </cell>
          <cell r="AD1142">
            <v>0.47720000000000001</v>
          </cell>
          <cell r="AE1142">
            <v>0.47699999999999998</v>
          </cell>
          <cell r="AF1142">
            <v>0.47649999999999998</v>
          </cell>
          <cell r="AG1142">
            <v>0.47849999999999998</v>
          </cell>
          <cell r="AH1142">
            <v>0.49349999999999999</v>
          </cell>
          <cell r="AI1142">
            <v>0.48199999999999998</v>
          </cell>
          <cell r="AJ1142">
            <v>0.48399999999999999</v>
          </cell>
          <cell r="AK1142">
            <v>0.49249999999999999</v>
          </cell>
          <cell r="AL1142">
            <v>0.55249999999999999</v>
          </cell>
          <cell r="AM1142">
            <v>0.55049999999999999</v>
          </cell>
          <cell r="AN1142">
            <v>0.56799999999999995</v>
          </cell>
          <cell r="AO1142">
            <v>0.58750000000000002</v>
          </cell>
          <cell r="AP1142">
            <v>0.625</v>
          </cell>
          <cell r="AS1142">
            <v>9.8000000000000004E-2</v>
          </cell>
          <cell r="AT1142">
            <v>9.8000000000000004E-2</v>
          </cell>
          <cell r="AU1142">
            <v>9.8000000000000004E-2</v>
          </cell>
          <cell r="AV1142">
            <v>9.7000000000000003E-2</v>
          </cell>
          <cell r="AW1142">
            <v>9.7000000000000003E-2</v>
          </cell>
          <cell r="AX1142">
            <v>9.7000000000000003E-2</v>
          </cell>
          <cell r="AY1142">
            <v>9.7500000000000003E-2</v>
          </cell>
          <cell r="AZ1142">
            <v>9.5000000000000001E-2</v>
          </cell>
          <cell r="BA1142">
            <v>9.6000000000000002E-2</v>
          </cell>
          <cell r="BB1142">
            <v>9.6500000000000002E-2</v>
          </cell>
          <cell r="BC1142">
            <v>9.7000000000000003E-2</v>
          </cell>
          <cell r="BD1142">
            <v>9.6000000000000002E-2</v>
          </cell>
          <cell r="BF1142">
            <v>0.22</v>
          </cell>
          <cell r="BG1142">
            <v>0.23</v>
          </cell>
          <cell r="BH1142">
            <v>0.255</v>
          </cell>
          <cell r="BI1142">
            <v>0.27</v>
          </cell>
          <cell r="BJ1142">
            <v>0.28499999999999998</v>
          </cell>
          <cell r="BK1142">
            <v>0.30499999999999999</v>
          </cell>
          <cell r="BL1142">
            <v>0.33500000000000002</v>
          </cell>
          <cell r="BM1142">
            <v>0.36499999999999999</v>
          </cell>
          <cell r="BN1142">
            <v>0.4</v>
          </cell>
          <cell r="BO1142">
            <v>0.48</v>
          </cell>
          <cell r="BP1142">
            <v>0.53</v>
          </cell>
          <cell r="BQ1142">
            <v>0.58499999999999996</v>
          </cell>
          <cell r="BS1142">
            <v>0.36499999999999999</v>
          </cell>
          <cell r="BT1142">
            <v>0.41449999999999998</v>
          </cell>
          <cell r="BU1142">
            <v>0.51949999999999996</v>
          </cell>
          <cell r="BV1142">
            <v>0.63049999999999995</v>
          </cell>
          <cell r="BW1142">
            <v>0.61750000000000005</v>
          </cell>
          <cell r="BX1142">
            <v>0.57950000000000002</v>
          </cell>
          <cell r="BY1142">
            <v>0.56200000000000006</v>
          </cell>
          <cell r="BZ1142">
            <v>0.57150000000000001</v>
          </cell>
          <cell r="CA1142">
            <v>0.59199999999999997</v>
          </cell>
          <cell r="CB1142">
            <v>0.58299999999999996</v>
          </cell>
          <cell r="CC1142">
            <v>0.59599999999999997</v>
          </cell>
          <cell r="CD1142">
            <v>0.61399999999999999</v>
          </cell>
          <cell r="CF1142">
            <v>0.25</v>
          </cell>
        </row>
        <row r="1143">
          <cell r="A1143">
            <v>40305</v>
          </cell>
          <cell r="B1143">
            <v>0.2</v>
          </cell>
          <cell r="C1143">
            <v>0.23300000000000001</v>
          </cell>
          <cell r="D1143">
            <v>0.24199999999999999</v>
          </cell>
          <cell r="E1143">
            <v>0.247</v>
          </cell>
          <cell r="F1143">
            <v>0.252</v>
          </cell>
          <cell r="G1143">
            <v>0.26100000000000001</v>
          </cell>
          <cell r="H1143">
            <v>0.27350000000000002</v>
          </cell>
          <cell r="I1143">
            <v>0.28299999999999997</v>
          </cell>
          <cell r="J1143">
            <v>0.29799999999999999</v>
          </cell>
          <cell r="K1143">
            <v>0.32050000000000001</v>
          </cell>
          <cell r="L1143">
            <v>0.33600000000000002</v>
          </cell>
          <cell r="M1143">
            <v>0.36299999999999999</v>
          </cell>
          <cell r="N1143">
            <v>0.38900000000000001</v>
          </cell>
          <cell r="P1143">
            <v>0.32100000000000001</v>
          </cell>
          <cell r="Q1143">
            <v>0.36299999999999999</v>
          </cell>
          <cell r="R1143">
            <v>0.38</v>
          </cell>
          <cell r="S1143">
            <v>0.42</v>
          </cell>
          <cell r="T1143">
            <v>0.44900000000000001</v>
          </cell>
          <cell r="U1143">
            <v>0.46600000000000003</v>
          </cell>
          <cell r="V1143">
            <v>0.48399999999999999</v>
          </cell>
          <cell r="W1143">
            <v>0.498</v>
          </cell>
          <cell r="X1143">
            <v>0.50900000000000001</v>
          </cell>
          <cell r="Y1143">
            <v>0.51700000000000002</v>
          </cell>
          <cell r="Z1143">
            <v>0.52300000000000002</v>
          </cell>
          <cell r="AA1143">
            <v>0.53</v>
          </cell>
          <cell r="AB1143">
            <v>0.53600000000000003</v>
          </cell>
          <cell r="AD1143">
            <v>0.49440000000000001</v>
          </cell>
          <cell r="AE1143">
            <v>0.47049999999999997</v>
          </cell>
          <cell r="AF1143">
            <v>0.47899999999999998</v>
          </cell>
          <cell r="AG1143">
            <v>0.48949999999999999</v>
          </cell>
          <cell r="AH1143">
            <v>0.47599999999999998</v>
          </cell>
          <cell r="AI1143">
            <v>0.49099999999999999</v>
          </cell>
          <cell r="AJ1143">
            <v>0.4955</v>
          </cell>
          <cell r="AK1143">
            <v>0.51400000000000001</v>
          </cell>
          <cell r="AL1143">
            <v>0.53</v>
          </cell>
          <cell r="AM1143">
            <v>0.54700000000000004</v>
          </cell>
          <cell r="AN1143">
            <v>0.56599999999999995</v>
          </cell>
          <cell r="AO1143">
            <v>0.58750000000000002</v>
          </cell>
          <cell r="AP1143">
            <v>0.61150000000000004</v>
          </cell>
          <cell r="AS1143">
            <v>9.8000000000000004E-2</v>
          </cell>
          <cell r="AT1143">
            <v>9.8000000000000004E-2</v>
          </cell>
          <cell r="AU1143">
            <v>9.8000000000000004E-2</v>
          </cell>
          <cell r="AV1143">
            <v>9.8000000000000004E-2</v>
          </cell>
          <cell r="AW1143">
            <v>9.8000000000000004E-2</v>
          </cell>
          <cell r="AX1143">
            <v>9.9000000000000005E-2</v>
          </cell>
          <cell r="AY1143">
            <v>9.4500000000000001E-2</v>
          </cell>
          <cell r="AZ1143">
            <v>9.5500000000000002E-2</v>
          </cell>
          <cell r="BA1143">
            <v>9.9000000000000005E-2</v>
          </cell>
          <cell r="BB1143">
            <v>9.4500000000000001E-2</v>
          </cell>
          <cell r="BC1143">
            <v>9.4500000000000001E-2</v>
          </cell>
          <cell r="BD1143">
            <v>9.9000000000000005E-2</v>
          </cell>
          <cell r="BF1143">
            <v>0.22750000000000001</v>
          </cell>
          <cell r="BG1143">
            <v>0.23</v>
          </cell>
          <cell r="BH1143">
            <v>0.255</v>
          </cell>
          <cell r="BI1143">
            <v>0.27</v>
          </cell>
          <cell r="BJ1143">
            <v>0.28499999999999998</v>
          </cell>
          <cell r="BK1143">
            <v>0.315</v>
          </cell>
          <cell r="BL1143">
            <v>0.35499999999999998</v>
          </cell>
          <cell r="BM1143">
            <v>0.39</v>
          </cell>
          <cell r="BN1143">
            <v>0.435</v>
          </cell>
          <cell r="BO1143">
            <v>0.52</v>
          </cell>
          <cell r="BP1143">
            <v>0.56999999999999995</v>
          </cell>
          <cell r="BQ1143">
            <v>0.63</v>
          </cell>
          <cell r="BS1143">
            <v>0.3705</v>
          </cell>
          <cell r="BT1143">
            <v>0.39550000000000002</v>
          </cell>
          <cell r="BU1143">
            <v>0.52449999999999997</v>
          </cell>
          <cell r="BV1143">
            <v>0.53649999999999998</v>
          </cell>
          <cell r="BW1143">
            <v>0.5625</v>
          </cell>
          <cell r="BX1143">
            <v>0.57199999999999995</v>
          </cell>
          <cell r="BY1143">
            <v>0.59350000000000003</v>
          </cell>
          <cell r="BZ1143">
            <v>0.57899999999999996</v>
          </cell>
          <cell r="CA1143">
            <v>0.57799999999999996</v>
          </cell>
          <cell r="CB1143">
            <v>0.58599999999999997</v>
          </cell>
          <cell r="CC1143">
            <v>0.60699999999999998</v>
          </cell>
          <cell r="CD1143">
            <v>0.63500000000000001</v>
          </cell>
          <cell r="CF1143">
            <v>0.25</v>
          </cell>
        </row>
        <row r="1144">
          <cell r="A1144">
            <v>40308</v>
          </cell>
          <cell r="B1144">
            <v>0.22</v>
          </cell>
          <cell r="C1144">
            <v>0.21</v>
          </cell>
          <cell r="D1144">
            <v>0.22500000000000001</v>
          </cell>
          <cell r="E1144">
            <v>0.23200000000000001</v>
          </cell>
          <cell r="F1144">
            <v>0.23499999999999999</v>
          </cell>
          <cell r="G1144">
            <v>0.25</v>
          </cell>
          <cell r="H1144">
            <v>0.26100000000000001</v>
          </cell>
          <cell r="I1144">
            <v>0.27800000000000002</v>
          </cell>
          <cell r="J1144">
            <v>0.28999999999999998</v>
          </cell>
          <cell r="K1144">
            <v>0.318</v>
          </cell>
          <cell r="L1144">
            <v>0.33600000000000002</v>
          </cell>
          <cell r="M1144">
            <v>0.35649999999999998</v>
          </cell>
          <cell r="N1144">
            <v>0.39400000000000002</v>
          </cell>
          <cell r="P1144">
            <v>0.34100000000000003</v>
          </cell>
          <cell r="Q1144">
            <v>0.35299999999999998</v>
          </cell>
          <cell r="R1144">
            <v>0.36799999999999999</v>
          </cell>
          <cell r="S1144">
            <v>0.40400000000000003</v>
          </cell>
          <cell r="T1144">
            <v>0.42699999999999999</v>
          </cell>
          <cell r="U1144">
            <v>0.44400000000000001</v>
          </cell>
          <cell r="V1144">
            <v>0.46200000000000002</v>
          </cell>
          <cell r="W1144">
            <v>0.47799999999999998</v>
          </cell>
          <cell r="X1144">
            <v>0.49399999999999999</v>
          </cell>
          <cell r="Y1144">
            <v>0.50700000000000001</v>
          </cell>
          <cell r="Z1144">
            <v>0.51900000000000002</v>
          </cell>
          <cell r="AA1144">
            <v>0.53200000000000003</v>
          </cell>
          <cell r="AB1144">
            <v>0.54600000000000004</v>
          </cell>
          <cell r="AD1144">
            <v>0.49659999999999999</v>
          </cell>
          <cell r="AE1144">
            <v>0.48199999999999998</v>
          </cell>
          <cell r="AF1144">
            <v>0.48049999999999998</v>
          </cell>
          <cell r="AG1144">
            <v>0.48299999999999998</v>
          </cell>
          <cell r="AH1144">
            <v>0.498</v>
          </cell>
          <cell r="AI1144">
            <v>0.497</v>
          </cell>
          <cell r="AJ1144">
            <v>0.51500000000000001</v>
          </cell>
          <cell r="AK1144">
            <v>0.52700000000000002</v>
          </cell>
          <cell r="AL1144">
            <v>0.54700000000000004</v>
          </cell>
          <cell r="AM1144">
            <v>0.57650000000000001</v>
          </cell>
          <cell r="AN1144">
            <v>0.59799999999999998</v>
          </cell>
          <cell r="AO1144">
            <v>0.61899999999999999</v>
          </cell>
          <cell r="AP1144">
            <v>0.64749999999999996</v>
          </cell>
          <cell r="AS1144">
            <v>9.8000000000000004E-2</v>
          </cell>
          <cell r="AT1144">
            <v>9.8000000000000004E-2</v>
          </cell>
          <cell r="AU1144">
            <v>9.8000000000000004E-2</v>
          </cell>
          <cell r="AV1144">
            <v>9.9000000000000005E-2</v>
          </cell>
          <cell r="AW1144">
            <v>9.9000000000000005E-2</v>
          </cell>
          <cell r="AX1144">
            <v>9.9000000000000005E-2</v>
          </cell>
          <cell r="AY1144">
            <v>9.5000000000000001E-2</v>
          </cell>
          <cell r="AZ1144">
            <v>9.5000000000000001E-2</v>
          </cell>
          <cell r="BA1144">
            <v>0.1</v>
          </cell>
          <cell r="BB1144">
            <v>9.5000000000000001E-2</v>
          </cell>
          <cell r="BC1144">
            <v>9.5000000000000001E-2</v>
          </cell>
          <cell r="BD1144">
            <v>9.9000000000000005E-2</v>
          </cell>
          <cell r="BF1144">
            <v>0.21249999999999999</v>
          </cell>
          <cell r="BG1144">
            <v>0.22500000000000001</v>
          </cell>
          <cell r="BH1144">
            <v>0.24</v>
          </cell>
          <cell r="BI1144">
            <v>0.26</v>
          </cell>
          <cell r="BJ1144">
            <v>0.28000000000000003</v>
          </cell>
          <cell r="BK1144">
            <v>0.31</v>
          </cell>
          <cell r="BL1144">
            <v>0.35499999999999998</v>
          </cell>
          <cell r="BM1144">
            <v>0.38500000000000001</v>
          </cell>
          <cell r="BN1144">
            <v>0.43</v>
          </cell>
          <cell r="BO1144">
            <v>0.52</v>
          </cell>
          <cell r="BP1144">
            <v>0.57999999999999996</v>
          </cell>
          <cell r="BQ1144">
            <v>0.65</v>
          </cell>
          <cell r="BS1144">
            <v>0.377</v>
          </cell>
          <cell r="BT1144">
            <v>0.45750000000000002</v>
          </cell>
          <cell r="BU1144">
            <v>0.48399999999999999</v>
          </cell>
          <cell r="BV1144">
            <v>0.50349999999999995</v>
          </cell>
          <cell r="BW1144">
            <v>0.53549999999999998</v>
          </cell>
          <cell r="BX1144">
            <v>0.5615</v>
          </cell>
          <cell r="BY1144">
            <v>0.59099999999999997</v>
          </cell>
          <cell r="BZ1144">
            <v>0.58499999999999996</v>
          </cell>
          <cell r="CA1144">
            <v>0.61</v>
          </cell>
          <cell r="CB1144">
            <v>0.63500000000000001</v>
          </cell>
          <cell r="CC1144">
            <v>0.66500000000000004</v>
          </cell>
          <cell r="CD1144">
            <v>0.70099999999999996</v>
          </cell>
          <cell r="CF1144">
            <v>0.25</v>
          </cell>
        </row>
        <row r="1145">
          <cell r="A1145">
            <v>40309</v>
          </cell>
          <cell r="B1145">
            <v>0.22</v>
          </cell>
          <cell r="C1145">
            <v>0.218</v>
          </cell>
          <cell r="D1145">
            <v>0.223</v>
          </cell>
          <cell r="E1145">
            <v>0.23100000000000001</v>
          </cell>
          <cell r="F1145">
            <v>0.23499999999999999</v>
          </cell>
          <cell r="G1145">
            <v>0.24399999999999999</v>
          </cell>
          <cell r="H1145">
            <v>0.2525</v>
          </cell>
          <cell r="I1145">
            <v>0.26900000000000002</v>
          </cell>
          <cell r="J1145">
            <v>0.28249999999999997</v>
          </cell>
          <cell r="K1145">
            <v>0.307</v>
          </cell>
          <cell r="L1145">
            <v>0.32400000000000001</v>
          </cell>
          <cell r="M1145">
            <v>0.34549999999999997</v>
          </cell>
          <cell r="N1145">
            <v>0.38</v>
          </cell>
          <cell r="P1145">
            <v>0.64500000000000002</v>
          </cell>
          <cell r="Q1145">
            <v>0.34699999999999998</v>
          </cell>
          <cell r="R1145">
            <v>0.36499999999999999</v>
          </cell>
          <cell r="S1145">
            <v>0.4</v>
          </cell>
          <cell r="T1145">
            <v>0.42099999999999999</v>
          </cell>
          <cell r="U1145">
            <v>0.435</v>
          </cell>
          <cell r="V1145">
            <v>0.45200000000000001</v>
          </cell>
          <cell r="W1145">
            <v>0.46500000000000002</v>
          </cell>
          <cell r="X1145">
            <v>0.47799999999999998</v>
          </cell>
          <cell r="Y1145">
            <v>0.49</v>
          </cell>
          <cell r="Z1145">
            <v>0.501</v>
          </cell>
          <cell r="AA1145">
            <v>0.51200000000000001</v>
          </cell>
          <cell r="AB1145">
            <v>0.52300000000000002</v>
          </cell>
          <cell r="AD1145">
            <v>0.4869</v>
          </cell>
          <cell r="AE1145">
            <v>0.49</v>
          </cell>
          <cell r="AF1145">
            <v>0.47749999999999998</v>
          </cell>
          <cell r="AG1145">
            <v>0.48749999999999999</v>
          </cell>
          <cell r="AH1145">
            <v>0.4975</v>
          </cell>
          <cell r="AI1145">
            <v>0.51800000000000002</v>
          </cell>
          <cell r="AJ1145">
            <v>0.52449999999999997</v>
          </cell>
          <cell r="AK1145">
            <v>0.54</v>
          </cell>
          <cell r="AL1145">
            <v>0.57050000000000001</v>
          </cell>
          <cell r="AM1145">
            <v>0.59399999999999997</v>
          </cell>
          <cell r="AN1145">
            <v>0.61899999999999999</v>
          </cell>
          <cell r="AO1145">
            <v>0.64500000000000002</v>
          </cell>
          <cell r="AP1145">
            <v>0.67849999999999999</v>
          </cell>
          <cell r="AS1145">
            <v>9.8000000000000004E-2</v>
          </cell>
          <cell r="AT1145">
            <v>9.8000000000000004E-2</v>
          </cell>
          <cell r="AU1145">
            <v>9.8000000000000004E-2</v>
          </cell>
          <cell r="AV1145">
            <v>9.9000000000000005E-2</v>
          </cell>
          <cell r="AW1145">
            <v>9.9000000000000005E-2</v>
          </cell>
          <cell r="AX1145">
            <v>9.9000000000000005E-2</v>
          </cell>
          <cell r="AY1145">
            <v>9.2499999999999999E-2</v>
          </cell>
          <cell r="AZ1145">
            <v>9.2499999999999999E-2</v>
          </cell>
          <cell r="BA1145">
            <v>9.9000000000000005E-2</v>
          </cell>
          <cell r="BB1145">
            <v>9.375E-2</v>
          </cell>
          <cell r="BC1145">
            <v>9.375E-2</v>
          </cell>
          <cell r="BD1145">
            <v>9.8000000000000004E-2</v>
          </cell>
          <cell r="BF1145">
            <v>0.21249999999999999</v>
          </cell>
          <cell r="BG1145">
            <v>0.22</v>
          </cell>
          <cell r="BH1145">
            <v>0.23499999999999999</v>
          </cell>
          <cell r="BI1145">
            <v>0.255</v>
          </cell>
          <cell r="BJ1145">
            <v>0.27500000000000002</v>
          </cell>
          <cell r="BK1145">
            <v>0.30499999999999999</v>
          </cell>
          <cell r="BL1145">
            <v>0.35</v>
          </cell>
          <cell r="BM1145">
            <v>0.38500000000000001</v>
          </cell>
          <cell r="BN1145">
            <v>0.43</v>
          </cell>
          <cell r="BO1145">
            <v>0.52</v>
          </cell>
          <cell r="BP1145">
            <v>0.57999999999999996</v>
          </cell>
          <cell r="BQ1145">
            <v>0.65</v>
          </cell>
          <cell r="BS1145">
            <v>0.38500000000000001</v>
          </cell>
          <cell r="BT1145">
            <v>0.42299999999999999</v>
          </cell>
          <cell r="BU1145">
            <v>0.47949999999999998</v>
          </cell>
          <cell r="BV1145">
            <v>0.49349999999999999</v>
          </cell>
          <cell r="BW1145">
            <v>0.52300000000000002</v>
          </cell>
          <cell r="BX1145">
            <v>0.53549999999999998</v>
          </cell>
          <cell r="BY1145">
            <v>0.52749999999999997</v>
          </cell>
          <cell r="BZ1145">
            <v>0.55900000000000005</v>
          </cell>
          <cell r="CA1145">
            <v>0.57599999999999996</v>
          </cell>
          <cell r="CB1145">
            <v>0.60499999999999998</v>
          </cell>
          <cell r="CC1145">
            <v>0.629</v>
          </cell>
          <cell r="CD1145">
            <v>0.67300000000000004</v>
          </cell>
          <cell r="CF1145">
            <v>0.25</v>
          </cell>
        </row>
        <row r="1146">
          <cell r="A1146">
            <v>40310</v>
          </cell>
          <cell r="B1146">
            <v>0.2</v>
          </cell>
          <cell r="C1146">
            <v>0.21</v>
          </cell>
          <cell r="D1146">
            <v>0.216</v>
          </cell>
          <cell r="E1146">
            <v>0.222</v>
          </cell>
          <cell r="F1146">
            <v>0.22700000000000001</v>
          </cell>
          <cell r="G1146">
            <v>0.23699999999999999</v>
          </cell>
          <cell r="H1146">
            <v>0.248</v>
          </cell>
          <cell r="I1146">
            <v>0.26200000000000001</v>
          </cell>
          <cell r="J1146">
            <v>0.27800000000000002</v>
          </cell>
          <cell r="K1146">
            <v>0.30099999999999999</v>
          </cell>
          <cell r="L1146">
            <v>0.31900000000000001</v>
          </cell>
          <cell r="M1146">
            <v>0.34499999999999997</v>
          </cell>
          <cell r="N1146">
            <v>0.3735</v>
          </cell>
          <cell r="P1146">
            <v>0.307</v>
          </cell>
          <cell r="Q1146">
            <v>0.34799999999999998</v>
          </cell>
          <cell r="R1146">
            <v>0.371</v>
          </cell>
          <cell r="S1146">
            <v>0.40500000000000003</v>
          </cell>
          <cell r="T1146">
            <v>0.42099999999999999</v>
          </cell>
          <cell r="U1146">
            <v>0.433</v>
          </cell>
          <cell r="V1146">
            <v>0.44700000000000001</v>
          </cell>
          <cell r="W1146">
            <v>0.45800000000000002</v>
          </cell>
          <cell r="X1146">
            <v>0.46899999999999997</v>
          </cell>
          <cell r="Y1146">
            <v>0.48</v>
          </cell>
          <cell r="Z1146">
            <v>0.49099999999999999</v>
          </cell>
          <cell r="AA1146">
            <v>0.502</v>
          </cell>
          <cell r="AB1146">
            <v>0.51400000000000001</v>
          </cell>
          <cell r="AD1146">
            <v>0.4824</v>
          </cell>
          <cell r="AE1146">
            <v>0.48199999999999998</v>
          </cell>
          <cell r="AF1146">
            <v>0.48549999999999999</v>
          </cell>
          <cell r="AG1146">
            <v>0.48849999999999999</v>
          </cell>
          <cell r="AH1146">
            <v>0.495</v>
          </cell>
          <cell r="AI1146">
            <v>0.5</v>
          </cell>
          <cell r="AJ1146">
            <v>0.51149999999999995</v>
          </cell>
          <cell r="AK1146">
            <v>0.52600000000000002</v>
          </cell>
          <cell r="AL1146">
            <v>0.54049999999999998</v>
          </cell>
          <cell r="AM1146">
            <v>0.56000000000000005</v>
          </cell>
          <cell r="AN1146">
            <v>0.57950000000000002</v>
          </cell>
          <cell r="AO1146">
            <v>0.59899999999999998</v>
          </cell>
          <cell r="AP1146">
            <v>0.62350000000000005</v>
          </cell>
          <cell r="AS1146">
            <v>9.8000000000000004E-2</v>
          </cell>
          <cell r="AT1146">
            <v>9.8000000000000004E-2</v>
          </cell>
          <cell r="AU1146">
            <v>9.8000000000000004E-2</v>
          </cell>
          <cell r="AV1146">
            <v>9.9000000000000005E-2</v>
          </cell>
          <cell r="AW1146">
            <v>9.9000000000000005E-2</v>
          </cell>
          <cell r="AX1146">
            <v>9.9000000000000005E-2</v>
          </cell>
          <cell r="AY1146">
            <v>9.5000000000000001E-2</v>
          </cell>
          <cell r="AZ1146">
            <v>9.5500000000000002E-2</v>
          </cell>
          <cell r="BA1146">
            <v>0.1</v>
          </cell>
          <cell r="BB1146">
            <v>9.35E-2</v>
          </cell>
          <cell r="BC1146">
            <v>9.4E-2</v>
          </cell>
          <cell r="BD1146">
            <v>0.1</v>
          </cell>
          <cell r="BF1146">
            <v>0.21</v>
          </cell>
          <cell r="BG1146">
            <v>0.215</v>
          </cell>
          <cell r="BH1146">
            <v>0.23</v>
          </cell>
          <cell r="BI1146">
            <v>0.245</v>
          </cell>
          <cell r="BJ1146">
            <v>0.26500000000000001</v>
          </cell>
          <cell r="BK1146">
            <v>0.29499999999999998</v>
          </cell>
          <cell r="BL1146">
            <v>0.33500000000000002</v>
          </cell>
          <cell r="BM1146">
            <v>0.36499999999999999</v>
          </cell>
          <cell r="BN1146">
            <v>0.41</v>
          </cell>
          <cell r="BO1146">
            <v>0.5</v>
          </cell>
          <cell r="BP1146">
            <v>0.56000000000000005</v>
          </cell>
          <cell r="BQ1146">
            <v>0.63</v>
          </cell>
          <cell r="BS1146">
            <v>0.376</v>
          </cell>
          <cell r="BT1146">
            <v>0.44550000000000001</v>
          </cell>
          <cell r="BU1146">
            <v>0.45250000000000001</v>
          </cell>
          <cell r="BV1146">
            <v>0.46550000000000002</v>
          </cell>
          <cell r="BW1146">
            <v>0.48049999999999998</v>
          </cell>
          <cell r="BX1146">
            <v>0.50049999999999994</v>
          </cell>
          <cell r="BY1146">
            <v>0.52149999999999996</v>
          </cell>
          <cell r="BZ1146">
            <v>0.52649999999999997</v>
          </cell>
          <cell r="CA1146">
            <v>0.55200000000000005</v>
          </cell>
          <cell r="CB1146">
            <v>0.57899999999999996</v>
          </cell>
          <cell r="CC1146">
            <v>0.61299999999999999</v>
          </cell>
          <cell r="CD1146">
            <v>0.65</v>
          </cell>
          <cell r="CF1146">
            <v>0.25</v>
          </cell>
        </row>
        <row r="1147">
          <cell r="A1147">
            <v>40311</v>
          </cell>
          <cell r="B1147">
            <v>0.22</v>
          </cell>
          <cell r="C1147">
            <v>0.219</v>
          </cell>
          <cell r="D1147">
            <v>0.221</v>
          </cell>
          <cell r="E1147">
            <v>0.224</v>
          </cell>
          <cell r="F1147">
            <v>0.22900000000000001</v>
          </cell>
          <cell r="G1147">
            <v>0.23899999999999999</v>
          </cell>
          <cell r="H1147">
            <v>0.2495</v>
          </cell>
          <cell r="I1147">
            <v>0.26150000000000001</v>
          </cell>
          <cell r="J1147">
            <v>0.27500000000000002</v>
          </cell>
          <cell r="K1147">
            <v>0.28999999999999998</v>
          </cell>
          <cell r="L1147">
            <v>0.30599999999999999</v>
          </cell>
          <cell r="M1147">
            <v>0.33400000000000002</v>
          </cell>
          <cell r="N1147">
            <v>0.35699999999999998</v>
          </cell>
          <cell r="P1147">
            <v>0.307</v>
          </cell>
          <cell r="Q1147">
            <v>0.34899999999999998</v>
          </cell>
          <cell r="R1147">
            <v>0.36599999999999999</v>
          </cell>
          <cell r="S1147">
            <v>0.38700000000000001</v>
          </cell>
          <cell r="T1147">
            <v>0.39900000000000002</v>
          </cell>
          <cell r="U1147">
            <v>0.40899999999999997</v>
          </cell>
          <cell r="V1147">
            <v>0.41799999999999998</v>
          </cell>
          <cell r="W1147">
            <v>0.42799999999999999</v>
          </cell>
          <cell r="X1147">
            <v>0.437</v>
          </cell>
          <cell r="Y1147">
            <v>0.44700000000000001</v>
          </cell>
          <cell r="Z1147">
            <v>0.45600000000000002</v>
          </cell>
          <cell r="AA1147">
            <v>0.46700000000000003</v>
          </cell>
          <cell r="AB1147">
            <v>0.47799999999999998</v>
          </cell>
          <cell r="AD1147">
            <v>0.4773</v>
          </cell>
          <cell r="AE1147">
            <v>0.47499999999999998</v>
          </cell>
          <cell r="AF1147">
            <v>0.48799999999999999</v>
          </cell>
          <cell r="AG1147">
            <v>0.49</v>
          </cell>
          <cell r="AH1147">
            <v>0.4955</v>
          </cell>
          <cell r="AI1147">
            <v>0.50349999999999995</v>
          </cell>
          <cell r="AJ1147">
            <v>0.51400000000000001</v>
          </cell>
          <cell r="AK1147">
            <v>0.52449999999999997</v>
          </cell>
          <cell r="AL1147">
            <v>0.53900000000000003</v>
          </cell>
          <cell r="AM1147">
            <v>0.55100000000000005</v>
          </cell>
          <cell r="AN1147">
            <v>0.57650000000000001</v>
          </cell>
          <cell r="AO1147">
            <v>0.59750000000000003</v>
          </cell>
          <cell r="AP1147">
            <v>0.61850000000000005</v>
          </cell>
          <cell r="AS1147">
            <v>9.8000000000000004E-2</v>
          </cell>
          <cell r="AT1147">
            <v>9.8000000000000004E-2</v>
          </cell>
          <cell r="AU1147">
            <v>9.8000000000000004E-2</v>
          </cell>
          <cell r="AV1147">
            <v>9.9000000000000005E-2</v>
          </cell>
          <cell r="AW1147">
            <v>9.9000000000000005E-2</v>
          </cell>
          <cell r="AX1147">
            <v>9.9000000000000005E-2</v>
          </cell>
          <cell r="AY1147">
            <v>9.2499999999999999E-2</v>
          </cell>
          <cell r="AZ1147">
            <v>9.2499999999999999E-2</v>
          </cell>
          <cell r="BA1147">
            <v>0.1</v>
          </cell>
          <cell r="BB1147">
            <v>9.4500000000000001E-2</v>
          </cell>
          <cell r="BC1147">
            <v>9.4500000000000001E-2</v>
          </cell>
          <cell r="BD1147">
            <v>0.1</v>
          </cell>
          <cell r="BF1147">
            <v>0.21</v>
          </cell>
          <cell r="BG1147">
            <v>0.215</v>
          </cell>
          <cell r="BH1147">
            <v>0.23</v>
          </cell>
          <cell r="BI1147">
            <v>0.245</v>
          </cell>
          <cell r="BJ1147">
            <v>0.26</v>
          </cell>
          <cell r="BK1147">
            <v>0.28499999999999998</v>
          </cell>
          <cell r="BL1147">
            <v>0.32500000000000001</v>
          </cell>
          <cell r="BM1147">
            <v>0.35499999999999998</v>
          </cell>
          <cell r="BN1147">
            <v>0.39500000000000002</v>
          </cell>
          <cell r="BO1147">
            <v>0.48</v>
          </cell>
          <cell r="BP1147">
            <v>0.53500000000000003</v>
          </cell>
          <cell r="BQ1147">
            <v>0.6</v>
          </cell>
          <cell r="BS1147">
            <v>0.372</v>
          </cell>
          <cell r="BT1147">
            <v>0.432</v>
          </cell>
          <cell r="BU1147">
            <v>0.44350000000000001</v>
          </cell>
          <cell r="BV1147">
            <v>0.47949999999999998</v>
          </cell>
          <cell r="BW1147">
            <v>0.4945</v>
          </cell>
          <cell r="BX1147">
            <v>0.50849999999999995</v>
          </cell>
          <cell r="BY1147">
            <v>0.52649999999999997</v>
          </cell>
          <cell r="BZ1147">
            <v>0.51900000000000002</v>
          </cell>
          <cell r="CA1147">
            <v>0.54400000000000004</v>
          </cell>
          <cell r="CB1147">
            <v>0.56799999999999995</v>
          </cell>
          <cell r="CC1147">
            <v>0.59899999999999998</v>
          </cell>
          <cell r="CD1147">
            <v>0.63400000000000001</v>
          </cell>
          <cell r="CF1147">
            <v>0.25</v>
          </cell>
        </row>
        <row r="1148">
          <cell r="A1148">
            <v>40312</v>
          </cell>
          <cell r="B1148">
            <v>0.21</v>
          </cell>
          <cell r="C1148">
            <v>0.214</v>
          </cell>
          <cell r="D1148">
            <v>0.219</v>
          </cell>
          <cell r="E1148">
            <v>0.219</v>
          </cell>
          <cell r="F1148">
            <v>0.222</v>
          </cell>
          <cell r="G1148">
            <v>0.23100000000000001</v>
          </cell>
          <cell r="H1148">
            <v>0.23849999999999999</v>
          </cell>
          <cell r="I1148">
            <v>0.246</v>
          </cell>
          <cell r="J1148">
            <v>0.25800000000000001</v>
          </cell>
          <cell r="K1148">
            <v>0.27400000000000002</v>
          </cell>
          <cell r="L1148">
            <v>0.28749999999999998</v>
          </cell>
          <cell r="M1148">
            <v>0.318</v>
          </cell>
          <cell r="N1148">
            <v>0.35</v>
          </cell>
          <cell r="P1148">
            <v>0.33900000000000002</v>
          </cell>
          <cell r="Q1148">
            <v>0.34799999999999998</v>
          </cell>
          <cell r="R1148">
            <v>0.36499999999999999</v>
          </cell>
          <cell r="S1148">
            <v>0.38800000000000001</v>
          </cell>
          <cell r="T1148">
            <v>0.40500000000000003</v>
          </cell>
          <cell r="U1148">
            <v>0.41799999999999998</v>
          </cell>
          <cell r="V1148">
            <v>0.433</v>
          </cell>
          <cell r="W1148">
            <v>0.44700000000000001</v>
          </cell>
          <cell r="X1148">
            <v>0.45900000000000002</v>
          </cell>
          <cell r="Y1148">
            <v>0.46899999999999997</v>
          </cell>
          <cell r="Z1148">
            <v>0.47899999999999998</v>
          </cell>
          <cell r="AA1148">
            <v>0.48899999999999999</v>
          </cell>
          <cell r="AB1148">
            <v>0.499</v>
          </cell>
          <cell r="AD1148">
            <v>0.48359999999999997</v>
          </cell>
          <cell r="AE1148">
            <v>0.48799999999999999</v>
          </cell>
          <cell r="AF1148">
            <v>0.48549999999999999</v>
          </cell>
          <cell r="AG1148">
            <v>0.49049999999999999</v>
          </cell>
          <cell r="AH1148">
            <v>0.4985</v>
          </cell>
          <cell r="AI1148">
            <v>0.50900000000000001</v>
          </cell>
          <cell r="AJ1148">
            <v>0.52700000000000002</v>
          </cell>
          <cell r="AK1148">
            <v>0.54100000000000004</v>
          </cell>
          <cell r="AL1148">
            <v>0.55049999999999999</v>
          </cell>
          <cell r="AM1148">
            <v>0.5655</v>
          </cell>
          <cell r="AN1148">
            <v>0.58199999999999996</v>
          </cell>
          <cell r="AO1148">
            <v>0.60099999999999998</v>
          </cell>
          <cell r="AP1148">
            <v>0.61950000000000005</v>
          </cell>
          <cell r="AS1148">
            <v>9.8000000000000004E-2</v>
          </cell>
          <cell r="AT1148">
            <v>9.8000000000000004E-2</v>
          </cell>
          <cell r="AU1148">
            <v>9.8000000000000004E-2</v>
          </cell>
          <cell r="AV1148">
            <v>9.9000000000000005E-2</v>
          </cell>
          <cell r="AW1148">
            <v>9.9000000000000005E-2</v>
          </cell>
          <cell r="AX1148">
            <v>9.9000000000000005E-2</v>
          </cell>
          <cell r="AY1148">
            <v>9.4049999999999995E-2</v>
          </cell>
          <cell r="AZ1148">
            <v>9.5049999999999996E-2</v>
          </cell>
          <cell r="BA1148">
            <v>9.8000000000000004E-2</v>
          </cell>
          <cell r="BB1148">
            <v>9.4049999999999995E-2</v>
          </cell>
          <cell r="BC1148">
            <v>9.3880000000000005E-2</v>
          </cell>
          <cell r="BD1148">
            <v>9.7000000000000003E-2</v>
          </cell>
          <cell r="BF1148">
            <v>0.21</v>
          </cell>
          <cell r="BG1148">
            <v>0.215</v>
          </cell>
          <cell r="BH1148">
            <v>0.23</v>
          </cell>
          <cell r="BI1148">
            <v>0.24</v>
          </cell>
          <cell r="BJ1148">
            <v>0.255</v>
          </cell>
          <cell r="BK1148">
            <v>0.27500000000000002</v>
          </cell>
          <cell r="BL1148">
            <v>0.31</v>
          </cell>
          <cell r="BM1148">
            <v>0.34</v>
          </cell>
          <cell r="BN1148">
            <v>0.375</v>
          </cell>
          <cell r="BO1148">
            <v>0.45</v>
          </cell>
          <cell r="BP1148">
            <v>0.5</v>
          </cell>
          <cell r="BQ1148">
            <v>0.56000000000000005</v>
          </cell>
          <cell r="BS1148">
            <v>0.3705</v>
          </cell>
          <cell r="BT1148">
            <v>0.438</v>
          </cell>
          <cell r="BU1148">
            <v>0.44650000000000001</v>
          </cell>
          <cell r="BV1148">
            <v>0.47</v>
          </cell>
          <cell r="BW1148">
            <v>0.497</v>
          </cell>
          <cell r="BX1148">
            <v>0.53</v>
          </cell>
          <cell r="BY1148">
            <v>0.54700000000000004</v>
          </cell>
          <cell r="BZ1148">
            <v>0.52549999999999997</v>
          </cell>
          <cell r="CA1148">
            <v>0.55100000000000005</v>
          </cell>
          <cell r="CB1148">
            <v>0.56699999999999995</v>
          </cell>
          <cell r="CC1148">
            <v>0.59</v>
          </cell>
          <cell r="CD1148">
            <v>0.61599999999999999</v>
          </cell>
          <cell r="CF1148">
            <v>0.25</v>
          </cell>
        </row>
        <row r="1149">
          <cell r="A1149">
            <v>40315</v>
          </cell>
          <cell r="B1149">
            <v>0.22</v>
          </cell>
          <cell r="C1149">
            <v>0.216</v>
          </cell>
          <cell r="D1149">
            <v>0.218</v>
          </cell>
          <cell r="E1149">
            <v>0.218</v>
          </cell>
          <cell r="F1149">
            <v>0.22800000000000001</v>
          </cell>
          <cell r="G1149">
            <v>0.23799999999999999</v>
          </cell>
          <cell r="H1149">
            <v>0.2495</v>
          </cell>
          <cell r="I1149">
            <v>0.26200000000000001</v>
          </cell>
          <cell r="J1149">
            <v>0.27450000000000002</v>
          </cell>
          <cell r="K1149">
            <v>0.29599999999999999</v>
          </cell>
          <cell r="L1149">
            <v>0.3105</v>
          </cell>
          <cell r="M1149">
            <v>0.32200000000000001</v>
          </cell>
          <cell r="N1149">
            <v>0.35249999999999998</v>
          </cell>
          <cell r="P1149">
            <v>0.32500000000000001</v>
          </cell>
          <cell r="Q1149">
            <v>0.35199999999999998</v>
          </cell>
          <cell r="R1149">
            <v>0.37</v>
          </cell>
          <cell r="S1149">
            <v>0.39400000000000002</v>
          </cell>
          <cell r="T1149">
            <v>0.41099999999999998</v>
          </cell>
          <cell r="U1149">
            <v>0.42499999999999999</v>
          </cell>
          <cell r="V1149">
            <v>0.442</v>
          </cell>
          <cell r="W1149">
            <v>0.45800000000000002</v>
          </cell>
          <cell r="X1149">
            <v>0.47199999999999998</v>
          </cell>
          <cell r="Y1149">
            <v>0.48499999999999999</v>
          </cell>
          <cell r="Z1149">
            <v>0.495</v>
          </cell>
          <cell r="AA1149">
            <v>0.505</v>
          </cell>
          <cell r="AB1149">
            <v>0.51400000000000001</v>
          </cell>
          <cell r="AD1149">
            <v>0.4793</v>
          </cell>
          <cell r="AE1149">
            <v>0.48</v>
          </cell>
          <cell r="AF1149">
            <v>0.48</v>
          </cell>
          <cell r="AG1149">
            <v>0.48199999999999998</v>
          </cell>
          <cell r="AH1149">
            <v>0.48749999999999999</v>
          </cell>
          <cell r="AI1149">
            <v>0.50249999999999995</v>
          </cell>
          <cell r="AJ1149">
            <v>0.51</v>
          </cell>
          <cell r="AK1149">
            <v>0.52249999999999996</v>
          </cell>
          <cell r="AL1149">
            <v>0.53749999999999998</v>
          </cell>
          <cell r="AM1149">
            <v>0.55149999999999999</v>
          </cell>
          <cell r="AN1149">
            <v>0.56699999999999995</v>
          </cell>
          <cell r="AO1149">
            <v>0.58450000000000002</v>
          </cell>
          <cell r="AP1149">
            <v>0.60150000000000003</v>
          </cell>
          <cell r="AS1149">
            <v>9.8000000000000004E-2</v>
          </cell>
          <cell r="AT1149">
            <v>9.8000000000000004E-2</v>
          </cell>
          <cell r="AU1149">
            <v>9.8000000000000004E-2</v>
          </cell>
          <cell r="AV1149">
            <v>9.9000000000000005E-2</v>
          </cell>
          <cell r="AW1149">
            <v>9.9000000000000005E-2</v>
          </cell>
          <cell r="AX1149">
            <v>9.9000000000000005E-2</v>
          </cell>
          <cell r="AY1149">
            <v>9.3130000000000004E-2</v>
          </cell>
          <cell r="AZ1149">
            <v>8.4199999999999997E-2</v>
          </cell>
          <cell r="BA1149">
            <v>0.1</v>
          </cell>
          <cell r="BB1149">
            <v>8.4320000000000006E-2</v>
          </cell>
          <cell r="BC1149">
            <v>9.3130000000000004E-2</v>
          </cell>
          <cell r="BD1149">
            <v>0.1</v>
          </cell>
          <cell r="BF1149">
            <v>0.20749999999999999</v>
          </cell>
          <cell r="BG1149">
            <v>0.215</v>
          </cell>
          <cell r="BH1149">
            <v>0.23</v>
          </cell>
          <cell r="BI1149">
            <v>0.24</v>
          </cell>
          <cell r="BJ1149">
            <v>0.255</v>
          </cell>
          <cell r="BK1149">
            <v>0.27500000000000002</v>
          </cell>
          <cell r="BL1149">
            <v>0.31</v>
          </cell>
          <cell r="BM1149">
            <v>0.33500000000000002</v>
          </cell>
          <cell r="BN1149">
            <v>0.36499999999999999</v>
          </cell>
          <cell r="BO1149">
            <v>0.435</v>
          </cell>
          <cell r="BP1149">
            <v>0.48499999999999999</v>
          </cell>
          <cell r="BQ1149">
            <v>0.54</v>
          </cell>
          <cell r="BS1149">
            <v>0.375</v>
          </cell>
          <cell r="BT1149">
            <v>0.443</v>
          </cell>
          <cell r="BU1149">
            <v>0.45450000000000002</v>
          </cell>
          <cell r="BV1149">
            <v>0.47449999999999998</v>
          </cell>
          <cell r="BW1149">
            <v>0.4995</v>
          </cell>
          <cell r="BX1149">
            <v>0.53149999999999997</v>
          </cell>
          <cell r="BY1149">
            <v>0.5615</v>
          </cell>
          <cell r="BZ1149">
            <v>0.57099999999999995</v>
          </cell>
          <cell r="CA1149">
            <v>0.58299999999999996</v>
          </cell>
          <cell r="CB1149">
            <v>0.60099999999999998</v>
          </cell>
          <cell r="CC1149">
            <v>0.625</v>
          </cell>
          <cell r="CD1149">
            <v>0.65600000000000003</v>
          </cell>
          <cell r="CF1149">
            <v>0.25</v>
          </cell>
        </row>
        <row r="1150">
          <cell r="A1150">
            <v>40316</v>
          </cell>
          <cell r="B1150">
            <v>0.22</v>
          </cell>
          <cell r="C1150">
            <v>0.2155</v>
          </cell>
          <cell r="D1150">
            <v>0.22450000000000001</v>
          </cell>
          <cell r="E1150">
            <v>0.22800000000000001</v>
          </cell>
          <cell r="F1150">
            <v>0.23100000000000001</v>
          </cell>
          <cell r="G1150">
            <v>0.252</v>
          </cell>
          <cell r="H1150">
            <v>0.26200000000000001</v>
          </cell>
          <cell r="I1150">
            <v>0.26500000000000001</v>
          </cell>
          <cell r="J1150">
            <v>0.27400000000000002</v>
          </cell>
          <cell r="K1150">
            <v>0.29699999999999999</v>
          </cell>
          <cell r="L1150">
            <v>0.311</v>
          </cell>
          <cell r="M1150">
            <v>0.33</v>
          </cell>
          <cell r="N1150">
            <v>0.35</v>
          </cell>
          <cell r="P1150">
            <v>0.32700000000000001</v>
          </cell>
          <cell r="Q1150">
            <v>0.35099999999999998</v>
          </cell>
          <cell r="R1150">
            <v>0.372</v>
          </cell>
          <cell r="S1150">
            <v>0.39600000000000002</v>
          </cell>
          <cell r="T1150">
            <v>0.41199999999999998</v>
          </cell>
          <cell r="U1150">
            <v>0.42499999999999999</v>
          </cell>
          <cell r="V1150">
            <v>0.44</v>
          </cell>
          <cell r="W1150">
            <v>0.45300000000000001</v>
          </cell>
          <cell r="X1150">
            <v>0.46700000000000003</v>
          </cell>
          <cell r="Y1150">
            <v>0.48</v>
          </cell>
          <cell r="Z1150">
            <v>0.49199999999999999</v>
          </cell>
          <cell r="AA1150">
            <v>0.504</v>
          </cell>
          <cell r="AB1150">
            <v>0.51600000000000001</v>
          </cell>
          <cell r="AD1150">
            <v>0.48039999999999999</v>
          </cell>
          <cell r="AE1150">
            <v>0.48099999999999998</v>
          </cell>
          <cell r="AF1150">
            <v>0.48299999999999998</v>
          </cell>
          <cell r="AG1150">
            <v>0.48899999999999999</v>
          </cell>
          <cell r="AH1150">
            <v>0.497</v>
          </cell>
          <cell r="AI1150">
            <v>0.504</v>
          </cell>
          <cell r="AJ1150">
            <v>0.51549999999999996</v>
          </cell>
          <cell r="AK1150">
            <v>0.52849999999999997</v>
          </cell>
          <cell r="AL1150">
            <v>0.54100000000000004</v>
          </cell>
          <cell r="AM1150">
            <v>0.5615</v>
          </cell>
          <cell r="AN1150">
            <v>0.57750000000000001</v>
          </cell>
          <cell r="AO1150">
            <v>0.59499999999999997</v>
          </cell>
          <cell r="AP1150">
            <v>0.61350000000000005</v>
          </cell>
          <cell r="AS1150">
            <v>9.8000000000000004E-2</v>
          </cell>
          <cell r="AT1150">
            <v>9.8000000000000004E-2</v>
          </cell>
          <cell r="AU1150">
            <v>9.8000000000000004E-2</v>
          </cell>
          <cell r="AV1150">
            <v>9.9000000000000005E-2</v>
          </cell>
          <cell r="AW1150">
            <v>9.9000000000000005E-2</v>
          </cell>
          <cell r="AX1150">
            <v>9.9000000000000005E-2</v>
          </cell>
          <cell r="AY1150">
            <v>9.1249999999999998E-2</v>
          </cell>
          <cell r="AZ1150">
            <v>9.1249999999999998E-2</v>
          </cell>
          <cell r="BA1150">
            <v>0.1</v>
          </cell>
          <cell r="BB1150">
            <v>9.2499999999999999E-2</v>
          </cell>
          <cell r="BC1150">
            <v>9.2499999999999999E-2</v>
          </cell>
          <cell r="BD1150">
            <v>0.1</v>
          </cell>
          <cell r="BF1150">
            <v>0.20749999999999999</v>
          </cell>
          <cell r="BG1150">
            <v>0.215</v>
          </cell>
          <cell r="BH1150">
            <v>0.23</v>
          </cell>
          <cell r="BI1150">
            <v>0.24</v>
          </cell>
          <cell r="BJ1150">
            <v>0.255</v>
          </cell>
          <cell r="BK1150">
            <v>0.27500000000000002</v>
          </cell>
          <cell r="BL1150">
            <v>0.31</v>
          </cell>
          <cell r="BM1150">
            <v>0.33500000000000002</v>
          </cell>
          <cell r="BN1150">
            <v>0.36499999999999999</v>
          </cell>
          <cell r="BO1150">
            <v>0.435</v>
          </cell>
          <cell r="BP1150">
            <v>0.47499999999999998</v>
          </cell>
          <cell r="BQ1150">
            <v>0.53</v>
          </cell>
          <cell r="BS1150">
            <v>0.3775</v>
          </cell>
          <cell r="BT1150">
            <v>0.4385</v>
          </cell>
          <cell r="BU1150">
            <v>0.4385</v>
          </cell>
          <cell r="BV1150">
            <v>0.4945</v>
          </cell>
          <cell r="BW1150">
            <v>0.50700000000000001</v>
          </cell>
          <cell r="BX1150">
            <v>0.51749999999999996</v>
          </cell>
          <cell r="BY1150">
            <v>0.55649999999999999</v>
          </cell>
          <cell r="BZ1150">
            <v>0.54800000000000004</v>
          </cell>
          <cell r="CA1150">
            <v>0.56599999999999995</v>
          </cell>
          <cell r="CB1150">
            <v>0.59</v>
          </cell>
          <cell r="CC1150">
            <v>0.61899999999999999</v>
          </cell>
          <cell r="CD1150">
            <v>0.64800000000000002</v>
          </cell>
          <cell r="CF1150">
            <v>0.25</v>
          </cell>
        </row>
        <row r="1151">
          <cell r="A1151">
            <v>40317</v>
          </cell>
          <cell r="B1151">
            <v>0.23</v>
          </cell>
          <cell r="C1151">
            <v>0.215</v>
          </cell>
          <cell r="D1151">
            <v>0.224</v>
          </cell>
          <cell r="E1151">
            <v>0.23100000000000001</v>
          </cell>
          <cell r="F1151">
            <v>0.23549999999999999</v>
          </cell>
          <cell r="G1151">
            <v>0.245</v>
          </cell>
          <cell r="H1151">
            <v>0.2545</v>
          </cell>
          <cell r="I1151">
            <v>0.26500000000000001</v>
          </cell>
          <cell r="J1151">
            <v>0.27900000000000003</v>
          </cell>
          <cell r="K1151">
            <v>0.29649999999999999</v>
          </cell>
          <cell r="L1151">
            <v>0.311</v>
          </cell>
          <cell r="M1151">
            <v>0.33</v>
          </cell>
          <cell r="N1151">
            <v>0.35299999999999998</v>
          </cell>
          <cell r="P1151">
            <v>0.32900000000000001</v>
          </cell>
          <cell r="Q1151">
            <v>0.34899999999999998</v>
          </cell>
          <cell r="R1151">
            <v>0.371</v>
          </cell>
          <cell r="S1151">
            <v>0.39400000000000002</v>
          </cell>
          <cell r="T1151">
            <v>0.40699999999999997</v>
          </cell>
          <cell r="U1151">
            <v>0.42</v>
          </cell>
          <cell r="V1151">
            <v>0.433</v>
          </cell>
          <cell r="W1151">
            <v>0.44400000000000001</v>
          </cell>
          <cell r="X1151">
            <v>0.45600000000000002</v>
          </cell>
          <cell r="Y1151">
            <v>0.46800000000000003</v>
          </cell>
          <cell r="Z1151">
            <v>0.47699999999999998</v>
          </cell>
          <cell r="AA1151">
            <v>0.48699999999999999</v>
          </cell>
          <cell r="AB1151">
            <v>0.499</v>
          </cell>
          <cell r="AD1151">
            <v>0.4788</v>
          </cell>
          <cell r="AE1151">
            <v>0.47349999999999998</v>
          </cell>
          <cell r="AF1151">
            <v>0.47499999999999998</v>
          </cell>
          <cell r="AG1151">
            <v>0.48899999999999999</v>
          </cell>
          <cell r="AH1151">
            <v>0.49</v>
          </cell>
          <cell r="AI1151">
            <v>0.4975</v>
          </cell>
          <cell r="AJ1151">
            <v>0.50349999999999995</v>
          </cell>
          <cell r="AK1151">
            <v>0.52500000000000002</v>
          </cell>
          <cell r="AL1151">
            <v>0.53549999999999998</v>
          </cell>
          <cell r="AM1151">
            <v>0.55000000000000004</v>
          </cell>
          <cell r="AN1151">
            <v>0.56000000000000005</v>
          </cell>
          <cell r="AO1151">
            <v>0.57999999999999996</v>
          </cell>
          <cell r="AP1151">
            <v>0.59699999999999998</v>
          </cell>
          <cell r="AS1151">
            <v>9.8000000000000004E-2</v>
          </cell>
          <cell r="AT1151">
            <v>9.8000000000000004E-2</v>
          </cell>
          <cell r="AU1151">
            <v>9.8000000000000004E-2</v>
          </cell>
          <cell r="AV1151">
            <v>9.7000000000000003E-2</v>
          </cell>
          <cell r="AW1151">
            <v>9.7000000000000003E-2</v>
          </cell>
          <cell r="AX1151">
            <v>9.7000000000000003E-2</v>
          </cell>
          <cell r="AY1151">
            <v>9.1249999999999998E-2</v>
          </cell>
          <cell r="AZ1151">
            <v>9.1249999999999998E-2</v>
          </cell>
          <cell r="BA1151">
            <v>9.6000000000000002E-2</v>
          </cell>
          <cell r="BB1151">
            <v>9.1249999999999998E-2</v>
          </cell>
          <cell r="BC1151">
            <v>9.2749999999999999E-2</v>
          </cell>
          <cell r="BD1151">
            <v>9.6000000000000002E-2</v>
          </cell>
          <cell r="BF1151">
            <v>0.20749999999999999</v>
          </cell>
          <cell r="BG1151">
            <v>0.22</v>
          </cell>
          <cell r="BH1151">
            <v>0.23</v>
          </cell>
          <cell r="BI1151">
            <v>0.245</v>
          </cell>
          <cell r="BJ1151">
            <v>0.26</v>
          </cell>
          <cell r="BK1151">
            <v>0.28000000000000003</v>
          </cell>
          <cell r="BL1151">
            <v>0.315</v>
          </cell>
          <cell r="BM1151">
            <v>0.34</v>
          </cell>
          <cell r="BN1151">
            <v>0.375</v>
          </cell>
          <cell r="BO1151">
            <v>0.44</v>
          </cell>
          <cell r="BP1151">
            <v>0.48499999999999999</v>
          </cell>
          <cell r="BQ1151">
            <v>0.54</v>
          </cell>
          <cell r="BS1151">
            <v>0.371</v>
          </cell>
          <cell r="BT1151">
            <v>0.42299999999999999</v>
          </cell>
          <cell r="BU1151">
            <v>0.44350000000000001</v>
          </cell>
          <cell r="BV1151">
            <v>0.44550000000000001</v>
          </cell>
          <cell r="BW1151">
            <v>0.47849999999999998</v>
          </cell>
          <cell r="BX1151">
            <v>0.52349999999999997</v>
          </cell>
          <cell r="BY1151">
            <v>0.54349999999999998</v>
          </cell>
          <cell r="BZ1151">
            <v>0.56200000000000006</v>
          </cell>
          <cell r="CA1151">
            <v>0.58499999999999996</v>
          </cell>
          <cell r="CB1151">
            <v>0.60499999999999998</v>
          </cell>
          <cell r="CC1151">
            <v>0.63</v>
          </cell>
          <cell r="CD1151">
            <v>0.65700000000000003</v>
          </cell>
          <cell r="CF1151">
            <v>0.25</v>
          </cell>
        </row>
        <row r="1152">
          <cell r="A1152">
            <v>40318</v>
          </cell>
          <cell r="B1152">
            <v>0.19</v>
          </cell>
          <cell r="C1152">
            <v>0.2205</v>
          </cell>
          <cell r="D1152">
            <v>0.2235</v>
          </cell>
          <cell r="E1152">
            <v>0.23200000000000001</v>
          </cell>
          <cell r="F1152">
            <v>0.23400000000000001</v>
          </cell>
          <cell r="G1152">
            <v>0.245</v>
          </cell>
          <cell r="H1152">
            <v>0.2505</v>
          </cell>
          <cell r="I1152">
            <v>0.26250000000000001</v>
          </cell>
          <cell r="J1152">
            <v>0.27500000000000002</v>
          </cell>
          <cell r="K1152">
            <v>0.29399999999999998</v>
          </cell>
          <cell r="L1152">
            <v>0.312</v>
          </cell>
          <cell r="M1152">
            <v>0.32700000000000001</v>
          </cell>
          <cell r="N1152">
            <v>0.34599999999999997</v>
          </cell>
          <cell r="P1152">
            <v>0.34200000000000003</v>
          </cell>
          <cell r="Q1152">
            <v>0.34899999999999998</v>
          </cell>
          <cell r="R1152">
            <v>0.375</v>
          </cell>
          <cell r="S1152">
            <v>0.39400000000000002</v>
          </cell>
          <cell r="T1152">
            <v>0.40899999999999997</v>
          </cell>
          <cell r="U1152">
            <v>0.42499999999999999</v>
          </cell>
          <cell r="V1152">
            <v>0.44</v>
          </cell>
          <cell r="W1152">
            <v>0.45500000000000002</v>
          </cell>
          <cell r="X1152">
            <v>0.47</v>
          </cell>
          <cell r="Y1152">
            <v>0.48399999999999999</v>
          </cell>
          <cell r="Z1152">
            <v>0.497</v>
          </cell>
          <cell r="AA1152">
            <v>0.51100000000000001</v>
          </cell>
          <cell r="AB1152">
            <v>0.52300000000000002</v>
          </cell>
          <cell r="AD1152">
            <v>0.48249999999999998</v>
          </cell>
          <cell r="AE1152">
            <v>0.48099999999999998</v>
          </cell>
          <cell r="AF1152">
            <v>0.48299999999999998</v>
          </cell>
          <cell r="AG1152">
            <v>0.48699999999999999</v>
          </cell>
          <cell r="AH1152">
            <v>0.49299999999999999</v>
          </cell>
          <cell r="AI1152">
            <v>0.499</v>
          </cell>
          <cell r="AJ1152">
            <v>0.51500000000000001</v>
          </cell>
          <cell r="AK1152">
            <v>0.52500000000000002</v>
          </cell>
          <cell r="AL1152">
            <v>0.53249999999999997</v>
          </cell>
          <cell r="AM1152">
            <v>0.55000000000000004</v>
          </cell>
          <cell r="AN1152">
            <v>0.56000000000000005</v>
          </cell>
          <cell r="AO1152">
            <v>0.56999999999999995</v>
          </cell>
          <cell r="AP1152">
            <v>0.58099999999999996</v>
          </cell>
          <cell r="AS1152">
            <v>9.8000000000000004E-2</v>
          </cell>
          <cell r="AT1152">
            <v>9.8000000000000004E-2</v>
          </cell>
          <cell r="AU1152">
            <v>9.8000000000000004E-2</v>
          </cell>
          <cell r="AV1152">
            <v>9.9000000000000005E-2</v>
          </cell>
          <cell r="AW1152">
            <v>9.9000000000000005E-2</v>
          </cell>
          <cell r="AX1152">
            <v>9.9000000000000005E-2</v>
          </cell>
          <cell r="AY1152">
            <v>9.2130000000000004E-2</v>
          </cell>
          <cell r="AZ1152">
            <v>9.1249999999999998E-2</v>
          </cell>
          <cell r="BA1152">
            <v>9.9000000000000005E-2</v>
          </cell>
          <cell r="BB1152">
            <v>9.1249999999999998E-2</v>
          </cell>
          <cell r="BC1152">
            <v>9.5880000000000007E-2</v>
          </cell>
          <cell r="BD1152">
            <v>9.9000000000000005E-2</v>
          </cell>
          <cell r="BF1152">
            <v>0.20749999999999999</v>
          </cell>
          <cell r="BG1152">
            <v>0.22</v>
          </cell>
          <cell r="BH1152">
            <v>0.23</v>
          </cell>
          <cell r="BI1152">
            <v>0.245</v>
          </cell>
          <cell r="BJ1152">
            <v>0.26</v>
          </cell>
          <cell r="BK1152">
            <v>0.28000000000000003</v>
          </cell>
          <cell r="BL1152">
            <v>0.315</v>
          </cell>
          <cell r="BM1152">
            <v>0.34</v>
          </cell>
          <cell r="BN1152">
            <v>0.375</v>
          </cell>
          <cell r="BO1152">
            <v>0.44</v>
          </cell>
          <cell r="BP1152">
            <v>0.48</v>
          </cell>
          <cell r="BQ1152">
            <v>0.53</v>
          </cell>
          <cell r="BS1152">
            <v>0.38600000000000001</v>
          </cell>
          <cell r="BT1152">
            <v>0.42399999999999999</v>
          </cell>
          <cell r="BU1152">
            <v>0.42799999999999999</v>
          </cell>
          <cell r="BV1152">
            <v>0.45100000000000001</v>
          </cell>
          <cell r="BW1152">
            <v>0.50700000000000001</v>
          </cell>
          <cell r="BX1152">
            <v>0.53200000000000003</v>
          </cell>
          <cell r="BY1152">
            <v>0.55600000000000005</v>
          </cell>
          <cell r="BZ1152">
            <v>0.56799999999999995</v>
          </cell>
          <cell r="CA1152">
            <v>0.58299999999999996</v>
          </cell>
          <cell r="CB1152">
            <v>0.6</v>
          </cell>
          <cell r="CC1152">
            <v>0.622</v>
          </cell>
          <cell r="CD1152">
            <v>0.623</v>
          </cell>
          <cell r="CF1152">
            <v>0.25</v>
          </cell>
        </row>
        <row r="1153">
          <cell r="A1153">
            <v>40319</v>
          </cell>
          <cell r="B1153">
            <v>0.2</v>
          </cell>
          <cell r="C1153">
            <v>0.21199999999999999</v>
          </cell>
          <cell r="D1153">
            <v>0.221</v>
          </cell>
          <cell r="E1153">
            <v>0.22700000000000001</v>
          </cell>
          <cell r="F1153">
            <v>0.23250000000000001</v>
          </cell>
          <cell r="G1153">
            <v>0.23300000000000001</v>
          </cell>
          <cell r="H1153">
            <v>0.246</v>
          </cell>
          <cell r="I1153">
            <v>0.255</v>
          </cell>
          <cell r="J1153">
            <v>0.26200000000000001</v>
          </cell>
          <cell r="K1153">
            <v>0.28000000000000003</v>
          </cell>
          <cell r="L1153">
            <v>0.29599999999999999</v>
          </cell>
          <cell r="M1153">
            <v>0.31850000000000001</v>
          </cell>
          <cell r="N1153">
            <v>0.34350000000000003</v>
          </cell>
          <cell r="P1153">
            <v>0.30299999999999999</v>
          </cell>
          <cell r="Q1153">
            <v>0.34899999999999998</v>
          </cell>
          <cell r="R1153">
            <v>0.375</v>
          </cell>
          <cell r="S1153">
            <v>0.39400000000000002</v>
          </cell>
          <cell r="T1153">
            <v>0.41</v>
          </cell>
          <cell r="U1153">
            <v>0.42399999999999999</v>
          </cell>
          <cell r="V1153">
            <v>0.439</v>
          </cell>
          <cell r="W1153">
            <v>0.45300000000000001</v>
          </cell>
          <cell r="X1153">
            <v>0.46700000000000003</v>
          </cell>
          <cell r="Y1153">
            <v>0.48</v>
          </cell>
          <cell r="Z1153">
            <v>0.49099999999999999</v>
          </cell>
          <cell r="AA1153">
            <v>0.504</v>
          </cell>
          <cell r="AB1153">
            <v>0.51500000000000001</v>
          </cell>
          <cell r="AD1153">
            <v>0.48870000000000002</v>
          </cell>
          <cell r="AE1153">
            <v>0.48299999999999998</v>
          </cell>
          <cell r="AF1153">
            <v>0.48299999999999998</v>
          </cell>
          <cell r="AG1153">
            <v>0.48599999999999999</v>
          </cell>
          <cell r="AH1153">
            <v>0.49149999999999999</v>
          </cell>
          <cell r="AI1153">
            <v>0.499</v>
          </cell>
          <cell r="AJ1153">
            <v>0.50600000000000001</v>
          </cell>
          <cell r="AK1153">
            <v>0.51900000000000002</v>
          </cell>
          <cell r="AL1153">
            <v>0.53449999999999998</v>
          </cell>
          <cell r="AM1153">
            <v>0.54200000000000004</v>
          </cell>
          <cell r="AN1153">
            <v>0.55500000000000005</v>
          </cell>
          <cell r="AO1153">
            <v>0.57050000000000001</v>
          </cell>
          <cell r="AP1153">
            <v>0.58750000000000002</v>
          </cell>
          <cell r="AS1153">
            <v>9.8000000000000004E-2</v>
          </cell>
          <cell r="AT1153">
            <v>9.8000000000000004E-2</v>
          </cell>
          <cell r="AU1153">
            <v>9.8000000000000004E-2</v>
          </cell>
          <cell r="AV1153">
            <v>9.8000000000000004E-2</v>
          </cell>
          <cell r="AW1153">
            <v>9.7000000000000003E-2</v>
          </cell>
          <cell r="AX1153">
            <v>9.7000000000000003E-2</v>
          </cell>
          <cell r="AY1153">
            <v>0.09</v>
          </cell>
          <cell r="AZ1153">
            <v>8.4220000000000003E-2</v>
          </cell>
          <cell r="BA1153">
            <v>9.7000000000000003E-2</v>
          </cell>
          <cell r="BB1153">
            <v>9.3049999999999994E-2</v>
          </cell>
          <cell r="BC1153">
            <v>9.1130000000000003E-2</v>
          </cell>
          <cell r="BD1153">
            <v>9.8000000000000004E-2</v>
          </cell>
          <cell r="BF1153">
            <v>0.20749999999999999</v>
          </cell>
          <cell r="BG1153">
            <v>0.215</v>
          </cell>
          <cell r="BH1153">
            <v>0.22500000000000001</v>
          </cell>
          <cell r="BI1153">
            <v>0.24</v>
          </cell>
          <cell r="BJ1153">
            <v>0.255</v>
          </cell>
          <cell r="BK1153">
            <v>0.27</v>
          </cell>
          <cell r="BL1153">
            <v>0.30499999999999999</v>
          </cell>
          <cell r="BM1153">
            <v>0.33</v>
          </cell>
          <cell r="BN1153">
            <v>0.36499999999999999</v>
          </cell>
          <cell r="BO1153">
            <v>0.435</v>
          </cell>
          <cell r="BP1153">
            <v>0.48</v>
          </cell>
          <cell r="BQ1153">
            <v>0.53500000000000003</v>
          </cell>
          <cell r="BS1153">
            <v>0.38900000000000001</v>
          </cell>
          <cell r="BT1153">
            <v>0.41799999999999998</v>
          </cell>
          <cell r="BU1153">
            <v>0.46300000000000002</v>
          </cell>
          <cell r="BV1153">
            <v>0.50600000000000001</v>
          </cell>
          <cell r="BW1153">
            <v>0.52900000000000003</v>
          </cell>
          <cell r="BX1153">
            <v>0.55200000000000005</v>
          </cell>
          <cell r="BY1153">
            <v>0.59499999999999997</v>
          </cell>
          <cell r="BZ1153">
            <v>0.60499999999999998</v>
          </cell>
          <cell r="CA1153">
            <v>0.61899999999999999</v>
          </cell>
          <cell r="CB1153">
            <v>0.64100000000000001</v>
          </cell>
          <cell r="CC1153">
            <v>0.66600000000000004</v>
          </cell>
          <cell r="CD1153">
            <v>0.67700000000000005</v>
          </cell>
          <cell r="CF1153">
            <v>0.25</v>
          </cell>
        </row>
        <row r="1154">
          <cell r="A1154">
            <v>40322</v>
          </cell>
          <cell r="B1154">
            <v>0.22</v>
          </cell>
          <cell r="C1154">
            <v>0.22</v>
          </cell>
          <cell r="D1154">
            <v>0.2225</v>
          </cell>
          <cell r="E1154">
            <v>0.22550000000000001</v>
          </cell>
          <cell r="F1154">
            <v>0.23300000000000001</v>
          </cell>
          <cell r="G1154">
            <v>0.23649999999999999</v>
          </cell>
          <cell r="H1154">
            <v>0.24399999999999999</v>
          </cell>
          <cell r="I1154">
            <v>0.2535</v>
          </cell>
          <cell r="J1154">
            <v>0.26500000000000001</v>
          </cell>
          <cell r="K1154">
            <v>0.28149999999999997</v>
          </cell>
          <cell r="L1154">
            <v>0.29849999999999999</v>
          </cell>
          <cell r="M1154">
            <v>0.32</v>
          </cell>
          <cell r="N1154">
            <v>0.33700000000000002</v>
          </cell>
          <cell r="P1154">
            <v>0.30299999999999999</v>
          </cell>
          <cell r="Q1154">
            <v>0.35</v>
          </cell>
          <cell r="R1154">
            <v>0.377</v>
          </cell>
          <cell r="S1154">
            <v>0.39800000000000002</v>
          </cell>
          <cell r="T1154">
            <v>0.41399999999999998</v>
          </cell>
          <cell r="U1154">
            <v>0.43</v>
          </cell>
          <cell r="V1154">
            <v>0.44700000000000001</v>
          </cell>
          <cell r="W1154">
            <v>0.46400000000000002</v>
          </cell>
          <cell r="X1154">
            <v>0.48</v>
          </cell>
          <cell r="Y1154">
            <v>0.497</v>
          </cell>
          <cell r="Z1154">
            <v>0.51</v>
          </cell>
          <cell r="AA1154">
            <v>0.52300000000000002</v>
          </cell>
          <cell r="AB1154">
            <v>0.53600000000000003</v>
          </cell>
          <cell r="AD1154">
            <v>0.48530000000000001</v>
          </cell>
          <cell r="AE1154">
            <v>0.48399999999999999</v>
          </cell>
          <cell r="AF1154">
            <v>0.48399999999999999</v>
          </cell>
          <cell r="AG1154">
            <v>0.48899999999999999</v>
          </cell>
          <cell r="AH1154">
            <v>0.4945</v>
          </cell>
          <cell r="AI1154">
            <v>0.50249999999999995</v>
          </cell>
          <cell r="AJ1154">
            <v>0.51349999999999996</v>
          </cell>
          <cell r="AK1154">
            <v>0.52449999999999997</v>
          </cell>
          <cell r="AL1154">
            <v>0.53500000000000003</v>
          </cell>
          <cell r="AM1154">
            <v>0.55500000000000005</v>
          </cell>
          <cell r="AN1154">
            <v>0.5615</v>
          </cell>
          <cell r="AO1154">
            <v>0.57850000000000001</v>
          </cell>
          <cell r="AP1154">
            <v>0.60299999999999998</v>
          </cell>
          <cell r="AS1154">
            <v>9.8000000000000004E-2</v>
          </cell>
          <cell r="AT1154">
            <v>9.8000000000000004E-2</v>
          </cell>
          <cell r="AU1154">
            <v>9.8000000000000004E-2</v>
          </cell>
          <cell r="AV1154">
            <v>9.8000000000000004E-2</v>
          </cell>
          <cell r="AW1154">
            <v>9.7000000000000003E-2</v>
          </cell>
          <cell r="AX1154">
            <v>9.7000000000000003E-2</v>
          </cell>
          <cell r="AY1154">
            <v>0.09</v>
          </cell>
          <cell r="AZ1154">
            <v>0.09</v>
          </cell>
          <cell r="BA1154">
            <v>9.7000000000000003E-2</v>
          </cell>
          <cell r="BB1154">
            <v>9.1249999999999998E-2</v>
          </cell>
          <cell r="BC1154">
            <v>9.3630000000000005E-2</v>
          </cell>
          <cell r="BD1154">
            <v>9.7000000000000003E-2</v>
          </cell>
          <cell r="BF1154">
            <v>0.20749999999999999</v>
          </cell>
          <cell r="BG1154">
            <v>0.215</v>
          </cell>
          <cell r="BH1154">
            <v>0.22500000000000001</v>
          </cell>
          <cell r="BI1154">
            <v>0.23499999999999999</v>
          </cell>
          <cell r="BJ1154">
            <v>0.25</v>
          </cell>
          <cell r="BK1154">
            <v>0.26500000000000001</v>
          </cell>
          <cell r="BL1154">
            <v>0.28999999999999998</v>
          </cell>
          <cell r="BM1154">
            <v>0.31</v>
          </cell>
          <cell r="BN1154">
            <v>0.33500000000000002</v>
          </cell>
          <cell r="BO1154">
            <v>0.40500000000000003</v>
          </cell>
          <cell r="BP1154">
            <v>0.45500000000000002</v>
          </cell>
          <cell r="BQ1154">
            <v>0.51500000000000001</v>
          </cell>
          <cell r="BS1154">
            <v>0.3725</v>
          </cell>
          <cell r="BT1154">
            <v>0.42899999999999999</v>
          </cell>
          <cell r="BU1154">
            <v>0.44850000000000001</v>
          </cell>
          <cell r="BV1154">
            <v>0.47849999999999998</v>
          </cell>
          <cell r="BW1154">
            <v>0.50649999999999995</v>
          </cell>
          <cell r="BX1154">
            <v>0.54249999999999998</v>
          </cell>
          <cell r="BY1154">
            <v>0.57699999999999996</v>
          </cell>
          <cell r="BZ1154">
            <v>0.59899999999999998</v>
          </cell>
          <cell r="CA1154">
            <v>0.626</v>
          </cell>
          <cell r="CB1154">
            <v>0.64600000000000002</v>
          </cell>
          <cell r="CC1154">
            <v>0.66700000000000004</v>
          </cell>
          <cell r="CD1154">
            <v>0.69</v>
          </cell>
          <cell r="CF1154">
            <v>0.25</v>
          </cell>
        </row>
        <row r="1155">
          <cell r="A1155">
            <v>40323</v>
          </cell>
          <cell r="B1155">
            <v>0.23</v>
          </cell>
          <cell r="C1155">
            <v>0.2225</v>
          </cell>
          <cell r="D1155">
            <v>0.2205</v>
          </cell>
          <cell r="E1155">
            <v>0.22</v>
          </cell>
          <cell r="F1155">
            <v>0.2225</v>
          </cell>
          <cell r="G1155">
            <v>0.22700000000000001</v>
          </cell>
          <cell r="H1155">
            <v>0.22550000000000001</v>
          </cell>
          <cell r="I1155">
            <v>0.245</v>
          </cell>
          <cell r="J1155">
            <v>0.254</v>
          </cell>
          <cell r="K1155">
            <v>0.27</v>
          </cell>
          <cell r="L1155">
            <v>0.27500000000000002</v>
          </cell>
          <cell r="M1155">
            <v>0.30099999999999999</v>
          </cell>
          <cell r="N1155">
            <v>0.32500000000000001</v>
          </cell>
          <cell r="P1155">
            <v>0.30299999999999999</v>
          </cell>
          <cell r="Q1155">
            <v>0.34599999999999997</v>
          </cell>
          <cell r="R1155">
            <v>0.377</v>
          </cell>
          <cell r="S1155">
            <v>0.4</v>
          </cell>
          <cell r="T1155">
            <v>0.41699999999999998</v>
          </cell>
          <cell r="U1155">
            <v>0.433</v>
          </cell>
          <cell r="V1155">
            <v>0.45100000000000001</v>
          </cell>
          <cell r="W1155">
            <v>0.46500000000000002</v>
          </cell>
          <cell r="X1155">
            <v>0.48099999999999998</v>
          </cell>
          <cell r="Y1155">
            <v>0.496</v>
          </cell>
          <cell r="Z1155">
            <v>0.51100000000000001</v>
          </cell>
          <cell r="AA1155">
            <v>0.52500000000000002</v>
          </cell>
          <cell r="AB1155">
            <v>0.54</v>
          </cell>
          <cell r="AD1155">
            <v>0.48530000000000001</v>
          </cell>
          <cell r="AE1155">
            <v>0.48399999999999999</v>
          </cell>
          <cell r="AF1155">
            <v>0.48</v>
          </cell>
          <cell r="AG1155">
            <v>0.48699999999999999</v>
          </cell>
          <cell r="AH1155">
            <v>0.49</v>
          </cell>
          <cell r="AI1155">
            <v>0.5</v>
          </cell>
          <cell r="AJ1155">
            <v>0.51149999999999995</v>
          </cell>
          <cell r="AK1155">
            <v>0.52249999999999996</v>
          </cell>
          <cell r="AL1155">
            <v>0.53049999999999997</v>
          </cell>
          <cell r="AM1155">
            <v>0.53749999999999998</v>
          </cell>
          <cell r="AN1155">
            <v>0.55449999999999999</v>
          </cell>
          <cell r="AO1155">
            <v>0.5675</v>
          </cell>
          <cell r="AP1155">
            <v>0.57950000000000002</v>
          </cell>
          <cell r="AS1155">
            <v>9.8000000000000004E-2</v>
          </cell>
          <cell r="AT1155">
            <v>9.8000000000000004E-2</v>
          </cell>
          <cell r="AU1155">
            <v>9.8000000000000004E-2</v>
          </cell>
          <cell r="AV1155">
            <v>9.8000000000000004E-2</v>
          </cell>
          <cell r="AW1155">
            <v>9.9000000000000005E-2</v>
          </cell>
          <cell r="AX1155">
            <v>9.9000000000000005E-2</v>
          </cell>
          <cell r="AY1155">
            <v>0.09</v>
          </cell>
          <cell r="AZ1155">
            <v>0.09</v>
          </cell>
          <cell r="BA1155">
            <v>0.1</v>
          </cell>
          <cell r="BB1155">
            <v>9.1249999999999998E-2</v>
          </cell>
          <cell r="BC1155">
            <v>9.1999999999999998E-2</v>
          </cell>
          <cell r="BD1155">
            <v>0.10100000000000001</v>
          </cell>
          <cell r="BF1155">
            <v>0.20749999999999999</v>
          </cell>
          <cell r="BG1155">
            <v>0.21</v>
          </cell>
          <cell r="BH1155">
            <v>0.22</v>
          </cell>
          <cell r="BI1155">
            <v>0.22500000000000001</v>
          </cell>
          <cell r="BJ1155">
            <v>0.24</v>
          </cell>
          <cell r="BK1155">
            <v>0.255</v>
          </cell>
          <cell r="BL1155">
            <v>0.27500000000000002</v>
          </cell>
          <cell r="BM1155">
            <v>0.28999999999999998</v>
          </cell>
          <cell r="BN1155">
            <v>0.31</v>
          </cell>
          <cell r="BO1155">
            <v>0.375</v>
          </cell>
          <cell r="BP1155">
            <v>0.43</v>
          </cell>
          <cell r="BQ1155">
            <v>0.495</v>
          </cell>
          <cell r="BS1155">
            <v>0.35849999999999999</v>
          </cell>
          <cell r="BT1155">
            <v>0.41549999999999998</v>
          </cell>
          <cell r="BU1155">
            <v>0.433</v>
          </cell>
          <cell r="BV1155">
            <v>0.45550000000000002</v>
          </cell>
          <cell r="BW1155">
            <v>0.48499999999999999</v>
          </cell>
          <cell r="BX1155">
            <v>0.52049999999999996</v>
          </cell>
          <cell r="BY1155">
            <v>0.54600000000000004</v>
          </cell>
          <cell r="BZ1155">
            <v>0.57699999999999996</v>
          </cell>
          <cell r="CA1155">
            <v>0.60599999999999998</v>
          </cell>
          <cell r="CB1155">
            <v>0.61799999999999999</v>
          </cell>
          <cell r="CC1155">
            <v>0.5333</v>
          </cell>
          <cell r="CD1155">
            <v>0.57289999999999996</v>
          </cell>
          <cell r="CF1155">
            <v>0.25</v>
          </cell>
        </row>
      </sheetData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>
        <row r="9">
          <cell r="A9">
            <v>39265</v>
          </cell>
          <cell r="B9">
            <v>5.25</v>
          </cell>
          <cell r="C9">
            <v>5.2554999999999996</v>
          </cell>
          <cell r="D9">
            <v>5.2655000000000003</v>
          </cell>
          <cell r="E9">
            <v>5.2735000000000003</v>
          </cell>
          <cell r="F9">
            <v>5.2815000000000003</v>
          </cell>
          <cell r="G9">
            <v>5.2869999999999999</v>
          </cell>
          <cell r="H9">
            <v>5.29</v>
          </cell>
          <cell r="I9">
            <v>5.2954999999999997</v>
          </cell>
          <cell r="J9">
            <v>5.298</v>
          </cell>
          <cell r="K9">
            <v>5.2984999999999998</v>
          </cell>
          <cell r="L9">
            <v>5.2990000000000004</v>
          </cell>
          <cell r="M9">
            <v>5.2995000000000001</v>
          </cell>
          <cell r="N9">
            <v>5.3004999999999995</v>
          </cell>
          <cell r="P9">
            <v>4.07</v>
          </cell>
          <cell r="Q9">
            <v>4.0579999999999998</v>
          </cell>
          <cell r="R9">
            <v>4.0709999999999997</v>
          </cell>
          <cell r="S9">
            <v>4.12</v>
          </cell>
          <cell r="T9">
            <v>4.1740000000000004</v>
          </cell>
          <cell r="U9">
            <v>4.21</v>
          </cell>
          <cell r="V9">
            <v>4.2590000000000003</v>
          </cell>
          <cell r="W9">
            <v>4.3</v>
          </cell>
          <cell r="X9">
            <v>4.3339999999999996</v>
          </cell>
          <cell r="Y9">
            <v>4.3719999999999999</v>
          </cell>
          <cell r="Z9">
            <v>4.4059999999999997</v>
          </cell>
          <cell r="AA9">
            <v>4.4370000000000003</v>
          </cell>
          <cell r="AB9">
            <v>4.4640000000000004</v>
          </cell>
          <cell r="AD9">
            <v>6.4706999999999999</v>
          </cell>
          <cell r="AE9">
            <v>5.8375000000000004</v>
          </cell>
          <cell r="AF9">
            <v>5.8609999999999998</v>
          </cell>
          <cell r="AG9">
            <v>5.9009999999999998</v>
          </cell>
          <cell r="AH9">
            <v>5.9459999999999997</v>
          </cell>
          <cell r="AI9">
            <v>5.9960000000000004</v>
          </cell>
          <cell r="AJ9">
            <v>6.0350000000000001</v>
          </cell>
          <cell r="AK9">
            <v>6.0720000000000001</v>
          </cell>
          <cell r="AL9">
            <v>6.1005000000000003</v>
          </cell>
          <cell r="AM9">
            <v>6.1325000000000003</v>
          </cell>
          <cell r="AN9">
            <v>6.165</v>
          </cell>
          <cell r="AO9">
            <v>6.1920000000000002</v>
          </cell>
          <cell r="AP9">
            <v>6.2190000000000003</v>
          </cell>
        </row>
        <row r="10">
          <cell r="A10">
            <v>39266</v>
          </cell>
          <cell r="B10">
            <v>5.25</v>
          </cell>
          <cell r="C10">
            <v>5.2565</v>
          </cell>
          <cell r="D10">
            <v>5.2655000000000003</v>
          </cell>
          <cell r="E10">
            <v>5.2765000000000004</v>
          </cell>
          <cell r="F10">
            <v>5.2844999999999995</v>
          </cell>
          <cell r="G10">
            <v>5.2895000000000003</v>
          </cell>
          <cell r="H10">
            <v>5.2934999999999999</v>
          </cell>
          <cell r="I10">
            <v>5.2965</v>
          </cell>
          <cell r="J10">
            <v>5.3014999999999999</v>
          </cell>
          <cell r="K10">
            <v>5.3114999999999997</v>
          </cell>
          <cell r="L10">
            <v>5.3144999999999998</v>
          </cell>
          <cell r="M10">
            <v>5.3194999999999997</v>
          </cell>
          <cell r="N10">
            <v>5.3170000000000002</v>
          </cell>
          <cell r="P10">
            <v>4.04</v>
          </cell>
          <cell r="Q10">
            <v>4.0510000000000002</v>
          </cell>
          <cell r="R10">
            <v>4.0679999999999996</v>
          </cell>
          <cell r="S10">
            <v>4.1189999999999998</v>
          </cell>
          <cell r="T10">
            <v>4.1710000000000003</v>
          </cell>
          <cell r="U10">
            <v>4.2069999999999999</v>
          </cell>
          <cell r="V10">
            <v>4.2590000000000003</v>
          </cell>
          <cell r="W10">
            <v>4.2969999999999997</v>
          </cell>
          <cell r="X10">
            <v>4.3310000000000004</v>
          </cell>
          <cell r="Y10">
            <v>4.3719999999999999</v>
          </cell>
          <cell r="Z10">
            <v>4.4030000000000005</v>
          </cell>
          <cell r="AA10">
            <v>4.4340000000000002</v>
          </cell>
          <cell r="AB10">
            <v>4.4640000000000004</v>
          </cell>
          <cell r="AD10">
            <v>6.4127999999999998</v>
          </cell>
          <cell r="AE10">
            <v>5.8109999999999999</v>
          </cell>
          <cell r="AF10">
            <v>5.8529999999999998</v>
          </cell>
          <cell r="AG10">
            <v>5.899</v>
          </cell>
          <cell r="AH10">
            <v>5.95</v>
          </cell>
          <cell r="AI10">
            <v>5.9950000000000001</v>
          </cell>
          <cell r="AJ10">
            <v>6.0410000000000004</v>
          </cell>
          <cell r="AK10">
            <v>6.08</v>
          </cell>
          <cell r="AL10">
            <v>6.1130000000000004</v>
          </cell>
          <cell r="AM10">
            <v>6.1459999999999999</v>
          </cell>
          <cell r="AN10">
            <v>6.18</v>
          </cell>
          <cell r="AO10">
            <v>6.2060000000000004</v>
          </cell>
          <cell r="AP10">
            <v>6.2320000000000002</v>
          </cell>
        </row>
        <row r="11">
          <cell r="A11">
            <v>39267</v>
          </cell>
          <cell r="B11">
            <v>5.25</v>
          </cell>
          <cell r="C11">
            <v>5.2545000000000002</v>
          </cell>
          <cell r="D11">
            <v>5.2634999999999996</v>
          </cell>
          <cell r="E11">
            <v>5.2765000000000004</v>
          </cell>
          <cell r="F11">
            <v>5.2844999999999995</v>
          </cell>
          <cell r="G11">
            <v>5.2895000000000003</v>
          </cell>
          <cell r="H11">
            <v>5.2945000000000002</v>
          </cell>
          <cell r="I11">
            <v>5.2975000000000003</v>
          </cell>
          <cell r="J11">
            <v>5.3094999999999999</v>
          </cell>
          <cell r="K11">
            <v>5.3254999999999999</v>
          </cell>
          <cell r="L11">
            <v>5.3324999999999996</v>
          </cell>
          <cell r="M11">
            <v>5.3384999999999998</v>
          </cell>
          <cell r="N11">
            <v>5.3405000000000005</v>
          </cell>
          <cell r="P11">
            <v>4.01</v>
          </cell>
          <cell r="Q11">
            <v>4.0510000000000002</v>
          </cell>
          <cell r="R11">
            <v>4.069</v>
          </cell>
          <cell r="S11">
            <v>4.1260000000000003</v>
          </cell>
          <cell r="T11">
            <v>4.1749999999999998</v>
          </cell>
          <cell r="U11">
            <v>4.21</v>
          </cell>
          <cell r="V11">
            <v>4.2629999999999999</v>
          </cell>
          <cell r="W11">
            <v>4.3029999999999999</v>
          </cell>
          <cell r="X11">
            <v>4.3380000000000001</v>
          </cell>
          <cell r="Y11">
            <v>4.38</v>
          </cell>
          <cell r="Z11">
            <v>4.4139999999999997</v>
          </cell>
          <cell r="AA11">
            <v>4.4480000000000004</v>
          </cell>
          <cell r="AB11">
            <v>4.4790000000000001</v>
          </cell>
          <cell r="AD11">
            <v>5.6139999999999999</v>
          </cell>
          <cell r="AE11">
            <v>5.8029999999999999</v>
          </cell>
          <cell r="AF11">
            <v>5.8440000000000003</v>
          </cell>
          <cell r="AG11">
            <v>5.8970000000000002</v>
          </cell>
          <cell r="AH11">
            <v>5.9489999999999998</v>
          </cell>
          <cell r="AI11">
            <v>5.9969999999999999</v>
          </cell>
          <cell r="AJ11">
            <v>6.0514999999999999</v>
          </cell>
          <cell r="AK11">
            <v>6.0919999999999996</v>
          </cell>
          <cell r="AL11">
            <v>6.1269999999999998</v>
          </cell>
          <cell r="AM11">
            <v>6.1630000000000003</v>
          </cell>
          <cell r="AN11">
            <v>6.1970000000000001</v>
          </cell>
          <cell r="AO11">
            <v>6.226</v>
          </cell>
          <cell r="AP11">
            <v>6.2530000000000001</v>
          </cell>
        </row>
        <row r="12">
          <cell r="A12">
            <v>39268</v>
          </cell>
          <cell r="B12">
            <v>5.25</v>
          </cell>
          <cell r="C12">
            <v>5.258</v>
          </cell>
          <cell r="D12">
            <v>5.27</v>
          </cell>
          <cell r="E12">
            <v>5.2830000000000004</v>
          </cell>
          <cell r="F12">
            <v>5.2885</v>
          </cell>
          <cell r="G12">
            <v>5.2965</v>
          </cell>
          <cell r="H12">
            <v>5.3034999999999997</v>
          </cell>
          <cell r="I12">
            <v>5.3140000000000001</v>
          </cell>
          <cell r="J12">
            <v>5.3230000000000004</v>
          </cell>
          <cell r="K12">
            <v>5.3395000000000001</v>
          </cell>
          <cell r="L12">
            <v>5.3475000000000001</v>
          </cell>
          <cell r="M12">
            <v>5.3555000000000001</v>
          </cell>
          <cell r="N12">
            <v>5.3629999999999995</v>
          </cell>
          <cell r="P12">
            <v>4.05</v>
          </cell>
          <cell r="Q12">
            <v>4.0609999999999999</v>
          </cell>
          <cell r="R12">
            <v>4.0720000000000001</v>
          </cell>
          <cell r="S12">
            <v>4.1379999999999999</v>
          </cell>
          <cell r="T12">
            <v>4.1909999999999998</v>
          </cell>
          <cell r="U12">
            <v>4.2279999999999998</v>
          </cell>
          <cell r="V12">
            <v>4.282</v>
          </cell>
          <cell r="W12">
            <v>4.327</v>
          </cell>
          <cell r="X12">
            <v>4.3629999999999995</v>
          </cell>
          <cell r="Y12">
            <v>4.4039999999999999</v>
          </cell>
          <cell r="Z12">
            <v>4.4409999999999998</v>
          </cell>
          <cell r="AA12">
            <v>4.476</v>
          </cell>
          <cell r="AB12">
            <v>4.5069999999999997</v>
          </cell>
          <cell r="AD12">
            <v>5.8154000000000003</v>
          </cell>
          <cell r="AE12">
            <v>5.8339999999999996</v>
          </cell>
          <cell r="AF12">
            <v>5.87</v>
          </cell>
          <cell r="AG12">
            <v>5.9210000000000003</v>
          </cell>
          <cell r="AH12">
            <v>5.9710000000000001</v>
          </cell>
          <cell r="AI12">
            <v>6.0209999999999999</v>
          </cell>
          <cell r="AJ12">
            <v>6.0739999999999998</v>
          </cell>
          <cell r="AK12">
            <v>6.1109999999999998</v>
          </cell>
          <cell r="AL12">
            <v>6.1479999999999997</v>
          </cell>
          <cell r="AM12">
            <v>6.1870000000000003</v>
          </cell>
          <cell r="AN12">
            <v>6.2190000000000003</v>
          </cell>
          <cell r="AO12">
            <v>6.2489999999999997</v>
          </cell>
          <cell r="AP12">
            <v>6.28</v>
          </cell>
        </row>
        <row r="13">
          <cell r="A13">
            <v>39269</v>
          </cell>
          <cell r="B13">
            <v>5.25</v>
          </cell>
          <cell r="C13">
            <v>5.2575000000000003</v>
          </cell>
          <cell r="D13">
            <v>5.2685000000000004</v>
          </cell>
          <cell r="E13">
            <v>5.2794999999999996</v>
          </cell>
          <cell r="F13">
            <v>5.2915000000000001</v>
          </cell>
          <cell r="G13">
            <v>5.2984999999999998</v>
          </cell>
          <cell r="H13">
            <v>5.3064999999999998</v>
          </cell>
          <cell r="I13">
            <v>5.3230000000000004</v>
          </cell>
          <cell r="J13">
            <v>5.3327999999999998</v>
          </cell>
          <cell r="K13">
            <v>5.3449999999999998</v>
          </cell>
          <cell r="L13">
            <v>5.3544999999999998</v>
          </cell>
          <cell r="M13">
            <v>5.3638000000000003</v>
          </cell>
          <cell r="N13">
            <v>5.3739999999999997</v>
          </cell>
          <cell r="P13">
            <v>4.0599999999999996</v>
          </cell>
          <cell r="Q13">
            <v>4.0599999999999996</v>
          </cell>
          <cell r="R13">
            <v>4.0709999999999997</v>
          </cell>
          <cell r="S13">
            <v>4.141</v>
          </cell>
          <cell r="T13">
            <v>4.1970000000000001</v>
          </cell>
          <cell r="U13">
            <v>4.2300000000000004</v>
          </cell>
          <cell r="V13">
            <v>4.2880000000000003</v>
          </cell>
          <cell r="W13">
            <v>4.3319999999999999</v>
          </cell>
          <cell r="X13">
            <v>4.3689999999999998</v>
          </cell>
          <cell r="Y13">
            <v>4.4130000000000003</v>
          </cell>
          <cell r="Z13">
            <v>4.4530000000000003</v>
          </cell>
          <cell r="AA13">
            <v>4.4879999999999995</v>
          </cell>
          <cell r="AB13">
            <v>4.5220000000000002</v>
          </cell>
          <cell r="AD13">
            <v>5.8201999999999998</v>
          </cell>
          <cell r="AE13">
            <v>5.83</v>
          </cell>
          <cell r="AF13">
            <v>5.8650000000000002</v>
          </cell>
          <cell r="AG13">
            <v>5.9204999999999997</v>
          </cell>
          <cell r="AH13">
            <v>5.9669999999999996</v>
          </cell>
          <cell r="AI13">
            <v>6.0185000000000004</v>
          </cell>
          <cell r="AJ13">
            <v>6.07</v>
          </cell>
          <cell r="AK13">
            <v>6.1079999999999997</v>
          </cell>
          <cell r="AL13">
            <v>6.1449999999999996</v>
          </cell>
          <cell r="AM13">
            <v>6.181</v>
          </cell>
          <cell r="AN13">
            <v>6.218</v>
          </cell>
          <cell r="AO13">
            <v>6.2489999999999997</v>
          </cell>
          <cell r="AP13">
            <v>6.282</v>
          </cell>
        </row>
        <row r="14">
          <cell r="A14">
            <v>39272</v>
          </cell>
          <cell r="B14">
            <v>5.25</v>
          </cell>
          <cell r="C14">
            <v>5.2584999999999997</v>
          </cell>
          <cell r="D14">
            <v>5.2655000000000003</v>
          </cell>
          <cell r="E14">
            <v>5.2765000000000004</v>
          </cell>
          <cell r="F14">
            <v>5.2874999999999996</v>
          </cell>
          <cell r="G14">
            <v>5.2954999999999997</v>
          </cell>
          <cell r="H14">
            <v>5.3040000000000003</v>
          </cell>
          <cell r="I14">
            <v>5.3135000000000003</v>
          </cell>
          <cell r="J14">
            <v>5.3280000000000003</v>
          </cell>
          <cell r="K14">
            <v>5.3380000000000001</v>
          </cell>
          <cell r="L14">
            <v>5.3479999999999999</v>
          </cell>
          <cell r="M14">
            <v>5.3550000000000004</v>
          </cell>
          <cell r="N14">
            <v>5.3615000000000004</v>
          </cell>
          <cell r="P14">
            <v>4.0599999999999996</v>
          </cell>
          <cell r="Q14">
            <v>4.0620000000000003</v>
          </cell>
          <cell r="R14">
            <v>4.07</v>
          </cell>
          <cell r="S14">
            <v>4.1429999999999998</v>
          </cell>
          <cell r="T14">
            <v>4.1959999999999997</v>
          </cell>
          <cell r="U14">
            <v>4.2300000000000004</v>
          </cell>
          <cell r="V14">
            <v>4.2859999999999996</v>
          </cell>
          <cell r="W14">
            <v>4.3280000000000003</v>
          </cell>
          <cell r="X14">
            <v>4.3639999999999999</v>
          </cell>
          <cell r="Y14">
            <v>4.407</v>
          </cell>
          <cell r="Z14">
            <v>4.444</v>
          </cell>
          <cell r="AA14">
            <v>4.4790000000000001</v>
          </cell>
          <cell r="AB14">
            <v>4.5110000000000001</v>
          </cell>
          <cell r="AD14">
            <v>5.8120000000000003</v>
          </cell>
          <cell r="AE14">
            <v>5.8259999999999996</v>
          </cell>
          <cell r="AF14">
            <v>5.8689999999999998</v>
          </cell>
          <cell r="AG14">
            <v>5.9180000000000001</v>
          </cell>
          <cell r="AH14">
            <v>5.9649999999999999</v>
          </cell>
          <cell r="AI14">
            <v>6.016</v>
          </cell>
          <cell r="AJ14">
            <v>6.0609999999999999</v>
          </cell>
          <cell r="AK14">
            <v>6.1040000000000001</v>
          </cell>
          <cell r="AL14">
            <v>6.1379999999999999</v>
          </cell>
          <cell r="AM14">
            <v>6.1719999999999997</v>
          </cell>
          <cell r="AN14">
            <v>6.2039999999999997</v>
          </cell>
          <cell r="AO14">
            <v>6.2350000000000003</v>
          </cell>
          <cell r="AP14">
            <v>6.2620000000000005</v>
          </cell>
        </row>
        <row r="15">
          <cell r="A15">
            <v>39273</v>
          </cell>
          <cell r="B15">
            <v>5.25</v>
          </cell>
          <cell r="C15">
            <v>5.2545000000000002</v>
          </cell>
          <cell r="D15">
            <v>5.2625000000000002</v>
          </cell>
          <cell r="E15">
            <v>5.2725</v>
          </cell>
          <cell r="F15">
            <v>5.282</v>
          </cell>
          <cell r="G15">
            <v>5.2880000000000003</v>
          </cell>
          <cell r="H15">
            <v>5.2919999999999998</v>
          </cell>
          <cell r="I15">
            <v>5.2965</v>
          </cell>
          <cell r="J15">
            <v>5.2995000000000001</v>
          </cell>
          <cell r="K15">
            <v>5.3034999999999997</v>
          </cell>
          <cell r="L15">
            <v>5.306</v>
          </cell>
          <cell r="M15">
            <v>5.3079999999999998</v>
          </cell>
          <cell r="N15">
            <v>5.3090000000000002</v>
          </cell>
          <cell r="P15">
            <v>4.07</v>
          </cell>
          <cell r="Q15">
            <v>4.0620000000000003</v>
          </cell>
          <cell r="R15">
            <v>4.07</v>
          </cell>
          <cell r="S15">
            <v>4.141</v>
          </cell>
          <cell r="T15">
            <v>4.1920000000000002</v>
          </cell>
          <cell r="U15">
            <v>4.226</v>
          </cell>
          <cell r="V15">
            <v>4.2830000000000004</v>
          </cell>
          <cell r="W15">
            <v>4.319</v>
          </cell>
          <cell r="X15">
            <v>4.3540000000000001</v>
          </cell>
          <cell r="Y15">
            <v>4.3959999999999999</v>
          </cell>
          <cell r="Z15">
            <v>4.4279999999999999</v>
          </cell>
          <cell r="AA15">
            <v>4.46</v>
          </cell>
          <cell r="AB15">
            <v>4.492</v>
          </cell>
          <cell r="AD15">
            <v>5.8033999999999999</v>
          </cell>
          <cell r="AE15">
            <v>5.8319999999999999</v>
          </cell>
          <cell r="AF15">
            <v>5.8639999999999999</v>
          </cell>
          <cell r="AG15">
            <v>5.9124999999999996</v>
          </cell>
          <cell r="AH15">
            <v>5.96</v>
          </cell>
          <cell r="AI15">
            <v>6.0039999999999996</v>
          </cell>
          <cell r="AJ15">
            <v>6.05</v>
          </cell>
          <cell r="AK15">
            <v>6.0898000000000003</v>
          </cell>
          <cell r="AL15">
            <v>6.1189999999999998</v>
          </cell>
          <cell r="AM15">
            <v>6.1515000000000004</v>
          </cell>
          <cell r="AN15">
            <v>6.1870000000000003</v>
          </cell>
          <cell r="AO15">
            <v>6.21</v>
          </cell>
          <cell r="AP15">
            <v>6.2370000000000001</v>
          </cell>
        </row>
        <row r="16">
          <cell r="A16">
            <v>39274</v>
          </cell>
          <cell r="B16">
            <v>5.25</v>
          </cell>
          <cell r="C16">
            <v>5.258</v>
          </cell>
          <cell r="D16">
            <v>5.27</v>
          </cell>
          <cell r="E16">
            <v>5.2830000000000004</v>
          </cell>
          <cell r="F16">
            <v>5.2850000000000001</v>
          </cell>
          <cell r="G16">
            <v>5.2930000000000001</v>
          </cell>
          <cell r="H16">
            <v>5.3</v>
          </cell>
          <cell r="I16">
            <v>5.31</v>
          </cell>
          <cell r="J16">
            <v>5.3179999999999996</v>
          </cell>
          <cell r="K16">
            <v>5.3250000000000002</v>
          </cell>
          <cell r="L16">
            <v>5.33</v>
          </cell>
          <cell r="M16">
            <v>5.335</v>
          </cell>
          <cell r="N16">
            <v>5.335</v>
          </cell>
          <cell r="P16">
            <v>4.07</v>
          </cell>
          <cell r="Q16">
            <v>4.0609999999999999</v>
          </cell>
          <cell r="R16">
            <v>4.0730000000000004</v>
          </cell>
          <cell r="S16">
            <v>4.1470000000000002</v>
          </cell>
          <cell r="T16">
            <v>4.194</v>
          </cell>
          <cell r="U16">
            <v>4.2279999999999998</v>
          </cell>
          <cell r="V16">
            <v>4.2830000000000004</v>
          </cell>
          <cell r="W16">
            <v>4.3209999999999997</v>
          </cell>
          <cell r="X16">
            <v>4.3550000000000004</v>
          </cell>
          <cell r="Y16">
            <v>4.3959999999999999</v>
          </cell>
          <cell r="Z16">
            <v>4.4279999999999999</v>
          </cell>
          <cell r="AA16">
            <v>4.46</v>
          </cell>
          <cell r="AB16">
            <v>4.49</v>
          </cell>
          <cell r="AD16">
            <v>5.8056999999999999</v>
          </cell>
          <cell r="AE16">
            <v>5.8330000000000002</v>
          </cell>
          <cell r="AF16">
            <v>5.8650000000000002</v>
          </cell>
          <cell r="AG16">
            <v>5.915</v>
          </cell>
          <cell r="AH16">
            <v>5.9630000000000001</v>
          </cell>
          <cell r="AI16">
            <v>6.0090000000000003</v>
          </cell>
          <cell r="AJ16">
            <v>6.0540000000000003</v>
          </cell>
          <cell r="AK16">
            <v>6.093</v>
          </cell>
          <cell r="AL16">
            <v>6.1269999999999998</v>
          </cell>
          <cell r="AM16">
            <v>6.1619999999999999</v>
          </cell>
          <cell r="AN16">
            <v>6.194</v>
          </cell>
          <cell r="AO16">
            <v>6.2229999999999999</v>
          </cell>
          <cell r="AP16">
            <v>6.25</v>
          </cell>
        </row>
        <row r="17">
          <cell r="A17">
            <v>39275</v>
          </cell>
          <cell r="B17">
            <v>5.25</v>
          </cell>
          <cell r="C17">
            <v>5.258</v>
          </cell>
          <cell r="D17">
            <v>5.27</v>
          </cell>
          <cell r="E17">
            <v>5.2780000000000005</v>
          </cell>
          <cell r="F17">
            <v>5.2835000000000001</v>
          </cell>
          <cell r="G17">
            <v>5.2934999999999999</v>
          </cell>
          <cell r="H17">
            <v>5.3</v>
          </cell>
          <cell r="I17">
            <v>5.3094999999999999</v>
          </cell>
          <cell r="J17">
            <v>5.3185000000000002</v>
          </cell>
          <cell r="K17">
            <v>5.3254999999999999</v>
          </cell>
          <cell r="L17">
            <v>5.3339999999999996</v>
          </cell>
          <cell r="M17">
            <v>5.3405000000000005</v>
          </cell>
          <cell r="N17">
            <v>5.3449999999999998</v>
          </cell>
          <cell r="P17">
            <v>4.07</v>
          </cell>
          <cell r="Q17">
            <v>4.0609999999999999</v>
          </cell>
          <cell r="R17">
            <v>4.085</v>
          </cell>
          <cell r="S17">
            <v>4.1550000000000002</v>
          </cell>
          <cell r="T17">
            <v>4.2050000000000001</v>
          </cell>
          <cell r="U17">
            <v>4.2430000000000003</v>
          </cell>
          <cell r="V17">
            <v>4.2969999999999997</v>
          </cell>
          <cell r="W17">
            <v>4.34</v>
          </cell>
          <cell r="X17">
            <v>4.375</v>
          </cell>
          <cell r="Y17">
            <v>4.4160000000000004</v>
          </cell>
          <cell r="Z17">
            <v>4.452</v>
          </cell>
          <cell r="AA17">
            <v>4.4859999999999998</v>
          </cell>
          <cell r="AB17">
            <v>4.5179999999999998</v>
          </cell>
          <cell r="AD17">
            <v>5.8037000000000001</v>
          </cell>
          <cell r="AE17">
            <v>5.8209999999999997</v>
          </cell>
          <cell r="AF17">
            <v>5.8529999999999998</v>
          </cell>
          <cell r="AG17">
            <v>5.9089999999999998</v>
          </cell>
          <cell r="AH17">
            <v>5.9450000000000003</v>
          </cell>
          <cell r="AI17">
            <v>6.0019999999999998</v>
          </cell>
          <cell r="AJ17">
            <v>6.0490000000000004</v>
          </cell>
          <cell r="AK17">
            <v>6.0860000000000003</v>
          </cell>
          <cell r="AL17">
            <v>6.12</v>
          </cell>
          <cell r="AM17">
            <v>6.157</v>
          </cell>
          <cell r="AN17">
            <v>6.1849999999999996</v>
          </cell>
          <cell r="AO17">
            <v>6.2149999999999999</v>
          </cell>
          <cell r="AP17">
            <v>6.2469999999999999</v>
          </cell>
        </row>
        <row r="18">
          <cell r="A18">
            <v>39276</v>
          </cell>
          <cell r="B18">
            <v>5.25</v>
          </cell>
          <cell r="C18">
            <v>5.2545000000000002</v>
          </cell>
          <cell r="D18">
            <v>5.2664999999999997</v>
          </cell>
          <cell r="E18">
            <v>5.2755000000000001</v>
          </cell>
          <cell r="F18">
            <v>5.2839999999999998</v>
          </cell>
          <cell r="G18">
            <v>5.2910000000000004</v>
          </cell>
          <cell r="H18">
            <v>5.2995000000000001</v>
          </cell>
          <cell r="I18">
            <v>5.3090000000000002</v>
          </cell>
          <cell r="J18">
            <v>5.3174999999999999</v>
          </cell>
          <cell r="K18">
            <v>5.3230000000000004</v>
          </cell>
          <cell r="L18">
            <v>5.3304999999999998</v>
          </cell>
          <cell r="M18">
            <v>5.3380000000000001</v>
          </cell>
          <cell r="N18">
            <v>5.3445</v>
          </cell>
          <cell r="P18">
            <v>4.07</v>
          </cell>
          <cell r="Q18">
            <v>4.0609999999999999</v>
          </cell>
          <cell r="R18">
            <v>4.0860000000000003</v>
          </cell>
          <cell r="S18">
            <v>4.1589999999999998</v>
          </cell>
          <cell r="T18">
            <v>4.21</v>
          </cell>
          <cell r="U18">
            <v>4.2450000000000001</v>
          </cell>
          <cell r="V18">
            <v>4.2990000000000004</v>
          </cell>
          <cell r="W18">
            <v>4.34</v>
          </cell>
          <cell r="X18">
            <v>4.3739999999999997</v>
          </cell>
          <cell r="Y18">
            <v>4.4160000000000004</v>
          </cell>
          <cell r="Z18">
            <v>4.4539999999999997</v>
          </cell>
          <cell r="AA18">
            <v>4.4850000000000003</v>
          </cell>
          <cell r="AB18">
            <v>4.5170000000000003</v>
          </cell>
          <cell r="AD18">
            <v>5.8011999999999997</v>
          </cell>
          <cell r="AE18">
            <v>5.8319999999999999</v>
          </cell>
          <cell r="AF18">
            <v>5.8680000000000003</v>
          </cell>
          <cell r="AG18">
            <v>5.9190000000000005</v>
          </cell>
          <cell r="AH18">
            <v>5.9610000000000003</v>
          </cell>
          <cell r="AI18">
            <v>6.0090000000000003</v>
          </cell>
          <cell r="AJ18">
            <v>6.0540000000000003</v>
          </cell>
          <cell r="AK18">
            <v>6.0919999999999996</v>
          </cell>
          <cell r="AL18">
            <v>6.1269999999999998</v>
          </cell>
          <cell r="AM18">
            <v>6.1619999999999999</v>
          </cell>
          <cell r="AN18">
            <v>6.1929999999999996</v>
          </cell>
          <cell r="AO18">
            <v>6.2229999999999999</v>
          </cell>
          <cell r="AP18">
            <v>6.2510000000000003</v>
          </cell>
        </row>
        <row r="19">
          <cell r="A19">
            <v>39279</v>
          </cell>
          <cell r="B19">
            <v>5.25</v>
          </cell>
          <cell r="C19">
            <v>5.258</v>
          </cell>
          <cell r="D19">
            <v>5.27</v>
          </cell>
          <cell r="E19">
            <v>5.2780000000000005</v>
          </cell>
          <cell r="F19">
            <v>5.2801999999999998</v>
          </cell>
          <cell r="G19">
            <v>5.2880000000000003</v>
          </cell>
          <cell r="H19">
            <v>5.2930000000000001</v>
          </cell>
          <cell r="I19">
            <v>5.3010000000000002</v>
          </cell>
          <cell r="J19">
            <v>5.3063000000000002</v>
          </cell>
          <cell r="K19">
            <v>5.3085000000000004</v>
          </cell>
          <cell r="L19">
            <v>5.3135000000000003</v>
          </cell>
          <cell r="M19">
            <v>5.3173000000000004</v>
          </cell>
          <cell r="N19">
            <v>5.3193000000000001</v>
          </cell>
          <cell r="P19">
            <v>4.07</v>
          </cell>
          <cell r="Q19">
            <v>4.0620000000000003</v>
          </cell>
          <cell r="R19">
            <v>4.0880000000000001</v>
          </cell>
          <cell r="S19">
            <v>4.16</v>
          </cell>
          <cell r="T19">
            <v>4.2080000000000002</v>
          </cell>
          <cell r="U19">
            <v>4.2439999999999998</v>
          </cell>
          <cell r="V19">
            <v>4.298</v>
          </cell>
          <cell r="W19">
            <v>4.3369999999999997</v>
          </cell>
          <cell r="X19">
            <v>4.3719999999999999</v>
          </cell>
          <cell r="Y19">
            <v>4.4130000000000003</v>
          </cell>
          <cell r="Z19">
            <v>4.4489999999999998</v>
          </cell>
          <cell r="AA19">
            <v>4.4820000000000002</v>
          </cell>
          <cell r="AB19">
            <v>4.5140000000000002</v>
          </cell>
          <cell r="AD19">
            <v>5.8025000000000002</v>
          </cell>
          <cell r="AE19">
            <v>5.8360000000000003</v>
          </cell>
          <cell r="AF19">
            <v>5.875</v>
          </cell>
          <cell r="AG19">
            <v>5.9219999999999997</v>
          </cell>
          <cell r="AH19">
            <v>5.968</v>
          </cell>
          <cell r="AI19">
            <v>6.0170000000000003</v>
          </cell>
          <cell r="AJ19">
            <v>6.0590000000000002</v>
          </cell>
          <cell r="AK19">
            <v>6.1</v>
          </cell>
          <cell r="AL19">
            <v>6.133</v>
          </cell>
          <cell r="AM19">
            <v>6.165</v>
          </cell>
          <cell r="AN19">
            <v>6.1950000000000003</v>
          </cell>
          <cell r="AO19">
            <v>6.2240000000000002</v>
          </cell>
          <cell r="AP19">
            <v>6.25</v>
          </cell>
        </row>
        <row r="20">
          <cell r="A20">
            <v>39280</v>
          </cell>
          <cell r="B20">
            <v>5.25</v>
          </cell>
          <cell r="C20">
            <v>5.258</v>
          </cell>
          <cell r="D20">
            <v>5.27</v>
          </cell>
          <cell r="E20">
            <v>5.2780000000000005</v>
          </cell>
          <cell r="F20">
            <v>5.2785000000000002</v>
          </cell>
          <cell r="G20">
            <v>5.2844999999999995</v>
          </cell>
          <cell r="H20">
            <v>5.2945000000000002</v>
          </cell>
          <cell r="I20">
            <v>5.3014999999999999</v>
          </cell>
          <cell r="J20">
            <v>5.3085000000000004</v>
          </cell>
          <cell r="K20">
            <v>5.3135000000000003</v>
          </cell>
          <cell r="L20">
            <v>5.3164999999999996</v>
          </cell>
          <cell r="M20">
            <v>5.3235000000000001</v>
          </cell>
          <cell r="N20">
            <v>5.3245000000000005</v>
          </cell>
          <cell r="P20">
            <v>4.07</v>
          </cell>
          <cell r="Q20">
            <v>4.0609999999999999</v>
          </cell>
          <cell r="R20">
            <v>4.09</v>
          </cell>
          <cell r="S20">
            <v>4.1619999999999999</v>
          </cell>
          <cell r="T20">
            <v>4.21</v>
          </cell>
          <cell r="U20">
            <v>4.2480000000000002</v>
          </cell>
          <cell r="V20">
            <v>4.3040000000000003</v>
          </cell>
          <cell r="W20">
            <v>4.3419999999999996</v>
          </cell>
          <cell r="X20">
            <v>4.3780000000000001</v>
          </cell>
          <cell r="Y20">
            <v>4.4219999999999997</v>
          </cell>
          <cell r="Z20">
            <v>4.4560000000000004</v>
          </cell>
          <cell r="AA20">
            <v>4.4909999999999997</v>
          </cell>
          <cell r="AB20">
            <v>4.5250000000000004</v>
          </cell>
          <cell r="AD20">
            <v>5.7971000000000004</v>
          </cell>
          <cell r="AE20">
            <v>5.8535000000000004</v>
          </cell>
          <cell r="AF20">
            <v>5.899</v>
          </cell>
          <cell r="AG20">
            <v>5.9568000000000003</v>
          </cell>
          <cell r="AH20">
            <v>6.0149999999999997</v>
          </cell>
          <cell r="AI20">
            <v>6.06</v>
          </cell>
          <cell r="AJ20">
            <v>6.1064999999999996</v>
          </cell>
          <cell r="AK20">
            <v>6.1529999999999996</v>
          </cell>
          <cell r="AL20">
            <v>6.1864999999999997</v>
          </cell>
          <cell r="AM20">
            <v>6.2252999999999998</v>
          </cell>
          <cell r="AN20">
            <v>6.2584999999999997</v>
          </cell>
          <cell r="AO20">
            <v>6.2907999999999999</v>
          </cell>
          <cell r="AP20">
            <v>6.3179999999999996</v>
          </cell>
        </row>
        <row r="21">
          <cell r="A21">
            <v>39281</v>
          </cell>
          <cell r="B21">
            <v>5.25</v>
          </cell>
          <cell r="C21">
            <v>5.258</v>
          </cell>
          <cell r="D21">
            <v>5.2679999999999998</v>
          </cell>
          <cell r="E21">
            <v>5.28</v>
          </cell>
          <cell r="F21">
            <v>5.2850000000000001</v>
          </cell>
          <cell r="G21">
            <v>5.29</v>
          </cell>
          <cell r="H21">
            <v>5.2949999999999999</v>
          </cell>
          <cell r="I21">
            <v>5.2995000000000001</v>
          </cell>
          <cell r="J21">
            <v>5.3025000000000002</v>
          </cell>
          <cell r="K21">
            <v>5.3034999999999997</v>
          </cell>
          <cell r="L21">
            <v>5.3055000000000003</v>
          </cell>
          <cell r="M21">
            <v>5.31</v>
          </cell>
          <cell r="N21">
            <v>5.3135000000000003</v>
          </cell>
          <cell r="P21">
            <v>4.07</v>
          </cell>
          <cell r="Q21">
            <v>4.0609999999999999</v>
          </cell>
          <cell r="R21">
            <v>4.093</v>
          </cell>
          <cell r="S21">
            <v>4.1680000000000001</v>
          </cell>
          <cell r="T21">
            <v>4.2110000000000003</v>
          </cell>
          <cell r="U21">
            <v>4.25</v>
          </cell>
          <cell r="V21">
            <v>4.3040000000000003</v>
          </cell>
          <cell r="W21">
            <v>4.3410000000000002</v>
          </cell>
          <cell r="X21">
            <v>4.3760000000000003</v>
          </cell>
          <cell r="Y21">
            <v>4.4180000000000001</v>
          </cell>
          <cell r="Z21">
            <v>4.452</v>
          </cell>
          <cell r="AA21">
            <v>4.4859999999999998</v>
          </cell>
          <cell r="AB21">
            <v>4.5170000000000003</v>
          </cell>
          <cell r="AD21">
            <v>5.7968000000000002</v>
          </cell>
          <cell r="AE21">
            <v>5.8390000000000004</v>
          </cell>
          <cell r="AF21">
            <v>5.8840000000000003</v>
          </cell>
          <cell r="AG21">
            <v>5.9409999999999998</v>
          </cell>
          <cell r="AH21">
            <v>5.9950000000000001</v>
          </cell>
          <cell r="AI21">
            <v>6.0449999999999999</v>
          </cell>
          <cell r="AJ21">
            <v>6.0910000000000002</v>
          </cell>
          <cell r="AK21">
            <v>6.133</v>
          </cell>
          <cell r="AL21">
            <v>6.1689999999999996</v>
          </cell>
          <cell r="AM21">
            <v>6.2039999999999997</v>
          </cell>
          <cell r="AN21">
            <v>6.2370000000000001</v>
          </cell>
          <cell r="AO21">
            <v>6.266</v>
          </cell>
          <cell r="AP21">
            <v>6.2919999999999998</v>
          </cell>
        </row>
        <row r="22">
          <cell r="A22">
            <v>39282</v>
          </cell>
          <cell r="B22">
            <v>5.25</v>
          </cell>
          <cell r="C22">
            <v>5.258</v>
          </cell>
          <cell r="D22">
            <v>5.27</v>
          </cell>
          <cell r="E22">
            <v>5.28</v>
          </cell>
          <cell r="F22">
            <v>5.2839999999999998</v>
          </cell>
          <cell r="G22">
            <v>5.29</v>
          </cell>
          <cell r="H22">
            <v>5.2949999999999999</v>
          </cell>
          <cell r="I22">
            <v>5.298</v>
          </cell>
          <cell r="J22">
            <v>5.2990000000000004</v>
          </cell>
          <cell r="K22">
            <v>5.3029999999999999</v>
          </cell>
          <cell r="L22">
            <v>5.3040000000000003</v>
          </cell>
          <cell r="M22">
            <v>5.3072999999999997</v>
          </cell>
          <cell r="N22">
            <v>5.3068</v>
          </cell>
          <cell r="P22">
            <v>4.07</v>
          </cell>
          <cell r="Q22">
            <v>4.0609999999999999</v>
          </cell>
          <cell r="R22">
            <v>4.1079999999999997</v>
          </cell>
          <cell r="S22">
            <v>4.1769999999999996</v>
          </cell>
          <cell r="T22">
            <v>4.2220000000000004</v>
          </cell>
          <cell r="U22">
            <v>4.2640000000000002</v>
          </cell>
          <cell r="V22">
            <v>4.3140000000000001</v>
          </cell>
          <cell r="W22">
            <v>4.3559999999999999</v>
          </cell>
          <cell r="X22">
            <v>4.3920000000000003</v>
          </cell>
          <cell r="Y22">
            <v>4.4290000000000003</v>
          </cell>
          <cell r="Z22">
            <v>4.4640000000000004</v>
          </cell>
          <cell r="AA22">
            <v>4.4969999999999999</v>
          </cell>
          <cell r="AB22">
            <v>4.5280000000000005</v>
          </cell>
          <cell r="AD22">
            <v>5.7925000000000004</v>
          </cell>
          <cell r="AE22">
            <v>5.8365</v>
          </cell>
          <cell r="AF22">
            <v>5.875</v>
          </cell>
          <cell r="AG22">
            <v>5.931</v>
          </cell>
          <cell r="AH22">
            <v>5.9829999999999997</v>
          </cell>
          <cell r="AI22">
            <v>6.0339999999999998</v>
          </cell>
          <cell r="AJ22">
            <v>6.0819999999999999</v>
          </cell>
          <cell r="AK22">
            <v>6.12</v>
          </cell>
          <cell r="AL22">
            <v>6.1559999999999997</v>
          </cell>
          <cell r="AM22">
            <v>6.1920000000000002</v>
          </cell>
          <cell r="AN22">
            <v>6.2210000000000001</v>
          </cell>
          <cell r="AO22">
            <v>6.2495000000000003</v>
          </cell>
          <cell r="AP22">
            <v>6.2770000000000001</v>
          </cell>
        </row>
        <row r="23">
          <cell r="A23">
            <v>39283</v>
          </cell>
          <cell r="B23">
            <v>5.25</v>
          </cell>
          <cell r="C23">
            <v>5.2549999999999999</v>
          </cell>
          <cell r="D23">
            <v>5.2649999999999997</v>
          </cell>
          <cell r="E23">
            <v>5.2675000000000001</v>
          </cell>
          <cell r="F23">
            <v>5.2714999999999996</v>
          </cell>
          <cell r="G23">
            <v>5.2725</v>
          </cell>
          <cell r="H23">
            <v>5.2830000000000004</v>
          </cell>
          <cell r="I23">
            <v>5.2770000000000001</v>
          </cell>
          <cell r="J23">
            <v>5.2782999999999998</v>
          </cell>
          <cell r="K23">
            <v>5.2744999999999997</v>
          </cell>
          <cell r="L23">
            <v>5.2780000000000005</v>
          </cell>
          <cell r="M23">
            <v>5.2780000000000005</v>
          </cell>
          <cell r="N23">
            <v>5.2690000000000001</v>
          </cell>
          <cell r="P23">
            <v>4.07</v>
          </cell>
          <cell r="Q23">
            <v>4.0620000000000003</v>
          </cell>
          <cell r="R23">
            <v>4.1079999999999997</v>
          </cell>
          <cell r="S23">
            <v>4.1769999999999996</v>
          </cell>
          <cell r="T23">
            <v>4.2229999999999999</v>
          </cell>
          <cell r="U23">
            <v>4.2620000000000005</v>
          </cell>
          <cell r="V23">
            <v>4.3090000000000002</v>
          </cell>
          <cell r="W23">
            <v>4.3460000000000001</v>
          </cell>
          <cell r="X23">
            <v>4.38</v>
          </cell>
          <cell r="Y23">
            <v>4.4130000000000003</v>
          </cell>
          <cell r="Z23">
            <v>4.4450000000000003</v>
          </cell>
          <cell r="AA23">
            <v>4.4719999999999995</v>
          </cell>
          <cell r="AB23">
            <v>4.4980000000000002</v>
          </cell>
          <cell r="AD23">
            <v>5.7783999999999995</v>
          </cell>
          <cell r="AE23">
            <v>5.827</v>
          </cell>
          <cell r="AF23">
            <v>5.87</v>
          </cell>
          <cell r="AG23">
            <v>5.9269999999999996</v>
          </cell>
          <cell r="AH23">
            <v>5.9740000000000002</v>
          </cell>
          <cell r="AI23">
            <v>6.02</v>
          </cell>
          <cell r="AJ23">
            <v>6.0620000000000003</v>
          </cell>
          <cell r="AK23">
            <v>6.0970000000000004</v>
          </cell>
          <cell r="AL23">
            <v>6.1269999999999998</v>
          </cell>
          <cell r="AM23">
            <v>6.1580000000000004</v>
          </cell>
          <cell r="AN23">
            <v>6.1829999999999998</v>
          </cell>
          <cell r="AO23">
            <v>6.2080000000000002</v>
          </cell>
          <cell r="AP23">
            <v>6.2320000000000002</v>
          </cell>
        </row>
        <row r="24">
          <cell r="A24">
            <v>39286</v>
          </cell>
          <cell r="B24">
            <v>5.25</v>
          </cell>
          <cell r="C24">
            <v>5.258</v>
          </cell>
          <cell r="D24">
            <v>5.2679999999999998</v>
          </cell>
          <cell r="E24">
            <v>5.2750000000000004</v>
          </cell>
          <cell r="F24">
            <v>5.2765000000000004</v>
          </cell>
          <cell r="G24">
            <v>5.2835000000000001</v>
          </cell>
          <cell r="H24">
            <v>5.2839999999999998</v>
          </cell>
          <cell r="I24">
            <v>5.2874999999999996</v>
          </cell>
          <cell r="J24">
            <v>5.2907999999999999</v>
          </cell>
          <cell r="K24">
            <v>5.2915000000000001</v>
          </cell>
          <cell r="L24">
            <v>5.2885</v>
          </cell>
          <cell r="M24">
            <v>5.2873000000000001</v>
          </cell>
          <cell r="N24">
            <v>5.2882999999999996</v>
          </cell>
          <cell r="P24">
            <v>4.07</v>
          </cell>
          <cell r="Q24">
            <v>4.0629999999999997</v>
          </cell>
          <cell r="R24">
            <v>4.1120000000000001</v>
          </cell>
          <cell r="S24">
            <v>4.181</v>
          </cell>
          <cell r="T24">
            <v>4.226</v>
          </cell>
          <cell r="U24">
            <v>4.2690000000000001</v>
          </cell>
          <cell r="V24">
            <v>4.3120000000000003</v>
          </cell>
          <cell r="W24">
            <v>4.3469999999999995</v>
          </cell>
          <cell r="X24">
            <v>4.38</v>
          </cell>
          <cell r="Y24">
            <v>4.4139999999999997</v>
          </cell>
          <cell r="Z24">
            <v>4.4450000000000003</v>
          </cell>
          <cell r="AA24">
            <v>4.4719999999999995</v>
          </cell>
          <cell r="AB24">
            <v>4.4969999999999999</v>
          </cell>
          <cell r="AD24">
            <v>5.7781000000000002</v>
          </cell>
          <cell r="AE24">
            <v>5.8330000000000002</v>
          </cell>
          <cell r="AF24">
            <v>5.8819999999999997</v>
          </cell>
          <cell r="AG24">
            <v>5.9340000000000002</v>
          </cell>
          <cell r="AH24">
            <v>5.9850000000000003</v>
          </cell>
          <cell r="AI24">
            <v>6.0359999999999996</v>
          </cell>
          <cell r="AJ24">
            <v>6.0789999999999997</v>
          </cell>
          <cell r="AK24">
            <v>6.1210000000000004</v>
          </cell>
          <cell r="AL24">
            <v>6.1562999999999999</v>
          </cell>
          <cell r="AM24">
            <v>6.1859999999999999</v>
          </cell>
          <cell r="AN24">
            <v>6.2149999999999999</v>
          </cell>
          <cell r="AO24">
            <v>6.242</v>
          </cell>
          <cell r="AP24">
            <v>6.27</v>
          </cell>
        </row>
        <row r="25">
          <cell r="A25">
            <v>39287</v>
          </cell>
          <cell r="B25">
            <v>5.25</v>
          </cell>
          <cell r="C25">
            <v>5.258</v>
          </cell>
          <cell r="D25">
            <v>5.27</v>
          </cell>
          <cell r="E25">
            <v>5.2780000000000005</v>
          </cell>
          <cell r="F25">
            <v>5.28</v>
          </cell>
          <cell r="G25">
            <v>5.2850000000000001</v>
          </cell>
          <cell r="H25">
            <v>5.2880000000000003</v>
          </cell>
          <cell r="I25">
            <v>5.2880000000000003</v>
          </cell>
          <cell r="J25">
            <v>5.29</v>
          </cell>
          <cell r="K25">
            <v>5.29</v>
          </cell>
          <cell r="L25">
            <v>5.2675000000000001</v>
          </cell>
          <cell r="M25">
            <v>5.2750000000000004</v>
          </cell>
          <cell r="N25">
            <v>5.28</v>
          </cell>
          <cell r="P25">
            <v>4.07</v>
          </cell>
          <cell r="Q25">
            <v>4.0640000000000001</v>
          </cell>
          <cell r="R25">
            <v>4.1189999999999998</v>
          </cell>
          <cell r="S25">
            <v>4.1879999999999997</v>
          </cell>
          <cell r="T25">
            <v>4.2300000000000004</v>
          </cell>
          <cell r="U25">
            <v>4.2729999999999997</v>
          </cell>
          <cell r="V25">
            <v>4.3179999999999996</v>
          </cell>
          <cell r="W25">
            <v>4.3499999999999996</v>
          </cell>
          <cell r="X25">
            <v>4.383</v>
          </cell>
          <cell r="Y25">
            <v>4.4180000000000001</v>
          </cell>
          <cell r="Z25">
            <v>4.4450000000000003</v>
          </cell>
          <cell r="AA25">
            <v>4.4729999999999999</v>
          </cell>
          <cell r="AB25">
            <v>4.4989999999999997</v>
          </cell>
          <cell r="AD25">
            <v>5.7755999999999998</v>
          </cell>
          <cell r="AE25">
            <v>5.8149999999999995</v>
          </cell>
          <cell r="AF25">
            <v>5.8949999999999996</v>
          </cell>
          <cell r="AG25">
            <v>5.9394999999999998</v>
          </cell>
          <cell r="AH25">
            <v>5.9909999999999997</v>
          </cell>
          <cell r="AI25">
            <v>6.0448000000000004</v>
          </cell>
          <cell r="AJ25">
            <v>6.0895000000000001</v>
          </cell>
          <cell r="AK25">
            <v>6.1289999999999996</v>
          </cell>
          <cell r="AL25">
            <v>6.1550000000000002</v>
          </cell>
          <cell r="AM25">
            <v>6.1950000000000003</v>
          </cell>
          <cell r="AN25">
            <v>6.218</v>
          </cell>
          <cell r="AO25">
            <v>6.2430000000000003</v>
          </cell>
          <cell r="AP25">
            <v>6.2690000000000001</v>
          </cell>
        </row>
        <row r="26">
          <cell r="A26">
            <v>39288</v>
          </cell>
          <cell r="B26">
            <v>5.25</v>
          </cell>
          <cell r="C26">
            <v>5.258</v>
          </cell>
          <cell r="D26">
            <v>5.2679999999999998</v>
          </cell>
          <cell r="E26">
            <v>5.2780000000000005</v>
          </cell>
          <cell r="F26">
            <v>5.2780000000000005</v>
          </cell>
          <cell r="G26">
            <v>5.2780000000000005</v>
          </cell>
          <cell r="H26">
            <v>5.2780000000000005</v>
          </cell>
          <cell r="I26">
            <v>5.2750000000000004</v>
          </cell>
          <cell r="J26">
            <v>5.2744999999999997</v>
          </cell>
          <cell r="K26">
            <v>5.2670000000000003</v>
          </cell>
          <cell r="L26">
            <v>5.2625000000000002</v>
          </cell>
          <cell r="M26">
            <v>5.2584999999999997</v>
          </cell>
          <cell r="N26">
            <v>5.2530000000000001</v>
          </cell>
          <cell r="P26">
            <v>4.07</v>
          </cell>
          <cell r="Q26">
            <v>4.0629999999999997</v>
          </cell>
          <cell r="R26">
            <v>4.1219999999999999</v>
          </cell>
          <cell r="S26">
            <v>4.1909999999999998</v>
          </cell>
          <cell r="T26">
            <v>4.2300000000000004</v>
          </cell>
          <cell r="U26">
            <v>4.2699999999999996</v>
          </cell>
          <cell r="V26">
            <v>4.3140000000000001</v>
          </cell>
          <cell r="W26">
            <v>4.3469999999999995</v>
          </cell>
          <cell r="X26">
            <v>4.3789999999999996</v>
          </cell>
          <cell r="Y26">
            <v>4.4119999999999999</v>
          </cell>
          <cell r="Z26">
            <v>4.4379999999999997</v>
          </cell>
          <cell r="AA26">
            <v>4.4649999999999999</v>
          </cell>
          <cell r="AB26">
            <v>4.4879999999999995</v>
          </cell>
          <cell r="AD26">
            <v>5.7714999999999996</v>
          </cell>
          <cell r="AE26">
            <v>5.8330000000000002</v>
          </cell>
          <cell r="AF26">
            <v>5.8810000000000002</v>
          </cell>
          <cell r="AG26">
            <v>5.9385000000000003</v>
          </cell>
          <cell r="AH26">
            <v>5.9909999999999997</v>
          </cell>
          <cell r="AI26">
            <v>6.0339999999999998</v>
          </cell>
          <cell r="AJ26">
            <v>6.0830000000000002</v>
          </cell>
          <cell r="AK26">
            <v>6.1070000000000002</v>
          </cell>
          <cell r="AL26">
            <v>6.1364999999999998</v>
          </cell>
          <cell r="AM26">
            <v>6.1680000000000001</v>
          </cell>
          <cell r="AN26">
            <v>6.1989999999999998</v>
          </cell>
          <cell r="AO26">
            <v>6.2225000000000001</v>
          </cell>
          <cell r="AP26">
            <v>6.2484999999999999</v>
          </cell>
        </row>
        <row r="27">
          <cell r="A27">
            <v>39289</v>
          </cell>
          <cell r="B27">
            <v>5.25</v>
          </cell>
          <cell r="C27">
            <v>5.2379999999999995</v>
          </cell>
          <cell r="D27">
            <v>5.2329999999999997</v>
          </cell>
          <cell r="E27">
            <v>5.2309999999999999</v>
          </cell>
          <cell r="F27">
            <v>5.2285000000000004</v>
          </cell>
          <cell r="G27">
            <v>5.2160000000000002</v>
          </cell>
          <cell r="H27">
            <v>5.2089999999999996</v>
          </cell>
          <cell r="I27">
            <v>5.1980000000000004</v>
          </cell>
          <cell r="J27">
            <v>5.1864999999999997</v>
          </cell>
          <cell r="K27">
            <v>5.1764999999999999</v>
          </cell>
          <cell r="L27">
            <v>5.1619999999999999</v>
          </cell>
          <cell r="M27">
            <v>5.1524999999999999</v>
          </cell>
          <cell r="N27">
            <v>5.1405000000000003</v>
          </cell>
          <cell r="P27">
            <v>4.07</v>
          </cell>
          <cell r="Q27">
            <v>4.0620000000000003</v>
          </cell>
          <cell r="R27">
            <v>4.1230000000000002</v>
          </cell>
          <cell r="S27">
            <v>4.1909999999999998</v>
          </cell>
          <cell r="T27">
            <v>4.2309999999999999</v>
          </cell>
          <cell r="U27">
            <v>4.2709999999999999</v>
          </cell>
          <cell r="V27">
            <v>4.3070000000000004</v>
          </cell>
          <cell r="W27">
            <v>4.3369999999999997</v>
          </cell>
          <cell r="X27">
            <v>4.3680000000000003</v>
          </cell>
          <cell r="Y27">
            <v>4.3949999999999996</v>
          </cell>
          <cell r="Z27">
            <v>4.4189999999999996</v>
          </cell>
          <cell r="AA27">
            <v>4.4420000000000002</v>
          </cell>
          <cell r="AB27">
            <v>4.4610000000000003</v>
          </cell>
          <cell r="AD27">
            <v>5.7731000000000003</v>
          </cell>
          <cell r="AE27">
            <v>5.8285</v>
          </cell>
          <cell r="AF27">
            <v>5.8730000000000002</v>
          </cell>
          <cell r="AG27">
            <v>5.9254999999999995</v>
          </cell>
          <cell r="AH27">
            <v>5.968</v>
          </cell>
          <cell r="AI27">
            <v>6.01</v>
          </cell>
          <cell r="AJ27">
            <v>6.0462999999999996</v>
          </cell>
          <cell r="AK27">
            <v>6.0724999999999998</v>
          </cell>
          <cell r="AL27">
            <v>6.0975000000000001</v>
          </cell>
          <cell r="AM27">
            <v>6.1219999999999999</v>
          </cell>
          <cell r="AN27">
            <v>6.1455000000000002</v>
          </cell>
          <cell r="AO27">
            <v>6.1669999999999998</v>
          </cell>
          <cell r="AP27">
            <v>6.1890000000000001</v>
          </cell>
        </row>
        <row r="28">
          <cell r="A28">
            <v>39290</v>
          </cell>
          <cell r="B28">
            <v>5.25</v>
          </cell>
          <cell r="C28">
            <v>5.2379999999999995</v>
          </cell>
          <cell r="D28">
            <v>5.2320000000000002</v>
          </cell>
          <cell r="E28">
            <v>5.2214999999999998</v>
          </cell>
          <cell r="F28">
            <v>5.2095000000000002</v>
          </cell>
          <cell r="G28">
            <v>5.1885000000000003</v>
          </cell>
          <cell r="H28">
            <v>5.1749999999999998</v>
          </cell>
          <cell r="I28">
            <v>5.1559999999999997</v>
          </cell>
          <cell r="J28">
            <v>5.1379999999999999</v>
          </cell>
          <cell r="K28">
            <v>5.1189999999999998</v>
          </cell>
          <cell r="L28">
            <v>5.1029999999999998</v>
          </cell>
          <cell r="M28">
            <v>5.0949999999999998</v>
          </cell>
          <cell r="N28">
            <v>5.0780000000000003</v>
          </cell>
          <cell r="P28">
            <v>4.0599999999999996</v>
          </cell>
          <cell r="Q28">
            <v>4.0609999999999999</v>
          </cell>
          <cell r="R28">
            <v>4.1189999999999998</v>
          </cell>
          <cell r="S28">
            <v>4.1870000000000003</v>
          </cell>
          <cell r="T28">
            <v>4.2240000000000002</v>
          </cell>
          <cell r="U28">
            <v>4.2629999999999999</v>
          </cell>
          <cell r="V28">
            <v>4.298</v>
          </cell>
          <cell r="W28">
            <v>4.3250000000000002</v>
          </cell>
          <cell r="X28">
            <v>4.3540000000000001</v>
          </cell>
          <cell r="Y28">
            <v>4.38</v>
          </cell>
          <cell r="Z28">
            <v>4.4039999999999999</v>
          </cell>
          <cell r="AA28">
            <v>4.4260000000000002</v>
          </cell>
          <cell r="AB28">
            <v>4.4459999999999997</v>
          </cell>
          <cell r="AD28">
            <v>5.7748999999999997</v>
          </cell>
          <cell r="AE28">
            <v>5.8179999999999996</v>
          </cell>
          <cell r="AF28">
            <v>5.8659999999999997</v>
          </cell>
          <cell r="AG28">
            <v>5.9180000000000001</v>
          </cell>
          <cell r="AH28">
            <v>5.9619999999999997</v>
          </cell>
          <cell r="AI28">
            <v>6.0010000000000003</v>
          </cell>
          <cell r="AJ28">
            <v>6.0339999999999998</v>
          </cell>
          <cell r="AK28">
            <v>6.0609999999999999</v>
          </cell>
          <cell r="AL28">
            <v>6.085</v>
          </cell>
          <cell r="AM28">
            <v>6.11</v>
          </cell>
          <cell r="AN28">
            <v>6.1310000000000002</v>
          </cell>
          <cell r="AO28">
            <v>6.1520000000000001</v>
          </cell>
          <cell r="AP28">
            <v>6.1710000000000003</v>
          </cell>
        </row>
        <row r="29">
          <cell r="A29">
            <v>39293</v>
          </cell>
          <cell r="B29">
            <v>5.25</v>
          </cell>
          <cell r="C29">
            <v>5.2465000000000002</v>
          </cell>
          <cell r="D29">
            <v>5.2489999999999997</v>
          </cell>
          <cell r="E29">
            <v>5.2480000000000002</v>
          </cell>
          <cell r="F29">
            <v>5.2424999999999997</v>
          </cell>
          <cell r="G29">
            <v>5.2270000000000003</v>
          </cell>
          <cell r="H29">
            <v>5.2149999999999999</v>
          </cell>
          <cell r="I29">
            <v>5.2009999999999996</v>
          </cell>
          <cell r="J29">
            <v>5.1864999999999997</v>
          </cell>
          <cell r="K29">
            <v>5.1719999999999997</v>
          </cell>
          <cell r="L29">
            <v>5.1509999999999998</v>
          </cell>
          <cell r="M29">
            <v>5.1449999999999996</v>
          </cell>
          <cell r="N29">
            <v>5.1315</v>
          </cell>
          <cell r="P29">
            <v>4.05</v>
          </cell>
          <cell r="Q29">
            <v>4.0609999999999999</v>
          </cell>
          <cell r="R29">
            <v>4.1260000000000003</v>
          </cell>
          <cell r="S29">
            <v>4.1859999999999999</v>
          </cell>
          <cell r="T29">
            <v>4.2240000000000002</v>
          </cell>
          <cell r="U29">
            <v>4.2620000000000005</v>
          </cell>
          <cell r="V29">
            <v>4.2919999999999998</v>
          </cell>
          <cell r="W29">
            <v>4.3179999999999996</v>
          </cell>
          <cell r="X29">
            <v>4.343</v>
          </cell>
          <cell r="Y29">
            <v>4.3680000000000003</v>
          </cell>
          <cell r="Z29">
            <v>4.3899999999999997</v>
          </cell>
          <cell r="AA29">
            <v>4.4089999999999998</v>
          </cell>
          <cell r="AB29">
            <v>4.4279999999999999</v>
          </cell>
          <cell r="AD29">
            <v>5.7774999999999999</v>
          </cell>
          <cell r="AE29">
            <v>5.8170000000000002</v>
          </cell>
          <cell r="AF29">
            <v>5.8639999999999999</v>
          </cell>
          <cell r="AG29">
            <v>5.915</v>
          </cell>
          <cell r="AH29">
            <v>5.96</v>
          </cell>
          <cell r="AI29">
            <v>6.0045000000000002</v>
          </cell>
          <cell r="AJ29">
            <v>6.0365000000000002</v>
          </cell>
          <cell r="AK29">
            <v>6.0635000000000003</v>
          </cell>
          <cell r="AL29">
            <v>6.0890000000000004</v>
          </cell>
          <cell r="AM29">
            <v>6.109</v>
          </cell>
          <cell r="AN29">
            <v>6.1310000000000002</v>
          </cell>
          <cell r="AO29">
            <v>6.1559999999999997</v>
          </cell>
          <cell r="AP29">
            <v>6.1760000000000002</v>
          </cell>
        </row>
        <row r="30">
          <cell r="A30">
            <v>39294</v>
          </cell>
          <cell r="B30">
            <v>5.25</v>
          </cell>
          <cell r="C30">
            <v>5.2445000000000004</v>
          </cell>
          <cell r="D30">
            <v>5.2415000000000003</v>
          </cell>
          <cell r="E30">
            <v>5.2394999999999996</v>
          </cell>
          <cell r="F30">
            <v>5.2370000000000001</v>
          </cell>
          <cell r="G30">
            <v>5.22</v>
          </cell>
          <cell r="H30">
            <v>5.1875</v>
          </cell>
          <cell r="I30">
            <v>5.1680000000000001</v>
          </cell>
          <cell r="J30">
            <v>5.1464999999999996</v>
          </cell>
          <cell r="K30">
            <v>5.1319999999999997</v>
          </cell>
          <cell r="L30">
            <v>5.1139999999999999</v>
          </cell>
          <cell r="M30">
            <v>5.1055000000000001</v>
          </cell>
          <cell r="N30">
            <v>5.0845000000000002</v>
          </cell>
          <cell r="P30">
            <v>4.08</v>
          </cell>
          <cell r="Q30">
            <v>4.0609999999999999</v>
          </cell>
          <cell r="R30">
            <v>4.1360000000000001</v>
          </cell>
          <cell r="S30">
            <v>4.1970000000000001</v>
          </cell>
          <cell r="T30">
            <v>4.234</v>
          </cell>
          <cell r="U30">
            <v>4.2750000000000004</v>
          </cell>
          <cell r="V30">
            <v>4.3109999999999999</v>
          </cell>
          <cell r="W30">
            <v>4.3380000000000001</v>
          </cell>
          <cell r="X30">
            <v>4.3659999999999997</v>
          </cell>
          <cell r="Y30">
            <v>4.3929999999999998</v>
          </cell>
          <cell r="Z30">
            <v>4.4169999999999998</v>
          </cell>
          <cell r="AA30">
            <v>4.4390000000000001</v>
          </cell>
          <cell r="AB30">
            <v>4.46</v>
          </cell>
          <cell r="AD30">
            <v>5.7774000000000001</v>
          </cell>
          <cell r="AE30">
            <v>5.8209999999999997</v>
          </cell>
          <cell r="AF30">
            <v>5.8680000000000003</v>
          </cell>
          <cell r="AG30">
            <v>5.9240000000000004</v>
          </cell>
          <cell r="AH30">
            <v>5.968</v>
          </cell>
          <cell r="AI30">
            <v>6.008</v>
          </cell>
          <cell r="AJ30">
            <v>6.0410000000000004</v>
          </cell>
          <cell r="AK30">
            <v>6.0670000000000002</v>
          </cell>
          <cell r="AL30">
            <v>6.093</v>
          </cell>
          <cell r="AM30">
            <v>6.117</v>
          </cell>
          <cell r="AN30">
            <v>6.1390000000000002</v>
          </cell>
          <cell r="AO30">
            <v>6.16</v>
          </cell>
          <cell r="AP30">
            <v>6.181</v>
          </cell>
        </row>
        <row r="31">
          <cell r="A31">
            <v>39295</v>
          </cell>
          <cell r="B31">
            <v>5.25</v>
          </cell>
          <cell r="C31">
            <v>5.2495000000000003</v>
          </cell>
          <cell r="D31">
            <v>5.2454999999999998</v>
          </cell>
          <cell r="E31">
            <v>5.2370000000000001</v>
          </cell>
          <cell r="F31">
            <v>5.2290000000000001</v>
          </cell>
          <cell r="G31">
            <v>5.2130000000000001</v>
          </cell>
          <cell r="H31">
            <v>5.1989999999999998</v>
          </cell>
          <cell r="I31">
            <v>5.181</v>
          </cell>
          <cell r="J31">
            <v>5.1645000000000003</v>
          </cell>
          <cell r="K31">
            <v>5.1524999999999999</v>
          </cell>
          <cell r="L31">
            <v>5.141</v>
          </cell>
          <cell r="M31">
            <v>5.1307</v>
          </cell>
          <cell r="N31">
            <v>5.117</v>
          </cell>
          <cell r="P31">
            <v>4.05</v>
          </cell>
          <cell r="Q31">
            <v>4.0640000000000001</v>
          </cell>
          <cell r="R31">
            <v>4.1340000000000003</v>
          </cell>
          <cell r="S31">
            <v>4.1950000000000003</v>
          </cell>
          <cell r="T31">
            <v>4.2279999999999998</v>
          </cell>
          <cell r="U31">
            <v>4.2699999999999996</v>
          </cell>
          <cell r="V31">
            <v>4.3029999999999999</v>
          </cell>
          <cell r="W31">
            <v>4.3289999999999997</v>
          </cell>
          <cell r="X31">
            <v>4.3579999999999997</v>
          </cell>
          <cell r="Y31">
            <v>4.3849999999999998</v>
          </cell>
          <cell r="Z31">
            <v>4.407</v>
          </cell>
          <cell r="AA31">
            <v>4.4279999999999999</v>
          </cell>
          <cell r="AB31">
            <v>4.4489999999999998</v>
          </cell>
          <cell r="AD31">
            <v>5.7600999999999996</v>
          </cell>
          <cell r="AE31">
            <v>5.8194999999999997</v>
          </cell>
          <cell r="AF31">
            <v>5.8665000000000003</v>
          </cell>
          <cell r="AG31">
            <v>5.9184999999999999</v>
          </cell>
          <cell r="AH31">
            <v>5.9675000000000002</v>
          </cell>
          <cell r="AI31">
            <v>6.0075000000000003</v>
          </cell>
          <cell r="AJ31">
            <v>6.0374999999999996</v>
          </cell>
          <cell r="AK31">
            <v>6.0644999999999998</v>
          </cell>
          <cell r="AL31">
            <v>6.0875000000000004</v>
          </cell>
          <cell r="AM31">
            <v>6.1115000000000004</v>
          </cell>
          <cell r="AN31">
            <v>6.1345000000000001</v>
          </cell>
          <cell r="AO31">
            <v>6.1535000000000002</v>
          </cell>
          <cell r="AP31">
            <v>6.1734999999999998</v>
          </cell>
        </row>
        <row r="32">
          <cell r="A32">
            <v>39296</v>
          </cell>
          <cell r="B32">
            <v>5.25</v>
          </cell>
          <cell r="C32">
            <v>5.2474999999999996</v>
          </cell>
          <cell r="D32">
            <v>5.24</v>
          </cell>
          <cell r="E32">
            <v>5.2365000000000004</v>
          </cell>
          <cell r="F32">
            <v>5.2229999999999999</v>
          </cell>
          <cell r="G32">
            <v>5.2009999999999996</v>
          </cell>
          <cell r="H32">
            <v>5.1825000000000001</v>
          </cell>
          <cell r="I32">
            <v>5.1624999999999996</v>
          </cell>
          <cell r="J32">
            <v>5.1429999999999998</v>
          </cell>
          <cell r="K32">
            <v>5.1284999999999998</v>
          </cell>
          <cell r="L32">
            <v>5.1124999999999998</v>
          </cell>
          <cell r="M32">
            <v>5.101</v>
          </cell>
          <cell r="N32">
            <v>5.0910000000000002</v>
          </cell>
          <cell r="P32">
            <v>4.04</v>
          </cell>
          <cell r="Q32">
            <v>4.0679999999999996</v>
          </cell>
          <cell r="R32">
            <v>4.1689999999999996</v>
          </cell>
          <cell r="S32">
            <v>4.2210000000000001</v>
          </cell>
          <cell r="T32">
            <v>4.2530000000000001</v>
          </cell>
          <cell r="U32">
            <v>4.298</v>
          </cell>
          <cell r="V32">
            <v>4.3289999999999997</v>
          </cell>
          <cell r="W32">
            <v>4.3559999999999999</v>
          </cell>
          <cell r="X32">
            <v>4.3870000000000005</v>
          </cell>
          <cell r="Y32">
            <v>4.4119999999999999</v>
          </cell>
          <cell r="Z32">
            <v>4.4359999999999999</v>
          </cell>
          <cell r="AA32">
            <v>4.4580000000000002</v>
          </cell>
          <cell r="AB32">
            <v>4.4770000000000003</v>
          </cell>
          <cell r="AD32">
            <v>5.7914000000000003</v>
          </cell>
          <cell r="AE32">
            <v>5.8109999999999999</v>
          </cell>
          <cell r="AF32">
            <v>5.8659999999999997</v>
          </cell>
          <cell r="AG32">
            <v>5.92</v>
          </cell>
          <cell r="AH32">
            <v>5.9690000000000003</v>
          </cell>
          <cell r="AI32">
            <v>6.01</v>
          </cell>
          <cell r="AJ32">
            <v>6.0449999999999999</v>
          </cell>
          <cell r="AK32">
            <v>6.0720000000000001</v>
          </cell>
          <cell r="AL32">
            <v>6.0990000000000002</v>
          </cell>
          <cell r="AM32">
            <v>6.125</v>
          </cell>
          <cell r="AN32">
            <v>6.149</v>
          </cell>
          <cell r="AO32">
            <v>6.1710000000000003</v>
          </cell>
          <cell r="AP32">
            <v>6.1929999999999996</v>
          </cell>
        </row>
        <row r="33">
          <cell r="A33">
            <v>39297</v>
          </cell>
          <cell r="B33">
            <v>5.25</v>
          </cell>
          <cell r="C33">
            <v>5.2104999999999997</v>
          </cell>
          <cell r="D33">
            <v>5.1909999999999998</v>
          </cell>
          <cell r="E33">
            <v>5.1749999999999998</v>
          </cell>
          <cell r="F33">
            <v>5.1505000000000001</v>
          </cell>
          <cell r="G33">
            <v>5.1185</v>
          </cell>
          <cell r="H33">
            <v>5.0914999999999999</v>
          </cell>
          <cell r="I33">
            <v>5.0579999999999998</v>
          </cell>
          <cell r="J33">
            <v>5.0389999999999997</v>
          </cell>
          <cell r="K33">
            <v>5.0179999999999998</v>
          </cell>
          <cell r="L33">
            <v>4.9980000000000002</v>
          </cell>
          <cell r="M33">
            <v>4.9824999999999999</v>
          </cell>
          <cell r="N33">
            <v>4.968</v>
          </cell>
          <cell r="P33">
            <v>4.05</v>
          </cell>
          <cell r="Q33">
            <v>4.069</v>
          </cell>
          <cell r="R33">
            <v>4.1719999999999997</v>
          </cell>
          <cell r="S33">
            <v>4.2220000000000004</v>
          </cell>
          <cell r="T33">
            <v>4.2510000000000003</v>
          </cell>
          <cell r="U33">
            <v>4.2919999999999998</v>
          </cell>
          <cell r="V33">
            <v>4.32</v>
          </cell>
          <cell r="W33">
            <v>4.3449999999999998</v>
          </cell>
          <cell r="X33">
            <v>4.3710000000000004</v>
          </cell>
          <cell r="Y33">
            <v>4.3949999999999996</v>
          </cell>
          <cell r="Z33">
            <v>4.4180000000000001</v>
          </cell>
          <cell r="AA33">
            <v>4.4359999999999999</v>
          </cell>
          <cell r="AB33">
            <v>4.4539999999999997</v>
          </cell>
          <cell r="AD33">
            <v>5.8006000000000002</v>
          </cell>
          <cell r="AE33">
            <v>5.8100000000000005</v>
          </cell>
          <cell r="AF33">
            <v>5.8654999999999999</v>
          </cell>
          <cell r="AG33">
            <v>5.9187000000000003</v>
          </cell>
          <cell r="AH33">
            <v>5.9565000000000001</v>
          </cell>
          <cell r="AI33">
            <v>5.9909999999999997</v>
          </cell>
          <cell r="AJ33">
            <v>6.02</v>
          </cell>
          <cell r="AK33">
            <v>6.0430000000000001</v>
          </cell>
          <cell r="AL33">
            <v>6.0679999999999996</v>
          </cell>
          <cell r="AM33">
            <v>6.0910000000000002</v>
          </cell>
          <cell r="AN33">
            <v>6.1094999999999997</v>
          </cell>
          <cell r="AO33">
            <v>6.13</v>
          </cell>
          <cell r="AP33">
            <v>6.1479999999999997</v>
          </cell>
        </row>
        <row r="34">
          <cell r="A34">
            <v>39300</v>
          </cell>
          <cell r="B34">
            <v>5.25</v>
          </cell>
          <cell r="C34">
            <v>5.2435</v>
          </cell>
          <cell r="D34">
            <v>5.2240000000000002</v>
          </cell>
          <cell r="E34">
            <v>5.2110000000000003</v>
          </cell>
          <cell r="F34">
            <v>5.1935000000000002</v>
          </cell>
          <cell r="G34">
            <v>5.16</v>
          </cell>
          <cell r="H34">
            <v>5.1245000000000003</v>
          </cell>
          <cell r="I34">
            <v>5.0815000000000001</v>
          </cell>
          <cell r="J34">
            <v>5.0644999999999998</v>
          </cell>
          <cell r="K34">
            <v>5.0475000000000003</v>
          </cell>
          <cell r="L34">
            <v>5.0469999999999997</v>
          </cell>
          <cell r="M34">
            <v>5.0339999999999998</v>
          </cell>
          <cell r="N34">
            <v>5.016</v>
          </cell>
          <cell r="P34">
            <v>4.07</v>
          </cell>
          <cell r="Q34">
            <v>4.0679999999999996</v>
          </cell>
          <cell r="R34">
            <v>4.1689999999999996</v>
          </cell>
          <cell r="S34">
            <v>4.2190000000000003</v>
          </cell>
          <cell r="T34">
            <v>4.2469999999999999</v>
          </cell>
          <cell r="U34">
            <v>4.2830000000000004</v>
          </cell>
          <cell r="V34">
            <v>4.3079999999999998</v>
          </cell>
          <cell r="W34">
            <v>4.3319999999999999</v>
          </cell>
          <cell r="X34">
            <v>4.3559999999999999</v>
          </cell>
          <cell r="Y34">
            <v>4.3780000000000001</v>
          </cell>
          <cell r="Z34">
            <v>4.399</v>
          </cell>
          <cell r="AA34">
            <v>4.4169999999999998</v>
          </cell>
          <cell r="AB34">
            <v>4.4340000000000002</v>
          </cell>
          <cell r="AD34">
            <v>5.8112000000000004</v>
          </cell>
          <cell r="AE34">
            <v>5.8149999999999995</v>
          </cell>
          <cell r="AF34">
            <v>5.8719999999999999</v>
          </cell>
          <cell r="AG34">
            <v>5.9160000000000004</v>
          </cell>
          <cell r="AH34">
            <v>5.9569999999999999</v>
          </cell>
          <cell r="AI34">
            <v>5.9960000000000004</v>
          </cell>
          <cell r="AJ34">
            <v>6.0220000000000002</v>
          </cell>
          <cell r="AK34">
            <v>6.0449999999999999</v>
          </cell>
          <cell r="AL34">
            <v>6.07</v>
          </cell>
          <cell r="AM34">
            <v>6.0919999999999996</v>
          </cell>
          <cell r="AN34">
            <v>6.1139999999999999</v>
          </cell>
          <cell r="AO34">
            <v>6.1340000000000003</v>
          </cell>
          <cell r="AP34">
            <v>6.1520000000000001</v>
          </cell>
        </row>
        <row r="35">
          <cell r="A35">
            <v>39301</v>
          </cell>
          <cell r="B35">
            <v>5.25</v>
          </cell>
          <cell r="C35">
            <v>5.2565</v>
          </cell>
          <cell r="D35">
            <v>5.2525000000000004</v>
          </cell>
          <cell r="E35">
            <v>5.2424999999999997</v>
          </cell>
          <cell r="F35">
            <v>5.2324999999999999</v>
          </cell>
          <cell r="G35">
            <v>5.2069999999999999</v>
          </cell>
          <cell r="H35">
            <v>5.1844999999999999</v>
          </cell>
          <cell r="I35">
            <v>5.16</v>
          </cell>
          <cell r="J35">
            <v>5.1364999999999998</v>
          </cell>
          <cell r="K35">
            <v>5.1165000000000003</v>
          </cell>
          <cell r="L35">
            <v>5.0990000000000002</v>
          </cell>
          <cell r="M35">
            <v>5.0839999999999996</v>
          </cell>
          <cell r="N35">
            <v>5.07</v>
          </cell>
          <cell r="P35">
            <v>4.2300000000000004</v>
          </cell>
          <cell r="Q35">
            <v>4.0720000000000001</v>
          </cell>
          <cell r="R35">
            <v>4.173</v>
          </cell>
          <cell r="S35">
            <v>4.2210000000000001</v>
          </cell>
          <cell r="T35">
            <v>4.25</v>
          </cell>
          <cell r="U35">
            <v>4.2880000000000003</v>
          </cell>
          <cell r="V35">
            <v>4.3179999999999996</v>
          </cell>
          <cell r="W35">
            <v>4.3410000000000002</v>
          </cell>
          <cell r="X35">
            <v>4.3680000000000003</v>
          </cell>
          <cell r="Y35">
            <v>4.3920000000000003</v>
          </cell>
          <cell r="Z35">
            <v>4.4139999999999997</v>
          </cell>
          <cell r="AA35">
            <v>4.4340000000000002</v>
          </cell>
          <cell r="AB35">
            <v>4.4539999999999997</v>
          </cell>
          <cell r="AD35">
            <v>5.8071000000000002</v>
          </cell>
          <cell r="AE35">
            <v>5.8174999999999999</v>
          </cell>
          <cell r="AF35">
            <v>5.8719999999999999</v>
          </cell>
          <cell r="AG35">
            <v>5.9175000000000004</v>
          </cell>
          <cell r="AH35">
            <v>5.9584999999999999</v>
          </cell>
          <cell r="AI35">
            <v>5.9965000000000002</v>
          </cell>
          <cell r="AJ35">
            <v>6.0305</v>
          </cell>
          <cell r="AK35">
            <v>6.0575000000000001</v>
          </cell>
          <cell r="AL35">
            <v>6.0795000000000003</v>
          </cell>
          <cell r="AM35">
            <v>6.1035000000000004</v>
          </cell>
          <cell r="AN35">
            <v>6.125</v>
          </cell>
          <cell r="AO35">
            <v>6.1429999999999998</v>
          </cell>
          <cell r="AP35">
            <v>6.1595000000000004</v>
          </cell>
        </row>
        <row r="36">
          <cell r="A36">
            <v>39302</v>
          </cell>
          <cell r="B36">
            <v>5.25</v>
          </cell>
          <cell r="C36">
            <v>5.2534999999999998</v>
          </cell>
          <cell r="D36">
            <v>5.2525000000000004</v>
          </cell>
          <cell r="E36">
            <v>5.2460000000000004</v>
          </cell>
          <cell r="F36">
            <v>5.2370000000000001</v>
          </cell>
          <cell r="G36">
            <v>5.2115</v>
          </cell>
          <cell r="H36">
            <v>5.2045000000000003</v>
          </cell>
          <cell r="I36">
            <v>5.1524999999999999</v>
          </cell>
          <cell r="J36">
            <v>5.1715</v>
          </cell>
          <cell r="K36">
            <v>5.1544999999999996</v>
          </cell>
          <cell r="L36">
            <v>5.1405000000000003</v>
          </cell>
          <cell r="M36">
            <v>5.1260000000000003</v>
          </cell>
          <cell r="N36">
            <v>5.1150000000000002</v>
          </cell>
          <cell r="P36">
            <v>4.09</v>
          </cell>
          <cell r="Q36">
            <v>4.09</v>
          </cell>
          <cell r="R36">
            <v>4.1929999999999996</v>
          </cell>
          <cell r="S36">
            <v>4.242</v>
          </cell>
          <cell r="T36">
            <v>4.2670000000000003</v>
          </cell>
          <cell r="U36">
            <v>4.3090000000000002</v>
          </cell>
          <cell r="V36">
            <v>4.3390000000000004</v>
          </cell>
          <cell r="W36">
            <v>4.3650000000000002</v>
          </cell>
          <cell r="X36">
            <v>4.3970000000000002</v>
          </cell>
          <cell r="Y36">
            <v>4.4249999999999998</v>
          </cell>
          <cell r="Z36">
            <v>4.45</v>
          </cell>
          <cell r="AA36">
            <v>4.4729999999999999</v>
          </cell>
          <cell r="AB36">
            <v>4.4950000000000001</v>
          </cell>
          <cell r="AD36">
            <v>5.8037999999999998</v>
          </cell>
          <cell r="AE36">
            <v>5.8220000000000001</v>
          </cell>
          <cell r="AF36">
            <v>5.8769999999999998</v>
          </cell>
          <cell r="AG36">
            <v>5.9279999999999999</v>
          </cell>
          <cell r="AH36">
            <v>5.984</v>
          </cell>
          <cell r="AI36">
            <v>6.0250000000000004</v>
          </cell>
          <cell r="AJ36">
            <v>6.0579999999999998</v>
          </cell>
          <cell r="AK36">
            <v>6.0789999999999997</v>
          </cell>
          <cell r="AL36">
            <v>6.1159999999999997</v>
          </cell>
          <cell r="AM36">
            <v>6.1420000000000003</v>
          </cell>
          <cell r="AN36">
            <v>6.1680000000000001</v>
          </cell>
          <cell r="AO36">
            <v>6.1890000000000001</v>
          </cell>
          <cell r="AP36">
            <v>6.21</v>
          </cell>
        </row>
        <row r="37">
          <cell r="A37">
            <v>39303</v>
          </cell>
          <cell r="B37">
            <v>5.25</v>
          </cell>
          <cell r="C37">
            <v>5.1595000000000004</v>
          </cell>
          <cell r="D37">
            <v>5.125</v>
          </cell>
          <cell r="E37">
            <v>5.1005000000000003</v>
          </cell>
          <cell r="F37">
            <v>5.0789999999999997</v>
          </cell>
          <cell r="G37">
            <v>5.0449999999999999</v>
          </cell>
          <cell r="H37">
            <v>5.0285000000000002</v>
          </cell>
          <cell r="I37">
            <v>5.0025000000000004</v>
          </cell>
          <cell r="J37">
            <v>4.9800000000000004</v>
          </cell>
          <cell r="K37">
            <v>4.9589999999999996</v>
          </cell>
          <cell r="L37">
            <v>4.9344999999999999</v>
          </cell>
          <cell r="M37">
            <v>4.9184999999999999</v>
          </cell>
          <cell r="N37">
            <v>4.9080000000000004</v>
          </cell>
          <cell r="P37">
            <v>4.22</v>
          </cell>
          <cell r="Q37">
            <v>4.0890000000000004</v>
          </cell>
          <cell r="R37">
            <v>4.1879999999999997</v>
          </cell>
          <cell r="S37">
            <v>4.2220000000000004</v>
          </cell>
          <cell r="T37">
            <v>4.2469999999999999</v>
          </cell>
          <cell r="U37">
            <v>4.282</v>
          </cell>
          <cell r="V37">
            <v>4.3040000000000003</v>
          </cell>
          <cell r="W37">
            <v>4.3259999999999996</v>
          </cell>
          <cell r="X37">
            <v>4.3520000000000003</v>
          </cell>
          <cell r="Y37">
            <v>4.375</v>
          </cell>
          <cell r="Z37">
            <v>4.3959999999999999</v>
          </cell>
          <cell r="AA37">
            <v>4.415</v>
          </cell>
          <cell r="AB37">
            <v>4.4329999999999998</v>
          </cell>
          <cell r="AD37">
            <v>6.0186000000000002</v>
          </cell>
          <cell r="AE37">
            <v>5.8979999999999997</v>
          </cell>
          <cell r="AF37">
            <v>5.9030000000000005</v>
          </cell>
          <cell r="AG37">
            <v>5.9335000000000004</v>
          </cell>
          <cell r="AH37">
            <v>5.9729999999999999</v>
          </cell>
          <cell r="AI37">
            <v>6.008</v>
          </cell>
          <cell r="AJ37">
            <v>6.0220000000000002</v>
          </cell>
          <cell r="AK37">
            <v>6.0720000000000001</v>
          </cell>
          <cell r="AL37">
            <v>6.0960000000000001</v>
          </cell>
          <cell r="AM37">
            <v>6.1210000000000004</v>
          </cell>
          <cell r="AN37">
            <v>6.1449999999999996</v>
          </cell>
          <cell r="AO37">
            <v>6.165</v>
          </cell>
          <cell r="AP37">
            <v>6.1515000000000004</v>
          </cell>
        </row>
        <row r="38">
          <cell r="A38">
            <v>39304</v>
          </cell>
          <cell r="B38">
            <v>5.25</v>
          </cell>
          <cell r="C38">
            <v>5.1459999999999999</v>
          </cell>
          <cell r="D38">
            <v>5.1260000000000003</v>
          </cell>
          <cell r="E38">
            <v>5.0919999999999996</v>
          </cell>
          <cell r="F38">
            <v>5.0640000000000001</v>
          </cell>
          <cell r="G38">
            <v>5.0285000000000002</v>
          </cell>
          <cell r="H38">
            <v>5.0049999999999999</v>
          </cell>
          <cell r="I38">
            <v>4.9749999999999996</v>
          </cell>
          <cell r="J38">
            <v>4.9539999999999997</v>
          </cell>
          <cell r="K38">
            <v>4.931</v>
          </cell>
          <cell r="L38">
            <v>4.9135</v>
          </cell>
          <cell r="M38">
            <v>4.9035000000000002</v>
          </cell>
          <cell r="N38">
            <v>4.8940000000000001</v>
          </cell>
          <cell r="P38">
            <v>4.1399999999999997</v>
          </cell>
          <cell r="Q38">
            <v>4.1079999999999997</v>
          </cell>
          <cell r="R38">
            <v>4.1559999999999997</v>
          </cell>
          <cell r="S38">
            <v>4.18</v>
          </cell>
          <cell r="T38">
            <v>4.1989999999999998</v>
          </cell>
          <cell r="U38">
            <v>4.2309999999999999</v>
          </cell>
          <cell r="V38">
            <v>4.2489999999999997</v>
          </cell>
          <cell r="W38">
            <v>4.2629999999999999</v>
          </cell>
          <cell r="X38">
            <v>4.2809999999999997</v>
          </cell>
          <cell r="Y38">
            <v>4.298</v>
          </cell>
          <cell r="Z38">
            <v>4.3150000000000004</v>
          </cell>
          <cell r="AA38">
            <v>4.3289999999999997</v>
          </cell>
          <cell r="AB38">
            <v>4.3440000000000003</v>
          </cell>
          <cell r="AD38">
            <v>6.49</v>
          </cell>
          <cell r="AE38">
            <v>5.9960000000000004</v>
          </cell>
          <cell r="AF38">
            <v>5.9550000000000001</v>
          </cell>
          <cell r="AG38">
            <v>5.9690000000000003</v>
          </cell>
          <cell r="AH38">
            <v>5.9870000000000001</v>
          </cell>
          <cell r="AI38">
            <v>6.008</v>
          </cell>
          <cell r="AJ38">
            <v>6.0229999999999997</v>
          </cell>
          <cell r="AK38">
            <v>6.0359999999999996</v>
          </cell>
          <cell r="AL38">
            <v>6.0519999999999996</v>
          </cell>
          <cell r="AM38">
            <v>6.0709999999999997</v>
          </cell>
          <cell r="AN38">
            <v>6.0869999999999997</v>
          </cell>
          <cell r="AO38">
            <v>6.1020000000000003</v>
          </cell>
          <cell r="AP38">
            <v>6.1180000000000003</v>
          </cell>
        </row>
        <row r="39">
          <cell r="A39">
            <v>39307</v>
          </cell>
          <cell r="B39">
            <v>5.25</v>
          </cell>
          <cell r="C39">
            <v>5.1224999999999996</v>
          </cell>
          <cell r="D39">
            <v>5.1154999999999999</v>
          </cell>
          <cell r="E39">
            <v>5.0910000000000002</v>
          </cell>
          <cell r="F39">
            <v>5.0644999999999998</v>
          </cell>
          <cell r="G39">
            <v>5.0365000000000002</v>
          </cell>
          <cell r="H39">
            <v>5.0054999999999996</v>
          </cell>
          <cell r="I39">
            <v>4.9749999999999996</v>
          </cell>
          <cell r="J39">
            <v>4.9470000000000001</v>
          </cell>
          <cell r="K39">
            <v>4.9260000000000002</v>
          </cell>
          <cell r="L39">
            <v>4.9030000000000005</v>
          </cell>
          <cell r="M39">
            <v>4.8895</v>
          </cell>
          <cell r="N39">
            <v>4.8780000000000001</v>
          </cell>
          <cell r="P39">
            <v>4.0999999999999996</v>
          </cell>
          <cell r="Q39">
            <v>4.0910000000000002</v>
          </cell>
          <cell r="R39">
            <v>4.1520000000000001</v>
          </cell>
          <cell r="S39">
            <v>4.1849999999999996</v>
          </cell>
          <cell r="T39">
            <v>4.2060000000000004</v>
          </cell>
          <cell r="U39">
            <v>4.2329999999999997</v>
          </cell>
          <cell r="V39">
            <v>4.2489999999999997</v>
          </cell>
          <cell r="W39">
            <v>4.2679999999999998</v>
          </cell>
          <cell r="X39">
            <v>4.2889999999999997</v>
          </cell>
          <cell r="Y39">
            <v>4.3090000000000002</v>
          </cell>
          <cell r="Z39">
            <v>4.3280000000000003</v>
          </cell>
          <cell r="AA39">
            <v>4.3440000000000003</v>
          </cell>
          <cell r="AB39">
            <v>4.3600000000000003</v>
          </cell>
          <cell r="AD39">
            <v>6.1851000000000003</v>
          </cell>
          <cell r="AE39">
            <v>5.9690000000000003</v>
          </cell>
          <cell r="AF39">
            <v>5.96</v>
          </cell>
          <cell r="AG39">
            <v>5.9850000000000003</v>
          </cell>
          <cell r="AH39">
            <v>6.0129999999999999</v>
          </cell>
          <cell r="AI39">
            <v>6.0350000000000001</v>
          </cell>
          <cell r="AJ39">
            <v>6.0449999999999999</v>
          </cell>
          <cell r="AK39">
            <v>6.0540000000000003</v>
          </cell>
          <cell r="AL39">
            <v>6.0659999999999998</v>
          </cell>
          <cell r="AM39">
            <v>6.0789999999999997</v>
          </cell>
          <cell r="AN39">
            <v>6.093</v>
          </cell>
          <cell r="AO39">
            <v>6.1079999999999997</v>
          </cell>
          <cell r="AP39">
            <v>6.1219999999999999</v>
          </cell>
        </row>
        <row r="40">
          <cell r="A40">
            <v>39308</v>
          </cell>
          <cell r="B40">
            <v>5.25</v>
          </cell>
          <cell r="C40">
            <v>5.0410000000000004</v>
          </cell>
          <cell r="D40">
            <v>5.0490000000000004</v>
          </cell>
          <cell r="E40">
            <v>5.0350000000000001</v>
          </cell>
          <cell r="F40">
            <v>5.0119999999999996</v>
          </cell>
          <cell r="G40">
            <v>4.992</v>
          </cell>
          <cell r="H40">
            <v>4.9669999999999996</v>
          </cell>
          <cell r="I40">
            <v>4.95</v>
          </cell>
          <cell r="J40">
            <v>4.9264999999999999</v>
          </cell>
          <cell r="K40">
            <v>4.9109999999999996</v>
          </cell>
          <cell r="L40">
            <v>4.8870000000000005</v>
          </cell>
          <cell r="M40">
            <v>4.875</v>
          </cell>
          <cell r="N40">
            <v>4.851</v>
          </cell>
          <cell r="P40">
            <v>4.05</v>
          </cell>
          <cell r="Q40">
            <v>4.0679999999999996</v>
          </cell>
          <cell r="R40">
            <v>4.141</v>
          </cell>
          <cell r="S40">
            <v>4.1749999999999998</v>
          </cell>
          <cell r="T40">
            <v>4.1959999999999997</v>
          </cell>
          <cell r="U40">
            <v>4.2240000000000002</v>
          </cell>
          <cell r="V40">
            <v>4.2450000000000001</v>
          </cell>
          <cell r="W40">
            <v>4.2629999999999999</v>
          </cell>
          <cell r="X40">
            <v>4.2850000000000001</v>
          </cell>
          <cell r="Y40">
            <v>4.3049999999999997</v>
          </cell>
          <cell r="Z40">
            <v>4.3250000000000002</v>
          </cell>
          <cell r="AA40">
            <v>4.343</v>
          </cell>
          <cell r="AB40">
            <v>4.3579999999999997</v>
          </cell>
          <cell r="AD40">
            <v>5.9554</v>
          </cell>
          <cell r="AE40">
            <v>5.9240000000000004</v>
          </cell>
          <cell r="AF40">
            <v>5.9204999999999997</v>
          </cell>
          <cell r="AG40">
            <v>5.93</v>
          </cell>
          <cell r="AH40">
            <v>5.9405000000000001</v>
          </cell>
          <cell r="AI40">
            <v>5.9630000000000001</v>
          </cell>
          <cell r="AJ40">
            <v>5.9749999999999996</v>
          </cell>
          <cell r="AK40">
            <v>6.0010000000000003</v>
          </cell>
          <cell r="AL40">
            <v>6.0075000000000003</v>
          </cell>
          <cell r="AM40">
            <v>6.0190000000000001</v>
          </cell>
          <cell r="AN40">
            <v>6.0330000000000004</v>
          </cell>
          <cell r="AO40">
            <v>6.0449999999999999</v>
          </cell>
          <cell r="AP40">
            <v>6.0439999999999996</v>
          </cell>
        </row>
        <row r="41">
          <cell r="A41">
            <v>39309</v>
          </cell>
          <cell r="B41">
            <v>5.25</v>
          </cell>
          <cell r="C41">
            <v>5.01</v>
          </cell>
          <cell r="D41">
            <v>4.952</v>
          </cell>
          <cell r="E41">
            <v>4.9275000000000002</v>
          </cell>
          <cell r="F41">
            <v>4.9050000000000002</v>
          </cell>
          <cell r="G41">
            <v>4.8639999999999999</v>
          </cell>
          <cell r="H41">
            <v>4.8380000000000001</v>
          </cell>
          <cell r="I41">
            <v>4.83</v>
          </cell>
          <cell r="J41">
            <v>4.82</v>
          </cell>
          <cell r="K41">
            <v>4.7815000000000003</v>
          </cell>
          <cell r="L41">
            <v>4.7614999999999998</v>
          </cell>
          <cell r="M41">
            <v>4.7640000000000002</v>
          </cell>
          <cell r="N41">
            <v>4.74</v>
          </cell>
          <cell r="P41">
            <v>4.01</v>
          </cell>
          <cell r="Q41">
            <v>4.0490000000000004</v>
          </cell>
          <cell r="R41">
            <v>4.12</v>
          </cell>
          <cell r="S41">
            <v>4.1539999999999999</v>
          </cell>
          <cell r="T41">
            <v>4.1769999999999996</v>
          </cell>
          <cell r="U41">
            <v>4.1980000000000004</v>
          </cell>
          <cell r="V41">
            <v>4.2080000000000002</v>
          </cell>
          <cell r="W41">
            <v>4.2210000000000001</v>
          </cell>
          <cell r="X41">
            <v>4.2359999999999998</v>
          </cell>
          <cell r="Y41">
            <v>4.2510000000000003</v>
          </cell>
          <cell r="Z41">
            <v>4.2629999999999999</v>
          </cell>
          <cell r="AA41">
            <v>4.274</v>
          </cell>
          <cell r="AB41">
            <v>4.2859999999999996</v>
          </cell>
          <cell r="AD41">
            <v>5.9009</v>
          </cell>
          <cell r="AE41">
            <v>5.9340000000000002</v>
          </cell>
          <cell r="AF41">
            <v>5.923</v>
          </cell>
          <cell r="AG41">
            <v>5.93</v>
          </cell>
          <cell r="AH41">
            <v>5.9420000000000002</v>
          </cell>
          <cell r="AI41">
            <v>5.9509999999999996</v>
          </cell>
          <cell r="AJ41">
            <v>5.9509999999999996</v>
          </cell>
          <cell r="AK41">
            <v>5.9459999999999997</v>
          </cell>
          <cell r="AL41">
            <v>5.9470000000000001</v>
          </cell>
          <cell r="AM41">
            <v>5.952</v>
          </cell>
          <cell r="AN41">
            <v>5.9580000000000002</v>
          </cell>
          <cell r="AO41">
            <v>5.9649999999999999</v>
          </cell>
          <cell r="AP41">
            <v>5.9729999999999999</v>
          </cell>
        </row>
        <row r="42">
          <cell r="A42">
            <v>39310</v>
          </cell>
          <cell r="B42">
            <v>5.25</v>
          </cell>
          <cell r="C42">
            <v>4.9130000000000003</v>
          </cell>
          <cell r="D42">
            <v>4.9459999999999997</v>
          </cell>
          <cell r="E42">
            <v>4.9080000000000004</v>
          </cell>
          <cell r="F42">
            <v>4.8434999999999997</v>
          </cell>
          <cell r="G42">
            <v>4.82</v>
          </cell>
          <cell r="H42">
            <v>4.7869999999999999</v>
          </cell>
          <cell r="I42">
            <v>4.7610000000000001</v>
          </cell>
          <cell r="J42">
            <v>4.7300000000000004</v>
          </cell>
          <cell r="K42">
            <v>4.702</v>
          </cell>
          <cell r="L42">
            <v>4.6745000000000001</v>
          </cell>
          <cell r="M42">
            <v>4.6559999999999997</v>
          </cell>
          <cell r="N42">
            <v>4.6444999999999999</v>
          </cell>
          <cell r="P42">
            <v>4</v>
          </cell>
          <cell r="Q42">
            <v>4.04</v>
          </cell>
          <cell r="R42">
            <v>4.1020000000000003</v>
          </cell>
          <cell r="S42">
            <v>4.1319999999999997</v>
          </cell>
          <cell r="T42">
            <v>4.1479999999999997</v>
          </cell>
          <cell r="U42">
            <v>4.1589999999999998</v>
          </cell>
          <cell r="V42">
            <v>4.1630000000000003</v>
          </cell>
          <cell r="W42">
            <v>4.165</v>
          </cell>
          <cell r="X42">
            <v>4.1669999999999998</v>
          </cell>
          <cell r="Y42">
            <v>4.1680000000000001</v>
          </cell>
          <cell r="Z42">
            <v>4.173</v>
          </cell>
          <cell r="AA42">
            <v>4.1779999999999999</v>
          </cell>
          <cell r="AB42">
            <v>4.1829999999999998</v>
          </cell>
          <cell r="AD42">
            <v>5.8771000000000004</v>
          </cell>
          <cell r="AE42">
            <v>5.9260000000000002</v>
          </cell>
          <cell r="AF42">
            <v>5.89</v>
          </cell>
          <cell r="AG42">
            <v>5.88</v>
          </cell>
          <cell r="AH42">
            <v>5.8665000000000003</v>
          </cell>
          <cell r="AI42">
            <v>5.875</v>
          </cell>
          <cell r="AJ42">
            <v>5.8540000000000001</v>
          </cell>
          <cell r="AK42">
            <v>5.8624999999999998</v>
          </cell>
          <cell r="AL42">
            <v>5.8525</v>
          </cell>
          <cell r="AM42">
            <v>5.84</v>
          </cell>
          <cell r="AN42">
            <v>5.8360000000000003</v>
          </cell>
          <cell r="AO42">
            <v>5.8315000000000001</v>
          </cell>
          <cell r="AP42">
            <v>5.8289999999999997</v>
          </cell>
        </row>
        <row r="43">
          <cell r="A43">
            <v>39311</v>
          </cell>
          <cell r="B43">
            <v>5.25</v>
          </cell>
          <cell r="C43">
            <v>4.9965000000000002</v>
          </cell>
          <cell r="D43">
            <v>4.9539999999999997</v>
          </cell>
          <cell r="E43">
            <v>4.9030000000000005</v>
          </cell>
          <cell r="F43">
            <v>4.8550000000000004</v>
          </cell>
          <cell r="G43">
            <v>4.7850000000000001</v>
          </cell>
          <cell r="H43">
            <v>4.766</v>
          </cell>
          <cell r="I43">
            <v>4.726</v>
          </cell>
          <cell r="J43">
            <v>4.6985000000000001</v>
          </cell>
          <cell r="K43">
            <v>4.6680000000000001</v>
          </cell>
          <cell r="L43">
            <v>4.6494999999999997</v>
          </cell>
          <cell r="M43">
            <v>4.6337999999999999</v>
          </cell>
          <cell r="N43">
            <v>4.6272000000000002</v>
          </cell>
          <cell r="P43">
            <v>4</v>
          </cell>
          <cell r="Q43">
            <v>4.0369999999999999</v>
          </cell>
          <cell r="R43">
            <v>4.0869999999999997</v>
          </cell>
          <cell r="S43">
            <v>4.117</v>
          </cell>
          <cell r="T43">
            <v>4.1340000000000003</v>
          </cell>
          <cell r="U43">
            <v>4.1370000000000005</v>
          </cell>
          <cell r="V43">
            <v>4.1379999999999999</v>
          </cell>
          <cell r="W43">
            <v>4.133</v>
          </cell>
          <cell r="X43">
            <v>4.1289999999999996</v>
          </cell>
          <cell r="Y43">
            <v>4.1280000000000001</v>
          </cell>
          <cell r="Z43">
            <v>4.1319999999999997</v>
          </cell>
          <cell r="AA43">
            <v>4.1360000000000001</v>
          </cell>
          <cell r="AB43">
            <v>4.1379999999999999</v>
          </cell>
          <cell r="AD43">
            <v>5.9935</v>
          </cell>
          <cell r="AE43">
            <v>5.9420000000000002</v>
          </cell>
          <cell r="AF43">
            <v>5.9059999999999997</v>
          </cell>
          <cell r="AG43">
            <v>5.891</v>
          </cell>
          <cell r="AH43">
            <v>5.8920000000000003</v>
          </cell>
          <cell r="AI43">
            <v>5.899</v>
          </cell>
          <cell r="AJ43">
            <v>5.9</v>
          </cell>
          <cell r="AK43">
            <v>5.8970000000000002</v>
          </cell>
          <cell r="AL43">
            <v>5.899</v>
          </cell>
          <cell r="AM43">
            <v>5.9039999999999999</v>
          </cell>
          <cell r="AN43">
            <v>5.9089999999999998</v>
          </cell>
          <cell r="AO43">
            <v>5.9130000000000003</v>
          </cell>
          <cell r="AP43">
            <v>5.9180000000000001</v>
          </cell>
        </row>
        <row r="44">
          <cell r="A44">
            <v>39314</v>
          </cell>
          <cell r="B44">
            <v>5.25</v>
          </cell>
          <cell r="C44">
            <v>4.9450000000000003</v>
          </cell>
          <cell r="D44">
            <v>4.9000000000000004</v>
          </cell>
          <cell r="E44">
            <v>4.8319999999999999</v>
          </cell>
          <cell r="F44">
            <v>4.7797000000000001</v>
          </cell>
          <cell r="G44">
            <v>4.7359999999999998</v>
          </cell>
          <cell r="H44">
            <v>4.6920000000000002</v>
          </cell>
          <cell r="I44">
            <v>4.6589999999999998</v>
          </cell>
          <cell r="J44">
            <v>4.6310000000000002</v>
          </cell>
          <cell r="K44">
            <v>4.6079999999999997</v>
          </cell>
          <cell r="L44">
            <v>4.5890000000000004</v>
          </cell>
          <cell r="M44">
            <v>4.577</v>
          </cell>
          <cell r="N44">
            <v>4.5709999999999997</v>
          </cell>
          <cell r="P44">
            <v>4.0199999999999996</v>
          </cell>
          <cell r="Q44">
            <v>4.0439999999999996</v>
          </cell>
          <cell r="R44">
            <v>4.0910000000000002</v>
          </cell>
          <cell r="S44">
            <v>4.1159999999999997</v>
          </cell>
          <cell r="T44">
            <v>4.1319999999999997</v>
          </cell>
          <cell r="U44">
            <v>4.141</v>
          </cell>
          <cell r="V44">
            <v>4.1429999999999998</v>
          </cell>
          <cell r="W44">
            <v>4.1429999999999998</v>
          </cell>
          <cell r="X44">
            <v>4.1429999999999998</v>
          </cell>
          <cell r="Y44">
            <v>4.1440000000000001</v>
          </cell>
          <cell r="Z44">
            <v>4.1470000000000002</v>
          </cell>
          <cell r="AA44">
            <v>4.1500000000000004</v>
          </cell>
          <cell r="AB44">
            <v>4.1529999999999996</v>
          </cell>
          <cell r="AD44">
            <v>5.9292999999999996</v>
          </cell>
          <cell r="AE44">
            <v>5.9409999999999998</v>
          </cell>
          <cell r="AF44">
            <v>5.9160000000000004</v>
          </cell>
          <cell r="AG44">
            <v>5.9130000000000003</v>
          </cell>
          <cell r="AH44">
            <v>5.9139999999999997</v>
          </cell>
          <cell r="AI44">
            <v>5.9190000000000005</v>
          </cell>
          <cell r="AJ44">
            <v>5.9190000000000005</v>
          </cell>
          <cell r="AK44">
            <v>5.9160000000000004</v>
          </cell>
          <cell r="AL44">
            <v>5.9160000000000004</v>
          </cell>
          <cell r="AM44">
            <v>5.9190000000000005</v>
          </cell>
          <cell r="AN44">
            <v>5.9219999999999997</v>
          </cell>
          <cell r="AO44">
            <v>5.9240000000000004</v>
          </cell>
          <cell r="AP44">
            <v>5.9269999999999996</v>
          </cell>
        </row>
        <row r="45">
          <cell r="A45">
            <v>39315</v>
          </cell>
          <cell r="B45">
            <v>5.25</v>
          </cell>
          <cell r="C45">
            <v>4.9000000000000004</v>
          </cell>
          <cell r="D45">
            <v>4.8810000000000002</v>
          </cell>
          <cell r="E45">
            <v>4.8085000000000004</v>
          </cell>
          <cell r="F45">
            <v>4.7480000000000002</v>
          </cell>
          <cell r="G45">
            <v>4.7009999999999996</v>
          </cell>
          <cell r="H45">
            <v>4.6509999999999998</v>
          </cell>
          <cell r="I45">
            <v>4.6225000000000005</v>
          </cell>
          <cell r="J45">
            <v>4.5949999999999998</v>
          </cell>
          <cell r="K45">
            <v>4.5730000000000004</v>
          </cell>
          <cell r="L45">
            <v>4.5575000000000001</v>
          </cell>
          <cell r="M45">
            <v>4.5490000000000004</v>
          </cell>
          <cell r="N45">
            <v>4.5440000000000005</v>
          </cell>
          <cell r="P45">
            <v>4.0199999999999996</v>
          </cell>
          <cell r="Q45">
            <v>4.0389999999999997</v>
          </cell>
          <cell r="R45">
            <v>4.0659999999999998</v>
          </cell>
          <cell r="S45">
            <v>4.0789999999999997</v>
          </cell>
          <cell r="T45">
            <v>4.0910000000000002</v>
          </cell>
          <cell r="U45">
            <v>4.09</v>
          </cell>
          <cell r="V45">
            <v>4.0830000000000002</v>
          </cell>
          <cell r="W45">
            <v>4.0789999999999997</v>
          </cell>
          <cell r="X45">
            <v>4.0759999999999996</v>
          </cell>
          <cell r="Y45">
            <v>4.0750000000000002</v>
          </cell>
          <cell r="Z45">
            <v>4.0750000000000002</v>
          </cell>
          <cell r="AA45">
            <v>4.077</v>
          </cell>
          <cell r="AB45">
            <v>4.077</v>
          </cell>
          <cell r="AD45">
            <v>5.8318000000000003</v>
          </cell>
          <cell r="AE45">
            <v>5.9059999999999997</v>
          </cell>
          <cell r="AF45">
            <v>5.8840000000000003</v>
          </cell>
          <cell r="AG45">
            <v>5.875</v>
          </cell>
          <cell r="AH45">
            <v>5.8715000000000002</v>
          </cell>
          <cell r="AI45">
            <v>5.8769999999999998</v>
          </cell>
          <cell r="AJ45">
            <v>5.8819999999999997</v>
          </cell>
          <cell r="AK45">
            <v>5.8860000000000001</v>
          </cell>
          <cell r="AL45">
            <v>5.8905000000000003</v>
          </cell>
          <cell r="AM45">
            <v>5.89</v>
          </cell>
          <cell r="AN45">
            <v>5.8815</v>
          </cell>
          <cell r="AO45">
            <v>5.883</v>
          </cell>
          <cell r="AP45">
            <v>5.8860000000000001</v>
          </cell>
        </row>
        <row r="46">
          <cell r="A46">
            <v>39316</v>
          </cell>
          <cell r="B46">
            <v>5.25</v>
          </cell>
          <cell r="C46">
            <v>4.9399999999999995</v>
          </cell>
          <cell r="D46">
            <v>4.9370000000000003</v>
          </cell>
          <cell r="E46">
            <v>4.915</v>
          </cell>
          <cell r="F46">
            <v>4.8543000000000003</v>
          </cell>
          <cell r="G46">
            <v>4.8135000000000003</v>
          </cell>
          <cell r="H46">
            <v>4.7789999999999999</v>
          </cell>
          <cell r="I46">
            <v>4.7705000000000002</v>
          </cell>
          <cell r="J46">
            <v>4.7475000000000005</v>
          </cell>
          <cell r="K46">
            <v>4.7015000000000002</v>
          </cell>
          <cell r="L46">
            <v>4.6909999999999998</v>
          </cell>
          <cell r="M46">
            <v>4.6784999999999997</v>
          </cell>
          <cell r="N46">
            <v>4.6719999999999997</v>
          </cell>
          <cell r="P46">
            <v>4.03</v>
          </cell>
          <cell r="Q46">
            <v>4.0960000000000001</v>
          </cell>
          <cell r="R46">
            <v>4.1680000000000001</v>
          </cell>
          <cell r="S46">
            <v>4.1980000000000004</v>
          </cell>
          <cell r="T46">
            <v>4.2160000000000002</v>
          </cell>
          <cell r="U46">
            <v>4.2350000000000003</v>
          </cell>
          <cell r="V46">
            <v>4.2469999999999999</v>
          </cell>
          <cell r="W46">
            <v>4.2560000000000002</v>
          </cell>
          <cell r="X46">
            <v>4.2620000000000005</v>
          </cell>
          <cell r="Y46">
            <v>4.2720000000000002</v>
          </cell>
          <cell r="Z46">
            <v>4.2780000000000005</v>
          </cell>
          <cell r="AA46">
            <v>4.2830000000000004</v>
          </cell>
          <cell r="AB46">
            <v>4.2889999999999997</v>
          </cell>
          <cell r="AD46">
            <v>5.8129</v>
          </cell>
          <cell r="AE46">
            <v>5.8979999999999997</v>
          </cell>
          <cell r="AF46">
            <v>5.8979999999999997</v>
          </cell>
          <cell r="AG46">
            <v>5.8940000000000001</v>
          </cell>
          <cell r="AH46">
            <v>5.91</v>
          </cell>
          <cell r="AI46">
            <v>5.9080000000000004</v>
          </cell>
          <cell r="AJ46">
            <v>5.9089999999999998</v>
          </cell>
          <cell r="AK46">
            <v>5.9089999999999998</v>
          </cell>
          <cell r="AL46">
            <v>5.9160000000000004</v>
          </cell>
          <cell r="AM46">
            <v>5.9359999999999999</v>
          </cell>
          <cell r="AN46">
            <v>5.9470000000000001</v>
          </cell>
          <cell r="AO46">
            <v>5.9539999999999997</v>
          </cell>
          <cell r="AP46">
            <v>5.95</v>
          </cell>
        </row>
        <row r="47">
          <cell r="A47">
            <v>39317</v>
          </cell>
          <cell r="B47">
            <v>5.25</v>
          </cell>
          <cell r="C47">
            <v>4.9790000000000001</v>
          </cell>
          <cell r="D47">
            <v>4.9924999999999997</v>
          </cell>
          <cell r="E47">
            <v>4.9240000000000004</v>
          </cell>
          <cell r="F47">
            <v>4.8789999999999996</v>
          </cell>
          <cell r="G47">
            <v>4.8540000000000001</v>
          </cell>
          <cell r="H47">
            <v>4.8215000000000003</v>
          </cell>
          <cell r="I47">
            <v>4.8</v>
          </cell>
          <cell r="J47">
            <v>4.7839999999999998</v>
          </cell>
          <cell r="K47">
            <v>4.7620000000000005</v>
          </cell>
          <cell r="L47">
            <v>4.7480000000000002</v>
          </cell>
          <cell r="M47">
            <v>4.7427999999999999</v>
          </cell>
          <cell r="N47">
            <v>4.7350000000000003</v>
          </cell>
          <cell r="P47">
            <v>4.03</v>
          </cell>
          <cell r="Q47">
            <v>4.069</v>
          </cell>
          <cell r="R47">
            <v>4.133</v>
          </cell>
          <cell r="S47">
            <v>4.1559999999999997</v>
          </cell>
          <cell r="T47">
            <v>4.18</v>
          </cell>
          <cell r="U47">
            <v>4.2</v>
          </cell>
          <cell r="V47">
            <v>4.2110000000000003</v>
          </cell>
          <cell r="W47">
            <v>4.2229999999999999</v>
          </cell>
          <cell r="X47">
            <v>4.2329999999999997</v>
          </cell>
          <cell r="Y47">
            <v>4.2430000000000003</v>
          </cell>
          <cell r="Z47">
            <v>4.2489999999999997</v>
          </cell>
          <cell r="AA47">
            <v>4.2549999999999999</v>
          </cell>
          <cell r="AB47">
            <v>4.258</v>
          </cell>
          <cell r="AD47">
            <v>5.8056999999999999</v>
          </cell>
          <cell r="AE47">
            <v>5.8864999999999998</v>
          </cell>
          <cell r="AF47">
            <v>5.8840000000000003</v>
          </cell>
          <cell r="AG47">
            <v>5.8879999999999999</v>
          </cell>
          <cell r="AH47">
            <v>5.9050000000000002</v>
          </cell>
          <cell r="AI47">
            <v>5.9145000000000003</v>
          </cell>
          <cell r="AJ47">
            <v>5.9245000000000001</v>
          </cell>
          <cell r="AK47">
            <v>5.9305000000000003</v>
          </cell>
          <cell r="AL47">
            <v>5.9405000000000001</v>
          </cell>
          <cell r="AM47">
            <v>5.95</v>
          </cell>
          <cell r="AN47">
            <v>5.9559999999999995</v>
          </cell>
          <cell r="AO47">
            <v>5.9675000000000002</v>
          </cell>
          <cell r="AP47">
            <v>5.9824999999999999</v>
          </cell>
        </row>
        <row r="48">
          <cell r="A48">
            <v>39318</v>
          </cell>
          <cell r="B48">
            <v>5.25</v>
          </cell>
          <cell r="C48">
            <v>4.9855</v>
          </cell>
          <cell r="D48">
            <v>4.9589999999999996</v>
          </cell>
          <cell r="E48">
            <v>4.9240000000000004</v>
          </cell>
          <cell r="F48">
            <v>4.8920000000000003</v>
          </cell>
          <cell r="G48">
            <v>4.8654999999999999</v>
          </cell>
          <cell r="H48">
            <v>4.843</v>
          </cell>
          <cell r="I48">
            <v>4.8259999999999996</v>
          </cell>
          <cell r="J48">
            <v>4.806</v>
          </cell>
          <cell r="K48">
            <v>4.7930000000000001</v>
          </cell>
          <cell r="L48">
            <v>4.7735000000000003</v>
          </cell>
          <cell r="M48">
            <v>4.7699999999999996</v>
          </cell>
          <cell r="N48">
            <v>4.7640000000000002</v>
          </cell>
          <cell r="P48">
            <v>3.93</v>
          </cell>
          <cell r="Q48">
            <v>4.0439999999999996</v>
          </cell>
          <cell r="R48">
            <v>4.1059999999999999</v>
          </cell>
          <cell r="S48">
            <v>4.1370000000000005</v>
          </cell>
          <cell r="T48">
            <v>4.1669999999999998</v>
          </cell>
          <cell r="U48">
            <v>4.194</v>
          </cell>
          <cell r="V48">
            <v>4.2060000000000004</v>
          </cell>
          <cell r="W48">
            <v>4.2169999999999996</v>
          </cell>
          <cell r="X48">
            <v>4.2300000000000004</v>
          </cell>
          <cell r="Y48">
            <v>4.2430000000000003</v>
          </cell>
          <cell r="Z48">
            <v>4.25</v>
          </cell>
          <cell r="AA48">
            <v>4.2590000000000003</v>
          </cell>
          <cell r="AB48">
            <v>4.2629999999999999</v>
          </cell>
          <cell r="AD48">
            <v>5.8140000000000001</v>
          </cell>
          <cell r="AE48">
            <v>5.8780000000000001</v>
          </cell>
          <cell r="AF48">
            <v>5.8879999999999999</v>
          </cell>
          <cell r="AG48">
            <v>5.9009999999999998</v>
          </cell>
          <cell r="AH48">
            <v>5.9169999999999998</v>
          </cell>
          <cell r="AI48">
            <v>5.9379999999999997</v>
          </cell>
          <cell r="AJ48">
            <v>5.9550000000000001</v>
          </cell>
          <cell r="AK48">
            <v>5.97</v>
          </cell>
          <cell r="AL48">
            <v>5.99</v>
          </cell>
          <cell r="AM48">
            <v>6.0119999999999996</v>
          </cell>
          <cell r="AN48">
            <v>6.0279999999999996</v>
          </cell>
          <cell r="AO48">
            <v>6.0389999999999997</v>
          </cell>
          <cell r="AP48">
            <v>6.05</v>
          </cell>
        </row>
        <row r="49">
          <cell r="A49">
            <v>39321</v>
          </cell>
          <cell r="B49">
            <v>5.25</v>
          </cell>
          <cell r="C49">
            <v>5.0259999999999998</v>
          </cell>
          <cell r="D49">
            <v>4.9960000000000004</v>
          </cell>
          <cell r="E49">
            <v>4.9359999999999999</v>
          </cell>
          <cell r="F49">
            <v>4.8837999999999999</v>
          </cell>
          <cell r="G49">
            <v>4.8419999999999996</v>
          </cell>
          <cell r="H49">
            <v>4.8149999999999995</v>
          </cell>
          <cell r="I49">
            <v>4.7880000000000003</v>
          </cell>
          <cell r="J49">
            <v>4.7620000000000005</v>
          </cell>
          <cell r="K49">
            <v>4.74</v>
          </cell>
          <cell r="L49">
            <v>4.7210000000000001</v>
          </cell>
          <cell r="M49">
            <v>4.7069999999999999</v>
          </cell>
          <cell r="N49">
            <v>4.702</v>
          </cell>
          <cell r="P49">
            <v>3.82</v>
          </cell>
          <cell r="Q49">
            <v>4.0419999999999998</v>
          </cell>
          <cell r="R49">
            <v>4.1139999999999999</v>
          </cell>
          <cell r="S49">
            <v>4.1500000000000004</v>
          </cell>
          <cell r="T49">
            <v>4.1859999999999999</v>
          </cell>
          <cell r="U49">
            <v>4.2110000000000003</v>
          </cell>
          <cell r="V49">
            <v>4.2240000000000002</v>
          </cell>
          <cell r="W49">
            <v>4.2370000000000001</v>
          </cell>
          <cell r="X49">
            <v>4.2489999999999997</v>
          </cell>
          <cell r="Y49">
            <v>4.2629999999999999</v>
          </cell>
          <cell r="Z49">
            <v>4.274</v>
          </cell>
          <cell r="AA49">
            <v>4.2789999999999999</v>
          </cell>
          <cell r="AB49">
            <v>4.2839999999999998</v>
          </cell>
          <cell r="AD49">
            <v>5.8140000000000001</v>
          </cell>
          <cell r="AE49">
            <v>5.8789999999999996</v>
          </cell>
          <cell r="AF49">
            <v>5.827</v>
          </cell>
          <cell r="AG49">
            <v>5.8719999999999999</v>
          </cell>
          <cell r="AH49">
            <v>5.9210000000000003</v>
          </cell>
          <cell r="AI49">
            <v>5.9429999999999996</v>
          </cell>
          <cell r="AJ49">
            <v>5.9580000000000002</v>
          </cell>
          <cell r="AK49">
            <v>5.9729999999999999</v>
          </cell>
          <cell r="AL49">
            <v>5.9939999999999998</v>
          </cell>
          <cell r="AM49">
            <v>6.0129999999999999</v>
          </cell>
          <cell r="AN49">
            <v>6.03</v>
          </cell>
          <cell r="AO49">
            <v>6.0410000000000004</v>
          </cell>
          <cell r="AP49">
            <v>6.0510000000000002</v>
          </cell>
        </row>
        <row r="50">
          <cell r="A50">
            <v>39322</v>
          </cell>
          <cell r="B50">
            <v>5.25</v>
          </cell>
          <cell r="C50">
            <v>5.0110000000000001</v>
          </cell>
          <cell r="D50">
            <v>4.9749999999999996</v>
          </cell>
          <cell r="E50">
            <v>4.9044999999999996</v>
          </cell>
          <cell r="F50">
            <v>4.8479999999999999</v>
          </cell>
          <cell r="G50">
            <v>4.7990000000000004</v>
          </cell>
          <cell r="H50">
            <v>4.7519999999999998</v>
          </cell>
          <cell r="I50">
            <v>4.7130000000000001</v>
          </cell>
          <cell r="J50">
            <v>4.6852999999999998</v>
          </cell>
          <cell r="K50">
            <v>4.6565000000000003</v>
          </cell>
          <cell r="L50">
            <v>4.6360000000000001</v>
          </cell>
          <cell r="M50">
            <v>4.6204999999999998</v>
          </cell>
          <cell r="N50">
            <v>4.6120000000000001</v>
          </cell>
          <cell r="P50">
            <v>3.7199999999999998</v>
          </cell>
          <cell r="Q50">
            <v>4.05</v>
          </cell>
          <cell r="R50">
            <v>4.1040000000000001</v>
          </cell>
          <cell r="S50">
            <v>4.133</v>
          </cell>
          <cell r="T50">
            <v>4.1609999999999996</v>
          </cell>
          <cell r="U50">
            <v>4.1760000000000002</v>
          </cell>
          <cell r="V50">
            <v>4.1790000000000003</v>
          </cell>
          <cell r="W50">
            <v>4.1870000000000003</v>
          </cell>
          <cell r="X50">
            <v>4.194</v>
          </cell>
          <cell r="Y50">
            <v>4.2039999999999997</v>
          </cell>
          <cell r="Z50">
            <v>4.2119999999999997</v>
          </cell>
          <cell r="AA50">
            <v>4.218</v>
          </cell>
          <cell r="AB50">
            <v>4.2220000000000004</v>
          </cell>
          <cell r="AD50">
            <v>5.8068</v>
          </cell>
          <cell r="AE50">
            <v>5.8579999999999997</v>
          </cell>
          <cell r="AF50">
            <v>5.8650000000000002</v>
          </cell>
          <cell r="AG50">
            <v>5.8754999999999997</v>
          </cell>
          <cell r="AH50">
            <v>5.8864999999999998</v>
          </cell>
          <cell r="AI50">
            <v>5.9005000000000001</v>
          </cell>
          <cell r="AJ50">
            <v>5.915</v>
          </cell>
          <cell r="AK50">
            <v>5.9249999999999998</v>
          </cell>
          <cell r="AL50">
            <v>5.9385000000000003</v>
          </cell>
          <cell r="AM50">
            <v>5.9515000000000002</v>
          </cell>
          <cell r="AN50">
            <v>5.9634999999999998</v>
          </cell>
          <cell r="AO50">
            <v>5.9710000000000001</v>
          </cell>
          <cell r="AP50">
            <v>5.984</v>
          </cell>
        </row>
        <row r="51">
          <cell r="A51">
            <v>39323</v>
          </cell>
          <cell r="B51">
            <v>5.25</v>
          </cell>
          <cell r="C51">
            <v>5.0049999999999999</v>
          </cell>
          <cell r="D51">
            <v>4.9779999999999998</v>
          </cell>
          <cell r="E51">
            <v>4.9109999999999996</v>
          </cell>
          <cell r="F51">
            <v>4.8550000000000004</v>
          </cell>
          <cell r="G51">
            <v>4.8365</v>
          </cell>
          <cell r="H51">
            <v>4.798</v>
          </cell>
          <cell r="I51">
            <v>4.7729999999999997</v>
          </cell>
          <cell r="J51">
            <v>4.7690000000000001</v>
          </cell>
          <cell r="K51">
            <v>4.74</v>
          </cell>
          <cell r="L51">
            <v>4.702</v>
          </cell>
          <cell r="M51">
            <v>4.6974999999999998</v>
          </cell>
          <cell r="N51">
            <v>4.7045000000000003</v>
          </cell>
          <cell r="P51">
            <v>4.05</v>
          </cell>
          <cell r="Q51">
            <v>4.0460000000000003</v>
          </cell>
          <cell r="R51">
            <v>4.093</v>
          </cell>
          <cell r="S51">
            <v>4.1150000000000002</v>
          </cell>
          <cell r="T51">
            <v>4.1420000000000003</v>
          </cell>
          <cell r="U51">
            <v>4.1609999999999996</v>
          </cell>
          <cell r="V51">
            <v>4.1689999999999996</v>
          </cell>
          <cell r="W51">
            <v>4.1779999999999999</v>
          </cell>
          <cell r="X51">
            <v>4.1859999999999999</v>
          </cell>
          <cell r="Y51">
            <v>4.1959999999999997</v>
          </cell>
          <cell r="Z51">
            <v>4.2030000000000003</v>
          </cell>
          <cell r="AA51">
            <v>4.2080000000000002</v>
          </cell>
          <cell r="AB51">
            <v>4.2110000000000003</v>
          </cell>
          <cell r="AD51">
            <v>5.8174999999999999</v>
          </cell>
          <cell r="AE51">
            <v>5.8819999999999997</v>
          </cell>
          <cell r="AF51">
            <v>5.8819999999999997</v>
          </cell>
          <cell r="AG51">
            <v>5.89</v>
          </cell>
          <cell r="AH51">
            <v>5.9050000000000002</v>
          </cell>
          <cell r="AI51">
            <v>5.9219999999999997</v>
          </cell>
          <cell r="AJ51">
            <v>5.9390000000000001</v>
          </cell>
          <cell r="AK51">
            <v>5.9509999999999996</v>
          </cell>
          <cell r="AL51">
            <v>5.9619999999999997</v>
          </cell>
          <cell r="AM51">
            <v>5.9740000000000002</v>
          </cell>
          <cell r="AN51">
            <v>5.9850000000000003</v>
          </cell>
          <cell r="AO51">
            <v>5.992</v>
          </cell>
          <cell r="AP51">
            <v>6.0010000000000003</v>
          </cell>
        </row>
        <row r="52">
          <cell r="A52">
            <v>39324</v>
          </cell>
          <cell r="B52">
            <v>5.25</v>
          </cell>
          <cell r="C52">
            <v>4.9660000000000002</v>
          </cell>
          <cell r="D52">
            <v>4.9109999999999996</v>
          </cell>
          <cell r="E52">
            <v>4.8455000000000004</v>
          </cell>
          <cell r="F52">
            <v>4.7830000000000004</v>
          </cell>
          <cell r="G52">
            <v>4.742</v>
          </cell>
          <cell r="H52">
            <v>4.7149999999999999</v>
          </cell>
          <cell r="I52">
            <v>4.7149999999999999</v>
          </cell>
          <cell r="J52">
            <v>4.6710000000000003</v>
          </cell>
          <cell r="K52">
            <v>4.6470000000000002</v>
          </cell>
          <cell r="L52">
            <v>4.6379999999999999</v>
          </cell>
          <cell r="M52">
            <v>4.6189999999999998</v>
          </cell>
          <cell r="N52">
            <v>4.609</v>
          </cell>
          <cell r="P52">
            <v>4.13</v>
          </cell>
          <cell r="Q52">
            <v>4.069</v>
          </cell>
          <cell r="R52">
            <v>4.0970000000000004</v>
          </cell>
          <cell r="S52">
            <v>4.1130000000000004</v>
          </cell>
          <cell r="T52">
            <v>4.1429999999999998</v>
          </cell>
          <cell r="U52">
            <v>4.1559999999999997</v>
          </cell>
          <cell r="V52">
            <v>4.1639999999999997</v>
          </cell>
          <cell r="W52">
            <v>4.1749999999999998</v>
          </cell>
          <cell r="X52">
            <v>4.1849999999999996</v>
          </cell>
          <cell r="Y52">
            <v>4.1959999999999997</v>
          </cell>
          <cell r="Z52">
            <v>4.2050000000000001</v>
          </cell>
          <cell r="AA52">
            <v>4.2119999999999997</v>
          </cell>
          <cell r="AB52">
            <v>4.2169999999999996</v>
          </cell>
          <cell r="AD52">
            <v>5.9432</v>
          </cell>
          <cell r="AE52">
            <v>5.92</v>
          </cell>
          <cell r="AF52">
            <v>5.8979999999999997</v>
          </cell>
          <cell r="AG52">
            <v>5.9050000000000002</v>
          </cell>
          <cell r="AH52">
            <v>5.9169999999999998</v>
          </cell>
          <cell r="AI52">
            <v>5.915</v>
          </cell>
          <cell r="AJ52">
            <v>5.923</v>
          </cell>
          <cell r="AK52">
            <v>5.9350000000000005</v>
          </cell>
          <cell r="AL52">
            <v>5.9459999999999997</v>
          </cell>
          <cell r="AM52">
            <v>5.9589999999999996</v>
          </cell>
          <cell r="AN52">
            <v>5.9710000000000001</v>
          </cell>
          <cell r="AO52">
            <v>5.9809999999999999</v>
          </cell>
          <cell r="AP52">
            <v>5.9770000000000003</v>
          </cell>
        </row>
        <row r="53">
          <cell r="A53">
            <v>39325</v>
          </cell>
          <cell r="B53">
            <v>5.25</v>
          </cell>
          <cell r="C53">
            <v>4.9965000000000002</v>
          </cell>
          <cell r="D53">
            <v>4.9535</v>
          </cell>
          <cell r="E53">
            <v>4.8864999999999998</v>
          </cell>
          <cell r="F53">
            <v>4.8280000000000003</v>
          </cell>
          <cell r="G53">
            <v>4.7300000000000004</v>
          </cell>
          <cell r="H53">
            <v>4.6189999999999998</v>
          </cell>
          <cell r="I53">
            <v>4.633</v>
          </cell>
          <cell r="J53">
            <v>4.585</v>
          </cell>
          <cell r="K53">
            <v>4.5940000000000003</v>
          </cell>
          <cell r="L53">
            <v>4.5730000000000004</v>
          </cell>
          <cell r="M53">
            <v>4.5369999999999999</v>
          </cell>
          <cell r="N53">
            <v>4.5265000000000004</v>
          </cell>
          <cell r="P53">
            <v>4.29</v>
          </cell>
          <cell r="Q53">
            <v>4.0579999999999998</v>
          </cell>
          <cell r="R53">
            <v>4.0869999999999997</v>
          </cell>
          <cell r="S53">
            <v>4.1040000000000001</v>
          </cell>
          <cell r="T53">
            <v>4.1349999999999998</v>
          </cell>
          <cell r="U53">
            <v>4.1459999999999999</v>
          </cell>
          <cell r="V53">
            <v>4.1539999999999999</v>
          </cell>
          <cell r="W53">
            <v>4.1669999999999998</v>
          </cell>
          <cell r="X53">
            <v>4.18</v>
          </cell>
          <cell r="Y53">
            <v>4.1920000000000002</v>
          </cell>
          <cell r="Z53">
            <v>4.202</v>
          </cell>
          <cell r="AA53">
            <v>4.2140000000000004</v>
          </cell>
          <cell r="AB53">
            <v>4.2229999999999999</v>
          </cell>
          <cell r="AD53">
            <v>6.1242000000000001</v>
          </cell>
          <cell r="AE53">
            <v>5.8879999999999999</v>
          </cell>
          <cell r="AF53">
            <v>5.9015000000000004</v>
          </cell>
          <cell r="AG53">
            <v>5.907</v>
          </cell>
          <cell r="AH53">
            <v>5.91</v>
          </cell>
          <cell r="AI53">
            <v>5.92</v>
          </cell>
          <cell r="AJ53">
            <v>5.9249999999999998</v>
          </cell>
          <cell r="AK53">
            <v>5.9414999999999996</v>
          </cell>
          <cell r="AL53">
            <v>5.9554999999999998</v>
          </cell>
          <cell r="AM53">
            <v>5.9695</v>
          </cell>
          <cell r="AN53">
            <v>5.9809999999999999</v>
          </cell>
          <cell r="AO53">
            <v>5.9889999999999999</v>
          </cell>
          <cell r="AP53">
            <v>5.9984999999999999</v>
          </cell>
        </row>
        <row r="54">
          <cell r="A54">
            <v>39328</v>
          </cell>
          <cell r="B54">
            <v>5.25</v>
          </cell>
          <cell r="C54">
            <v>4.9924999999999997</v>
          </cell>
          <cell r="D54">
            <v>4.9504999999999999</v>
          </cell>
          <cell r="E54">
            <v>4.8815</v>
          </cell>
          <cell r="F54">
            <v>4.82</v>
          </cell>
          <cell r="G54">
            <v>4.726</v>
          </cell>
          <cell r="H54">
            <v>4.6150000000000002</v>
          </cell>
          <cell r="I54">
            <v>4.633</v>
          </cell>
          <cell r="J54">
            <v>4.5999999999999996</v>
          </cell>
          <cell r="K54">
            <v>4.6210000000000004</v>
          </cell>
          <cell r="L54">
            <v>4.6040000000000001</v>
          </cell>
          <cell r="M54">
            <v>4.5590000000000002</v>
          </cell>
          <cell r="N54">
            <v>4.5434999999999999</v>
          </cell>
          <cell r="P54">
            <v>4.2720000000000002</v>
          </cell>
          <cell r="Q54">
            <v>4.1029999999999998</v>
          </cell>
          <cell r="R54">
            <v>4.1150000000000002</v>
          </cell>
          <cell r="S54">
            <v>4.1230000000000002</v>
          </cell>
          <cell r="T54">
            <v>4.1550000000000002</v>
          </cell>
          <cell r="U54">
            <v>4.165</v>
          </cell>
          <cell r="V54">
            <v>4.1710000000000003</v>
          </cell>
          <cell r="W54">
            <v>4.1820000000000004</v>
          </cell>
          <cell r="X54">
            <v>4.1959999999999997</v>
          </cell>
          <cell r="Y54">
            <v>4.2069999999999999</v>
          </cell>
          <cell r="Z54">
            <v>4.218</v>
          </cell>
          <cell r="AA54">
            <v>4.2270000000000003</v>
          </cell>
          <cell r="AB54">
            <v>4.234</v>
          </cell>
          <cell r="AD54">
            <v>6.1140999999999996</v>
          </cell>
          <cell r="AE54">
            <v>5.9375</v>
          </cell>
          <cell r="AF54">
            <v>5.923</v>
          </cell>
          <cell r="AG54">
            <v>5.9295</v>
          </cell>
          <cell r="AH54">
            <v>5.9485000000000001</v>
          </cell>
          <cell r="AI54">
            <v>5.9649999999999999</v>
          </cell>
          <cell r="AJ54">
            <v>5.9714999999999998</v>
          </cell>
          <cell r="AK54">
            <v>5.9805000000000001</v>
          </cell>
          <cell r="AL54">
            <v>5.9889999999999999</v>
          </cell>
          <cell r="AM54">
            <v>6.0015000000000001</v>
          </cell>
          <cell r="AN54">
            <v>6.0125000000000002</v>
          </cell>
          <cell r="AO54">
            <v>6.0214999999999996</v>
          </cell>
          <cell r="AP54">
            <v>6.0315000000000003</v>
          </cell>
        </row>
        <row r="55">
          <cell r="A55">
            <v>39329</v>
          </cell>
          <cell r="B55">
            <v>5.25</v>
          </cell>
          <cell r="C55">
            <v>4.9279999999999999</v>
          </cell>
          <cell r="D55">
            <v>4.8920000000000003</v>
          </cell>
          <cell r="E55">
            <v>4.8334999999999999</v>
          </cell>
          <cell r="F55">
            <v>4.7699999999999996</v>
          </cell>
          <cell r="G55">
            <v>4.7290000000000001</v>
          </cell>
          <cell r="H55">
            <v>4.7035</v>
          </cell>
          <cell r="I55">
            <v>4.6890000000000001</v>
          </cell>
          <cell r="J55">
            <v>4.67</v>
          </cell>
          <cell r="K55">
            <v>4.6280000000000001</v>
          </cell>
          <cell r="L55">
            <v>4.5949999999999998</v>
          </cell>
          <cell r="M55">
            <v>4.6050000000000004</v>
          </cell>
          <cell r="N55">
            <v>4.6040000000000001</v>
          </cell>
          <cell r="P55">
            <v>4.4580000000000002</v>
          </cell>
          <cell r="Q55">
            <v>4.1189999999999998</v>
          </cell>
          <cell r="R55">
            <v>4.1230000000000002</v>
          </cell>
          <cell r="S55">
            <v>4.1340000000000003</v>
          </cell>
          <cell r="T55">
            <v>4.1609999999999996</v>
          </cell>
          <cell r="U55">
            <v>4.1719999999999997</v>
          </cell>
          <cell r="V55">
            <v>4.1749999999999998</v>
          </cell>
          <cell r="W55">
            <v>4.1870000000000003</v>
          </cell>
          <cell r="X55">
            <v>4.2009999999999996</v>
          </cell>
          <cell r="Y55">
            <v>4.2110000000000003</v>
          </cell>
          <cell r="Z55">
            <v>4.22</v>
          </cell>
          <cell r="AA55">
            <v>4.226</v>
          </cell>
          <cell r="AB55">
            <v>4.2350000000000003</v>
          </cell>
          <cell r="AD55">
            <v>5.9912999999999998</v>
          </cell>
          <cell r="AE55">
            <v>5.9219999999999997</v>
          </cell>
          <cell r="AF55">
            <v>5.8949999999999996</v>
          </cell>
          <cell r="AG55">
            <v>5.8970000000000002</v>
          </cell>
          <cell r="AH55">
            <v>5.9160000000000004</v>
          </cell>
          <cell r="AI55">
            <v>5.9329999999999998</v>
          </cell>
          <cell r="AJ55">
            <v>5.9459999999999997</v>
          </cell>
          <cell r="AK55">
            <v>5.9589999999999996</v>
          </cell>
          <cell r="AL55">
            <v>5.9729999999999999</v>
          </cell>
          <cell r="AM55">
            <v>5.9850000000000003</v>
          </cell>
          <cell r="AN55">
            <v>5.9939999999999998</v>
          </cell>
          <cell r="AO55">
            <v>6.0010000000000003</v>
          </cell>
          <cell r="AP55">
            <v>6.0069999999999997</v>
          </cell>
        </row>
        <row r="56">
          <cell r="A56">
            <v>39330</v>
          </cell>
          <cell r="B56">
            <v>5.25</v>
          </cell>
          <cell r="C56">
            <v>4.9154999999999998</v>
          </cell>
          <cell r="D56">
            <v>4.8659999999999997</v>
          </cell>
          <cell r="E56">
            <v>4.806</v>
          </cell>
          <cell r="F56">
            <v>4.742</v>
          </cell>
          <cell r="G56">
            <v>4.6835000000000004</v>
          </cell>
          <cell r="H56">
            <v>4.6429999999999998</v>
          </cell>
          <cell r="I56">
            <v>4.6079999999999997</v>
          </cell>
          <cell r="J56">
            <v>4.5895000000000001</v>
          </cell>
          <cell r="K56">
            <v>4.548</v>
          </cell>
          <cell r="L56">
            <v>4.5419999999999998</v>
          </cell>
          <cell r="M56">
            <v>4.5214999999999996</v>
          </cell>
          <cell r="N56">
            <v>4.5069999999999997</v>
          </cell>
          <cell r="P56">
            <v>4.5880000000000001</v>
          </cell>
          <cell r="Q56">
            <v>4.093</v>
          </cell>
          <cell r="R56">
            <v>4.1059999999999999</v>
          </cell>
          <cell r="S56">
            <v>4.1150000000000002</v>
          </cell>
          <cell r="T56">
            <v>4.1399999999999997</v>
          </cell>
          <cell r="U56">
            <v>4.1459999999999999</v>
          </cell>
          <cell r="V56">
            <v>4.1509999999999998</v>
          </cell>
          <cell r="W56">
            <v>4.157</v>
          </cell>
          <cell r="X56">
            <v>4.165</v>
          </cell>
          <cell r="Y56">
            <v>4.1719999999999997</v>
          </cell>
          <cell r="Z56">
            <v>4.1790000000000003</v>
          </cell>
          <cell r="AA56">
            <v>4.1840000000000002</v>
          </cell>
          <cell r="AB56">
            <v>4.1900000000000004</v>
          </cell>
          <cell r="AD56">
            <v>5.8006000000000002</v>
          </cell>
          <cell r="AE56">
            <v>5.859</v>
          </cell>
          <cell r="AF56">
            <v>5.8449999999999998</v>
          </cell>
          <cell r="AG56">
            <v>5.8410000000000002</v>
          </cell>
          <cell r="AH56">
            <v>5.8490000000000002</v>
          </cell>
          <cell r="AI56">
            <v>5.859</v>
          </cell>
          <cell r="AJ56">
            <v>5.87</v>
          </cell>
          <cell r="AK56">
            <v>5.8789999999999996</v>
          </cell>
          <cell r="AL56">
            <v>5.8849999999999998</v>
          </cell>
          <cell r="AM56">
            <v>5.8879999999999999</v>
          </cell>
          <cell r="AN56">
            <v>5.89</v>
          </cell>
          <cell r="AO56">
            <v>5.891</v>
          </cell>
          <cell r="AP56">
            <v>5.8940000000000001</v>
          </cell>
        </row>
        <row r="57">
          <cell r="A57">
            <v>39331</v>
          </cell>
          <cell r="B57">
            <v>5.25</v>
          </cell>
          <cell r="C57">
            <v>4.9279999999999999</v>
          </cell>
          <cell r="D57">
            <v>4.8920000000000003</v>
          </cell>
          <cell r="E57">
            <v>4.8469999999999995</v>
          </cell>
          <cell r="F57">
            <v>4.7809999999999997</v>
          </cell>
          <cell r="G57">
            <v>4.7039999999999997</v>
          </cell>
          <cell r="H57">
            <v>4.6850000000000005</v>
          </cell>
          <cell r="I57">
            <v>4.6500000000000004</v>
          </cell>
          <cell r="J57">
            <v>4.6420000000000003</v>
          </cell>
          <cell r="K57">
            <v>4.59</v>
          </cell>
          <cell r="L57">
            <v>4.5910000000000002</v>
          </cell>
          <cell r="M57">
            <v>4.5250000000000004</v>
          </cell>
          <cell r="N57">
            <v>4.5620000000000003</v>
          </cell>
          <cell r="P57">
            <v>4.05</v>
          </cell>
          <cell r="Q57">
            <v>4.0709999999999997</v>
          </cell>
          <cell r="R57">
            <v>4.0860000000000003</v>
          </cell>
          <cell r="S57">
            <v>4.1029999999999998</v>
          </cell>
          <cell r="T57">
            <v>4.1319999999999997</v>
          </cell>
          <cell r="U57">
            <v>4.1390000000000002</v>
          </cell>
          <cell r="V57">
            <v>4.1429999999999998</v>
          </cell>
          <cell r="W57">
            <v>4.1479999999999997</v>
          </cell>
          <cell r="X57">
            <v>4.1520000000000001</v>
          </cell>
          <cell r="Y57">
            <v>4.1559999999999997</v>
          </cell>
          <cell r="Z57">
            <v>4.1609999999999996</v>
          </cell>
          <cell r="AA57">
            <v>4.165</v>
          </cell>
          <cell r="AB57">
            <v>4.17</v>
          </cell>
          <cell r="AD57">
            <v>5.8219000000000003</v>
          </cell>
          <cell r="AE57">
            <v>5.8520000000000003</v>
          </cell>
          <cell r="AF57">
            <v>5.8309999999999995</v>
          </cell>
          <cell r="AG57">
            <v>5.8170000000000002</v>
          </cell>
          <cell r="AH57">
            <v>5.8220000000000001</v>
          </cell>
          <cell r="AI57">
            <v>5.8309999999999995</v>
          </cell>
          <cell r="AJ57">
            <v>5.8410000000000002</v>
          </cell>
          <cell r="AK57">
            <v>5.8469999999999995</v>
          </cell>
          <cell r="AL57">
            <v>5.8469999999999995</v>
          </cell>
          <cell r="AM57">
            <v>5.843</v>
          </cell>
          <cell r="AN57">
            <v>5.8410000000000002</v>
          </cell>
          <cell r="AO57">
            <v>5.8410000000000002</v>
          </cell>
          <cell r="AP57">
            <v>5.8410000000000002</v>
          </cell>
        </row>
        <row r="58">
          <cell r="A58">
            <v>39332</v>
          </cell>
          <cell r="B58">
            <v>5.25</v>
          </cell>
          <cell r="C58">
            <v>4.8739999999999997</v>
          </cell>
          <cell r="D58">
            <v>4.8140000000000001</v>
          </cell>
          <cell r="E58">
            <v>4.7759999999999998</v>
          </cell>
          <cell r="F58">
            <v>4.6769999999999996</v>
          </cell>
          <cell r="G58">
            <v>4.6239999999999997</v>
          </cell>
          <cell r="H58">
            <v>4.5780000000000003</v>
          </cell>
          <cell r="I58">
            <v>4.5339999999999998</v>
          </cell>
          <cell r="J58">
            <v>4.4904999999999999</v>
          </cell>
          <cell r="K58">
            <v>4.4504999999999999</v>
          </cell>
          <cell r="L58">
            <v>4.4204999999999997</v>
          </cell>
          <cell r="M58">
            <v>4.399</v>
          </cell>
          <cell r="N58">
            <v>4.3840000000000003</v>
          </cell>
          <cell r="P58">
            <v>3.8159999999999998</v>
          </cell>
          <cell r="Q58">
            <v>4.07</v>
          </cell>
          <cell r="R58">
            <v>4.0810000000000004</v>
          </cell>
          <cell r="S58">
            <v>4.0949999999999998</v>
          </cell>
          <cell r="T58">
            <v>4.117</v>
          </cell>
          <cell r="U58">
            <v>4.1189999999999998</v>
          </cell>
          <cell r="V58">
            <v>4.12</v>
          </cell>
          <cell r="W58">
            <v>4.1189999999999998</v>
          </cell>
          <cell r="X58">
            <v>4.117</v>
          </cell>
          <cell r="Y58">
            <v>4.1150000000000002</v>
          </cell>
          <cell r="Z58">
            <v>4.1139999999999999</v>
          </cell>
          <cell r="AA58">
            <v>4.1130000000000004</v>
          </cell>
          <cell r="AB58">
            <v>4.1130000000000004</v>
          </cell>
          <cell r="AD58">
            <v>5.8400999999999996</v>
          </cell>
          <cell r="AE58">
            <v>5.8449999999999998</v>
          </cell>
          <cell r="AF58">
            <v>5.819</v>
          </cell>
          <cell r="AG58">
            <v>5.7940000000000005</v>
          </cell>
          <cell r="AH58">
            <v>5.8100000000000005</v>
          </cell>
          <cell r="AI58">
            <v>5.8109999999999999</v>
          </cell>
          <cell r="AJ58">
            <v>5.8019999999999996</v>
          </cell>
          <cell r="AK58">
            <v>5.806</v>
          </cell>
          <cell r="AL58">
            <v>5.798</v>
          </cell>
          <cell r="AM58">
            <v>5.7830000000000004</v>
          </cell>
          <cell r="AN58">
            <v>5.7720000000000002</v>
          </cell>
          <cell r="AO58">
            <v>5.7620000000000005</v>
          </cell>
          <cell r="AP58">
            <v>5.7450000000000001</v>
          </cell>
        </row>
        <row r="59">
          <cell r="A59">
            <v>39335</v>
          </cell>
          <cell r="B59">
            <v>5.25</v>
          </cell>
          <cell r="C59">
            <v>4.899</v>
          </cell>
          <cell r="D59">
            <v>4.8665000000000003</v>
          </cell>
          <cell r="E59">
            <v>4.8289999999999997</v>
          </cell>
          <cell r="F59">
            <v>4.673</v>
          </cell>
          <cell r="G59">
            <v>4.6429999999999998</v>
          </cell>
          <cell r="H59">
            <v>4.5759999999999996</v>
          </cell>
          <cell r="I59">
            <v>4.5170000000000003</v>
          </cell>
          <cell r="J59">
            <v>4.4814999999999996</v>
          </cell>
          <cell r="K59">
            <v>4.452</v>
          </cell>
          <cell r="L59">
            <v>4.42</v>
          </cell>
          <cell r="M59">
            <v>4.3795000000000002</v>
          </cell>
          <cell r="N59">
            <v>4.3594999999999997</v>
          </cell>
          <cell r="P59">
            <v>3.5380000000000003</v>
          </cell>
          <cell r="Q59">
            <v>4.0780000000000003</v>
          </cell>
          <cell r="R59">
            <v>4.0860000000000003</v>
          </cell>
          <cell r="S59">
            <v>4.0979999999999999</v>
          </cell>
          <cell r="T59">
            <v>4.12</v>
          </cell>
          <cell r="U59">
            <v>4.1239999999999997</v>
          </cell>
          <cell r="V59">
            <v>4.1230000000000002</v>
          </cell>
          <cell r="W59">
            <v>4.12</v>
          </cell>
          <cell r="X59">
            <v>4.1150000000000002</v>
          </cell>
          <cell r="Y59">
            <v>4.1100000000000003</v>
          </cell>
          <cell r="Z59">
            <v>4.1070000000000002</v>
          </cell>
          <cell r="AA59">
            <v>4.1040000000000001</v>
          </cell>
          <cell r="AB59">
            <v>4.101</v>
          </cell>
          <cell r="AD59">
            <v>5.8251999999999997</v>
          </cell>
          <cell r="AE59">
            <v>5.8360000000000003</v>
          </cell>
          <cell r="AF59">
            <v>5.7960000000000003</v>
          </cell>
          <cell r="AG59">
            <v>5.78</v>
          </cell>
          <cell r="AH59">
            <v>5.7869999999999999</v>
          </cell>
          <cell r="AI59">
            <v>5.7763</v>
          </cell>
          <cell r="AJ59">
            <v>5.7610000000000001</v>
          </cell>
          <cell r="AK59">
            <v>5.7480000000000002</v>
          </cell>
          <cell r="AL59">
            <v>5.7409999999999997</v>
          </cell>
          <cell r="AM59">
            <v>5.7285000000000004</v>
          </cell>
          <cell r="AN59">
            <v>5.718</v>
          </cell>
          <cell r="AO59">
            <v>5.7059999999999995</v>
          </cell>
          <cell r="AP59">
            <v>5.6970000000000001</v>
          </cell>
        </row>
        <row r="60">
          <cell r="A60">
            <v>39336</v>
          </cell>
          <cell r="B60">
            <v>5.25</v>
          </cell>
          <cell r="C60">
            <v>4.915</v>
          </cell>
          <cell r="D60">
            <v>4.8899999999999997</v>
          </cell>
          <cell r="E60">
            <v>4.7649999999999997</v>
          </cell>
          <cell r="F60">
            <v>4.702</v>
          </cell>
          <cell r="G60">
            <v>4.6630000000000003</v>
          </cell>
          <cell r="H60">
            <v>4.68</v>
          </cell>
          <cell r="I60">
            <v>4.5739999999999998</v>
          </cell>
          <cell r="J60">
            <v>4.5419999999999998</v>
          </cell>
          <cell r="K60">
            <v>4.5190000000000001</v>
          </cell>
          <cell r="L60">
            <v>4.4969999999999999</v>
          </cell>
          <cell r="M60">
            <v>4.4779999999999998</v>
          </cell>
          <cell r="N60">
            <v>4.4610000000000003</v>
          </cell>
          <cell r="P60">
            <v>3.8650000000000002</v>
          </cell>
          <cell r="Q60">
            <v>4.0819999999999999</v>
          </cell>
          <cell r="R60">
            <v>4.09</v>
          </cell>
          <cell r="S60">
            <v>4.0999999999999996</v>
          </cell>
          <cell r="T60">
            <v>4.1230000000000002</v>
          </cell>
          <cell r="U60">
            <v>4.13</v>
          </cell>
          <cell r="V60">
            <v>4.133</v>
          </cell>
          <cell r="W60">
            <v>4.1319999999999997</v>
          </cell>
          <cell r="X60">
            <v>4.1310000000000002</v>
          </cell>
          <cell r="Y60">
            <v>4.1280000000000001</v>
          </cell>
          <cell r="Z60">
            <v>4.125</v>
          </cell>
          <cell r="AA60">
            <v>4.1219999999999999</v>
          </cell>
          <cell r="AB60">
            <v>4.1210000000000004</v>
          </cell>
          <cell r="AD60">
            <v>5.8189000000000002</v>
          </cell>
          <cell r="AE60">
            <v>5.859</v>
          </cell>
          <cell r="AF60">
            <v>5.8120000000000003</v>
          </cell>
          <cell r="AG60">
            <v>5.7854999999999999</v>
          </cell>
          <cell r="AH60">
            <v>5.7969999999999997</v>
          </cell>
          <cell r="AI60">
            <v>5.7858000000000001</v>
          </cell>
          <cell r="AJ60">
            <v>5.7729999999999997</v>
          </cell>
          <cell r="AK60">
            <v>5.7640000000000002</v>
          </cell>
          <cell r="AL60">
            <v>5.7539999999999996</v>
          </cell>
          <cell r="AM60">
            <v>5.7388000000000003</v>
          </cell>
          <cell r="AN60">
            <v>5.7275</v>
          </cell>
          <cell r="AO60">
            <v>5.7175000000000002</v>
          </cell>
          <cell r="AP60">
            <v>5.7089999999999996</v>
          </cell>
        </row>
        <row r="61">
          <cell r="A61">
            <v>39337</v>
          </cell>
          <cell r="B61">
            <v>5.25</v>
          </cell>
          <cell r="C61">
            <v>4.923</v>
          </cell>
          <cell r="D61">
            <v>4.8979999999999997</v>
          </cell>
          <cell r="E61">
            <v>4.8680000000000003</v>
          </cell>
          <cell r="F61">
            <v>4.7009999999999996</v>
          </cell>
          <cell r="G61">
            <v>4.6609999999999996</v>
          </cell>
          <cell r="H61">
            <v>4.6280000000000001</v>
          </cell>
          <cell r="I61">
            <v>4.5914999999999999</v>
          </cell>
          <cell r="J61">
            <v>4.5629999999999997</v>
          </cell>
          <cell r="K61">
            <v>4.5350000000000001</v>
          </cell>
          <cell r="L61">
            <v>4.5120000000000005</v>
          </cell>
          <cell r="M61">
            <v>4.4909999999999997</v>
          </cell>
          <cell r="N61">
            <v>4.4719999999999995</v>
          </cell>
          <cell r="P61">
            <v>4.1130000000000004</v>
          </cell>
          <cell r="Q61">
            <v>4.0650000000000004</v>
          </cell>
          <cell r="R61">
            <v>4.0759999999999996</v>
          </cell>
          <cell r="S61">
            <v>4.0910000000000002</v>
          </cell>
          <cell r="T61">
            <v>4.1159999999999997</v>
          </cell>
          <cell r="U61">
            <v>4.125</v>
          </cell>
          <cell r="V61">
            <v>4.1280000000000001</v>
          </cell>
          <cell r="W61">
            <v>4.1280000000000001</v>
          </cell>
          <cell r="X61">
            <v>4.1289999999999996</v>
          </cell>
          <cell r="Y61">
            <v>4.1269999999999998</v>
          </cell>
          <cell r="Z61">
            <v>4.1260000000000003</v>
          </cell>
          <cell r="AA61">
            <v>4.1239999999999997</v>
          </cell>
          <cell r="AB61">
            <v>4.1239999999999997</v>
          </cell>
          <cell r="AD61">
            <v>5.8166000000000002</v>
          </cell>
          <cell r="AE61">
            <v>5.85</v>
          </cell>
          <cell r="AF61">
            <v>5.8114999999999997</v>
          </cell>
          <cell r="AG61">
            <v>5.7839999999999998</v>
          </cell>
          <cell r="AH61">
            <v>5.78</v>
          </cell>
          <cell r="AI61">
            <v>5.7675000000000001</v>
          </cell>
          <cell r="AJ61">
            <v>5.742</v>
          </cell>
          <cell r="AK61">
            <v>5.7210000000000001</v>
          </cell>
          <cell r="AL61">
            <v>5.7059999999999995</v>
          </cell>
          <cell r="AM61">
            <v>5.6967999999999996</v>
          </cell>
          <cell r="AN61">
            <v>5.6775000000000002</v>
          </cell>
          <cell r="AO61">
            <v>5.6550000000000002</v>
          </cell>
          <cell r="AP61">
            <v>5.6455000000000002</v>
          </cell>
        </row>
        <row r="62">
          <cell r="A62">
            <v>39338</v>
          </cell>
          <cell r="B62">
            <v>5.25</v>
          </cell>
          <cell r="C62">
            <v>4.8734999999999999</v>
          </cell>
          <cell r="D62">
            <v>4.8250000000000002</v>
          </cell>
          <cell r="E62">
            <v>4.7859999999999996</v>
          </cell>
          <cell r="F62">
            <v>4.74</v>
          </cell>
          <cell r="G62">
            <v>4.7030000000000003</v>
          </cell>
          <cell r="H62">
            <v>4.6850000000000005</v>
          </cell>
          <cell r="I62">
            <v>4.6459999999999999</v>
          </cell>
          <cell r="J62">
            <v>4.6079999999999997</v>
          </cell>
          <cell r="K62">
            <v>4.5789999999999997</v>
          </cell>
          <cell r="L62">
            <v>4.5549999999999997</v>
          </cell>
          <cell r="M62">
            <v>4.5339999999999998</v>
          </cell>
          <cell r="N62">
            <v>4.5199999999999996</v>
          </cell>
          <cell r="P62">
            <v>3.956</v>
          </cell>
          <cell r="Q62">
            <v>4.0529999999999999</v>
          </cell>
          <cell r="R62">
            <v>4.077</v>
          </cell>
          <cell r="S62">
            <v>4.0960000000000001</v>
          </cell>
          <cell r="T62">
            <v>4.125</v>
          </cell>
          <cell r="U62">
            <v>4.1340000000000003</v>
          </cell>
          <cell r="V62">
            <v>4.1399999999999997</v>
          </cell>
          <cell r="W62">
            <v>4.1440000000000001</v>
          </cell>
          <cell r="X62">
            <v>4.1470000000000002</v>
          </cell>
          <cell r="Y62">
            <v>4.1520000000000001</v>
          </cell>
          <cell r="Z62">
            <v>4.157</v>
          </cell>
          <cell r="AA62">
            <v>4.1619999999999999</v>
          </cell>
          <cell r="AB62">
            <v>4.1669999999999998</v>
          </cell>
          <cell r="AD62">
            <v>5.7897999999999996</v>
          </cell>
          <cell r="AE62">
            <v>5.8209999999999997</v>
          </cell>
          <cell r="AF62">
            <v>5.8149999999999995</v>
          </cell>
          <cell r="AG62">
            <v>5.8140000000000001</v>
          </cell>
          <cell r="AH62">
            <v>5.8220000000000001</v>
          </cell>
          <cell r="AI62">
            <v>5.8090000000000002</v>
          </cell>
          <cell r="AJ62">
            <v>5.7965</v>
          </cell>
          <cell r="AK62">
            <v>5.7869999999999999</v>
          </cell>
          <cell r="AL62">
            <v>5.7774999999999999</v>
          </cell>
          <cell r="AM62">
            <v>5.7670000000000003</v>
          </cell>
          <cell r="AN62">
            <v>5.7645</v>
          </cell>
          <cell r="AO62">
            <v>5.7565</v>
          </cell>
          <cell r="AP62">
            <v>5.7549999999999999</v>
          </cell>
        </row>
        <row r="63">
          <cell r="A63">
            <v>39339</v>
          </cell>
          <cell r="B63">
            <v>5.25</v>
          </cell>
          <cell r="C63">
            <v>4.9059999999999997</v>
          </cell>
          <cell r="D63">
            <v>4.8479999999999999</v>
          </cell>
          <cell r="E63">
            <v>4.8040000000000003</v>
          </cell>
          <cell r="F63">
            <v>4.7859999999999996</v>
          </cell>
          <cell r="G63">
            <v>4.7169999999999996</v>
          </cell>
          <cell r="H63">
            <v>4.7370000000000001</v>
          </cell>
          <cell r="I63">
            <v>4.66</v>
          </cell>
          <cell r="J63">
            <v>4.6269999999999998</v>
          </cell>
          <cell r="K63">
            <v>4.5969999999999995</v>
          </cell>
          <cell r="L63">
            <v>4.5730000000000004</v>
          </cell>
          <cell r="M63">
            <v>4.5529999999999999</v>
          </cell>
          <cell r="N63">
            <v>4.5179999999999998</v>
          </cell>
          <cell r="P63">
            <v>3.6619999999999999</v>
          </cell>
          <cell r="Q63">
            <v>4.0640000000000001</v>
          </cell>
          <cell r="R63">
            <v>4.08</v>
          </cell>
          <cell r="S63">
            <v>4.093</v>
          </cell>
          <cell r="T63">
            <v>4.1189999999999998</v>
          </cell>
          <cell r="U63">
            <v>4.1230000000000002</v>
          </cell>
          <cell r="V63">
            <v>4.1280000000000001</v>
          </cell>
          <cell r="W63">
            <v>4.13</v>
          </cell>
          <cell r="X63">
            <v>4.133</v>
          </cell>
          <cell r="Y63">
            <v>4.1360000000000001</v>
          </cell>
          <cell r="Z63">
            <v>4.1399999999999997</v>
          </cell>
          <cell r="AA63">
            <v>4.1449999999999996</v>
          </cell>
          <cell r="AB63">
            <v>4.149</v>
          </cell>
          <cell r="AD63">
            <v>5.8318000000000003</v>
          </cell>
          <cell r="AE63">
            <v>5.835</v>
          </cell>
          <cell r="AF63">
            <v>5.7809999999999997</v>
          </cell>
          <cell r="AG63">
            <v>5.7679999999999998</v>
          </cell>
          <cell r="AH63">
            <v>5.7850000000000001</v>
          </cell>
          <cell r="AI63">
            <v>5.7729999999999997</v>
          </cell>
          <cell r="AJ63">
            <v>5.7530000000000001</v>
          </cell>
          <cell r="AK63">
            <v>5.7320000000000002</v>
          </cell>
          <cell r="AL63">
            <v>5.7140000000000004</v>
          </cell>
          <cell r="AM63">
            <v>5.6980000000000004</v>
          </cell>
          <cell r="AN63">
            <v>5.6850000000000005</v>
          </cell>
          <cell r="AO63">
            <v>5.6749999999999998</v>
          </cell>
          <cell r="AP63">
            <v>5.6690000000000005</v>
          </cell>
        </row>
        <row r="64">
          <cell r="A64">
            <v>39342</v>
          </cell>
          <cell r="B64">
            <v>5.25</v>
          </cell>
          <cell r="C64">
            <v>4.8949999999999996</v>
          </cell>
          <cell r="D64">
            <v>4.8440000000000003</v>
          </cell>
          <cell r="E64">
            <v>4.7949999999999999</v>
          </cell>
          <cell r="F64">
            <v>4.7869999999999999</v>
          </cell>
          <cell r="G64">
            <v>4.7219999999999995</v>
          </cell>
          <cell r="H64">
            <v>4.6820000000000004</v>
          </cell>
          <cell r="I64">
            <v>4.6535000000000002</v>
          </cell>
          <cell r="J64">
            <v>4.6274999999999995</v>
          </cell>
          <cell r="K64">
            <v>4.6040000000000001</v>
          </cell>
          <cell r="L64">
            <v>4.5940000000000003</v>
          </cell>
          <cell r="M64">
            <v>4.5659999999999998</v>
          </cell>
          <cell r="N64">
            <v>4.5510000000000002</v>
          </cell>
          <cell r="P64">
            <v>3.573</v>
          </cell>
          <cell r="Q64">
            <v>4.069</v>
          </cell>
          <cell r="R64">
            <v>4.08</v>
          </cell>
          <cell r="S64">
            <v>4.0960000000000001</v>
          </cell>
          <cell r="T64">
            <v>4.1180000000000003</v>
          </cell>
          <cell r="U64">
            <v>4.1219999999999999</v>
          </cell>
          <cell r="V64">
            <v>4.1269999999999998</v>
          </cell>
          <cell r="W64">
            <v>4.1310000000000002</v>
          </cell>
          <cell r="X64">
            <v>4.1360000000000001</v>
          </cell>
          <cell r="Y64">
            <v>4.1420000000000003</v>
          </cell>
          <cell r="Z64">
            <v>4.1479999999999997</v>
          </cell>
          <cell r="AA64">
            <v>4.1529999999999996</v>
          </cell>
          <cell r="AB64">
            <v>4.1589999999999998</v>
          </cell>
          <cell r="AD64">
            <v>6.1414</v>
          </cell>
          <cell r="AE64">
            <v>5.867</v>
          </cell>
          <cell r="AF64">
            <v>5.8265000000000002</v>
          </cell>
          <cell r="AG64">
            <v>5.7910000000000004</v>
          </cell>
          <cell r="AH64">
            <v>5.79</v>
          </cell>
          <cell r="AI64">
            <v>5.7649999999999997</v>
          </cell>
          <cell r="AJ64">
            <v>5.7430000000000003</v>
          </cell>
          <cell r="AK64">
            <v>5.7175000000000002</v>
          </cell>
          <cell r="AL64">
            <v>5.6943000000000001</v>
          </cell>
          <cell r="AM64">
            <v>5.6749999999999998</v>
          </cell>
          <cell r="AN64">
            <v>5.665</v>
          </cell>
          <cell r="AO64">
            <v>5.6337999999999999</v>
          </cell>
          <cell r="AP64">
            <v>5.6312999999999995</v>
          </cell>
        </row>
        <row r="65">
          <cell r="A65">
            <v>39343</v>
          </cell>
          <cell r="B65">
            <v>4.75</v>
          </cell>
          <cell r="C65">
            <v>4.7355</v>
          </cell>
          <cell r="D65">
            <v>4.6829999999999998</v>
          </cell>
          <cell r="E65">
            <v>4.6334999999999997</v>
          </cell>
          <cell r="F65">
            <v>4.5754999999999999</v>
          </cell>
          <cell r="G65">
            <v>4.532</v>
          </cell>
          <cell r="H65">
            <v>4.4974999999999996</v>
          </cell>
          <cell r="I65">
            <v>4.4625000000000004</v>
          </cell>
          <cell r="J65">
            <v>4.4355000000000002</v>
          </cell>
          <cell r="K65">
            <v>4.4104999999999999</v>
          </cell>
          <cell r="L65">
            <v>4.3905000000000003</v>
          </cell>
          <cell r="M65">
            <v>4.3769999999999998</v>
          </cell>
          <cell r="N65">
            <v>4.3639999999999999</v>
          </cell>
          <cell r="P65">
            <v>3.6179999999999999</v>
          </cell>
          <cell r="Q65">
            <v>4.0919999999999996</v>
          </cell>
          <cell r="R65">
            <v>4.0910000000000002</v>
          </cell>
          <cell r="S65">
            <v>4.1029999999999998</v>
          </cell>
          <cell r="T65">
            <v>4.1280000000000001</v>
          </cell>
          <cell r="U65">
            <v>4.133</v>
          </cell>
          <cell r="V65">
            <v>4.1390000000000002</v>
          </cell>
          <cell r="W65">
            <v>4.1459999999999999</v>
          </cell>
          <cell r="X65">
            <v>4.1529999999999996</v>
          </cell>
          <cell r="Y65">
            <v>4.1609999999999996</v>
          </cell>
          <cell r="Z65">
            <v>4.17</v>
          </cell>
          <cell r="AA65">
            <v>4.1779999999999999</v>
          </cell>
          <cell r="AB65">
            <v>4.1859999999999999</v>
          </cell>
          <cell r="AD65">
            <v>5.9640000000000004</v>
          </cell>
          <cell r="AE65">
            <v>5.867</v>
          </cell>
          <cell r="AF65">
            <v>5.8094999999999999</v>
          </cell>
          <cell r="AG65">
            <v>5.77</v>
          </cell>
          <cell r="AH65">
            <v>5.7774999999999999</v>
          </cell>
          <cell r="AI65">
            <v>5.7649999999999997</v>
          </cell>
          <cell r="AJ65">
            <v>5.7487000000000004</v>
          </cell>
          <cell r="AK65">
            <v>5.7312000000000003</v>
          </cell>
          <cell r="AL65">
            <v>5.7190000000000003</v>
          </cell>
          <cell r="AM65">
            <v>5.7059999999999995</v>
          </cell>
          <cell r="AN65">
            <v>5.6980000000000004</v>
          </cell>
          <cell r="AO65">
            <v>5.6909999999999998</v>
          </cell>
          <cell r="AP65">
            <v>5.6890000000000001</v>
          </cell>
        </row>
        <row r="66">
          <cell r="A66">
            <v>39344</v>
          </cell>
          <cell r="B66">
            <v>4.75</v>
          </cell>
          <cell r="C66">
            <v>4.7229999999999999</v>
          </cell>
          <cell r="D66">
            <v>4.6840000000000002</v>
          </cell>
          <cell r="E66">
            <v>4.6360000000000001</v>
          </cell>
          <cell r="F66">
            <v>4.5649999999999995</v>
          </cell>
          <cell r="G66">
            <v>4.53</v>
          </cell>
          <cell r="H66">
            <v>4.5030000000000001</v>
          </cell>
          <cell r="I66">
            <v>4.4710000000000001</v>
          </cell>
          <cell r="J66">
            <v>4.444</v>
          </cell>
          <cell r="K66">
            <v>4.4240000000000004</v>
          </cell>
          <cell r="L66">
            <v>4.4080000000000004</v>
          </cell>
          <cell r="M66">
            <v>4.3964999999999996</v>
          </cell>
          <cell r="N66">
            <v>4.3875000000000002</v>
          </cell>
          <cell r="P66">
            <v>4.0949999999999998</v>
          </cell>
          <cell r="Q66">
            <v>4.0720000000000001</v>
          </cell>
          <cell r="R66">
            <v>4.0780000000000003</v>
          </cell>
          <cell r="S66">
            <v>4.0819999999999999</v>
          </cell>
          <cell r="T66">
            <v>4.1020000000000003</v>
          </cell>
          <cell r="U66">
            <v>4.1029999999999998</v>
          </cell>
          <cell r="V66">
            <v>4.1059999999999999</v>
          </cell>
          <cell r="W66">
            <v>4.109</v>
          </cell>
          <cell r="X66">
            <v>4.1139999999999999</v>
          </cell>
          <cell r="Y66">
            <v>4.1219999999999999</v>
          </cell>
          <cell r="Z66">
            <v>4.1289999999999996</v>
          </cell>
          <cell r="AA66">
            <v>4.1379999999999999</v>
          </cell>
          <cell r="AB66">
            <v>4.1459999999999999</v>
          </cell>
          <cell r="AD66">
            <v>5.8017000000000003</v>
          </cell>
          <cell r="AE66">
            <v>5.8410000000000002</v>
          </cell>
          <cell r="AF66">
            <v>5.7969999999999997</v>
          </cell>
          <cell r="AG66">
            <v>5.7560000000000002</v>
          </cell>
          <cell r="AH66">
            <v>5.7370000000000001</v>
          </cell>
          <cell r="AI66">
            <v>5.7270000000000003</v>
          </cell>
          <cell r="AJ66">
            <v>5.7110000000000003</v>
          </cell>
          <cell r="AK66">
            <v>5.6980000000000004</v>
          </cell>
          <cell r="AL66">
            <v>5.6829999999999998</v>
          </cell>
          <cell r="AM66">
            <v>5.665</v>
          </cell>
          <cell r="AN66">
            <v>5.6555</v>
          </cell>
          <cell r="AO66">
            <v>5.6464999999999996</v>
          </cell>
          <cell r="AP66">
            <v>5.641</v>
          </cell>
        </row>
        <row r="67">
          <cell r="A67">
            <v>39345</v>
          </cell>
          <cell r="B67">
            <v>4.75</v>
          </cell>
          <cell r="C67">
            <v>4.7155000000000005</v>
          </cell>
          <cell r="D67">
            <v>4.6505000000000001</v>
          </cell>
          <cell r="E67">
            <v>4.609</v>
          </cell>
          <cell r="F67">
            <v>4.5795000000000003</v>
          </cell>
          <cell r="G67">
            <v>4.5519999999999996</v>
          </cell>
          <cell r="H67">
            <v>4.5250000000000004</v>
          </cell>
          <cell r="I67">
            <v>4.5114999999999998</v>
          </cell>
          <cell r="J67">
            <v>4.484</v>
          </cell>
          <cell r="K67">
            <v>4.4800000000000004</v>
          </cell>
          <cell r="L67">
            <v>4.4714999999999998</v>
          </cell>
          <cell r="M67">
            <v>4.4669999999999996</v>
          </cell>
          <cell r="N67">
            <v>4.4589999999999996</v>
          </cell>
          <cell r="P67">
            <v>4.0069999999999997</v>
          </cell>
          <cell r="Q67">
            <v>4.07</v>
          </cell>
          <cell r="R67">
            <v>4.0739999999999998</v>
          </cell>
          <cell r="S67">
            <v>4.0839999999999996</v>
          </cell>
          <cell r="T67">
            <v>4.0979999999999999</v>
          </cell>
          <cell r="U67">
            <v>4.0999999999999996</v>
          </cell>
          <cell r="V67">
            <v>4.1040000000000001</v>
          </cell>
          <cell r="W67">
            <v>4.1109999999999998</v>
          </cell>
          <cell r="X67">
            <v>4.1219999999999999</v>
          </cell>
          <cell r="Y67">
            <v>4.133</v>
          </cell>
          <cell r="Z67">
            <v>4.1449999999999996</v>
          </cell>
          <cell r="AA67">
            <v>4.1580000000000004</v>
          </cell>
          <cell r="AB67">
            <v>4.1719999999999997</v>
          </cell>
          <cell r="AD67">
            <v>5.7316000000000003</v>
          </cell>
          <cell r="AE67">
            <v>5.78</v>
          </cell>
          <cell r="AF67">
            <v>5.7595000000000001</v>
          </cell>
          <cell r="AG67">
            <v>5.7344999999999997</v>
          </cell>
          <cell r="AH67">
            <v>5.7370000000000001</v>
          </cell>
          <cell r="AI67">
            <v>5.7270000000000003</v>
          </cell>
          <cell r="AJ67">
            <v>5.7190000000000003</v>
          </cell>
          <cell r="AK67">
            <v>5.7045000000000003</v>
          </cell>
          <cell r="AL67">
            <v>5.6959999999999997</v>
          </cell>
          <cell r="AM67">
            <v>5.6864999999999997</v>
          </cell>
          <cell r="AN67">
            <v>5.6814999999999998</v>
          </cell>
          <cell r="AO67">
            <v>5.6775000000000002</v>
          </cell>
          <cell r="AP67">
            <v>5.6764999999999999</v>
          </cell>
        </row>
        <row r="68">
          <cell r="A68">
            <v>39346</v>
          </cell>
          <cell r="B68">
            <v>4.75</v>
          </cell>
          <cell r="C68">
            <v>4.7140000000000004</v>
          </cell>
          <cell r="D68">
            <v>4.6734999999999998</v>
          </cell>
          <cell r="E68">
            <v>4.6225000000000005</v>
          </cell>
          <cell r="F68">
            <v>4.5919999999999996</v>
          </cell>
          <cell r="G68">
            <v>4.5365000000000002</v>
          </cell>
          <cell r="H68">
            <v>4.5095000000000001</v>
          </cell>
          <cell r="I68">
            <v>4.484</v>
          </cell>
          <cell r="J68">
            <v>4.4619999999999997</v>
          </cell>
          <cell r="K68">
            <v>4.45</v>
          </cell>
          <cell r="L68">
            <v>4.4364999999999997</v>
          </cell>
          <cell r="M68">
            <v>4.4249999999999998</v>
          </cell>
          <cell r="N68">
            <v>4.4160000000000004</v>
          </cell>
          <cell r="P68">
            <v>4.0410000000000004</v>
          </cell>
          <cell r="Q68">
            <v>4.0750000000000002</v>
          </cell>
          <cell r="R68">
            <v>4.0789999999999997</v>
          </cell>
          <cell r="S68">
            <v>4.085</v>
          </cell>
          <cell r="T68">
            <v>4.0979999999999999</v>
          </cell>
          <cell r="U68">
            <v>4.0999999999999996</v>
          </cell>
          <cell r="V68">
            <v>4.0999999999999996</v>
          </cell>
          <cell r="W68">
            <v>4.1040000000000001</v>
          </cell>
          <cell r="X68">
            <v>4.1070000000000002</v>
          </cell>
          <cell r="Y68">
            <v>4.1150000000000002</v>
          </cell>
          <cell r="Z68">
            <v>4.12</v>
          </cell>
          <cell r="AA68">
            <v>4.1269999999999998</v>
          </cell>
          <cell r="AB68">
            <v>4.1349999999999998</v>
          </cell>
          <cell r="AD68">
            <v>5.6780999999999997</v>
          </cell>
          <cell r="AE68">
            <v>5.7830000000000004</v>
          </cell>
          <cell r="AF68">
            <v>5.7610000000000001</v>
          </cell>
          <cell r="AG68">
            <v>5.7450000000000001</v>
          </cell>
          <cell r="AH68">
            <v>5.7409999999999997</v>
          </cell>
          <cell r="AI68">
            <v>5.7350000000000003</v>
          </cell>
          <cell r="AJ68">
            <v>5.7290000000000001</v>
          </cell>
          <cell r="AK68">
            <v>5.7140000000000004</v>
          </cell>
          <cell r="AL68">
            <v>5.7050000000000001</v>
          </cell>
          <cell r="AM68">
            <v>5.7069999999999999</v>
          </cell>
          <cell r="AN68">
            <v>5.6885000000000003</v>
          </cell>
          <cell r="AO68">
            <v>5.6829999999999998</v>
          </cell>
          <cell r="AP68">
            <v>5.6814999999999998</v>
          </cell>
        </row>
        <row r="69">
          <cell r="A69">
            <v>39349</v>
          </cell>
          <cell r="B69">
            <v>4.75</v>
          </cell>
          <cell r="C69">
            <v>4.75</v>
          </cell>
          <cell r="D69">
            <v>4.6855000000000002</v>
          </cell>
          <cell r="E69">
            <v>4.6334999999999997</v>
          </cell>
          <cell r="F69">
            <v>4.6105</v>
          </cell>
          <cell r="G69">
            <v>4.5795000000000003</v>
          </cell>
          <cell r="H69">
            <v>4.5179999999999998</v>
          </cell>
          <cell r="I69">
            <v>4.4930000000000003</v>
          </cell>
          <cell r="J69">
            <v>4.4835000000000003</v>
          </cell>
          <cell r="K69">
            <v>4.4725000000000001</v>
          </cell>
          <cell r="L69">
            <v>4.47</v>
          </cell>
          <cell r="M69">
            <v>4.4569999999999999</v>
          </cell>
          <cell r="N69">
            <v>4.4379999999999997</v>
          </cell>
          <cell r="P69">
            <v>4.109</v>
          </cell>
          <cell r="Q69">
            <v>4.0709999999999997</v>
          </cell>
          <cell r="R69">
            <v>4.0709999999999997</v>
          </cell>
          <cell r="S69">
            <v>4.0819999999999999</v>
          </cell>
          <cell r="T69">
            <v>4.0979999999999999</v>
          </cell>
          <cell r="U69">
            <v>4.0990000000000002</v>
          </cell>
          <cell r="V69">
            <v>4.101</v>
          </cell>
          <cell r="W69">
            <v>4.101</v>
          </cell>
          <cell r="X69">
            <v>4.1020000000000003</v>
          </cell>
          <cell r="Y69">
            <v>4.1050000000000004</v>
          </cell>
          <cell r="Z69">
            <v>4.1059999999999999</v>
          </cell>
          <cell r="AA69">
            <v>4.1109999999999998</v>
          </cell>
          <cell r="AB69">
            <v>4.1180000000000003</v>
          </cell>
          <cell r="AD69">
            <v>5.6790000000000003</v>
          </cell>
          <cell r="AE69">
            <v>5.7910000000000004</v>
          </cell>
          <cell r="AF69">
            <v>5.76</v>
          </cell>
          <cell r="AG69">
            <v>5.7519999999999998</v>
          </cell>
          <cell r="AH69">
            <v>5.76</v>
          </cell>
          <cell r="AI69">
            <v>5.7510000000000003</v>
          </cell>
          <cell r="AJ69">
            <v>5.7524999999999995</v>
          </cell>
          <cell r="AK69">
            <v>5.7374999999999998</v>
          </cell>
          <cell r="AL69">
            <v>5.72</v>
          </cell>
          <cell r="AM69">
            <v>5.7115</v>
          </cell>
          <cell r="AN69">
            <v>5.7</v>
          </cell>
          <cell r="AO69">
            <v>5.6899999999999995</v>
          </cell>
          <cell r="AP69">
            <v>5.6890000000000001</v>
          </cell>
        </row>
        <row r="70">
          <cell r="A70">
            <v>39350</v>
          </cell>
          <cell r="B70">
            <v>4.75</v>
          </cell>
          <cell r="C70">
            <v>4.7450000000000001</v>
          </cell>
          <cell r="D70">
            <v>4.673</v>
          </cell>
          <cell r="E70">
            <v>4.5975000000000001</v>
          </cell>
          <cell r="F70">
            <v>4.5430000000000001</v>
          </cell>
          <cell r="G70">
            <v>4.4980000000000002</v>
          </cell>
          <cell r="H70">
            <v>4.4669999999999996</v>
          </cell>
          <cell r="I70">
            <v>4.4400000000000004</v>
          </cell>
          <cell r="J70">
            <v>4.4249999999999998</v>
          </cell>
          <cell r="K70">
            <v>4.415</v>
          </cell>
          <cell r="L70">
            <v>4.4039999999999999</v>
          </cell>
          <cell r="M70">
            <v>4.3959999999999999</v>
          </cell>
          <cell r="N70">
            <v>4.3890000000000002</v>
          </cell>
          <cell r="P70">
            <v>4.218</v>
          </cell>
          <cell r="Q70">
            <v>4.0759999999999996</v>
          </cell>
          <cell r="R70">
            <v>4.0750000000000002</v>
          </cell>
          <cell r="S70">
            <v>4.0860000000000003</v>
          </cell>
          <cell r="T70">
            <v>4.0979999999999999</v>
          </cell>
          <cell r="U70">
            <v>4.0979999999999999</v>
          </cell>
          <cell r="V70">
            <v>4.0990000000000002</v>
          </cell>
          <cell r="W70">
            <v>4.0999999999999996</v>
          </cell>
          <cell r="X70">
            <v>4.101</v>
          </cell>
          <cell r="Y70">
            <v>4.1040000000000001</v>
          </cell>
          <cell r="Z70">
            <v>4.1059999999999999</v>
          </cell>
          <cell r="AA70">
            <v>4.109</v>
          </cell>
          <cell r="AB70">
            <v>4.1159999999999997</v>
          </cell>
          <cell r="AD70">
            <v>5.6174999999999997</v>
          </cell>
          <cell r="AE70">
            <v>5.7549999999999999</v>
          </cell>
          <cell r="AF70">
            <v>5.7370000000000001</v>
          </cell>
          <cell r="AG70">
            <v>5.726</v>
          </cell>
          <cell r="AH70">
            <v>5.73</v>
          </cell>
          <cell r="AI70">
            <v>5.726</v>
          </cell>
          <cell r="AJ70">
            <v>5.7187999999999999</v>
          </cell>
          <cell r="AK70">
            <v>5.7045000000000003</v>
          </cell>
          <cell r="AL70">
            <v>5.6875</v>
          </cell>
          <cell r="AM70">
            <v>5.6749999999999998</v>
          </cell>
          <cell r="AN70">
            <v>5.6645000000000003</v>
          </cell>
          <cell r="AO70">
            <v>5.6535000000000002</v>
          </cell>
          <cell r="AP70">
            <v>5.6379999999999999</v>
          </cell>
        </row>
        <row r="71">
          <cell r="A71">
            <v>39351</v>
          </cell>
          <cell r="B71">
            <v>4.75</v>
          </cell>
          <cell r="C71">
            <v>4.7344999999999997</v>
          </cell>
          <cell r="D71">
            <v>4.6669999999999998</v>
          </cell>
          <cell r="E71">
            <v>4.5945</v>
          </cell>
          <cell r="F71">
            <v>4.5670000000000002</v>
          </cell>
          <cell r="G71">
            <v>4.5259999999999998</v>
          </cell>
          <cell r="H71">
            <v>4.4820000000000002</v>
          </cell>
          <cell r="I71">
            <v>4.4504999999999999</v>
          </cell>
          <cell r="J71">
            <v>4.4279999999999999</v>
          </cell>
          <cell r="K71">
            <v>4.4089999999999998</v>
          </cell>
          <cell r="L71">
            <v>4.4000000000000004</v>
          </cell>
          <cell r="M71">
            <v>4.3879999999999999</v>
          </cell>
          <cell r="N71">
            <v>4.3760000000000003</v>
          </cell>
          <cell r="P71">
            <v>4.2930000000000001</v>
          </cell>
          <cell r="Q71">
            <v>4.0789999999999997</v>
          </cell>
          <cell r="R71">
            <v>4.0750000000000002</v>
          </cell>
          <cell r="S71">
            <v>4.0919999999999996</v>
          </cell>
          <cell r="T71">
            <v>4.101</v>
          </cell>
          <cell r="U71">
            <v>4.101</v>
          </cell>
          <cell r="V71">
            <v>4.1020000000000003</v>
          </cell>
          <cell r="W71">
            <v>4.1050000000000004</v>
          </cell>
          <cell r="X71">
            <v>4.1079999999999997</v>
          </cell>
          <cell r="Y71">
            <v>4.1109999999999998</v>
          </cell>
          <cell r="Z71">
            <v>4.1189999999999998</v>
          </cell>
          <cell r="AA71">
            <v>4.1280000000000001</v>
          </cell>
          <cell r="AB71">
            <v>4.1370000000000005</v>
          </cell>
          <cell r="AD71">
            <v>5.5804999999999998</v>
          </cell>
          <cell r="AE71">
            <v>5.7510000000000003</v>
          </cell>
          <cell r="AF71">
            <v>5.7309999999999999</v>
          </cell>
          <cell r="AG71">
            <v>5.7164999999999999</v>
          </cell>
          <cell r="AH71">
            <v>5.7164999999999999</v>
          </cell>
          <cell r="AI71">
            <v>5.7119999999999997</v>
          </cell>
          <cell r="AJ71">
            <v>5.7054999999999998</v>
          </cell>
          <cell r="AK71">
            <v>5.6959999999999997</v>
          </cell>
          <cell r="AL71">
            <v>5.6844999999999999</v>
          </cell>
          <cell r="AM71">
            <v>5.6740000000000004</v>
          </cell>
          <cell r="AN71">
            <v>5.6624999999999996</v>
          </cell>
          <cell r="AO71">
            <v>5.6559999999999997</v>
          </cell>
          <cell r="AP71">
            <v>5.6509999999999998</v>
          </cell>
        </row>
        <row r="72">
          <cell r="A72">
            <v>39352</v>
          </cell>
          <cell r="B72">
            <v>4.75</v>
          </cell>
          <cell r="C72">
            <v>4.7279999999999998</v>
          </cell>
          <cell r="D72">
            <v>4.6405000000000003</v>
          </cell>
          <cell r="E72">
            <v>4.5754999999999999</v>
          </cell>
          <cell r="F72">
            <v>4.5324999999999998</v>
          </cell>
          <cell r="G72">
            <v>4.4924999999999997</v>
          </cell>
          <cell r="H72">
            <v>4.4625000000000004</v>
          </cell>
          <cell r="I72">
            <v>4.4329999999999998</v>
          </cell>
          <cell r="J72">
            <v>4.4104999999999999</v>
          </cell>
          <cell r="K72">
            <v>4.3979999999999997</v>
          </cell>
          <cell r="L72">
            <v>4.3819999999999997</v>
          </cell>
          <cell r="M72">
            <v>4.3605</v>
          </cell>
          <cell r="N72">
            <v>4.3570000000000002</v>
          </cell>
          <cell r="P72">
            <v>4.1370000000000005</v>
          </cell>
          <cell r="Q72">
            <v>4.0369999999999999</v>
          </cell>
          <cell r="R72">
            <v>4.056</v>
          </cell>
          <cell r="S72">
            <v>4.0860000000000003</v>
          </cell>
          <cell r="T72">
            <v>4.0910000000000002</v>
          </cell>
          <cell r="U72">
            <v>4.0940000000000003</v>
          </cell>
          <cell r="V72">
            <v>4.0949999999999998</v>
          </cell>
          <cell r="W72">
            <v>4.0979999999999999</v>
          </cell>
          <cell r="X72">
            <v>4.1029999999999998</v>
          </cell>
          <cell r="Y72">
            <v>4.109</v>
          </cell>
          <cell r="Z72">
            <v>4.117</v>
          </cell>
          <cell r="AA72">
            <v>4.1269999999999998</v>
          </cell>
          <cell r="AB72">
            <v>4.1379999999999999</v>
          </cell>
          <cell r="AD72">
            <v>5.7199</v>
          </cell>
          <cell r="AE72">
            <v>5.7780000000000005</v>
          </cell>
          <cell r="AF72">
            <v>5.7469999999999999</v>
          </cell>
          <cell r="AG72">
            <v>5.7389999999999999</v>
          </cell>
          <cell r="AH72">
            <v>5.7370000000000001</v>
          </cell>
          <cell r="AI72">
            <v>5.7294999999999998</v>
          </cell>
          <cell r="AJ72">
            <v>5.72</v>
          </cell>
          <cell r="AK72">
            <v>5.7119999999999997</v>
          </cell>
          <cell r="AL72">
            <v>5.6955</v>
          </cell>
          <cell r="AM72">
            <v>5.6879999999999997</v>
          </cell>
          <cell r="AN72">
            <v>5.6745000000000001</v>
          </cell>
          <cell r="AO72">
            <v>5.6665000000000001</v>
          </cell>
          <cell r="AP72">
            <v>5.6585000000000001</v>
          </cell>
        </row>
        <row r="73">
          <cell r="A73">
            <v>39353</v>
          </cell>
          <cell r="B73">
            <v>4.75</v>
          </cell>
          <cell r="C73">
            <v>4.7149999999999999</v>
          </cell>
          <cell r="D73">
            <v>4.6479999999999997</v>
          </cell>
          <cell r="E73">
            <v>4.5869999999999997</v>
          </cell>
          <cell r="F73">
            <v>4.5449999999999999</v>
          </cell>
          <cell r="G73">
            <v>4.5129999999999999</v>
          </cell>
          <cell r="H73">
            <v>4.4859999999999998</v>
          </cell>
          <cell r="I73">
            <v>4.4630000000000001</v>
          </cell>
          <cell r="J73">
            <v>4.444</v>
          </cell>
          <cell r="K73">
            <v>4.431</v>
          </cell>
          <cell r="L73">
            <v>4.4195000000000002</v>
          </cell>
          <cell r="M73">
            <v>4.41</v>
          </cell>
          <cell r="N73">
            <v>4.3979999999999997</v>
          </cell>
          <cell r="P73">
            <v>4.1619999999999999</v>
          </cell>
          <cell r="Q73">
            <v>4.024</v>
          </cell>
          <cell r="R73">
            <v>4.0439999999999996</v>
          </cell>
          <cell r="S73">
            <v>4.0730000000000004</v>
          </cell>
          <cell r="T73">
            <v>4.0759999999999996</v>
          </cell>
          <cell r="U73">
            <v>4.0780000000000003</v>
          </cell>
          <cell r="V73">
            <v>4.0789999999999997</v>
          </cell>
          <cell r="W73">
            <v>4.0810000000000004</v>
          </cell>
          <cell r="X73">
            <v>4.0860000000000003</v>
          </cell>
          <cell r="Y73">
            <v>4.0910000000000002</v>
          </cell>
          <cell r="Z73">
            <v>4.0990000000000002</v>
          </cell>
          <cell r="AA73">
            <v>4.1070000000000002</v>
          </cell>
          <cell r="AB73">
            <v>4.117</v>
          </cell>
          <cell r="AD73">
            <v>5.9287999999999998</v>
          </cell>
          <cell r="AE73">
            <v>5.7460000000000004</v>
          </cell>
          <cell r="AF73">
            <v>5.7080000000000002</v>
          </cell>
          <cell r="AG73">
            <v>5.6935000000000002</v>
          </cell>
          <cell r="AH73">
            <v>5.6905000000000001</v>
          </cell>
          <cell r="AI73">
            <v>5.6864999999999997</v>
          </cell>
          <cell r="AJ73">
            <v>5.6589999999999998</v>
          </cell>
          <cell r="AK73">
            <v>5.6420000000000003</v>
          </cell>
          <cell r="AL73">
            <v>5.6284999999999998</v>
          </cell>
          <cell r="AM73">
            <v>5.6159999999999997</v>
          </cell>
          <cell r="AN73">
            <v>5.6055000000000001</v>
          </cell>
          <cell r="AO73">
            <v>5.5994999999999999</v>
          </cell>
          <cell r="AP73">
            <v>5.5945</v>
          </cell>
        </row>
        <row r="74">
          <cell r="A74">
            <v>39356</v>
          </cell>
          <cell r="B74">
            <v>4.75</v>
          </cell>
          <cell r="C74">
            <v>4.7149999999999999</v>
          </cell>
          <cell r="D74">
            <v>4.6630000000000003</v>
          </cell>
          <cell r="E74">
            <v>4.5949999999999998</v>
          </cell>
          <cell r="F74">
            <v>4.5529999999999999</v>
          </cell>
          <cell r="G74">
            <v>4.5330000000000004</v>
          </cell>
          <cell r="H74">
            <v>4.5030000000000001</v>
          </cell>
          <cell r="I74">
            <v>4.4805000000000001</v>
          </cell>
          <cell r="J74">
            <v>4.4695</v>
          </cell>
          <cell r="K74">
            <v>4.4574999999999996</v>
          </cell>
          <cell r="L74">
            <v>4.444</v>
          </cell>
          <cell r="M74">
            <v>4.4340000000000002</v>
          </cell>
          <cell r="N74">
            <v>4.4249999999999998</v>
          </cell>
          <cell r="P74">
            <v>3.8580000000000001</v>
          </cell>
          <cell r="Q74">
            <v>4.0259999999999998</v>
          </cell>
          <cell r="R74">
            <v>4.0430000000000001</v>
          </cell>
          <cell r="S74">
            <v>4.0730000000000004</v>
          </cell>
          <cell r="T74">
            <v>4.0709999999999997</v>
          </cell>
          <cell r="U74">
            <v>4.0709999999999997</v>
          </cell>
          <cell r="V74">
            <v>4.0720000000000001</v>
          </cell>
          <cell r="W74">
            <v>4.0739999999999998</v>
          </cell>
          <cell r="X74">
            <v>4.0780000000000003</v>
          </cell>
          <cell r="Y74">
            <v>4.0819999999999999</v>
          </cell>
          <cell r="Z74">
            <v>4.0890000000000004</v>
          </cell>
          <cell r="AA74">
            <v>4.0949999999999998</v>
          </cell>
          <cell r="AB74">
            <v>4.101</v>
          </cell>
          <cell r="AD74">
            <v>5.7481999999999998</v>
          </cell>
          <cell r="AE74">
            <v>5.7240000000000002</v>
          </cell>
          <cell r="AF74">
            <v>5.6950000000000003</v>
          </cell>
          <cell r="AG74">
            <v>5.6879999999999997</v>
          </cell>
          <cell r="AH74">
            <v>5.6760000000000002</v>
          </cell>
          <cell r="AI74">
            <v>5.6609999999999996</v>
          </cell>
          <cell r="AJ74">
            <v>5.649</v>
          </cell>
          <cell r="AK74">
            <v>5.6370000000000005</v>
          </cell>
          <cell r="AL74">
            <v>5.6239999999999997</v>
          </cell>
          <cell r="AM74">
            <v>5.6150000000000002</v>
          </cell>
          <cell r="AN74">
            <v>5.6050000000000004</v>
          </cell>
          <cell r="AO74">
            <v>5.5979999999999999</v>
          </cell>
          <cell r="AP74">
            <v>5.593</v>
          </cell>
        </row>
        <row r="75">
          <cell r="A75">
            <v>39357</v>
          </cell>
          <cell r="B75">
            <v>4.75</v>
          </cell>
          <cell r="C75">
            <v>4.7104999999999997</v>
          </cell>
          <cell r="D75">
            <v>4.6530000000000005</v>
          </cell>
          <cell r="E75">
            <v>4.6020000000000003</v>
          </cell>
          <cell r="F75">
            <v>4.5670000000000002</v>
          </cell>
          <cell r="G75">
            <v>4.5359999999999996</v>
          </cell>
          <cell r="H75">
            <v>4.4969999999999999</v>
          </cell>
          <cell r="I75">
            <v>4.4710000000000001</v>
          </cell>
          <cell r="J75">
            <v>4.4695</v>
          </cell>
          <cell r="K75">
            <v>4.4470000000000001</v>
          </cell>
          <cell r="L75">
            <v>4.431</v>
          </cell>
          <cell r="M75">
            <v>4.4154999999999998</v>
          </cell>
          <cell r="N75">
            <v>4.3979999999999997</v>
          </cell>
          <cell r="P75">
            <v>3.8289999999999997</v>
          </cell>
          <cell r="Q75">
            <v>4.04</v>
          </cell>
          <cell r="R75">
            <v>4.05</v>
          </cell>
          <cell r="S75">
            <v>4.0780000000000003</v>
          </cell>
          <cell r="T75">
            <v>4.0789999999999997</v>
          </cell>
          <cell r="U75">
            <v>4.0789999999999997</v>
          </cell>
          <cell r="V75">
            <v>4.0789999999999997</v>
          </cell>
          <cell r="W75">
            <v>4.0810000000000004</v>
          </cell>
          <cell r="X75">
            <v>4.0839999999999996</v>
          </cell>
          <cell r="Y75">
            <v>4.0880000000000001</v>
          </cell>
          <cell r="Z75">
            <v>4.0949999999999998</v>
          </cell>
          <cell r="AA75">
            <v>4.1020000000000003</v>
          </cell>
          <cell r="AB75">
            <v>4.1079999999999997</v>
          </cell>
          <cell r="AD75">
            <v>5.7603999999999997</v>
          </cell>
          <cell r="AE75">
            <v>5.73</v>
          </cell>
          <cell r="AF75">
            <v>5.694</v>
          </cell>
          <cell r="AG75">
            <v>5.6829999999999998</v>
          </cell>
          <cell r="AH75">
            <v>5.6660000000000004</v>
          </cell>
          <cell r="AI75">
            <v>5.649</v>
          </cell>
          <cell r="AJ75">
            <v>5.6360000000000001</v>
          </cell>
          <cell r="AK75">
            <v>5.6239999999999997</v>
          </cell>
          <cell r="AL75">
            <v>5.61</v>
          </cell>
          <cell r="AM75">
            <v>5.6</v>
          </cell>
          <cell r="AN75">
            <v>5.5869999999999997</v>
          </cell>
          <cell r="AO75">
            <v>5.5780000000000003</v>
          </cell>
          <cell r="AP75">
            <v>5.57</v>
          </cell>
        </row>
        <row r="76">
          <cell r="A76">
            <v>39358</v>
          </cell>
          <cell r="B76">
            <v>4.75</v>
          </cell>
          <cell r="C76">
            <v>4.72</v>
          </cell>
          <cell r="D76">
            <v>4.665</v>
          </cell>
          <cell r="E76">
            <v>4.6079999999999997</v>
          </cell>
          <cell r="F76">
            <v>4.5739999999999998</v>
          </cell>
          <cell r="G76">
            <v>4.5419999999999998</v>
          </cell>
          <cell r="H76">
            <v>4.51</v>
          </cell>
          <cell r="I76">
            <v>4.4909999999999997</v>
          </cell>
          <cell r="J76">
            <v>4.4800000000000004</v>
          </cell>
          <cell r="K76">
            <v>4.47</v>
          </cell>
          <cell r="L76">
            <v>4.4610000000000003</v>
          </cell>
          <cell r="M76">
            <v>4.4495000000000005</v>
          </cell>
          <cell r="N76">
            <v>4.4405000000000001</v>
          </cell>
          <cell r="P76">
            <v>3.8449999999999998</v>
          </cell>
          <cell r="Q76">
            <v>4.0190000000000001</v>
          </cell>
          <cell r="R76">
            <v>4.0369999999999999</v>
          </cell>
          <cell r="S76">
            <v>4.0650000000000004</v>
          </cell>
          <cell r="T76">
            <v>4.0640000000000001</v>
          </cell>
          <cell r="U76">
            <v>4.0609999999999999</v>
          </cell>
          <cell r="V76">
            <v>4.0599999999999996</v>
          </cell>
          <cell r="W76">
            <v>4.0609999999999999</v>
          </cell>
          <cell r="X76">
            <v>4.0640000000000001</v>
          </cell>
          <cell r="Y76">
            <v>4.0679999999999996</v>
          </cell>
          <cell r="Z76">
            <v>4.0730000000000004</v>
          </cell>
          <cell r="AA76">
            <v>4.0789999999999997</v>
          </cell>
          <cell r="AB76">
            <v>4.0839999999999996</v>
          </cell>
          <cell r="AD76">
            <v>5.7446999999999999</v>
          </cell>
          <cell r="AE76">
            <v>5.7290000000000001</v>
          </cell>
          <cell r="AF76">
            <v>5.6970000000000001</v>
          </cell>
          <cell r="AG76">
            <v>5.6890000000000001</v>
          </cell>
          <cell r="AH76">
            <v>5.6769999999999996</v>
          </cell>
          <cell r="AI76">
            <v>5.6630000000000003</v>
          </cell>
          <cell r="AJ76">
            <v>5.6530000000000005</v>
          </cell>
          <cell r="AK76">
            <v>5.6449999999999996</v>
          </cell>
          <cell r="AL76">
            <v>5.6340000000000003</v>
          </cell>
          <cell r="AM76">
            <v>5.6269999999999998</v>
          </cell>
          <cell r="AN76">
            <v>5.617</v>
          </cell>
          <cell r="AO76">
            <v>5.61</v>
          </cell>
          <cell r="AP76">
            <v>5.6050000000000004</v>
          </cell>
        </row>
        <row r="77">
          <cell r="A77">
            <v>39359</v>
          </cell>
          <cell r="B77">
            <v>4.75</v>
          </cell>
          <cell r="C77">
            <v>4.6929999999999996</v>
          </cell>
          <cell r="D77">
            <v>4.649</v>
          </cell>
          <cell r="E77">
            <v>4.5869999999999997</v>
          </cell>
          <cell r="F77">
            <v>4.5534999999999997</v>
          </cell>
          <cell r="G77">
            <v>4.524</v>
          </cell>
          <cell r="H77">
            <v>4.5019999999999998</v>
          </cell>
          <cell r="I77">
            <v>4.484</v>
          </cell>
          <cell r="J77">
            <v>4.4725000000000001</v>
          </cell>
          <cell r="K77">
            <v>4.4455</v>
          </cell>
          <cell r="L77">
            <v>4.4349999999999996</v>
          </cell>
          <cell r="M77">
            <v>4.4219999999999997</v>
          </cell>
          <cell r="N77">
            <v>4.41</v>
          </cell>
          <cell r="P77">
            <v>3.8109999999999999</v>
          </cell>
          <cell r="Q77">
            <v>4.0359999999999996</v>
          </cell>
          <cell r="R77">
            <v>4.0410000000000004</v>
          </cell>
          <cell r="S77">
            <v>4.0670000000000002</v>
          </cell>
          <cell r="T77">
            <v>4.0659999999999998</v>
          </cell>
          <cell r="U77">
            <v>4.0650000000000004</v>
          </cell>
          <cell r="V77">
            <v>4.0650000000000004</v>
          </cell>
          <cell r="W77">
            <v>4.0659999999999998</v>
          </cell>
          <cell r="X77">
            <v>4.069</v>
          </cell>
          <cell r="Y77">
            <v>4.0720000000000001</v>
          </cell>
          <cell r="Z77">
            <v>4.0780000000000003</v>
          </cell>
          <cell r="AA77">
            <v>4.085</v>
          </cell>
          <cell r="AB77">
            <v>4.09</v>
          </cell>
          <cell r="AD77">
            <v>5.7603999999999997</v>
          </cell>
          <cell r="AE77">
            <v>5.7910000000000004</v>
          </cell>
          <cell r="AF77">
            <v>5.7480000000000002</v>
          </cell>
          <cell r="AG77">
            <v>5.7359999999999998</v>
          </cell>
          <cell r="AH77">
            <v>5.718</v>
          </cell>
          <cell r="AI77">
            <v>5.6980000000000004</v>
          </cell>
          <cell r="AJ77">
            <v>5.6850000000000005</v>
          </cell>
          <cell r="AK77">
            <v>5.6749999999999998</v>
          </cell>
          <cell r="AL77">
            <v>5.665</v>
          </cell>
          <cell r="AM77">
            <v>5.6580000000000004</v>
          </cell>
          <cell r="AN77">
            <v>5.6479999999999997</v>
          </cell>
          <cell r="AO77">
            <v>5.64</v>
          </cell>
          <cell r="AP77">
            <v>5.633</v>
          </cell>
        </row>
        <row r="78">
          <cell r="A78">
            <v>39360</v>
          </cell>
          <cell r="B78">
            <v>4.75</v>
          </cell>
          <cell r="C78">
            <v>4.7125000000000004</v>
          </cell>
          <cell r="D78">
            <v>4.6769999999999996</v>
          </cell>
          <cell r="E78">
            <v>4.6479999999999997</v>
          </cell>
          <cell r="F78">
            <v>4.6260000000000003</v>
          </cell>
          <cell r="G78">
            <v>4.5949999999999998</v>
          </cell>
          <cell r="H78">
            <v>4.58</v>
          </cell>
          <cell r="I78">
            <v>4.5620000000000003</v>
          </cell>
          <cell r="J78">
            <v>4.5434999999999999</v>
          </cell>
          <cell r="K78">
            <v>4.5229999999999997</v>
          </cell>
          <cell r="L78">
            <v>4.5060000000000002</v>
          </cell>
          <cell r="M78">
            <v>4.5140000000000002</v>
          </cell>
          <cell r="N78">
            <v>4.5019999999999998</v>
          </cell>
          <cell r="P78">
            <v>3.673</v>
          </cell>
          <cell r="Q78">
            <v>4.0359999999999996</v>
          </cell>
          <cell r="R78">
            <v>4.0410000000000004</v>
          </cell>
          <cell r="S78">
            <v>4.07</v>
          </cell>
          <cell r="T78">
            <v>4.07</v>
          </cell>
          <cell r="U78">
            <v>4.07</v>
          </cell>
          <cell r="V78">
            <v>4.0709999999999997</v>
          </cell>
          <cell r="W78">
            <v>4.0739999999999998</v>
          </cell>
          <cell r="X78">
            <v>4.0780000000000003</v>
          </cell>
          <cell r="Y78">
            <v>4.0830000000000002</v>
          </cell>
          <cell r="Z78">
            <v>4.0880000000000001</v>
          </cell>
          <cell r="AA78">
            <v>4.0919999999999996</v>
          </cell>
          <cell r="AB78">
            <v>4.0990000000000002</v>
          </cell>
          <cell r="AD78">
            <v>5.7750000000000004</v>
          </cell>
          <cell r="AE78">
            <v>5.7880000000000003</v>
          </cell>
          <cell r="AF78">
            <v>5.75</v>
          </cell>
          <cell r="AG78">
            <v>5.7409999999999997</v>
          </cell>
          <cell r="AH78">
            <v>5.726</v>
          </cell>
          <cell r="AI78">
            <v>5.7080000000000002</v>
          </cell>
          <cell r="AJ78">
            <v>5.6970000000000001</v>
          </cell>
          <cell r="AK78">
            <v>5.694</v>
          </cell>
          <cell r="AL78">
            <v>5.6899999999999995</v>
          </cell>
          <cell r="AM78">
            <v>5.6859999999999999</v>
          </cell>
          <cell r="AN78">
            <v>5.68</v>
          </cell>
          <cell r="AO78">
            <v>5.6740000000000004</v>
          </cell>
          <cell r="AP78">
            <v>5.6690000000000005</v>
          </cell>
        </row>
        <row r="79">
          <cell r="A79">
            <v>39363</v>
          </cell>
          <cell r="B79">
            <v>4.75</v>
          </cell>
          <cell r="C79">
            <v>4.7</v>
          </cell>
          <cell r="D79">
            <v>4.6825000000000001</v>
          </cell>
          <cell r="E79">
            <v>4.6399999999999997</v>
          </cell>
          <cell r="F79">
            <v>4.6239999999999997</v>
          </cell>
          <cell r="G79">
            <v>4.5940000000000003</v>
          </cell>
          <cell r="H79">
            <v>4.577</v>
          </cell>
          <cell r="I79">
            <v>4.5640000000000001</v>
          </cell>
          <cell r="J79">
            <v>4.5484999999999998</v>
          </cell>
          <cell r="K79">
            <v>4.5339999999999998</v>
          </cell>
          <cell r="L79">
            <v>4.5190000000000001</v>
          </cell>
          <cell r="M79">
            <v>4.5199999999999996</v>
          </cell>
          <cell r="N79">
            <v>4.516</v>
          </cell>
          <cell r="P79">
            <v>3.621</v>
          </cell>
          <cell r="Q79">
            <v>4.0369999999999999</v>
          </cell>
          <cell r="R79">
            <v>4.0410000000000004</v>
          </cell>
          <cell r="S79">
            <v>4.07</v>
          </cell>
          <cell r="T79">
            <v>4.0679999999999996</v>
          </cell>
          <cell r="U79">
            <v>4.0670000000000002</v>
          </cell>
          <cell r="V79">
            <v>4.0679999999999996</v>
          </cell>
          <cell r="W79">
            <v>4.07</v>
          </cell>
          <cell r="X79">
            <v>4.0750000000000002</v>
          </cell>
          <cell r="Y79">
            <v>4.08</v>
          </cell>
          <cell r="Z79">
            <v>4.0860000000000003</v>
          </cell>
          <cell r="AA79">
            <v>4.0919999999999996</v>
          </cell>
          <cell r="AB79">
            <v>4.101</v>
          </cell>
          <cell r="AD79">
            <v>5.7965999999999998</v>
          </cell>
          <cell r="AE79">
            <v>5.7910000000000004</v>
          </cell>
          <cell r="AF79">
            <v>5.7480000000000002</v>
          </cell>
          <cell r="AG79">
            <v>5.7450000000000001</v>
          </cell>
          <cell r="AH79">
            <v>5.7329999999999997</v>
          </cell>
          <cell r="AI79">
            <v>5.7169999999999996</v>
          </cell>
          <cell r="AJ79">
            <v>5.71</v>
          </cell>
          <cell r="AK79">
            <v>5.7069999999999999</v>
          </cell>
          <cell r="AL79">
            <v>5.702</v>
          </cell>
          <cell r="AM79">
            <v>5.7</v>
          </cell>
          <cell r="AN79">
            <v>5.6959999999999997</v>
          </cell>
          <cell r="AO79">
            <v>5.6920000000000002</v>
          </cell>
          <cell r="AP79">
            <v>5.6890000000000001</v>
          </cell>
        </row>
        <row r="80">
          <cell r="A80">
            <v>39364</v>
          </cell>
          <cell r="B80">
            <v>4.75</v>
          </cell>
          <cell r="C80">
            <v>4.7104999999999997</v>
          </cell>
          <cell r="D80">
            <v>4.6859999999999999</v>
          </cell>
          <cell r="E80">
            <v>4.6695000000000002</v>
          </cell>
          <cell r="F80">
            <v>4.6319999999999997</v>
          </cell>
          <cell r="G80">
            <v>4.6109999999999998</v>
          </cell>
          <cell r="H80">
            <v>4.5960000000000001</v>
          </cell>
          <cell r="I80">
            <v>4.5845000000000002</v>
          </cell>
          <cell r="J80">
            <v>4.5765000000000002</v>
          </cell>
          <cell r="K80">
            <v>4.5709999999999997</v>
          </cell>
          <cell r="L80">
            <v>4.5655000000000001</v>
          </cell>
          <cell r="M80">
            <v>4.5600000000000005</v>
          </cell>
          <cell r="N80">
            <v>4.5575000000000001</v>
          </cell>
          <cell r="P80">
            <v>3.9449999999999998</v>
          </cell>
          <cell r="Q80">
            <v>4.016</v>
          </cell>
          <cell r="R80">
            <v>4.024</v>
          </cell>
          <cell r="S80">
            <v>4.0599999999999996</v>
          </cell>
          <cell r="T80">
            <v>4.0620000000000003</v>
          </cell>
          <cell r="U80">
            <v>4.0650000000000004</v>
          </cell>
          <cell r="V80">
            <v>4.0679999999999996</v>
          </cell>
          <cell r="W80">
            <v>4.0709999999999997</v>
          </cell>
          <cell r="X80">
            <v>4.0759999999999996</v>
          </cell>
          <cell r="Y80">
            <v>4.08</v>
          </cell>
          <cell r="Z80">
            <v>4.085</v>
          </cell>
          <cell r="AA80">
            <v>4.0919999999999996</v>
          </cell>
          <cell r="AB80">
            <v>4.0990000000000002</v>
          </cell>
          <cell r="AD80">
            <v>5.8049999999999997</v>
          </cell>
          <cell r="AE80">
            <v>5.7990000000000004</v>
          </cell>
          <cell r="AF80">
            <v>5.76</v>
          </cell>
          <cell r="AG80">
            <v>5.7549999999999999</v>
          </cell>
          <cell r="AH80">
            <v>5.7389999999999999</v>
          </cell>
          <cell r="AI80">
            <v>5.7240000000000002</v>
          </cell>
          <cell r="AJ80">
            <v>5.7169999999999996</v>
          </cell>
          <cell r="AK80">
            <v>5.7160000000000002</v>
          </cell>
          <cell r="AL80">
            <v>5.7140000000000004</v>
          </cell>
          <cell r="AM80">
            <v>5.7119999999999997</v>
          </cell>
          <cell r="AN80">
            <v>5.7080000000000002</v>
          </cell>
          <cell r="AO80">
            <v>5.7030000000000003</v>
          </cell>
          <cell r="AP80">
            <v>5.6980000000000004</v>
          </cell>
        </row>
        <row r="81">
          <cell r="A81">
            <v>39365</v>
          </cell>
          <cell r="B81">
            <v>4.75</v>
          </cell>
          <cell r="C81">
            <v>4.7089999999999996</v>
          </cell>
          <cell r="D81">
            <v>4.6970000000000001</v>
          </cell>
          <cell r="E81">
            <v>4.6479999999999997</v>
          </cell>
          <cell r="F81">
            <v>4.6304999999999996</v>
          </cell>
          <cell r="G81">
            <v>4.6040000000000001</v>
          </cell>
          <cell r="H81">
            <v>4.5869999999999997</v>
          </cell>
          <cell r="I81">
            <v>4.5789999999999997</v>
          </cell>
          <cell r="J81">
            <v>4.5705</v>
          </cell>
          <cell r="K81">
            <v>4.5629999999999997</v>
          </cell>
          <cell r="L81">
            <v>4.5570000000000004</v>
          </cell>
          <cell r="M81">
            <v>4.5519999999999996</v>
          </cell>
          <cell r="N81">
            <v>4.548</v>
          </cell>
          <cell r="P81">
            <v>3.9459999999999997</v>
          </cell>
          <cell r="Q81">
            <v>3.9910000000000001</v>
          </cell>
          <cell r="R81">
            <v>4.0069999999999997</v>
          </cell>
          <cell r="S81">
            <v>4.0449999999999999</v>
          </cell>
          <cell r="T81">
            <v>4.0510000000000002</v>
          </cell>
          <cell r="U81">
            <v>4.0570000000000004</v>
          </cell>
          <cell r="V81">
            <v>4.0659999999999998</v>
          </cell>
          <cell r="W81">
            <v>4.0739999999999998</v>
          </cell>
          <cell r="X81">
            <v>4.0839999999999996</v>
          </cell>
          <cell r="Y81">
            <v>4.0940000000000003</v>
          </cell>
          <cell r="Z81">
            <v>4.1029999999999998</v>
          </cell>
          <cell r="AA81">
            <v>4.1139999999999999</v>
          </cell>
          <cell r="AB81">
            <v>4.1239999999999997</v>
          </cell>
          <cell r="AD81">
            <v>5.8026</v>
          </cell>
          <cell r="AE81">
            <v>5.8070000000000004</v>
          </cell>
          <cell r="AF81">
            <v>5.7949999999999999</v>
          </cell>
          <cell r="AG81">
            <v>5.8</v>
          </cell>
          <cell r="AH81">
            <v>5.7949999999999999</v>
          </cell>
          <cell r="AI81">
            <v>5.7880000000000003</v>
          </cell>
          <cell r="AJ81">
            <v>5.7850000000000001</v>
          </cell>
          <cell r="AK81">
            <v>5.7839999999999998</v>
          </cell>
          <cell r="AL81">
            <v>5.782</v>
          </cell>
          <cell r="AM81">
            <v>5.7830000000000004</v>
          </cell>
          <cell r="AN81">
            <v>5.782</v>
          </cell>
          <cell r="AO81">
            <v>5.782</v>
          </cell>
          <cell r="AP81">
            <v>5.7755000000000001</v>
          </cell>
        </row>
        <row r="82">
          <cell r="A82">
            <v>39366</v>
          </cell>
          <cell r="B82">
            <v>4.75</v>
          </cell>
          <cell r="C82">
            <v>4.6995000000000005</v>
          </cell>
          <cell r="D82">
            <v>4.6734999999999998</v>
          </cell>
          <cell r="E82">
            <v>4.6494999999999997</v>
          </cell>
          <cell r="F82">
            <v>4.609</v>
          </cell>
          <cell r="G82">
            <v>4.59</v>
          </cell>
          <cell r="H82">
            <v>4.5759999999999996</v>
          </cell>
          <cell r="I82">
            <v>4.5609999999999999</v>
          </cell>
          <cell r="J82">
            <v>4.5449999999999999</v>
          </cell>
          <cell r="K82">
            <v>4.5330000000000004</v>
          </cell>
          <cell r="L82">
            <v>4.5194999999999999</v>
          </cell>
          <cell r="M82">
            <v>4.5129999999999999</v>
          </cell>
          <cell r="N82">
            <v>4.5049999999999999</v>
          </cell>
          <cell r="P82">
            <v>3.8180000000000001</v>
          </cell>
          <cell r="Q82">
            <v>3.9809999999999999</v>
          </cell>
          <cell r="R82">
            <v>4.0039999999999996</v>
          </cell>
          <cell r="S82">
            <v>4.0369999999999999</v>
          </cell>
          <cell r="T82">
            <v>4.0419999999999998</v>
          </cell>
          <cell r="U82">
            <v>4.048</v>
          </cell>
          <cell r="V82">
            <v>4.0549999999999997</v>
          </cell>
          <cell r="W82">
            <v>4.0659999999999998</v>
          </cell>
          <cell r="X82">
            <v>4.0780000000000003</v>
          </cell>
          <cell r="Y82">
            <v>4.0890000000000004</v>
          </cell>
          <cell r="Z82">
            <v>4.1020000000000003</v>
          </cell>
          <cell r="AA82">
            <v>4.1150000000000002</v>
          </cell>
          <cell r="AB82">
            <v>4.1269999999999998</v>
          </cell>
          <cell r="AD82">
            <v>5.7911999999999999</v>
          </cell>
          <cell r="AE82">
            <v>5.8</v>
          </cell>
          <cell r="AF82">
            <v>5.7809999999999997</v>
          </cell>
          <cell r="AG82">
            <v>5.7850000000000001</v>
          </cell>
          <cell r="AH82">
            <v>5.77</v>
          </cell>
          <cell r="AI82">
            <v>5.7554999999999996</v>
          </cell>
          <cell r="AJ82">
            <v>5.7530000000000001</v>
          </cell>
          <cell r="AK82">
            <v>5.7424999999999997</v>
          </cell>
          <cell r="AL82">
            <v>5.7460000000000004</v>
          </cell>
          <cell r="AM82">
            <v>5.7359999999999998</v>
          </cell>
          <cell r="AN82">
            <v>5.7329999999999997</v>
          </cell>
          <cell r="AO82">
            <v>5.7324999999999999</v>
          </cell>
          <cell r="AP82">
            <v>5.7365000000000004</v>
          </cell>
        </row>
        <row r="83">
          <cell r="A83">
            <v>39367</v>
          </cell>
          <cell r="B83">
            <v>4.75</v>
          </cell>
          <cell r="C83">
            <v>4.7164999999999999</v>
          </cell>
          <cell r="D83">
            <v>4.7035</v>
          </cell>
          <cell r="E83">
            <v>4.6769999999999996</v>
          </cell>
          <cell r="F83">
            <v>4.6479999999999997</v>
          </cell>
          <cell r="G83">
            <v>4.6360000000000001</v>
          </cell>
          <cell r="H83">
            <v>4.625</v>
          </cell>
          <cell r="I83">
            <v>4.6159999999999997</v>
          </cell>
          <cell r="J83">
            <v>4.6079999999999997</v>
          </cell>
          <cell r="K83">
            <v>4.6020000000000003</v>
          </cell>
          <cell r="L83">
            <v>4.5964999999999998</v>
          </cell>
          <cell r="M83">
            <v>4.593</v>
          </cell>
          <cell r="N83">
            <v>4.5905000000000005</v>
          </cell>
          <cell r="P83">
            <v>3.83</v>
          </cell>
          <cell r="Q83">
            <v>4.0129999999999999</v>
          </cell>
          <cell r="R83">
            <v>4.0220000000000002</v>
          </cell>
          <cell r="S83">
            <v>4.056</v>
          </cell>
          <cell r="T83">
            <v>4.069</v>
          </cell>
          <cell r="U83">
            <v>4.08</v>
          </cell>
          <cell r="V83">
            <v>4.0979999999999999</v>
          </cell>
          <cell r="W83">
            <v>4.1139999999999999</v>
          </cell>
          <cell r="X83">
            <v>4.1310000000000002</v>
          </cell>
          <cell r="Y83">
            <v>4.149</v>
          </cell>
          <cell r="Z83">
            <v>4.1669999999999998</v>
          </cell>
          <cell r="AA83">
            <v>4.1829999999999998</v>
          </cell>
          <cell r="AB83">
            <v>4.1980000000000004</v>
          </cell>
          <cell r="AD83">
            <v>5.8095999999999997</v>
          </cell>
          <cell r="AE83">
            <v>5.798</v>
          </cell>
          <cell r="AF83">
            <v>5.7880000000000003</v>
          </cell>
          <cell r="AG83">
            <v>5.7949999999999999</v>
          </cell>
          <cell r="AH83">
            <v>5.7880000000000003</v>
          </cell>
          <cell r="AI83">
            <v>5.78</v>
          </cell>
          <cell r="AJ83">
            <v>5.7645</v>
          </cell>
          <cell r="AK83">
            <v>5.7750000000000004</v>
          </cell>
          <cell r="AL83">
            <v>5.7750000000000004</v>
          </cell>
          <cell r="AM83">
            <v>5.7780000000000005</v>
          </cell>
          <cell r="AN83">
            <v>5.7809999999999997</v>
          </cell>
          <cell r="AO83">
            <v>5.7850000000000001</v>
          </cell>
          <cell r="AP83">
            <v>5.7809999999999997</v>
          </cell>
        </row>
        <row r="84">
          <cell r="A84">
            <v>39370</v>
          </cell>
          <cell r="B84">
            <v>4.75</v>
          </cell>
          <cell r="C84">
            <v>4.7069999999999999</v>
          </cell>
          <cell r="D84">
            <v>4.7004999999999999</v>
          </cell>
          <cell r="E84">
            <v>4.673</v>
          </cell>
          <cell r="F84">
            <v>4.6555</v>
          </cell>
          <cell r="G84">
            <v>4.6470000000000002</v>
          </cell>
          <cell r="H84">
            <v>4.6375000000000002</v>
          </cell>
          <cell r="I84">
            <v>4.625</v>
          </cell>
          <cell r="J84">
            <v>4.6189999999999998</v>
          </cell>
          <cell r="K84">
            <v>4.6029999999999998</v>
          </cell>
          <cell r="L84">
            <v>4.5979999999999999</v>
          </cell>
          <cell r="M84">
            <v>4.5949999999999998</v>
          </cell>
          <cell r="N84">
            <v>4.59</v>
          </cell>
          <cell r="P84">
            <v>3.99</v>
          </cell>
          <cell r="Q84">
            <v>4.0090000000000003</v>
          </cell>
          <cell r="R84">
            <v>4.0250000000000004</v>
          </cell>
          <cell r="S84">
            <v>4.0620000000000003</v>
          </cell>
          <cell r="T84">
            <v>4.077</v>
          </cell>
          <cell r="U84">
            <v>4.0919999999999996</v>
          </cell>
          <cell r="V84">
            <v>4.1150000000000002</v>
          </cell>
          <cell r="W84">
            <v>4.1379999999999999</v>
          </cell>
          <cell r="X84">
            <v>4.16</v>
          </cell>
          <cell r="Y84">
            <v>4.1820000000000004</v>
          </cell>
          <cell r="Z84">
            <v>4.2050000000000001</v>
          </cell>
          <cell r="AA84">
            <v>4.226</v>
          </cell>
          <cell r="AB84">
            <v>4.2439999999999998</v>
          </cell>
          <cell r="AD84">
            <v>5.7968999999999999</v>
          </cell>
          <cell r="AE84">
            <v>5.8</v>
          </cell>
          <cell r="AF84">
            <v>5.7949999999999999</v>
          </cell>
          <cell r="AG84">
            <v>5.8</v>
          </cell>
          <cell r="AH84">
            <v>5.7949999999999999</v>
          </cell>
          <cell r="AI84">
            <v>5.7850000000000001</v>
          </cell>
          <cell r="AJ84">
            <v>5.78</v>
          </cell>
          <cell r="AK84">
            <v>5.7750000000000004</v>
          </cell>
          <cell r="AL84">
            <v>5.7750000000000004</v>
          </cell>
          <cell r="AM84">
            <v>5.78</v>
          </cell>
          <cell r="AN84">
            <v>5.7850000000000001</v>
          </cell>
          <cell r="AO84">
            <v>5.79</v>
          </cell>
          <cell r="AP84">
            <v>5.7949999999999999</v>
          </cell>
        </row>
        <row r="85">
          <cell r="A85">
            <v>39371</v>
          </cell>
          <cell r="B85">
            <v>4.75</v>
          </cell>
          <cell r="C85">
            <v>4.6950000000000003</v>
          </cell>
          <cell r="D85">
            <v>4.673</v>
          </cell>
          <cell r="E85">
            <v>4.6355000000000004</v>
          </cell>
          <cell r="F85">
            <v>4.6135000000000002</v>
          </cell>
          <cell r="G85">
            <v>4.5940000000000003</v>
          </cell>
          <cell r="H85">
            <v>4.577</v>
          </cell>
          <cell r="I85">
            <v>4.5674999999999999</v>
          </cell>
          <cell r="J85">
            <v>4.5625</v>
          </cell>
          <cell r="K85">
            <v>4.5545</v>
          </cell>
          <cell r="L85">
            <v>4.5460000000000003</v>
          </cell>
          <cell r="M85">
            <v>4.5374999999999996</v>
          </cell>
          <cell r="N85">
            <v>4.53</v>
          </cell>
          <cell r="P85">
            <v>4.008</v>
          </cell>
          <cell r="Q85">
            <v>3.9980000000000002</v>
          </cell>
          <cell r="R85">
            <v>4.0199999999999996</v>
          </cell>
          <cell r="S85">
            <v>4.0570000000000004</v>
          </cell>
          <cell r="T85">
            <v>4.0730000000000004</v>
          </cell>
          <cell r="U85">
            <v>4.0910000000000002</v>
          </cell>
          <cell r="V85">
            <v>4.1130000000000004</v>
          </cell>
          <cell r="W85">
            <v>4.1340000000000003</v>
          </cell>
          <cell r="X85">
            <v>4.1550000000000002</v>
          </cell>
          <cell r="Y85">
            <v>4.1749999999999998</v>
          </cell>
          <cell r="Z85">
            <v>4.1950000000000003</v>
          </cell>
          <cell r="AA85">
            <v>4.2130000000000001</v>
          </cell>
          <cell r="AB85">
            <v>4.2309999999999999</v>
          </cell>
          <cell r="AD85">
            <v>5.7851999999999997</v>
          </cell>
          <cell r="AE85">
            <v>5.7930000000000001</v>
          </cell>
          <cell r="AF85">
            <v>5.78</v>
          </cell>
          <cell r="AG85">
            <v>5.7839999999999998</v>
          </cell>
          <cell r="AH85">
            <v>5.7763</v>
          </cell>
          <cell r="AI85">
            <v>5.7620000000000005</v>
          </cell>
          <cell r="AJ85">
            <v>5.7634999999999996</v>
          </cell>
          <cell r="AK85">
            <v>5.7554999999999996</v>
          </cell>
          <cell r="AL85">
            <v>5.7549999999999999</v>
          </cell>
          <cell r="AM85">
            <v>5.7565</v>
          </cell>
          <cell r="AN85">
            <v>5.7524999999999995</v>
          </cell>
          <cell r="AO85">
            <v>5.7545000000000002</v>
          </cell>
          <cell r="AP85">
            <v>5.7539999999999996</v>
          </cell>
        </row>
        <row r="86">
          <cell r="A86">
            <v>39372</v>
          </cell>
          <cell r="B86">
            <v>4.75</v>
          </cell>
          <cell r="C86">
            <v>4.6684999999999999</v>
          </cell>
          <cell r="D86">
            <v>4.6390000000000002</v>
          </cell>
          <cell r="E86">
            <v>4.5949999999999998</v>
          </cell>
          <cell r="F86">
            <v>4.5644999999999998</v>
          </cell>
          <cell r="G86">
            <v>4.54</v>
          </cell>
          <cell r="H86">
            <v>4.5120000000000005</v>
          </cell>
          <cell r="I86">
            <v>4.4960000000000004</v>
          </cell>
          <cell r="J86">
            <v>4.4755000000000003</v>
          </cell>
          <cell r="K86">
            <v>4.4580000000000002</v>
          </cell>
          <cell r="L86">
            <v>4.4470000000000001</v>
          </cell>
          <cell r="M86">
            <v>4.4375</v>
          </cell>
          <cell r="N86">
            <v>4.4219999999999997</v>
          </cell>
          <cell r="P86">
            <v>4.0289999999999999</v>
          </cell>
          <cell r="Q86">
            <v>4.0129999999999999</v>
          </cell>
          <cell r="R86">
            <v>4.0270000000000001</v>
          </cell>
          <cell r="S86">
            <v>4.0609999999999999</v>
          </cell>
          <cell r="T86">
            <v>4.0720000000000001</v>
          </cell>
          <cell r="U86">
            <v>4.085</v>
          </cell>
          <cell r="V86">
            <v>4.1040000000000001</v>
          </cell>
          <cell r="W86">
            <v>4.1210000000000004</v>
          </cell>
          <cell r="X86">
            <v>4.141</v>
          </cell>
          <cell r="Y86">
            <v>4.1619999999999999</v>
          </cell>
          <cell r="Z86">
            <v>4.1790000000000003</v>
          </cell>
          <cell r="AA86">
            <v>4.1970000000000001</v>
          </cell>
          <cell r="AB86">
            <v>4.2149999999999999</v>
          </cell>
          <cell r="AD86">
            <v>5.7828999999999997</v>
          </cell>
          <cell r="AE86">
            <v>5.7759999999999998</v>
          </cell>
          <cell r="AF86">
            <v>5.7569999999999997</v>
          </cell>
          <cell r="AG86">
            <v>5.7519999999999998</v>
          </cell>
          <cell r="AH86">
            <v>5.734</v>
          </cell>
          <cell r="AI86">
            <v>5.7190000000000003</v>
          </cell>
          <cell r="AJ86">
            <v>5.7080000000000002</v>
          </cell>
          <cell r="AK86">
            <v>5.6989999999999998</v>
          </cell>
          <cell r="AL86">
            <v>5.6929999999999996</v>
          </cell>
          <cell r="AM86">
            <v>5.6879999999999997</v>
          </cell>
          <cell r="AN86">
            <v>5.6840000000000002</v>
          </cell>
          <cell r="AO86">
            <v>5.681</v>
          </cell>
          <cell r="AP86">
            <v>5.6790000000000003</v>
          </cell>
        </row>
        <row r="87">
          <cell r="A87">
            <v>39373</v>
          </cell>
          <cell r="B87">
            <v>4.75</v>
          </cell>
          <cell r="C87">
            <v>4.6204999999999998</v>
          </cell>
          <cell r="D87">
            <v>4.577</v>
          </cell>
          <cell r="E87">
            <v>4.532</v>
          </cell>
          <cell r="F87">
            <v>4.4930000000000003</v>
          </cell>
          <cell r="G87">
            <v>4.4649999999999999</v>
          </cell>
          <cell r="H87">
            <v>4.444</v>
          </cell>
          <cell r="I87">
            <v>4.4219999999999997</v>
          </cell>
          <cell r="J87">
            <v>4.4039999999999999</v>
          </cell>
          <cell r="K87">
            <v>4.3879999999999999</v>
          </cell>
          <cell r="L87">
            <v>4.3719999999999999</v>
          </cell>
          <cell r="M87">
            <v>4.359</v>
          </cell>
          <cell r="N87">
            <v>4.3469999999999995</v>
          </cell>
          <cell r="P87">
            <v>4.0389999999999997</v>
          </cell>
          <cell r="Q87">
            <v>4.01</v>
          </cell>
          <cell r="R87">
            <v>4.0229999999999997</v>
          </cell>
          <cell r="S87">
            <v>4.0519999999999996</v>
          </cell>
          <cell r="T87">
            <v>4.0659999999999998</v>
          </cell>
          <cell r="U87">
            <v>4.0810000000000004</v>
          </cell>
          <cell r="V87">
            <v>4.0949999999999998</v>
          </cell>
          <cell r="W87">
            <v>4.109</v>
          </cell>
          <cell r="X87">
            <v>4.125</v>
          </cell>
          <cell r="Y87">
            <v>4.1399999999999997</v>
          </cell>
          <cell r="Z87">
            <v>4.1539999999999999</v>
          </cell>
          <cell r="AA87">
            <v>4.1680000000000001</v>
          </cell>
          <cell r="AB87">
            <v>4.18</v>
          </cell>
          <cell r="AD87">
            <v>5.7813999999999997</v>
          </cell>
          <cell r="AE87">
            <v>5.7649999999999997</v>
          </cell>
          <cell r="AF87">
            <v>5.7460000000000004</v>
          </cell>
          <cell r="AG87">
            <v>5.7460000000000004</v>
          </cell>
          <cell r="AH87">
            <v>5.726</v>
          </cell>
          <cell r="AI87">
            <v>5.7009999999999996</v>
          </cell>
          <cell r="AJ87">
            <v>5.6864999999999997</v>
          </cell>
          <cell r="AK87">
            <v>5.6665000000000001</v>
          </cell>
          <cell r="AL87">
            <v>5.6710000000000003</v>
          </cell>
          <cell r="AM87">
            <v>5.6609999999999996</v>
          </cell>
          <cell r="AN87">
            <v>5.6550000000000002</v>
          </cell>
          <cell r="AO87">
            <v>5.6444999999999999</v>
          </cell>
          <cell r="AP87">
            <v>5.6470000000000002</v>
          </cell>
        </row>
        <row r="88">
          <cell r="A88">
            <v>39374</v>
          </cell>
          <cell r="B88">
            <v>4.75</v>
          </cell>
          <cell r="C88">
            <v>4.5679999999999996</v>
          </cell>
          <cell r="D88">
            <v>4.5105000000000004</v>
          </cell>
          <cell r="E88">
            <v>4.452</v>
          </cell>
          <cell r="F88">
            <v>4.4009999999999998</v>
          </cell>
          <cell r="G88">
            <v>4.3689999999999998</v>
          </cell>
          <cell r="H88">
            <v>4.3384999999999998</v>
          </cell>
          <cell r="I88">
            <v>4.3140000000000001</v>
          </cell>
          <cell r="J88">
            <v>4.2975000000000003</v>
          </cell>
          <cell r="K88">
            <v>4.2785000000000002</v>
          </cell>
          <cell r="L88">
            <v>4.258</v>
          </cell>
          <cell r="M88">
            <v>4.2445000000000004</v>
          </cell>
          <cell r="N88">
            <v>4.2370000000000001</v>
          </cell>
          <cell r="P88">
            <v>4.03</v>
          </cell>
          <cell r="Q88">
            <v>4.0060000000000002</v>
          </cell>
          <cell r="R88">
            <v>4.0199999999999996</v>
          </cell>
          <cell r="S88">
            <v>4.048</v>
          </cell>
          <cell r="T88">
            <v>4.0590000000000002</v>
          </cell>
          <cell r="U88">
            <v>4.0679999999999996</v>
          </cell>
          <cell r="V88">
            <v>4.0750000000000002</v>
          </cell>
          <cell r="W88">
            <v>4.0839999999999996</v>
          </cell>
          <cell r="X88">
            <v>4.0949999999999998</v>
          </cell>
          <cell r="Y88">
            <v>4.1059999999999999</v>
          </cell>
          <cell r="Z88">
            <v>4.1180000000000003</v>
          </cell>
          <cell r="AA88">
            <v>4.1280000000000001</v>
          </cell>
          <cell r="AB88">
            <v>4.1370000000000005</v>
          </cell>
          <cell r="AD88">
            <v>5.7739000000000003</v>
          </cell>
          <cell r="AE88">
            <v>5.766</v>
          </cell>
          <cell r="AF88">
            <v>5.7450000000000001</v>
          </cell>
          <cell r="AG88">
            <v>5.734</v>
          </cell>
          <cell r="AH88">
            <v>5.726</v>
          </cell>
          <cell r="AI88">
            <v>5.7149999999999999</v>
          </cell>
          <cell r="AJ88">
            <v>5.6749999999999998</v>
          </cell>
          <cell r="AK88">
            <v>5.6604999999999999</v>
          </cell>
          <cell r="AL88">
            <v>5.649</v>
          </cell>
          <cell r="AM88">
            <v>5.6395</v>
          </cell>
          <cell r="AN88">
            <v>5.633</v>
          </cell>
          <cell r="AO88">
            <v>5.6284999999999998</v>
          </cell>
          <cell r="AP88">
            <v>5.6254999999999997</v>
          </cell>
        </row>
        <row r="89">
          <cell r="A89">
            <v>39377</v>
          </cell>
          <cell r="B89">
            <v>4.75</v>
          </cell>
          <cell r="C89">
            <v>4.5880000000000001</v>
          </cell>
          <cell r="D89">
            <v>4.54</v>
          </cell>
          <cell r="E89">
            <v>4.4965000000000002</v>
          </cell>
          <cell r="F89">
            <v>4.4497999999999998</v>
          </cell>
          <cell r="G89">
            <v>4.4249999999999998</v>
          </cell>
          <cell r="H89">
            <v>4.3929999999999998</v>
          </cell>
          <cell r="I89">
            <v>4.3674999999999997</v>
          </cell>
          <cell r="J89">
            <v>4.3507999999999996</v>
          </cell>
          <cell r="K89">
            <v>4.3330000000000002</v>
          </cell>
          <cell r="L89">
            <v>4.3179999999999996</v>
          </cell>
          <cell r="M89">
            <v>4.3049999999999997</v>
          </cell>
          <cell r="N89">
            <v>4.2925000000000004</v>
          </cell>
          <cell r="P89">
            <v>4.0330000000000004</v>
          </cell>
          <cell r="Q89">
            <v>4.0049999999999999</v>
          </cell>
          <cell r="R89">
            <v>4.0179999999999998</v>
          </cell>
          <cell r="S89">
            <v>4.0460000000000003</v>
          </cell>
          <cell r="T89">
            <v>4.056</v>
          </cell>
          <cell r="U89">
            <v>4.0640000000000001</v>
          </cell>
          <cell r="V89">
            <v>4.0730000000000004</v>
          </cell>
          <cell r="W89">
            <v>4.0810000000000004</v>
          </cell>
          <cell r="X89">
            <v>4.0880000000000001</v>
          </cell>
          <cell r="Y89">
            <v>4.0960000000000001</v>
          </cell>
          <cell r="Z89">
            <v>4.1040000000000001</v>
          </cell>
          <cell r="AA89">
            <v>4.1120000000000001</v>
          </cell>
          <cell r="AB89">
            <v>4.12</v>
          </cell>
          <cell r="AD89">
            <v>5.7675999999999998</v>
          </cell>
          <cell r="AE89">
            <v>5.758</v>
          </cell>
          <cell r="AF89">
            <v>5.7359999999999998</v>
          </cell>
          <cell r="AG89">
            <v>5.7279999999999998</v>
          </cell>
          <cell r="AH89">
            <v>5.6980000000000004</v>
          </cell>
          <cell r="AI89">
            <v>5.6760000000000002</v>
          </cell>
          <cell r="AJ89">
            <v>5.6589999999999998</v>
          </cell>
          <cell r="AK89">
            <v>5.6475</v>
          </cell>
          <cell r="AL89">
            <v>5.6375000000000002</v>
          </cell>
          <cell r="AM89">
            <v>5.6315</v>
          </cell>
          <cell r="AN89">
            <v>5.625</v>
          </cell>
          <cell r="AO89">
            <v>5.62</v>
          </cell>
          <cell r="AP89">
            <v>5.6150000000000002</v>
          </cell>
        </row>
        <row r="90">
          <cell r="A90">
            <v>39378</v>
          </cell>
          <cell r="B90">
            <v>4.75</v>
          </cell>
          <cell r="C90">
            <v>4.5754999999999999</v>
          </cell>
          <cell r="D90">
            <v>4.5289999999999999</v>
          </cell>
          <cell r="E90">
            <v>4.4805000000000001</v>
          </cell>
          <cell r="F90">
            <v>4.4340000000000002</v>
          </cell>
          <cell r="G90">
            <v>4.4030000000000005</v>
          </cell>
          <cell r="H90">
            <v>4.3719999999999999</v>
          </cell>
          <cell r="I90">
            <v>4.3440000000000003</v>
          </cell>
          <cell r="J90">
            <v>4.3259999999999996</v>
          </cell>
          <cell r="K90">
            <v>4.3064999999999998</v>
          </cell>
          <cell r="L90">
            <v>4.2895000000000003</v>
          </cell>
          <cell r="M90">
            <v>4.274</v>
          </cell>
          <cell r="N90">
            <v>4.258</v>
          </cell>
          <cell r="P90">
            <v>4.0380000000000003</v>
          </cell>
          <cell r="Q90">
            <v>4.008</v>
          </cell>
          <cell r="R90">
            <v>4.03</v>
          </cell>
          <cell r="S90">
            <v>4.0519999999999996</v>
          </cell>
          <cell r="T90">
            <v>4.0620000000000003</v>
          </cell>
          <cell r="U90">
            <v>4.0709999999999997</v>
          </cell>
          <cell r="V90">
            <v>4.08</v>
          </cell>
          <cell r="W90">
            <v>4.0890000000000004</v>
          </cell>
          <cell r="X90">
            <v>4.0970000000000004</v>
          </cell>
          <cell r="Y90">
            <v>4.1050000000000004</v>
          </cell>
          <cell r="Z90">
            <v>4.1139999999999999</v>
          </cell>
          <cell r="AA90">
            <v>4.1230000000000002</v>
          </cell>
          <cell r="AB90">
            <v>4.13</v>
          </cell>
          <cell r="AD90">
            <v>5.7641</v>
          </cell>
          <cell r="AE90">
            <v>5.76</v>
          </cell>
          <cell r="AF90">
            <v>5.7389999999999999</v>
          </cell>
          <cell r="AG90">
            <v>5.7249999999999996</v>
          </cell>
          <cell r="AH90">
            <v>5.7009999999999996</v>
          </cell>
          <cell r="AI90">
            <v>5.6820000000000004</v>
          </cell>
          <cell r="AJ90">
            <v>5.6639999999999997</v>
          </cell>
          <cell r="AK90">
            <v>5.6479999999999997</v>
          </cell>
          <cell r="AL90">
            <v>5.6360000000000001</v>
          </cell>
          <cell r="AM90">
            <v>5.6269999999999998</v>
          </cell>
          <cell r="AN90">
            <v>5.6210000000000004</v>
          </cell>
          <cell r="AO90">
            <v>5.6159999999999997</v>
          </cell>
          <cell r="AP90">
            <v>5.6129999999999995</v>
          </cell>
        </row>
        <row r="91">
          <cell r="A91">
            <v>39379</v>
          </cell>
          <cell r="B91">
            <v>4.75</v>
          </cell>
          <cell r="C91">
            <v>4.5229999999999997</v>
          </cell>
          <cell r="D91">
            <v>4.46</v>
          </cell>
          <cell r="E91">
            <v>4.4130000000000003</v>
          </cell>
          <cell r="F91">
            <v>4.3638000000000003</v>
          </cell>
          <cell r="G91">
            <v>4.3319999999999999</v>
          </cell>
          <cell r="H91">
            <v>4.3</v>
          </cell>
          <cell r="I91">
            <v>4.2705000000000002</v>
          </cell>
          <cell r="J91">
            <v>4.2460000000000004</v>
          </cell>
          <cell r="K91">
            <v>4.2275</v>
          </cell>
          <cell r="L91">
            <v>4.2069999999999999</v>
          </cell>
          <cell r="M91">
            <v>4.1944999999999997</v>
          </cell>
          <cell r="N91">
            <v>4.1749999999999998</v>
          </cell>
          <cell r="P91">
            <v>4.0330000000000004</v>
          </cell>
          <cell r="Q91">
            <v>4.0110000000000001</v>
          </cell>
          <cell r="R91">
            <v>4.032</v>
          </cell>
          <cell r="S91">
            <v>4.0529999999999999</v>
          </cell>
          <cell r="T91">
            <v>4.0599999999999996</v>
          </cell>
          <cell r="U91">
            <v>4.0670000000000002</v>
          </cell>
          <cell r="V91">
            <v>4.0720000000000001</v>
          </cell>
          <cell r="W91">
            <v>4.077</v>
          </cell>
          <cell r="X91">
            <v>4.0819999999999999</v>
          </cell>
          <cell r="Y91">
            <v>4.0880000000000001</v>
          </cell>
          <cell r="Z91">
            <v>4.0940000000000003</v>
          </cell>
          <cell r="AA91">
            <v>4.0999999999999996</v>
          </cell>
          <cell r="AB91">
            <v>4.1059999999999999</v>
          </cell>
          <cell r="AD91">
            <v>5.7507000000000001</v>
          </cell>
          <cell r="AE91">
            <v>5.7530000000000001</v>
          </cell>
          <cell r="AF91">
            <v>5.7290000000000001</v>
          </cell>
          <cell r="AG91">
            <v>5.71</v>
          </cell>
          <cell r="AH91">
            <v>5.681</v>
          </cell>
          <cell r="AI91">
            <v>5.6589999999999998</v>
          </cell>
          <cell r="AJ91">
            <v>5.6379999999999999</v>
          </cell>
          <cell r="AK91">
            <v>5.6180000000000003</v>
          </cell>
          <cell r="AL91">
            <v>5.6059999999999999</v>
          </cell>
          <cell r="AM91">
            <v>5.5940000000000003</v>
          </cell>
          <cell r="AN91">
            <v>5.5839999999999996</v>
          </cell>
          <cell r="AO91">
            <v>5.577</v>
          </cell>
          <cell r="AP91">
            <v>5.57</v>
          </cell>
        </row>
        <row r="92">
          <cell r="A92">
            <v>39380</v>
          </cell>
          <cell r="B92">
            <v>4.75</v>
          </cell>
          <cell r="C92">
            <v>4.4995000000000003</v>
          </cell>
          <cell r="D92">
            <v>4.4379999999999997</v>
          </cell>
          <cell r="E92">
            <v>4.4030000000000005</v>
          </cell>
          <cell r="F92">
            <v>4.3579999999999997</v>
          </cell>
          <cell r="G92">
            <v>4.3259999999999996</v>
          </cell>
          <cell r="H92">
            <v>4.3029999999999999</v>
          </cell>
          <cell r="I92">
            <v>4.2785000000000002</v>
          </cell>
          <cell r="J92">
            <v>4.2584999999999997</v>
          </cell>
          <cell r="K92">
            <v>4.2430000000000003</v>
          </cell>
          <cell r="L92">
            <v>4.2270000000000003</v>
          </cell>
          <cell r="M92">
            <v>4.2111999999999998</v>
          </cell>
          <cell r="N92">
            <v>4.1965000000000003</v>
          </cell>
          <cell r="P92">
            <v>4.0330000000000004</v>
          </cell>
          <cell r="Q92">
            <v>4.0119999999999996</v>
          </cell>
          <cell r="R92">
            <v>4.0439999999999996</v>
          </cell>
          <cell r="S92">
            <v>4.0570000000000004</v>
          </cell>
          <cell r="T92">
            <v>4.0640000000000001</v>
          </cell>
          <cell r="U92">
            <v>4.07</v>
          </cell>
          <cell r="V92">
            <v>4.0730000000000004</v>
          </cell>
          <cell r="W92">
            <v>4.0759999999999996</v>
          </cell>
          <cell r="X92">
            <v>4.0810000000000004</v>
          </cell>
          <cell r="Y92">
            <v>4.0839999999999996</v>
          </cell>
          <cell r="Z92">
            <v>4.0890000000000004</v>
          </cell>
          <cell r="AA92">
            <v>4.093</v>
          </cell>
          <cell r="AB92">
            <v>4.0970000000000004</v>
          </cell>
          <cell r="AD92">
            <v>5.7442000000000002</v>
          </cell>
          <cell r="AE92">
            <v>5.7430000000000003</v>
          </cell>
          <cell r="AF92">
            <v>5.72</v>
          </cell>
          <cell r="AG92">
            <v>5.7169999999999996</v>
          </cell>
          <cell r="AH92">
            <v>5.68</v>
          </cell>
          <cell r="AI92">
            <v>5.6550000000000002</v>
          </cell>
          <cell r="AJ92">
            <v>5.6327999999999996</v>
          </cell>
          <cell r="AK92">
            <v>5.6109999999999998</v>
          </cell>
          <cell r="AL92">
            <v>5.5969999999999995</v>
          </cell>
          <cell r="AM92">
            <v>5.5839999999999996</v>
          </cell>
          <cell r="AN92">
            <v>5.5754999999999999</v>
          </cell>
          <cell r="AO92">
            <v>5.5664999999999996</v>
          </cell>
          <cell r="AP92">
            <v>5.5620000000000003</v>
          </cell>
        </row>
        <row r="93">
          <cell r="A93">
            <v>39381</v>
          </cell>
          <cell r="B93">
            <v>4.75</v>
          </cell>
          <cell r="C93">
            <v>4.4850000000000003</v>
          </cell>
          <cell r="D93">
            <v>4.43</v>
          </cell>
          <cell r="E93">
            <v>4.3899999999999997</v>
          </cell>
          <cell r="F93">
            <v>4.4429999999999996</v>
          </cell>
          <cell r="G93">
            <v>4.375</v>
          </cell>
          <cell r="H93">
            <v>4.3099999999999996</v>
          </cell>
          <cell r="I93">
            <v>4.28</v>
          </cell>
          <cell r="J93">
            <v>4.2620000000000005</v>
          </cell>
          <cell r="K93">
            <v>4.24</v>
          </cell>
          <cell r="L93">
            <v>4.2270000000000003</v>
          </cell>
          <cell r="M93">
            <v>4.2134999999999998</v>
          </cell>
          <cell r="N93">
            <v>4.2009999999999996</v>
          </cell>
          <cell r="P93">
            <v>4.0330000000000004</v>
          </cell>
          <cell r="Q93">
            <v>4.01</v>
          </cell>
          <cell r="R93">
            <v>4.0439999999999996</v>
          </cell>
          <cell r="S93">
            <v>4.0599999999999996</v>
          </cell>
          <cell r="T93">
            <v>4.0679999999999996</v>
          </cell>
          <cell r="U93">
            <v>4.0750000000000002</v>
          </cell>
          <cell r="V93">
            <v>4.0830000000000002</v>
          </cell>
          <cell r="W93">
            <v>4.0890000000000004</v>
          </cell>
          <cell r="X93">
            <v>4.0949999999999998</v>
          </cell>
          <cell r="Y93">
            <v>4.1029999999999998</v>
          </cell>
          <cell r="Z93">
            <v>4.109</v>
          </cell>
          <cell r="AA93">
            <v>4.1150000000000002</v>
          </cell>
          <cell r="AB93">
            <v>4.1210000000000004</v>
          </cell>
          <cell r="AD93">
            <v>5.7514000000000003</v>
          </cell>
          <cell r="AE93">
            <v>5.7359999999999998</v>
          </cell>
          <cell r="AF93">
            <v>5.7119999999999997</v>
          </cell>
          <cell r="AG93">
            <v>5.71</v>
          </cell>
          <cell r="AH93">
            <v>5.67</v>
          </cell>
          <cell r="AI93">
            <v>5.6464999999999996</v>
          </cell>
          <cell r="AJ93">
            <v>5.6265000000000001</v>
          </cell>
          <cell r="AK93">
            <v>5.6044999999999998</v>
          </cell>
          <cell r="AL93">
            <v>5.59</v>
          </cell>
          <cell r="AM93">
            <v>5.5720000000000001</v>
          </cell>
          <cell r="AN93">
            <v>5.5809999999999995</v>
          </cell>
          <cell r="AO93">
            <v>5.569</v>
          </cell>
          <cell r="AP93">
            <v>5.5449999999999999</v>
          </cell>
        </row>
        <row r="94">
          <cell r="A94">
            <v>39384</v>
          </cell>
          <cell r="B94">
            <v>4.75</v>
          </cell>
          <cell r="C94">
            <v>4.5164999999999997</v>
          </cell>
          <cell r="D94">
            <v>4.4655000000000005</v>
          </cell>
          <cell r="E94">
            <v>4.4379999999999997</v>
          </cell>
          <cell r="F94">
            <v>4.3955000000000002</v>
          </cell>
          <cell r="G94">
            <v>4.3635000000000002</v>
          </cell>
          <cell r="H94">
            <v>4.3419999999999996</v>
          </cell>
          <cell r="I94">
            <v>4.3109999999999999</v>
          </cell>
          <cell r="J94">
            <v>4.2865000000000002</v>
          </cell>
          <cell r="K94">
            <v>4.2759999999999998</v>
          </cell>
          <cell r="L94">
            <v>4.2530000000000001</v>
          </cell>
          <cell r="M94">
            <v>4.24</v>
          </cell>
          <cell r="N94">
            <v>4.2359999999999998</v>
          </cell>
          <cell r="P94">
            <v>4.0389999999999997</v>
          </cell>
          <cell r="Q94">
            <v>4.0129999999999999</v>
          </cell>
          <cell r="R94">
            <v>4.0490000000000004</v>
          </cell>
          <cell r="S94">
            <v>4.0650000000000004</v>
          </cell>
          <cell r="T94">
            <v>4.0730000000000004</v>
          </cell>
          <cell r="U94">
            <v>4.0810000000000004</v>
          </cell>
          <cell r="V94">
            <v>4.0860000000000003</v>
          </cell>
          <cell r="W94">
            <v>4.0919999999999996</v>
          </cell>
          <cell r="X94">
            <v>4.0990000000000002</v>
          </cell>
          <cell r="Y94">
            <v>4.1050000000000004</v>
          </cell>
          <cell r="Z94">
            <v>4.1109999999999998</v>
          </cell>
          <cell r="AA94">
            <v>4.117</v>
          </cell>
          <cell r="AB94">
            <v>4.1239999999999997</v>
          </cell>
          <cell r="AD94">
            <v>5.7579000000000002</v>
          </cell>
          <cell r="AE94">
            <v>5.7359999999999998</v>
          </cell>
          <cell r="AF94">
            <v>5.7190000000000003</v>
          </cell>
          <cell r="AG94">
            <v>5.7164999999999999</v>
          </cell>
          <cell r="AH94">
            <v>5.6790000000000003</v>
          </cell>
          <cell r="AI94">
            <v>5.6594999999999995</v>
          </cell>
          <cell r="AJ94">
            <v>5.6384999999999996</v>
          </cell>
          <cell r="AK94">
            <v>5.6265000000000001</v>
          </cell>
          <cell r="AL94">
            <v>5.6129999999999995</v>
          </cell>
          <cell r="AM94">
            <v>5.6029999999999998</v>
          </cell>
          <cell r="AN94">
            <v>5.5940000000000003</v>
          </cell>
          <cell r="AO94">
            <v>5.5860000000000003</v>
          </cell>
          <cell r="AP94">
            <v>5.5754999999999999</v>
          </cell>
        </row>
        <row r="95">
          <cell r="A95">
            <v>39385</v>
          </cell>
          <cell r="B95">
            <v>4.75</v>
          </cell>
          <cell r="C95">
            <v>4.53</v>
          </cell>
          <cell r="D95">
            <v>4.468</v>
          </cell>
          <cell r="E95">
            <v>4.4524999999999997</v>
          </cell>
          <cell r="F95">
            <v>4.4059999999999997</v>
          </cell>
          <cell r="G95">
            <v>4.383</v>
          </cell>
          <cell r="H95">
            <v>4.3499999999999996</v>
          </cell>
          <cell r="I95">
            <v>4.3254999999999999</v>
          </cell>
          <cell r="J95">
            <v>4.3079999999999998</v>
          </cell>
          <cell r="K95">
            <v>4.29</v>
          </cell>
          <cell r="L95">
            <v>4.2699999999999996</v>
          </cell>
          <cell r="M95">
            <v>4.2629999999999999</v>
          </cell>
          <cell r="N95">
            <v>4.2469999999999999</v>
          </cell>
          <cell r="P95">
            <v>4.0410000000000004</v>
          </cell>
          <cell r="Q95">
            <v>4.016</v>
          </cell>
          <cell r="R95">
            <v>4.0679999999999996</v>
          </cell>
          <cell r="S95">
            <v>4.0720000000000001</v>
          </cell>
          <cell r="T95">
            <v>4.08</v>
          </cell>
          <cell r="U95">
            <v>4.0919999999999996</v>
          </cell>
          <cell r="V95">
            <v>4.1070000000000002</v>
          </cell>
          <cell r="W95">
            <v>4.12</v>
          </cell>
          <cell r="X95">
            <v>4.1310000000000002</v>
          </cell>
          <cell r="Y95">
            <v>4.141</v>
          </cell>
          <cell r="Z95">
            <v>4.1509999999999998</v>
          </cell>
          <cell r="AA95">
            <v>4.1589999999999998</v>
          </cell>
          <cell r="AB95">
            <v>4.1680000000000001</v>
          </cell>
          <cell r="AD95">
            <v>5.7683999999999997</v>
          </cell>
          <cell r="AE95">
            <v>5.7439999999999998</v>
          </cell>
          <cell r="AF95">
            <v>5.7309999999999999</v>
          </cell>
          <cell r="AG95">
            <v>5.7229999999999999</v>
          </cell>
          <cell r="AH95">
            <v>5.7009999999999996</v>
          </cell>
          <cell r="AI95">
            <v>5.6820000000000004</v>
          </cell>
          <cell r="AJ95">
            <v>5.6669999999999998</v>
          </cell>
          <cell r="AK95">
            <v>5.6539999999999999</v>
          </cell>
          <cell r="AL95">
            <v>5.6449999999999996</v>
          </cell>
          <cell r="AM95">
            <v>5.6349999999999998</v>
          </cell>
          <cell r="AN95">
            <v>5.6269999999999998</v>
          </cell>
          <cell r="AO95">
            <v>5.617</v>
          </cell>
          <cell r="AP95">
            <v>5.61</v>
          </cell>
        </row>
        <row r="96">
          <cell r="A96">
            <v>39386</v>
          </cell>
          <cell r="B96">
            <v>4.5</v>
          </cell>
          <cell r="C96">
            <v>4.5030000000000001</v>
          </cell>
          <cell r="D96">
            <v>4.4850000000000003</v>
          </cell>
          <cell r="E96">
            <v>4.4640000000000004</v>
          </cell>
          <cell r="F96">
            <v>4.4400000000000004</v>
          </cell>
          <cell r="G96">
            <v>4.4269999999999996</v>
          </cell>
          <cell r="H96">
            <v>4.4154999999999998</v>
          </cell>
          <cell r="I96">
            <v>4.4009999999999998</v>
          </cell>
          <cell r="J96">
            <v>4.3920000000000003</v>
          </cell>
          <cell r="K96">
            <v>4.3810000000000002</v>
          </cell>
          <cell r="L96">
            <v>4.3715000000000002</v>
          </cell>
          <cell r="M96">
            <v>4.3644999999999996</v>
          </cell>
          <cell r="N96">
            <v>4.3594999999999997</v>
          </cell>
          <cell r="P96">
            <v>4.1310000000000002</v>
          </cell>
          <cell r="Q96">
            <v>4.0190000000000001</v>
          </cell>
          <cell r="R96">
            <v>4.069</v>
          </cell>
          <cell r="S96">
            <v>4.0759999999999996</v>
          </cell>
          <cell r="T96">
            <v>4.0860000000000003</v>
          </cell>
          <cell r="U96">
            <v>4.1040000000000001</v>
          </cell>
          <cell r="V96">
            <v>4.1219999999999999</v>
          </cell>
          <cell r="W96">
            <v>4.1390000000000002</v>
          </cell>
          <cell r="X96">
            <v>4.1539999999999999</v>
          </cell>
          <cell r="Y96">
            <v>4.17</v>
          </cell>
          <cell r="Z96">
            <v>4.1829999999999998</v>
          </cell>
          <cell r="AA96">
            <v>4.1950000000000003</v>
          </cell>
          <cell r="AB96">
            <v>4.2080000000000002</v>
          </cell>
          <cell r="AD96">
            <v>5.8079000000000001</v>
          </cell>
          <cell r="AE96">
            <v>5.7480000000000002</v>
          </cell>
          <cell r="AF96">
            <v>5.7430000000000003</v>
          </cell>
          <cell r="AG96">
            <v>5.742</v>
          </cell>
          <cell r="AH96">
            <v>5.7270000000000003</v>
          </cell>
          <cell r="AI96">
            <v>5.7169999999999996</v>
          </cell>
          <cell r="AJ96">
            <v>5.7089999999999996</v>
          </cell>
          <cell r="AK96">
            <v>5.702</v>
          </cell>
          <cell r="AL96">
            <v>5.6980000000000004</v>
          </cell>
          <cell r="AM96">
            <v>5.6909999999999998</v>
          </cell>
          <cell r="AN96">
            <v>5.6850000000000005</v>
          </cell>
          <cell r="AO96">
            <v>5.6769999999999996</v>
          </cell>
          <cell r="AP96">
            <v>5.6710000000000003</v>
          </cell>
        </row>
        <row r="97">
          <cell r="A97">
            <v>39387</v>
          </cell>
          <cell r="B97">
            <v>4.5</v>
          </cell>
          <cell r="C97">
            <v>4.49</v>
          </cell>
          <cell r="D97">
            <v>4.43</v>
          </cell>
          <cell r="E97">
            <v>4.41</v>
          </cell>
          <cell r="F97">
            <v>4.3784999999999998</v>
          </cell>
          <cell r="G97">
            <v>4.3550000000000004</v>
          </cell>
          <cell r="H97">
            <v>4.3274999999999997</v>
          </cell>
          <cell r="I97">
            <v>4.3029999999999999</v>
          </cell>
          <cell r="J97">
            <v>4.2844999999999995</v>
          </cell>
          <cell r="K97">
            <v>4.2679999999999998</v>
          </cell>
          <cell r="L97">
            <v>4.2549999999999999</v>
          </cell>
          <cell r="M97">
            <v>4.2379999999999995</v>
          </cell>
          <cell r="N97">
            <v>4.2244999999999999</v>
          </cell>
          <cell r="P97">
            <v>4.0670000000000002</v>
          </cell>
          <cell r="Q97">
            <v>4.0229999999999997</v>
          </cell>
          <cell r="R97">
            <v>4.0720000000000001</v>
          </cell>
          <cell r="S97">
            <v>4.0759999999999996</v>
          </cell>
          <cell r="T97">
            <v>4.09</v>
          </cell>
          <cell r="U97">
            <v>4.1109999999999998</v>
          </cell>
          <cell r="V97">
            <v>4.125</v>
          </cell>
          <cell r="W97">
            <v>4.141</v>
          </cell>
          <cell r="X97">
            <v>4.1550000000000002</v>
          </cell>
          <cell r="Y97">
            <v>4.1680000000000001</v>
          </cell>
          <cell r="Z97">
            <v>4.18</v>
          </cell>
          <cell r="AA97">
            <v>4.1909999999999998</v>
          </cell>
          <cell r="AB97">
            <v>4.202</v>
          </cell>
          <cell r="AD97">
            <v>5.7560000000000002</v>
          </cell>
          <cell r="AE97">
            <v>5.7489999999999997</v>
          </cell>
          <cell r="AF97">
            <v>5.7450000000000001</v>
          </cell>
          <cell r="AG97">
            <v>5.7275</v>
          </cell>
          <cell r="AH97">
            <v>5.7095000000000002</v>
          </cell>
          <cell r="AI97">
            <v>5.6978</v>
          </cell>
          <cell r="AJ97">
            <v>5.6879999999999997</v>
          </cell>
          <cell r="AK97">
            <v>5.673</v>
          </cell>
          <cell r="AL97">
            <v>5.6660000000000004</v>
          </cell>
          <cell r="AM97">
            <v>5.6555</v>
          </cell>
          <cell r="AN97">
            <v>5.6487999999999996</v>
          </cell>
          <cell r="AO97">
            <v>5.6434999999999995</v>
          </cell>
          <cell r="AP97">
            <v>5.6303000000000001</v>
          </cell>
        </row>
        <row r="98">
          <cell r="A98">
            <v>39388</v>
          </cell>
          <cell r="B98">
            <v>4.5</v>
          </cell>
          <cell r="C98">
            <v>4.468</v>
          </cell>
          <cell r="D98">
            <v>4.4249999999999998</v>
          </cell>
          <cell r="E98">
            <v>4.4020000000000001</v>
          </cell>
          <cell r="F98">
            <v>4.3600000000000003</v>
          </cell>
          <cell r="G98">
            <v>4.3285</v>
          </cell>
          <cell r="H98">
            <v>4.3</v>
          </cell>
          <cell r="I98">
            <v>4.2729999999999997</v>
          </cell>
          <cell r="J98">
            <v>4.2439999999999998</v>
          </cell>
          <cell r="K98">
            <v>4.2249999999999996</v>
          </cell>
          <cell r="L98">
            <v>4.2060000000000004</v>
          </cell>
          <cell r="M98">
            <v>4.1950000000000003</v>
          </cell>
          <cell r="N98">
            <v>4.18</v>
          </cell>
          <cell r="P98">
            <v>4.0609999999999999</v>
          </cell>
          <cell r="Q98">
            <v>4.0179999999999998</v>
          </cell>
          <cell r="R98">
            <v>4.0659999999999998</v>
          </cell>
          <cell r="S98">
            <v>4.069</v>
          </cell>
          <cell r="T98">
            <v>4.08</v>
          </cell>
          <cell r="U98">
            <v>4.0940000000000003</v>
          </cell>
          <cell r="V98">
            <v>4.1040000000000001</v>
          </cell>
          <cell r="W98">
            <v>4.117</v>
          </cell>
          <cell r="X98">
            <v>4.1280000000000001</v>
          </cell>
          <cell r="Y98">
            <v>4.1379999999999999</v>
          </cell>
          <cell r="Z98">
            <v>4.1470000000000002</v>
          </cell>
          <cell r="AA98">
            <v>4.1559999999999997</v>
          </cell>
          <cell r="AB98">
            <v>4.165</v>
          </cell>
          <cell r="AD98">
            <v>5.7542</v>
          </cell>
          <cell r="AE98">
            <v>5.7329999999999997</v>
          </cell>
          <cell r="AF98">
            <v>5.73</v>
          </cell>
          <cell r="AG98">
            <v>5.702</v>
          </cell>
          <cell r="AH98">
            <v>5.6680000000000001</v>
          </cell>
          <cell r="AI98">
            <v>5.6905000000000001</v>
          </cell>
          <cell r="AJ98">
            <v>5.6639999999999997</v>
          </cell>
          <cell r="AK98">
            <v>5.6635</v>
          </cell>
          <cell r="AL98">
            <v>5.657</v>
          </cell>
          <cell r="AM98">
            <v>5.6520000000000001</v>
          </cell>
          <cell r="AN98">
            <v>5.6274999999999995</v>
          </cell>
          <cell r="AO98">
            <v>5.6144999999999996</v>
          </cell>
          <cell r="AP98">
            <v>5.6040000000000001</v>
          </cell>
        </row>
        <row r="99">
          <cell r="A99">
            <v>39391</v>
          </cell>
          <cell r="B99">
            <v>4.5</v>
          </cell>
          <cell r="C99">
            <v>4.468</v>
          </cell>
          <cell r="D99">
            <v>4.4329999999999998</v>
          </cell>
          <cell r="E99">
            <v>4.4044999999999996</v>
          </cell>
          <cell r="F99">
            <v>4.3754999999999997</v>
          </cell>
          <cell r="G99">
            <v>4.351</v>
          </cell>
          <cell r="H99">
            <v>4.3239999999999998</v>
          </cell>
          <cell r="I99">
            <v>4.2939999999999996</v>
          </cell>
          <cell r="J99">
            <v>4.2765000000000004</v>
          </cell>
          <cell r="K99">
            <v>4.2590000000000003</v>
          </cell>
          <cell r="L99">
            <v>4.2409999999999997</v>
          </cell>
          <cell r="M99">
            <v>4.226</v>
          </cell>
          <cell r="N99">
            <v>4.2125000000000004</v>
          </cell>
          <cell r="P99">
            <v>4.0540000000000003</v>
          </cell>
          <cell r="Q99">
            <v>4.0179999999999998</v>
          </cell>
          <cell r="R99">
            <v>4.0650000000000004</v>
          </cell>
          <cell r="S99">
            <v>4.069</v>
          </cell>
          <cell r="T99">
            <v>4.0789999999999997</v>
          </cell>
          <cell r="U99">
            <v>4.0919999999999996</v>
          </cell>
          <cell r="V99">
            <v>4.1029999999999998</v>
          </cell>
          <cell r="W99">
            <v>4.1139999999999999</v>
          </cell>
          <cell r="X99">
            <v>4.1219999999999999</v>
          </cell>
          <cell r="Y99">
            <v>4.13</v>
          </cell>
          <cell r="Z99">
            <v>4.1390000000000002</v>
          </cell>
          <cell r="AA99">
            <v>4.1459999999999999</v>
          </cell>
          <cell r="AB99">
            <v>4.1550000000000002</v>
          </cell>
          <cell r="AD99">
            <v>5.7625999999999999</v>
          </cell>
          <cell r="AE99">
            <v>5.7270000000000003</v>
          </cell>
          <cell r="AF99">
            <v>5.7089999999999996</v>
          </cell>
          <cell r="AG99">
            <v>5.6980000000000004</v>
          </cell>
          <cell r="AH99">
            <v>5.6840000000000002</v>
          </cell>
          <cell r="AI99">
            <v>5.665</v>
          </cell>
          <cell r="AJ99">
            <v>5.6509999999999998</v>
          </cell>
          <cell r="AK99">
            <v>5.6274999999999995</v>
          </cell>
          <cell r="AL99">
            <v>5.6154999999999999</v>
          </cell>
          <cell r="AM99">
            <v>5.6055000000000001</v>
          </cell>
          <cell r="AN99">
            <v>5.5925000000000002</v>
          </cell>
          <cell r="AO99">
            <v>5.5819999999999999</v>
          </cell>
          <cell r="AP99">
            <v>5.5679999999999996</v>
          </cell>
        </row>
        <row r="100">
          <cell r="A100">
            <v>39392</v>
          </cell>
          <cell r="B100">
            <v>4.5</v>
          </cell>
          <cell r="C100">
            <v>4.4630000000000001</v>
          </cell>
          <cell r="D100">
            <v>4.4180000000000001</v>
          </cell>
          <cell r="E100">
            <v>4.3914999999999997</v>
          </cell>
          <cell r="F100">
            <v>4.3624999999999998</v>
          </cell>
          <cell r="G100">
            <v>4.3380000000000001</v>
          </cell>
          <cell r="H100">
            <v>4.3129999999999997</v>
          </cell>
          <cell r="I100">
            <v>4.2869999999999999</v>
          </cell>
          <cell r="J100">
            <v>4.2693000000000003</v>
          </cell>
          <cell r="K100">
            <v>4.2545000000000002</v>
          </cell>
          <cell r="L100">
            <v>4.2329999999999997</v>
          </cell>
          <cell r="M100">
            <v>4.2168000000000001</v>
          </cell>
          <cell r="N100">
            <v>4.2110000000000003</v>
          </cell>
          <cell r="P100">
            <v>4.0410000000000004</v>
          </cell>
          <cell r="Q100">
            <v>4.0220000000000002</v>
          </cell>
          <cell r="R100">
            <v>4.0670000000000002</v>
          </cell>
          <cell r="S100">
            <v>4.069</v>
          </cell>
          <cell r="T100">
            <v>4.0789999999999997</v>
          </cell>
          <cell r="U100">
            <v>4.0919999999999996</v>
          </cell>
          <cell r="V100">
            <v>4.1040000000000001</v>
          </cell>
          <cell r="W100">
            <v>4.117</v>
          </cell>
          <cell r="X100">
            <v>4.1269999999999998</v>
          </cell>
          <cell r="Y100">
            <v>4.1370000000000005</v>
          </cell>
          <cell r="Z100">
            <v>4.1470000000000002</v>
          </cell>
          <cell r="AA100">
            <v>4.157</v>
          </cell>
          <cell r="AB100">
            <v>4.1669999999999998</v>
          </cell>
          <cell r="AD100">
            <v>5.7606999999999999</v>
          </cell>
          <cell r="AE100">
            <v>5.7190000000000003</v>
          </cell>
          <cell r="AF100">
            <v>5.6989999999999998</v>
          </cell>
          <cell r="AG100">
            <v>5.6784999999999997</v>
          </cell>
          <cell r="AH100">
            <v>5.6630000000000003</v>
          </cell>
          <cell r="AI100">
            <v>5.6449999999999996</v>
          </cell>
          <cell r="AJ100">
            <v>5.63</v>
          </cell>
          <cell r="AK100">
            <v>5.6150000000000002</v>
          </cell>
          <cell r="AL100">
            <v>5.5910000000000002</v>
          </cell>
          <cell r="AM100">
            <v>5.5774999999999997</v>
          </cell>
          <cell r="AN100">
            <v>5.5723000000000003</v>
          </cell>
          <cell r="AO100">
            <v>5.5525000000000002</v>
          </cell>
          <cell r="AP100">
            <v>5.5430000000000001</v>
          </cell>
        </row>
        <row r="101">
          <cell r="A101">
            <v>39393</v>
          </cell>
          <cell r="B101">
            <v>4.5</v>
          </cell>
          <cell r="C101">
            <v>4.468</v>
          </cell>
          <cell r="D101">
            <v>4.4030000000000005</v>
          </cell>
          <cell r="E101">
            <v>4.3680000000000003</v>
          </cell>
          <cell r="F101">
            <v>4.3259999999999996</v>
          </cell>
          <cell r="G101">
            <v>4.2889999999999997</v>
          </cell>
          <cell r="H101">
            <v>4.2625000000000002</v>
          </cell>
          <cell r="I101">
            <v>4.2335000000000003</v>
          </cell>
          <cell r="J101">
            <v>4.2080000000000002</v>
          </cell>
          <cell r="K101">
            <v>4.1849999999999996</v>
          </cell>
          <cell r="L101">
            <v>4.165</v>
          </cell>
          <cell r="M101">
            <v>4.1470000000000002</v>
          </cell>
          <cell r="N101">
            <v>4.1272000000000002</v>
          </cell>
          <cell r="P101">
            <v>4.0410000000000004</v>
          </cell>
          <cell r="Q101">
            <v>4.0179999999999998</v>
          </cell>
          <cell r="R101">
            <v>4.0650000000000004</v>
          </cell>
          <cell r="S101">
            <v>4.0650000000000004</v>
          </cell>
          <cell r="T101">
            <v>4.0739999999999998</v>
          </cell>
          <cell r="U101">
            <v>4.0839999999999996</v>
          </cell>
          <cell r="V101">
            <v>4.0949999999999998</v>
          </cell>
          <cell r="W101">
            <v>4.1050000000000004</v>
          </cell>
          <cell r="X101">
            <v>4.1130000000000004</v>
          </cell>
          <cell r="Y101">
            <v>4.1210000000000004</v>
          </cell>
          <cell r="Z101">
            <v>4.1289999999999996</v>
          </cell>
          <cell r="AA101">
            <v>4.1349999999999998</v>
          </cell>
          <cell r="AB101">
            <v>4.141</v>
          </cell>
          <cell r="AD101">
            <v>5.7591999999999999</v>
          </cell>
          <cell r="AE101">
            <v>5.7030000000000003</v>
          </cell>
          <cell r="AF101">
            <v>5.6890000000000001</v>
          </cell>
          <cell r="AG101">
            <v>5.67</v>
          </cell>
          <cell r="AH101">
            <v>5.641</v>
          </cell>
          <cell r="AI101">
            <v>5.617</v>
          </cell>
          <cell r="AJ101">
            <v>5.5990000000000002</v>
          </cell>
          <cell r="AK101">
            <v>5.5809999999999995</v>
          </cell>
          <cell r="AL101">
            <v>5.569</v>
          </cell>
          <cell r="AM101">
            <v>5.5529999999999999</v>
          </cell>
          <cell r="AN101">
            <v>5.5380000000000003</v>
          </cell>
          <cell r="AO101">
            <v>5.5250000000000004</v>
          </cell>
          <cell r="AP101">
            <v>5.5120000000000005</v>
          </cell>
        </row>
        <row r="102">
          <cell r="A102">
            <v>39394</v>
          </cell>
          <cell r="B102">
            <v>4.5</v>
          </cell>
          <cell r="C102">
            <v>4.444</v>
          </cell>
          <cell r="D102">
            <v>4.3719999999999999</v>
          </cell>
          <cell r="E102">
            <v>4.33</v>
          </cell>
          <cell r="F102">
            <v>4.2869999999999999</v>
          </cell>
          <cell r="G102">
            <v>4.2495000000000003</v>
          </cell>
          <cell r="H102">
            <v>4.21</v>
          </cell>
          <cell r="I102">
            <v>4.1734999999999998</v>
          </cell>
          <cell r="J102">
            <v>4.1390000000000002</v>
          </cell>
          <cell r="K102">
            <v>4.1035000000000004</v>
          </cell>
          <cell r="L102">
            <v>4.0780000000000003</v>
          </cell>
          <cell r="M102">
            <v>4.0545</v>
          </cell>
          <cell r="N102">
            <v>4.0339999999999998</v>
          </cell>
          <cell r="P102">
            <v>4.0350000000000001</v>
          </cell>
          <cell r="Q102">
            <v>4.0250000000000004</v>
          </cell>
          <cell r="R102">
            <v>4.0640000000000001</v>
          </cell>
          <cell r="S102">
            <v>4.0640000000000001</v>
          </cell>
          <cell r="T102">
            <v>4.0679999999999996</v>
          </cell>
          <cell r="U102">
            <v>4.0750000000000002</v>
          </cell>
          <cell r="V102">
            <v>4.08</v>
          </cell>
          <cell r="W102">
            <v>4.0880000000000001</v>
          </cell>
          <cell r="X102">
            <v>4.0919999999999996</v>
          </cell>
          <cell r="Y102">
            <v>4.0960000000000001</v>
          </cell>
          <cell r="Z102">
            <v>4.101</v>
          </cell>
          <cell r="AA102">
            <v>4.1040000000000001</v>
          </cell>
          <cell r="AB102">
            <v>4.1070000000000002</v>
          </cell>
          <cell r="AD102">
            <v>5.7633999999999999</v>
          </cell>
          <cell r="AE102">
            <v>5.758</v>
          </cell>
          <cell r="AF102">
            <v>5.7240000000000002</v>
          </cell>
          <cell r="AG102">
            <v>5.6859999999999999</v>
          </cell>
          <cell r="AH102">
            <v>5.65</v>
          </cell>
          <cell r="AI102">
            <v>5.6180000000000003</v>
          </cell>
          <cell r="AJ102">
            <v>5.59</v>
          </cell>
          <cell r="AK102">
            <v>5.5620000000000003</v>
          </cell>
          <cell r="AL102">
            <v>5.5419999999999998</v>
          </cell>
          <cell r="AM102">
            <v>5.52</v>
          </cell>
          <cell r="AN102">
            <v>5.5</v>
          </cell>
          <cell r="AO102">
            <v>5.4809999999999999</v>
          </cell>
          <cell r="AP102">
            <v>5.4630000000000001</v>
          </cell>
        </row>
        <row r="103">
          <cell r="A103">
            <v>39395</v>
          </cell>
          <cell r="B103">
            <v>4.5</v>
          </cell>
          <cell r="C103">
            <v>4.3864999999999998</v>
          </cell>
          <cell r="D103">
            <v>4.3845000000000001</v>
          </cell>
          <cell r="E103">
            <v>4.3174999999999999</v>
          </cell>
          <cell r="F103">
            <v>4.2519999999999998</v>
          </cell>
          <cell r="G103">
            <v>4.2190000000000003</v>
          </cell>
          <cell r="H103">
            <v>4.1749999999999998</v>
          </cell>
          <cell r="I103">
            <v>4.1260000000000003</v>
          </cell>
          <cell r="J103">
            <v>4.0940000000000003</v>
          </cell>
          <cell r="K103">
            <v>4.0599999999999996</v>
          </cell>
          <cell r="L103">
            <v>4.0389999999999997</v>
          </cell>
          <cell r="M103">
            <v>4.0098000000000003</v>
          </cell>
          <cell r="N103">
            <v>3.99</v>
          </cell>
          <cell r="P103">
            <v>3.944</v>
          </cell>
          <cell r="Q103">
            <v>4.0250000000000004</v>
          </cell>
          <cell r="R103">
            <v>4.0650000000000004</v>
          </cell>
          <cell r="S103">
            <v>4.0650000000000004</v>
          </cell>
          <cell r="T103">
            <v>4.07</v>
          </cell>
          <cell r="U103">
            <v>4.0750000000000002</v>
          </cell>
          <cell r="V103">
            <v>4.0789999999999997</v>
          </cell>
          <cell r="W103">
            <v>4.0839999999999996</v>
          </cell>
          <cell r="X103">
            <v>4.085</v>
          </cell>
          <cell r="Y103">
            <v>4.0860000000000003</v>
          </cell>
          <cell r="Z103">
            <v>4.0880000000000001</v>
          </cell>
          <cell r="AA103">
            <v>4.0869999999999997</v>
          </cell>
          <cell r="AB103">
            <v>4.0880000000000001</v>
          </cell>
          <cell r="AD103">
            <v>5.774</v>
          </cell>
          <cell r="AE103">
            <v>5.7560000000000002</v>
          </cell>
          <cell r="AF103">
            <v>5.7315000000000005</v>
          </cell>
          <cell r="AG103">
            <v>5.673</v>
          </cell>
          <cell r="AH103">
            <v>5.6325000000000003</v>
          </cell>
          <cell r="AI103">
            <v>5.5975000000000001</v>
          </cell>
          <cell r="AJ103">
            <v>5.5635000000000003</v>
          </cell>
          <cell r="AK103">
            <v>5.5344999999999995</v>
          </cell>
          <cell r="AL103">
            <v>5.5034999999999998</v>
          </cell>
          <cell r="AM103">
            <v>5.476</v>
          </cell>
          <cell r="AN103">
            <v>5.4589999999999996</v>
          </cell>
          <cell r="AO103">
            <v>5.4405000000000001</v>
          </cell>
          <cell r="AP103">
            <v>5.42</v>
          </cell>
        </row>
        <row r="104">
          <cell r="A104">
            <v>39398</v>
          </cell>
          <cell r="B104">
            <v>4.5</v>
          </cell>
          <cell r="C104">
            <v>4.3895</v>
          </cell>
          <cell r="D104">
            <v>4.3875000000000002</v>
          </cell>
          <cell r="E104">
            <v>4.3155000000000001</v>
          </cell>
          <cell r="F104">
            <v>4.2560000000000002</v>
          </cell>
          <cell r="G104">
            <v>4.1920000000000002</v>
          </cell>
          <cell r="H104">
            <v>4.1429999999999998</v>
          </cell>
          <cell r="I104">
            <v>4.1079999999999997</v>
          </cell>
          <cell r="J104">
            <v>4.0659999999999998</v>
          </cell>
          <cell r="K104">
            <v>4.0350000000000001</v>
          </cell>
          <cell r="L104">
            <v>4.0060000000000002</v>
          </cell>
          <cell r="M104">
            <v>3.99</v>
          </cell>
          <cell r="N104">
            <v>3.964</v>
          </cell>
          <cell r="P104">
            <v>3.8369999999999997</v>
          </cell>
          <cell r="Q104">
            <v>4.0289999999999999</v>
          </cell>
          <cell r="R104">
            <v>4.0679999999999996</v>
          </cell>
          <cell r="S104">
            <v>4.0679999999999996</v>
          </cell>
          <cell r="T104">
            <v>4.0720000000000001</v>
          </cell>
          <cell r="U104">
            <v>4.0780000000000003</v>
          </cell>
          <cell r="V104">
            <v>4.0830000000000002</v>
          </cell>
          <cell r="W104">
            <v>4.0880000000000001</v>
          </cell>
          <cell r="X104">
            <v>4.09</v>
          </cell>
          <cell r="Y104">
            <v>4.0910000000000002</v>
          </cell>
          <cell r="Z104">
            <v>4.093</v>
          </cell>
          <cell r="AA104">
            <v>4.093</v>
          </cell>
          <cell r="AB104">
            <v>4.093</v>
          </cell>
          <cell r="AD104">
            <v>5.7759999999999998</v>
          </cell>
          <cell r="AE104">
            <v>5.7539999999999996</v>
          </cell>
          <cell r="AF104">
            <v>5.72</v>
          </cell>
          <cell r="AG104">
            <v>5.6890000000000001</v>
          </cell>
          <cell r="AH104">
            <v>5.6580000000000004</v>
          </cell>
          <cell r="AI104">
            <v>5.6239999999999997</v>
          </cell>
          <cell r="AJ104">
            <v>5.6</v>
          </cell>
          <cell r="AK104">
            <v>5.5590000000000002</v>
          </cell>
          <cell r="AL104">
            <v>5.55</v>
          </cell>
          <cell r="AM104">
            <v>5.5289999999999999</v>
          </cell>
          <cell r="AN104">
            <v>5.5090000000000003</v>
          </cell>
          <cell r="AO104">
            <v>5.49</v>
          </cell>
          <cell r="AP104">
            <v>5.4749999999999996</v>
          </cell>
        </row>
        <row r="105">
          <cell r="A105">
            <v>39399</v>
          </cell>
          <cell r="B105">
            <v>4.5</v>
          </cell>
          <cell r="C105">
            <v>4.4550000000000001</v>
          </cell>
          <cell r="D105">
            <v>4.3879999999999999</v>
          </cell>
          <cell r="E105">
            <v>4.3529999999999998</v>
          </cell>
          <cell r="F105">
            <v>4.3155000000000001</v>
          </cell>
          <cell r="G105">
            <v>4.2729999999999997</v>
          </cell>
          <cell r="H105">
            <v>4.2365000000000004</v>
          </cell>
          <cell r="I105">
            <v>4.1980000000000004</v>
          </cell>
          <cell r="J105">
            <v>4.1660000000000004</v>
          </cell>
          <cell r="K105">
            <v>4.1375000000000002</v>
          </cell>
          <cell r="L105">
            <v>4.1139999999999999</v>
          </cell>
          <cell r="M105">
            <v>4.0890000000000004</v>
          </cell>
          <cell r="N105">
            <v>4.0679999999999996</v>
          </cell>
          <cell r="P105">
            <v>3.7549999999999999</v>
          </cell>
          <cell r="Q105">
            <v>4.0220000000000002</v>
          </cell>
          <cell r="R105">
            <v>4.0659999999999998</v>
          </cell>
          <cell r="S105">
            <v>4.0679999999999996</v>
          </cell>
          <cell r="T105">
            <v>4.0739999999999998</v>
          </cell>
          <cell r="U105">
            <v>4.0789999999999997</v>
          </cell>
          <cell r="V105">
            <v>4.085</v>
          </cell>
          <cell r="W105">
            <v>4.0880000000000001</v>
          </cell>
          <cell r="X105">
            <v>4.0919999999999996</v>
          </cell>
          <cell r="Y105">
            <v>4.0940000000000003</v>
          </cell>
          <cell r="Z105">
            <v>4.0970000000000004</v>
          </cell>
          <cell r="AA105">
            <v>4.0979999999999999</v>
          </cell>
          <cell r="AB105">
            <v>4.0990000000000002</v>
          </cell>
          <cell r="AD105">
            <v>5.7818000000000005</v>
          </cell>
          <cell r="AE105">
            <v>5.7610000000000001</v>
          </cell>
          <cell r="AF105">
            <v>5.7374999999999998</v>
          </cell>
          <cell r="AG105">
            <v>5.71</v>
          </cell>
          <cell r="AH105">
            <v>5.6870000000000003</v>
          </cell>
          <cell r="AI105">
            <v>5.6609999999999996</v>
          </cell>
          <cell r="AJ105">
            <v>5.6349999999999998</v>
          </cell>
          <cell r="AK105">
            <v>5.6040000000000001</v>
          </cell>
          <cell r="AL105">
            <v>5.5724999999999998</v>
          </cell>
          <cell r="AM105">
            <v>5.5484999999999998</v>
          </cell>
          <cell r="AN105">
            <v>5.5288000000000004</v>
          </cell>
          <cell r="AO105">
            <v>5.5137999999999998</v>
          </cell>
          <cell r="AP105">
            <v>5.4984999999999999</v>
          </cell>
        </row>
        <row r="106">
          <cell r="A106">
            <v>39400</v>
          </cell>
          <cell r="B106">
            <v>4.5</v>
          </cell>
          <cell r="C106">
            <v>4.4580000000000002</v>
          </cell>
          <cell r="D106">
            <v>4.3959999999999999</v>
          </cell>
          <cell r="E106">
            <v>4.343</v>
          </cell>
          <cell r="F106">
            <v>4.3220000000000001</v>
          </cell>
          <cell r="G106">
            <v>4.2750000000000004</v>
          </cell>
          <cell r="H106">
            <v>4.2335000000000003</v>
          </cell>
          <cell r="I106">
            <v>4.1929999999999996</v>
          </cell>
          <cell r="J106">
            <v>4.157</v>
          </cell>
          <cell r="K106">
            <v>4.1230000000000002</v>
          </cell>
          <cell r="L106">
            <v>4.0979999999999999</v>
          </cell>
          <cell r="M106">
            <v>4.0730000000000004</v>
          </cell>
          <cell r="N106">
            <v>4.0469999999999997</v>
          </cell>
          <cell r="P106">
            <v>4.0389999999999997</v>
          </cell>
          <cell r="Q106">
            <v>4.0229999999999997</v>
          </cell>
          <cell r="R106">
            <v>4.0659999999999998</v>
          </cell>
          <cell r="S106">
            <v>4.069</v>
          </cell>
          <cell r="T106">
            <v>4.0759999999999996</v>
          </cell>
          <cell r="U106">
            <v>4.0830000000000002</v>
          </cell>
          <cell r="V106">
            <v>4.09</v>
          </cell>
          <cell r="W106">
            <v>4.0970000000000004</v>
          </cell>
          <cell r="X106">
            <v>4.1020000000000003</v>
          </cell>
          <cell r="Y106">
            <v>4.1079999999999997</v>
          </cell>
          <cell r="Z106">
            <v>4.1120000000000001</v>
          </cell>
          <cell r="AA106">
            <v>4.1159999999999997</v>
          </cell>
          <cell r="AB106">
            <v>4.1189999999999998</v>
          </cell>
          <cell r="AD106">
            <v>5.7995999999999999</v>
          </cell>
          <cell r="AE106">
            <v>5.75</v>
          </cell>
          <cell r="AF106">
            <v>5.7210000000000001</v>
          </cell>
          <cell r="AG106">
            <v>5.6820000000000004</v>
          </cell>
          <cell r="AH106">
            <v>5.65</v>
          </cell>
          <cell r="AI106">
            <v>5.6074999999999999</v>
          </cell>
          <cell r="AJ106">
            <v>5.577</v>
          </cell>
          <cell r="AK106">
            <v>5.5419999999999998</v>
          </cell>
          <cell r="AL106">
            <v>5.5129999999999999</v>
          </cell>
          <cell r="AM106">
            <v>5.4829999999999997</v>
          </cell>
          <cell r="AN106">
            <v>5.4645000000000001</v>
          </cell>
          <cell r="AO106">
            <v>5.4429999999999996</v>
          </cell>
          <cell r="AP106">
            <v>5.4329999999999998</v>
          </cell>
        </row>
        <row r="107">
          <cell r="A107">
            <v>39401</v>
          </cell>
          <cell r="B107">
            <v>4.5</v>
          </cell>
          <cell r="C107">
            <v>4.423</v>
          </cell>
          <cell r="D107">
            <v>4.3550000000000004</v>
          </cell>
          <cell r="E107">
            <v>4.2969999999999997</v>
          </cell>
          <cell r="F107">
            <v>4.2510000000000003</v>
          </cell>
          <cell r="G107">
            <v>4.2054999999999998</v>
          </cell>
          <cell r="H107">
            <v>4.1630000000000003</v>
          </cell>
          <cell r="I107">
            <v>4.1109999999999998</v>
          </cell>
          <cell r="J107">
            <v>4.0679999999999996</v>
          </cell>
          <cell r="K107">
            <v>4.0279999999999996</v>
          </cell>
          <cell r="L107">
            <v>3.9864999999999999</v>
          </cell>
          <cell r="M107">
            <v>3.9584999999999999</v>
          </cell>
          <cell r="N107">
            <v>3.93</v>
          </cell>
          <cell r="P107">
            <v>4.0469999999999997</v>
          </cell>
          <cell r="Q107">
            <v>4.0380000000000003</v>
          </cell>
          <cell r="R107">
            <v>4.0759999999999996</v>
          </cell>
          <cell r="S107">
            <v>4.077</v>
          </cell>
          <cell r="T107">
            <v>4.0810000000000004</v>
          </cell>
          <cell r="U107">
            <v>4.085</v>
          </cell>
          <cell r="V107">
            <v>4.0880000000000001</v>
          </cell>
          <cell r="W107">
            <v>4.09</v>
          </cell>
          <cell r="X107">
            <v>4.093</v>
          </cell>
          <cell r="Y107">
            <v>4.0949999999999998</v>
          </cell>
          <cell r="Z107">
            <v>4.0970000000000004</v>
          </cell>
          <cell r="AA107">
            <v>4.0990000000000002</v>
          </cell>
          <cell r="AB107">
            <v>4.101</v>
          </cell>
          <cell r="AD107">
            <v>5.8027999999999995</v>
          </cell>
          <cell r="AE107">
            <v>5.7359999999999998</v>
          </cell>
          <cell r="AF107">
            <v>5.7039999999999997</v>
          </cell>
          <cell r="AG107">
            <v>5.6680000000000001</v>
          </cell>
          <cell r="AH107">
            <v>5.63</v>
          </cell>
          <cell r="AI107">
            <v>5.593</v>
          </cell>
          <cell r="AJ107">
            <v>5.556</v>
          </cell>
          <cell r="AK107">
            <v>5.5170000000000003</v>
          </cell>
          <cell r="AL107">
            <v>5.484</v>
          </cell>
          <cell r="AM107">
            <v>5.45</v>
          </cell>
          <cell r="AN107">
            <v>5.4210000000000003</v>
          </cell>
          <cell r="AO107">
            <v>5.3970000000000002</v>
          </cell>
          <cell r="AP107">
            <v>5.375</v>
          </cell>
        </row>
        <row r="108">
          <cell r="A108">
            <v>39402</v>
          </cell>
          <cell r="B108">
            <v>4.5</v>
          </cell>
          <cell r="C108">
            <v>4.3445</v>
          </cell>
          <cell r="D108">
            <v>4.3494999999999999</v>
          </cell>
          <cell r="E108">
            <v>4.3010000000000002</v>
          </cell>
          <cell r="F108">
            <v>4.2634999999999996</v>
          </cell>
          <cell r="G108">
            <v>4.2134999999999998</v>
          </cell>
          <cell r="H108">
            <v>4.1645000000000003</v>
          </cell>
          <cell r="I108">
            <v>4.1239999999999997</v>
          </cell>
          <cell r="J108">
            <v>4.0875000000000004</v>
          </cell>
          <cell r="K108">
            <v>4.0445000000000002</v>
          </cell>
          <cell r="L108">
            <v>4.0119999999999996</v>
          </cell>
          <cell r="M108">
            <v>3.9794999999999998</v>
          </cell>
          <cell r="N108">
            <v>3.9529999999999998</v>
          </cell>
          <cell r="P108">
            <v>4.056</v>
          </cell>
          <cell r="Q108">
            <v>4.0419999999999998</v>
          </cell>
          <cell r="R108">
            <v>4.077</v>
          </cell>
          <cell r="S108">
            <v>4.0750000000000002</v>
          </cell>
          <cell r="T108">
            <v>4.077</v>
          </cell>
          <cell r="U108">
            <v>4.0819999999999999</v>
          </cell>
          <cell r="V108">
            <v>4.0860000000000003</v>
          </cell>
          <cell r="W108">
            <v>4.0880000000000001</v>
          </cell>
          <cell r="X108">
            <v>4.0880000000000001</v>
          </cell>
          <cell r="Y108">
            <v>4.0869999999999997</v>
          </cell>
          <cell r="Z108">
            <v>4.0869999999999997</v>
          </cell>
          <cell r="AA108">
            <v>4.0869999999999997</v>
          </cell>
          <cell r="AB108">
            <v>4.0860000000000003</v>
          </cell>
          <cell r="AD108">
            <v>5.8273999999999999</v>
          </cell>
          <cell r="AE108">
            <v>5.7329999999999997</v>
          </cell>
          <cell r="AF108">
            <v>5.6899999999999995</v>
          </cell>
          <cell r="AG108">
            <v>5.6470000000000002</v>
          </cell>
          <cell r="AH108">
            <v>5.6129999999999995</v>
          </cell>
          <cell r="AI108">
            <v>5.5679999999999996</v>
          </cell>
          <cell r="AJ108">
            <v>5.5570000000000004</v>
          </cell>
          <cell r="AK108">
            <v>5.5140000000000002</v>
          </cell>
          <cell r="AL108">
            <v>5.4820000000000002</v>
          </cell>
          <cell r="AM108">
            <v>5.4459999999999997</v>
          </cell>
          <cell r="AN108">
            <v>5.4160000000000004</v>
          </cell>
          <cell r="AO108">
            <v>5.3890000000000002</v>
          </cell>
          <cell r="AP108">
            <v>5.3780000000000001</v>
          </cell>
        </row>
        <row r="109">
          <cell r="A109">
            <v>39405</v>
          </cell>
          <cell r="B109">
            <v>4.5</v>
          </cell>
          <cell r="C109">
            <v>4.383</v>
          </cell>
          <cell r="D109">
            <v>4.3440000000000003</v>
          </cell>
          <cell r="E109">
            <v>4.2729999999999997</v>
          </cell>
          <cell r="F109">
            <v>4.2300000000000004</v>
          </cell>
          <cell r="G109">
            <v>4.1754999999999995</v>
          </cell>
          <cell r="H109">
            <v>4.1289999999999996</v>
          </cell>
          <cell r="I109">
            <v>4.0955000000000004</v>
          </cell>
          <cell r="J109">
            <v>4.0545</v>
          </cell>
          <cell r="K109">
            <v>4.0179999999999998</v>
          </cell>
          <cell r="L109">
            <v>3.9710000000000001</v>
          </cell>
          <cell r="M109">
            <v>3.9350000000000001</v>
          </cell>
          <cell r="N109">
            <v>3.9045000000000001</v>
          </cell>
          <cell r="P109">
            <v>4.0570000000000004</v>
          </cell>
          <cell r="Q109">
            <v>4.0419999999999998</v>
          </cell>
          <cell r="R109">
            <v>4.0750000000000002</v>
          </cell>
          <cell r="S109">
            <v>4.0730000000000004</v>
          </cell>
          <cell r="T109">
            <v>4.0750000000000002</v>
          </cell>
          <cell r="U109">
            <v>4.077</v>
          </cell>
          <cell r="V109">
            <v>4.0780000000000003</v>
          </cell>
          <cell r="W109">
            <v>4.0780000000000003</v>
          </cell>
          <cell r="X109">
            <v>4.0759999999999996</v>
          </cell>
          <cell r="Y109">
            <v>4.0730000000000004</v>
          </cell>
          <cell r="Z109">
            <v>4.0709999999999997</v>
          </cell>
          <cell r="AA109">
            <v>4.069</v>
          </cell>
          <cell r="AB109">
            <v>4.0670000000000002</v>
          </cell>
          <cell r="AD109">
            <v>5.8575999999999997</v>
          </cell>
          <cell r="AE109">
            <v>5.7240000000000002</v>
          </cell>
          <cell r="AF109">
            <v>5.673</v>
          </cell>
          <cell r="AG109">
            <v>5.6349999999999998</v>
          </cell>
          <cell r="AH109">
            <v>5.6</v>
          </cell>
          <cell r="AI109">
            <v>5.5629999999999997</v>
          </cell>
          <cell r="AJ109">
            <v>5.5339999999999998</v>
          </cell>
          <cell r="AK109">
            <v>5.5</v>
          </cell>
          <cell r="AL109">
            <v>5.46</v>
          </cell>
          <cell r="AM109">
            <v>5.4240000000000004</v>
          </cell>
          <cell r="AN109">
            <v>5.3890000000000002</v>
          </cell>
          <cell r="AO109">
            <v>5.3570000000000002</v>
          </cell>
          <cell r="AP109">
            <v>5.33</v>
          </cell>
        </row>
        <row r="110">
          <cell r="A110">
            <v>39406</v>
          </cell>
          <cell r="B110">
            <v>4.5</v>
          </cell>
          <cell r="C110">
            <v>4.4130000000000003</v>
          </cell>
          <cell r="D110">
            <v>4.3620000000000001</v>
          </cell>
          <cell r="E110">
            <v>4.2850000000000001</v>
          </cell>
          <cell r="F110">
            <v>4.242</v>
          </cell>
          <cell r="G110">
            <v>4.1914999999999996</v>
          </cell>
          <cell r="H110">
            <v>4.1494999999999997</v>
          </cell>
          <cell r="I110">
            <v>4.1139999999999999</v>
          </cell>
          <cell r="J110">
            <v>4.0730000000000004</v>
          </cell>
          <cell r="K110">
            <v>4.03</v>
          </cell>
          <cell r="L110">
            <v>3.9965000000000002</v>
          </cell>
          <cell r="M110">
            <v>3.9634999999999998</v>
          </cell>
          <cell r="N110">
            <v>3.9319999999999999</v>
          </cell>
          <cell r="P110">
            <v>4.0730000000000004</v>
          </cell>
          <cell r="Q110">
            <v>4.0490000000000004</v>
          </cell>
          <cell r="R110">
            <v>4.0750000000000002</v>
          </cell>
          <cell r="S110">
            <v>4.069</v>
          </cell>
          <cell r="T110">
            <v>4.069</v>
          </cell>
          <cell r="U110">
            <v>4.0670000000000002</v>
          </cell>
          <cell r="V110">
            <v>4.0659999999999998</v>
          </cell>
          <cell r="W110">
            <v>4.0650000000000004</v>
          </cell>
          <cell r="X110">
            <v>4.0620000000000003</v>
          </cell>
          <cell r="Y110">
            <v>4.0620000000000003</v>
          </cell>
          <cell r="Z110">
            <v>4.0609999999999999</v>
          </cell>
          <cell r="AA110">
            <v>4.0579999999999998</v>
          </cell>
          <cell r="AB110">
            <v>4.0549999999999997</v>
          </cell>
          <cell r="AD110">
            <v>5.835</v>
          </cell>
          <cell r="AE110">
            <v>5.7219999999999995</v>
          </cell>
          <cell r="AF110">
            <v>5.6760000000000002</v>
          </cell>
          <cell r="AG110">
            <v>5.6340000000000003</v>
          </cell>
          <cell r="AH110">
            <v>5.5960000000000001</v>
          </cell>
          <cell r="AI110">
            <v>5.5649999999999995</v>
          </cell>
          <cell r="AJ110">
            <v>5.5419999999999998</v>
          </cell>
          <cell r="AK110">
            <v>5.5170000000000003</v>
          </cell>
          <cell r="AL110">
            <v>5.4850000000000003</v>
          </cell>
          <cell r="AM110">
            <v>5.4539999999999997</v>
          </cell>
          <cell r="AN110">
            <v>5.4210000000000003</v>
          </cell>
          <cell r="AO110">
            <v>5.3959999999999999</v>
          </cell>
          <cell r="AP110">
            <v>5.3710000000000004</v>
          </cell>
        </row>
        <row r="111">
          <cell r="A111">
            <v>39407</v>
          </cell>
          <cell r="B111">
            <v>4.5</v>
          </cell>
          <cell r="C111">
            <v>4.3004999999999995</v>
          </cell>
          <cell r="D111">
            <v>4.3174999999999999</v>
          </cell>
          <cell r="E111">
            <v>4.2314999999999996</v>
          </cell>
          <cell r="F111">
            <v>4.1665000000000001</v>
          </cell>
          <cell r="G111">
            <v>4.101</v>
          </cell>
          <cell r="H111">
            <v>4.0419999999999998</v>
          </cell>
          <cell r="I111">
            <v>3.9859999999999998</v>
          </cell>
          <cell r="J111">
            <v>3.9319999999999999</v>
          </cell>
          <cell r="K111">
            <v>3.8855</v>
          </cell>
          <cell r="L111">
            <v>3.8439999999999999</v>
          </cell>
          <cell r="M111">
            <v>3.8029999999999999</v>
          </cell>
          <cell r="N111">
            <v>3.7690000000000001</v>
          </cell>
          <cell r="P111">
            <v>4.0830000000000002</v>
          </cell>
          <cell r="Q111">
            <v>4.0519999999999996</v>
          </cell>
          <cell r="R111">
            <v>4.0739999999999998</v>
          </cell>
          <cell r="S111">
            <v>4.0670000000000002</v>
          </cell>
          <cell r="T111">
            <v>4.0670000000000002</v>
          </cell>
          <cell r="U111">
            <v>4.0670000000000002</v>
          </cell>
          <cell r="V111">
            <v>4.0640000000000001</v>
          </cell>
          <cell r="W111">
            <v>4.0620000000000003</v>
          </cell>
          <cell r="X111">
            <v>4.0570000000000004</v>
          </cell>
          <cell r="Y111">
            <v>4.0519999999999996</v>
          </cell>
          <cell r="Z111">
            <v>4.048</v>
          </cell>
          <cell r="AA111">
            <v>4.0430000000000001</v>
          </cell>
          <cell r="AB111">
            <v>4.0369999999999999</v>
          </cell>
          <cell r="AD111">
            <v>5.7798999999999996</v>
          </cell>
          <cell r="AE111">
            <v>5.7160000000000002</v>
          </cell>
          <cell r="AF111">
            <v>5.6690000000000005</v>
          </cell>
          <cell r="AG111">
            <v>5.6219999999999999</v>
          </cell>
          <cell r="AH111">
            <v>5.57</v>
          </cell>
          <cell r="AI111">
            <v>5.5309999999999997</v>
          </cell>
          <cell r="AJ111">
            <v>5.4930000000000003</v>
          </cell>
          <cell r="AK111">
            <v>5.4550000000000001</v>
          </cell>
          <cell r="AL111">
            <v>5.42</v>
          </cell>
          <cell r="AM111">
            <v>5.3849999999999998</v>
          </cell>
          <cell r="AN111">
            <v>5.351</v>
          </cell>
          <cell r="AO111">
            <v>5.3250000000000002</v>
          </cell>
          <cell r="AP111">
            <v>5.2990000000000004</v>
          </cell>
        </row>
        <row r="112">
          <cell r="A112">
            <v>39408</v>
          </cell>
          <cell r="B112">
            <v>4.5</v>
          </cell>
          <cell r="C112">
            <v>4.3150000000000004</v>
          </cell>
          <cell r="D112">
            <v>4.3025000000000002</v>
          </cell>
          <cell r="E112">
            <v>4.2214999999999998</v>
          </cell>
          <cell r="F112">
            <v>4.173</v>
          </cell>
          <cell r="G112">
            <v>4.1189999999999998</v>
          </cell>
          <cell r="H112">
            <v>4.0510000000000002</v>
          </cell>
          <cell r="I112">
            <v>4.0359999999999996</v>
          </cell>
          <cell r="J112">
            <v>3.9835000000000003</v>
          </cell>
          <cell r="K112">
            <v>3.899</v>
          </cell>
          <cell r="L112">
            <v>3.891</v>
          </cell>
          <cell r="M112">
            <v>3.8639999999999999</v>
          </cell>
          <cell r="N112">
            <v>3.8050000000000002</v>
          </cell>
          <cell r="P112">
            <v>4.0990000000000002</v>
          </cell>
          <cell r="Q112">
            <v>4.0620000000000003</v>
          </cell>
          <cell r="R112">
            <v>4.0730000000000004</v>
          </cell>
          <cell r="S112">
            <v>4.0670000000000002</v>
          </cell>
          <cell r="T112">
            <v>4.0629999999999997</v>
          </cell>
          <cell r="U112">
            <v>4.0590000000000002</v>
          </cell>
          <cell r="V112">
            <v>4.056</v>
          </cell>
          <cell r="W112">
            <v>4.0519999999999996</v>
          </cell>
          <cell r="X112">
            <v>4.0449999999999999</v>
          </cell>
          <cell r="Y112">
            <v>4.0389999999999997</v>
          </cell>
          <cell r="Z112">
            <v>4.0339999999999998</v>
          </cell>
          <cell r="AA112">
            <v>4.0270000000000001</v>
          </cell>
          <cell r="AB112">
            <v>4.0220000000000002</v>
          </cell>
          <cell r="AD112">
            <v>5.7801999999999998</v>
          </cell>
          <cell r="AE112">
            <v>5.7030000000000003</v>
          </cell>
          <cell r="AF112">
            <v>5.6580000000000004</v>
          </cell>
          <cell r="AG112">
            <v>5.6150000000000002</v>
          </cell>
          <cell r="AH112">
            <v>5.57</v>
          </cell>
          <cell r="AI112">
            <v>5.53</v>
          </cell>
          <cell r="AJ112">
            <v>5.484</v>
          </cell>
          <cell r="AK112">
            <v>5.4465000000000003</v>
          </cell>
          <cell r="AL112">
            <v>5.4020000000000001</v>
          </cell>
          <cell r="AM112">
            <v>5.3689999999999998</v>
          </cell>
          <cell r="AN112">
            <v>5.3405000000000005</v>
          </cell>
          <cell r="AO112">
            <v>5.31</v>
          </cell>
          <cell r="AP112">
            <v>5.2824999999999998</v>
          </cell>
        </row>
        <row r="113">
          <cell r="A113">
            <v>39409</v>
          </cell>
          <cell r="B113">
            <v>4.5</v>
          </cell>
          <cell r="C113">
            <v>4.3025000000000002</v>
          </cell>
          <cell r="D113">
            <v>4.3245000000000005</v>
          </cell>
          <cell r="E113">
            <v>4.2385000000000002</v>
          </cell>
          <cell r="F113">
            <v>4.1879999999999997</v>
          </cell>
          <cell r="G113">
            <v>4.1340000000000003</v>
          </cell>
          <cell r="H113">
            <v>4.0679999999999996</v>
          </cell>
          <cell r="I113">
            <v>4.0540000000000003</v>
          </cell>
          <cell r="J113">
            <v>4.0054999999999996</v>
          </cell>
          <cell r="K113">
            <v>3.9050000000000002</v>
          </cell>
          <cell r="L113">
            <v>3.9039999999999999</v>
          </cell>
          <cell r="M113">
            <v>3.8780000000000001</v>
          </cell>
          <cell r="N113">
            <v>3.7949999999999999</v>
          </cell>
          <cell r="P113">
            <v>4.1079999999999997</v>
          </cell>
          <cell r="Q113">
            <v>4.0599999999999996</v>
          </cell>
          <cell r="R113">
            <v>4.0679999999999996</v>
          </cell>
          <cell r="S113">
            <v>4.0609999999999999</v>
          </cell>
          <cell r="T113">
            <v>4.056</v>
          </cell>
          <cell r="U113">
            <v>4.0529999999999999</v>
          </cell>
          <cell r="V113">
            <v>4.05</v>
          </cell>
          <cell r="W113">
            <v>4.0460000000000003</v>
          </cell>
          <cell r="X113">
            <v>4.04</v>
          </cell>
          <cell r="Y113">
            <v>4.0350000000000001</v>
          </cell>
          <cell r="Z113">
            <v>4.0289999999999999</v>
          </cell>
          <cell r="AA113">
            <v>4.0229999999999997</v>
          </cell>
          <cell r="AB113">
            <v>4.0170000000000003</v>
          </cell>
          <cell r="AD113">
            <v>5.7720000000000002</v>
          </cell>
          <cell r="AE113">
            <v>5.6909999999999998</v>
          </cell>
          <cell r="AF113">
            <v>5.6520000000000001</v>
          </cell>
          <cell r="AG113">
            <v>5.5969999999999995</v>
          </cell>
          <cell r="AH113">
            <v>5.5514999999999999</v>
          </cell>
          <cell r="AI113">
            <v>5.5214999999999996</v>
          </cell>
          <cell r="AJ113">
            <v>5.4855</v>
          </cell>
          <cell r="AK113">
            <v>5.45</v>
          </cell>
          <cell r="AL113">
            <v>5.4080000000000004</v>
          </cell>
          <cell r="AM113">
            <v>5.3710000000000004</v>
          </cell>
          <cell r="AN113">
            <v>5.3449999999999998</v>
          </cell>
          <cell r="AO113">
            <v>5.3140000000000001</v>
          </cell>
          <cell r="AP113">
            <v>5.2880000000000003</v>
          </cell>
        </row>
        <row r="114">
          <cell r="A114">
            <v>39412</v>
          </cell>
          <cell r="B114">
            <v>4.5</v>
          </cell>
          <cell r="C114">
            <v>4.3280000000000003</v>
          </cell>
          <cell r="D114">
            <v>4.2729999999999997</v>
          </cell>
          <cell r="E114">
            <v>4.1929999999999996</v>
          </cell>
          <cell r="F114">
            <v>4.1349999999999998</v>
          </cell>
          <cell r="G114">
            <v>4.0730000000000004</v>
          </cell>
          <cell r="H114">
            <v>4.0065</v>
          </cell>
          <cell r="I114">
            <v>3.9394999999999998</v>
          </cell>
          <cell r="J114">
            <v>3.8820000000000001</v>
          </cell>
          <cell r="K114">
            <v>3.8254999999999999</v>
          </cell>
          <cell r="L114">
            <v>3.7650000000000001</v>
          </cell>
          <cell r="M114">
            <v>3.7199999999999998</v>
          </cell>
          <cell r="N114">
            <v>3.6829999999999998</v>
          </cell>
          <cell r="P114">
            <v>4.0780000000000003</v>
          </cell>
          <cell r="Q114">
            <v>4.0199999999999996</v>
          </cell>
          <cell r="R114">
            <v>4.0350000000000001</v>
          </cell>
          <cell r="S114">
            <v>4.0359999999999996</v>
          </cell>
          <cell r="T114">
            <v>4.0380000000000003</v>
          </cell>
          <cell r="U114">
            <v>4.0380000000000003</v>
          </cell>
          <cell r="V114">
            <v>4.0380000000000003</v>
          </cell>
          <cell r="W114">
            <v>4.0350000000000001</v>
          </cell>
          <cell r="X114">
            <v>4.0309999999999997</v>
          </cell>
          <cell r="Y114">
            <v>4.0270000000000001</v>
          </cell>
          <cell r="Z114">
            <v>4.0220000000000002</v>
          </cell>
          <cell r="AA114">
            <v>4.016</v>
          </cell>
          <cell r="AB114">
            <v>4.0119999999999996</v>
          </cell>
          <cell r="AD114">
            <v>5.7858999999999998</v>
          </cell>
          <cell r="AE114">
            <v>5.6829999999999998</v>
          </cell>
          <cell r="AF114">
            <v>5.6520000000000001</v>
          </cell>
          <cell r="AG114">
            <v>5.5960000000000001</v>
          </cell>
          <cell r="AH114">
            <v>5.5674999999999999</v>
          </cell>
          <cell r="AI114">
            <v>5.5265000000000004</v>
          </cell>
          <cell r="AJ114">
            <v>5.4960000000000004</v>
          </cell>
          <cell r="AK114">
            <v>5.4580000000000002</v>
          </cell>
          <cell r="AL114">
            <v>5.4225000000000003</v>
          </cell>
          <cell r="AM114">
            <v>5.3970000000000002</v>
          </cell>
          <cell r="AN114">
            <v>5.3695000000000004</v>
          </cell>
          <cell r="AO114">
            <v>5.343</v>
          </cell>
          <cell r="AP114">
            <v>5.3224999999999998</v>
          </cell>
        </row>
        <row r="115">
          <cell r="A115">
            <v>39413</v>
          </cell>
          <cell r="B115">
            <v>4.5</v>
          </cell>
          <cell r="C115">
            <v>4.3380000000000001</v>
          </cell>
          <cell r="D115">
            <v>4.3129999999999997</v>
          </cell>
          <cell r="E115">
            <v>4.2389999999999999</v>
          </cell>
          <cell r="F115">
            <v>4.1920000000000002</v>
          </cell>
          <cell r="G115">
            <v>4.1360000000000001</v>
          </cell>
          <cell r="H115">
            <v>4.0830000000000002</v>
          </cell>
          <cell r="I115">
            <v>4.069</v>
          </cell>
          <cell r="J115">
            <v>3.9830000000000001</v>
          </cell>
          <cell r="K115">
            <v>3.923</v>
          </cell>
          <cell r="L115">
            <v>3.88</v>
          </cell>
          <cell r="M115">
            <v>3.8365</v>
          </cell>
          <cell r="N115">
            <v>3.794</v>
          </cell>
          <cell r="P115">
            <v>4.0389999999999997</v>
          </cell>
          <cell r="Q115">
            <v>3.9980000000000002</v>
          </cell>
          <cell r="R115">
            <v>4.0199999999999996</v>
          </cell>
          <cell r="S115">
            <v>4.0229999999999997</v>
          </cell>
          <cell r="T115">
            <v>4.0259999999999998</v>
          </cell>
          <cell r="U115">
            <v>4.0279999999999996</v>
          </cell>
          <cell r="V115">
            <v>4.03</v>
          </cell>
          <cell r="W115">
            <v>4.0289999999999999</v>
          </cell>
          <cell r="X115">
            <v>4.0250000000000004</v>
          </cell>
          <cell r="Y115">
            <v>4.0209999999999999</v>
          </cell>
          <cell r="Z115">
            <v>4.0149999999999997</v>
          </cell>
          <cell r="AA115">
            <v>4.0069999999999997</v>
          </cell>
          <cell r="AB115">
            <v>4</v>
          </cell>
          <cell r="AD115">
            <v>5.7793999999999999</v>
          </cell>
          <cell r="AE115">
            <v>5.6840000000000002</v>
          </cell>
          <cell r="AF115">
            <v>5.6609999999999996</v>
          </cell>
          <cell r="AG115">
            <v>5.6295000000000002</v>
          </cell>
          <cell r="AH115">
            <v>5.5955000000000004</v>
          </cell>
          <cell r="AI115">
            <v>5.5735000000000001</v>
          </cell>
          <cell r="AJ115">
            <v>5.5510000000000002</v>
          </cell>
          <cell r="AK115">
            <v>5.5140000000000002</v>
          </cell>
          <cell r="AL115">
            <v>5.4889999999999999</v>
          </cell>
          <cell r="AM115">
            <v>5.4610000000000003</v>
          </cell>
          <cell r="AN115">
            <v>5.4355000000000002</v>
          </cell>
          <cell r="AO115">
            <v>5.4115000000000002</v>
          </cell>
          <cell r="AP115">
            <v>5.4005000000000001</v>
          </cell>
        </row>
        <row r="116">
          <cell r="A116">
            <v>39414</v>
          </cell>
          <cell r="B116">
            <v>4.5</v>
          </cell>
          <cell r="C116">
            <v>4.319</v>
          </cell>
          <cell r="D116">
            <v>4.2805</v>
          </cell>
          <cell r="E116">
            <v>4.2169999999999996</v>
          </cell>
          <cell r="F116">
            <v>4.1660000000000004</v>
          </cell>
          <cell r="G116">
            <v>4.1189999999999998</v>
          </cell>
          <cell r="H116">
            <v>4.069</v>
          </cell>
          <cell r="I116">
            <v>4.0270000000000001</v>
          </cell>
          <cell r="J116">
            <v>3.976</v>
          </cell>
          <cell r="K116">
            <v>3.9279999999999999</v>
          </cell>
          <cell r="L116">
            <v>3.8820000000000001</v>
          </cell>
          <cell r="M116">
            <v>3.8449999999999998</v>
          </cell>
          <cell r="N116">
            <v>3.8214999999999999</v>
          </cell>
          <cell r="P116">
            <v>3.9649999999999999</v>
          </cell>
          <cell r="Q116">
            <v>3.9980000000000002</v>
          </cell>
          <cell r="R116">
            <v>4.0179999999999998</v>
          </cell>
          <cell r="S116">
            <v>4.0220000000000002</v>
          </cell>
          <cell r="T116">
            <v>4.0259999999999998</v>
          </cell>
          <cell r="U116">
            <v>4.0289999999999999</v>
          </cell>
          <cell r="V116">
            <v>4.0339999999999998</v>
          </cell>
          <cell r="W116">
            <v>4.0369999999999999</v>
          </cell>
          <cell r="X116">
            <v>4.0380000000000003</v>
          </cell>
          <cell r="Y116">
            <v>4.0380000000000003</v>
          </cell>
          <cell r="Z116">
            <v>4.0359999999999996</v>
          </cell>
          <cell r="AA116">
            <v>4.032</v>
          </cell>
          <cell r="AB116">
            <v>4.0279999999999996</v>
          </cell>
          <cell r="AD116">
            <v>5.7841000000000005</v>
          </cell>
          <cell r="AE116">
            <v>5.6929999999999996</v>
          </cell>
          <cell r="AF116">
            <v>5.6749999999999998</v>
          </cell>
          <cell r="AG116">
            <v>5.64</v>
          </cell>
          <cell r="AH116">
            <v>5.5990000000000002</v>
          </cell>
          <cell r="AI116">
            <v>5.5789999999999997</v>
          </cell>
          <cell r="AJ116">
            <v>5.5579999999999998</v>
          </cell>
          <cell r="AK116">
            <v>5.5309999999999997</v>
          </cell>
          <cell r="AL116">
            <v>5.5010000000000003</v>
          </cell>
          <cell r="AM116">
            <v>5.4719999999999995</v>
          </cell>
          <cell r="AN116">
            <v>5.4409999999999998</v>
          </cell>
          <cell r="AO116">
            <v>5.4320000000000004</v>
          </cell>
          <cell r="AP116">
            <v>5.4080000000000004</v>
          </cell>
        </row>
        <row r="117">
          <cell r="A117">
            <v>39415</v>
          </cell>
          <cell r="B117">
            <v>4.5</v>
          </cell>
          <cell r="C117">
            <v>4.218</v>
          </cell>
          <cell r="D117">
            <v>4.1950000000000003</v>
          </cell>
          <cell r="E117">
            <v>4.1429999999999998</v>
          </cell>
          <cell r="F117">
            <v>4.1050000000000004</v>
          </cell>
          <cell r="G117">
            <v>4.0490000000000004</v>
          </cell>
          <cell r="H117">
            <v>4</v>
          </cell>
          <cell r="I117">
            <v>3.9535</v>
          </cell>
          <cell r="J117">
            <v>3.899</v>
          </cell>
          <cell r="K117">
            <v>3.843</v>
          </cell>
          <cell r="L117">
            <v>3.7930000000000001</v>
          </cell>
          <cell r="M117">
            <v>3.7549999999999999</v>
          </cell>
          <cell r="N117">
            <v>3.718</v>
          </cell>
          <cell r="P117">
            <v>3.9699999999999998</v>
          </cell>
          <cell r="Q117">
            <v>4.0199999999999996</v>
          </cell>
          <cell r="R117">
            <v>4.0190000000000001</v>
          </cell>
          <cell r="S117">
            <v>4.0220000000000002</v>
          </cell>
          <cell r="T117">
            <v>4.0250000000000004</v>
          </cell>
          <cell r="U117">
            <v>4.0279999999999996</v>
          </cell>
          <cell r="V117">
            <v>4.0289999999999999</v>
          </cell>
          <cell r="W117">
            <v>4.0309999999999997</v>
          </cell>
          <cell r="X117">
            <v>4.03</v>
          </cell>
          <cell r="Y117">
            <v>4.0279999999999996</v>
          </cell>
          <cell r="Z117">
            <v>4.0250000000000004</v>
          </cell>
          <cell r="AA117">
            <v>4.0199999999999996</v>
          </cell>
          <cell r="AB117">
            <v>4.016</v>
          </cell>
          <cell r="AD117">
            <v>5.7910000000000004</v>
          </cell>
          <cell r="AE117">
            <v>5.6879999999999997</v>
          </cell>
          <cell r="AF117">
            <v>5.6680000000000001</v>
          </cell>
          <cell r="AG117">
            <v>5.6239999999999997</v>
          </cell>
          <cell r="AH117">
            <v>5.59</v>
          </cell>
          <cell r="AI117">
            <v>5.5629999999999997</v>
          </cell>
          <cell r="AJ117">
            <v>5.5350000000000001</v>
          </cell>
          <cell r="AK117">
            <v>5.5010000000000003</v>
          </cell>
          <cell r="AL117">
            <v>5.4649999999999999</v>
          </cell>
          <cell r="AM117">
            <v>5.431</v>
          </cell>
          <cell r="AN117">
            <v>5.3979999999999997</v>
          </cell>
          <cell r="AO117">
            <v>5.37</v>
          </cell>
          <cell r="AP117">
            <v>5.3449999999999998</v>
          </cell>
        </row>
        <row r="118">
          <cell r="A118">
            <v>39416</v>
          </cell>
          <cell r="B118">
            <v>4.5</v>
          </cell>
          <cell r="C118">
            <v>4.1749999999999998</v>
          </cell>
          <cell r="D118">
            <v>4.1529999999999996</v>
          </cell>
          <cell r="E118">
            <v>4.1260000000000003</v>
          </cell>
          <cell r="F118">
            <v>4.0609999999999999</v>
          </cell>
          <cell r="G118">
            <v>4.0185000000000004</v>
          </cell>
          <cell r="H118">
            <v>3.968</v>
          </cell>
          <cell r="I118">
            <v>3.9020000000000001</v>
          </cell>
          <cell r="J118">
            <v>3.8609999999999998</v>
          </cell>
          <cell r="K118">
            <v>3.8090000000000002</v>
          </cell>
          <cell r="L118">
            <v>3.758</v>
          </cell>
          <cell r="M118">
            <v>3.7204999999999999</v>
          </cell>
          <cell r="N118">
            <v>3.6840000000000002</v>
          </cell>
          <cell r="P118">
            <v>4.0380000000000003</v>
          </cell>
          <cell r="Q118">
            <v>4.0069999999999997</v>
          </cell>
          <cell r="R118">
            <v>4.0140000000000002</v>
          </cell>
          <cell r="S118">
            <v>4.0220000000000002</v>
          </cell>
          <cell r="T118">
            <v>4.03</v>
          </cell>
          <cell r="U118">
            <v>4.0369999999999999</v>
          </cell>
          <cell r="V118">
            <v>4.0419999999999998</v>
          </cell>
          <cell r="W118">
            <v>4.0469999999999997</v>
          </cell>
          <cell r="X118">
            <v>4.05</v>
          </cell>
          <cell r="Y118">
            <v>4.0529999999999999</v>
          </cell>
          <cell r="Z118">
            <v>4.0540000000000003</v>
          </cell>
          <cell r="AA118">
            <v>4.0529999999999999</v>
          </cell>
          <cell r="AB118">
            <v>4.0519999999999996</v>
          </cell>
          <cell r="AD118">
            <v>5.8799000000000001</v>
          </cell>
          <cell r="AE118">
            <v>5.6950000000000003</v>
          </cell>
          <cell r="AF118">
            <v>5.6749999999999998</v>
          </cell>
          <cell r="AG118">
            <v>5.6349999999999998</v>
          </cell>
          <cell r="AH118">
            <v>5.5759999999999996</v>
          </cell>
          <cell r="AI118">
            <v>5.5440000000000005</v>
          </cell>
          <cell r="AJ118">
            <v>5.5529999999999999</v>
          </cell>
          <cell r="AK118">
            <v>5.5140000000000002</v>
          </cell>
          <cell r="AL118">
            <v>5.4649999999999999</v>
          </cell>
          <cell r="AM118">
            <v>5.4420000000000002</v>
          </cell>
          <cell r="AN118">
            <v>5.4119999999999999</v>
          </cell>
          <cell r="AO118">
            <v>5.3879999999999999</v>
          </cell>
          <cell r="AP118">
            <v>5.3849999999999998</v>
          </cell>
        </row>
        <row r="119">
          <cell r="A119">
            <v>39419</v>
          </cell>
          <cell r="B119">
            <v>4.5</v>
          </cell>
          <cell r="C119">
            <v>4.1680000000000001</v>
          </cell>
          <cell r="D119">
            <v>4.1500000000000004</v>
          </cell>
          <cell r="E119">
            <v>4.117</v>
          </cell>
          <cell r="F119">
            <v>4.0659999999999998</v>
          </cell>
          <cell r="G119">
            <v>4.01</v>
          </cell>
          <cell r="H119">
            <v>3.95</v>
          </cell>
          <cell r="I119">
            <v>3.9024999999999999</v>
          </cell>
          <cell r="J119">
            <v>3.8574999999999999</v>
          </cell>
          <cell r="K119">
            <v>3.7974999999999999</v>
          </cell>
          <cell r="L119">
            <v>3.7475000000000001</v>
          </cell>
          <cell r="M119">
            <v>3.7080000000000002</v>
          </cell>
          <cell r="N119">
            <v>3.6654999999999998</v>
          </cell>
          <cell r="P119">
            <v>3.964</v>
          </cell>
          <cell r="Q119">
            <v>4.0140000000000002</v>
          </cell>
          <cell r="R119">
            <v>4.0190000000000001</v>
          </cell>
          <cell r="S119">
            <v>4.0279999999999996</v>
          </cell>
          <cell r="T119">
            <v>4.0339999999999998</v>
          </cell>
          <cell r="U119">
            <v>4.04</v>
          </cell>
          <cell r="V119">
            <v>4.0449999999999999</v>
          </cell>
          <cell r="W119">
            <v>4.0469999999999997</v>
          </cell>
          <cell r="X119">
            <v>4.048</v>
          </cell>
          <cell r="Y119">
            <v>4.0490000000000004</v>
          </cell>
          <cell r="Z119">
            <v>4.0469999999999997</v>
          </cell>
          <cell r="AA119">
            <v>4.0449999999999999</v>
          </cell>
          <cell r="AB119">
            <v>4.0419999999999998</v>
          </cell>
          <cell r="AD119">
            <v>5.8117999999999999</v>
          </cell>
          <cell r="AE119">
            <v>5.6970000000000001</v>
          </cell>
          <cell r="AF119">
            <v>5.6539999999999999</v>
          </cell>
          <cell r="AG119">
            <v>5.6239999999999997</v>
          </cell>
          <cell r="AH119">
            <v>5.5910000000000002</v>
          </cell>
          <cell r="AI119">
            <v>5.5640000000000001</v>
          </cell>
          <cell r="AJ119">
            <v>5.5389999999999997</v>
          </cell>
          <cell r="AK119">
            <v>5.5090000000000003</v>
          </cell>
          <cell r="AL119">
            <v>5.4690000000000003</v>
          </cell>
          <cell r="AM119">
            <v>5.4349999999999996</v>
          </cell>
          <cell r="AN119">
            <v>5.4</v>
          </cell>
          <cell r="AO119">
            <v>5.367</v>
          </cell>
          <cell r="AP119">
            <v>5.3380000000000001</v>
          </cell>
        </row>
        <row r="120">
          <cell r="A120">
            <v>39420</v>
          </cell>
          <cell r="B120">
            <v>4.5</v>
          </cell>
          <cell r="C120">
            <v>4.1529999999999996</v>
          </cell>
          <cell r="D120">
            <v>4.13</v>
          </cell>
          <cell r="E120">
            <v>4.0865</v>
          </cell>
          <cell r="F120">
            <v>4.0285000000000002</v>
          </cell>
          <cell r="G120">
            <v>3.9815</v>
          </cell>
          <cell r="H120">
            <v>3.9325000000000001</v>
          </cell>
          <cell r="I120">
            <v>3.8820000000000001</v>
          </cell>
          <cell r="J120">
            <v>3.8365</v>
          </cell>
          <cell r="K120">
            <v>3.7800000000000002</v>
          </cell>
          <cell r="L120">
            <v>3.738</v>
          </cell>
          <cell r="M120">
            <v>3.6964999999999999</v>
          </cell>
          <cell r="N120">
            <v>3.653</v>
          </cell>
          <cell r="P120">
            <v>3.9140000000000001</v>
          </cell>
          <cell r="Q120">
            <v>4.0030000000000001</v>
          </cell>
          <cell r="R120">
            <v>4.01</v>
          </cell>
          <cell r="S120">
            <v>4.0179999999999998</v>
          </cell>
          <cell r="T120">
            <v>4.0270000000000001</v>
          </cell>
          <cell r="U120">
            <v>4.032</v>
          </cell>
          <cell r="V120">
            <v>4.0369999999999999</v>
          </cell>
          <cell r="W120">
            <v>4.0380000000000003</v>
          </cell>
          <cell r="X120">
            <v>4.0380000000000003</v>
          </cell>
          <cell r="Y120">
            <v>4.0380000000000003</v>
          </cell>
          <cell r="Z120">
            <v>4.0350000000000001</v>
          </cell>
          <cell r="AA120">
            <v>4.0279999999999996</v>
          </cell>
          <cell r="AB120">
            <v>4.0220000000000002</v>
          </cell>
          <cell r="AD120">
            <v>5.7949000000000002</v>
          </cell>
          <cell r="AE120">
            <v>5.6639999999999997</v>
          </cell>
          <cell r="AF120">
            <v>5.6239999999999997</v>
          </cell>
          <cell r="AG120">
            <v>5.59</v>
          </cell>
          <cell r="AH120">
            <v>5.5579999999999998</v>
          </cell>
          <cell r="AI120">
            <v>5.5369999999999999</v>
          </cell>
          <cell r="AJ120">
            <v>5.5149999999999997</v>
          </cell>
          <cell r="AK120">
            <v>5.4859999999999998</v>
          </cell>
          <cell r="AL120">
            <v>5.4470000000000001</v>
          </cell>
          <cell r="AM120">
            <v>5.4119999999999999</v>
          </cell>
          <cell r="AN120">
            <v>5.3719999999999999</v>
          </cell>
          <cell r="AO120">
            <v>5.3380000000000001</v>
          </cell>
          <cell r="AP120">
            <v>5.306</v>
          </cell>
        </row>
        <row r="121">
          <cell r="A121">
            <v>39421</v>
          </cell>
          <cell r="B121">
            <v>4.5</v>
          </cell>
          <cell r="C121">
            <v>4.1849999999999996</v>
          </cell>
          <cell r="D121">
            <v>4.1574999999999998</v>
          </cell>
          <cell r="E121">
            <v>4.0984999999999996</v>
          </cell>
          <cell r="F121">
            <v>4.0460000000000003</v>
          </cell>
          <cell r="G121">
            <v>4.0010000000000003</v>
          </cell>
          <cell r="H121">
            <v>3.944</v>
          </cell>
          <cell r="I121">
            <v>3.9115000000000002</v>
          </cell>
          <cell r="J121">
            <v>3.8645</v>
          </cell>
          <cell r="K121">
            <v>3.8069999999999999</v>
          </cell>
          <cell r="L121">
            <v>3.7650000000000001</v>
          </cell>
          <cell r="M121">
            <v>3.7210000000000001</v>
          </cell>
          <cell r="N121">
            <v>3.6814999999999998</v>
          </cell>
          <cell r="P121">
            <v>3.7930000000000001</v>
          </cell>
          <cell r="Q121">
            <v>3.9889999999999999</v>
          </cell>
          <cell r="R121">
            <v>4.0010000000000003</v>
          </cell>
          <cell r="S121">
            <v>4.0110000000000001</v>
          </cell>
          <cell r="T121">
            <v>4.0190000000000001</v>
          </cell>
          <cell r="U121">
            <v>4.024</v>
          </cell>
          <cell r="V121">
            <v>4.0289999999999999</v>
          </cell>
          <cell r="W121">
            <v>4.0309999999999997</v>
          </cell>
          <cell r="X121">
            <v>4.032</v>
          </cell>
          <cell r="Y121">
            <v>4.0339999999999998</v>
          </cell>
          <cell r="Z121">
            <v>4.0309999999999997</v>
          </cell>
          <cell r="AA121">
            <v>4.0279999999999996</v>
          </cell>
          <cell r="AB121">
            <v>4.0229999999999997</v>
          </cell>
          <cell r="AD121">
            <v>5.7842000000000002</v>
          </cell>
          <cell r="AE121">
            <v>5.617</v>
          </cell>
          <cell r="AF121">
            <v>5.585</v>
          </cell>
          <cell r="AG121">
            <v>5.5380000000000003</v>
          </cell>
          <cell r="AH121">
            <v>5.4989999999999997</v>
          </cell>
          <cell r="AI121">
            <v>5.4729999999999999</v>
          </cell>
          <cell r="AJ121">
            <v>5.4429999999999996</v>
          </cell>
          <cell r="AK121">
            <v>5.4059999999999997</v>
          </cell>
          <cell r="AL121">
            <v>5.367</v>
          </cell>
          <cell r="AM121">
            <v>5.3369999999999997</v>
          </cell>
          <cell r="AN121">
            <v>5.3010000000000002</v>
          </cell>
          <cell r="AO121">
            <v>5.2670000000000003</v>
          </cell>
          <cell r="AP121">
            <v>5.2110000000000003</v>
          </cell>
        </row>
        <row r="122">
          <cell r="A122">
            <v>39422</v>
          </cell>
          <cell r="B122">
            <v>4.5</v>
          </cell>
          <cell r="C122">
            <v>4.2080000000000002</v>
          </cell>
          <cell r="D122">
            <v>4.1440000000000001</v>
          </cell>
          <cell r="E122">
            <v>4.0990000000000002</v>
          </cell>
          <cell r="F122">
            <v>4.0449999999999999</v>
          </cell>
          <cell r="G122">
            <v>3.9990000000000001</v>
          </cell>
          <cell r="H122">
            <v>3.9619999999999997</v>
          </cell>
          <cell r="I122">
            <v>3.9279999999999999</v>
          </cell>
          <cell r="J122">
            <v>3.8845000000000001</v>
          </cell>
          <cell r="K122">
            <v>3.84</v>
          </cell>
          <cell r="L122">
            <v>3.7995000000000001</v>
          </cell>
          <cell r="M122">
            <v>3.7650000000000001</v>
          </cell>
          <cell r="N122">
            <v>3.7330000000000001</v>
          </cell>
          <cell r="P122">
            <v>3.7349999999999999</v>
          </cell>
          <cell r="Q122">
            <v>4.0010000000000003</v>
          </cell>
          <cell r="R122">
            <v>4.0110000000000001</v>
          </cell>
          <cell r="S122">
            <v>4.0229999999999997</v>
          </cell>
          <cell r="T122">
            <v>4.032</v>
          </cell>
          <cell r="U122">
            <v>4.0419999999999998</v>
          </cell>
          <cell r="V122">
            <v>4.0490000000000004</v>
          </cell>
          <cell r="W122">
            <v>4.0540000000000003</v>
          </cell>
          <cell r="X122">
            <v>4.0570000000000004</v>
          </cell>
          <cell r="Y122">
            <v>4.0609999999999999</v>
          </cell>
          <cell r="Z122">
            <v>4.0590000000000002</v>
          </cell>
          <cell r="AA122">
            <v>4.0570000000000004</v>
          </cell>
          <cell r="AB122">
            <v>4.0549999999999997</v>
          </cell>
          <cell r="AD122">
            <v>5.6702000000000004</v>
          </cell>
          <cell r="AE122">
            <v>5.5880000000000001</v>
          </cell>
          <cell r="AF122">
            <v>5.5590000000000002</v>
          </cell>
          <cell r="AG122">
            <v>5.5149999999999997</v>
          </cell>
          <cell r="AH122">
            <v>5.4690000000000003</v>
          </cell>
          <cell r="AI122">
            <v>5.4450000000000003</v>
          </cell>
          <cell r="AJ122">
            <v>5.4260000000000002</v>
          </cell>
          <cell r="AK122">
            <v>5.3870000000000005</v>
          </cell>
          <cell r="AL122">
            <v>5.3460000000000001</v>
          </cell>
          <cell r="AM122">
            <v>5.3049999999999997</v>
          </cell>
          <cell r="AN122">
            <v>5.2709999999999999</v>
          </cell>
          <cell r="AO122">
            <v>5.2389999999999999</v>
          </cell>
          <cell r="AP122">
            <v>5.21</v>
          </cell>
        </row>
        <row r="123">
          <cell r="A123">
            <v>39423</v>
          </cell>
          <cell r="B123">
            <v>4.5</v>
          </cell>
          <cell r="C123">
            <v>4.1550000000000002</v>
          </cell>
          <cell r="D123">
            <v>4.1559999999999997</v>
          </cell>
          <cell r="E123">
            <v>4.1130000000000004</v>
          </cell>
          <cell r="F123">
            <v>4.0590000000000002</v>
          </cell>
          <cell r="G123">
            <v>4.0185000000000004</v>
          </cell>
          <cell r="H123">
            <v>3.9849999999999999</v>
          </cell>
          <cell r="I123">
            <v>3.9529999999999998</v>
          </cell>
          <cell r="J123">
            <v>3.9135</v>
          </cell>
          <cell r="K123">
            <v>3.8769999999999998</v>
          </cell>
          <cell r="L123">
            <v>3.8369999999999997</v>
          </cell>
          <cell r="M123">
            <v>3.8069999999999999</v>
          </cell>
          <cell r="N123">
            <v>3.7765</v>
          </cell>
          <cell r="P123">
            <v>3.7890000000000001</v>
          </cell>
          <cell r="Q123">
            <v>4.0179999999999998</v>
          </cell>
          <cell r="R123">
            <v>4.0209999999999999</v>
          </cell>
          <cell r="S123">
            <v>4.0279999999999996</v>
          </cell>
          <cell r="T123">
            <v>4.0430000000000001</v>
          </cell>
          <cell r="U123">
            <v>4.0529999999999999</v>
          </cell>
          <cell r="V123">
            <v>4.0629999999999997</v>
          </cell>
          <cell r="W123">
            <v>4.069</v>
          </cell>
          <cell r="X123">
            <v>4.077</v>
          </cell>
          <cell r="Y123">
            <v>4.0839999999999996</v>
          </cell>
          <cell r="Z123">
            <v>4.09</v>
          </cell>
          <cell r="AA123">
            <v>4.093</v>
          </cell>
          <cell r="AB123">
            <v>4.0949999999999998</v>
          </cell>
          <cell r="AD123">
            <v>5.6336000000000004</v>
          </cell>
          <cell r="AE123">
            <v>5.5949999999999998</v>
          </cell>
          <cell r="AF123">
            <v>5.556</v>
          </cell>
          <cell r="AG123">
            <v>5.4960000000000004</v>
          </cell>
          <cell r="AH123">
            <v>5.46</v>
          </cell>
          <cell r="AI123">
            <v>5.4459999999999997</v>
          </cell>
          <cell r="AJ123">
            <v>5.43</v>
          </cell>
          <cell r="AK123">
            <v>5.4089999999999998</v>
          </cell>
          <cell r="AL123">
            <v>5.375</v>
          </cell>
          <cell r="AM123">
            <v>5.3410000000000002</v>
          </cell>
          <cell r="AN123">
            <v>5.3120000000000003</v>
          </cell>
          <cell r="AO123">
            <v>5.2859999999999996</v>
          </cell>
          <cell r="AP123">
            <v>5.26</v>
          </cell>
        </row>
        <row r="124">
          <cell r="A124">
            <v>39426</v>
          </cell>
          <cell r="B124">
            <v>4.5</v>
          </cell>
          <cell r="C124">
            <v>4.1660000000000004</v>
          </cell>
          <cell r="D124">
            <v>4.1529999999999996</v>
          </cell>
          <cell r="E124">
            <v>4.109</v>
          </cell>
          <cell r="F124">
            <v>4.0614999999999997</v>
          </cell>
          <cell r="G124">
            <v>4.03</v>
          </cell>
          <cell r="H124">
            <v>3.9980000000000002</v>
          </cell>
          <cell r="I124">
            <v>3.9660000000000002</v>
          </cell>
          <cell r="J124">
            <v>3.9420000000000002</v>
          </cell>
          <cell r="K124">
            <v>3.9024999999999999</v>
          </cell>
          <cell r="L124">
            <v>3.8679999999999999</v>
          </cell>
          <cell r="M124">
            <v>3.851</v>
          </cell>
          <cell r="N124">
            <v>3.819</v>
          </cell>
          <cell r="P124">
            <v>3.8570000000000002</v>
          </cell>
          <cell r="Q124">
            <v>4.016</v>
          </cell>
          <cell r="R124">
            <v>4.0199999999999996</v>
          </cell>
          <cell r="S124">
            <v>4.0330000000000004</v>
          </cell>
          <cell r="T124">
            <v>4.056</v>
          </cell>
          <cell r="U124">
            <v>4.0730000000000004</v>
          </cell>
          <cell r="V124">
            <v>4.0880000000000001</v>
          </cell>
          <cell r="W124">
            <v>4.0999999999999996</v>
          </cell>
          <cell r="X124">
            <v>4.1130000000000004</v>
          </cell>
          <cell r="Y124">
            <v>4.1260000000000003</v>
          </cell>
          <cell r="Z124">
            <v>4.1370000000000005</v>
          </cell>
          <cell r="AA124">
            <v>4.1470000000000002</v>
          </cell>
          <cell r="AB124">
            <v>4.1559999999999997</v>
          </cell>
          <cell r="AD124">
            <v>5.6300999999999997</v>
          </cell>
          <cell r="AE124">
            <v>5.6225000000000005</v>
          </cell>
          <cell r="AF124">
            <v>5.5549999999999997</v>
          </cell>
          <cell r="AG124">
            <v>5.508</v>
          </cell>
          <cell r="AH124">
            <v>5.4924999999999997</v>
          </cell>
          <cell r="AI124">
            <v>5.4734999999999996</v>
          </cell>
          <cell r="AJ124">
            <v>5.4569999999999999</v>
          </cell>
          <cell r="AK124">
            <v>5.4275000000000002</v>
          </cell>
          <cell r="AL124">
            <v>5.4</v>
          </cell>
          <cell r="AM124">
            <v>5.3769999999999998</v>
          </cell>
          <cell r="AN124">
            <v>5.3475000000000001</v>
          </cell>
          <cell r="AO124">
            <v>5.3239999999999998</v>
          </cell>
          <cell r="AP124">
            <v>5.2969999999999997</v>
          </cell>
        </row>
        <row r="125">
          <cell r="A125">
            <v>39427</v>
          </cell>
          <cell r="B125">
            <v>4.25</v>
          </cell>
          <cell r="C125">
            <v>4.1449999999999996</v>
          </cell>
          <cell r="D125">
            <v>4.1349999999999998</v>
          </cell>
          <cell r="E125">
            <v>4.0979999999999999</v>
          </cell>
          <cell r="F125">
            <v>4.0579999999999998</v>
          </cell>
          <cell r="G125">
            <v>4.0199999999999996</v>
          </cell>
          <cell r="H125">
            <v>3.9830000000000001</v>
          </cell>
          <cell r="I125">
            <v>3.9379999999999997</v>
          </cell>
          <cell r="J125">
            <v>3.8959999999999999</v>
          </cell>
          <cell r="K125">
            <v>3.8479999999999999</v>
          </cell>
          <cell r="L125">
            <v>3.7869999999999999</v>
          </cell>
          <cell r="M125">
            <v>3.7549999999999999</v>
          </cell>
          <cell r="N125">
            <v>3.7130000000000001</v>
          </cell>
          <cell r="P125">
            <v>4.0380000000000003</v>
          </cell>
          <cell r="Q125">
            <v>4.0069999999999997</v>
          </cell>
          <cell r="R125">
            <v>4.0170000000000003</v>
          </cell>
          <cell r="S125">
            <v>4.032</v>
          </cell>
          <cell r="T125">
            <v>4.056</v>
          </cell>
          <cell r="U125">
            <v>4.0739999999999998</v>
          </cell>
          <cell r="V125">
            <v>4.09</v>
          </cell>
          <cell r="W125">
            <v>4.1040000000000001</v>
          </cell>
          <cell r="X125">
            <v>4.1159999999999997</v>
          </cell>
          <cell r="Y125">
            <v>4.13</v>
          </cell>
          <cell r="Z125">
            <v>4.1399999999999997</v>
          </cell>
          <cell r="AA125">
            <v>4.1509999999999998</v>
          </cell>
          <cell r="AB125">
            <v>4.16</v>
          </cell>
          <cell r="AD125">
            <v>5.6357999999999997</v>
          </cell>
          <cell r="AE125">
            <v>5.61</v>
          </cell>
          <cell r="AF125">
            <v>5.5519999999999996</v>
          </cell>
          <cell r="AG125">
            <v>5.5010000000000003</v>
          </cell>
          <cell r="AH125">
            <v>5.4660000000000002</v>
          </cell>
          <cell r="AI125">
            <v>5.4480000000000004</v>
          </cell>
          <cell r="AJ125">
            <v>5.4349999999999996</v>
          </cell>
          <cell r="AK125">
            <v>5.4160000000000004</v>
          </cell>
          <cell r="AL125">
            <v>5.3860000000000001</v>
          </cell>
          <cell r="AM125">
            <v>5.3570000000000002</v>
          </cell>
          <cell r="AN125">
            <v>5.327</v>
          </cell>
          <cell r="AO125">
            <v>5.3019999999999996</v>
          </cell>
          <cell r="AP125">
            <v>5.2750000000000004</v>
          </cell>
        </row>
        <row r="126">
          <cell r="A126">
            <v>39428</v>
          </cell>
          <cell r="B126">
            <v>4.25</v>
          </cell>
          <cell r="C126">
            <v>4.1574999999999998</v>
          </cell>
          <cell r="D126">
            <v>4.1485000000000003</v>
          </cell>
          <cell r="E126">
            <v>4.1014999999999997</v>
          </cell>
          <cell r="F126">
            <v>4.0614999999999997</v>
          </cell>
          <cell r="G126">
            <v>4.0259999999999998</v>
          </cell>
          <cell r="H126">
            <v>3.99</v>
          </cell>
          <cell r="I126">
            <v>3.9550000000000001</v>
          </cell>
          <cell r="J126">
            <v>3.9125000000000001</v>
          </cell>
          <cell r="K126">
            <v>3.8719999999999999</v>
          </cell>
          <cell r="L126">
            <v>3.8340000000000001</v>
          </cell>
          <cell r="M126">
            <v>3.7989999999999999</v>
          </cell>
          <cell r="N126">
            <v>3.7669999999999999</v>
          </cell>
          <cell r="P126">
            <v>4.0430000000000001</v>
          </cell>
          <cell r="Q126">
            <v>4.016</v>
          </cell>
          <cell r="R126">
            <v>4.0209999999999999</v>
          </cell>
          <cell r="S126">
            <v>4.0359999999999996</v>
          </cell>
          <cell r="T126">
            <v>4.0590000000000002</v>
          </cell>
          <cell r="U126">
            <v>4.0759999999999996</v>
          </cell>
          <cell r="V126">
            <v>4.0910000000000002</v>
          </cell>
          <cell r="W126">
            <v>4.1079999999999997</v>
          </cell>
          <cell r="X126">
            <v>4.125</v>
          </cell>
          <cell r="Y126">
            <v>4.141</v>
          </cell>
          <cell r="Z126">
            <v>4.1550000000000002</v>
          </cell>
          <cell r="AA126">
            <v>4.17</v>
          </cell>
          <cell r="AB126">
            <v>4.1829999999999998</v>
          </cell>
          <cell r="AD126">
            <v>5.6060999999999996</v>
          </cell>
          <cell r="AE126">
            <v>5.6029999999999998</v>
          </cell>
          <cell r="AF126">
            <v>5.5609999999999999</v>
          </cell>
          <cell r="AG126">
            <v>5.5209999999999999</v>
          </cell>
          <cell r="AH126">
            <v>5.4870000000000001</v>
          </cell>
          <cell r="AI126">
            <v>5.4649999999999999</v>
          </cell>
          <cell r="AJ126">
            <v>5.4429999999999996</v>
          </cell>
          <cell r="AK126">
            <v>5.4240000000000004</v>
          </cell>
          <cell r="AL126">
            <v>5.4009999999999998</v>
          </cell>
          <cell r="AM126">
            <v>5.38</v>
          </cell>
          <cell r="AN126">
            <v>5.3570000000000002</v>
          </cell>
          <cell r="AO126">
            <v>5.3380000000000001</v>
          </cell>
          <cell r="AP126">
            <v>5.3170000000000002</v>
          </cell>
        </row>
        <row r="127">
          <cell r="A127">
            <v>39429</v>
          </cell>
          <cell r="B127">
            <v>4.25</v>
          </cell>
          <cell r="C127">
            <v>4.1665000000000001</v>
          </cell>
          <cell r="D127">
            <v>4.1355000000000004</v>
          </cell>
          <cell r="E127">
            <v>4.1079999999999997</v>
          </cell>
          <cell r="F127">
            <v>4.0640000000000001</v>
          </cell>
          <cell r="G127">
            <v>4.0309999999999997</v>
          </cell>
          <cell r="H127">
            <v>4.0039999999999996</v>
          </cell>
          <cell r="I127">
            <v>3.9755000000000003</v>
          </cell>
          <cell r="J127">
            <v>3.9409999999999998</v>
          </cell>
          <cell r="K127">
            <v>3.907</v>
          </cell>
          <cell r="L127">
            <v>3.875</v>
          </cell>
          <cell r="M127">
            <v>3.8460000000000001</v>
          </cell>
          <cell r="N127">
            <v>3.82</v>
          </cell>
          <cell r="P127">
            <v>4.0259999999999998</v>
          </cell>
          <cell r="Q127">
            <v>4.0039999999999996</v>
          </cell>
          <cell r="R127">
            <v>4.0149999999999997</v>
          </cell>
          <cell r="S127">
            <v>4.0350000000000001</v>
          </cell>
          <cell r="T127">
            <v>4.0629999999999997</v>
          </cell>
          <cell r="U127">
            <v>4.0880000000000001</v>
          </cell>
          <cell r="V127">
            <v>4.1070000000000002</v>
          </cell>
          <cell r="W127">
            <v>4.1260000000000003</v>
          </cell>
          <cell r="X127">
            <v>4.1440000000000001</v>
          </cell>
          <cell r="Y127">
            <v>4.16</v>
          </cell>
          <cell r="Z127">
            <v>4.1749999999999998</v>
          </cell>
          <cell r="AA127">
            <v>4.1890000000000001</v>
          </cell>
          <cell r="AB127">
            <v>4.202</v>
          </cell>
          <cell r="AD127">
            <v>5.5590999999999999</v>
          </cell>
          <cell r="AE127">
            <v>5.5969999999999995</v>
          </cell>
          <cell r="AF127">
            <v>5.5469999999999997</v>
          </cell>
          <cell r="AG127">
            <v>5.5030000000000001</v>
          </cell>
          <cell r="AH127">
            <v>5.47</v>
          </cell>
          <cell r="AI127">
            <v>5.4390000000000001</v>
          </cell>
          <cell r="AJ127">
            <v>5.4240000000000004</v>
          </cell>
          <cell r="AK127">
            <v>5.3804999999999996</v>
          </cell>
          <cell r="AL127">
            <v>5.3550000000000004</v>
          </cell>
          <cell r="AM127">
            <v>5.3365</v>
          </cell>
          <cell r="AN127">
            <v>5.3120000000000003</v>
          </cell>
          <cell r="AO127">
            <v>5.29</v>
          </cell>
          <cell r="AP127">
            <v>5.2809999999999997</v>
          </cell>
        </row>
        <row r="128">
          <cell r="A128">
            <v>39430</v>
          </cell>
          <cell r="B128">
            <v>4.25</v>
          </cell>
          <cell r="C128">
            <v>4.1725000000000003</v>
          </cell>
          <cell r="D128">
            <v>4.1555</v>
          </cell>
          <cell r="E128">
            <v>4.1375000000000002</v>
          </cell>
          <cell r="F128">
            <v>4.0970000000000004</v>
          </cell>
          <cell r="G128">
            <v>4.07</v>
          </cell>
          <cell r="H128">
            <v>4.0404999999999998</v>
          </cell>
          <cell r="I128">
            <v>4.0179999999999998</v>
          </cell>
          <cell r="J128">
            <v>3.988</v>
          </cell>
          <cell r="K128">
            <v>3.9605000000000001</v>
          </cell>
          <cell r="L128">
            <v>3.9314999999999998</v>
          </cell>
          <cell r="M128">
            <v>3.91</v>
          </cell>
          <cell r="N128">
            <v>3.8890000000000002</v>
          </cell>
          <cell r="P128">
            <v>3.8519999999999999</v>
          </cell>
          <cell r="Q128">
            <v>3.9740000000000002</v>
          </cell>
          <cell r="R128">
            <v>4</v>
          </cell>
          <cell r="S128">
            <v>4.0250000000000004</v>
          </cell>
          <cell r="T128">
            <v>4.0590000000000002</v>
          </cell>
          <cell r="U128">
            <v>4.0869999999999997</v>
          </cell>
          <cell r="V128">
            <v>4.1109999999999998</v>
          </cell>
          <cell r="W128">
            <v>4.13</v>
          </cell>
          <cell r="X128">
            <v>4.1500000000000004</v>
          </cell>
          <cell r="Y128">
            <v>4.1669999999999998</v>
          </cell>
          <cell r="Z128">
            <v>4.1829999999999998</v>
          </cell>
          <cell r="AA128">
            <v>4.1980000000000004</v>
          </cell>
          <cell r="AB128">
            <v>4.2110000000000003</v>
          </cell>
          <cell r="AD128">
            <v>5.5473999999999997</v>
          </cell>
          <cell r="AE128">
            <v>5.5860000000000003</v>
          </cell>
          <cell r="AF128">
            <v>5.5419999999999998</v>
          </cell>
          <cell r="AG128">
            <v>5.5</v>
          </cell>
          <cell r="AH128">
            <v>5.4550000000000001</v>
          </cell>
          <cell r="AI128">
            <v>5.4329999999999998</v>
          </cell>
          <cell r="AJ128">
            <v>5.4130000000000003</v>
          </cell>
          <cell r="AK128">
            <v>5.3769999999999998</v>
          </cell>
          <cell r="AL128">
            <v>5.35</v>
          </cell>
          <cell r="AM128">
            <v>5.3310000000000004</v>
          </cell>
          <cell r="AN128">
            <v>5.3384999999999998</v>
          </cell>
          <cell r="AO128">
            <v>5.3215000000000003</v>
          </cell>
          <cell r="AP128">
            <v>5.3170000000000002</v>
          </cell>
        </row>
        <row r="129">
          <cell r="A129">
            <v>39433</v>
          </cell>
          <cell r="B129">
            <v>4.25</v>
          </cell>
          <cell r="C129">
            <v>4.1665000000000001</v>
          </cell>
          <cell r="D129">
            <v>4.1370000000000005</v>
          </cell>
          <cell r="E129">
            <v>4.1100000000000003</v>
          </cell>
          <cell r="F129">
            <v>4.0720000000000001</v>
          </cell>
          <cell r="G129">
            <v>4.0395000000000003</v>
          </cell>
          <cell r="H129">
            <v>4.0129999999999999</v>
          </cell>
          <cell r="I129">
            <v>3.9790000000000001</v>
          </cell>
          <cell r="J129">
            <v>3.9449999999999998</v>
          </cell>
          <cell r="K129">
            <v>3.911</v>
          </cell>
          <cell r="L129">
            <v>3.8784999999999998</v>
          </cell>
          <cell r="M129">
            <v>3.8460000000000001</v>
          </cell>
          <cell r="N129">
            <v>3.8174999999999999</v>
          </cell>
          <cell r="P129">
            <v>3.9119999999999999</v>
          </cell>
          <cell r="Q129">
            <v>3.9809999999999999</v>
          </cell>
          <cell r="R129">
            <v>3.9969999999999999</v>
          </cell>
          <cell r="S129">
            <v>4.0259999999999998</v>
          </cell>
          <cell r="T129">
            <v>4.0629999999999997</v>
          </cell>
          <cell r="U129">
            <v>4.0819999999999999</v>
          </cell>
          <cell r="V129">
            <v>4.1020000000000003</v>
          </cell>
          <cell r="W129">
            <v>4.1210000000000004</v>
          </cell>
          <cell r="X129">
            <v>4.1379999999999999</v>
          </cell>
          <cell r="Y129">
            <v>4.1539999999999999</v>
          </cell>
          <cell r="Z129">
            <v>4.17</v>
          </cell>
          <cell r="AA129">
            <v>4.1849999999999996</v>
          </cell>
          <cell r="AB129">
            <v>4.1980000000000004</v>
          </cell>
          <cell r="AD129">
            <v>5.5562000000000005</v>
          </cell>
          <cell r="AE129">
            <v>5.577</v>
          </cell>
          <cell r="AF129">
            <v>5.524</v>
          </cell>
          <cell r="AG129">
            <v>5.4809999999999999</v>
          </cell>
          <cell r="AH129">
            <v>5.45</v>
          </cell>
          <cell r="AI129">
            <v>5.4260000000000002</v>
          </cell>
          <cell r="AJ129">
            <v>5.41</v>
          </cell>
          <cell r="AK129">
            <v>5.3940000000000001</v>
          </cell>
          <cell r="AL129">
            <v>5.3730000000000002</v>
          </cell>
          <cell r="AM129">
            <v>5.3550000000000004</v>
          </cell>
          <cell r="AN129">
            <v>5.3380000000000001</v>
          </cell>
          <cell r="AO129">
            <v>5.3209999999999997</v>
          </cell>
          <cell r="AP129">
            <v>5.3040000000000003</v>
          </cell>
        </row>
        <row r="130">
          <cell r="A130">
            <v>39434</v>
          </cell>
          <cell r="B130">
            <v>4.25</v>
          </cell>
          <cell r="C130">
            <v>4.1704999999999997</v>
          </cell>
          <cell r="D130">
            <v>4.1395</v>
          </cell>
          <cell r="E130">
            <v>4.1064999999999996</v>
          </cell>
          <cell r="F130">
            <v>4.077</v>
          </cell>
          <cell r="G130">
            <v>4.0389999999999997</v>
          </cell>
          <cell r="H130">
            <v>4.0199999999999996</v>
          </cell>
          <cell r="I130">
            <v>3.98</v>
          </cell>
          <cell r="J130">
            <v>3.9409999999999998</v>
          </cell>
          <cell r="K130">
            <v>3.8975</v>
          </cell>
          <cell r="L130">
            <v>3.8650000000000002</v>
          </cell>
          <cell r="M130">
            <v>3.8289999999999997</v>
          </cell>
          <cell r="N130">
            <v>3.798</v>
          </cell>
          <cell r="P130">
            <v>3.8740000000000001</v>
          </cell>
          <cell r="Q130">
            <v>3.915</v>
          </cell>
          <cell r="R130">
            <v>3.9660000000000002</v>
          </cell>
          <cell r="S130">
            <v>4.0019999999999998</v>
          </cell>
          <cell r="T130">
            <v>4.0410000000000004</v>
          </cell>
          <cell r="U130">
            <v>4.0679999999999996</v>
          </cell>
          <cell r="V130">
            <v>4.0919999999999996</v>
          </cell>
          <cell r="W130">
            <v>4.1109999999999998</v>
          </cell>
          <cell r="X130">
            <v>4.1280000000000001</v>
          </cell>
          <cell r="Y130">
            <v>4.1459999999999999</v>
          </cell>
          <cell r="Z130">
            <v>4.16</v>
          </cell>
          <cell r="AA130">
            <v>4.1749999999999998</v>
          </cell>
          <cell r="AB130">
            <v>4.1890000000000001</v>
          </cell>
          <cell r="AD130">
            <v>5.5475000000000003</v>
          </cell>
          <cell r="AE130">
            <v>5.5759999999999996</v>
          </cell>
          <cell r="AF130">
            <v>5.5339999999999998</v>
          </cell>
          <cell r="AG130">
            <v>5.4939999999999998</v>
          </cell>
          <cell r="AH130">
            <v>5.452</v>
          </cell>
          <cell r="AI130">
            <v>5.4175000000000004</v>
          </cell>
          <cell r="AJ130">
            <v>5.4009999999999998</v>
          </cell>
          <cell r="AK130">
            <v>5.3734999999999999</v>
          </cell>
          <cell r="AL130">
            <v>5.3525</v>
          </cell>
          <cell r="AM130">
            <v>5.3360000000000003</v>
          </cell>
          <cell r="AN130">
            <v>5.3170000000000002</v>
          </cell>
          <cell r="AO130">
            <v>5.3014999999999999</v>
          </cell>
          <cell r="AP130">
            <v>5.29</v>
          </cell>
        </row>
        <row r="131">
          <cell r="A131">
            <v>39435</v>
          </cell>
          <cell r="B131">
            <v>4.25</v>
          </cell>
          <cell r="C131">
            <v>4.1340000000000003</v>
          </cell>
          <cell r="D131">
            <v>4.1180000000000003</v>
          </cell>
          <cell r="E131">
            <v>4.0884999999999998</v>
          </cell>
          <cell r="F131">
            <v>4.0605000000000002</v>
          </cell>
          <cell r="G131">
            <v>4.0270000000000001</v>
          </cell>
          <cell r="H131">
            <v>3.9859999999999998</v>
          </cell>
          <cell r="I131">
            <v>3.9445000000000001</v>
          </cell>
          <cell r="J131">
            <v>3.8925000000000001</v>
          </cell>
          <cell r="K131">
            <v>3.84</v>
          </cell>
          <cell r="L131">
            <v>3.8054999999999999</v>
          </cell>
          <cell r="M131">
            <v>3.7589999999999999</v>
          </cell>
          <cell r="N131">
            <v>3.73</v>
          </cell>
          <cell r="P131">
            <v>3.87</v>
          </cell>
          <cell r="Q131">
            <v>3.923</v>
          </cell>
          <cell r="R131">
            <v>3.972</v>
          </cell>
          <cell r="S131">
            <v>4.0140000000000002</v>
          </cell>
          <cell r="T131">
            <v>4.0469999999999997</v>
          </cell>
          <cell r="U131">
            <v>4.0739999999999998</v>
          </cell>
          <cell r="V131">
            <v>4.0970000000000004</v>
          </cell>
          <cell r="W131">
            <v>4.1120000000000001</v>
          </cell>
          <cell r="X131">
            <v>4.1280000000000001</v>
          </cell>
          <cell r="Y131">
            <v>4.1420000000000003</v>
          </cell>
          <cell r="Z131">
            <v>4.1550000000000002</v>
          </cell>
          <cell r="AA131">
            <v>4.1689999999999996</v>
          </cell>
          <cell r="AB131">
            <v>4.1820000000000004</v>
          </cell>
          <cell r="AD131">
            <v>5.5318000000000005</v>
          </cell>
          <cell r="AE131">
            <v>5.5579999999999998</v>
          </cell>
          <cell r="AF131">
            <v>5.5010000000000003</v>
          </cell>
          <cell r="AG131">
            <v>5.4580000000000002</v>
          </cell>
          <cell r="AH131">
            <v>5.4180000000000001</v>
          </cell>
          <cell r="AI131">
            <v>5.3890000000000002</v>
          </cell>
          <cell r="AJ131">
            <v>5.3624999999999998</v>
          </cell>
          <cell r="AK131">
            <v>5.3390000000000004</v>
          </cell>
          <cell r="AL131">
            <v>5.3135000000000003</v>
          </cell>
          <cell r="AM131">
            <v>5.2915000000000001</v>
          </cell>
          <cell r="AN131">
            <v>5.2679999999999998</v>
          </cell>
          <cell r="AO131">
            <v>5.2474999999999996</v>
          </cell>
          <cell r="AP131">
            <v>5.23</v>
          </cell>
        </row>
        <row r="132">
          <cell r="A132">
            <v>39436</v>
          </cell>
          <cell r="B132">
            <v>4.25</v>
          </cell>
          <cell r="C132">
            <v>4.1005000000000003</v>
          </cell>
          <cell r="D132">
            <v>4.0890000000000004</v>
          </cell>
          <cell r="E132">
            <v>4.0685000000000002</v>
          </cell>
          <cell r="F132">
            <v>4.0354999999999999</v>
          </cell>
          <cell r="G132">
            <v>4.0010000000000003</v>
          </cell>
          <cell r="H132">
            <v>3.9699999999999998</v>
          </cell>
          <cell r="I132">
            <v>3.9245000000000001</v>
          </cell>
          <cell r="J132">
            <v>3.8824999999999998</v>
          </cell>
          <cell r="K132">
            <v>3.8330000000000002</v>
          </cell>
          <cell r="L132">
            <v>3.7894999999999999</v>
          </cell>
          <cell r="M132">
            <v>3.7519999999999998</v>
          </cell>
          <cell r="N132">
            <v>3.7069999999999999</v>
          </cell>
          <cell r="P132">
            <v>3.9329999999999998</v>
          </cell>
          <cell r="Q132">
            <v>3.948</v>
          </cell>
          <cell r="R132">
            <v>3.9889999999999999</v>
          </cell>
          <cell r="S132">
            <v>4.024</v>
          </cell>
          <cell r="T132">
            <v>4.0579999999999998</v>
          </cell>
          <cell r="U132">
            <v>4.0839999999999996</v>
          </cell>
          <cell r="V132">
            <v>4.101</v>
          </cell>
          <cell r="W132">
            <v>4.1159999999999997</v>
          </cell>
          <cell r="X132">
            <v>4.13</v>
          </cell>
          <cell r="Y132">
            <v>4.1429999999999998</v>
          </cell>
          <cell r="Z132">
            <v>4.1539999999999999</v>
          </cell>
          <cell r="AA132">
            <v>4.165</v>
          </cell>
          <cell r="AB132">
            <v>4.1749999999999998</v>
          </cell>
          <cell r="AD132">
            <v>5.5179</v>
          </cell>
          <cell r="AE132">
            <v>5.5460000000000003</v>
          </cell>
          <cell r="AF132">
            <v>5.4850000000000003</v>
          </cell>
          <cell r="AG132">
            <v>5.4420000000000002</v>
          </cell>
          <cell r="AH132">
            <v>5.4089999999999998</v>
          </cell>
          <cell r="AI132">
            <v>5.3789999999999996</v>
          </cell>
          <cell r="AJ132">
            <v>5.3490000000000002</v>
          </cell>
          <cell r="AK132">
            <v>5.3250000000000002</v>
          </cell>
          <cell r="AL132">
            <v>5.3040000000000003</v>
          </cell>
          <cell r="AM132">
            <v>5.2729999999999997</v>
          </cell>
          <cell r="AN132">
            <v>5.2469999999999999</v>
          </cell>
          <cell r="AO132">
            <v>5.2249999999999996</v>
          </cell>
          <cell r="AP132">
            <v>5.2039999999999997</v>
          </cell>
        </row>
        <row r="133">
          <cell r="A133">
            <v>39437</v>
          </cell>
          <cell r="B133">
            <v>4.25</v>
          </cell>
          <cell r="C133">
            <v>4.2190000000000003</v>
          </cell>
          <cell r="D133">
            <v>4.1509999999999998</v>
          </cell>
          <cell r="E133">
            <v>4.1130000000000004</v>
          </cell>
          <cell r="F133">
            <v>4.0804999999999998</v>
          </cell>
          <cell r="G133">
            <v>4.0359999999999996</v>
          </cell>
          <cell r="H133">
            <v>4.0054999999999996</v>
          </cell>
          <cell r="I133">
            <v>3.9344999999999999</v>
          </cell>
          <cell r="J133">
            <v>3.9039999999999999</v>
          </cell>
          <cell r="K133">
            <v>3.8614999999999999</v>
          </cell>
          <cell r="L133">
            <v>3.823</v>
          </cell>
          <cell r="M133">
            <v>3.7909999999999999</v>
          </cell>
          <cell r="N133">
            <v>3.7595000000000001</v>
          </cell>
          <cell r="P133">
            <v>3.8820000000000001</v>
          </cell>
          <cell r="Q133">
            <v>3.9569999999999999</v>
          </cell>
          <cell r="R133">
            <v>3.9939999999999998</v>
          </cell>
          <cell r="S133">
            <v>4.0279999999999996</v>
          </cell>
          <cell r="T133">
            <v>4.0670000000000002</v>
          </cell>
          <cell r="U133">
            <v>4.093</v>
          </cell>
          <cell r="V133">
            <v>4.1130000000000004</v>
          </cell>
          <cell r="W133">
            <v>4.1280000000000001</v>
          </cell>
          <cell r="X133">
            <v>4.141</v>
          </cell>
          <cell r="Y133">
            <v>4.1539999999999999</v>
          </cell>
          <cell r="Z133">
            <v>4.1639999999999997</v>
          </cell>
          <cell r="AA133">
            <v>4.1740000000000004</v>
          </cell>
          <cell r="AB133">
            <v>4.1840000000000002</v>
          </cell>
          <cell r="AD133">
            <v>5.5016999999999996</v>
          </cell>
          <cell r="AE133">
            <v>5.5460000000000003</v>
          </cell>
          <cell r="AF133">
            <v>5.4930000000000003</v>
          </cell>
          <cell r="AG133">
            <v>5.4459999999999997</v>
          </cell>
          <cell r="AH133">
            <v>5.4210000000000003</v>
          </cell>
          <cell r="AI133">
            <v>5.3959999999999999</v>
          </cell>
          <cell r="AJ133">
            <v>5.3659999999999997</v>
          </cell>
          <cell r="AK133">
            <v>5.3460000000000001</v>
          </cell>
          <cell r="AL133">
            <v>5.3259999999999996</v>
          </cell>
          <cell r="AM133">
            <v>5.298</v>
          </cell>
          <cell r="AN133">
            <v>5.2720000000000002</v>
          </cell>
          <cell r="AO133">
            <v>5.2510000000000003</v>
          </cell>
          <cell r="AP133">
            <v>5.2320000000000002</v>
          </cell>
        </row>
        <row r="134">
          <cell r="A134">
            <v>39440</v>
          </cell>
          <cell r="B134">
            <v>4.25</v>
          </cell>
          <cell r="C134">
            <v>4.1555</v>
          </cell>
          <cell r="D134">
            <v>4.1254999999999997</v>
          </cell>
          <cell r="E134">
            <v>4.1055000000000001</v>
          </cell>
          <cell r="F134">
            <v>4.08</v>
          </cell>
          <cell r="G134">
            <v>4.0380000000000003</v>
          </cell>
          <cell r="H134">
            <v>4</v>
          </cell>
          <cell r="I134">
            <v>3.96</v>
          </cell>
          <cell r="J134">
            <v>3.9130000000000003</v>
          </cell>
          <cell r="K134">
            <v>3.8679999999999999</v>
          </cell>
          <cell r="L134">
            <v>3.8330000000000002</v>
          </cell>
          <cell r="M134">
            <v>3.798</v>
          </cell>
          <cell r="N134">
            <v>3.7650000000000001</v>
          </cell>
          <cell r="P134">
            <v>3.8490000000000002</v>
          </cell>
          <cell r="Q134">
            <v>3.9590000000000001</v>
          </cell>
          <cell r="R134">
            <v>3.996</v>
          </cell>
          <cell r="S134">
            <v>4.0289999999999999</v>
          </cell>
          <cell r="T134">
            <v>4.0720000000000001</v>
          </cell>
          <cell r="U134">
            <v>4.0979999999999999</v>
          </cell>
          <cell r="V134">
            <v>4.1189999999999998</v>
          </cell>
          <cell r="W134">
            <v>4.1310000000000002</v>
          </cell>
          <cell r="X134">
            <v>4.1429999999999998</v>
          </cell>
          <cell r="Y134">
            <v>4.1550000000000002</v>
          </cell>
          <cell r="Z134">
            <v>4.1639999999999997</v>
          </cell>
          <cell r="AA134">
            <v>4.1719999999999997</v>
          </cell>
          <cell r="AB134">
            <v>4.1820000000000004</v>
          </cell>
          <cell r="AD134">
            <v>5.4740000000000002</v>
          </cell>
          <cell r="AE134">
            <v>5.5309999999999997</v>
          </cell>
          <cell r="AF134">
            <v>5.4690000000000003</v>
          </cell>
          <cell r="AG134">
            <v>5.4240000000000004</v>
          </cell>
          <cell r="AH134">
            <v>5.3940000000000001</v>
          </cell>
          <cell r="AI134">
            <v>5.3639999999999999</v>
          </cell>
          <cell r="AJ134">
            <v>5.335</v>
          </cell>
          <cell r="AK134">
            <v>5.31</v>
          </cell>
          <cell r="AL134">
            <v>5.2850000000000001</v>
          </cell>
          <cell r="AM134">
            <v>5.2569999999999997</v>
          </cell>
          <cell r="AN134">
            <v>5.2309999999999999</v>
          </cell>
          <cell r="AO134">
            <v>5.2110000000000003</v>
          </cell>
          <cell r="AP134">
            <v>5.1920000000000002</v>
          </cell>
        </row>
        <row r="135">
          <cell r="A135">
            <v>39441</v>
          </cell>
          <cell r="B135">
            <v>4.25</v>
          </cell>
          <cell r="C135">
            <v>4.2154999999999996</v>
          </cell>
          <cell r="D135">
            <v>4.1485000000000003</v>
          </cell>
          <cell r="E135">
            <v>4.1165000000000003</v>
          </cell>
          <cell r="F135">
            <v>4.0865</v>
          </cell>
          <cell r="G135">
            <v>4.048</v>
          </cell>
          <cell r="H135">
            <v>4.0205000000000002</v>
          </cell>
          <cell r="I135">
            <v>3.9435000000000002</v>
          </cell>
          <cell r="J135">
            <v>3.8885000000000001</v>
          </cell>
          <cell r="K135">
            <v>3.8165</v>
          </cell>
          <cell r="L135">
            <v>3.7854999999999999</v>
          </cell>
          <cell r="M135">
            <v>3.7705000000000002</v>
          </cell>
          <cell r="N135">
            <v>3.7454999999999998</v>
          </cell>
          <cell r="P135">
            <v>3.8490000000000002</v>
          </cell>
          <cell r="Q135">
            <v>3.9590000000000001</v>
          </cell>
          <cell r="R135">
            <v>3.996</v>
          </cell>
          <cell r="S135">
            <v>4.0289999999999999</v>
          </cell>
          <cell r="T135">
            <v>4.0720000000000001</v>
          </cell>
          <cell r="U135">
            <v>4.0979999999999999</v>
          </cell>
          <cell r="V135">
            <v>4.1189999999999998</v>
          </cell>
          <cell r="W135">
            <v>4.1310000000000002</v>
          </cell>
          <cell r="X135">
            <v>4.1429999999999998</v>
          </cell>
          <cell r="Y135">
            <v>4.1550000000000002</v>
          </cell>
          <cell r="Z135">
            <v>4.1639999999999997</v>
          </cell>
          <cell r="AA135">
            <v>4.1719999999999997</v>
          </cell>
          <cell r="AB135">
            <v>4.1820000000000004</v>
          </cell>
          <cell r="AD135">
            <v>5.4740000000000002</v>
          </cell>
          <cell r="AE135">
            <v>5.5220000000000002</v>
          </cell>
          <cell r="AF135">
            <v>5.4619999999999997</v>
          </cell>
          <cell r="AG135">
            <v>5.4210000000000003</v>
          </cell>
          <cell r="AH135">
            <v>5.3979999999999997</v>
          </cell>
          <cell r="AI135">
            <v>5.3629999999999995</v>
          </cell>
          <cell r="AJ135">
            <v>5.3250000000000002</v>
          </cell>
          <cell r="AK135">
            <v>5.3079999999999998</v>
          </cell>
          <cell r="AL135">
            <v>5.28</v>
          </cell>
          <cell r="AM135">
            <v>5.2560000000000002</v>
          </cell>
          <cell r="AN135">
            <v>5.2290000000000001</v>
          </cell>
          <cell r="AO135">
            <v>5.2080000000000002</v>
          </cell>
          <cell r="AP135">
            <v>5.1790000000000003</v>
          </cell>
        </row>
        <row r="136">
          <cell r="A136">
            <v>39442</v>
          </cell>
          <cell r="B136">
            <v>4.25</v>
          </cell>
          <cell r="C136">
            <v>4.1440000000000001</v>
          </cell>
          <cell r="D136">
            <v>4.1269999999999998</v>
          </cell>
          <cell r="E136">
            <v>4.1070000000000002</v>
          </cell>
          <cell r="F136">
            <v>4.0945</v>
          </cell>
          <cell r="G136">
            <v>4.0469999999999997</v>
          </cell>
          <cell r="H136">
            <v>4.0179999999999998</v>
          </cell>
          <cell r="I136">
            <v>3.9824999999999999</v>
          </cell>
          <cell r="J136">
            <v>3.9474999999999998</v>
          </cell>
          <cell r="K136">
            <v>3.907</v>
          </cell>
          <cell r="L136">
            <v>3.87</v>
          </cell>
          <cell r="M136">
            <v>3.8380000000000001</v>
          </cell>
          <cell r="N136">
            <v>3.8109999999999999</v>
          </cell>
          <cell r="P136">
            <v>3.8490000000000002</v>
          </cell>
          <cell r="Q136">
            <v>3.9590000000000001</v>
          </cell>
          <cell r="R136">
            <v>3.996</v>
          </cell>
          <cell r="S136">
            <v>4.0289999999999999</v>
          </cell>
          <cell r="T136">
            <v>4.0720000000000001</v>
          </cell>
          <cell r="U136">
            <v>4.0979999999999999</v>
          </cell>
          <cell r="V136">
            <v>4.1189999999999998</v>
          </cell>
          <cell r="W136">
            <v>4.1310000000000002</v>
          </cell>
          <cell r="X136">
            <v>4.1429999999999998</v>
          </cell>
          <cell r="Y136">
            <v>4.1550000000000002</v>
          </cell>
          <cell r="Z136">
            <v>4.1639999999999997</v>
          </cell>
          <cell r="AA136">
            <v>4.1719999999999997</v>
          </cell>
          <cell r="AB136">
            <v>4.1820000000000004</v>
          </cell>
          <cell r="AD136">
            <v>5.4740000000000002</v>
          </cell>
          <cell r="AE136">
            <v>5.5220000000000002</v>
          </cell>
          <cell r="AF136">
            <v>5.4619999999999997</v>
          </cell>
          <cell r="AG136">
            <v>5.4210000000000003</v>
          </cell>
          <cell r="AH136">
            <v>5.3979999999999997</v>
          </cell>
          <cell r="AI136">
            <v>5.3629999999999995</v>
          </cell>
          <cell r="AJ136">
            <v>5.335</v>
          </cell>
          <cell r="AK136">
            <v>5.3079999999999998</v>
          </cell>
          <cell r="AL136">
            <v>5.28</v>
          </cell>
          <cell r="AM136">
            <v>5.2560000000000002</v>
          </cell>
          <cell r="AN136">
            <v>5.2290000000000001</v>
          </cell>
          <cell r="AO136">
            <v>5.2080000000000002</v>
          </cell>
          <cell r="AP136">
            <v>5.1890000000000001</v>
          </cell>
        </row>
        <row r="137">
          <cell r="A137">
            <v>39443</v>
          </cell>
          <cell r="B137">
            <v>4.25</v>
          </cell>
          <cell r="C137">
            <v>4.1754999999999995</v>
          </cell>
          <cell r="D137">
            <v>4.125</v>
          </cell>
          <cell r="E137">
            <v>4.0869999999999997</v>
          </cell>
          <cell r="F137">
            <v>4.0534999999999997</v>
          </cell>
          <cell r="G137">
            <v>4.0235000000000003</v>
          </cell>
          <cell r="H137">
            <v>3.9935</v>
          </cell>
          <cell r="I137">
            <v>3.9470000000000001</v>
          </cell>
          <cell r="J137">
            <v>3.9085000000000001</v>
          </cell>
          <cell r="K137">
            <v>3.863</v>
          </cell>
          <cell r="L137">
            <v>3.8209999999999997</v>
          </cell>
          <cell r="M137">
            <v>3.7930000000000001</v>
          </cell>
          <cell r="N137">
            <v>3.7589999999999999</v>
          </cell>
          <cell r="P137">
            <v>3.8369999999999997</v>
          </cell>
          <cell r="Q137">
            <v>3.9670000000000001</v>
          </cell>
          <cell r="R137">
            <v>4</v>
          </cell>
          <cell r="S137">
            <v>4.0369999999999999</v>
          </cell>
          <cell r="T137">
            <v>4.0720000000000001</v>
          </cell>
          <cell r="U137">
            <v>4.0999999999999996</v>
          </cell>
          <cell r="V137">
            <v>4.1230000000000002</v>
          </cell>
          <cell r="W137">
            <v>4.1420000000000003</v>
          </cell>
          <cell r="X137">
            <v>4.157</v>
          </cell>
          <cell r="Y137">
            <v>4.1710000000000003</v>
          </cell>
          <cell r="Z137">
            <v>4.1829999999999998</v>
          </cell>
          <cell r="AA137">
            <v>4.1920000000000002</v>
          </cell>
          <cell r="AB137">
            <v>4.2</v>
          </cell>
          <cell r="AD137">
            <v>5.4048999999999996</v>
          </cell>
          <cell r="AE137">
            <v>5.52</v>
          </cell>
          <cell r="AF137">
            <v>5.4660000000000002</v>
          </cell>
          <cell r="AG137">
            <v>5.4240000000000004</v>
          </cell>
          <cell r="AH137">
            <v>5.3959999999999999</v>
          </cell>
          <cell r="AI137">
            <v>5.3689999999999998</v>
          </cell>
          <cell r="AJ137">
            <v>5.34</v>
          </cell>
          <cell r="AK137">
            <v>5.3170000000000002</v>
          </cell>
          <cell r="AL137">
            <v>5.2865000000000002</v>
          </cell>
          <cell r="AM137">
            <v>5.2569999999999997</v>
          </cell>
          <cell r="AN137">
            <v>5.2335000000000003</v>
          </cell>
          <cell r="AO137">
            <v>5.2130000000000001</v>
          </cell>
          <cell r="AP137">
            <v>5.1980000000000004</v>
          </cell>
        </row>
        <row r="138">
          <cell r="A138">
            <v>39444</v>
          </cell>
          <cell r="B138">
            <v>4.25</v>
          </cell>
          <cell r="C138">
            <v>4.1805000000000003</v>
          </cell>
          <cell r="D138">
            <v>4.1174999999999997</v>
          </cell>
          <cell r="E138">
            <v>4.0705</v>
          </cell>
          <cell r="F138">
            <v>4.0294999999999996</v>
          </cell>
          <cell r="G138">
            <v>3.9809999999999999</v>
          </cell>
          <cell r="H138">
            <v>3.9394999999999998</v>
          </cell>
          <cell r="I138">
            <v>3.8929999999999998</v>
          </cell>
          <cell r="J138">
            <v>3.8449999999999998</v>
          </cell>
          <cell r="K138">
            <v>3.7925</v>
          </cell>
          <cell r="L138">
            <v>3.7484999999999999</v>
          </cell>
          <cell r="M138">
            <v>3.7130000000000001</v>
          </cell>
          <cell r="N138">
            <v>3.6764999999999999</v>
          </cell>
          <cell r="P138">
            <v>3.6179999999999999</v>
          </cell>
          <cell r="Q138">
            <v>3.972</v>
          </cell>
          <cell r="R138">
            <v>4.0049999999999999</v>
          </cell>
          <cell r="S138">
            <v>4.0460000000000003</v>
          </cell>
          <cell r="T138">
            <v>4.0789999999999997</v>
          </cell>
          <cell r="U138">
            <v>4.1070000000000002</v>
          </cell>
          <cell r="V138">
            <v>4.1289999999999996</v>
          </cell>
          <cell r="W138">
            <v>4.1459999999999999</v>
          </cell>
          <cell r="X138">
            <v>4.1589999999999998</v>
          </cell>
          <cell r="Y138">
            <v>4.1710000000000003</v>
          </cell>
          <cell r="Z138">
            <v>4.181</v>
          </cell>
          <cell r="AA138">
            <v>4.1879999999999997</v>
          </cell>
          <cell r="AB138">
            <v>4.1950000000000003</v>
          </cell>
          <cell r="AD138">
            <v>5.3445999999999998</v>
          </cell>
          <cell r="AE138">
            <v>5.5140000000000002</v>
          </cell>
          <cell r="AF138">
            <v>5.4589999999999996</v>
          </cell>
          <cell r="AG138">
            <v>5.42</v>
          </cell>
          <cell r="AH138">
            <v>5.3815</v>
          </cell>
          <cell r="AI138">
            <v>5.3490000000000002</v>
          </cell>
          <cell r="AJ138">
            <v>5.32</v>
          </cell>
          <cell r="AK138">
            <v>5.2895000000000003</v>
          </cell>
          <cell r="AL138">
            <v>5.2634999999999996</v>
          </cell>
          <cell r="AM138">
            <v>5.2365000000000004</v>
          </cell>
          <cell r="AN138">
            <v>5.2084999999999999</v>
          </cell>
          <cell r="AO138">
            <v>5.1859999999999999</v>
          </cell>
          <cell r="AP138">
            <v>5.1669999999999998</v>
          </cell>
        </row>
        <row r="139">
          <cell r="A139">
            <v>39447</v>
          </cell>
          <cell r="B139">
            <v>4.25</v>
          </cell>
          <cell r="C139">
            <v>4.1154999999999999</v>
          </cell>
          <cell r="D139">
            <v>4.0774999999999997</v>
          </cell>
          <cell r="E139">
            <v>4.0395000000000003</v>
          </cell>
          <cell r="F139">
            <v>3.9954999999999998</v>
          </cell>
          <cell r="G139">
            <v>3.948</v>
          </cell>
          <cell r="H139">
            <v>3.9135</v>
          </cell>
          <cell r="I139">
            <v>3.8734999999999999</v>
          </cell>
          <cell r="J139">
            <v>3.8359999999999999</v>
          </cell>
          <cell r="K139">
            <v>3.7614999999999998</v>
          </cell>
          <cell r="L139">
            <v>3.7149999999999999</v>
          </cell>
          <cell r="M139">
            <v>3.6749999999999998</v>
          </cell>
          <cell r="N139">
            <v>3.6334999999999997</v>
          </cell>
          <cell r="P139">
            <v>3.9159999999999999</v>
          </cell>
          <cell r="Q139">
            <v>3.9710000000000001</v>
          </cell>
          <cell r="R139">
            <v>4.0049999999999999</v>
          </cell>
          <cell r="S139">
            <v>4.0460000000000003</v>
          </cell>
          <cell r="T139">
            <v>4.0780000000000003</v>
          </cell>
          <cell r="U139">
            <v>4.101</v>
          </cell>
          <cell r="V139">
            <v>4.1180000000000003</v>
          </cell>
          <cell r="W139">
            <v>4.1319999999999997</v>
          </cell>
          <cell r="X139">
            <v>4.1429999999999998</v>
          </cell>
          <cell r="Y139">
            <v>4.1520000000000001</v>
          </cell>
          <cell r="Z139">
            <v>4.1609999999999996</v>
          </cell>
          <cell r="AA139">
            <v>4.1680000000000001</v>
          </cell>
          <cell r="AB139">
            <v>4.1740000000000004</v>
          </cell>
          <cell r="AD139">
            <v>5.7798999999999996</v>
          </cell>
          <cell r="AE139">
            <v>5.4719999999999995</v>
          </cell>
          <cell r="AF139">
            <v>5.3959999999999999</v>
          </cell>
          <cell r="AG139">
            <v>5.3419999999999996</v>
          </cell>
          <cell r="AH139">
            <v>5.3109999999999999</v>
          </cell>
          <cell r="AI139">
            <v>5.282</v>
          </cell>
          <cell r="AJ139">
            <v>5.2519999999999998</v>
          </cell>
          <cell r="AK139">
            <v>5.2320000000000002</v>
          </cell>
          <cell r="AL139">
            <v>5.2140000000000004</v>
          </cell>
          <cell r="AM139">
            <v>5.1859999999999999</v>
          </cell>
          <cell r="AN139">
            <v>5.1609999999999996</v>
          </cell>
          <cell r="AO139">
            <v>5.1429999999999998</v>
          </cell>
          <cell r="AP139">
            <v>5.1180000000000003</v>
          </cell>
        </row>
        <row r="140">
          <cell r="A140">
            <v>39448</v>
          </cell>
          <cell r="B140">
            <v>4.25</v>
          </cell>
          <cell r="C140">
            <v>4.1535000000000002</v>
          </cell>
          <cell r="D140">
            <v>4.0975000000000001</v>
          </cell>
          <cell r="E140">
            <v>4.0525000000000002</v>
          </cell>
          <cell r="F140">
            <v>4.0045000000000002</v>
          </cell>
          <cell r="G140">
            <v>3.956</v>
          </cell>
          <cell r="H140">
            <v>3.9205000000000001</v>
          </cell>
          <cell r="I140">
            <v>3.871</v>
          </cell>
          <cell r="J140">
            <v>3.8359999999999999</v>
          </cell>
          <cell r="K140">
            <v>3.7614999999999998</v>
          </cell>
          <cell r="L140">
            <v>3.7044999999999999</v>
          </cell>
          <cell r="M140">
            <v>3.6835</v>
          </cell>
          <cell r="N140">
            <v>3.6324999999999998</v>
          </cell>
          <cell r="P140">
            <v>3.9159999999999999</v>
          </cell>
          <cell r="Q140">
            <v>3.9710000000000001</v>
          </cell>
          <cell r="R140">
            <v>4.0049999999999999</v>
          </cell>
          <cell r="S140">
            <v>4.0460000000000003</v>
          </cell>
          <cell r="T140">
            <v>4.0780000000000003</v>
          </cell>
          <cell r="U140">
            <v>4.101</v>
          </cell>
          <cell r="V140">
            <v>4.1180000000000003</v>
          </cell>
          <cell r="W140">
            <v>4.1319999999999997</v>
          </cell>
          <cell r="X140">
            <v>4.1429999999999998</v>
          </cell>
          <cell r="Y140">
            <v>4.1520000000000001</v>
          </cell>
          <cell r="Z140">
            <v>4.1609999999999996</v>
          </cell>
          <cell r="AA140">
            <v>4.1680000000000001</v>
          </cell>
          <cell r="AB140">
            <v>4.1740000000000004</v>
          </cell>
          <cell r="AD140">
            <v>5.7798999999999996</v>
          </cell>
          <cell r="AE140">
            <v>5.4969999999999999</v>
          </cell>
          <cell r="AF140">
            <v>5.4379999999999997</v>
          </cell>
          <cell r="AG140">
            <v>5.4020000000000001</v>
          </cell>
          <cell r="AH140">
            <v>5.3719999999999999</v>
          </cell>
          <cell r="AI140">
            <v>5.335</v>
          </cell>
          <cell r="AJ140">
            <v>5.2930000000000001</v>
          </cell>
          <cell r="AK140">
            <v>5.2629999999999999</v>
          </cell>
          <cell r="AL140">
            <v>5.2350000000000003</v>
          </cell>
          <cell r="AM140">
            <v>5.2050000000000001</v>
          </cell>
          <cell r="AN140">
            <v>5.1749999999999998</v>
          </cell>
          <cell r="AO140">
            <v>5.1539999999999999</v>
          </cell>
          <cell r="AP140">
            <v>5.1379999999999999</v>
          </cell>
        </row>
        <row r="141">
          <cell r="A141">
            <v>39449</v>
          </cell>
          <cell r="B141">
            <v>4.25</v>
          </cell>
          <cell r="C141">
            <v>4.1725000000000003</v>
          </cell>
          <cell r="D141">
            <v>4.0685000000000002</v>
          </cell>
          <cell r="E141">
            <v>3.9925000000000002</v>
          </cell>
          <cell r="F141">
            <v>3.9304999999999999</v>
          </cell>
          <cell r="G141">
            <v>3.8679999999999999</v>
          </cell>
          <cell r="H141">
            <v>3.8149999999999999</v>
          </cell>
          <cell r="I141">
            <v>3.76</v>
          </cell>
          <cell r="J141">
            <v>3.7050000000000001</v>
          </cell>
          <cell r="K141">
            <v>3.641</v>
          </cell>
          <cell r="L141">
            <v>3.5925000000000002</v>
          </cell>
          <cell r="M141">
            <v>3.5535000000000001</v>
          </cell>
          <cell r="N141">
            <v>3.516</v>
          </cell>
          <cell r="P141">
            <v>3.782</v>
          </cell>
          <cell r="Q141">
            <v>3.9809999999999999</v>
          </cell>
          <cell r="R141">
            <v>4.01</v>
          </cell>
          <cell r="S141">
            <v>4.0430000000000001</v>
          </cell>
          <cell r="T141">
            <v>4.0670000000000002</v>
          </cell>
          <cell r="U141">
            <v>4.085</v>
          </cell>
          <cell r="V141">
            <v>4.0990000000000002</v>
          </cell>
          <cell r="W141">
            <v>4.109</v>
          </cell>
          <cell r="X141">
            <v>4.1180000000000003</v>
          </cell>
          <cell r="Y141">
            <v>4.1230000000000002</v>
          </cell>
          <cell r="Z141">
            <v>4.1260000000000003</v>
          </cell>
          <cell r="AA141">
            <v>4.13</v>
          </cell>
          <cell r="AB141">
            <v>4.1319999999999997</v>
          </cell>
          <cell r="AD141">
            <v>5.5350000000000001</v>
          </cell>
          <cell r="AE141">
            <v>5.476</v>
          </cell>
          <cell r="AF141">
            <v>5.41</v>
          </cell>
          <cell r="AG141">
            <v>5.3629999999999995</v>
          </cell>
          <cell r="AH141">
            <v>5.3250000000000002</v>
          </cell>
          <cell r="AI141">
            <v>5.2859999999999996</v>
          </cell>
          <cell r="AJ141">
            <v>5.2439999999999998</v>
          </cell>
          <cell r="AK141">
            <v>5.2035</v>
          </cell>
          <cell r="AL141">
            <v>5.1689999999999996</v>
          </cell>
          <cell r="AM141">
            <v>5.1315</v>
          </cell>
          <cell r="AN141">
            <v>5.0919999999999996</v>
          </cell>
          <cell r="AO141">
            <v>5.0655000000000001</v>
          </cell>
          <cell r="AP141">
            <v>5.0369999999999999</v>
          </cell>
        </row>
        <row r="142">
          <cell r="A142">
            <v>39450</v>
          </cell>
          <cell r="B142">
            <v>4.25</v>
          </cell>
          <cell r="C142">
            <v>4.1425000000000001</v>
          </cell>
          <cell r="D142">
            <v>4.0404999999999998</v>
          </cell>
          <cell r="E142">
            <v>3.9554999999999998</v>
          </cell>
          <cell r="F142">
            <v>3.8904999999999998</v>
          </cell>
          <cell r="G142">
            <v>3.819</v>
          </cell>
          <cell r="H142">
            <v>3.7734999999999999</v>
          </cell>
          <cell r="I142">
            <v>3.7185000000000001</v>
          </cell>
          <cell r="J142">
            <v>3.6630000000000003</v>
          </cell>
          <cell r="K142">
            <v>3.5874999999999999</v>
          </cell>
          <cell r="L142">
            <v>3.5489999999999999</v>
          </cell>
          <cell r="M142">
            <v>3.508</v>
          </cell>
          <cell r="N142">
            <v>3.4670000000000001</v>
          </cell>
          <cell r="P142">
            <v>3.9089999999999998</v>
          </cell>
          <cell r="Q142">
            <v>3.99</v>
          </cell>
          <cell r="R142">
            <v>4.0149999999999997</v>
          </cell>
          <cell r="S142">
            <v>4.0430000000000001</v>
          </cell>
          <cell r="T142">
            <v>4.0599999999999996</v>
          </cell>
          <cell r="U142">
            <v>4.0739999999999998</v>
          </cell>
          <cell r="V142">
            <v>4.0810000000000004</v>
          </cell>
          <cell r="W142">
            <v>4.085</v>
          </cell>
          <cell r="X142">
            <v>4.0890000000000004</v>
          </cell>
          <cell r="Y142">
            <v>4.09</v>
          </cell>
          <cell r="Z142">
            <v>4.0910000000000002</v>
          </cell>
          <cell r="AA142">
            <v>4.0919999999999996</v>
          </cell>
          <cell r="AB142">
            <v>4.0919999999999996</v>
          </cell>
          <cell r="AD142">
            <v>5.5262000000000002</v>
          </cell>
          <cell r="AE142">
            <v>5.4619999999999997</v>
          </cell>
          <cell r="AF142">
            <v>5.3940000000000001</v>
          </cell>
          <cell r="AG142">
            <v>5.3479999999999999</v>
          </cell>
          <cell r="AH142">
            <v>5.3070000000000004</v>
          </cell>
          <cell r="AI142">
            <v>5.2709999999999999</v>
          </cell>
          <cell r="AJ142">
            <v>5.2350000000000003</v>
          </cell>
          <cell r="AK142">
            <v>5.2080000000000002</v>
          </cell>
          <cell r="AL142">
            <v>5.181</v>
          </cell>
          <cell r="AM142">
            <v>5.1449999999999996</v>
          </cell>
          <cell r="AN142">
            <v>5.1139999999999999</v>
          </cell>
          <cell r="AO142">
            <v>5.0830000000000002</v>
          </cell>
          <cell r="AP142">
            <v>5.0469999999999997</v>
          </cell>
        </row>
        <row r="143">
          <cell r="A143">
            <v>39451</v>
          </cell>
          <cell r="B143">
            <v>4.25</v>
          </cell>
          <cell r="C143">
            <v>4.1064999999999996</v>
          </cell>
          <cell r="D143">
            <v>3.9714999999999998</v>
          </cell>
          <cell r="E143">
            <v>3.8849999999999998</v>
          </cell>
          <cell r="F143">
            <v>3.8105000000000002</v>
          </cell>
          <cell r="G143">
            <v>3.7364999999999999</v>
          </cell>
          <cell r="H143">
            <v>3.6724999999999999</v>
          </cell>
          <cell r="I143">
            <v>3.6179999999999999</v>
          </cell>
          <cell r="J143">
            <v>3.5489999999999999</v>
          </cell>
          <cell r="K143">
            <v>3.4950000000000001</v>
          </cell>
          <cell r="L143">
            <v>3.4430000000000001</v>
          </cell>
          <cell r="M143">
            <v>3.4095</v>
          </cell>
          <cell r="N143">
            <v>3.3689999999999998</v>
          </cell>
          <cell r="P143">
            <v>4.0869999999999997</v>
          </cell>
          <cell r="Q143">
            <v>4.0019999999999998</v>
          </cell>
          <cell r="R143">
            <v>4.0220000000000002</v>
          </cell>
          <cell r="S143">
            <v>4.0460000000000003</v>
          </cell>
          <cell r="T143">
            <v>4.0590000000000002</v>
          </cell>
          <cell r="U143">
            <v>4.069</v>
          </cell>
          <cell r="V143">
            <v>4.0759999999999996</v>
          </cell>
          <cell r="W143">
            <v>4.0759999999999996</v>
          </cell>
          <cell r="X143">
            <v>4.0750000000000002</v>
          </cell>
          <cell r="Y143">
            <v>4.0730000000000004</v>
          </cell>
          <cell r="Z143">
            <v>4.0709999999999997</v>
          </cell>
          <cell r="AA143">
            <v>4.0679999999999996</v>
          </cell>
          <cell r="AB143">
            <v>4.0650000000000004</v>
          </cell>
          <cell r="AD143">
            <v>5.5423</v>
          </cell>
          <cell r="AE143">
            <v>5.4729999999999999</v>
          </cell>
          <cell r="AF143">
            <v>5.4030000000000005</v>
          </cell>
          <cell r="AG143">
            <v>5.3490000000000002</v>
          </cell>
          <cell r="AH143">
            <v>5.3049999999999997</v>
          </cell>
          <cell r="AI143">
            <v>5.2640000000000002</v>
          </cell>
          <cell r="AJ143">
            <v>5.2229999999999999</v>
          </cell>
          <cell r="AK143">
            <v>5.1909999999999998</v>
          </cell>
          <cell r="AL143">
            <v>5.1580000000000004</v>
          </cell>
          <cell r="AM143">
            <v>5.1159999999999997</v>
          </cell>
          <cell r="AN143">
            <v>5.0839999999999996</v>
          </cell>
          <cell r="AO143">
            <v>5.0510000000000002</v>
          </cell>
          <cell r="AP143">
            <v>5.0149999999999997</v>
          </cell>
        </row>
        <row r="144">
          <cell r="A144">
            <v>39454</v>
          </cell>
          <cell r="B144">
            <v>4.25</v>
          </cell>
          <cell r="C144">
            <v>4.0674999999999999</v>
          </cell>
          <cell r="D144">
            <v>3.9624999999999999</v>
          </cell>
          <cell r="E144">
            <v>3.8725000000000001</v>
          </cell>
          <cell r="F144">
            <v>3.7949999999999999</v>
          </cell>
          <cell r="G144">
            <v>3.7199999999999998</v>
          </cell>
          <cell r="H144">
            <v>3.6579999999999999</v>
          </cell>
          <cell r="I144">
            <v>3.593</v>
          </cell>
          <cell r="J144">
            <v>3.5350000000000001</v>
          </cell>
          <cell r="K144">
            <v>3.48</v>
          </cell>
          <cell r="L144">
            <v>3.4239999999999999</v>
          </cell>
          <cell r="M144">
            <v>3.3929999999999998</v>
          </cell>
          <cell r="N144">
            <v>3.34</v>
          </cell>
          <cell r="P144">
            <v>4.1070000000000002</v>
          </cell>
          <cell r="Q144">
            <v>4.0069999999999997</v>
          </cell>
          <cell r="R144">
            <v>4.0250000000000004</v>
          </cell>
          <cell r="S144">
            <v>4.05</v>
          </cell>
          <cell r="T144">
            <v>4.0650000000000004</v>
          </cell>
          <cell r="U144">
            <v>4.0759999999999996</v>
          </cell>
          <cell r="V144">
            <v>4.0839999999999996</v>
          </cell>
          <cell r="W144">
            <v>4.0880000000000001</v>
          </cell>
          <cell r="X144">
            <v>4.0910000000000002</v>
          </cell>
          <cell r="Y144">
            <v>4.09</v>
          </cell>
          <cell r="Z144">
            <v>4.0890000000000004</v>
          </cell>
          <cell r="AA144">
            <v>4.0860000000000003</v>
          </cell>
          <cell r="AB144">
            <v>4.0819999999999999</v>
          </cell>
          <cell r="AD144">
            <v>5.5344999999999995</v>
          </cell>
          <cell r="AE144">
            <v>5.4509999999999996</v>
          </cell>
          <cell r="AF144">
            <v>5.3689999999999998</v>
          </cell>
          <cell r="AG144">
            <v>5.3140000000000001</v>
          </cell>
          <cell r="AH144">
            <v>5.2679999999999998</v>
          </cell>
          <cell r="AI144">
            <v>5.218</v>
          </cell>
          <cell r="AJ144">
            <v>5.181</v>
          </cell>
          <cell r="AK144">
            <v>5.1509999999999998</v>
          </cell>
          <cell r="AL144">
            <v>5.1180000000000003</v>
          </cell>
          <cell r="AM144">
            <v>5.0839999999999996</v>
          </cell>
          <cell r="AN144">
            <v>5.0540000000000003</v>
          </cell>
          <cell r="AO144">
            <v>5.0229999999999997</v>
          </cell>
          <cell r="AP144">
            <v>4.992</v>
          </cell>
        </row>
        <row r="145">
          <cell r="A145">
            <v>39455</v>
          </cell>
          <cell r="B145">
            <v>4.25</v>
          </cell>
          <cell r="C145">
            <v>4.0625</v>
          </cell>
          <cell r="D145">
            <v>3.9529999999999998</v>
          </cell>
          <cell r="E145">
            <v>3.8529999999999998</v>
          </cell>
          <cell r="F145">
            <v>3.7555000000000001</v>
          </cell>
          <cell r="G145">
            <v>3.6865000000000001</v>
          </cell>
          <cell r="H145">
            <v>3.6194999999999999</v>
          </cell>
          <cell r="I145">
            <v>3.5550000000000002</v>
          </cell>
          <cell r="J145">
            <v>3.4889999999999999</v>
          </cell>
          <cell r="K145">
            <v>3.4344999999999999</v>
          </cell>
          <cell r="L145">
            <v>3.3849999999999998</v>
          </cell>
          <cell r="M145">
            <v>3.3454999999999999</v>
          </cell>
          <cell r="N145">
            <v>3.306</v>
          </cell>
          <cell r="P145">
            <v>4.1189999999999998</v>
          </cell>
          <cell r="Q145">
            <v>4.024</v>
          </cell>
          <cell r="R145">
            <v>4.0380000000000003</v>
          </cell>
          <cell r="S145">
            <v>4.0599999999999996</v>
          </cell>
          <cell r="T145">
            <v>4.0739999999999998</v>
          </cell>
          <cell r="U145">
            <v>4.0830000000000002</v>
          </cell>
          <cell r="V145">
            <v>4.0910000000000002</v>
          </cell>
          <cell r="W145">
            <v>4.0970000000000004</v>
          </cell>
          <cell r="X145">
            <v>4.1020000000000003</v>
          </cell>
          <cell r="Y145">
            <v>4.1050000000000004</v>
          </cell>
          <cell r="Z145">
            <v>4.1059999999999999</v>
          </cell>
          <cell r="AA145">
            <v>4.1050000000000004</v>
          </cell>
          <cell r="AB145">
            <v>4.1029999999999998</v>
          </cell>
          <cell r="AD145">
            <v>5.5103</v>
          </cell>
          <cell r="AE145">
            <v>5.4390000000000001</v>
          </cell>
          <cell r="AF145">
            <v>5.3520000000000003</v>
          </cell>
          <cell r="AG145">
            <v>5.3010000000000002</v>
          </cell>
          <cell r="AH145">
            <v>5.258</v>
          </cell>
          <cell r="AI145">
            <v>5.2130000000000001</v>
          </cell>
          <cell r="AJ145">
            <v>5.1769999999999996</v>
          </cell>
          <cell r="AK145">
            <v>5.149</v>
          </cell>
          <cell r="AL145">
            <v>5.1189999999999998</v>
          </cell>
          <cell r="AM145">
            <v>5.0869999999999997</v>
          </cell>
          <cell r="AN145">
            <v>5.0590000000000002</v>
          </cell>
          <cell r="AO145">
            <v>5.032</v>
          </cell>
          <cell r="AP145">
            <v>5.0049999999999999</v>
          </cell>
        </row>
        <row r="146">
          <cell r="A146">
            <v>39456</v>
          </cell>
          <cell r="B146">
            <v>4.25</v>
          </cell>
          <cell r="C146">
            <v>4.0505000000000004</v>
          </cell>
          <cell r="D146">
            <v>3.9449999999999998</v>
          </cell>
          <cell r="E146">
            <v>3.8380000000000001</v>
          </cell>
          <cell r="F146">
            <v>3.7475000000000001</v>
          </cell>
          <cell r="G146">
            <v>3.6760000000000002</v>
          </cell>
          <cell r="H146">
            <v>3.6070000000000002</v>
          </cell>
          <cell r="I146">
            <v>3.54</v>
          </cell>
          <cell r="J146">
            <v>3.4784999999999999</v>
          </cell>
          <cell r="K146">
            <v>3.4180000000000001</v>
          </cell>
          <cell r="L146">
            <v>3.3780000000000001</v>
          </cell>
          <cell r="M146">
            <v>3.3454999999999999</v>
          </cell>
          <cell r="N146">
            <v>3.3069999999999999</v>
          </cell>
          <cell r="P146">
            <v>4.1740000000000004</v>
          </cell>
          <cell r="Q146">
            <v>4.0309999999999997</v>
          </cell>
          <cell r="R146">
            <v>4.0419999999999998</v>
          </cell>
          <cell r="S146">
            <v>4.0609999999999999</v>
          </cell>
          <cell r="T146">
            <v>4.0709999999999997</v>
          </cell>
          <cell r="U146">
            <v>4.08</v>
          </cell>
          <cell r="V146">
            <v>4.0839999999999996</v>
          </cell>
          <cell r="W146">
            <v>4.0860000000000003</v>
          </cell>
          <cell r="X146">
            <v>4.0869999999999997</v>
          </cell>
          <cell r="Y146">
            <v>4.085</v>
          </cell>
          <cell r="Z146">
            <v>4.0810000000000004</v>
          </cell>
          <cell r="AA146">
            <v>4.077</v>
          </cell>
          <cell r="AB146">
            <v>4.07</v>
          </cell>
          <cell r="AD146">
            <v>5.4583000000000004</v>
          </cell>
          <cell r="AE146">
            <v>5.3959999999999999</v>
          </cell>
          <cell r="AF146">
            <v>5.3250000000000002</v>
          </cell>
          <cell r="AG146">
            <v>5.27</v>
          </cell>
          <cell r="AH146">
            <v>5.2210000000000001</v>
          </cell>
          <cell r="AI146">
            <v>5.1689999999999996</v>
          </cell>
          <cell r="AJ146">
            <v>5.1239999999999997</v>
          </cell>
          <cell r="AK146">
            <v>5.0839999999999996</v>
          </cell>
          <cell r="AL146">
            <v>5.0510000000000002</v>
          </cell>
          <cell r="AM146">
            <v>5.0170000000000003</v>
          </cell>
          <cell r="AN146">
            <v>4.99</v>
          </cell>
          <cell r="AO146">
            <v>4.9630000000000001</v>
          </cell>
          <cell r="AP146">
            <v>4.9350000000000005</v>
          </cell>
        </row>
        <row r="147">
          <cell r="A147">
            <v>39457</v>
          </cell>
          <cell r="B147">
            <v>4.25</v>
          </cell>
          <cell r="C147">
            <v>3.9995000000000003</v>
          </cell>
          <cell r="D147">
            <v>3.8890000000000002</v>
          </cell>
          <cell r="E147">
            <v>3.7715000000000001</v>
          </cell>
          <cell r="F147">
            <v>3.6795</v>
          </cell>
          <cell r="G147">
            <v>3.5910000000000002</v>
          </cell>
          <cell r="H147">
            <v>3.5190000000000001</v>
          </cell>
          <cell r="I147">
            <v>3.4460000000000002</v>
          </cell>
          <cell r="J147">
            <v>3.3839999999999999</v>
          </cell>
          <cell r="K147">
            <v>3.331</v>
          </cell>
          <cell r="L147">
            <v>3.2800000000000002</v>
          </cell>
          <cell r="M147">
            <v>3.2469999999999999</v>
          </cell>
          <cell r="N147">
            <v>3.214</v>
          </cell>
          <cell r="P147">
            <v>4.0529999999999999</v>
          </cell>
          <cell r="Q147">
            <v>4.0170000000000003</v>
          </cell>
          <cell r="R147">
            <v>4.0350000000000001</v>
          </cell>
          <cell r="S147">
            <v>4.0540000000000003</v>
          </cell>
          <cell r="T147">
            <v>4.0659999999999998</v>
          </cell>
          <cell r="U147">
            <v>4.0759999999999996</v>
          </cell>
          <cell r="V147">
            <v>4.0839999999999996</v>
          </cell>
          <cell r="W147">
            <v>4.0890000000000004</v>
          </cell>
          <cell r="X147">
            <v>4.0919999999999996</v>
          </cell>
          <cell r="Y147">
            <v>4.09</v>
          </cell>
          <cell r="Z147">
            <v>4.0869999999999997</v>
          </cell>
          <cell r="AA147">
            <v>4.0839999999999996</v>
          </cell>
          <cell r="AB147">
            <v>4.0780000000000003</v>
          </cell>
          <cell r="AD147">
            <v>5.46</v>
          </cell>
          <cell r="AE147">
            <v>5.524</v>
          </cell>
          <cell r="AF147">
            <v>5.4370000000000003</v>
          </cell>
          <cell r="AG147">
            <v>5.3710000000000004</v>
          </cell>
          <cell r="AH147">
            <v>5.3049999999999997</v>
          </cell>
          <cell r="AI147">
            <v>5.2480000000000002</v>
          </cell>
          <cell r="AJ147">
            <v>5.1970000000000001</v>
          </cell>
          <cell r="AK147">
            <v>5.1539999999999999</v>
          </cell>
          <cell r="AL147">
            <v>5.1150000000000002</v>
          </cell>
          <cell r="AM147">
            <v>5.077</v>
          </cell>
          <cell r="AN147">
            <v>5.0469999999999997</v>
          </cell>
          <cell r="AO147">
            <v>5.0140000000000002</v>
          </cell>
          <cell r="AP147">
            <v>4.9800000000000004</v>
          </cell>
        </row>
        <row r="148">
          <cell r="A148">
            <v>39458</v>
          </cell>
          <cell r="B148">
            <v>4.25</v>
          </cell>
          <cell r="C148">
            <v>3.8805000000000001</v>
          </cell>
          <cell r="D148">
            <v>3.7800000000000002</v>
          </cell>
          <cell r="E148">
            <v>3.6379999999999999</v>
          </cell>
          <cell r="F148">
            <v>3.5409999999999999</v>
          </cell>
          <cell r="G148">
            <v>3.4394999999999998</v>
          </cell>
          <cell r="H148">
            <v>3.3645</v>
          </cell>
          <cell r="I148">
            <v>3.2959999999999998</v>
          </cell>
          <cell r="J148">
            <v>3.222</v>
          </cell>
          <cell r="K148">
            <v>3.1695000000000002</v>
          </cell>
          <cell r="L148">
            <v>3.1175000000000002</v>
          </cell>
          <cell r="M148">
            <v>3.0815000000000001</v>
          </cell>
          <cell r="N148">
            <v>3.0489999999999999</v>
          </cell>
          <cell r="P148">
            <v>3.883</v>
          </cell>
          <cell r="Q148">
            <v>4.0220000000000002</v>
          </cell>
          <cell r="R148">
            <v>4.04</v>
          </cell>
          <cell r="S148">
            <v>4.0640000000000001</v>
          </cell>
          <cell r="T148">
            <v>4.0739999999999998</v>
          </cell>
          <cell r="U148">
            <v>4.085</v>
          </cell>
          <cell r="V148">
            <v>4.0890000000000004</v>
          </cell>
          <cell r="W148">
            <v>4.09</v>
          </cell>
          <cell r="X148">
            <v>4.0910000000000002</v>
          </cell>
          <cell r="Y148">
            <v>4.0860000000000003</v>
          </cell>
          <cell r="Z148">
            <v>4.0789999999999997</v>
          </cell>
          <cell r="AA148">
            <v>4.0720000000000001</v>
          </cell>
          <cell r="AB148">
            <v>4.0629999999999997</v>
          </cell>
          <cell r="AD148">
            <v>5.5429000000000004</v>
          </cell>
          <cell r="AE148">
            <v>5.5209999999999999</v>
          </cell>
          <cell r="AF148">
            <v>5.4169999999999998</v>
          </cell>
          <cell r="AG148">
            <v>5.3469999999999995</v>
          </cell>
          <cell r="AH148">
            <v>5.2720000000000002</v>
          </cell>
          <cell r="AI148">
            <v>5.2080000000000002</v>
          </cell>
          <cell r="AJ148">
            <v>5.1529999999999996</v>
          </cell>
          <cell r="AK148">
            <v>5.1079999999999997</v>
          </cell>
          <cell r="AL148">
            <v>5.0629999999999997</v>
          </cell>
          <cell r="AM148">
            <v>5.0199999999999996</v>
          </cell>
          <cell r="AN148">
            <v>4.9879999999999995</v>
          </cell>
          <cell r="AO148">
            <v>4.9509999999999996</v>
          </cell>
          <cell r="AP148">
            <v>4.915</v>
          </cell>
        </row>
        <row r="149">
          <cell r="A149">
            <v>39461</v>
          </cell>
          <cell r="B149">
            <v>4.25</v>
          </cell>
          <cell r="C149">
            <v>3.8449999999999998</v>
          </cell>
          <cell r="D149">
            <v>3.7534999999999998</v>
          </cell>
          <cell r="E149">
            <v>3.6080000000000001</v>
          </cell>
          <cell r="F149">
            <v>3.5015000000000001</v>
          </cell>
          <cell r="G149">
            <v>3.4079999999999999</v>
          </cell>
          <cell r="H149">
            <v>3.3260000000000001</v>
          </cell>
          <cell r="I149">
            <v>3.2454999999999998</v>
          </cell>
          <cell r="J149">
            <v>3.1829999999999998</v>
          </cell>
          <cell r="K149">
            <v>3.1295000000000002</v>
          </cell>
          <cell r="L149">
            <v>3.0804999999999998</v>
          </cell>
          <cell r="M149">
            <v>3.0449999999999999</v>
          </cell>
          <cell r="N149">
            <v>3.01</v>
          </cell>
          <cell r="P149">
            <v>3.8810000000000002</v>
          </cell>
          <cell r="Q149">
            <v>4.0179999999999998</v>
          </cell>
          <cell r="R149">
            <v>4.0350000000000001</v>
          </cell>
          <cell r="S149">
            <v>4.0529999999999999</v>
          </cell>
          <cell r="T149">
            <v>4.0609999999999999</v>
          </cell>
          <cell r="U149">
            <v>4.0640000000000001</v>
          </cell>
          <cell r="V149">
            <v>4.0599999999999996</v>
          </cell>
          <cell r="W149">
            <v>4.0540000000000003</v>
          </cell>
          <cell r="X149">
            <v>4.0469999999999997</v>
          </cell>
          <cell r="Y149">
            <v>4.0380000000000003</v>
          </cell>
          <cell r="Z149">
            <v>4.0259999999999998</v>
          </cell>
          <cell r="AA149">
            <v>4.016</v>
          </cell>
          <cell r="AB149">
            <v>4.0019999999999998</v>
          </cell>
          <cell r="AD149">
            <v>5.5270999999999999</v>
          </cell>
          <cell r="AE149">
            <v>5.49</v>
          </cell>
          <cell r="AF149">
            <v>5.3780000000000001</v>
          </cell>
          <cell r="AG149">
            <v>5.3019999999999996</v>
          </cell>
          <cell r="AH149">
            <v>5.2249999999999996</v>
          </cell>
          <cell r="AI149">
            <v>5.1411999999999995</v>
          </cell>
          <cell r="AJ149">
            <v>5.1005000000000003</v>
          </cell>
          <cell r="AK149">
            <v>5.0629999999999997</v>
          </cell>
          <cell r="AL149">
            <v>5.0209999999999999</v>
          </cell>
          <cell r="AM149">
            <v>4.9859999999999998</v>
          </cell>
          <cell r="AN149">
            <v>4.9394999999999998</v>
          </cell>
          <cell r="AO149">
            <v>4.9089999999999998</v>
          </cell>
          <cell r="AP149">
            <v>4.8768000000000002</v>
          </cell>
        </row>
        <row r="150">
          <cell r="A150">
            <v>39462</v>
          </cell>
          <cell r="B150">
            <v>4.25</v>
          </cell>
          <cell r="C150">
            <v>3.8519999999999999</v>
          </cell>
          <cell r="D150">
            <v>3.76</v>
          </cell>
          <cell r="E150">
            <v>3.6160000000000001</v>
          </cell>
          <cell r="F150">
            <v>3.5055000000000001</v>
          </cell>
          <cell r="G150">
            <v>3.4279999999999999</v>
          </cell>
          <cell r="H150">
            <v>3.3494999999999999</v>
          </cell>
          <cell r="I150">
            <v>3.2690000000000001</v>
          </cell>
          <cell r="J150">
            <v>3.2</v>
          </cell>
          <cell r="K150">
            <v>3.1360000000000001</v>
          </cell>
          <cell r="L150">
            <v>3.0844999999999998</v>
          </cell>
          <cell r="M150">
            <v>3.0385</v>
          </cell>
          <cell r="N150">
            <v>2.9969999999999999</v>
          </cell>
          <cell r="P150">
            <v>4.0780000000000003</v>
          </cell>
          <cell r="Q150">
            <v>4.0170000000000003</v>
          </cell>
          <cell r="R150">
            <v>4.0309999999999997</v>
          </cell>
          <cell r="S150">
            <v>4.0460000000000003</v>
          </cell>
          <cell r="T150">
            <v>4.0519999999999996</v>
          </cell>
          <cell r="U150">
            <v>4.0519999999999996</v>
          </cell>
          <cell r="V150">
            <v>4.0449999999999999</v>
          </cell>
          <cell r="W150">
            <v>4.0359999999999996</v>
          </cell>
          <cell r="X150">
            <v>4.0279999999999996</v>
          </cell>
          <cell r="Y150">
            <v>4.016</v>
          </cell>
          <cell r="Z150">
            <v>4.0039999999999996</v>
          </cell>
          <cell r="AA150">
            <v>3.9910000000000001</v>
          </cell>
          <cell r="AB150">
            <v>3.9769999999999999</v>
          </cell>
          <cell r="AD150">
            <v>5.5247000000000002</v>
          </cell>
          <cell r="AE150">
            <v>5.4710000000000001</v>
          </cell>
          <cell r="AF150">
            <v>5.3559999999999999</v>
          </cell>
          <cell r="AG150">
            <v>5.29</v>
          </cell>
          <cell r="AH150">
            <v>5.2160000000000002</v>
          </cell>
          <cell r="AI150">
            <v>5.1470000000000002</v>
          </cell>
          <cell r="AJ150">
            <v>5.0949999999999998</v>
          </cell>
          <cell r="AK150">
            <v>5.0519999999999996</v>
          </cell>
          <cell r="AL150">
            <v>5.01</v>
          </cell>
          <cell r="AM150">
            <v>4.9740000000000002</v>
          </cell>
          <cell r="AN150">
            <v>4.9409999999999998</v>
          </cell>
          <cell r="AO150">
            <v>4.9109999999999996</v>
          </cell>
          <cell r="AP150">
            <v>4.8789999999999996</v>
          </cell>
        </row>
        <row r="151">
          <cell r="A151">
            <v>39463</v>
          </cell>
          <cell r="B151">
            <v>4.25</v>
          </cell>
          <cell r="C151">
            <v>3.8694999999999999</v>
          </cell>
          <cell r="D151">
            <v>3.7645</v>
          </cell>
          <cell r="E151">
            <v>3.6334999999999997</v>
          </cell>
          <cell r="F151">
            <v>3.5324999999999998</v>
          </cell>
          <cell r="G151">
            <v>3.4575</v>
          </cell>
          <cell r="H151">
            <v>3.387</v>
          </cell>
          <cell r="I151">
            <v>3.3140000000000001</v>
          </cell>
          <cell r="J151">
            <v>3.2519999999999998</v>
          </cell>
          <cell r="K151">
            <v>3.198</v>
          </cell>
          <cell r="L151">
            <v>3.1545000000000001</v>
          </cell>
          <cell r="M151">
            <v>3.1154999999999999</v>
          </cell>
          <cell r="N151">
            <v>3.0754999999999999</v>
          </cell>
          <cell r="P151">
            <v>4.0410000000000004</v>
          </cell>
          <cell r="Q151">
            <v>4.0069999999999997</v>
          </cell>
          <cell r="R151">
            <v>4.0209999999999999</v>
          </cell>
          <cell r="S151">
            <v>4.0289999999999999</v>
          </cell>
          <cell r="T151">
            <v>4.0289999999999999</v>
          </cell>
          <cell r="U151">
            <v>4.0259999999999998</v>
          </cell>
          <cell r="V151">
            <v>4.0149999999999997</v>
          </cell>
          <cell r="W151">
            <v>4.0010000000000003</v>
          </cell>
          <cell r="X151">
            <v>3.9889999999999999</v>
          </cell>
          <cell r="Y151">
            <v>3.9729999999999999</v>
          </cell>
          <cell r="Z151">
            <v>3.9609999999999999</v>
          </cell>
          <cell r="AA151">
            <v>3.9470000000000001</v>
          </cell>
          <cell r="AB151">
            <v>3.9329999999999998</v>
          </cell>
          <cell r="AD151">
            <v>5.5111999999999997</v>
          </cell>
          <cell r="AE151">
            <v>5.4420000000000002</v>
          </cell>
          <cell r="AF151">
            <v>5.3419999999999996</v>
          </cell>
          <cell r="AG151">
            <v>5.2729999999999997</v>
          </cell>
          <cell r="AH151">
            <v>5.2009999999999996</v>
          </cell>
          <cell r="AI151">
            <v>5.1340000000000003</v>
          </cell>
          <cell r="AJ151">
            <v>5.08</v>
          </cell>
          <cell r="AK151">
            <v>5.0339999999999998</v>
          </cell>
          <cell r="AL151">
            <v>4.9960000000000004</v>
          </cell>
          <cell r="AM151">
            <v>4.9619999999999997</v>
          </cell>
          <cell r="AN151">
            <v>4.931</v>
          </cell>
          <cell r="AO151">
            <v>4.9030000000000005</v>
          </cell>
          <cell r="AP151">
            <v>4.8730000000000002</v>
          </cell>
        </row>
        <row r="152">
          <cell r="A152">
            <v>39464</v>
          </cell>
          <cell r="B152">
            <v>4.25</v>
          </cell>
          <cell r="C152">
            <v>3.7524999999999999</v>
          </cell>
          <cell r="D152">
            <v>3.6395</v>
          </cell>
          <cell r="E152">
            <v>3.5314999999999999</v>
          </cell>
          <cell r="F152">
            <v>3.4325000000000001</v>
          </cell>
          <cell r="G152">
            <v>3.3559999999999999</v>
          </cell>
          <cell r="H152">
            <v>3.2734999999999999</v>
          </cell>
          <cell r="I152">
            <v>3.1920000000000002</v>
          </cell>
          <cell r="J152">
            <v>3.1219999999999999</v>
          </cell>
          <cell r="K152">
            <v>3.0630000000000002</v>
          </cell>
          <cell r="L152">
            <v>3.0105</v>
          </cell>
          <cell r="M152">
            <v>2.9740000000000002</v>
          </cell>
          <cell r="N152">
            <v>2.9359999999999999</v>
          </cell>
          <cell r="P152">
            <v>4.0179999999999998</v>
          </cell>
          <cell r="Q152">
            <v>4.0119999999999996</v>
          </cell>
          <cell r="R152">
            <v>4.0259999999999998</v>
          </cell>
          <cell r="S152">
            <v>4.032</v>
          </cell>
          <cell r="T152">
            <v>4.0330000000000004</v>
          </cell>
          <cell r="U152">
            <v>4.0279999999999996</v>
          </cell>
          <cell r="V152">
            <v>4.0129999999999999</v>
          </cell>
          <cell r="W152">
            <v>3.9990000000000001</v>
          </cell>
          <cell r="X152">
            <v>3.9830000000000001</v>
          </cell>
          <cell r="Y152">
            <v>3.9630000000000001</v>
          </cell>
          <cell r="Z152">
            <v>3.9459999999999997</v>
          </cell>
          <cell r="AA152">
            <v>3.9260000000000002</v>
          </cell>
          <cell r="AB152">
            <v>3.9079999999999999</v>
          </cell>
          <cell r="AD152">
            <v>5.5042</v>
          </cell>
          <cell r="AE152">
            <v>5.4409999999999998</v>
          </cell>
          <cell r="AF152">
            <v>5.359</v>
          </cell>
          <cell r="AG152">
            <v>5.3010000000000002</v>
          </cell>
          <cell r="AH152">
            <v>5.2409999999999997</v>
          </cell>
          <cell r="AI152">
            <v>5.1929999999999996</v>
          </cell>
          <cell r="AJ152">
            <v>5.1529999999999996</v>
          </cell>
          <cell r="AK152">
            <v>5.1150000000000002</v>
          </cell>
          <cell r="AL152">
            <v>5.0789999999999997</v>
          </cell>
          <cell r="AM152">
            <v>5.0469999999999997</v>
          </cell>
          <cell r="AN152">
            <v>5.0179999999999998</v>
          </cell>
          <cell r="AO152">
            <v>4.9859999999999998</v>
          </cell>
          <cell r="AP152">
            <v>4.9539999999999997</v>
          </cell>
        </row>
        <row r="153">
          <cell r="A153">
            <v>39465</v>
          </cell>
          <cell r="B153">
            <v>4.25</v>
          </cell>
          <cell r="C153">
            <v>3.7385000000000002</v>
          </cell>
          <cell r="D153">
            <v>3.5804999999999998</v>
          </cell>
          <cell r="E153">
            <v>3.4735</v>
          </cell>
          <cell r="F153">
            <v>3.3605</v>
          </cell>
          <cell r="G153">
            <v>3.266</v>
          </cell>
          <cell r="H153">
            <v>3.1924999999999999</v>
          </cell>
          <cell r="I153">
            <v>3.1015000000000001</v>
          </cell>
          <cell r="J153">
            <v>3.032</v>
          </cell>
          <cell r="K153">
            <v>2.9820000000000002</v>
          </cell>
          <cell r="L153">
            <v>2.9169999999999998</v>
          </cell>
          <cell r="M153">
            <v>2.8875000000000002</v>
          </cell>
          <cell r="N153">
            <v>2.8449999999999998</v>
          </cell>
          <cell r="P153">
            <v>3.968</v>
          </cell>
          <cell r="Q153">
            <v>4.0140000000000002</v>
          </cell>
          <cell r="R153">
            <v>4.0250000000000004</v>
          </cell>
          <cell r="S153">
            <v>4.0270000000000001</v>
          </cell>
          <cell r="T153">
            <v>4.024</v>
          </cell>
          <cell r="U153">
            <v>4.0179999999999998</v>
          </cell>
          <cell r="V153">
            <v>4.0039999999999996</v>
          </cell>
          <cell r="W153">
            <v>3.988</v>
          </cell>
          <cell r="X153">
            <v>3.9710000000000001</v>
          </cell>
          <cell r="Y153">
            <v>3.9489999999999998</v>
          </cell>
          <cell r="Z153">
            <v>3.9260000000000002</v>
          </cell>
          <cell r="AA153">
            <v>3.9050000000000002</v>
          </cell>
          <cell r="AB153">
            <v>3.8839999999999999</v>
          </cell>
          <cell r="AD153">
            <v>5.5023999999999997</v>
          </cell>
          <cell r="AE153">
            <v>5.4320000000000004</v>
          </cell>
          <cell r="AF153">
            <v>5.3390000000000004</v>
          </cell>
          <cell r="AG153">
            <v>5.2759999999999998</v>
          </cell>
          <cell r="AH153">
            <v>5.2149999999999999</v>
          </cell>
          <cell r="AI153">
            <v>5.1630000000000003</v>
          </cell>
          <cell r="AJ153">
            <v>5.1189999999999998</v>
          </cell>
          <cell r="AK153">
            <v>5.0789999999999997</v>
          </cell>
          <cell r="AL153">
            <v>5.0410000000000004</v>
          </cell>
          <cell r="AM153">
            <v>5.0049999999999999</v>
          </cell>
          <cell r="AN153">
            <v>4.976</v>
          </cell>
          <cell r="AO153">
            <v>4.9409999999999998</v>
          </cell>
          <cell r="AP153">
            <v>4.9080000000000004</v>
          </cell>
        </row>
        <row r="154">
          <cell r="A154">
            <v>39468</v>
          </cell>
          <cell r="B154">
            <v>4.25</v>
          </cell>
          <cell r="C154">
            <v>3.7065000000000001</v>
          </cell>
          <cell r="D154">
            <v>3.5634999999999999</v>
          </cell>
          <cell r="E154">
            <v>3.4129999999999998</v>
          </cell>
          <cell r="F154">
            <v>3.3454999999999999</v>
          </cell>
          <cell r="G154">
            <v>3.2560000000000002</v>
          </cell>
          <cell r="H154">
            <v>3.1814999999999998</v>
          </cell>
          <cell r="I154">
            <v>3.0354999999999999</v>
          </cell>
          <cell r="J154">
            <v>2.9405000000000001</v>
          </cell>
          <cell r="K154">
            <v>2.8235000000000001</v>
          </cell>
          <cell r="L154">
            <v>2.7654999999999998</v>
          </cell>
          <cell r="M154">
            <v>2.7574999999999998</v>
          </cell>
          <cell r="N154">
            <v>2.7265000000000001</v>
          </cell>
          <cell r="P154">
            <v>3.984</v>
          </cell>
          <cell r="Q154">
            <v>4</v>
          </cell>
          <cell r="R154">
            <v>3.9969999999999999</v>
          </cell>
          <cell r="S154">
            <v>3.984</v>
          </cell>
          <cell r="T154">
            <v>3.9740000000000002</v>
          </cell>
          <cell r="U154">
            <v>3.956</v>
          </cell>
          <cell r="V154">
            <v>3.9249999999999998</v>
          </cell>
          <cell r="W154">
            <v>3.8959999999999999</v>
          </cell>
          <cell r="X154">
            <v>3.8660000000000001</v>
          </cell>
          <cell r="Y154">
            <v>3.8359999999999999</v>
          </cell>
          <cell r="Z154">
            <v>3.8050000000000002</v>
          </cell>
          <cell r="AA154">
            <v>3.778</v>
          </cell>
          <cell r="AB154">
            <v>3.754</v>
          </cell>
          <cell r="AD154">
            <v>5.5054999999999996</v>
          </cell>
          <cell r="AE154">
            <v>5.3890000000000002</v>
          </cell>
          <cell r="AF154">
            <v>5.2670000000000003</v>
          </cell>
          <cell r="AG154">
            <v>5.1950000000000003</v>
          </cell>
          <cell r="AH154">
            <v>5.1139999999999999</v>
          </cell>
          <cell r="AI154">
            <v>5.0380000000000003</v>
          </cell>
          <cell r="AJ154">
            <v>4.9909999999999997</v>
          </cell>
          <cell r="AK154">
            <v>4.95</v>
          </cell>
          <cell r="AL154">
            <v>4.9080000000000004</v>
          </cell>
          <cell r="AM154">
            <v>4.875</v>
          </cell>
          <cell r="AN154">
            <v>4.8410000000000002</v>
          </cell>
          <cell r="AO154">
            <v>4.8040000000000003</v>
          </cell>
          <cell r="AP154">
            <v>4.7720000000000002</v>
          </cell>
        </row>
        <row r="155">
          <cell r="A155">
            <v>39469</v>
          </cell>
          <cell r="B155">
            <v>3.5</v>
          </cell>
          <cell r="C155">
            <v>3.1160000000000001</v>
          </cell>
          <cell r="D155">
            <v>3.0185</v>
          </cell>
          <cell r="E155">
            <v>2.9074999999999998</v>
          </cell>
          <cell r="F155">
            <v>2.8014999999999999</v>
          </cell>
          <cell r="G155">
            <v>2.7625000000000002</v>
          </cell>
          <cell r="H155">
            <v>2.68</v>
          </cell>
          <cell r="I155">
            <v>2.5905</v>
          </cell>
          <cell r="J155">
            <v>2.5255000000000001</v>
          </cell>
          <cell r="K155">
            <v>2.4769999999999999</v>
          </cell>
          <cell r="L155">
            <v>2.4409999999999998</v>
          </cell>
          <cell r="M155">
            <v>2.4119999999999999</v>
          </cell>
          <cell r="N155">
            <v>2.3849999999999998</v>
          </cell>
          <cell r="P155">
            <v>3.9889999999999999</v>
          </cell>
          <cell r="Q155">
            <v>3.9660000000000002</v>
          </cell>
          <cell r="R155">
            <v>3.9329999999999998</v>
          </cell>
          <cell r="S155">
            <v>3.911</v>
          </cell>
          <cell r="T155">
            <v>3.89</v>
          </cell>
          <cell r="U155">
            <v>3.8609999999999998</v>
          </cell>
          <cell r="V155">
            <v>3.827</v>
          </cell>
          <cell r="W155">
            <v>3.7930000000000001</v>
          </cell>
          <cell r="X155">
            <v>3.762</v>
          </cell>
          <cell r="Y155">
            <v>3.7330000000000001</v>
          </cell>
          <cell r="Z155">
            <v>3.7080000000000002</v>
          </cell>
          <cell r="AA155">
            <v>3.6840000000000002</v>
          </cell>
          <cell r="AB155">
            <v>3.6630000000000003</v>
          </cell>
          <cell r="AD155">
            <v>5.4817</v>
          </cell>
          <cell r="AE155">
            <v>5.3639999999999999</v>
          </cell>
          <cell r="AF155">
            <v>5.2409999999999997</v>
          </cell>
          <cell r="AG155">
            <v>5.1609999999999996</v>
          </cell>
          <cell r="AH155">
            <v>5.0839999999999996</v>
          </cell>
          <cell r="AI155">
            <v>5.016</v>
          </cell>
          <cell r="AJ155">
            <v>4.9710000000000001</v>
          </cell>
          <cell r="AK155">
            <v>4.9370000000000003</v>
          </cell>
          <cell r="AL155">
            <v>4.9039999999999999</v>
          </cell>
          <cell r="AM155">
            <v>4.875</v>
          </cell>
          <cell r="AN155">
            <v>4.8449999999999998</v>
          </cell>
          <cell r="AO155">
            <v>4.8179999999999996</v>
          </cell>
          <cell r="AP155">
            <v>4.7910000000000004</v>
          </cell>
        </row>
        <row r="156">
          <cell r="A156">
            <v>39470</v>
          </cell>
          <cell r="B156">
            <v>3.5</v>
          </cell>
          <cell r="C156">
            <v>3.0815000000000001</v>
          </cell>
          <cell r="D156">
            <v>2.9769999999999999</v>
          </cell>
          <cell r="E156">
            <v>2.8795000000000002</v>
          </cell>
          <cell r="F156">
            <v>2.7970000000000002</v>
          </cell>
          <cell r="G156">
            <v>2.742</v>
          </cell>
          <cell r="H156">
            <v>2.681</v>
          </cell>
          <cell r="I156">
            <v>2.6189999999999998</v>
          </cell>
          <cell r="J156">
            <v>2.5775000000000001</v>
          </cell>
          <cell r="K156">
            <v>2.54</v>
          </cell>
          <cell r="L156">
            <v>2.5154999999999998</v>
          </cell>
          <cell r="M156">
            <v>2.4903</v>
          </cell>
          <cell r="N156">
            <v>2.4702999999999999</v>
          </cell>
          <cell r="P156">
            <v>3.9939999999999998</v>
          </cell>
          <cell r="Q156">
            <v>3.9529999999999998</v>
          </cell>
          <cell r="R156">
            <v>3.9279999999999999</v>
          </cell>
          <cell r="S156">
            <v>3.895</v>
          </cell>
          <cell r="T156">
            <v>3.8650000000000002</v>
          </cell>
          <cell r="U156">
            <v>3.8289999999999997</v>
          </cell>
          <cell r="V156">
            <v>3.7909999999999999</v>
          </cell>
          <cell r="W156">
            <v>3.7509999999999999</v>
          </cell>
          <cell r="X156">
            <v>3.714</v>
          </cell>
          <cell r="Y156">
            <v>3.6790000000000003</v>
          </cell>
          <cell r="Z156">
            <v>3.6520000000000001</v>
          </cell>
          <cell r="AA156">
            <v>3.6230000000000002</v>
          </cell>
          <cell r="AB156">
            <v>3.6029999999999998</v>
          </cell>
          <cell r="AD156">
            <v>5.48</v>
          </cell>
          <cell r="AE156">
            <v>5.3460000000000001</v>
          </cell>
          <cell r="AF156">
            <v>5.2309999999999999</v>
          </cell>
          <cell r="AG156">
            <v>5.1449999999999996</v>
          </cell>
          <cell r="AH156">
            <v>5.0620000000000003</v>
          </cell>
          <cell r="AI156">
            <v>4.9859999999999998</v>
          </cell>
          <cell r="AJ156">
            <v>4.9279999999999999</v>
          </cell>
          <cell r="AK156">
            <v>4.8760000000000003</v>
          </cell>
          <cell r="AL156">
            <v>4.8369999999999997</v>
          </cell>
          <cell r="AM156">
            <v>4.8029999999999999</v>
          </cell>
          <cell r="AN156">
            <v>4.7699999999999996</v>
          </cell>
          <cell r="AO156">
            <v>4.7379999999999995</v>
          </cell>
          <cell r="AP156">
            <v>4.7069999999999999</v>
          </cell>
        </row>
        <row r="157">
          <cell r="A157">
            <v>39471</v>
          </cell>
          <cell r="B157">
            <v>3.5</v>
          </cell>
          <cell r="C157">
            <v>3.1269999999999998</v>
          </cell>
          <cell r="D157">
            <v>3.0655000000000001</v>
          </cell>
          <cell r="E157">
            <v>3.0005000000000002</v>
          </cell>
          <cell r="F157">
            <v>2.9417999999999997</v>
          </cell>
          <cell r="G157">
            <v>2.8895</v>
          </cell>
          <cell r="H157">
            <v>2.8435000000000001</v>
          </cell>
          <cell r="I157">
            <v>2.7850000000000001</v>
          </cell>
          <cell r="J157">
            <v>2.75</v>
          </cell>
          <cell r="K157">
            <v>2.7199999999999998</v>
          </cell>
          <cell r="L157">
            <v>2.6959999999999997</v>
          </cell>
          <cell r="M157">
            <v>2.6819999999999999</v>
          </cell>
          <cell r="N157">
            <v>2.6692999999999998</v>
          </cell>
          <cell r="P157">
            <v>4.0030000000000001</v>
          </cell>
          <cell r="Q157">
            <v>3.9889999999999999</v>
          </cell>
          <cell r="R157">
            <v>3.9870000000000001</v>
          </cell>
          <cell r="S157">
            <v>3.98</v>
          </cell>
          <cell r="T157">
            <v>3.9609999999999999</v>
          </cell>
          <cell r="U157">
            <v>3.931</v>
          </cell>
          <cell r="V157">
            <v>3.9009999999999998</v>
          </cell>
          <cell r="W157">
            <v>3.8719999999999999</v>
          </cell>
          <cell r="X157">
            <v>3.839</v>
          </cell>
          <cell r="Y157">
            <v>3.8109999999999999</v>
          </cell>
          <cell r="Z157">
            <v>3.7829999999999999</v>
          </cell>
          <cell r="AA157">
            <v>3.7589999999999999</v>
          </cell>
          <cell r="AB157">
            <v>3.74</v>
          </cell>
          <cell r="AD157">
            <v>5.4687999999999999</v>
          </cell>
          <cell r="AE157">
            <v>5.3659999999999997</v>
          </cell>
          <cell r="AF157">
            <v>5.2809999999999997</v>
          </cell>
          <cell r="AG157">
            <v>5.2169999999999996</v>
          </cell>
          <cell r="AH157">
            <v>5.1509999999999998</v>
          </cell>
          <cell r="AI157">
            <v>5.1040000000000001</v>
          </cell>
          <cell r="AJ157">
            <v>5.0659999999999998</v>
          </cell>
          <cell r="AK157">
            <v>5.0309999999999997</v>
          </cell>
          <cell r="AL157">
            <v>5.0039999999999996</v>
          </cell>
          <cell r="AM157">
            <v>4.9790000000000001</v>
          </cell>
          <cell r="AN157">
            <v>4.9530000000000003</v>
          </cell>
          <cell r="AO157">
            <v>4.9260000000000002</v>
          </cell>
          <cell r="AP157">
            <v>4.899</v>
          </cell>
        </row>
        <row r="158">
          <cell r="A158">
            <v>39472</v>
          </cell>
          <cell r="B158">
            <v>3.5</v>
          </cell>
          <cell r="C158">
            <v>3.0815000000000001</v>
          </cell>
          <cell r="D158">
            <v>2.9904999999999999</v>
          </cell>
          <cell r="E158">
            <v>2.9245000000000001</v>
          </cell>
          <cell r="F158">
            <v>2.8580000000000001</v>
          </cell>
          <cell r="G158">
            <v>2.794</v>
          </cell>
          <cell r="H158">
            <v>2.7389999999999999</v>
          </cell>
          <cell r="I158">
            <v>2.6795</v>
          </cell>
          <cell r="J158">
            <v>2.6360000000000001</v>
          </cell>
          <cell r="K158">
            <v>2.6029999999999998</v>
          </cell>
          <cell r="L158">
            <v>2.5779999999999998</v>
          </cell>
          <cell r="M158">
            <v>2.556</v>
          </cell>
          <cell r="N158">
            <v>2.5425</v>
          </cell>
          <cell r="P158">
            <v>4.0149999999999997</v>
          </cell>
          <cell r="Q158">
            <v>3.9990000000000001</v>
          </cell>
          <cell r="R158">
            <v>3.9950000000000001</v>
          </cell>
          <cell r="S158">
            <v>3.988</v>
          </cell>
          <cell r="T158">
            <v>3.9769999999999999</v>
          </cell>
          <cell r="U158">
            <v>3.956</v>
          </cell>
          <cell r="V158">
            <v>3.9329999999999998</v>
          </cell>
          <cell r="W158">
            <v>3.91</v>
          </cell>
          <cell r="X158">
            <v>3.8839999999999999</v>
          </cell>
          <cell r="Y158">
            <v>3.859</v>
          </cell>
          <cell r="Z158">
            <v>3.8359999999999999</v>
          </cell>
          <cell r="AA158">
            <v>3.8149999999999999</v>
          </cell>
          <cell r="AB158">
            <v>3.7960000000000003</v>
          </cell>
          <cell r="AD158">
            <v>5.4814999999999996</v>
          </cell>
          <cell r="AE158">
            <v>5.3555000000000001</v>
          </cell>
          <cell r="AF158">
            <v>5.28</v>
          </cell>
          <cell r="AG158">
            <v>5.2279999999999998</v>
          </cell>
          <cell r="AH158">
            <v>5.1779999999999999</v>
          </cell>
          <cell r="AI158">
            <v>5.1340000000000003</v>
          </cell>
          <cell r="AJ158">
            <v>5.0949999999999998</v>
          </cell>
          <cell r="AK158">
            <v>5.0590000000000002</v>
          </cell>
          <cell r="AL158">
            <v>5.0289999999999999</v>
          </cell>
          <cell r="AM158">
            <v>5.0019999999999998</v>
          </cell>
          <cell r="AN158">
            <v>4.976</v>
          </cell>
          <cell r="AO158">
            <v>4.9450000000000003</v>
          </cell>
          <cell r="AP158">
            <v>4.9219999999999997</v>
          </cell>
        </row>
        <row r="159">
          <cell r="A159">
            <v>39475</v>
          </cell>
          <cell r="B159">
            <v>3.5</v>
          </cell>
          <cell r="C159">
            <v>3.0474999999999999</v>
          </cell>
          <cell r="D159">
            <v>2.96</v>
          </cell>
          <cell r="E159">
            <v>2.887</v>
          </cell>
          <cell r="F159">
            <v>2.8120000000000003</v>
          </cell>
          <cell r="G159">
            <v>2.7359999999999998</v>
          </cell>
          <cell r="H159">
            <v>2.6804999999999999</v>
          </cell>
          <cell r="I159">
            <v>2.62</v>
          </cell>
          <cell r="J159">
            <v>2.5720000000000001</v>
          </cell>
          <cell r="K159">
            <v>2.5419999999999998</v>
          </cell>
          <cell r="L159">
            <v>2.52</v>
          </cell>
          <cell r="M159">
            <v>2.5070000000000001</v>
          </cell>
          <cell r="N159">
            <v>2.4929999999999999</v>
          </cell>
          <cell r="P159">
            <v>4.0179999999999998</v>
          </cell>
          <cell r="Q159">
            <v>3.9980000000000002</v>
          </cell>
          <cell r="R159">
            <v>3.9929999999999999</v>
          </cell>
          <cell r="S159">
            <v>3.984</v>
          </cell>
          <cell r="T159">
            <v>3.9689999999999999</v>
          </cell>
          <cell r="U159">
            <v>3.9430000000000001</v>
          </cell>
          <cell r="V159">
            <v>3.9140000000000001</v>
          </cell>
          <cell r="W159">
            <v>3.8860000000000001</v>
          </cell>
          <cell r="X159">
            <v>3.8540000000000001</v>
          </cell>
          <cell r="Y159">
            <v>3.8239999999999998</v>
          </cell>
          <cell r="Z159">
            <v>3.7970000000000002</v>
          </cell>
          <cell r="AA159">
            <v>3.7690000000000001</v>
          </cell>
          <cell r="AB159">
            <v>3.7450000000000001</v>
          </cell>
          <cell r="AD159">
            <v>5.4992000000000001</v>
          </cell>
          <cell r="AE159">
            <v>5.3319999999999999</v>
          </cell>
          <cell r="AF159">
            <v>5.2750000000000004</v>
          </cell>
          <cell r="AG159">
            <v>5.21</v>
          </cell>
          <cell r="AH159">
            <v>5.1589999999999998</v>
          </cell>
          <cell r="AI159">
            <v>5.109</v>
          </cell>
          <cell r="AJ159">
            <v>5.0750000000000002</v>
          </cell>
          <cell r="AK159">
            <v>5.04</v>
          </cell>
          <cell r="AL159">
            <v>5.0069999999999997</v>
          </cell>
          <cell r="AM159">
            <v>4.9809999999999999</v>
          </cell>
          <cell r="AN159">
            <v>4.952</v>
          </cell>
          <cell r="AO159">
            <v>4.92</v>
          </cell>
          <cell r="AP159">
            <v>4.8929999999999998</v>
          </cell>
        </row>
        <row r="160">
          <cell r="A160">
            <v>39476</v>
          </cell>
          <cell r="B160">
            <v>3.5</v>
          </cell>
          <cell r="C160">
            <v>3.0705</v>
          </cell>
          <cell r="D160">
            <v>2.9874999999999998</v>
          </cell>
          <cell r="E160">
            <v>2.9195000000000002</v>
          </cell>
          <cell r="F160">
            <v>2.835</v>
          </cell>
          <cell r="G160">
            <v>2.7824999999999998</v>
          </cell>
          <cell r="H160">
            <v>2.7279999999999998</v>
          </cell>
          <cell r="I160">
            <v>2.6760000000000002</v>
          </cell>
          <cell r="J160">
            <v>2.64</v>
          </cell>
          <cell r="K160">
            <v>2.6059999999999999</v>
          </cell>
          <cell r="L160">
            <v>2.5920000000000001</v>
          </cell>
          <cell r="M160">
            <v>2.5789999999999997</v>
          </cell>
          <cell r="N160">
            <v>2.5674999999999999</v>
          </cell>
          <cell r="P160">
            <v>4.0549999999999997</v>
          </cell>
          <cell r="Q160">
            <v>4.0170000000000003</v>
          </cell>
          <cell r="R160">
            <v>4.0110000000000001</v>
          </cell>
          <cell r="S160">
            <v>4.0030000000000001</v>
          </cell>
          <cell r="T160">
            <v>3.988</v>
          </cell>
          <cell r="U160">
            <v>3.964</v>
          </cell>
          <cell r="V160">
            <v>3.9359999999999999</v>
          </cell>
          <cell r="W160">
            <v>3.9130000000000003</v>
          </cell>
          <cell r="X160">
            <v>3.8849999999999998</v>
          </cell>
          <cell r="Y160">
            <v>3.8570000000000002</v>
          </cell>
          <cell r="Z160">
            <v>3.8330000000000002</v>
          </cell>
          <cell r="AA160">
            <v>3.8050000000000002</v>
          </cell>
          <cell r="AB160">
            <v>3.7850000000000001</v>
          </cell>
          <cell r="AD160">
            <v>5.5048000000000004</v>
          </cell>
          <cell r="AE160">
            <v>5.335</v>
          </cell>
          <cell r="AF160">
            <v>5.2679999999999998</v>
          </cell>
          <cell r="AG160">
            <v>5.22</v>
          </cell>
          <cell r="AH160">
            <v>5.173</v>
          </cell>
          <cell r="AI160">
            <v>5.1310000000000002</v>
          </cell>
          <cell r="AJ160">
            <v>5.101</v>
          </cell>
          <cell r="AK160">
            <v>5.0720000000000001</v>
          </cell>
          <cell r="AL160">
            <v>5.0449999999999999</v>
          </cell>
          <cell r="AM160">
            <v>5.0229999999999997</v>
          </cell>
          <cell r="AN160">
            <v>4.9989999999999997</v>
          </cell>
          <cell r="AO160">
            <v>4.9719999999999995</v>
          </cell>
          <cell r="AP160">
            <v>4.9480000000000004</v>
          </cell>
        </row>
        <row r="161">
          <cell r="A161">
            <v>39477</v>
          </cell>
          <cell r="B161">
            <v>3</v>
          </cell>
          <cell r="C161">
            <v>2.9675000000000002</v>
          </cell>
          <cell r="D161">
            <v>2.8734999999999999</v>
          </cell>
          <cell r="E161">
            <v>2.7995000000000001</v>
          </cell>
          <cell r="F161">
            <v>2.7145000000000001</v>
          </cell>
          <cell r="G161">
            <v>2.6579999999999999</v>
          </cell>
          <cell r="H161">
            <v>2.5949999999999998</v>
          </cell>
          <cell r="I161">
            <v>2.5365000000000002</v>
          </cell>
          <cell r="J161">
            <v>2.4990000000000001</v>
          </cell>
          <cell r="K161">
            <v>2.4649999999999999</v>
          </cell>
          <cell r="L161">
            <v>2.4420000000000002</v>
          </cell>
          <cell r="M161">
            <v>2.431</v>
          </cell>
          <cell r="N161">
            <v>2.4209999999999998</v>
          </cell>
          <cell r="P161">
            <v>4.1349999999999998</v>
          </cell>
          <cell r="Q161">
            <v>4.0190000000000001</v>
          </cell>
          <cell r="R161">
            <v>4.0039999999999996</v>
          </cell>
          <cell r="S161">
            <v>3.99</v>
          </cell>
          <cell r="T161">
            <v>3.9710000000000001</v>
          </cell>
          <cell r="U161">
            <v>3.9459999999999997</v>
          </cell>
          <cell r="V161">
            <v>3.9180000000000001</v>
          </cell>
          <cell r="W161">
            <v>3.8919999999999999</v>
          </cell>
          <cell r="X161">
            <v>3.867</v>
          </cell>
          <cell r="Y161">
            <v>3.839</v>
          </cell>
          <cell r="Z161">
            <v>3.8170000000000002</v>
          </cell>
          <cell r="AA161">
            <v>3.7949999999999999</v>
          </cell>
          <cell r="AB161">
            <v>3.7730000000000001</v>
          </cell>
          <cell r="AD161">
            <v>5.492</v>
          </cell>
          <cell r="AE161">
            <v>5.3194999999999997</v>
          </cell>
          <cell r="AF161">
            <v>5.2525000000000004</v>
          </cell>
          <cell r="AG161">
            <v>5.1959999999999997</v>
          </cell>
          <cell r="AH161">
            <v>5.16</v>
          </cell>
          <cell r="AI161">
            <v>5.1180000000000003</v>
          </cell>
          <cell r="AJ161">
            <v>5.0534999999999997</v>
          </cell>
          <cell r="AK161">
            <v>5.0540000000000003</v>
          </cell>
          <cell r="AL161">
            <v>5.0250000000000004</v>
          </cell>
          <cell r="AM161">
            <v>5.0019999999999998</v>
          </cell>
          <cell r="AN161">
            <v>4.9790000000000001</v>
          </cell>
          <cell r="AO161">
            <v>4.95</v>
          </cell>
          <cell r="AP161">
            <v>4.8795000000000002</v>
          </cell>
        </row>
        <row r="162">
          <cell r="A162">
            <v>39478</v>
          </cell>
          <cell r="B162">
            <v>3</v>
          </cell>
          <cell r="C162">
            <v>2.9355000000000002</v>
          </cell>
          <cell r="D162">
            <v>2.8315000000000001</v>
          </cell>
          <cell r="E162">
            <v>2.7364999999999999</v>
          </cell>
          <cell r="F162">
            <v>2.6535000000000002</v>
          </cell>
          <cell r="G162">
            <v>2.5754999999999999</v>
          </cell>
          <cell r="H162">
            <v>2.5190000000000001</v>
          </cell>
          <cell r="I162">
            <v>2.4569999999999999</v>
          </cell>
          <cell r="J162">
            <v>2.4119999999999999</v>
          </cell>
          <cell r="K162">
            <v>2.3810000000000002</v>
          </cell>
          <cell r="L162">
            <v>2.36</v>
          </cell>
          <cell r="M162">
            <v>2.3449999999999998</v>
          </cell>
          <cell r="N162">
            <v>2.3345000000000002</v>
          </cell>
          <cell r="P162">
            <v>4.1870000000000003</v>
          </cell>
          <cell r="Q162">
            <v>4.0110000000000001</v>
          </cell>
          <cell r="R162">
            <v>3.9910000000000001</v>
          </cell>
          <cell r="S162">
            <v>3.9740000000000002</v>
          </cell>
          <cell r="T162">
            <v>3.95</v>
          </cell>
          <cell r="U162">
            <v>3.9180000000000001</v>
          </cell>
          <cell r="V162">
            <v>3.8769999999999998</v>
          </cell>
          <cell r="W162">
            <v>3.8449999999999998</v>
          </cell>
          <cell r="X162">
            <v>3.8079999999999998</v>
          </cell>
          <cell r="Y162">
            <v>3.7789999999999999</v>
          </cell>
          <cell r="Z162">
            <v>3.7509999999999999</v>
          </cell>
          <cell r="AA162">
            <v>3.7229999999999999</v>
          </cell>
          <cell r="AB162">
            <v>3.6989999999999998</v>
          </cell>
          <cell r="AD162">
            <v>5.5156000000000001</v>
          </cell>
          <cell r="AE162">
            <v>5.306</v>
          </cell>
          <cell r="AF162">
            <v>5.234</v>
          </cell>
          <cell r="AG162">
            <v>5.18</v>
          </cell>
          <cell r="AH162">
            <v>5.1239999999999997</v>
          </cell>
          <cell r="AI162">
            <v>5.0720000000000001</v>
          </cell>
          <cell r="AJ162">
            <v>5.0289999999999999</v>
          </cell>
          <cell r="AK162">
            <v>4.992</v>
          </cell>
          <cell r="AL162">
            <v>4.9550000000000001</v>
          </cell>
          <cell r="AM162">
            <v>4.9240000000000004</v>
          </cell>
          <cell r="AN162">
            <v>4.8949999999999996</v>
          </cell>
          <cell r="AO162">
            <v>4.8579999999999997</v>
          </cell>
          <cell r="AP162">
            <v>4.8280000000000003</v>
          </cell>
        </row>
        <row r="163">
          <cell r="A163">
            <v>39479</v>
          </cell>
          <cell r="B163">
            <v>3</v>
          </cell>
          <cell r="C163">
            <v>2.9435000000000002</v>
          </cell>
          <cell r="D163">
            <v>2.81</v>
          </cell>
          <cell r="E163">
            <v>2.7320000000000002</v>
          </cell>
          <cell r="F163">
            <v>2.6589999999999998</v>
          </cell>
          <cell r="G163">
            <v>2.58</v>
          </cell>
          <cell r="H163">
            <v>2.5249999999999999</v>
          </cell>
          <cell r="I163">
            <v>2.476</v>
          </cell>
          <cell r="J163">
            <v>2.4409999999999998</v>
          </cell>
          <cell r="K163">
            <v>2.415</v>
          </cell>
          <cell r="L163">
            <v>2.4089999999999998</v>
          </cell>
          <cell r="M163">
            <v>2.3759999999999999</v>
          </cell>
          <cell r="N163">
            <v>2.3769999999999998</v>
          </cell>
          <cell r="P163">
            <v>4.1139999999999999</v>
          </cell>
          <cell r="Q163">
            <v>4.0010000000000003</v>
          </cell>
          <cell r="R163">
            <v>3.9929999999999999</v>
          </cell>
          <cell r="S163">
            <v>3.9820000000000002</v>
          </cell>
          <cell r="T163">
            <v>3.96</v>
          </cell>
          <cell r="U163">
            <v>3.9260000000000002</v>
          </cell>
          <cell r="V163">
            <v>3.89</v>
          </cell>
          <cell r="W163">
            <v>3.8580000000000001</v>
          </cell>
          <cell r="X163">
            <v>3.8250000000000002</v>
          </cell>
          <cell r="Y163">
            <v>3.7930000000000001</v>
          </cell>
          <cell r="Z163">
            <v>3.7629999999999999</v>
          </cell>
          <cell r="AA163">
            <v>3.7349999999999999</v>
          </cell>
          <cell r="AB163">
            <v>3.7090000000000001</v>
          </cell>
          <cell r="AD163">
            <v>5.5164</v>
          </cell>
          <cell r="AE163">
            <v>5.298</v>
          </cell>
          <cell r="AF163">
            <v>5.2409999999999997</v>
          </cell>
          <cell r="AG163">
            <v>5.1929999999999996</v>
          </cell>
          <cell r="AH163">
            <v>5.141</v>
          </cell>
          <cell r="AI163">
            <v>5.0919999999999996</v>
          </cell>
          <cell r="AJ163">
            <v>5.048</v>
          </cell>
          <cell r="AK163">
            <v>5.0090000000000003</v>
          </cell>
          <cell r="AL163">
            <v>4.9719999999999995</v>
          </cell>
          <cell r="AM163">
            <v>4.9379999999999997</v>
          </cell>
          <cell r="AN163">
            <v>4.9059999999999997</v>
          </cell>
          <cell r="AO163">
            <v>4.8689999999999998</v>
          </cell>
          <cell r="AP163">
            <v>4.835</v>
          </cell>
        </row>
        <row r="164">
          <cell r="A164">
            <v>39482</v>
          </cell>
          <cell r="B164">
            <v>3</v>
          </cell>
          <cell r="C164">
            <v>2.9295</v>
          </cell>
          <cell r="D164">
            <v>2.8134999999999999</v>
          </cell>
          <cell r="E164">
            <v>2.7330000000000001</v>
          </cell>
          <cell r="F164">
            <v>2.6528</v>
          </cell>
          <cell r="G164">
            <v>2.59</v>
          </cell>
          <cell r="H164">
            <v>2.5350000000000001</v>
          </cell>
          <cell r="I164">
            <v>2.484</v>
          </cell>
          <cell r="J164">
            <v>2.4510000000000001</v>
          </cell>
          <cell r="K164">
            <v>2.4180000000000001</v>
          </cell>
          <cell r="L164">
            <v>2.3984999999999999</v>
          </cell>
          <cell r="M164">
            <v>2.3860000000000001</v>
          </cell>
          <cell r="N164">
            <v>2.3694999999999999</v>
          </cell>
          <cell r="P164">
            <v>4.0819999999999999</v>
          </cell>
          <cell r="Q164">
            <v>3.9990000000000001</v>
          </cell>
          <cell r="R164">
            <v>3.9980000000000002</v>
          </cell>
          <cell r="S164">
            <v>3.99</v>
          </cell>
          <cell r="T164">
            <v>3.9689999999999999</v>
          </cell>
          <cell r="U164">
            <v>3.9390000000000001</v>
          </cell>
          <cell r="V164">
            <v>3.9060000000000001</v>
          </cell>
          <cell r="W164">
            <v>3.875</v>
          </cell>
          <cell r="X164">
            <v>3.8460000000000001</v>
          </cell>
          <cell r="Y164">
            <v>3.8120000000000003</v>
          </cell>
          <cell r="Z164">
            <v>3.7810000000000001</v>
          </cell>
          <cell r="AA164">
            <v>3.7530000000000001</v>
          </cell>
          <cell r="AB164">
            <v>3.7250000000000001</v>
          </cell>
          <cell r="AD164">
            <v>5.5129000000000001</v>
          </cell>
          <cell r="AE164">
            <v>5.2869999999999999</v>
          </cell>
          <cell r="AF164">
            <v>5.2290000000000001</v>
          </cell>
          <cell r="AG164">
            <v>5.17</v>
          </cell>
          <cell r="AH164">
            <v>5.1159999999999997</v>
          </cell>
          <cell r="AI164">
            <v>5.0659999999999998</v>
          </cell>
          <cell r="AJ164">
            <v>5.0259999999999998</v>
          </cell>
          <cell r="AK164">
            <v>4.9909999999999997</v>
          </cell>
          <cell r="AL164">
            <v>4.9559999999999995</v>
          </cell>
          <cell r="AM164">
            <v>4.9290000000000003</v>
          </cell>
          <cell r="AN164">
            <v>4.8970000000000002</v>
          </cell>
          <cell r="AO164">
            <v>4.8609999999999998</v>
          </cell>
          <cell r="AP164">
            <v>4.8309999999999995</v>
          </cell>
        </row>
        <row r="165">
          <cell r="A165">
            <v>39483</v>
          </cell>
          <cell r="B165">
            <v>3</v>
          </cell>
          <cell r="C165">
            <v>2.8479999999999999</v>
          </cell>
          <cell r="D165">
            <v>2.7080000000000002</v>
          </cell>
          <cell r="E165">
            <v>2.6065</v>
          </cell>
          <cell r="F165">
            <v>2.52</v>
          </cell>
          <cell r="G165">
            <v>2.4609999999999999</v>
          </cell>
          <cell r="H165">
            <v>2.3925000000000001</v>
          </cell>
          <cell r="I165">
            <v>2.3330000000000002</v>
          </cell>
          <cell r="J165">
            <v>2.286</v>
          </cell>
          <cell r="K165">
            <v>2.2605</v>
          </cell>
          <cell r="L165">
            <v>2.2364999999999999</v>
          </cell>
          <cell r="M165">
            <v>2.2157999999999998</v>
          </cell>
          <cell r="N165">
            <v>2.2033</v>
          </cell>
          <cell r="P165">
            <v>4.0339999999999998</v>
          </cell>
          <cell r="Q165">
            <v>3.9990000000000001</v>
          </cell>
          <cell r="R165">
            <v>3.99</v>
          </cell>
          <cell r="S165">
            <v>3.9740000000000002</v>
          </cell>
          <cell r="T165">
            <v>3.9430000000000001</v>
          </cell>
          <cell r="U165">
            <v>3.9020000000000001</v>
          </cell>
          <cell r="V165">
            <v>3.8580000000000001</v>
          </cell>
          <cell r="W165">
            <v>3.8180000000000001</v>
          </cell>
          <cell r="X165">
            <v>3.7789999999999999</v>
          </cell>
          <cell r="Y165">
            <v>3.738</v>
          </cell>
          <cell r="Z165">
            <v>3.702</v>
          </cell>
          <cell r="AA165">
            <v>3.669</v>
          </cell>
          <cell r="AB165">
            <v>3.6349999999999998</v>
          </cell>
          <cell r="AD165">
            <v>5.5163000000000002</v>
          </cell>
          <cell r="AE165">
            <v>5.282</v>
          </cell>
          <cell r="AF165">
            <v>5.2320000000000002</v>
          </cell>
          <cell r="AG165">
            <v>5.1820000000000004</v>
          </cell>
          <cell r="AH165">
            <v>5.1079999999999997</v>
          </cell>
          <cell r="AI165">
            <v>5.0510000000000002</v>
          </cell>
          <cell r="AJ165">
            <v>5.0110000000000001</v>
          </cell>
          <cell r="AK165">
            <v>4.9729999999999999</v>
          </cell>
          <cell r="AL165">
            <v>4.9340000000000002</v>
          </cell>
          <cell r="AM165">
            <v>4.9020000000000001</v>
          </cell>
          <cell r="AN165">
            <v>4.8650000000000002</v>
          </cell>
          <cell r="AO165">
            <v>4.8239999999999998</v>
          </cell>
          <cell r="AP165">
            <v>4.7869999999999999</v>
          </cell>
        </row>
        <row r="166">
          <cell r="A166">
            <v>39484</v>
          </cell>
          <cell r="B166">
            <v>3</v>
          </cell>
          <cell r="C166">
            <v>2.8540000000000001</v>
          </cell>
          <cell r="D166">
            <v>2.6955</v>
          </cell>
          <cell r="E166">
            <v>2.5925000000000002</v>
          </cell>
          <cell r="F166">
            <v>2.504</v>
          </cell>
          <cell r="G166">
            <v>2.4409999999999998</v>
          </cell>
          <cell r="H166">
            <v>2.3855</v>
          </cell>
          <cell r="I166">
            <v>2.3165</v>
          </cell>
          <cell r="J166">
            <v>2.2774999999999999</v>
          </cell>
          <cell r="K166">
            <v>2.2429999999999999</v>
          </cell>
          <cell r="L166">
            <v>2.2235</v>
          </cell>
          <cell r="M166">
            <v>2.2065000000000001</v>
          </cell>
          <cell r="N166">
            <v>2.1920000000000002</v>
          </cell>
          <cell r="P166">
            <v>4.024</v>
          </cell>
          <cell r="Q166">
            <v>4.0090000000000003</v>
          </cell>
          <cell r="R166">
            <v>3.9939999999999998</v>
          </cell>
          <cell r="S166">
            <v>3.9710000000000001</v>
          </cell>
          <cell r="T166">
            <v>3.9340000000000002</v>
          </cell>
          <cell r="U166">
            <v>3.891</v>
          </cell>
          <cell r="V166">
            <v>3.8439999999999999</v>
          </cell>
          <cell r="W166">
            <v>3.8050000000000002</v>
          </cell>
          <cell r="X166">
            <v>3.7669999999999999</v>
          </cell>
          <cell r="Y166">
            <v>3.726</v>
          </cell>
          <cell r="Z166">
            <v>3.6930000000000001</v>
          </cell>
          <cell r="AA166">
            <v>3.6579999999999999</v>
          </cell>
          <cell r="AB166">
            <v>3.6259999999999999</v>
          </cell>
          <cell r="AD166">
            <v>5.5377000000000001</v>
          </cell>
          <cell r="AE166">
            <v>5.2729999999999997</v>
          </cell>
          <cell r="AF166">
            <v>5.226</v>
          </cell>
          <cell r="AG166">
            <v>5.1710000000000003</v>
          </cell>
          <cell r="AH166">
            <v>5.1079999999999997</v>
          </cell>
          <cell r="AI166">
            <v>5.048</v>
          </cell>
          <cell r="AJ166">
            <v>5.0030000000000001</v>
          </cell>
          <cell r="AK166">
            <v>4.9589999999999996</v>
          </cell>
          <cell r="AL166">
            <v>4.9240000000000004</v>
          </cell>
          <cell r="AM166">
            <v>4.8899999999999997</v>
          </cell>
          <cell r="AN166">
            <v>4.8499999999999996</v>
          </cell>
          <cell r="AO166">
            <v>4.8129999999999997</v>
          </cell>
          <cell r="AP166">
            <v>4.7750000000000004</v>
          </cell>
        </row>
        <row r="167">
          <cell r="A167">
            <v>39485</v>
          </cell>
          <cell r="B167">
            <v>3</v>
          </cell>
          <cell r="C167">
            <v>2.8544999999999998</v>
          </cell>
          <cell r="D167">
            <v>2.7095000000000002</v>
          </cell>
          <cell r="E167">
            <v>2.6165000000000003</v>
          </cell>
          <cell r="F167">
            <v>2.5415000000000001</v>
          </cell>
          <cell r="G167">
            <v>2.4830000000000001</v>
          </cell>
          <cell r="H167">
            <v>2.431</v>
          </cell>
          <cell r="I167">
            <v>2.3784999999999998</v>
          </cell>
          <cell r="J167">
            <v>2.3420000000000001</v>
          </cell>
          <cell r="K167">
            <v>2.3220000000000001</v>
          </cell>
          <cell r="L167">
            <v>2.3079999999999998</v>
          </cell>
          <cell r="M167">
            <v>2.2945000000000002</v>
          </cell>
          <cell r="N167">
            <v>2.2814999999999999</v>
          </cell>
          <cell r="P167">
            <v>4.0179999999999998</v>
          </cell>
          <cell r="Q167">
            <v>4.008</v>
          </cell>
          <cell r="R167">
            <v>3.972</v>
          </cell>
          <cell r="S167">
            <v>3.931</v>
          </cell>
          <cell r="T167">
            <v>3.89</v>
          </cell>
          <cell r="U167">
            <v>3.8279999999999998</v>
          </cell>
          <cell r="V167">
            <v>3.77</v>
          </cell>
          <cell r="W167">
            <v>3.7210000000000001</v>
          </cell>
          <cell r="X167">
            <v>3.6710000000000003</v>
          </cell>
          <cell r="Y167">
            <v>3.6310000000000002</v>
          </cell>
          <cell r="Z167">
            <v>3.5920000000000001</v>
          </cell>
          <cell r="AA167">
            <v>3.5540000000000003</v>
          </cell>
          <cell r="AB167">
            <v>3.5209999999999999</v>
          </cell>
          <cell r="AD167">
            <v>5.3056000000000001</v>
          </cell>
          <cell r="AE167">
            <v>5.2780000000000005</v>
          </cell>
          <cell r="AF167">
            <v>5.22</v>
          </cell>
          <cell r="AG167">
            <v>5.157</v>
          </cell>
          <cell r="AH167">
            <v>5.0819999999999999</v>
          </cell>
          <cell r="AI167">
            <v>5.0270000000000001</v>
          </cell>
          <cell r="AJ167">
            <v>4.9740000000000002</v>
          </cell>
          <cell r="AK167">
            <v>4.923</v>
          </cell>
          <cell r="AL167">
            <v>4.8819999999999997</v>
          </cell>
          <cell r="AM167">
            <v>4.8449999999999998</v>
          </cell>
          <cell r="AN167">
            <v>4.8049999999999997</v>
          </cell>
          <cell r="AO167">
            <v>4.7649999999999997</v>
          </cell>
          <cell r="AP167">
            <v>4.7229999999999999</v>
          </cell>
        </row>
        <row r="168">
          <cell r="A168">
            <v>39486</v>
          </cell>
          <cell r="B168">
            <v>3</v>
          </cell>
          <cell r="C168">
            <v>2.8479999999999999</v>
          </cell>
          <cell r="D168">
            <v>2.6720000000000002</v>
          </cell>
          <cell r="E168">
            <v>2.5775000000000001</v>
          </cell>
          <cell r="F168">
            <v>2.4994999999999998</v>
          </cell>
          <cell r="G168">
            <v>2.4300000000000002</v>
          </cell>
          <cell r="H168">
            <v>2.3660000000000001</v>
          </cell>
          <cell r="I168">
            <v>2.3090000000000002</v>
          </cell>
          <cell r="J168">
            <v>2.2745000000000002</v>
          </cell>
          <cell r="K168">
            <v>2.2439999999999998</v>
          </cell>
          <cell r="L168">
            <v>2.2229999999999999</v>
          </cell>
          <cell r="M168">
            <v>2.2080000000000002</v>
          </cell>
          <cell r="N168">
            <v>2.198</v>
          </cell>
          <cell r="P168">
            <v>4</v>
          </cell>
          <cell r="Q168">
            <v>4.01</v>
          </cell>
          <cell r="R168">
            <v>3.9660000000000002</v>
          </cell>
          <cell r="S168">
            <v>3.9180000000000001</v>
          </cell>
          <cell r="T168">
            <v>3.8719999999999999</v>
          </cell>
          <cell r="U168">
            <v>3.7989999999999999</v>
          </cell>
          <cell r="V168">
            <v>3.7429999999999999</v>
          </cell>
          <cell r="W168">
            <v>3.6890000000000001</v>
          </cell>
          <cell r="X168">
            <v>3.637</v>
          </cell>
          <cell r="Y168">
            <v>3.5920000000000001</v>
          </cell>
          <cell r="Z168">
            <v>3.55</v>
          </cell>
          <cell r="AA168">
            <v>3.512</v>
          </cell>
          <cell r="AB168">
            <v>3.4769999999999999</v>
          </cell>
          <cell r="AD168">
            <v>5.2843</v>
          </cell>
          <cell r="AE168">
            <v>5.266</v>
          </cell>
          <cell r="AF168">
            <v>5.2229999999999999</v>
          </cell>
          <cell r="AG168">
            <v>5.1639999999999997</v>
          </cell>
          <cell r="AH168">
            <v>5.0960000000000001</v>
          </cell>
          <cell r="AI168">
            <v>5.0410000000000004</v>
          </cell>
          <cell r="AJ168">
            <v>4.9889999999999999</v>
          </cell>
          <cell r="AK168">
            <v>4.9379999999999997</v>
          </cell>
          <cell r="AL168">
            <v>4.8929999999999998</v>
          </cell>
          <cell r="AM168">
            <v>4.8499999999999996</v>
          </cell>
          <cell r="AN168">
            <v>4.8109999999999999</v>
          </cell>
          <cell r="AO168">
            <v>4.766</v>
          </cell>
          <cell r="AP168">
            <v>4.7219999999999995</v>
          </cell>
        </row>
        <row r="169">
          <cell r="A169">
            <v>39489</v>
          </cell>
          <cell r="B169">
            <v>3</v>
          </cell>
          <cell r="C169">
            <v>2.8654999999999999</v>
          </cell>
          <cell r="D169">
            <v>2.6825000000000001</v>
          </cell>
          <cell r="E169">
            <v>2.5789999999999997</v>
          </cell>
          <cell r="F169">
            <v>2.496</v>
          </cell>
          <cell r="G169">
            <v>2.423</v>
          </cell>
          <cell r="H169">
            <v>2.3624999999999998</v>
          </cell>
          <cell r="I169">
            <v>2.3029999999999999</v>
          </cell>
          <cell r="J169">
            <v>2.2679999999999998</v>
          </cell>
          <cell r="K169">
            <v>2.234</v>
          </cell>
          <cell r="L169">
            <v>2.2124999999999999</v>
          </cell>
          <cell r="M169">
            <v>2.2000000000000002</v>
          </cell>
          <cell r="N169">
            <v>2.1880000000000002</v>
          </cell>
          <cell r="P169">
            <v>3.9990000000000001</v>
          </cell>
          <cell r="Q169">
            <v>4.016</v>
          </cell>
          <cell r="R169">
            <v>3.988</v>
          </cell>
          <cell r="S169">
            <v>3.944</v>
          </cell>
          <cell r="T169">
            <v>3.8940000000000001</v>
          </cell>
          <cell r="U169">
            <v>3.827</v>
          </cell>
          <cell r="V169">
            <v>3.7650000000000001</v>
          </cell>
          <cell r="W169">
            <v>3.7080000000000002</v>
          </cell>
          <cell r="X169">
            <v>3.6589999999999998</v>
          </cell>
          <cell r="Y169">
            <v>3.6070000000000002</v>
          </cell>
          <cell r="Z169">
            <v>3.56</v>
          </cell>
          <cell r="AA169">
            <v>3.52</v>
          </cell>
          <cell r="AB169">
            <v>3.4809999999999999</v>
          </cell>
          <cell r="AD169">
            <v>5.2839999999999998</v>
          </cell>
          <cell r="AE169">
            <v>5.2670000000000003</v>
          </cell>
          <cell r="AF169">
            <v>5.2430000000000003</v>
          </cell>
          <cell r="AG169">
            <v>5.1885000000000003</v>
          </cell>
          <cell r="AH169">
            <v>5.1370000000000005</v>
          </cell>
          <cell r="AI169">
            <v>5.0910000000000002</v>
          </cell>
          <cell r="AJ169">
            <v>5.0449999999999999</v>
          </cell>
          <cell r="AK169">
            <v>4.9969999999999999</v>
          </cell>
          <cell r="AL169">
            <v>4.9569999999999999</v>
          </cell>
          <cell r="AM169">
            <v>4.9249999999999998</v>
          </cell>
          <cell r="AN169">
            <v>4.8849999999999998</v>
          </cell>
          <cell r="AO169">
            <v>4.8460000000000001</v>
          </cell>
          <cell r="AP169">
            <v>4.8</v>
          </cell>
        </row>
        <row r="170">
          <cell r="A170">
            <v>39490</v>
          </cell>
          <cell r="B170">
            <v>3</v>
          </cell>
          <cell r="C170">
            <v>2.8805000000000001</v>
          </cell>
          <cell r="D170">
            <v>2.6870000000000003</v>
          </cell>
          <cell r="E170">
            <v>2.5840000000000001</v>
          </cell>
          <cell r="F170">
            <v>2.5015000000000001</v>
          </cell>
          <cell r="G170">
            <v>2.4325000000000001</v>
          </cell>
          <cell r="H170">
            <v>2.363</v>
          </cell>
          <cell r="I170">
            <v>2.3029999999999999</v>
          </cell>
          <cell r="J170">
            <v>2.2654999999999998</v>
          </cell>
          <cell r="K170">
            <v>2.2364999999999999</v>
          </cell>
          <cell r="L170">
            <v>2.214</v>
          </cell>
          <cell r="M170">
            <v>2.1974999999999998</v>
          </cell>
          <cell r="N170">
            <v>2.1829999999999998</v>
          </cell>
          <cell r="P170">
            <v>4.1029999999999998</v>
          </cell>
          <cell r="Q170">
            <v>4.0199999999999996</v>
          </cell>
          <cell r="R170">
            <v>4</v>
          </cell>
          <cell r="S170">
            <v>3.96</v>
          </cell>
          <cell r="T170">
            <v>3.9009999999999998</v>
          </cell>
          <cell r="U170">
            <v>3.8410000000000002</v>
          </cell>
          <cell r="V170">
            <v>3.782</v>
          </cell>
          <cell r="W170">
            <v>3.73</v>
          </cell>
          <cell r="X170">
            <v>3.6850000000000001</v>
          </cell>
          <cell r="Y170">
            <v>3.64</v>
          </cell>
          <cell r="Z170">
            <v>3.597</v>
          </cell>
          <cell r="AA170">
            <v>3.5579999999999998</v>
          </cell>
          <cell r="AB170">
            <v>3.52</v>
          </cell>
          <cell r="AD170">
            <v>5.2807000000000004</v>
          </cell>
          <cell r="AE170">
            <v>5.2670000000000003</v>
          </cell>
          <cell r="AF170">
            <v>5.2379999999999995</v>
          </cell>
          <cell r="AG170">
            <v>5.1980000000000004</v>
          </cell>
          <cell r="AH170">
            <v>5.1479999999999997</v>
          </cell>
          <cell r="AI170">
            <v>5.1029999999999998</v>
          </cell>
          <cell r="AJ170">
            <v>5.0620000000000003</v>
          </cell>
          <cell r="AK170">
            <v>5.0199999999999996</v>
          </cell>
          <cell r="AL170">
            <v>4.9820000000000002</v>
          </cell>
          <cell r="AM170">
            <v>4.9489999999999998</v>
          </cell>
          <cell r="AN170">
            <v>4.9130000000000003</v>
          </cell>
          <cell r="AO170">
            <v>4.8739999999999997</v>
          </cell>
          <cell r="AP170">
            <v>4.8360000000000003</v>
          </cell>
        </row>
        <row r="171">
          <cell r="A171">
            <v>39491</v>
          </cell>
          <cell r="B171">
            <v>3</v>
          </cell>
          <cell r="C171">
            <v>2.9024999999999999</v>
          </cell>
          <cell r="D171">
            <v>2.6835</v>
          </cell>
          <cell r="E171">
            <v>2.5745</v>
          </cell>
          <cell r="F171">
            <v>2.4849999999999999</v>
          </cell>
          <cell r="G171">
            <v>2.4205000000000001</v>
          </cell>
          <cell r="H171">
            <v>2.355</v>
          </cell>
          <cell r="I171">
            <v>2.2999999999999998</v>
          </cell>
          <cell r="J171">
            <v>2.2629999999999999</v>
          </cell>
          <cell r="K171">
            <v>2.2315</v>
          </cell>
          <cell r="L171">
            <v>2.218</v>
          </cell>
          <cell r="M171">
            <v>2.2029999999999998</v>
          </cell>
          <cell r="N171">
            <v>2.1960000000000002</v>
          </cell>
          <cell r="P171">
            <v>4.0350000000000001</v>
          </cell>
          <cell r="Q171">
            <v>4.0220000000000002</v>
          </cell>
          <cell r="R171">
            <v>4.016</v>
          </cell>
          <cell r="S171">
            <v>3.9779999999999998</v>
          </cell>
          <cell r="T171">
            <v>3.927</v>
          </cell>
          <cell r="U171">
            <v>3.8679999999999999</v>
          </cell>
          <cell r="V171">
            <v>3.8129999999999997</v>
          </cell>
          <cell r="W171">
            <v>3.7650000000000001</v>
          </cell>
          <cell r="X171">
            <v>3.718</v>
          </cell>
          <cell r="Y171">
            <v>3.67</v>
          </cell>
          <cell r="Z171">
            <v>3.6339999999999999</v>
          </cell>
          <cell r="AA171">
            <v>3.5939999999999999</v>
          </cell>
          <cell r="AB171">
            <v>3.5550000000000002</v>
          </cell>
          <cell r="AD171">
            <v>5.2725999999999997</v>
          </cell>
          <cell r="AE171">
            <v>5.2679999999999998</v>
          </cell>
          <cell r="AF171">
            <v>5.2510000000000003</v>
          </cell>
          <cell r="AG171">
            <v>5.2110000000000003</v>
          </cell>
          <cell r="AH171">
            <v>5.1470000000000002</v>
          </cell>
          <cell r="AI171">
            <v>5.0979999999999999</v>
          </cell>
          <cell r="AJ171">
            <v>5.0519999999999996</v>
          </cell>
          <cell r="AK171">
            <v>5.0049999999999999</v>
          </cell>
          <cell r="AL171">
            <v>4.97</v>
          </cell>
          <cell r="AM171">
            <v>4.9359999999999999</v>
          </cell>
          <cell r="AN171">
            <v>4.8970000000000002</v>
          </cell>
          <cell r="AO171">
            <v>4.8620000000000001</v>
          </cell>
          <cell r="AP171">
            <v>4.8250000000000002</v>
          </cell>
        </row>
        <row r="172">
          <cell r="A172">
            <v>39492</v>
          </cell>
          <cell r="B172">
            <v>3</v>
          </cell>
          <cell r="C172">
            <v>2.8689999999999998</v>
          </cell>
          <cell r="D172">
            <v>2.64</v>
          </cell>
          <cell r="E172">
            <v>2.5339999999999998</v>
          </cell>
          <cell r="F172">
            <v>2.4624999999999999</v>
          </cell>
          <cell r="G172">
            <v>2.3944999999999999</v>
          </cell>
          <cell r="H172">
            <v>2.3374999999999999</v>
          </cell>
          <cell r="I172">
            <v>2.2824999999999998</v>
          </cell>
          <cell r="J172">
            <v>2.2530000000000001</v>
          </cell>
          <cell r="K172">
            <v>2.2134999999999998</v>
          </cell>
          <cell r="L172">
            <v>2.1974999999999998</v>
          </cell>
          <cell r="M172">
            <v>2.1880000000000002</v>
          </cell>
          <cell r="N172">
            <v>2.173</v>
          </cell>
          <cell r="P172">
            <v>4.03</v>
          </cell>
          <cell r="Q172">
            <v>4.0209999999999999</v>
          </cell>
          <cell r="R172">
            <v>4.0110000000000001</v>
          </cell>
          <cell r="S172">
            <v>3.9769999999999999</v>
          </cell>
          <cell r="T172">
            <v>3.931</v>
          </cell>
          <cell r="U172">
            <v>3.875</v>
          </cell>
          <cell r="V172">
            <v>3.8260000000000001</v>
          </cell>
          <cell r="W172">
            <v>3.7829999999999999</v>
          </cell>
          <cell r="X172">
            <v>3.7349999999999999</v>
          </cell>
          <cell r="Y172">
            <v>3.6959999999999997</v>
          </cell>
          <cell r="Z172">
            <v>3.66</v>
          </cell>
          <cell r="AA172">
            <v>3.621</v>
          </cell>
          <cell r="AB172">
            <v>3.5880000000000001</v>
          </cell>
          <cell r="AD172">
            <v>5.2797000000000001</v>
          </cell>
          <cell r="AE172">
            <v>5.27</v>
          </cell>
          <cell r="AF172">
            <v>5.2530000000000001</v>
          </cell>
          <cell r="AG172">
            <v>5.21</v>
          </cell>
          <cell r="AH172">
            <v>5.1559999999999997</v>
          </cell>
          <cell r="AI172">
            <v>5.1180000000000003</v>
          </cell>
          <cell r="AJ172">
            <v>5.0759999999999996</v>
          </cell>
          <cell r="AK172">
            <v>5.0330000000000004</v>
          </cell>
          <cell r="AL172">
            <v>4.9980000000000002</v>
          </cell>
          <cell r="AM172">
            <v>4.9640000000000004</v>
          </cell>
          <cell r="AN172">
            <v>4.9260000000000002</v>
          </cell>
          <cell r="AO172">
            <v>4.8879999999999999</v>
          </cell>
          <cell r="AP172">
            <v>4.8460000000000001</v>
          </cell>
        </row>
        <row r="173">
          <cell r="A173">
            <v>39493</v>
          </cell>
          <cell r="B173">
            <v>3</v>
          </cell>
          <cell r="C173">
            <v>2.8405</v>
          </cell>
          <cell r="D173">
            <v>2.641</v>
          </cell>
          <cell r="E173">
            <v>2.5369999999999999</v>
          </cell>
          <cell r="F173">
            <v>2.4550000000000001</v>
          </cell>
          <cell r="G173">
            <v>2.3820000000000001</v>
          </cell>
          <cell r="H173">
            <v>2.3180000000000001</v>
          </cell>
          <cell r="I173">
            <v>2.258</v>
          </cell>
          <cell r="J173">
            <v>2.2294999999999998</v>
          </cell>
          <cell r="K173">
            <v>2.1989999999999998</v>
          </cell>
          <cell r="L173">
            <v>2.181</v>
          </cell>
          <cell r="M173">
            <v>2.165</v>
          </cell>
          <cell r="N173">
            <v>2.1555</v>
          </cell>
          <cell r="P173">
            <v>4.008</v>
          </cell>
          <cell r="Q173">
            <v>4.0199999999999996</v>
          </cell>
          <cell r="R173">
            <v>4.0069999999999997</v>
          </cell>
          <cell r="S173">
            <v>3.98</v>
          </cell>
          <cell r="T173">
            <v>3.9350000000000001</v>
          </cell>
          <cell r="U173">
            <v>3.8740000000000001</v>
          </cell>
          <cell r="V173">
            <v>3.8279999999999998</v>
          </cell>
          <cell r="W173">
            <v>3.7800000000000002</v>
          </cell>
          <cell r="X173">
            <v>3.7320000000000002</v>
          </cell>
          <cell r="Y173">
            <v>3.6890000000000001</v>
          </cell>
          <cell r="Z173">
            <v>3.649</v>
          </cell>
          <cell r="AA173">
            <v>3.61</v>
          </cell>
          <cell r="AB173">
            <v>3.573</v>
          </cell>
          <cell r="AD173">
            <v>5.2843</v>
          </cell>
          <cell r="AE173">
            <v>5.2610000000000001</v>
          </cell>
          <cell r="AF173">
            <v>5.2469999999999999</v>
          </cell>
          <cell r="AG173">
            <v>5.2009999999999996</v>
          </cell>
          <cell r="AH173">
            <v>5.1470000000000002</v>
          </cell>
          <cell r="AI173">
            <v>5.1029999999999998</v>
          </cell>
          <cell r="AJ173">
            <v>5.0549999999999997</v>
          </cell>
          <cell r="AK173">
            <v>5.008</v>
          </cell>
          <cell r="AL173">
            <v>4.968</v>
          </cell>
          <cell r="AM173">
            <v>4.9279999999999999</v>
          </cell>
          <cell r="AN173">
            <v>4.8920000000000003</v>
          </cell>
          <cell r="AO173">
            <v>4.8499999999999996</v>
          </cell>
          <cell r="AP173">
            <v>4.8079999999999998</v>
          </cell>
        </row>
        <row r="174">
          <cell r="A174">
            <v>39496</v>
          </cell>
          <cell r="B174">
            <v>3</v>
          </cell>
          <cell r="C174">
            <v>2.8445</v>
          </cell>
          <cell r="D174">
            <v>2.6535000000000002</v>
          </cell>
          <cell r="E174">
            <v>2.5474999999999999</v>
          </cell>
          <cell r="F174">
            <v>2.4645000000000001</v>
          </cell>
          <cell r="G174">
            <v>2.3940000000000001</v>
          </cell>
          <cell r="H174">
            <v>2.3405</v>
          </cell>
          <cell r="I174">
            <v>2.2959999999999998</v>
          </cell>
          <cell r="J174">
            <v>2.2765</v>
          </cell>
          <cell r="K174">
            <v>2.2484999999999999</v>
          </cell>
          <cell r="L174">
            <v>2.2284999999999999</v>
          </cell>
          <cell r="M174">
            <v>2.2414999999999998</v>
          </cell>
          <cell r="N174">
            <v>2.2345000000000002</v>
          </cell>
          <cell r="P174">
            <v>4.0129999999999999</v>
          </cell>
          <cell r="Q174">
            <v>4.0190000000000001</v>
          </cell>
          <cell r="R174">
            <v>4.0110000000000001</v>
          </cell>
          <cell r="S174">
            <v>3.9870000000000001</v>
          </cell>
          <cell r="T174">
            <v>3.9449999999999998</v>
          </cell>
          <cell r="U174">
            <v>3.8929999999999998</v>
          </cell>
          <cell r="V174">
            <v>3.85</v>
          </cell>
          <cell r="W174">
            <v>3.8050000000000002</v>
          </cell>
          <cell r="X174">
            <v>3.7679999999999998</v>
          </cell>
          <cell r="Y174">
            <v>3.7279999999999998</v>
          </cell>
          <cell r="Z174">
            <v>3.6890000000000001</v>
          </cell>
          <cell r="AA174">
            <v>3.6539999999999999</v>
          </cell>
          <cell r="AB174">
            <v>3.6189999999999998</v>
          </cell>
          <cell r="AD174">
            <v>5.2927999999999997</v>
          </cell>
          <cell r="AE174">
            <v>5.2629999999999999</v>
          </cell>
          <cell r="AF174">
            <v>5.2409999999999997</v>
          </cell>
          <cell r="AG174">
            <v>5.194</v>
          </cell>
          <cell r="AH174">
            <v>5.1459999999999999</v>
          </cell>
          <cell r="AI174">
            <v>5.1050000000000004</v>
          </cell>
          <cell r="AJ174">
            <v>5.0640000000000001</v>
          </cell>
          <cell r="AK174">
            <v>5.0250000000000004</v>
          </cell>
          <cell r="AL174">
            <v>4.9889999999999999</v>
          </cell>
          <cell r="AM174">
            <v>4.9589999999999996</v>
          </cell>
          <cell r="AN174">
            <v>4.9240000000000004</v>
          </cell>
          <cell r="AO174">
            <v>4.8860000000000001</v>
          </cell>
          <cell r="AP174">
            <v>4.8499999999999996</v>
          </cell>
        </row>
        <row r="175">
          <cell r="A175">
            <v>39497</v>
          </cell>
          <cell r="B175">
            <v>3</v>
          </cell>
          <cell r="C175">
            <v>2.8605</v>
          </cell>
          <cell r="D175">
            <v>2.6855000000000002</v>
          </cell>
          <cell r="E175">
            <v>2.5825</v>
          </cell>
          <cell r="F175">
            <v>2.5244999999999997</v>
          </cell>
          <cell r="G175">
            <v>2.4634999999999998</v>
          </cell>
          <cell r="H175">
            <v>2.41</v>
          </cell>
          <cell r="I175">
            <v>2.3759999999999999</v>
          </cell>
          <cell r="J175">
            <v>2.34</v>
          </cell>
          <cell r="K175">
            <v>2.3235000000000001</v>
          </cell>
          <cell r="L175">
            <v>2.3134999999999999</v>
          </cell>
          <cell r="M175">
            <v>2.3149999999999999</v>
          </cell>
          <cell r="N175">
            <v>2.3050000000000002</v>
          </cell>
          <cell r="P175">
            <v>4.0140000000000002</v>
          </cell>
          <cell r="Q175">
            <v>4.024</v>
          </cell>
          <cell r="R175">
            <v>4.0140000000000002</v>
          </cell>
          <cell r="S175">
            <v>3.9910000000000001</v>
          </cell>
          <cell r="T175">
            <v>3.9459999999999997</v>
          </cell>
          <cell r="U175">
            <v>3.9</v>
          </cell>
          <cell r="V175">
            <v>3.8570000000000002</v>
          </cell>
          <cell r="W175">
            <v>3.8129999999999997</v>
          </cell>
          <cell r="X175">
            <v>3.7749999999999999</v>
          </cell>
          <cell r="Y175">
            <v>3.7349999999999999</v>
          </cell>
          <cell r="Z175">
            <v>3.6970000000000001</v>
          </cell>
          <cell r="AA175">
            <v>3.66</v>
          </cell>
          <cell r="AB175">
            <v>3.6219999999999999</v>
          </cell>
          <cell r="AD175">
            <v>5.2965</v>
          </cell>
          <cell r="AE175">
            <v>5.2620000000000005</v>
          </cell>
          <cell r="AF175">
            <v>5.234</v>
          </cell>
          <cell r="AG175">
            <v>5.1890000000000001</v>
          </cell>
          <cell r="AH175">
            <v>5.1370000000000005</v>
          </cell>
          <cell r="AI175">
            <v>5.0910000000000002</v>
          </cell>
          <cell r="AJ175">
            <v>5.0510000000000002</v>
          </cell>
          <cell r="AK175">
            <v>5.01</v>
          </cell>
          <cell r="AL175">
            <v>4.9740000000000002</v>
          </cell>
          <cell r="AM175">
            <v>4.9429999999999996</v>
          </cell>
          <cell r="AN175">
            <v>4.907</v>
          </cell>
          <cell r="AO175">
            <v>4.87</v>
          </cell>
          <cell r="AP175">
            <v>4.8339999999999996</v>
          </cell>
        </row>
        <row r="176">
          <cell r="A176">
            <v>39498</v>
          </cell>
          <cell r="B176">
            <v>3</v>
          </cell>
          <cell r="C176">
            <v>2.8325</v>
          </cell>
          <cell r="D176">
            <v>2.6955</v>
          </cell>
          <cell r="E176">
            <v>2.5994999999999999</v>
          </cell>
          <cell r="F176">
            <v>2.5270000000000001</v>
          </cell>
          <cell r="G176">
            <v>2.4769999999999999</v>
          </cell>
          <cell r="H176">
            <v>2.4295</v>
          </cell>
          <cell r="I176">
            <v>2.3929999999999998</v>
          </cell>
          <cell r="J176">
            <v>2.3685</v>
          </cell>
          <cell r="K176">
            <v>2.3519999999999999</v>
          </cell>
          <cell r="L176">
            <v>2.3420000000000001</v>
          </cell>
          <cell r="M176">
            <v>2.3380000000000001</v>
          </cell>
          <cell r="N176">
            <v>2.3365</v>
          </cell>
          <cell r="P176">
            <v>4.016</v>
          </cell>
          <cell r="Q176">
            <v>4.0270000000000001</v>
          </cell>
          <cell r="R176">
            <v>4.0179999999999998</v>
          </cell>
          <cell r="S176">
            <v>4.0010000000000003</v>
          </cell>
          <cell r="T176">
            <v>3.9649999999999999</v>
          </cell>
          <cell r="U176">
            <v>3.9220000000000002</v>
          </cell>
          <cell r="V176">
            <v>3.8820000000000001</v>
          </cell>
          <cell r="W176">
            <v>3.847</v>
          </cell>
          <cell r="X176">
            <v>3.8079999999999998</v>
          </cell>
          <cell r="Y176">
            <v>3.7679999999999998</v>
          </cell>
          <cell r="Z176">
            <v>3.7359999999999998</v>
          </cell>
          <cell r="AA176">
            <v>3.7</v>
          </cell>
          <cell r="AB176">
            <v>3.6640000000000001</v>
          </cell>
          <cell r="AD176">
            <v>5.2918000000000003</v>
          </cell>
          <cell r="AE176">
            <v>5.26</v>
          </cell>
          <cell r="AF176">
            <v>5.234</v>
          </cell>
          <cell r="AG176">
            <v>5.1879999999999997</v>
          </cell>
          <cell r="AH176">
            <v>5.1440000000000001</v>
          </cell>
          <cell r="AI176">
            <v>5.1029999999999998</v>
          </cell>
          <cell r="AJ176">
            <v>5.0640000000000001</v>
          </cell>
          <cell r="AK176">
            <v>5.0229999999999997</v>
          </cell>
          <cell r="AL176">
            <v>4.9939999999999998</v>
          </cell>
          <cell r="AM176">
            <v>4.9640000000000004</v>
          </cell>
          <cell r="AN176">
            <v>4.9269999999999996</v>
          </cell>
          <cell r="AO176">
            <v>4.8940000000000001</v>
          </cell>
          <cell r="AP176">
            <v>4.859</v>
          </cell>
        </row>
        <row r="177">
          <cell r="A177">
            <v>39499</v>
          </cell>
          <cell r="B177">
            <v>3</v>
          </cell>
          <cell r="C177">
            <v>2.8275000000000001</v>
          </cell>
          <cell r="D177">
            <v>2.6524999999999999</v>
          </cell>
          <cell r="E177">
            <v>2.5380000000000003</v>
          </cell>
          <cell r="F177">
            <v>2.4744999999999999</v>
          </cell>
          <cell r="G177">
            <v>2.41</v>
          </cell>
          <cell r="H177">
            <v>2.3515000000000001</v>
          </cell>
          <cell r="I177">
            <v>2.3090000000000002</v>
          </cell>
          <cell r="J177">
            <v>2.2745000000000002</v>
          </cell>
          <cell r="K177">
            <v>2.2509999999999999</v>
          </cell>
          <cell r="L177">
            <v>2.2370000000000001</v>
          </cell>
          <cell r="M177">
            <v>2.2240000000000002</v>
          </cell>
          <cell r="N177">
            <v>2.2149999999999999</v>
          </cell>
          <cell r="P177">
            <v>4.0149999999999997</v>
          </cell>
          <cell r="Q177">
            <v>4.0270000000000001</v>
          </cell>
          <cell r="R177">
            <v>4.0190000000000001</v>
          </cell>
          <cell r="S177">
            <v>4.0090000000000003</v>
          </cell>
          <cell r="T177">
            <v>3.9820000000000002</v>
          </cell>
          <cell r="U177">
            <v>3.952</v>
          </cell>
          <cell r="V177">
            <v>3.9249999999999998</v>
          </cell>
          <cell r="W177">
            <v>3.8970000000000002</v>
          </cell>
          <cell r="X177">
            <v>3.8639999999999999</v>
          </cell>
          <cell r="Y177">
            <v>3.835</v>
          </cell>
          <cell r="Z177">
            <v>3.7960000000000003</v>
          </cell>
          <cell r="AA177">
            <v>3.7690000000000001</v>
          </cell>
          <cell r="AB177">
            <v>3.7370000000000001</v>
          </cell>
          <cell r="AD177">
            <v>5.2895000000000003</v>
          </cell>
          <cell r="AE177">
            <v>5.2770000000000001</v>
          </cell>
          <cell r="AF177">
            <v>5.2549999999999999</v>
          </cell>
          <cell r="AG177">
            <v>5.2110000000000003</v>
          </cell>
          <cell r="AH177">
            <v>5.1790000000000003</v>
          </cell>
          <cell r="AI177">
            <v>5.1459999999999999</v>
          </cell>
          <cell r="AJ177">
            <v>5.109</v>
          </cell>
          <cell r="AK177">
            <v>5.0720000000000001</v>
          </cell>
          <cell r="AL177">
            <v>5.0439999999999996</v>
          </cell>
          <cell r="AM177">
            <v>5.016</v>
          </cell>
          <cell r="AN177">
            <v>4.9820000000000002</v>
          </cell>
          <cell r="AO177">
            <v>4.9480000000000004</v>
          </cell>
          <cell r="AP177">
            <v>4.9130000000000003</v>
          </cell>
        </row>
        <row r="178">
          <cell r="A178">
            <v>39500</v>
          </cell>
          <cell r="B178">
            <v>3</v>
          </cell>
          <cell r="C178">
            <v>2.8239999999999998</v>
          </cell>
          <cell r="D178">
            <v>2.6654999999999998</v>
          </cell>
          <cell r="E178">
            <v>2.5625</v>
          </cell>
          <cell r="F178">
            <v>2.5015000000000001</v>
          </cell>
          <cell r="G178">
            <v>2.4335</v>
          </cell>
          <cell r="H178">
            <v>2.4015</v>
          </cell>
          <cell r="I178">
            <v>2.3730000000000002</v>
          </cell>
          <cell r="J178">
            <v>2.3485</v>
          </cell>
          <cell r="K178">
            <v>2.3285</v>
          </cell>
          <cell r="L178">
            <v>2.3079999999999998</v>
          </cell>
          <cell r="M178">
            <v>2.3119999999999998</v>
          </cell>
          <cell r="N178">
            <v>2.3050000000000002</v>
          </cell>
          <cell r="P178">
            <v>4.008</v>
          </cell>
          <cell r="Q178">
            <v>4.024</v>
          </cell>
          <cell r="R178">
            <v>4.0179999999999998</v>
          </cell>
          <cell r="S178">
            <v>4.0039999999999996</v>
          </cell>
          <cell r="T178">
            <v>3.9729999999999999</v>
          </cell>
          <cell r="U178">
            <v>3.9409999999999998</v>
          </cell>
          <cell r="V178">
            <v>3.9130000000000003</v>
          </cell>
          <cell r="W178">
            <v>3.88</v>
          </cell>
          <cell r="X178">
            <v>3.8460000000000001</v>
          </cell>
          <cell r="Y178">
            <v>3.8140000000000001</v>
          </cell>
          <cell r="Z178">
            <v>3.7759999999999998</v>
          </cell>
          <cell r="AA178">
            <v>3.7439999999999998</v>
          </cell>
          <cell r="AB178">
            <v>3.7090000000000001</v>
          </cell>
          <cell r="AD178">
            <v>5.2869999999999999</v>
          </cell>
          <cell r="AE178">
            <v>5.2729999999999997</v>
          </cell>
          <cell r="AF178">
            <v>5.2465000000000002</v>
          </cell>
          <cell r="AG178">
            <v>5.2060000000000004</v>
          </cell>
          <cell r="AH178">
            <v>5.157</v>
          </cell>
          <cell r="AI178">
            <v>5.1219999999999999</v>
          </cell>
          <cell r="AJ178">
            <v>5.0839999999999996</v>
          </cell>
          <cell r="AK178">
            <v>5.048</v>
          </cell>
          <cell r="AL178">
            <v>5.0199999999999996</v>
          </cell>
          <cell r="AM178">
            <v>4.99</v>
          </cell>
          <cell r="AN178">
            <v>4.96</v>
          </cell>
          <cell r="AO178">
            <v>4.9260000000000002</v>
          </cell>
          <cell r="AP178">
            <v>4.891</v>
          </cell>
        </row>
        <row r="179">
          <cell r="A179">
            <v>39503</v>
          </cell>
          <cell r="B179">
            <v>3</v>
          </cell>
          <cell r="C179">
            <v>2.8325</v>
          </cell>
          <cell r="D179">
            <v>2.6825000000000001</v>
          </cell>
          <cell r="E179">
            <v>2.585</v>
          </cell>
          <cell r="F179">
            <v>2.5270000000000001</v>
          </cell>
          <cell r="G179">
            <v>2.4630000000000001</v>
          </cell>
          <cell r="H179">
            <v>2.4245000000000001</v>
          </cell>
          <cell r="I179">
            <v>2.3919999999999999</v>
          </cell>
          <cell r="J179">
            <v>2.37</v>
          </cell>
          <cell r="K179">
            <v>2.3485</v>
          </cell>
          <cell r="L179">
            <v>2.3380000000000001</v>
          </cell>
          <cell r="M179">
            <v>2.3370000000000002</v>
          </cell>
          <cell r="N179">
            <v>2.3359999999999999</v>
          </cell>
          <cell r="P179">
            <v>4.01</v>
          </cell>
          <cell r="Q179">
            <v>4.0199999999999996</v>
          </cell>
          <cell r="R179">
            <v>4.016</v>
          </cell>
          <cell r="S179">
            <v>4</v>
          </cell>
          <cell r="T179">
            <v>3.9699999999999998</v>
          </cell>
          <cell r="U179">
            <v>3.9370000000000003</v>
          </cell>
          <cell r="V179">
            <v>3.91</v>
          </cell>
          <cell r="W179">
            <v>3.8759999999999999</v>
          </cell>
          <cell r="X179">
            <v>3.8439999999999999</v>
          </cell>
          <cell r="Y179">
            <v>3.8109999999999999</v>
          </cell>
          <cell r="Z179">
            <v>3.7749999999999999</v>
          </cell>
          <cell r="AA179">
            <v>3.742</v>
          </cell>
          <cell r="AB179">
            <v>3.7090000000000001</v>
          </cell>
          <cell r="AD179">
            <v>5.2925000000000004</v>
          </cell>
          <cell r="AE179">
            <v>5.2679999999999998</v>
          </cell>
          <cell r="AF179">
            <v>5.2474999999999996</v>
          </cell>
          <cell r="AG179">
            <v>5.2054999999999998</v>
          </cell>
          <cell r="AH179">
            <v>5.157</v>
          </cell>
          <cell r="AI179">
            <v>5.1210000000000004</v>
          </cell>
          <cell r="AJ179">
            <v>5.0830000000000002</v>
          </cell>
          <cell r="AK179">
            <v>5.0510000000000002</v>
          </cell>
          <cell r="AL179">
            <v>5.0229999999999997</v>
          </cell>
          <cell r="AM179">
            <v>4.9989999999999997</v>
          </cell>
          <cell r="AN179">
            <v>4.9649999999999999</v>
          </cell>
          <cell r="AO179">
            <v>4.9359999999999999</v>
          </cell>
          <cell r="AP179">
            <v>4.9059999999999997</v>
          </cell>
        </row>
        <row r="180">
          <cell r="A180">
            <v>39504</v>
          </cell>
          <cell r="B180">
            <v>3</v>
          </cell>
          <cell r="C180">
            <v>2.8174999999999999</v>
          </cell>
          <cell r="D180">
            <v>2.6644999999999999</v>
          </cell>
          <cell r="E180">
            <v>2.5529999999999999</v>
          </cell>
          <cell r="F180">
            <v>2.4779999999999998</v>
          </cell>
          <cell r="G180">
            <v>2.4195000000000002</v>
          </cell>
          <cell r="H180">
            <v>2.371</v>
          </cell>
          <cell r="I180">
            <v>2.3294999999999999</v>
          </cell>
          <cell r="J180">
            <v>2.2995000000000001</v>
          </cell>
          <cell r="K180">
            <v>2.2725</v>
          </cell>
          <cell r="L180">
            <v>2.2560000000000002</v>
          </cell>
          <cell r="M180">
            <v>2.246</v>
          </cell>
          <cell r="N180">
            <v>2.2385000000000002</v>
          </cell>
          <cell r="P180">
            <v>4.008</v>
          </cell>
          <cell r="Q180">
            <v>4.0199999999999996</v>
          </cell>
          <cell r="R180">
            <v>4.0179999999999998</v>
          </cell>
          <cell r="S180">
            <v>4.0030000000000001</v>
          </cell>
          <cell r="T180">
            <v>3.9729999999999999</v>
          </cell>
          <cell r="U180">
            <v>3.9459999999999997</v>
          </cell>
          <cell r="V180">
            <v>3.92</v>
          </cell>
          <cell r="W180">
            <v>3.891</v>
          </cell>
          <cell r="X180">
            <v>3.8609999999999998</v>
          </cell>
          <cell r="Y180">
            <v>3.83</v>
          </cell>
          <cell r="Z180">
            <v>3.7970000000000002</v>
          </cell>
          <cell r="AA180">
            <v>3.7650000000000001</v>
          </cell>
          <cell r="AB180">
            <v>3.734</v>
          </cell>
          <cell r="AD180">
            <v>5.2899000000000003</v>
          </cell>
          <cell r="AE180">
            <v>5.2685000000000004</v>
          </cell>
          <cell r="AF180">
            <v>5.2454999999999998</v>
          </cell>
          <cell r="AG180">
            <v>5.202</v>
          </cell>
          <cell r="AH180">
            <v>5.165</v>
          </cell>
          <cell r="AI180">
            <v>5.1310000000000002</v>
          </cell>
          <cell r="AJ180">
            <v>5.0999999999999996</v>
          </cell>
          <cell r="AK180">
            <v>5.0670000000000002</v>
          </cell>
          <cell r="AL180">
            <v>5.0389999999999997</v>
          </cell>
          <cell r="AM180">
            <v>5.0110000000000001</v>
          </cell>
          <cell r="AN180">
            <v>4.9749999999999996</v>
          </cell>
          <cell r="AO180">
            <v>4.944</v>
          </cell>
          <cell r="AP180">
            <v>4.9119999999999999</v>
          </cell>
        </row>
        <row r="181">
          <cell r="A181">
            <v>39505</v>
          </cell>
          <cell r="B181">
            <v>3</v>
          </cell>
          <cell r="C181">
            <v>2.7605</v>
          </cell>
          <cell r="D181">
            <v>2.62</v>
          </cell>
          <cell r="E181">
            <v>2.4910000000000001</v>
          </cell>
          <cell r="F181">
            <v>2.4175</v>
          </cell>
          <cell r="G181">
            <v>2.3529999999999998</v>
          </cell>
          <cell r="H181">
            <v>2.3014999999999999</v>
          </cell>
          <cell r="I181">
            <v>2.2605</v>
          </cell>
          <cell r="J181">
            <v>2.2370000000000001</v>
          </cell>
          <cell r="K181">
            <v>2.2155</v>
          </cell>
          <cell r="L181">
            <v>2.198</v>
          </cell>
          <cell r="M181">
            <v>2.1869999999999998</v>
          </cell>
          <cell r="N181">
            <v>2.1825000000000001</v>
          </cell>
          <cell r="P181">
            <v>4.0060000000000002</v>
          </cell>
          <cell r="Q181">
            <v>4.016</v>
          </cell>
          <cell r="R181">
            <v>4.01</v>
          </cell>
          <cell r="S181">
            <v>3.992</v>
          </cell>
          <cell r="T181">
            <v>3.96</v>
          </cell>
          <cell r="U181">
            <v>3.9260000000000002</v>
          </cell>
          <cell r="V181">
            <v>3.9</v>
          </cell>
          <cell r="W181">
            <v>3.8689999999999998</v>
          </cell>
          <cell r="X181">
            <v>3.8340000000000001</v>
          </cell>
          <cell r="Y181">
            <v>3.8010000000000002</v>
          </cell>
          <cell r="Z181">
            <v>3.7610000000000001</v>
          </cell>
          <cell r="AA181">
            <v>3.7279999999999998</v>
          </cell>
          <cell r="AB181">
            <v>3.6989999999999998</v>
          </cell>
          <cell r="AD181">
            <v>5.2838000000000003</v>
          </cell>
          <cell r="AE181">
            <v>5.2554999999999996</v>
          </cell>
          <cell r="AF181">
            <v>5.2314999999999996</v>
          </cell>
          <cell r="AG181">
            <v>5.1914999999999996</v>
          </cell>
          <cell r="AH181">
            <v>5.1550000000000002</v>
          </cell>
          <cell r="AI181">
            <v>5.125</v>
          </cell>
          <cell r="AJ181">
            <v>5.0960000000000001</v>
          </cell>
          <cell r="AK181">
            <v>5.0629999999999997</v>
          </cell>
          <cell r="AL181">
            <v>5.0380000000000003</v>
          </cell>
          <cell r="AM181">
            <v>5.0090000000000003</v>
          </cell>
          <cell r="AN181">
            <v>4.9719999999999995</v>
          </cell>
          <cell r="AO181">
            <v>4.9370000000000003</v>
          </cell>
          <cell r="AP181">
            <v>4.9020000000000001</v>
          </cell>
        </row>
        <row r="182">
          <cell r="A182">
            <v>39506</v>
          </cell>
          <cell r="B182">
            <v>3</v>
          </cell>
          <cell r="C182">
            <v>2.6924999999999999</v>
          </cell>
          <cell r="D182">
            <v>2.5314999999999999</v>
          </cell>
          <cell r="E182">
            <v>2.4085000000000001</v>
          </cell>
          <cell r="F182">
            <v>2.3325</v>
          </cell>
          <cell r="G182">
            <v>2.27</v>
          </cell>
          <cell r="H182">
            <v>2.2185000000000001</v>
          </cell>
          <cell r="I182">
            <v>2.1829999999999998</v>
          </cell>
          <cell r="J182">
            <v>2.1475</v>
          </cell>
          <cell r="K182">
            <v>2.13</v>
          </cell>
          <cell r="L182">
            <v>2.1114999999999999</v>
          </cell>
          <cell r="M182">
            <v>2.0990000000000002</v>
          </cell>
          <cell r="N182">
            <v>2.0859999999999999</v>
          </cell>
          <cell r="P182">
            <v>4.0069999999999997</v>
          </cell>
          <cell r="Q182">
            <v>4.01</v>
          </cell>
          <cell r="R182">
            <v>4.0010000000000003</v>
          </cell>
          <cell r="S182">
            <v>3.9830000000000001</v>
          </cell>
          <cell r="T182">
            <v>3.952</v>
          </cell>
          <cell r="U182">
            <v>3.9169999999999998</v>
          </cell>
          <cell r="V182">
            <v>3.89</v>
          </cell>
          <cell r="W182">
            <v>3.8559999999999999</v>
          </cell>
          <cell r="X182">
            <v>3.8180000000000001</v>
          </cell>
          <cell r="Y182">
            <v>3.7810000000000001</v>
          </cell>
          <cell r="Z182">
            <v>3.7389999999999999</v>
          </cell>
          <cell r="AA182">
            <v>3.7039999999999997</v>
          </cell>
          <cell r="AB182">
            <v>3.6710000000000003</v>
          </cell>
          <cell r="AD182">
            <v>5.2811000000000003</v>
          </cell>
          <cell r="AE182">
            <v>5.2530000000000001</v>
          </cell>
          <cell r="AF182">
            <v>5.2249999999999996</v>
          </cell>
          <cell r="AG182">
            <v>5.1790000000000003</v>
          </cell>
          <cell r="AH182">
            <v>5.13</v>
          </cell>
          <cell r="AI182">
            <v>5.0960000000000001</v>
          </cell>
          <cell r="AJ182">
            <v>5.056</v>
          </cell>
          <cell r="AK182">
            <v>5.0149999999999997</v>
          </cell>
          <cell r="AL182">
            <v>4.9820000000000002</v>
          </cell>
          <cell r="AM182">
            <v>4.944</v>
          </cell>
          <cell r="AN182">
            <v>4.899</v>
          </cell>
          <cell r="AO182">
            <v>4.8550000000000004</v>
          </cell>
          <cell r="AP182">
            <v>4.8140000000000001</v>
          </cell>
        </row>
        <row r="183">
          <cell r="A183">
            <v>39507</v>
          </cell>
          <cell r="B183">
            <v>3</v>
          </cell>
          <cell r="C183">
            <v>2.5845000000000002</v>
          </cell>
          <cell r="D183">
            <v>2.4289999999999998</v>
          </cell>
          <cell r="E183">
            <v>2.2869999999999999</v>
          </cell>
          <cell r="F183">
            <v>2.1915</v>
          </cell>
          <cell r="G183">
            <v>2.125</v>
          </cell>
          <cell r="H183">
            <v>2.0670000000000002</v>
          </cell>
          <cell r="I183">
            <v>2.0305</v>
          </cell>
          <cell r="J183">
            <v>2.0009999999999999</v>
          </cell>
          <cell r="K183">
            <v>1.97</v>
          </cell>
          <cell r="L183">
            <v>1.9555</v>
          </cell>
          <cell r="M183">
            <v>1.9409999999999998</v>
          </cell>
          <cell r="N183">
            <v>1.9275</v>
          </cell>
          <cell r="P183">
            <v>4.0410000000000004</v>
          </cell>
          <cell r="Q183">
            <v>4.0019999999999998</v>
          </cell>
          <cell r="R183">
            <v>3.9870000000000001</v>
          </cell>
          <cell r="S183">
            <v>3.9590000000000001</v>
          </cell>
          <cell r="T183">
            <v>3.9159999999999999</v>
          </cell>
          <cell r="U183">
            <v>3.8730000000000002</v>
          </cell>
          <cell r="V183">
            <v>3.8380000000000001</v>
          </cell>
          <cell r="W183">
            <v>3.7930000000000001</v>
          </cell>
          <cell r="X183">
            <v>3.7509999999999999</v>
          </cell>
          <cell r="Y183">
            <v>3.7090000000000001</v>
          </cell>
          <cell r="Z183">
            <v>3.665</v>
          </cell>
          <cell r="AA183">
            <v>3.625</v>
          </cell>
          <cell r="AB183">
            <v>3.5910000000000002</v>
          </cell>
          <cell r="AD183">
            <v>5.2976000000000001</v>
          </cell>
          <cell r="AE183">
            <v>5.2495000000000003</v>
          </cell>
          <cell r="AF183">
            <v>5.218</v>
          </cell>
          <cell r="AG183">
            <v>5.1740000000000004</v>
          </cell>
          <cell r="AH183">
            <v>5.1269999999999998</v>
          </cell>
          <cell r="AI183">
            <v>5.085</v>
          </cell>
          <cell r="AJ183">
            <v>5.0410000000000004</v>
          </cell>
          <cell r="AK183">
            <v>4.992</v>
          </cell>
          <cell r="AL183">
            <v>4.95</v>
          </cell>
          <cell r="AM183">
            <v>4.9109999999999996</v>
          </cell>
          <cell r="AN183">
            <v>4.8579999999999997</v>
          </cell>
          <cell r="AO183">
            <v>4.8100000000000005</v>
          </cell>
          <cell r="AP183">
            <v>4.7679999999999998</v>
          </cell>
        </row>
        <row r="184">
          <cell r="A184">
            <v>39510</v>
          </cell>
          <cell r="B184">
            <v>3</v>
          </cell>
          <cell r="C184">
            <v>2.5754999999999999</v>
          </cell>
          <cell r="D184">
            <v>2.4289999999999998</v>
          </cell>
          <cell r="E184">
            <v>2.2854999999999999</v>
          </cell>
          <cell r="F184">
            <v>2.1989999999999998</v>
          </cell>
          <cell r="G184">
            <v>2.1320000000000001</v>
          </cell>
          <cell r="H184">
            <v>2.0804999999999998</v>
          </cell>
          <cell r="I184">
            <v>2.044</v>
          </cell>
          <cell r="J184">
            <v>2.032</v>
          </cell>
          <cell r="K184">
            <v>2.0085000000000002</v>
          </cell>
          <cell r="L184">
            <v>1.9915</v>
          </cell>
          <cell r="M184">
            <v>1.9815</v>
          </cell>
          <cell r="N184">
            <v>1.9689999999999999</v>
          </cell>
          <cell r="P184">
            <v>4.0090000000000003</v>
          </cell>
          <cell r="Q184">
            <v>4</v>
          </cell>
          <cell r="R184">
            <v>3.984</v>
          </cell>
          <cell r="S184">
            <v>3.9510000000000001</v>
          </cell>
          <cell r="T184">
            <v>3.903</v>
          </cell>
          <cell r="U184">
            <v>3.8639999999999999</v>
          </cell>
          <cell r="V184">
            <v>3.8289999999999997</v>
          </cell>
          <cell r="W184">
            <v>3.7880000000000003</v>
          </cell>
          <cell r="X184">
            <v>3.746</v>
          </cell>
          <cell r="Y184">
            <v>3.7069999999999999</v>
          </cell>
          <cell r="Z184">
            <v>3.6669999999999998</v>
          </cell>
          <cell r="AA184">
            <v>3.6259999999999999</v>
          </cell>
          <cell r="AB184">
            <v>3.59</v>
          </cell>
          <cell r="AD184">
            <v>5.3037999999999998</v>
          </cell>
          <cell r="AE184">
            <v>5.2409999999999997</v>
          </cell>
          <cell r="AF184">
            <v>5.2039999999999997</v>
          </cell>
          <cell r="AG184">
            <v>5.1550000000000002</v>
          </cell>
          <cell r="AH184">
            <v>5.1130000000000004</v>
          </cell>
          <cell r="AI184">
            <v>5.0750000000000002</v>
          </cell>
          <cell r="AJ184">
            <v>5.0359999999999996</v>
          </cell>
          <cell r="AK184">
            <v>4.9960000000000004</v>
          </cell>
          <cell r="AL184">
            <v>4.96</v>
          </cell>
          <cell r="AM184">
            <v>4.9210000000000003</v>
          </cell>
          <cell r="AN184">
            <v>4.8739999999999997</v>
          </cell>
          <cell r="AO184">
            <v>4.83</v>
          </cell>
          <cell r="AP184">
            <v>4.7910000000000004</v>
          </cell>
        </row>
        <row r="185">
          <cell r="A185">
            <v>39511</v>
          </cell>
          <cell r="B185">
            <v>3</v>
          </cell>
          <cell r="C185">
            <v>2.5720000000000001</v>
          </cell>
          <cell r="D185">
            <v>2.4300000000000002</v>
          </cell>
          <cell r="E185">
            <v>2.2845</v>
          </cell>
          <cell r="F185">
            <v>2.1960000000000002</v>
          </cell>
          <cell r="G185">
            <v>2.1429999999999998</v>
          </cell>
          <cell r="H185">
            <v>2.0964999999999998</v>
          </cell>
          <cell r="I185">
            <v>2.0649999999999999</v>
          </cell>
          <cell r="J185">
            <v>2.0385</v>
          </cell>
          <cell r="K185">
            <v>2.024</v>
          </cell>
          <cell r="L185">
            <v>2.0074999999999998</v>
          </cell>
          <cell r="M185">
            <v>2.0019999999999998</v>
          </cell>
          <cell r="N185">
            <v>1.9995000000000001</v>
          </cell>
          <cell r="P185">
            <v>4.01</v>
          </cell>
          <cell r="Q185">
            <v>4.008</v>
          </cell>
          <cell r="R185">
            <v>3.992</v>
          </cell>
          <cell r="S185">
            <v>3.9630000000000001</v>
          </cell>
          <cell r="T185">
            <v>3.919</v>
          </cell>
          <cell r="U185">
            <v>3.8839999999999999</v>
          </cell>
          <cell r="V185">
            <v>3.85</v>
          </cell>
          <cell r="W185">
            <v>3.8170000000000002</v>
          </cell>
          <cell r="X185">
            <v>3.7770000000000001</v>
          </cell>
          <cell r="Y185">
            <v>3.7370000000000001</v>
          </cell>
          <cell r="Z185">
            <v>3.698</v>
          </cell>
          <cell r="AA185">
            <v>3.6589999999999998</v>
          </cell>
          <cell r="AB185">
            <v>3.6230000000000002</v>
          </cell>
          <cell r="AD185">
            <v>5.3052999999999999</v>
          </cell>
          <cell r="AE185">
            <v>5.2450000000000001</v>
          </cell>
          <cell r="AF185">
            <v>5.2089999999999996</v>
          </cell>
          <cell r="AG185">
            <v>5.1589999999999998</v>
          </cell>
          <cell r="AH185">
            <v>5.12</v>
          </cell>
          <cell r="AI185">
            <v>5.0839999999999996</v>
          </cell>
          <cell r="AJ185">
            <v>5.0439999999999996</v>
          </cell>
          <cell r="AK185">
            <v>5.0010000000000003</v>
          </cell>
          <cell r="AL185">
            <v>4.9669999999999996</v>
          </cell>
          <cell r="AM185">
            <v>4.9269999999999996</v>
          </cell>
          <cell r="AN185">
            <v>4.8789999999999996</v>
          </cell>
          <cell r="AO185">
            <v>4.8309999999999995</v>
          </cell>
          <cell r="AP185">
            <v>4.79</v>
          </cell>
        </row>
        <row r="186">
          <cell r="A186">
            <v>39512</v>
          </cell>
          <cell r="B186">
            <v>3</v>
          </cell>
          <cell r="C186">
            <v>2.577</v>
          </cell>
          <cell r="D186">
            <v>2.4430000000000001</v>
          </cell>
          <cell r="E186">
            <v>2.3109999999999999</v>
          </cell>
          <cell r="F186">
            <v>2.25</v>
          </cell>
          <cell r="G186">
            <v>2.1955</v>
          </cell>
          <cell r="H186">
            <v>2.1555</v>
          </cell>
          <cell r="I186">
            <v>2.1280000000000001</v>
          </cell>
          <cell r="J186">
            <v>2.1044999999999998</v>
          </cell>
          <cell r="K186">
            <v>2.0840000000000001</v>
          </cell>
          <cell r="L186">
            <v>2.0720000000000001</v>
          </cell>
          <cell r="M186">
            <v>2.0659999999999998</v>
          </cell>
          <cell r="N186">
            <v>2.0609999999999999</v>
          </cell>
          <cell r="P186">
            <v>4.0129999999999999</v>
          </cell>
          <cell r="Q186">
            <v>4.0129999999999999</v>
          </cell>
          <cell r="R186">
            <v>3.9990000000000001</v>
          </cell>
          <cell r="S186">
            <v>3.9729999999999999</v>
          </cell>
          <cell r="T186">
            <v>3.9370000000000003</v>
          </cell>
          <cell r="U186">
            <v>3.903</v>
          </cell>
          <cell r="V186">
            <v>3.875</v>
          </cell>
          <cell r="W186">
            <v>3.8410000000000002</v>
          </cell>
          <cell r="X186">
            <v>3.8</v>
          </cell>
          <cell r="Y186">
            <v>3.7610000000000001</v>
          </cell>
          <cell r="Z186">
            <v>3.7199999999999998</v>
          </cell>
          <cell r="AA186">
            <v>3.6760000000000002</v>
          </cell>
          <cell r="AB186">
            <v>3.641</v>
          </cell>
          <cell r="AD186">
            <v>5.2724000000000002</v>
          </cell>
          <cell r="AE186">
            <v>5.2620000000000005</v>
          </cell>
          <cell r="AF186">
            <v>5.2240000000000002</v>
          </cell>
          <cell r="AG186">
            <v>5.1669999999999998</v>
          </cell>
          <cell r="AH186">
            <v>5.1319999999999997</v>
          </cell>
          <cell r="AI186">
            <v>5.1029999999999998</v>
          </cell>
          <cell r="AJ186">
            <v>5.0720000000000001</v>
          </cell>
          <cell r="AK186">
            <v>5.04</v>
          </cell>
          <cell r="AL186">
            <v>5.0129999999999999</v>
          </cell>
          <cell r="AM186">
            <v>4.9809999999999999</v>
          </cell>
          <cell r="AN186">
            <v>4.944</v>
          </cell>
          <cell r="AO186">
            <v>4.9030000000000005</v>
          </cell>
          <cell r="AP186">
            <v>4.8680000000000003</v>
          </cell>
        </row>
        <row r="187">
          <cell r="A187">
            <v>39513</v>
          </cell>
          <cell r="B187">
            <v>3</v>
          </cell>
          <cell r="C187">
            <v>2.4255</v>
          </cell>
          <cell r="D187">
            <v>2.2854999999999999</v>
          </cell>
          <cell r="E187">
            <v>2.1724999999999999</v>
          </cell>
          <cell r="F187">
            <v>2.0994999999999999</v>
          </cell>
          <cell r="G187">
            <v>2.0405000000000002</v>
          </cell>
          <cell r="H187">
            <v>2.0019999999999998</v>
          </cell>
          <cell r="I187">
            <v>1.9725000000000001</v>
          </cell>
          <cell r="J187">
            <v>1.9515</v>
          </cell>
          <cell r="K187">
            <v>1.9379999999999999</v>
          </cell>
          <cell r="L187">
            <v>1.925</v>
          </cell>
          <cell r="M187">
            <v>1.9175</v>
          </cell>
          <cell r="N187">
            <v>1.9115</v>
          </cell>
          <cell r="P187">
            <v>4.0190000000000001</v>
          </cell>
          <cell r="Q187">
            <v>4.01</v>
          </cell>
          <cell r="R187">
            <v>4.0019999999999998</v>
          </cell>
          <cell r="S187">
            <v>3.9830000000000001</v>
          </cell>
          <cell r="T187">
            <v>3.9459999999999997</v>
          </cell>
          <cell r="U187">
            <v>3.915</v>
          </cell>
          <cell r="V187">
            <v>3.8919999999999999</v>
          </cell>
          <cell r="W187">
            <v>3.8570000000000002</v>
          </cell>
          <cell r="X187">
            <v>3.819</v>
          </cell>
          <cell r="Y187">
            <v>3.782</v>
          </cell>
          <cell r="Z187">
            <v>3.7389999999999999</v>
          </cell>
          <cell r="AA187">
            <v>3.7039999999999997</v>
          </cell>
          <cell r="AB187">
            <v>3.67</v>
          </cell>
          <cell r="AD187">
            <v>5.2572999999999999</v>
          </cell>
          <cell r="AE187">
            <v>5.2910000000000004</v>
          </cell>
          <cell r="AF187">
            <v>5.2489999999999997</v>
          </cell>
          <cell r="AG187">
            <v>5.1859999999999999</v>
          </cell>
          <cell r="AH187">
            <v>5.1370000000000005</v>
          </cell>
          <cell r="AI187">
            <v>5.1029999999999998</v>
          </cell>
          <cell r="AJ187">
            <v>5.0650000000000004</v>
          </cell>
          <cell r="AK187">
            <v>5.0339999999999998</v>
          </cell>
          <cell r="AL187">
            <v>5.0039999999999996</v>
          </cell>
          <cell r="AM187">
            <v>4.9669999999999996</v>
          </cell>
          <cell r="AN187">
            <v>4.931</v>
          </cell>
          <cell r="AO187">
            <v>4.8860000000000001</v>
          </cell>
          <cell r="AP187">
            <v>4.8490000000000002</v>
          </cell>
        </row>
        <row r="188">
          <cell r="A188">
            <v>39514</v>
          </cell>
          <cell r="B188">
            <v>3</v>
          </cell>
          <cell r="C188">
            <v>2.4554999999999998</v>
          </cell>
          <cell r="D188">
            <v>2.2850000000000001</v>
          </cell>
          <cell r="E188">
            <v>2.1680000000000001</v>
          </cell>
          <cell r="F188">
            <v>2.0920000000000001</v>
          </cell>
          <cell r="G188">
            <v>2.02</v>
          </cell>
          <cell r="H188">
            <v>1.988</v>
          </cell>
          <cell r="I188">
            <v>1.9464999999999999</v>
          </cell>
          <cell r="J188">
            <v>1.9239999999999999</v>
          </cell>
          <cell r="K188">
            <v>1.9115</v>
          </cell>
          <cell r="L188">
            <v>1.9</v>
          </cell>
          <cell r="M188">
            <v>1.8919999999999999</v>
          </cell>
          <cell r="N188">
            <v>1.8885000000000001</v>
          </cell>
          <cell r="P188">
            <v>4.0469999999999997</v>
          </cell>
          <cell r="Q188">
            <v>4.0190000000000001</v>
          </cell>
          <cell r="R188">
            <v>4.01</v>
          </cell>
          <cell r="S188">
            <v>3.988</v>
          </cell>
          <cell r="T188">
            <v>3.9550000000000001</v>
          </cell>
          <cell r="U188">
            <v>3.923</v>
          </cell>
          <cell r="V188">
            <v>3.9</v>
          </cell>
          <cell r="W188">
            <v>3.859</v>
          </cell>
          <cell r="X188">
            <v>3.8220000000000001</v>
          </cell>
          <cell r="Y188">
            <v>3.782</v>
          </cell>
          <cell r="Z188">
            <v>3.7359999999999998</v>
          </cell>
          <cell r="AA188">
            <v>3.6959999999999997</v>
          </cell>
          <cell r="AB188">
            <v>3.6619999999999999</v>
          </cell>
          <cell r="AD188">
            <v>5.2744999999999997</v>
          </cell>
          <cell r="AE188">
            <v>5.2809999999999997</v>
          </cell>
          <cell r="AF188">
            <v>5.2249999999999996</v>
          </cell>
          <cell r="AG188">
            <v>5.1449999999999996</v>
          </cell>
          <cell r="AH188">
            <v>5.1180000000000003</v>
          </cell>
          <cell r="AI188">
            <v>5.08</v>
          </cell>
          <cell r="AJ188">
            <v>5.04</v>
          </cell>
          <cell r="AK188">
            <v>5.0039999999999996</v>
          </cell>
          <cell r="AL188">
            <v>4.9669999999999996</v>
          </cell>
          <cell r="AM188">
            <v>4.9260000000000002</v>
          </cell>
          <cell r="AN188">
            <v>4.8840000000000003</v>
          </cell>
          <cell r="AO188">
            <v>4.8319999999999999</v>
          </cell>
          <cell r="AP188">
            <v>4.7919999999999998</v>
          </cell>
        </row>
        <row r="189">
          <cell r="A189">
            <v>39517</v>
          </cell>
          <cell r="B189">
            <v>3</v>
          </cell>
          <cell r="C189">
            <v>2.3755000000000002</v>
          </cell>
          <cell r="D189">
            <v>2.246</v>
          </cell>
          <cell r="E189">
            <v>2.1324999999999998</v>
          </cell>
          <cell r="F189">
            <v>2.0525000000000002</v>
          </cell>
          <cell r="G189">
            <v>1.9969999999999999</v>
          </cell>
          <cell r="H189">
            <v>1.95</v>
          </cell>
          <cell r="I189">
            <v>1.911</v>
          </cell>
          <cell r="J189">
            <v>1.8904999999999998</v>
          </cell>
          <cell r="K189">
            <v>1.8734999999999999</v>
          </cell>
          <cell r="L189">
            <v>1.865</v>
          </cell>
          <cell r="M189">
            <v>1.859</v>
          </cell>
          <cell r="N189">
            <v>1.8559999999999999</v>
          </cell>
          <cell r="P189">
            <v>4.1280000000000001</v>
          </cell>
          <cell r="Q189">
            <v>4.0149999999999997</v>
          </cell>
          <cell r="R189">
            <v>4.0049999999999999</v>
          </cell>
          <cell r="S189">
            <v>3.9769999999999999</v>
          </cell>
          <cell r="T189">
            <v>3.9340000000000002</v>
          </cell>
          <cell r="U189">
            <v>3.9020000000000001</v>
          </cell>
          <cell r="V189">
            <v>3.8740000000000001</v>
          </cell>
          <cell r="W189">
            <v>3.8319999999999999</v>
          </cell>
          <cell r="X189">
            <v>3.7890000000000001</v>
          </cell>
          <cell r="Y189">
            <v>3.758</v>
          </cell>
          <cell r="Z189">
            <v>3.7090000000000001</v>
          </cell>
          <cell r="AA189">
            <v>3.6669999999999998</v>
          </cell>
          <cell r="AB189">
            <v>3.6360000000000001</v>
          </cell>
          <cell r="AD189">
            <v>5.2828999999999997</v>
          </cell>
          <cell r="AE189">
            <v>5.2910000000000004</v>
          </cell>
          <cell r="AF189">
            <v>5.2160000000000002</v>
          </cell>
          <cell r="AG189">
            <v>5.1440000000000001</v>
          </cell>
          <cell r="AH189">
            <v>5.0914999999999999</v>
          </cell>
          <cell r="AI189">
            <v>5.0430000000000001</v>
          </cell>
          <cell r="AJ189">
            <v>5.0015000000000001</v>
          </cell>
          <cell r="AK189">
            <v>4.9554999999999998</v>
          </cell>
          <cell r="AL189">
            <v>4.9115000000000002</v>
          </cell>
          <cell r="AM189">
            <v>4.8644999999999996</v>
          </cell>
          <cell r="AN189">
            <v>4.8185000000000002</v>
          </cell>
          <cell r="AO189">
            <v>4.7780000000000005</v>
          </cell>
          <cell r="AP189">
            <v>4.7365000000000004</v>
          </cell>
        </row>
        <row r="190">
          <cell r="A190">
            <v>39518</v>
          </cell>
          <cell r="B190">
            <v>3</v>
          </cell>
          <cell r="C190">
            <v>2.472</v>
          </cell>
          <cell r="D190">
            <v>2.3570000000000002</v>
          </cell>
          <cell r="E190">
            <v>2.2629999999999999</v>
          </cell>
          <cell r="F190">
            <v>2.202</v>
          </cell>
          <cell r="G190">
            <v>2.1564999999999999</v>
          </cell>
          <cell r="H190">
            <v>2.1215000000000002</v>
          </cell>
          <cell r="I190">
            <v>2.0945</v>
          </cell>
          <cell r="J190">
            <v>2.0754999999999999</v>
          </cell>
          <cell r="K190">
            <v>2.0605000000000002</v>
          </cell>
          <cell r="L190">
            <v>2.0495000000000001</v>
          </cell>
          <cell r="M190">
            <v>2.048</v>
          </cell>
          <cell r="N190">
            <v>2.0390000000000001</v>
          </cell>
          <cell r="P190">
            <v>4.2290000000000001</v>
          </cell>
          <cell r="Q190">
            <v>4.0149999999999997</v>
          </cell>
          <cell r="R190">
            <v>4.0069999999999997</v>
          </cell>
          <cell r="S190">
            <v>3.99</v>
          </cell>
          <cell r="T190">
            <v>3.9550000000000001</v>
          </cell>
          <cell r="U190">
            <v>3.923</v>
          </cell>
          <cell r="V190">
            <v>3.8940000000000001</v>
          </cell>
          <cell r="W190">
            <v>3.8580000000000001</v>
          </cell>
          <cell r="X190">
            <v>3.8159999999999998</v>
          </cell>
          <cell r="Y190">
            <v>3.7709999999999999</v>
          </cell>
          <cell r="Z190">
            <v>3.7290000000000001</v>
          </cell>
          <cell r="AA190">
            <v>3.6870000000000003</v>
          </cell>
          <cell r="AB190">
            <v>3.6520000000000001</v>
          </cell>
          <cell r="AD190">
            <v>5.2743000000000002</v>
          </cell>
          <cell r="AE190">
            <v>5.2839999999999998</v>
          </cell>
          <cell r="AF190">
            <v>5.2210000000000001</v>
          </cell>
          <cell r="AG190">
            <v>5.1509999999999998</v>
          </cell>
          <cell r="AH190">
            <v>5.1120000000000001</v>
          </cell>
          <cell r="AI190">
            <v>5.077</v>
          </cell>
          <cell r="AJ190">
            <v>5.0419999999999998</v>
          </cell>
          <cell r="AK190">
            <v>4.9954999999999998</v>
          </cell>
          <cell r="AL190">
            <v>4.9645000000000001</v>
          </cell>
          <cell r="AM190">
            <v>4.9359999999999999</v>
          </cell>
          <cell r="AN190">
            <v>4.8949999999999996</v>
          </cell>
          <cell r="AO190">
            <v>4.8484999999999996</v>
          </cell>
          <cell r="AP190">
            <v>4.8205</v>
          </cell>
        </row>
        <row r="191">
          <cell r="A191">
            <v>39519</v>
          </cell>
          <cell r="B191">
            <v>3</v>
          </cell>
          <cell r="C191">
            <v>2.4295</v>
          </cell>
          <cell r="D191">
            <v>2.3174999999999999</v>
          </cell>
          <cell r="E191">
            <v>2.2265000000000001</v>
          </cell>
          <cell r="F191">
            <v>2.161</v>
          </cell>
          <cell r="G191">
            <v>2.1110000000000002</v>
          </cell>
          <cell r="H191">
            <v>2.0724999999999998</v>
          </cell>
          <cell r="I191">
            <v>2.0455000000000001</v>
          </cell>
          <cell r="J191">
            <v>2.0185</v>
          </cell>
          <cell r="K191">
            <v>2.0030000000000001</v>
          </cell>
          <cell r="L191">
            <v>1.9875</v>
          </cell>
          <cell r="M191">
            <v>1.974</v>
          </cell>
          <cell r="N191">
            <v>1.9664999999999999</v>
          </cell>
          <cell r="P191">
            <v>4.04</v>
          </cell>
          <cell r="Q191">
            <v>4.016</v>
          </cell>
          <cell r="R191">
            <v>4.0090000000000003</v>
          </cell>
          <cell r="S191">
            <v>3.996</v>
          </cell>
          <cell r="T191">
            <v>3.9809999999999999</v>
          </cell>
          <cell r="U191">
            <v>3.9630000000000001</v>
          </cell>
          <cell r="V191">
            <v>3.9449999999999998</v>
          </cell>
          <cell r="W191">
            <v>3.919</v>
          </cell>
          <cell r="X191">
            <v>3.8860000000000001</v>
          </cell>
          <cell r="Y191">
            <v>3.8519999999999999</v>
          </cell>
          <cell r="Z191">
            <v>3.819</v>
          </cell>
          <cell r="AA191">
            <v>3.786</v>
          </cell>
          <cell r="AB191">
            <v>3.7589999999999999</v>
          </cell>
          <cell r="AD191">
            <v>5.2766999999999999</v>
          </cell>
          <cell r="AE191">
            <v>5.2750000000000004</v>
          </cell>
          <cell r="AF191">
            <v>5.2255000000000003</v>
          </cell>
          <cell r="AG191">
            <v>5.165</v>
          </cell>
          <cell r="AH191">
            <v>5.1269999999999998</v>
          </cell>
          <cell r="AI191">
            <v>5.09</v>
          </cell>
          <cell r="AJ191">
            <v>5.0620000000000003</v>
          </cell>
          <cell r="AK191">
            <v>5.0282</v>
          </cell>
          <cell r="AL191">
            <v>4.9992999999999999</v>
          </cell>
          <cell r="AM191">
            <v>4.9779999999999998</v>
          </cell>
          <cell r="AN191">
            <v>4.9326999999999996</v>
          </cell>
          <cell r="AO191">
            <v>4.8958000000000004</v>
          </cell>
          <cell r="AP191">
            <v>4.8689999999999998</v>
          </cell>
        </row>
        <row r="192">
          <cell r="A192">
            <v>39520</v>
          </cell>
          <cell r="B192">
            <v>3</v>
          </cell>
          <cell r="C192">
            <v>2.3304999999999998</v>
          </cell>
          <cell r="D192">
            <v>2.2229999999999999</v>
          </cell>
          <cell r="E192">
            <v>2.1469999999999998</v>
          </cell>
          <cell r="F192">
            <v>2.0870000000000002</v>
          </cell>
          <cell r="G192">
            <v>2.036</v>
          </cell>
          <cell r="H192">
            <v>2.0019999999999998</v>
          </cell>
          <cell r="I192">
            <v>1.9735</v>
          </cell>
          <cell r="J192">
            <v>1.944</v>
          </cell>
          <cell r="K192">
            <v>1.9300000000000002</v>
          </cell>
          <cell r="L192">
            <v>1.9255</v>
          </cell>
          <cell r="M192">
            <v>1.9125000000000001</v>
          </cell>
          <cell r="N192">
            <v>1.9220000000000002</v>
          </cell>
          <cell r="P192">
            <v>4.0289999999999999</v>
          </cell>
          <cell r="Q192">
            <v>4.016</v>
          </cell>
          <cell r="R192">
            <v>4</v>
          </cell>
          <cell r="S192">
            <v>3.9830000000000001</v>
          </cell>
          <cell r="T192">
            <v>3.9590000000000001</v>
          </cell>
          <cell r="U192">
            <v>3.9370000000000003</v>
          </cell>
          <cell r="V192">
            <v>3.9159999999999999</v>
          </cell>
          <cell r="W192">
            <v>3.8780000000000001</v>
          </cell>
          <cell r="X192">
            <v>3.84</v>
          </cell>
          <cell r="Y192">
            <v>3.8</v>
          </cell>
          <cell r="Z192">
            <v>3.758</v>
          </cell>
          <cell r="AA192">
            <v>3.722</v>
          </cell>
          <cell r="AB192">
            <v>3.6909999999999998</v>
          </cell>
          <cell r="AD192">
            <v>5.2629999999999999</v>
          </cell>
          <cell r="AE192">
            <v>5.2794999999999996</v>
          </cell>
          <cell r="AF192">
            <v>5.2389999999999999</v>
          </cell>
          <cell r="AG192">
            <v>5.1920000000000002</v>
          </cell>
          <cell r="AH192">
            <v>5.1687000000000003</v>
          </cell>
          <cell r="AI192">
            <v>5.1425000000000001</v>
          </cell>
          <cell r="AJ192">
            <v>5.1064999999999996</v>
          </cell>
          <cell r="AK192">
            <v>5.0780000000000003</v>
          </cell>
          <cell r="AL192">
            <v>5.0472000000000001</v>
          </cell>
          <cell r="AM192">
            <v>5.0149999999999997</v>
          </cell>
          <cell r="AN192">
            <v>4.9729999999999999</v>
          </cell>
          <cell r="AO192">
            <v>4.9322999999999997</v>
          </cell>
          <cell r="AP192">
            <v>4.9009999999999998</v>
          </cell>
        </row>
        <row r="193">
          <cell r="A193">
            <v>39521</v>
          </cell>
          <cell r="B193">
            <v>3</v>
          </cell>
          <cell r="C193">
            <v>2.129</v>
          </cell>
          <cell r="D193">
            <v>2.02</v>
          </cell>
          <cell r="E193">
            <v>1.9409999999999998</v>
          </cell>
          <cell r="F193">
            <v>1.8725000000000001</v>
          </cell>
          <cell r="G193">
            <v>1.8195000000000001</v>
          </cell>
          <cell r="H193">
            <v>1.7805</v>
          </cell>
          <cell r="I193">
            <v>1.7515000000000001</v>
          </cell>
          <cell r="J193">
            <v>1.7435</v>
          </cell>
          <cell r="K193">
            <v>1.732</v>
          </cell>
          <cell r="L193">
            <v>1.7090000000000001</v>
          </cell>
          <cell r="M193">
            <v>1.7035</v>
          </cell>
          <cell r="N193">
            <v>1.6995</v>
          </cell>
          <cell r="P193">
            <v>4.0259999999999998</v>
          </cell>
          <cell r="Q193">
            <v>4.0140000000000002</v>
          </cell>
          <cell r="R193">
            <v>3.9990000000000001</v>
          </cell>
          <cell r="S193">
            <v>3.9790000000000001</v>
          </cell>
          <cell r="T193">
            <v>3.956</v>
          </cell>
          <cell r="U193">
            <v>3.9379999999999997</v>
          </cell>
          <cell r="V193">
            <v>3.919</v>
          </cell>
          <cell r="W193">
            <v>3.8849999999999998</v>
          </cell>
          <cell r="X193">
            <v>3.8559999999999999</v>
          </cell>
          <cell r="Y193">
            <v>3.8250000000000002</v>
          </cell>
          <cell r="Z193">
            <v>3.79</v>
          </cell>
          <cell r="AA193">
            <v>3.7570000000000001</v>
          </cell>
          <cell r="AB193">
            <v>3.7320000000000002</v>
          </cell>
          <cell r="AD193">
            <v>5.2783999999999995</v>
          </cell>
          <cell r="AE193">
            <v>5.2770000000000001</v>
          </cell>
          <cell r="AF193">
            <v>5.2195</v>
          </cell>
          <cell r="AG193">
            <v>5.1639999999999997</v>
          </cell>
          <cell r="AH193">
            <v>5.1360000000000001</v>
          </cell>
          <cell r="AI193">
            <v>5.0960000000000001</v>
          </cell>
          <cell r="AJ193">
            <v>5.05</v>
          </cell>
          <cell r="AK193">
            <v>5.0209999999999999</v>
          </cell>
          <cell r="AL193">
            <v>4.9879999999999995</v>
          </cell>
          <cell r="AM193">
            <v>4.95</v>
          </cell>
          <cell r="AN193">
            <v>4.91</v>
          </cell>
          <cell r="AO193">
            <v>4.8570000000000002</v>
          </cell>
          <cell r="AP193">
            <v>4.8179999999999996</v>
          </cell>
        </row>
        <row r="194">
          <cell r="A194">
            <v>39524</v>
          </cell>
          <cell r="B194">
            <v>3</v>
          </cell>
          <cell r="C194">
            <v>1.9925000000000002</v>
          </cell>
          <cell r="D194">
            <v>1.8580000000000001</v>
          </cell>
          <cell r="E194">
            <v>1.7650000000000001</v>
          </cell>
          <cell r="F194">
            <v>1.7015</v>
          </cell>
          <cell r="G194">
            <v>1.6515</v>
          </cell>
          <cell r="H194">
            <v>1.6245000000000001</v>
          </cell>
          <cell r="I194">
            <v>1.5920000000000001</v>
          </cell>
          <cell r="J194">
            <v>1.5649999999999999</v>
          </cell>
          <cell r="K194">
            <v>1.5674999999999999</v>
          </cell>
          <cell r="L194">
            <v>1.5580000000000001</v>
          </cell>
          <cell r="M194">
            <v>1.546</v>
          </cell>
          <cell r="N194">
            <v>1.5590000000000002</v>
          </cell>
          <cell r="P194">
            <v>4.0460000000000003</v>
          </cell>
          <cell r="Q194">
            <v>3.9929999999999999</v>
          </cell>
          <cell r="R194">
            <v>3.9649999999999999</v>
          </cell>
          <cell r="S194">
            <v>3.9260000000000002</v>
          </cell>
          <cell r="T194">
            <v>3.887</v>
          </cell>
          <cell r="U194">
            <v>3.8580000000000001</v>
          </cell>
          <cell r="V194">
            <v>3.8239999999999998</v>
          </cell>
          <cell r="W194">
            <v>3.7770000000000001</v>
          </cell>
          <cell r="X194">
            <v>3.7349999999999999</v>
          </cell>
          <cell r="Y194">
            <v>3.6930000000000001</v>
          </cell>
          <cell r="Z194">
            <v>3.6520000000000001</v>
          </cell>
          <cell r="AA194">
            <v>3.613</v>
          </cell>
          <cell r="AB194">
            <v>3.581</v>
          </cell>
          <cell r="AD194">
            <v>5.4005000000000001</v>
          </cell>
          <cell r="AE194">
            <v>5.2614999999999998</v>
          </cell>
          <cell r="AF194">
            <v>5.1449999999999996</v>
          </cell>
          <cell r="AG194">
            <v>5.0670000000000002</v>
          </cell>
          <cell r="AH194">
            <v>5.01</v>
          </cell>
          <cell r="AI194">
            <v>4.9480000000000004</v>
          </cell>
          <cell r="AJ194">
            <v>4.8940000000000001</v>
          </cell>
          <cell r="AK194">
            <v>4.8499999999999996</v>
          </cell>
          <cell r="AL194">
            <v>4.8079999999999998</v>
          </cell>
          <cell r="AM194">
            <v>4.7679999999999998</v>
          </cell>
          <cell r="AN194">
            <v>4.7074999999999996</v>
          </cell>
          <cell r="AO194">
            <v>4.6769999999999996</v>
          </cell>
          <cell r="AP194">
            <v>4.6189999999999998</v>
          </cell>
        </row>
        <row r="195">
          <cell r="A195">
            <v>39525</v>
          </cell>
          <cell r="B195">
            <v>2.25</v>
          </cell>
          <cell r="C195">
            <v>2.1705000000000001</v>
          </cell>
          <cell r="D195">
            <v>2.0554999999999999</v>
          </cell>
          <cell r="E195">
            <v>1.97</v>
          </cell>
          <cell r="F195">
            <v>1.913</v>
          </cell>
          <cell r="G195">
            <v>1.8759999999999999</v>
          </cell>
          <cell r="H195">
            <v>1.8414999999999999</v>
          </cell>
          <cell r="I195">
            <v>1.8140000000000001</v>
          </cell>
          <cell r="J195">
            <v>1.794</v>
          </cell>
          <cell r="K195">
            <v>1.7854999999999999</v>
          </cell>
          <cell r="L195">
            <v>1.7765</v>
          </cell>
          <cell r="M195">
            <v>1.7705</v>
          </cell>
          <cell r="N195">
            <v>1.7765</v>
          </cell>
          <cell r="P195">
            <v>4.0830000000000002</v>
          </cell>
          <cell r="Q195">
            <v>3.98</v>
          </cell>
          <cell r="R195">
            <v>3.9580000000000002</v>
          </cell>
          <cell r="S195">
            <v>3.9340000000000002</v>
          </cell>
          <cell r="T195">
            <v>3.9009999999999998</v>
          </cell>
          <cell r="U195">
            <v>3.8759999999999999</v>
          </cell>
          <cell r="V195">
            <v>3.84</v>
          </cell>
          <cell r="W195">
            <v>3.7989999999999999</v>
          </cell>
          <cell r="X195">
            <v>3.7570000000000001</v>
          </cell>
          <cell r="Y195">
            <v>3.7130000000000001</v>
          </cell>
          <cell r="Z195">
            <v>3.6760000000000002</v>
          </cell>
          <cell r="AA195">
            <v>3.6379999999999999</v>
          </cell>
          <cell r="AB195">
            <v>3.6070000000000002</v>
          </cell>
          <cell r="AD195">
            <v>5.3789999999999996</v>
          </cell>
          <cell r="AE195">
            <v>5.2705000000000002</v>
          </cell>
          <cell r="AF195">
            <v>5.1719999999999997</v>
          </cell>
          <cell r="AG195">
            <v>5.1050000000000004</v>
          </cell>
          <cell r="AH195">
            <v>5.0529999999999999</v>
          </cell>
          <cell r="AI195">
            <v>5.0125000000000002</v>
          </cell>
          <cell r="AJ195">
            <v>4.9664999999999999</v>
          </cell>
          <cell r="AK195">
            <v>4.931</v>
          </cell>
          <cell r="AL195">
            <v>4.9065000000000003</v>
          </cell>
          <cell r="AM195">
            <v>4.8739999999999997</v>
          </cell>
          <cell r="AN195">
            <v>4.8369999999999997</v>
          </cell>
          <cell r="AO195">
            <v>4.7984999999999998</v>
          </cell>
          <cell r="AP195">
            <v>4.7684999999999995</v>
          </cell>
        </row>
        <row r="196">
          <cell r="A196">
            <v>39526</v>
          </cell>
          <cell r="B196">
            <v>2.25</v>
          </cell>
          <cell r="C196">
            <v>2.1705000000000001</v>
          </cell>
          <cell r="D196">
            <v>2.0129999999999999</v>
          </cell>
          <cell r="E196">
            <v>1.9375</v>
          </cell>
          <cell r="F196">
            <v>1.88</v>
          </cell>
          <cell r="G196">
            <v>1.837</v>
          </cell>
          <cell r="H196">
            <v>1.8054999999999999</v>
          </cell>
          <cell r="I196">
            <v>1.7829999999999999</v>
          </cell>
          <cell r="J196">
            <v>1.7629999999999999</v>
          </cell>
          <cell r="K196">
            <v>1.7475000000000001</v>
          </cell>
          <cell r="L196">
            <v>1.734</v>
          </cell>
          <cell r="M196">
            <v>1.7265000000000001</v>
          </cell>
          <cell r="N196">
            <v>1.7170000000000001</v>
          </cell>
          <cell r="P196">
            <v>4.1879999999999997</v>
          </cell>
          <cell r="Q196">
            <v>4.0119999999999996</v>
          </cell>
          <cell r="R196">
            <v>3.9969999999999999</v>
          </cell>
          <cell r="S196">
            <v>3.9740000000000002</v>
          </cell>
          <cell r="T196">
            <v>3.95</v>
          </cell>
          <cell r="U196">
            <v>3.927</v>
          </cell>
          <cell r="V196">
            <v>3.8970000000000002</v>
          </cell>
          <cell r="W196">
            <v>3.8529999999999998</v>
          </cell>
          <cell r="X196">
            <v>3.8159999999999998</v>
          </cell>
          <cell r="Y196">
            <v>3.7730000000000001</v>
          </cell>
          <cell r="Z196">
            <v>3.742</v>
          </cell>
          <cell r="AA196">
            <v>3.71</v>
          </cell>
          <cell r="AB196">
            <v>3.6829999999999998</v>
          </cell>
          <cell r="AD196">
            <v>5.2981999999999996</v>
          </cell>
          <cell r="AE196">
            <v>5.2220000000000004</v>
          </cell>
          <cell r="AF196">
            <v>5.1384999999999996</v>
          </cell>
          <cell r="AG196">
            <v>5.0644999999999998</v>
          </cell>
          <cell r="AH196">
            <v>5.0149999999999997</v>
          </cell>
          <cell r="AI196">
            <v>4.97</v>
          </cell>
          <cell r="AJ196">
            <v>4.9260000000000002</v>
          </cell>
          <cell r="AK196">
            <v>4.891</v>
          </cell>
          <cell r="AL196">
            <v>4.859</v>
          </cell>
          <cell r="AM196">
            <v>4.8315000000000001</v>
          </cell>
          <cell r="AN196">
            <v>4.7965</v>
          </cell>
          <cell r="AO196">
            <v>4.7560000000000002</v>
          </cell>
          <cell r="AP196">
            <v>4.7240000000000002</v>
          </cell>
        </row>
        <row r="197">
          <cell r="A197">
            <v>39527</v>
          </cell>
          <cell r="B197">
            <v>2.25</v>
          </cell>
          <cell r="C197">
            <v>2.1734999999999998</v>
          </cell>
          <cell r="D197">
            <v>2.0529999999999999</v>
          </cell>
          <cell r="E197">
            <v>1.9995000000000001</v>
          </cell>
          <cell r="F197">
            <v>1.9584999999999999</v>
          </cell>
          <cell r="G197">
            <v>1.925</v>
          </cell>
          <cell r="H197">
            <v>1.9605000000000001</v>
          </cell>
          <cell r="I197">
            <v>1.8864999999999998</v>
          </cell>
          <cell r="J197">
            <v>1.8595000000000002</v>
          </cell>
          <cell r="K197">
            <v>1.8719999999999999</v>
          </cell>
          <cell r="L197">
            <v>1.8380000000000001</v>
          </cell>
          <cell r="M197">
            <v>1.855</v>
          </cell>
          <cell r="N197">
            <v>1.873</v>
          </cell>
          <cell r="P197">
            <v>4.133</v>
          </cell>
          <cell r="Q197">
            <v>4.0110000000000001</v>
          </cell>
          <cell r="R197">
            <v>3.9990000000000001</v>
          </cell>
          <cell r="S197">
            <v>3.9779999999999998</v>
          </cell>
          <cell r="T197">
            <v>3.9580000000000002</v>
          </cell>
          <cell r="U197">
            <v>3.944</v>
          </cell>
          <cell r="V197">
            <v>3.919</v>
          </cell>
          <cell r="W197">
            <v>3.883</v>
          </cell>
          <cell r="X197">
            <v>3.8490000000000002</v>
          </cell>
          <cell r="Y197">
            <v>3.8140000000000001</v>
          </cell>
          <cell r="Z197">
            <v>3.7869999999999999</v>
          </cell>
          <cell r="AA197">
            <v>3.7610000000000001</v>
          </cell>
          <cell r="AB197">
            <v>3.7389999999999999</v>
          </cell>
          <cell r="AD197">
            <v>5.2841000000000005</v>
          </cell>
          <cell r="AE197">
            <v>5.2469999999999999</v>
          </cell>
          <cell r="AF197">
            <v>5.173</v>
          </cell>
          <cell r="AG197">
            <v>5.1020000000000003</v>
          </cell>
          <cell r="AH197">
            <v>5.0529999999999999</v>
          </cell>
          <cell r="AI197">
            <v>5.0140000000000002</v>
          </cell>
          <cell r="AJ197">
            <v>5.0069999999999997</v>
          </cell>
          <cell r="AK197">
            <v>4.9580000000000002</v>
          </cell>
          <cell r="AL197">
            <v>4.9350000000000005</v>
          </cell>
          <cell r="AM197">
            <v>4.9109999999999996</v>
          </cell>
          <cell r="AN197">
            <v>4.8819999999999997</v>
          </cell>
          <cell r="AO197">
            <v>4.8460000000000001</v>
          </cell>
          <cell r="AP197">
            <v>4.8254999999999999</v>
          </cell>
        </row>
        <row r="198">
          <cell r="A198">
            <v>39528</v>
          </cell>
          <cell r="B198">
            <v>2.25</v>
          </cell>
          <cell r="C198">
            <v>2.1724999999999999</v>
          </cell>
          <cell r="D198">
            <v>2.0554999999999999</v>
          </cell>
          <cell r="E198">
            <v>1.9995000000000001</v>
          </cell>
          <cell r="F198">
            <v>1.9525000000000001</v>
          </cell>
          <cell r="G198">
            <v>1.921</v>
          </cell>
          <cell r="H198">
            <v>1.9005000000000001</v>
          </cell>
          <cell r="I198">
            <v>1.8725000000000001</v>
          </cell>
          <cell r="J198">
            <v>1.8595000000000002</v>
          </cell>
          <cell r="K198">
            <v>1.8445</v>
          </cell>
          <cell r="L198">
            <v>1.8534999999999999</v>
          </cell>
          <cell r="M198">
            <v>1.8675000000000002</v>
          </cell>
          <cell r="N198">
            <v>1.8754999999999999</v>
          </cell>
          <cell r="P198">
            <v>4.133</v>
          </cell>
          <cell r="Q198">
            <v>4.0110000000000001</v>
          </cell>
          <cell r="R198">
            <v>3.9990000000000001</v>
          </cell>
          <cell r="S198">
            <v>3.9779999999999998</v>
          </cell>
          <cell r="T198">
            <v>3.9580000000000002</v>
          </cell>
          <cell r="U198">
            <v>3.944</v>
          </cell>
          <cell r="V198">
            <v>3.919</v>
          </cell>
          <cell r="W198">
            <v>3.883</v>
          </cell>
          <cell r="X198">
            <v>3.8490000000000002</v>
          </cell>
          <cell r="Y198">
            <v>3.8140000000000001</v>
          </cell>
          <cell r="Z198">
            <v>3.7869999999999999</v>
          </cell>
          <cell r="AA198">
            <v>3.7610000000000001</v>
          </cell>
          <cell r="AB198">
            <v>3.7389999999999999</v>
          </cell>
          <cell r="AD198">
            <v>5.2841000000000005</v>
          </cell>
          <cell r="AE198">
            <v>5.2560000000000002</v>
          </cell>
          <cell r="AF198">
            <v>5.1660000000000004</v>
          </cell>
          <cell r="AG198">
            <v>5.093</v>
          </cell>
          <cell r="AH198">
            <v>5.05</v>
          </cell>
          <cell r="AI198">
            <v>5.0090000000000003</v>
          </cell>
          <cell r="AJ198">
            <v>4.9770000000000003</v>
          </cell>
          <cell r="AK198">
            <v>4.9539999999999997</v>
          </cell>
          <cell r="AL198">
            <v>4.931</v>
          </cell>
          <cell r="AM198">
            <v>4.9080000000000004</v>
          </cell>
          <cell r="AN198">
            <v>4.8789999999999996</v>
          </cell>
          <cell r="AO198">
            <v>4.84</v>
          </cell>
          <cell r="AP198">
            <v>4.8100000000000005</v>
          </cell>
        </row>
        <row r="199">
          <cell r="A199">
            <v>39531</v>
          </cell>
          <cell r="B199">
            <v>2.25</v>
          </cell>
          <cell r="C199">
            <v>2.1779999999999999</v>
          </cell>
          <cell r="D199">
            <v>2.081</v>
          </cell>
          <cell r="E199">
            <v>2.032</v>
          </cell>
          <cell r="F199">
            <v>1.9969999999999999</v>
          </cell>
          <cell r="G199">
            <v>1.974</v>
          </cell>
          <cell r="H199">
            <v>1.9584999999999999</v>
          </cell>
          <cell r="I199">
            <v>1.9475</v>
          </cell>
          <cell r="J199">
            <v>1.948</v>
          </cell>
          <cell r="K199">
            <v>1.9485000000000001</v>
          </cell>
          <cell r="L199">
            <v>1.9475</v>
          </cell>
          <cell r="M199">
            <v>1.9584999999999999</v>
          </cell>
          <cell r="N199">
            <v>1.964</v>
          </cell>
          <cell r="P199">
            <v>4.133</v>
          </cell>
          <cell r="Q199">
            <v>4.0110000000000001</v>
          </cell>
          <cell r="R199">
            <v>3.9990000000000001</v>
          </cell>
          <cell r="S199">
            <v>3.9779999999999998</v>
          </cell>
          <cell r="T199">
            <v>3.9580000000000002</v>
          </cell>
          <cell r="U199">
            <v>3.944</v>
          </cell>
          <cell r="V199">
            <v>3.919</v>
          </cell>
          <cell r="W199">
            <v>3.883</v>
          </cell>
          <cell r="X199">
            <v>3.8490000000000002</v>
          </cell>
          <cell r="Y199">
            <v>3.8140000000000001</v>
          </cell>
          <cell r="Z199">
            <v>3.7869999999999999</v>
          </cell>
          <cell r="AA199">
            <v>3.7610000000000001</v>
          </cell>
          <cell r="AB199">
            <v>3.7389999999999999</v>
          </cell>
          <cell r="AD199">
            <v>5.2841000000000005</v>
          </cell>
          <cell r="AE199">
            <v>5.2279999999999998</v>
          </cell>
          <cell r="AF199">
            <v>5.1370000000000005</v>
          </cell>
          <cell r="AG199">
            <v>5.0789999999999997</v>
          </cell>
          <cell r="AH199">
            <v>5.0869999999999997</v>
          </cell>
          <cell r="AI199">
            <v>5.0490000000000004</v>
          </cell>
          <cell r="AJ199">
            <v>4.9669999999999996</v>
          </cell>
          <cell r="AK199">
            <v>5.0049999999999999</v>
          </cell>
          <cell r="AL199">
            <v>4.984</v>
          </cell>
          <cell r="AM199">
            <v>4.9589999999999996</v>
          </cell>
          <cell r="AN199">
            <v>4.9329999999999998</v>
          </cell>
          <cell r="AO199">
            <v>4.8959999999999999</v>
          </cell>
          <cell r="AP199">
            <v>4.8040000000000003</v>
          </cell>
        </row>
        <row r="200">
          <cell r="A200">
            <v>39532</v>
          </cell>
          <cell r="B200">
            <v>2.25</v>
          </cell>
          <cell r="C200">
            <v>2.169</v>
          </cell>
          <cell r="D200">
            <v>2.0625</v>
          </cell>
          <cell r="E200">
            <v>2.0145</v>
          </cell>
          <cell r="F200">
            <v>1.9755</v>
          </cell>
          <cell r="G200">
            <v>1.9489999999999998</v>
          </cell>
          <cell r="H200">
            <v>1.931</v>
          </cell>
          <cell r="I200">
            <v>1.913</v>
          </cell>
          <cell r="J200">
            <v>1.9039999999999999</v>
          </cell>
          <cell r="K200">
            <v>1.9035</v>
          </cell>
          <cell r="L200">
            <v>1.903</v>
          </cell>
          <cell r="M200">
            <v>1.905</v>
          </cell>
          <cell r="N200">
            <v>1.9119999999999999</v>
          </cell>
          <cell r="P200">
            <v>4.1929999999999996</v>
          </cell>
          <cell r="Q200">
            <v>4.0199999999999996</v>
          </cell>
          <cell r="R200">
            <v>4.0140000000000002</v>
          </cell>
          <cell r="S200">
            <v>4.0049999999999999</v>
          </cell>
          <cell r="T200">
            <v>3.9980000000000002</v>
          </cell>
          <cell r="U200">
            <v>3.992</v>
          </cell>
          <cell r="V200">
            <v>3.976</v>
          </cell>
          <cell r="W200">
            <v>3.952</v>
          </cell>
          <cell r="X200">
            <v>3.927</v>
          </cell>
          <cell r="Y200">
            <v>3.9020000000000001</v>
          </cell>
          <cell r="Z200">
            <v>3.8849999999999998</v>
          </cell>
          <cell r="AA200">
            <v>3.8679999999999999</v>
          </cell>
          <cell r="AB200">
            <v>3.8540000000000001</v>
          </cell>
          <cell r="AD200">
            <v>5.3783000000000003</v>
          </cell>
          <cell r="AE200">
            <v>5.3040000000000003</v>
          </cell>
          <cell r="AF200">
            <v>5.2089999999999996</v>
          </cell>
          <cell r="AG200">
            <v>5.1619999999999999</v>
          </cell>
          <cell r="AH200">
            <v>5.1224999999999996</v>
          </cell>
          <cell r="AI200">
            <v>5.1002999999999998</v>
          </cell>
          <cell r="AJ200">
            <v>5.0853000000000002</v>
          </cell>
          <cell r="AK200">
            <v>5.0744999999999996</v>
          </cell>
          <cell r="AL200">
            <v>5.0694999999999997</v>
          </cell>
          <cell r="AM200">
            <v>5.0545</v>
          </cell>
          <cell r="AN200">
            <v>5.0369999999999999</v>
          </cell>
          <cell r="AO200">
            <v>5.0140000000000002</v>
          </cell>
          <cell r="AP200">
            <v>4.9960000000000004</v>
          </cell>
        </row>
        <row r="201">
          <cell r="A201">
            <v>39533</v>
          </cell>
          <cell r="B201">
            <v>2.25</v>
          </cell>
          <cell r="C201">
            <v>2.1955</v>
          </cell>
          <cell r="D201">
            <v>2.0605000000000002</v>
          </cell>
          <cell r="E201">
            <v>2.0005000000000002</v>
          </cell>
          <cell r="F201">
            <v>1.948</v>
          </cell>
          <cell r="G201">
            <v>1.9100000000000001</v>
          </cell>
          <cell r="H201">
            <v>1.8820000000000001</v>
          </cell>
          <cell r="I201">
            <v>1.8635000000000002</v>
          </cell>
          <cell r="J201">
            <v>1.8505</v>
          </cell>
          <cell r="K201">
            <v>1.8439999999999999</v>
          </cell>
          <cell r="L201">
            <v>1.8420000000000001</v>
          </cell>
          <cell r="M201">
            <v>1.8425</v>
          </cell>
          <cell r="N201">
            <v>1.8465</v>
          </cell>
          <cell r="P201">
            <v>4.1870000000000003</v>
          </cell>
          <cell r="Q201">
            <v>4.024</v>
          </cell>
          <cell r="R201">
            <v>4.0149999999999997</v>
          </cell>
          <cell r="S201">
            <v>4.0140000000000002</v>
          </cell>
          <cell r="T201">
            <v>4.0129999999999999</v>
          </cell>
          <cell r="U201">
            <v>4.0110000000000001</v>
          </cell>
          <cell r="V201">
            <v>3.9980000000000002</v>
          </cell>
          <cell r="W201">
            <v>3.976</v>
          </cell>
          <cell r="X201">
            <v>3.9529999999999998</v>
          </cell>
          <cell r="Y201">
            <v>3.9319999999999999</v>
          </cell>
          <cell r="Z201">
            <v>3.9140000000000001</v>
          </cell>
          <cell r="AA201">
            <v>3.8980000000000001</v>
          </cell>
          <cell r="AB201">
            <v>3.8839999999999999</v>
          </cell>
          <cell r="AD201">
            <v>5.3578999999999999</v>
          </cell>
          <cell r="AE201">
            <v>5.2244999999999999</v>
          </cell>
          <cell r="AF201">
            <v>5.1580000000000004</v>
          </cell>
          <cell r="AG201">
            <v>5.1130000000000004</v>
          </cell>
          <cell r="AH201">
            <v>5.0869999999999997</v>
          </cell>
          <cell r="AI201">
            <v>5.0659999999999998</v>
          </cell>
          <cell r="AJ201">
            <v>5.0410000000000004</v>
          </cell>
          <cell r="AK201">
            <v>5.0289999999999999</v>
          </cell>
          <cell r="AL201">
            <v>5.0179999999999998</v>
          </cell>
          <cell r="AM201">
            <v>5.0049999999999999</v>
          </cell>
          <cell r="AN201">
            <v>4.9865000000000004</v>
          </cell>
          <cell r="AO201">
            <v>4.9595000000000002</v>
          </cell>
          <cell r="AP201">
            <v>4.9390000000000001</v>
          </cell>
        </row>
        <row r="202">
          <cell r="A202">
            <v>39534</v>
          </cell>
          <cell r="B202">
            <v>2.25</v>
          </cell>
          <cell r="C202">
            <v>2.1835</v>
          </cell>
          <cell r="D202">
            <v>2.04</v>
          </cell>
          <cell r="E202">
            <v>1.982</v>
          </cell>
          <cell r="F202">
            <v>1.9340000000000002</v>
          </cell>
          <cell r="G202">
            <v>1.901</v>
          </cell>
          <cell r="H202">
            <v>1.8759999999999999</v>
          </cell>
          <cell r="I202">
            <v>1.859</v>
          </cell>
          <cell r="J202">
            <v>1.8485</v>
          </cell>
          <cell r="K202">
            <v>1.8414999999999999</v>
          </cell>
          <cell r="L202">
            <v>1.841</v>
          </cell>
          <cell r="M202">
            <v>1.8460000000000001</v>
          </cell>
          <cell r="N202">
            <v>1.855</v>
          </cell>
          <cell r="P202">
            <v>4.125</v>
          </cell>
          <cell r="Q202">
            <v>4.0110000000000001</v>
          </cell>
          <cell r="R202">
            <v>4.0090000000000003</v>
          </cell>
          <cell r="S202">
            <v>4.0039999999999996</v>
          </cell>
          <cell r="T202">
            <v>4.0019999999999998</v>
          </cell>
          <cell r="U202">
            <v>4</v>
          </cell>
          <cell r="V202">
            <v>3.9859999999999998</v>
          </cell>
          <cell r="W202">
            <v>3.96</v>
          </cell>
          <cell r="X202">
            <v>3.9379999999999997</v>
          </cell>
          <cell r="Y202">
            <v>3.9119999999999999</v>
          </cell>
          <cell r="Z202">
            <v>3.89</v>
          </cell>
          <cell r="AA202">
            <v>3.8730000000000002</v>
          </cell>
          <cell r="AB202">
            <v>3.8540000000000001</v>
          </cell>
          <cell r="AD202">
            <v>5.2801999999999998</v>
          </cell>
          <cell r="AE202">
            <v>5.2119999999999997</v>
          </cell>
          <cell r="AF202">
            <v>5.15</v>
          </cell>
          <cell r="AG202">
            <v>5.1120000000000001</v>
          </cell>
          <cell r="AH202">
            <v>5.0845000000000002</v>
          </cell>
          <cell r="AI202">
            <v>5.0614999999999997</v>
          </cell>
          <cell r="AJ202">
            <v>5.0350000000000001</v>
          </cell>
          <cell r="AK202">
            <v>5.0229999999999997</v>
          </cell>
          <cell r="AL202">
            <v>5.0069999999999997</v>
          </cell>
          <cell r="AM202">
            <v>4.9904999999999999</v>
          </cell>
          <cell r="AN202">
            <v>4.9691999999999998</v>
          </cell>
          <cell r="AO202">
            <v>4.9414999999999996</v>
          </cell>
          <cell r="AP202">
            <v>4.9124999999999996</v>
          </cell>
        </row>
        <row r="203">
          <cell r="A203">
            <v>39535</v>
          </cell>
          <cell r="B203">
            <v>2.25</v>
          </cell>
          <cell r="C203">
            <v>2.1789999999999998</v>
          </cell>
          <cell r="D203">
            <v>2.0270000000000001</v>
          </cell>
          <cell r="E203">
            <v>1.9735</v>
          </cell>
          <cell r="F203">
            <v>1.9260000000000002</v>
          </cell>
          <cell r="G203">
            <v>1.887</v>
          </cell>
          <cell r="H203">
            <v>1.863</v>
          </cell>
          <cell r="I203">
            <v>1.8435000000000001</v>
          </cell>
          <cell r="J203">
            <v>1.8319999999999999</v>
          </cell>
          <cell r="K203">
            <v>1.825</v>
          </cell>
          <cell r="L203">
            <v>1.829</v>
          </cell>
          <cell r="M203">
            <v>1.8285</v>
          </cell>
          <cell r="N203">
            <v>1.8385</v>
          </cell>
          <cell r="P203">
            <v>4.0650000000000004</v>
          </cell>
          <cell r="Q203">
            <v>4.0030000000000001</v>
          </cell>
          <cell r="R203">
            <v>4.0019999999999998</v>
          </cell>
          <cell r="S203">
            <v>4.0010000000000003</v>
          </cell>
          <cell r="T203">
            <v>3.9990000000000001</v>
          </cell>
          <cell r="U203">
            <v>3.9969999999999999</v>
          </cell>
          <cell r="V203">
            <v>3.9849999999999999</v>
          </cell>
          <cell r="W203">
            <v>3.9609999999999999</v>
          </cell>
          <cell r="X203">
            <v>3.94</v>
          </cell>
          <cell r="Y203">
            <v>3.915</v>
          </cell>
          <cell r="Z203">
            <v>3.8940000000000001</v>
          </cell>
          <cell r="AA203">
            <v>3.8769999999999998</v>
          </cell>
          <cell r="AB203">
            <v>3.8609999999999998</v>
          </cell>
          <cell r="AD203">
            <v>5.2552000000000003</v>
          </cell>
          <cell r="AE203">
            <v>5.1879999999999997</v>
          </cell>
          <cell r="AF203">
            <v>5.1269999999999998</v>
          </cell>
          <cell r="AG203">
            <v>5.0839999999999996</v>
          </cell>
          <cell r="AH203">
            <v>5.05</v>
          </cell>
          <cell r="AI203">
            <v>5.0134999999999996</v>
          </cell>
          <cell r="AJ203">
            <v>4.9859999999999998</v>
          </cell>
          <cell r="AK203">
            <v>4.9615</v>
          </cell>
          <cell r="AL203">
            <v>4.9405000000000001</v>
          </cell>
          <cell r="AM203">
            <v>4.9184999999999999</v>
          </cell>
          <cell r="AN203">
            <v>4.8870000000000005</v>
          </cell>
          <cell r="AO203">
            <v>4.8535000000000004</v>
          </cell>
          <cell r="AP203">
            <v>4.8280000000000003</v>
          </cell>
        </row>
        <row r="204">
          <cell r="A204">
            <v>39538</v>
          </cell>
          <cell r="B204">
            <v>2.25</v>
          </cell>
          <cell r="C204">
            <v>2.1604999999999999</v>
          </cell>
          <cell r="D204">
            <v>2.0105</v>
          </cell>
          <cell r="E204">
            <v>1.9555</v>
          </cell>
          <cell r="F204">
            <v>1.909</v>
          </cell>
          <cell r="G204">
            <v>1.8765000000000001</v>
          </cell>
          <cell r="H204">
            <v>1.853</v>
          </cell>
          <cell r="I204">
            <v>1.83</v>
          </cell>
          <cell r="J204">
            <v>1.8120000000000001</v>
          </cell>
          <cell r="K204">
            <v>1.8005</v>
          </cell>
          <cell r="L204">
            <v>1.7934999999999999</v>
          </cell>
          <cell r="M204">
            <v>1.7945</v>
          </cell>
          <cell r="N204">
            <v>1.7934999999999999</v>
          </cell>
          <cell r="P204">
            <v>4.1589999999999998</v>
          </cell>
          <cell r="Q204">
            <v>3.992</v>
          </cell>
          <cell r="R204">
            <v>3.9950000000000001</v>
          </cell>
          <cell r="S204">
            <v>3.9939999999999998</v>
          </cell>
          <cell r="T204">
            <v>3.992</v>
          </cell>
          <cell r="U204">
            <v>3.9910000000000001</v>
          </cell>
          <cell r="V204">
            <v>3.976</v>
          </cell>
          <cell r="W204">
            <v>3.95</v>
          </cell>
          <cell r="X204">
            <v>3.927</v>
          </cell>
          <cell r="Y204">
            <v>3.9009999999999998</v>
          </cell>
          <cell r="Z204">
            <v>3.8769999999999998</v>
          </cell>
          <cell r="AA204">
            <v>3.8570000000000002</v>
          </cell>
          <cell r="AB204">
            <v>3.8380000000000001</v>
          </cell>
          <cell r="AD204">
            <v>5.4267000000000003</v>
          </cell>
          <cell r="AE204">
            <v>5.1820000000000004</v>
          </cell>
          <cell r="AF204">
            <v>5.1020000000000003</v>
          </cell>
          <cell r="AG204">
            <v>5.0670000000000002</v>
          </cell>
          <cell r="AH204">
            <v>5.0170000000000003</v>
          </cell>
          <cell r="AI204">
            <v>4.9850000000000003</v>
          </cell>
          <cell r="AJ204">
            <v>4.9530000000000003</v>
          </cell>
          <cell r="AK204">
            <v>4.9290000000000003</v>
          </cell>
          <cell r="AL204">
            <v>4.9109999999999996</v>
          </cell>
          <cell r="AM204">
            <v>4.8899999999999997</v>
          </cell>
          <cell r="AN204">
            <v>4.8570000000000002</v>
          </cell>
          <cell r="AO204">
            <v>4.8280000000000003</v>
          </cell>
          <cell r="AP204">
            <v>4.798</v>
          </cell>
        </row>
        <row r="205">
          <cell r="A205">
            <v>39539</v>
          </cell>
          <cell r="B205">
            <v>2.25</v>
          </cell>
          <cell r="C205">
            <v>2.1625000000000001</v>
          </cell>
          <cell r="D205">
            <v>2.0644999999999998</v>
          </cell>
          <cell r="E205">
            <v>2.0165000000000002</v>
          </cell>
          <cell r="F205">
            <v>1.974</v>
          </cell>
          <cell r="G205">
            <v>1.944</v>
          </cell>
          <cell r="H205">
            <v>1.929</v>
          </cell>
          <cell r="I205">
            <v>1.9195</v>
          </cell>
          <cell r="J205">
            <v>1.9079999999999999</v>
          </cell>
          <cell r="K205">
            <v>1.9060000000000001</v>
          </cell>
          <cell r="L205">
            <v>1.909</v>
          </cell>
          <cell r="M205">
            <v>1.92</v>
          </cell>
          <cell r="N205">
            <v>1.9255</v>
          </cell>
          <cell r="P205">
            <v>4.0250000000000004</v>
          </cell>
          <cell r="Q205">
            <v>3.9990000000000001</v>
          </cell>
          <cell r="R205">
            <v>4.0039999999999996</v>
          </cell>
          <cell r="S205">
            <v>4.0049999999999999</v>
          </cell>
          <cell r="T205">
            <v>4.0039999999999996</v>
          </cell>
          <cell r="U205">
            <v>4.0019999999999998</v>
          </cell>
          <cell r="V205">
            <v>3.9889999999999999</v>
          </cell>
          <cell r="W205">
            <v>3.9660000000000002</v>
          </cell>
          <cell r="X205">
            <v>3.944</v>
          </cell>
          <cell r="Y205">
            <v>3.919</v>
          </cell>
          <cell r="Z205">
            <v>3.8980000000000001</v>
          </cell>
          <cell r="AA205">
            <v>3.879</v>
          </cell>
          <cell r="AB205">
            <v>3.86</v>
          </cell>
          <cell r="AD205">
            <v>5.3105000000000002</v>
          </cell>
          <cell r="AE205">
            <v>5.1749999999999998</v>
          </cell>
          <cell r="AF205">
            <v>5.1269999999999998</v>
          </cell>
          <cell r="AG205">
            <v>5.0650000000000004</v>
          </cell>
          <cell r="AH205">
            <v>5.04</v>
          </cell>
          <cell r="AI205">
            <v>4.9975000000000005</v>
          </cell>
          <cell r="AJ205">
            <v>4.9649999999999999</v>
          </cell>
          <cell r="AK205">
            <v>4.9450000000000003</v>
          </cell>
          <cell r="AL205">
            <v>4.9295</v>
          </cell>
          <cell r="AM205">
            <v>4.9115000000000002</v>
          </cell>
          <cell r="AN205">
            <v>4.8765000000000001</v>
          </cell>
          <cell r="AO205">
            <v>4.8484999999999996</v>
          </cell>
          <cell r="AP205">
            <v>4.8220000000000001</v>
          </cell>
        </row>
        <row r="206">
          <cell r="A206">
            <v>39540</v>
          </cell>
          <cell r="B206">
            <v>2.25</v>
          </cell>
          <cell r="C206">
            <v>2.1575000000000002</v>
          </cell>
          <cell r="D206">
            <v>2.0674999999999999</v>
          </cell>
          <cell r="E206">
            <v>2.0255000000000001</v>
          </cell>
          <cell r="F206">
            <v>1.9950000000000001</v>
          </cell>
          <cell r="G206">
            <v>1.9710000000000001</v>
          </cell>
          <cell r="H206">
            <v>1.9569999999999999</v>
          </cell>
          <cell r="I206">
            <v>1.9525000000000001</v>
          </cell>
          <cell r="J206">
            <v>1.9584999999999999</v>
          </cell>
          <cell r="K206">
            <v>1.9569999999999999</v>
          </cell>
          <cell r="L206">
            <v>1.9595</v>
          </cell>
          <cell r="M206">
            <v>1.9750000000000001</v>
          </cell>
          <cell r="N206">
            <v>1.9910000000000001</v>
          </cell>
          <cell r="P206">
            <v>4.0350000000000001</v>
          </cell>
          <cell r="Q206">
            <v>4.01</v>
          </cell>
          <cell r="R206">
            <v>4.0110000000000001</v>
          </cell>
          <cell r="S206">
            <v>4.0110000000000001</v>
          </cell>
          <cell r="T206">
            <v>4.0090000000000003</v>
          </cell>
          <cell r="U206">
            <v>4.008</v>
          </cell>
          <cell r="V206">
            <v>4</v>
          </cell>
          <cell r="W206">
            <v>3.984</v>
          </cell>
          <cell r="X206">
            <v>3.9670000000000001</v>
          </cell>
          <cell r="Y206">
            <v>3.9459999999999997</v>
          </cell>
          <cell r="Z206">
            <v>3.927</v>
          </cell>
          <cell r="AA206">
            <v>3.91</v>
          </cell>
          <cell r="AB206">
            <v>3.8929999999999998</v>
          </cell>
          <cell r="AD206">
            <v>5.2766000000000002</v>
          </cell>
          <cell r="AE206">
            <v>5.173</v>
          </cell>
          <cell r="AF206">
            <v>5.1100000000000003</v>
          </cell>
          <cell r="AG206">
            <v>5.0659999999999998</v>
          </cell>
          <cell r="AH206">
            <v>5.0259999999999998</v>
          </cell>
          <cell r="AI206">
            <v>4.9965000000000002</v>
          </cell>
          <cell r="AJ206">
            <v>4.968</v>
          </cell>
          <cell r="AK206">
            <v>4.9444999999999997</v>
          </cell>
          <cell r="AL206">
            <v>4.9284999999999997</v>
          </cell>
          <cell r="AM206">
            <v>4.9094999999999995</v>
          </cell>
          <cell r="AN206">
            <v>4.8784999999999998</v>
          </cell>
          <cell r="AO206">
            <v>4.8535000000000004</v>
          </cell>
          <cell r="AP206">
            <v>4.8265000000000002</v>
          </cell>
        </row>
        <row r="207">
          <cell r="A207">
            <v>39541</v>
          </cell>
          <cell r="B207">
            <v>2.25</v>
          </cell>
          <cell r="C207">
            <v>2.1404999999999998</v>
          </cell>
          <cell r="D207">
            <v>2.0375000000000001</v>
          </cell>
          <cell r="E207">
            <v>2.0005000000000002</v>
          </cell>
          <cell r="F207">
            <v>1.9704999999999999</v>
          </cell>
          <cell r="G207">
            <v>1.9475</v>
          </cell>
          <cell r="H207">
            <v>1.9409999999999998</v>
          </cell>
          <cell r="I207">
            <v>1.9355</v>
          </cell>
          <cell r="J207">
            <v>1.9340000000000002</v>
          </cell>
          <cell r="K207">
            <v>1.9379999999999999</v>
          </cell>
          <cell r="L207">
            <v>1.954</v>
          </cell>
          <cell r="M207">
            <v>1.9630000000000001</v>
          </cell>
          <cell r="N207">
            <v>1.976</v>
          </cell>
          <cell r="P207">
            <v>4.0060000000000002</v>
          </cell>
          <cell r="Q207">
            <v>4.0030000000000001</v>
          </cell>
          <cell r="R207">
            <v>4.0060000000000002</v>
          </cell>
          <cell r="S207">
            <v>4.0049999999999999</v>
          </cell>
          <cell r="T207">
            <v>4.0030000000000001</v>
          </cell>
          <cell r="U207">
            <v>4</v>
          </cell>
          <cell r="V207">
            <v>3.9910000000000001</v>
          </cell>
          <cell r="W207">
            <v>3.976</v>
          </cell>
          <cell r="X207">
            <v>3.9630000000000001</v>
          </cell>
          <cell r="Y207">
            <v>3.9459999999999997</v>
          </cell>
          <cell r="Z207">
            <v>3.9279999999999999</v>
          </cell>
          <cell r="AA207">
            <v>3.9130000000000003</v>
          </cell>
          <cell r="AB207">
            <v>3.9</v>
          </cell>
          <cell r="AD207">
            <v>5.2278000000000002</v>
          </cell>
          <cell r="AE207">
            <v>5.1395</v>
          </cell>
          <cell r="AF207">
            <v>5.0860000000000003</v>
          </cell>
          <cell r="AG207">
            <v>5.0315000000000003</v>
          </cell>
          <cell r="AH207">
            <v>4.99</v>
          </cell>
          <cell r="AI207">
            <v>4.9414999999999996</v>
          </cell>
          <cell r="AJ207">
            <v>4.8964999999999996</v>
          </cell>
          <cell r="AK207">
            <v>4.8725000000000005</v>
          </cell>
          <cell r="AL207">
            <v>4.8484999999999996</v>
          </cell>
          <cell r="AM207">
            <v>4.8220000000000001</v>
          </cell>
          <cell r="AN207">
            <v>4.7869999999999999</v>
          </cell>
          <cell r="AO207">
            <v>4.758</v>
          </cell>
          <cell r="AP207">
            <v>4.7285000000000004</v>
          </cell>
        </row>
        <row r="208">
          <cell r="A208">
            <v>39542</v>
          </cell>
          <cell r="B208">
            <v>2.25</v>
          </cell>
          <cell r="C208">
            <v>2.1215000000000002</v>
          </cell>
          <cell r="D208">
            <v>2.0105</v>
          </cell>
          <cell r="E208">
            <v>1.9655</v>
          </cell>
          <cell r="F208">
            <v>1.9295</v>
          </cell>
          <cell r="G208">
            <v>1.905</v>
          </cell>
          <cell r="H208">
            <v>1.8944999999999999</v>
          </cell>
          <cell r="I208">
            <v>1.8725000000000001</v>
          </cell>
          <cell r="J208">
            <v>1.8745000000000001</v>
          </cell>
          <cell r="K208">
            <v>1.8599999999999999</v>
          </cell>
          <cell r="L208">
            <v>1.871</v>
          </cell>
          <cell r="M208">
            <v>1.871</v>
          </cell>
          <cell r="N208">
            <v>1.877</v>
          </cell>
          <cell r="P208">
            <v>3.9420000000000002</v>
          </cell>
          <cell r="Q208">
            <v>3.9990000000000001</v>
          </cell>
          <cell r="R208">
            <v>4</v>
          </cell>
          <cell r="S208">
            <v>3.9990000000000001</v>
          </cell>
          <cell r="T208">
            <v>3.9929999999999999</v>
          </cell>
          <cell r="U208">
            <v>3.9889999999999999</v>
          </cell>
          <cell r="V208">
            <v>3.98</v>
          </cell>
          <cell r="W208">
            <v>3.9670000000000001</v>
          </cell>
          <cell r="X208">
            <v>3.9550000000000001</v>
          </cell>
          <cell r="Y208">
            <v>3.9370000000000003</v>
          </cell>
          <cell r="Z208">
            <v>3.9180000000000001</v>
          </cell>
          <cell r="AA208">
            <v>3.9009999999999998</v>
          </cell>
          <cell r="AB208">
            <v>3.8860000000000001</v>
          </cell>
          <cell r="AD208">
            <v>5.1624999999999996</v>
          </cell>
          <cell r="AE208">
            <v>5.1269999999999998</v>
          </cell>
          <cell r="AF208">
            <v>5.07</v>
          </cell>
          <cell r="AG208">
            <v>5.0220000000000002</v>
          </cell>
          <cell r="AH208">
            <v>4.9690000000000003</v>
          </cell>
          <cell r="AI208">
            <v>4.9370000000000003</v>
          </cell>
          <cell r="AJ208">
            <v>4.9000000000000004</v>
          </cell>
          <cell r="AK208">
            <v>4.8695000000000004</v>
          </cell>
          <cell r="AL208">
            <v>4.8460000000000001</v>
          </cell>
          <cell r="AM208">
            <v>4.8155000000000001</v>
          </cell>
          <cell r="AN208">
            <v>4.7869999999999999</v>
          </cell>
          <cell r="AO208">
            <v>4.7590000000000003</v>
          </cell>
          <cell r="AP208">
            <v>4.7329999999999997</v>
          </cell>
        </row>
        <row r="209">
          <cell r="A209">
            <v>39545</v>
          </cell>
          <cell r="B209">
            <v>2.25</v>
          </cell>
          <cell r="C209">
            <v>2.1240000000000001</v>
          </cell>
          <cell r="D209">
            <v>2.0179999999999998</v>
          </cell>
          <cell r="E209">
            <v>1.9729999999999999</v>
          </cell>
          <cell r="F209">
            <v>1.9350000000000001</v>
          </cell>
          <cell r="G209">
            <v>1.9159999999999999</v>
          </cell>
          <cell r="H209">
            <v>1.9005000000000001</v>
          </cell>
          <cell r="I209">
            <v>1.8959999999999999</v>
          </cell>
          <cell r="J209">
            <v>1.8980000000000001</v>
          </cell>
          <cell r="K209">
            <v>1.9020000000000001</v>
          </cell>
          <cell r="L209">
            <v>1.9035</v>
          </cell>
          <cell r="M209">
            <v>1.9205000000000001</v>
          </cell>
          <cell r="N209">
            <v>1.9350000000000001</v>
          </cell>
          <cell r="P209">
            <v>3.9130000000000003</v>
          </cell>
          <cell r="Q209">
            <v>3.9950000000000001</v>
          </cell>
          <cell r="R209">
            <v>3.9950000000000001</v>
          </cell>
          <cell r="S209">
            <v>3.9910000000000001</v>
          </cell>
          <cell r="T209">
            <v>3.988</v>
          </cell>
          <cell r="U209">
            <v>3.988</v>
          </cell>
          <cell r="V209">
            <v>3.984</v>
          </cell>
          <cell r="W209">
            <v>3.9769999999999999</v>
          </cell>
          <cell r="X209">
            <v>3.968</v>
          </cell>
          <cell r="Y209">
            <v>3.952</v>
          </cell>
          <cell r="Z209">
            <v>3.9359999999999999</v>
          </cell>
          <cell r="AA209">
            <v>3.92</v>
          </cell>
          <cell r="AB209">
            <v>3.9060000000000001</v>
          </cell>
          <cell r="AD209">
            <v>5.1642999999999999</v>
          </cell>
          <cell r="AE209">
            <v>5.1109999999999998</v>
          </cell>
          <cell r="AF209">
            <v>5.0549999999999997</v>
          </cell>
          <cell r="AG209">
            <v>5.0170000000000003</v>
          </cell>
          <cell r="AH209">
            <v>4.9625000000000004</v>
          </cell>
          <cell r="AI209">
            <v>4.9154999999999998</v>
          </cell>
          <cell r="AJ209">
            <v>4.8810000000000002</v>
          </cell>
          <cell r="AK209">
            <v>4.8585000000000003</v>
          </cell>
          <cell r="AL209">
            <v>4.8360000000000003</v>
          </cell>
          <cell r="AM209">
            <v>4.8164999999999996</v>
          </cell>
          <cell r="AN209">
            <v>4.7854999999999999</v>
          </cell>
          <cell r="AO209">
            <v>4.7664999999999997</v>
          </cell>
          <cell r="AP209">
            <v>4.7519999999999998</v>
          </cell>
        </row>
        <row r="210">
          <cell r="A210">
            <v>39546</v>
          </cell>
          <cell r="B210">
            <v>2.25</v>
          </cell>
          <cell r="C210">
            <v>2.0914999999999999</v>
          </cell>
          <cell r="D210">
            <v>1.9944999999999999</v>
          </cell>
          <cell r="E210">
            <v>1.9455</v>
          </cell>
          <cell r="F210">
            <v>1.9024999999999999</v>
          </cell>
          <cell r="G210">
            <v>1.877</v>
          </cell>
          <cell r="H210">
            <v>1.8675000000000002</v>
          </cell>
          <cell r="I210">
            <v>1.869</v>
          </cell>
          <cell r="J210">
            <v>1.8694999999999999</v>
          </cell>
          <cell r="K210">
            <v>1.8740000000000001</v>
          </cell>
          <cell r="L210">
            <v>1.885</v>
          </cell>
          <cell r="M210">
            <v>1.879</v>
          </cell>
          <cell r="N210">
            <v>1.9035</v>
          </cell>
          <cell r="P210">
            <v>3.895</v>
          </cell>
          <cell r="Q210">
            <v>3.9969999999999999</v>
          </cell>
          <cell r="R210">
            <v>3.9980000000000002</v>
          </cell>
          <cell r="S210">
            <v>3.996</v>
          </cell>
          <cell r="T210">
            <v>3.9939999999999998</v>
          </cell>
          <cell r="U210">
            <v>3.9939999999999998</v>
          </cell>
          <cell r="V210">
            <v>3.9859999999999998</v>
          </cell>
          <cell r="W210">
            <v>3.9779999999999998</v>
          </cell>
          <cell r="X210">
            <v>3.9689999999999999</v>
          </cell>
          <cell r="Y210">
            <v>3.9510000000000001</v>
          </cell>
          <cell r="Z210">
            <v>3.9350000000000001</v>
          </cell>
          <cell r="AA210">
            <v>3.9180000000000001</v>
          </cell>
          <cell r="AB210">
            <v>3.899</v>
          </cell>
          <cell r="AD210">
            <v>5.1346999999999996</v>
          </cell>
          <cell r="AE210">
            <v>5.0940000000000003</v>
          </cell>
          <cell r="AF210">
            <v>5.0389999999999997</v>
          </cell>
          <cell r="AG210">
            <v>4.9969999999999999</v>
          </cell>
          <cell r="AH210">
            <v>4.9480000000000004</v>
          </cell>
          <cell r="AI210">
            <v>4.9030000000000005</v>
          </cell>
          <cell r="AJ210">
            <v>4.87</v>
          </cell>
          <cell r="AK210">
            <v>4.8445</v>
          </cell>
          <cell r="AL210">
            <v>4.8215000000000003</v>
          </cell>
          <cell r="AM210">
            <v>4.798</v>
          </cell>
          <cell r="AN210">
            <v>4.7684999999999995</v>
          </cell>
          <cell r="AO210">
            <v>4.7409999999999997</v>
          </cell>
          <cell r="AP210">
            <v>4.7169999999999996</v>
          </cell>
        </row>
        <row r="211">
          <cell r="A211">
            <v>39547</v>
          </cell>
          <cell r="B211">
            <v>2.25</v>
          </cell>
          <cell r="C211">
            <v>2.0865</v>
          </cell>
          <cell r="D211">
            <v>1.9895</v>
          </cell>
          <cell r="E211">
            <v>1.9415</v>
          </cell>
          <cell r="F211">
            <v>1.9035</v>
          </cell>
          <cell r="G211">
            <v>1.8765000000000001</v>
          </cell>
          <cell r="H211">
            <v>1.8585</v>
          </cell>
          <cell r="I211">
            <v>1.849</v>
          </cell>
          <cell r="J211">
            <v>1.8439999999999999</v>
          </cell>
          <cell r="K211">
            <v>1.845</v>
          </cell>
          <cell r="L211">
            <v>1.8479999999999999</v>
          </cell>
          <cell r="M211">
            <v>1.8519999999999999</v>
          </cell>
          <cell r="N211">
            <v>1.8605</v>
          </cell>
          <cell r="P211">
            <v>4.0229999999999997</v>
          </cell>
          <cell r="Q211">
            <v>4.0110000000000001</v>
          </cell>
          <cell r="R211">
            <v>4.0090000000000003</v>
          </cell>
          <cell r="S211">
            <v>4.0049999999999999</v>
          </cell>
          <cell r="T211">
            <v>4</v>
          </cell>
          <cell r="U211">
            <v>3.9969999999999999</v>
          </cell>
          <cell r="V211">
            <v>3.988</v>
          </cell>
          <cell r="W211">
            <v>3.98</v>
          </cell>
          <cell r="X211">
            <v>3.9699999999999998</v>
          </cell>
          <cell r="Y211">
            <v>3.952</v>
          </cell>
          <cell r="Z211">
            <v>3.9329999999999998</v>
          </cell>
          <cell r="AA211">
            <v>3.915</v>
          </cell>
          <cell r="AB211">
            <v>3.8959999999999999</v>
          </cell>
          <cell r="AD211">
            <v>5.1692</v>
          </cell>
          <cell r="AE211">
            <v>5.0819999999999999</v>
          </cell>
          <cell r="AF211">
            <v>5.0279999999999996</v>
          </cell>
          <cell r="AG211">
            <v>4.9820000000000002</v>
          </cell>
          <cell r="AH211">
            <v>4.9279999999999999</v>
          </cell>
          <cell r="AI211">
            <v>4.8883000000000001</v>
          </cell>
          <cell r="AJ211">
            <v>4.851</v>
          </cell>
          <cell r="AK211">
            <v>4.8265000000000002</v>
          </cell>
          <cell r="AL211">
            <v>4.8010000000000002</v>
          </cell>
          <cell r="AM211">
            <v>4.7720000000000002</v>
          </cell>
          <cell r="AN211">
            <v>4.7397999999999998</v>
          </cell>
          <cell r="AO211">
            <v>4.7115</v>
          </cell>
          <cell r="AP211">
            <v>4.6820000000000004</v>
          </cell>
        </row>
        <row r="212">
          <cell r="A212">
            <v>39548</v>
          </cell>
          <cell r="B212">
            <v>2.25</v>
          </cell>
          <cell r="C212">
            <v>2.0499999999999998</v>
          </cell>
          <cell r="D212">
            <v>1.9649999999999999</v>
          </cell>
          <cell r="E212">
            <v>1.923</v>
          </cell>
          <cell r="F212">
            <v>1.8959999999999999</v>
          </cell>
          <cell r="G212">
            <v>1.869</v>
          </cell>
          <cell r="H212">
            <v>1.8620000000000001</v>
          </cell>
          <cell r="I212">
            <v>1.8595000000000002</v>
          </cell>
          <cell r="J212">
            <v>1.8585</v>
          </cell>
          <cell r="K212">
            <v>1.861</v>
          </cell>
          <cell r="L212">
            <v>1.8719999999999999</v>
          </cell>
          <cell r="M212">
            <v>1.889</v>
          </cell>
          <cell r="N212">
            <v>1.903</v>
          </cell>
          <cell r="P212">
            <v>4.0140000000000002</v>
          </cell>
          <cell r="Q212">
            <v>4.0030000000000001</v>
          </cell>
          <cell r="R212">
            <v>3.9980000000000002</v>
          </cell>
          <cell r="S212">
            <v>3.9939999999999998</v>
          </cell>
          <cell r="T212">
            <v>3.9889999999999999</v>
          </cell>
          <cell r="U212">
            <v>3.9830000000000001</v>
          </cell>
          <cell r="V212">
            <v>3.9710000000000001</v>
          </cell>
          <cell r="W212">
            <v>3.9619999999999997</v>
          </cell>
          <cell r="X212">
            <v>3.9489999999999998</v>
          </cell>
          <cell r="Y212">
            <v>3.931</v>
          </cell>
          <cell r="Z212">
            <v>3.907</v>
          </cell>
          <cell r="AA212">
            <v>3.887</v>
          </cell>
          <cell r="AB212">
            <v>3.867</v>
          </cell>
          <cell r="AD212">
            <v>5.0816999999999997</v>
          </cell>
          <cell r="AE212">
            <v>5.0339999999999998</v>
          </cell>
          <cell r="AF212">
            <v>4.9809999999999999</v>
          </cell>
          <cell r="AG212">
            <v>4.9420000000000002</v>
          </cell>
          <cell r="AH212">
            <v>4.9035000000000002</v>
          </cell>
          <cell r="AI212">
            <v>4.8605</v>
          </cell>
          <cell r="AJ212">
            <v>4.8414999999999999</v>
          </cell>
          <cell r="AK212">
            <v>4.8114999999999997</v>
          </cell>
          <cell r="AL212">
            <v>4.79</v>
          </cell>
          <cell r="AM212">
            <v>4.7634999999999996</v>
          </cell>
          <cell r="AN212">
            <v>4.7359999999999998</v>
          </cell>
          <cell r="AO212">
            <v>4.7074999999999996</v>
          </cell>
          <cell r="AP212">
            <v>4.6749999999999998</v>
          </cell>
        </row>
        <row r="213">
          <cell r="A213">
            <v>39549</v>
          </cell>
          <cell r="B213">
            <v>2.25</v>
          </cell>
          <cell r="C213">
            <v>2.052</v>
          </cell>
          <cell r="D213">
            <v>1.9630000000000001</v>
          </cell>
          <cell r="E213">
            <v>1.915</v>
          </cell>
          <cell r="F213">
            <v>1.875</v>
          </cell>
          <cell r="G213">
            <v>1.849</v>
          </cell>
          <cell r="H213">
            <v>1.837</v>
          </cell>
          <cell r="I213">
            <v>1.819</v>
          </cell>
          <cell r="J213">
            <v>1.8140000000000001</v>
          </cell>
          <cell r="K213">
            <v>1.8145</v>
          </cell>
          <cell r="L213">
            <v>1.8220000000000001</v>
          </cell>
          <cell r="M213">
            <v>1.8285</v>
          </cell>
          <cell r="N213">
            <v>1.8395000000000001</v>
          </cell>
          <cell r="P213">
            <v>3.9729999999999999</v>
          </cell>
          <cell r="Q213">
            <v>4.0060000000000002</v>
          </cell>
          <cell r="R213">
            <v>4.0039999999999996</v>
          </cell>
          <cell r="S213">
            <v>4.0010000000000003</v>
          </cell>
          <cell r="T213">
            <v>3.9969999999999999</v>
          </cell>
          <cell r="U213">
            <v>3.9910000000000001</v>
          </cell>
          <cell r="V213">
            <v>3.9790000000000001</v>
          </cell>
          <cell r="W213">
            <v>3.9670000000000001</v>
          </cell>
          <cell r="X213">
            <v>3.9569999999999999</v>
          </cell>
          <cell r="Y213">
            <v>3.9390000000000001</v>
          </cell>
          <cell r="Z213">
            <v>3.9180000000000001</v>
          </cell>
          <cell r="AA213">
            <v>3.899</v>
          </cell>
          <cell r="AB213">
            <v>3.879</v>
          </cell>
          <cell r="AD213">
            <v>5.0220000000000002</v>
          </cell>
          <cell r="AE213">
            <v>5.0255000000000001</v>
          </cell>
          <cell r="AF213">
            <v>4.9775</v>
          </cell>
          <cell r="AG213">
            <v>4.9355000000000002</v>
          </cell>
          <cell r="AH213">
            <v>4.8962000000000003</v>
          </cell>
          <cell r="AI213">
            <v>4.8600000000000003</v>
          </cell>
          <cell r="AJ213">
            <v>4.8259999999999996</v>
          </cell>
          <cell r="AK213">
            <v>4.8019999999999996</v>
          </cell>
          <cell r="AL213">
            <v>4.7770000000000001</v>
          </cell>
          <cell r="AM213">
            <v>4.7560000000000002</v>
          </cell>
          <cell r="AN213">
            <v>4.7140000000000004</v>
          </cell>
          <cell r="AO213">
            <v>4.6829999999999998</v>
          </cell>
          <cell r="AP213">
            <v>4.6479999999999997</v>
          </cell>
        </row>
        <row r="214">
          <cell r="A214">
            <v>39552</v>
          </cell>
          <cell r="B214">
            <v>2.25</v>
          </cell>
          <cell r="C214">
            <v>2.0375000000000001</v>
          </cell>
          <cell r="D214">
            <v>1.9675</v>
          </cell>
          <cell r="E214">
            <v>1.923</v>
          </cell>
          <cell r="F214">
            <v>1.8839999999999999</v>
          </cell>
          <cell r="G214">
            <v>1.8625</v>
          </cell>
          <cell r="H214">
            <v>1.851</v>
          </cell>
          <cell r="I214">
            <v>1.8420000000000001</v>
          </cell>
          <cell r="J214">
            <v>1.8395000000000001</v>
          </cell>
          <cell r="K214">
            <v>1.8395000000000001</v>
          </cell>
          <cell r="L214">
            <v>1.8465</v>
          </cell>
          <cell r="M214">
            <v>1.8599999999999999</v>
          </cell>
          <cell r="N214">
            <v>1.8754999999999999</v>
          </cell>
          <cell r="P214">
            <v>3.988</v>
          </cell>
          <cell r="Q214">
            <v>4.0110000000000001</v>
          </cell>
          <cell r="R214">
            <v>4.0060000000000002</v>
          </cell>
          <cell r="S214">
            <v>4.0019999999999998</v>
          </cell>
          <cell r="T214">
            <v>3.9969999999999999</v>
          </cell>
          <cell r="U214">
            <v>3.9929999999999999</v>
          </cell>
          <cell r="V214">
            <v>3.9809999999999999</v>
          </cell>
          <cell r="W214">
            <v>3.9689999999999999</v>
          </cell>
          <cell r="X214">
            <v>3.956</v>
          </cell>
          <cell r="Y214">
            <v>3.9340000000000002</v>
          </cell>
          <cell r="Z214">
            <v>3.91</v>
          </cell>
          <cell r="AA214">
            <v>3.887</v>
          </cell>
          <cell r="AB214">
            <v>3.8609999999999998</v>
          </cell>
          <cell r="AD214">
            <v>5.0246000000000004</v>
          </cell>
          <cell r="AE214">
            <v>5.0229999999999997</v>
          </cell>
          <cell r="AF214">
            <v>4.9669999999999996</v>
          </cell>
          <cell r="AG214">
            <v>4.93</v>
          </cell>
          <cell r="AH214">
            <v>4.88</v>
          </cell>
          <cell r="AI214">
            <v>4.8449999999999998</v>
          </cell>
          <cell r="AJ214">
            <v>4.8209999999999997</v>
          </cell>
          <cell r="AK214">
            <v>4.7930000000000001</v>
          </cell>
          <cell r="AL214">
            <v>4.7679999999999998</v>
          </cell>
          <cell r="AM214">
            <v>4.7439999999999998</v>
          </cell>
          <cell r="AN214">
            <v>4.7065000000000001</v>
          </cell>
          <cell r="AO214">
            <v>4.6814999999999998</v>
          </cell>
          <cell r="AP214">
            <v>4.6559999999999997</v>
          </cell>
        </row>
        <row r="215">
          <cell r="A215">
            <v>39553</v>
          </cell>
          <cell r="B215">
            <v>2.25</v>
          </cell>
          <cell r="C215">
            <v>2.044</v>
          </cell>
          <cell r="D215">
            <v>1.9904999999999999</v>
          </cell>
          <cell r="E215">
            <v>1.952</v>
          </cell>
          <cell r="F215">
            <v>1.9285000000000001</v>
          </cell>
          <cell r="G215">
            <v>1.911</v>
          </cell>
          <cell r="H215">
            <v>1.8955</v>
          </cell>
          <cell r="I215">
            <v>1.8900000000000001</v>
          </cell>
          <cell r="J215">
            <v>1.8975</v>
          </cell>
          <cell r="K215">
            <v>1.9</v>
          </cell>
          <cell r="L215">
            <v>1.9095</v>
          </cell>
          <cell r="M215">
            <v>1.9365000000000001</v>
          </cell>
          <cell r="N215">
            <v>1.9569999999999999</v>
          </cell>
          <cell r="P215">
            <v>3.7829999999999999</v>
          </cell>
          <cell r="Q215">
            <v>4.0110000000000001</v>
          </cell>
          <cell r="R215">
            <v>4.0069999999999997</v>
          </cell>
          <cell r="S215">
            <v>4.0030000000000001</v>
          </cell>
          <cell r="T215">
            <v>3.9990000000000001</v>
          </cell>
          <cell r="U215">
            <v>3.9950000000000001</v>
          </cell>
          <cell r="V215">
            <v>3.988</v>
          </cell>
          <cell r="W215">
            <v>3.9820000000000002</v>
          </cell>
          <cell r="X215">
            <v>3.9729999999999999</v>
          </cell>
          <cell r="Y215">
            <v>3.956</v>
          </cell>
          <cell r="Z215">
            <v>3.9379999999999997</v>
          </cell>
          <cell r="AA215">
            <v>3.919</v>
          </cell>
          <cell r="AB215">
            <v>3.8959999999999999</v>
          </cell>
          <cell r="AD215">
            <v>5.0359999999999996</v>
          </cell>
          <cell r="AE215">
            <v>5.0090000000000003</v>
          </cell>
          <cell r="AF215">
            <v>4.95</v>
          </cell>
          <cell r="AG215">
            <v>4.9109999999999996</v>
          </cell>
          <cell r="AH215">
            <v>4.8579999999999997</v>
          </cell>
          <cell r="AI215">
            <v>4.8259999999999996</v>
          </cell>
          <cell r="AJ215">
            <v>4.798</v>
          </cell>
          <cell r="AK215">
            <v>4.7640000000000002</v>
          </cell>
          <cell r="AL215">
            <v>4.7359999999999998</v>
          </cell>
          <cell r="AM215">
            <v>4.7050000000000001</v>
          </cell>
          <cell r="AN215">
            <v>4.665</v>
          </cell>
          <cell r="AO215">
            <v>4.6379999999999999</v>
          </cell>
          <cell r="AP215">
            <v>4.6059999999999999</v>
          </cell>
        </row>
        <row r="216">
          <cell r="A216">
            <v>39554</v>
          </cell>
          <cell r="B216">
            <v>2.25</v>
          </cell>
          <cell r="C216">
            <v>2.0354999999999999</v>
          </cell>
          <cell r="D216">
            <v>1.9925000000000002</v>
          </cell>
          <cell r="E216">
            <v>1.9624999999999999</v>
          </cell>
          <cell r="F216">
            <v>1.944</v>
          </cell>
          <cell r="G216">
            <v>1.9235</v>
          </cell>
          <cell r="H216">
            <v>1.929</v>
          </cell>
          <cell r="I216">
            <v>1.929</v>
          </cell>
          <cell r="J216">
            <v>1.9325000000000001</v>
          </cell>
          <cell r="K216">
            <v>1.9370000000000001</v>
          </cell>
          <cell r="L216">
            <v>1.9550000000000001</v>
          </cell>
          <cell r="M216">
            <v>1.9769999999999999</v>
          </cell>
          <cell r="N216">
            <v>1.9950000000000001</v>
          </cell>
          <cell r="P216">
            <v>4.0049999999999999</v>
          </cell>
          <cell r="Q216">
            <v>4.0060000000000002</v>
          </cell>
          <cell r="R216">
            <v>4.008</v>
          </cell>
          <cell r="S216">
            <v>4.0049999999999999</v>
          </cell>
          <cell r="T216">
            <v>4.0030000000000001</v>
          </cell>
          <cell r="U216">
            <v>3.9990000000000001</v>
          </cell>
          <cell r="V216">
            <v>3.9910000000000001</v>
          </cell>
          <cell r="W216">
            <v>3.9849999999999999</v>
          </cell>
          <cell r="X216">
            <v>3.9750000000000001</v>
          </cell>
          <cell r="Y216">
            <v>3.9609999999999999</v>
          </cell>
          <cell r="Z216">
            <v>3.9449999999999998</v>
          </cell>
          <cell r="AA216">
            <v>3.9290000000000003</v>
          </cell>
          <cell r="AB216">
            <v>3.911</v>
          </cell>
          <cell r="AD216">
            <v>5.0162000000000004</v>
          </cell>
          <cell r="AE216">
            <v>5.0110000000000001</v>
          </cell>
          <cell r="AF216">
            <v>4.9584999999999999</v>
          </cell>
          <cell r="AG216">
            <v>4.9139999999999997</v>
          </cell>
          <cell r="AH216">
            <v>4.8514999999999997</v>
          </cell>
          <cell r="AI216">
            <v>4.8149999999999995</v>
          </cell>
          <cell r="AJ216">
            <v>4.79</v>
          </cell>
          <cell r="AK216">
            <v>4.7640000000000002</v>
          </cell>
          <cell r="AL216">
            <v>4.7450000000000001</v>
          </cell>
          <cell r="AM216">
            <v>4.726</v>
          </cell>
          <cell r="AN216">
            <v>4.7009999999999996</v>
          </cell>
          <cell r="AO216">
            <v>4.6784999999999997</v>
          </cell>
          <cell r="AP216">
            <v>4.6539999999999999</v>
          </cell>
        </row>
        <row r="217">
          <cell r="A217">
            <v>39555</v>
          </cell>
          <cell r="B217">
            <v>2.25</v>
          </cell>
          <cell r="C217">
            <v>2.0169999999999999</v>
          </cell>
          <cell r="D217">
            <v>1.986</v>
          </cell>
          <cell r="E217">
            <v>1.966</v>
          </cell>
          <cell r="F217">
            <v>1.9609999999999999</v>
          </cell>
          <cell r="G217">
            <v>1.9535</v>
          </cell>
          <cell r="H217">
            <v>1.952</v>
          </cell>
          <cell r="I217">
            <v>1.954</v>
          </cell>
          <cell r="J217">
            <v>1.9670000000000001</v>
          </cell>
          <cell r="K217">
            <v>1.978</v>
          </cell>
          <cell r="L217">
            <v>1.998</v>
          </cell>
          <cell r="M217">
            <v>2.0255000000000001</v>
          </cell>
          <cell r="N217">
            <v>2.0419999999999998</v>
          </cell>
          <cell r="P217">
            <v>3.9889999999999999</v>
          </cell>
          <cell r="Q217">
            <v>4.0049999999999999</v>
          </cell>
          <cell r="R217">
            <v>4.0060000000000002</v>
          </cell>
          <cell r="S217">
            <v>4.0069999999999997</v>
          </cell>
          <cell r="T217">
            <v>4.0060000000000002</v>
          </cell>
          <cell r="U217">
            <v>4.0039999999999996</v>
          </cell>
          <cell r="V217">
            <v>4.0019999999999998</v>
          </cell>
          <cell r="W217">
            <v>3.9990000000000001</v>
          </cell>
          <cell r="X217">
            <v>3.992</v>
          </cell>
          <cell r="Y217">
            <v>3.9849999999999999</v>
          </cell>
          <cell r="Z217">
            <v>3.9729999999999999</v>
          </cell>
          <cell r="AA217">
            <v>3.9619999999999997</v>
          </cell>
          <cell r="AB217">
            <v>3.952</v>
          </cell>
          <cell r="AD217">
            <v>5.0087999999999999</v>
          </cell>
          <cell r="AE217">
            <v>5.01</v>
          </cell>
          <cell r="AF217">
            <v>4.9719999999999995</v>
          </cell>
          <cell r="AG217">
            <v>4.9370000000000003</v>
          </cell>
          <cell r="AH217">
            <v>4.8940000000000001</v>
          </cell>
          <cell r="AI217">
            <v>4.8819999999999997</v>
          </cell>
          <cell r="AJ217">
            <v>4.8579999999999997</v>
          </cell>
          <cell r="AK217">
            <v>4.8369999999999997</v>
          </cell>
          <cell r="AL217">
            <v>4.8230000000000004</v>
          </cell>
          <cell r="AM217">
            <v>4.8109999999999999</v>
          </cell>
          <cell r="AN217">
            <v>4.7940000000000005</v>
          </cell>
          <cell r="AO217">
            <v>4.7770000000000001</v>
          </cell>
          <cell r="AP217">
            <v>4.7610000000000001</v>
          </cell>
        </row>
        <row r="218">
          <cell r="A218">
            <v>39556</v>
          </cell>
          <cell r="B218">
            <v>2.25</v>
          </cell>
          <cell r="C218">
            <v>2.0590000000000002</v>
          </cell>
          <cell r="D218">
            <v>2.04</v>
          </cell>
          <cell r="E218">
            <v>2.0190000000000001</v>
          </cell>
          <cell r="F218">
            <v>2.0030000000000001</v>
          </cell>
          <cell r="G218">
            <v>1.9990000000000001</v>
          </cell>
          <cell r="H218">
            <v>1.9359999999999999</v>
          </cell>
          <cell r="I218">
            <v>2.008</v>
          </cell>
          <cell r="J218">
            <v>1.9379999999999999</v>
          </cell>
          <cell r="K218">
            <v>1.9475</v>
          </cell>
          <cell r="L218">
            <v>1.978</v>
          </cell>
          <cell r="M218">
            <v>2.0609999999999999</v>
          </cell>
          <cell r="N218">
            <v>2.0790000000000002</v>
          </cell>
          <cell r="P218">
            <v>3.9210000000000003</v>
          </cell>
          <cell r="Q218">
            <v>4.0049999999999999</v>
          </cell>
          <cell r="R218">
            <v>4.0090000000000003</v>
          </cell>
          <cell r="S218">
            <v>4.0090000000000003</v>
          </cell>
          <cell r="T218">
            <v>4.01</v>
          </cell>
          <cell r="U218">
            <v>4.0110000000000001</v>
          </cell>
          <cell r="V218">
            <v>4.0119999999999996</v>
          </cell>
          <cell r="W218">
            <v>4.0119999999999996</v>
          </cell>
          <cell r="X218">
            <v>4.008</v>
          </cell>
          <cell r="Y218">
            <v>4.0019999999999998</v>
          </cell>
          <cell r="Z218">
            <v>3.9939999999999998</v>
          </cell>
          <cell r="AA218">
            <v>3.9859999999999998</v>
          </cell>
          <cell r="AB218">
            <v>3.9779999999999998</v>
          </cell>
          <cell r="AD218">
            <v>5.0232000000000001</v>
          </cell>
          <cell r="AE218">
            <v>5.0129999999999999</v>
          </cell>
          <cell r="AF218">
            <v>4.9779999999999998</v>
          </cell>
          <cell r="AG218">
            <v>4.9405000000000001</v>
          </cell>
          <cell r="AH218">
            <v>4.9000000000000004</v>
          </cell>
          <cell r="AI218">
            <v>4.8680000000000003</v>
          </cell>
          <cell r="AJ218">
            <v>4.8445</v>
          </cell>
          <cell r="AK218">
            <v>4.8319999999999999</v>
          </cell>
          <cell r="AL218">
            <v>4.8164999999999996</v>
          </cell>
          <cell r="AM218">
            <v>4.8045</v>
          </cell>
          <cell r="AN218">
            <v>4.8014999999999999</v>
          </cell>
          <cell r="AO218">
            <v>4.7934999999999999</v>
          </cell>
          <cell r="AP218">
            <v>4.7830000000000004</v>
          </cell>
        </row>
        <row r="219">
          <cell r="A219">
            <v>39559</v>
          </cell>
          <cell r="B219">
            <v>2.25</v>
          </cell>
          <cell r="C219">
            <v>2.0474999999999999</v>
          </cell>
          <cell r="D219">
            <v>2.0325000000000002</v>
          </cell>
          <cell r="E219">
            <v>2.02</v>
          </cell>
          <cell r="F219">
            <v>2.0024999999999999</v>
          </cell>
          <cell r="G219">
            <v>2.0009999999999999</v>
          </cell>
          <cell r="H219">
            <v>2.0049999999999999</v>
          </cell>
          <cell r="I219">
            <v>2.0105</v>
          </cell>
          <cell r="J219">
            <v>2.0299999999999998</v>
          </cell>
          <cell r="K219">
            <v>2.0430000000000001</v>
          </cell>
          <cell r="L219">
            <v>2.0699999999999998</v>
          </cell>
          <cell r="M219">
            <v>2.0870000000000002</v>
          </cell>
          <cell r="N219">
            <v>2.1230000000000002</v>
          </cell>
          <cell r="P219">
            <v>3.8769999999999998</v>
          </cell>
          <cell r="Q219">
            <v>4.008</v>
          </cell>
          <cell r="R219">
            <v>4.0129999999999999</v>
          </cell>
          <cell r="S219">
            <v>4.0179999999999998</v>
          </cell>
          <cell r="T219">
            <v>4.0220000000000002</v>
          </cell>
          <cell r="U219">
            <v>4.0259999999999998</v>
          </cell>
          <cell r="V219">
            <v>4.0279999999999996</v>
          </cell>
          <cell r="W219">
            <v>4.0279999999999996</v>
          </cell>
          <cell r="X219">
            <v>4.0270000000000001</v>
          </cell>
          <cell r="Y219">
            <v>4.0250000000000004</v>
          </cell>
          <cell r="Z219">
            <v>4.0199999999999996</v>
          </cell>
          <cell r="AA219">
            <v>4.016</v>
          </cell>
          <cell r="AB219">
            <v>4.0110000000000001</v>
          </cell>
          <cell r="AD219">
            <v>5.0126999999999997</v>
          </cell>
          <cell r="AE219">
            <v>5.0010000000000003</v>
          </cell>
          <cell r="AF219">
            <v>4.9559999999999995</v>
          </cell>
          <cell r="AG219">
            <v>4.9279999999999999</v>
          </cell>
          <cell r="AH219">
            <v>4.9050000000000002</v>
          </cell>
          <cell r="AI219">
            <v>4.8780000000000001</v>
          </cell>
          <cell r="AJ219">
            <v>4.8555000000000001</v>
          </cell>
          <cell r="AK219">
            <v>4.8440000000000003</v>
          </cell>
          <cell r="AL219">
            <v>4.8369999999999997</v>
          </cell>
          <cell r="AM219">
            <v>4.8330000000000002</v>
          </cell>
          <cell r="AN219">
            <v>4.8144999999999998</v>
          </cell>
          <cell r="AO219">
            <v>4.8064999999999998</v>
          </cell>
          <cell r="AP219">
            <v>4.7995000000000001</v>
          </cell>
        </row>
        <row r="220">
          <cell r="A220">
            <v>39560</v>
          </cell>
          <cell r="B220">
            <v>2.25</v>
          </cell>
          <cell r="C220">
            <v>2.0554999999999999</v>
          </cell>
          <cell r="D220">
            <v>2.0474999999999999</v>
          </cell>
          <cell r="E220">
            <v>2.0465</v>
          </cell>
          <cell r="F220">
            <v>2.0299999999999998</v>
          </cell>
          <cell r="G220">
            <v>2.0230000000000001</v>
          </cell>
          <cell r="H220">
            <v>2.0295000000000001</v>
          </cell>
          <cell r="I220">
            <v>2.044</v>
          </cell>
          <cell r="J220">
            <v>2.0615000000000001</v>
          </cell>
          <cell r="K220">
            <v>2.0844999999999998</v>
          </cell>
          <cell r="L220">
            <v>2.1074999999999999</v>
          </cell>
          <cell r="M220">
            <v>2.1255000000000002</v>
          </cell>
          <cell r="N220">
            <v>2.1560000000000001</v>
          </cell>
          <cell r="P220">
            <v>3.8919999999999999</v>
          </cell>
          <cell r="Q220">
            <v>4.0119999999999996</v>
          </cell>
          <cell r="R220">
            <v>4.03</v>
          </cell>
          <cell r="S220">
            <v>4.0490000000000004</v>
          </cell>
          <cell r="T220">
            <v>4.0670000000000002</v>
          </cell>
          <cell r="U220">
            <v>4.0839999999999996</v>
          </cell>
          <cell r="V220">
            <v>4.0990000000000002</v>
          </cell>
          <cell r="W220">
            <v>4.1100000000000003</v>
          </cell>
          <cell r="X220">
            <v>4.117</v>
          </cell>
          <cell r="Y220">
            <v>4.1219999999999999</v>
          </cell>
          <cell r="Z220">
            <v>4.1219999999999999</v>
          </cell>
          <cell r="AA220">
            <v>4.1210000000000004</v>
          </cell>
          <cell r="AB220">
            <v>4.1189999999999998</v>
          </cell>
          <cell r="AD220">
            <v>5.0033000000000003</v>
          </cell>
          <cell r="AE220">
            <v>5.0060000000000002</v>
          </cell>
          <cell r="AF220">
            <v>4.97</v>
          </cell>
          <cell r="AG220">
            <v>4.9344999999999999</v>
          </cell>
          <cell r="AH220">
            <v>4.9080000000000004</v>
          </cell>
          <cell r="AI220">
            <v>4.8929999999999998</v>
          </cell>
          <cell r="AJ220">
            <v>4.8810000000000002</v>
          </cell>
          <cell r="AK220">
            <v>4.8689999999999998</v>
          </cell>
          <cell r="AL220">
            <v>4.8635000000000002</v>
          </cell>
          <cell r="AM220">
            <v>4.8550000000000004</v>
          </cell>
          <cell r="AN220">
            <v>4.8460000000000001</v>
          </cell>
          <cell r="AO220">
            <v>4.8384999999999998</v>
          </cell>
          <cell r="AP220">
            <v>4.8354999999999997</v>
          </cell>
        </row>
        <row r="221">
          <cell r="A221">
            <v>39561</v>
          </cell>
          <cell r="B221">
            <v>2.25</v>
          </cell>
          <cell r="C221">
            <v>2.0665</v>
          </cell>
          <cell r="D221">
            <v>2.0545</v>
          </cell>
          <cell r="E221">
            <v>2.0385</v>
          </cell>
          <cell r="F221">
            <v>2.028</v>
          </cell>
          <cell r="G221">
            <v>2.024</v>
          </cell>
          <cell r="H221">
            <v>2.0289999999999999</v>
          </cell>
          <cell r="I221">
            <v>2.0379999999999998</v>
          </cell>
          <cell r="J221">
            <v>2.0539999999999998</v>
          </cell>
          <cell r="K221">
            <v>2.0844999999999998</v>
          </cell>
          <cell r="L221">
            <v>2.0979999999999999</v>
          </cell>
          <cell r="M221">
            <v>2.1274999999999999</v>
          </cell>
          <cell r="N221">
            <v>2.1589999999999998</v>
          </cell>
          <cell r="P221">
            <v>3.9769999999999999</v>
          </cell>
          <cell r="Q221">
            <v>4.0069999999999997</v>
          </cell>
          <cell r="R221">
            <v>4.0220000000000002</v>
          </cell>
          <cell r="S221">
            <v>4.0389999999999997</v>
          </cell>
          <cell r="T221">
            <v>4.0529999999999999</v>
          </cell>
          <cell r="U221">
            <v>4.0670000000000002</v>
          </cell>
          <cell r="V221">
            <v>4.08</v>
          </cell>
          <cell r="W221">
            <v>4.0910000000000002</v>
          </cell>
          <cell r="X221">
            <v>4.0979999999999999</v>
          </cell>
          <cell r="Y221">
            <v>4.1029999999999998</v>
          </cell>
          <cell r="Z221">
            <v>4.1050000000000004</v>
          </cell>
          <cell r="AA221">
            <v>4.1040000000000001</v>
          </cell>
          <cell r="AB221">
            <v>4.1029999999999998</v>
          </cell>
          <cell r="AD221">
            <v>4.9782000000000002</v>
          </cell>
          <cell r="AE221">
            <v>5.0170000000000003</v>
          </cell>
          <cell r="AF221">
            <v>4.992</v>
          </cell>
          <cell r="AG221">
            <v>4.9649999999999999</v>
          </cell>
          <cell r="AH221">
            <v>4.9210000000000003</v>
          </cell>
          <cell r="AI221">
            <v>4.9009999999999998</v>
          </cell>
          <cell r="AJ221">
            <v>4.8855000000000004</v>
          </cell>
          <cell r="AK221">
            <v>4.8697999999999997</v>
          </cell>
          <cell r="AL221">
            <v>4.8593000000000002</v>
          </cell>
          <cell r="AM221">
            <v>4.8484999999999996</v>
          </cell>
          <cell r="AN221">
            <v>4.8469999999999995</v>
          </cell>
          <cell r="AO221">
            <v>4.83</v>
          </cell>
          <cell r="AP221">
            <v>4.827</v>
          </cell>
        </row>
        <row r="222">
          <cell r="A222">
            <v>39562</v>
          </cell>
          <cell r="B222">
            <v>2.25</v>
          </cell>
          <cell r="C222">
            <v>2.0545</v>
          </cell>
          <cell r="D222">
            <v>2.0495000000000001</v>
          </cell>
          <cell r="E222">
            <v>2.0329999999999999</v>
          </cell>
          <cell r="F222">
            <v>2.0259999999999998</v>
          </cell>
          <cell r="G222">
            <v>2.0270000000000001</v>
          </cell>
          <cell r="H222">
            <v>2.036</v>
          </cell>
          <cell r="I222">
            <v>2.0550000000000002</v>
          </cell>
          <cell r="J222">
            <v>2.0825</v>
          </cell>
          <cell r="K222">
            <v>2.1110000000000002</v>
          </cell>
          <cell r="L222">
            <v>2.1429999999999998</v>
          </cell>
          <cell r="M222">
            <v>2.1829999999999998</v>
          </cell>
          <cell r="N222">
            <v>2.2244999999999999</v>
          </cell>
          <cell r="P222">
            <v>4.0270000000000001</v>
          </cell>
          <cell r="Q222">
            <v>4.0049999999999999</v>
          </cell>
          <cell r="R222">
            <v>4.0209999999999999</v>
          </cell>
          <cell r="S222">
            <v>4.0359999999999996</v>
          </cell>
          <cell r="T222">
            <v>4.048</v>
          </cell>
          <cell r="U222">
            <v>4.0590000000000002</v>
          </cell>
          <cell r="V222">
            <v>4.0659999999999998</v>
          </cell>
          <cell r="W222">
            <v>4.0720000000000001</v>
          </cell>
          <cell r="X222">
            <v>4.0739999999999998</v>
          </cell>
          <cell r="Y222">
            <v>4.0759999999999996</v>
          </cell>
          <cell r="Z222">
            <v>4.0750000000000002</v>
          </cell>
          <cell r="AA222">
            <v>4.0720000000000001</v>
          </cell>
          <cell r="AB222">
            <v>4.0670000000000002</v>
          </cell>
          <cell r="AD222">
            <v>4.9882999999999997</v>
          </cell>
          <cell r="AE222">
            <v>5.0129999999999999</v>
          </cell>
          <cell r="AF222">
            <v>4.9879999999999995</v>
          </cell>
          <cell r="AG222">
            <v>4.9619999999999997</v>
          </cell>
          <cell r="AH222">
            <v>4.9215</v>
          </cell>
          <cell r="AI222">
            <v>4.907</v>
          </cell>
          <cell r="AJ222">
            <v>4.8905000000000003</v>
          </cell>
          <cell r="AK222">
            <v>4.8825000000000003</v>
          </cell>
          <cell r="AL222">
            <v>4.87</v>
          </cell>
          <cell r="AM222">
            <v>4.8600000000000003</v>
          </cell>
          <cell r="AN222">
            <v>4.8525</v>
          </cell>
          <cell r="AO222">
            <v>4.8475000000000001</v>
          </cell>
          <cell r="AP222">
            <v>4.859</v>
          </cell>
        </row>
        <row r="223">
          <cell r="A223">
            <v>39563</v>
          </cell>
          <cell r="B223">
            <v>2.25</v>
          </cell>
          <cell r="C223">
            <v>2.0634999999999999</v>
          </cell>
          <cell r="D223">
            <v>2.0575000000000001</v>
          </cell>
          <cell r="E223">
            <v>2.0455000000000001</v>
          </cell>
          <cell r="F223">
            <v>2.0430000000000001</v>
          </cell>
          <cell r="G223">
            <v>2.048</v>
          </cell>
          <cell r="H223">
            <v>2.0579999999999998</v>
          </cell>
          <cell r="I223">
            <v>2.08</v>
          </cell>
          <cell r="J223">
            <v>2.105</v>
          </cell>
          <cell r="K223">
            <v>2.1310000000000002</v>
          </cell>
          <cell r="L223">
            <v>2.169</v>
          </cell>
          <cell r="M223">
            <v>2.206</v>
          </cell>
          <cell r="N223">
            <v>2.2429999999999999</v>
          </cell>
          <cell r="P223">
            <v>4.056</v>
          </cell>
          <cell r="Q223">
            <v>4.0259999999999998</v>
          </cell>
          <cell r="R223">
            <v>4.0339999999999998</v>
          </cell>
          <cell r="S223">
            <v>4.0449999999999999</v>
          </cell>
          <cell r="T223">
            <v>4.056</v>
          </cell>
          <cell r="U223">
            <v>4.0679999999999996</v>
          </cell>
          <cell r="V223">
            <v>4.0780000000000003</v>
          </cell>
          <cell r="W223">
            <v>4.0869999999999997</v>
          </cell>
          <cell r="X223">
            <v>4.0919999999999996</v>
          </cell>
          <cell r="Y223">
            <v>4.0979999999999999</v>
          </cell>
          <cell r="Z223">
            <v>4.0999999999999996</v>
          </cell>
          <cell r="AA223">
            <v>4.1029999999999998</v>
          </cell>
          <cell r="AB223">
            <v>4.1040000000000001</v>
          </cell>
          <cell r="AD223">
            <v>5.0095999999999998</v>
          </cell>
          <cell r="AE223">
            <v>5.0119999999999996</v>
          </cell>
          <cell r="AF223">
            <v>4.9829999999999997</v>
          </cell>
          <cell r="AG223">
            <v>4.9610000000000003</v>
          </cell>
          <cell r="AH223">
            <v>4.9219999999999997</v>
          </cell>
          <cell r="AI223">
            <v>4.9059999999999997</v>
          </cell>
          <cell r="AJ223">
            <v>4.8949999999999996</v>
          </cell>
          <cell r="AK223">
            <v>4.8810000000000002</v>
          </cell>
          <cell r="AL223">
            <v>4.8840000000000003</v>
          </cell>
          <cell r="AM223">
            <v>4.8795000000000002</v>
          </cell>
          <cell r="AN223">
            <v>4.8745000000000003</v>
          </cell>
          <cell r="AO223">
            <v>4.8739999999999997</v>
          </cell>
          <cell r="AP223">
            <v>4.8710000000000004</v>
          </cell>
        </row>
        <row r="224">
          <cell r="A224">
            <v>39566</v>
          </cell>
          <cell r="B224">
            <v>2.25</v>
          </cell>
          <cell r="C224">
            <v>2.0525000000000002</v>
          </cell>
          <cell r="D224">
            <v>2.0505</v>
          </cell>
          <cell r="E224">
            <v>2.0405000000000002</v>
          </cell>
          <cell r="F224">
            <v>2.0289999999999999</v>
          </cell>
          <cell r="G224">
            <v>2.0345</v>
          </cell>
          <cell r="H224">
            <v>2.0415000000000001</v>
          </cell>
          <cell r="I224">
            <v>2.0474999999999999</v>
          </cell>
          <cell r="J224">
            <v>2.0804999999999998</v>
          </cell>
          <cell r="K224">
            <v>2.0960000000000001</v>
          </cell>
          <cell r="L224">
            <v>2.1204999999999998</v>
          </cell>
          <cell r="M224">
            <v>2.1509999999999998</v>
          </cell>
          <cell r="N224">
            <v>2.1840000000000002</v>
          </cell>
          <cell r="P224">
            <v>4.069</v>
          </cell>
          <cell r="Q224">
            <v>4.03</v>
          </cell>
          <cell r="R224">
            <v>4.0359999999999996</v>
          </cell>
          <cell r="S224">
            <v>4.0460000000000003</v>
          </cell>
          <cell r="T224">
            <v>4.0549999999999997</v>
          </cell>
          <cell r="U224">
            <v>4.0640000000000001</v>
          </cell>
          <cell r="V224">
            <v>4.069</v>
          </cell>
          <cell r="W224">
            <v>4.0720000000000001</v>
          </cell>
          <cell r="X224">
            <v>4.0720000000000001</v>
          </cell>
          <cell r="Y224">
            <v>4.0730000000000004</v>
          </cell>
          <cell r="Z224">
            <v>4.0720000000000001</v>
          </cell>
          <cell r="AA224">
            <v>4.07</v>
          </cell>
          <cell r="AB224">
            <v>4.0679999999999996</v>
          </cell>
          <cell r="AD224">
            <v>5.0288000000000004</v>
          </cell>
          <cell r="AE224">
            <v>5.01</v>
          </cell>
          <cell r="AF224">
            <v>4.9719999999999995</v>
          </cell>
          <cell r="AG224">
            <v>4.9459999999999997</v>
          </cell>
          <cell r="AH224">
            <v>4.9000000000000004</v>
          </cell>
          <cell r="AI224">
            <v>4.8784999999999998</v>
          </cell>
          <cell r="AJ224">
            <v>4.859</v>
          </cell>
          <cell r="AK224">
            <v>4.8460000000000001</v>
          </cell>
          <cell r="AL224">
            <v>4.8403</v>
          </cell>
          <cell r="AM224">
            <v>4.8295000000000003</v>
          </cell>
          <cell r="AN224">
            <v>4.8212999999999999</v>
          </cell>
          <cell r="AO224">
            <v>4.8179999999999996</v>
          </cell>
          <cell r="AP224">
            <v>4.819</v>
          </cell>
        </row>
        <row r="225">
          <cell r="A225">
            <v>39567</v>
          </cell>
          <cell r="B225">
            <v>2.25</v>
          </cell>
          <cell r="C225">
            <v>2.0474999999999999</v>
          </cell>
          <cell r="D225">
            <v>2.0455000000000001</v>
          </cell>
          <cell r="E225">
            <v>2.0335000000000001</v>
          </cell>
          <cell r="F225">
            <v>2.0305</v>
          </cell>
          <cell r="G225">
            <v>2.0310000000000001</v>
          </cell>
          <cell r="H225">
            <v>2.044</v>
          </cell>
          <cell r="I225">
            <v>2.0569999999999999</v>
          </cell>
          <cell r="J225">
            <v>2.0819999999999999</v>
          </cell>
          <cell r="K225">
            <v>2.0994999999999999</v>
          </cell>
          <cell r="L225">
            <v>2.1274999999999999</v>
          </cell>
          <cell r="M225">
            <v>2.1629999999999998</v>
          </cell>
          <cell r="N225">
            <v>2.1964999999999999</v>
          </cell>
          <cell r="P225">
            <v>4.09</v>
          </cell>
          <cell r="Q225">
            <v>4.0220000000000002</v>
          </cell>
          <cell r="R225">
            <v>4.0330000000000004</v>
          </cell>
          <cell r="S225">
            <v>4.0430000000000001</v>
          </cell>
          <cell r="T225">
            <v>4.05</v>
          </cell>
          <cell r="U225">
            <v>4.056</v>
          </cell>
          <cell r="V225">
            <v>4.0609999999999999</v>
          </cell>
          <cell r="W225">
            <v>4.0640000000000001</v>
          </cell>
          <cell r="X225">
            <v>4.0659999999999998</v>
          </cell>
          <cell r="Y225">
            <v>4.0659999999999998</v>
          </cell>
          <cell r="Z225">
            <v>4.0650000000000004</v>
          </cell>
          <cell r="AA225">
            <v>4.0640000000000001</v>
          </cell>
          <cell r="AB225">
            <v>4.0629999999999997</v>
          </cell>
          <cell r="AD225">
            <v>5.0336999999999996</v>
          </cell>
          <cell r="AE225">
            <v>5.0129999999999999</v>
          </cell>
          <cell r="AF225">
            <v>4.9710000000000001</v>
          </cell>
          <cell r="AG225">
            <v>4.9390000000000001</v>
          </cell>
          <cell r="AH225">
            <v>4.9039999999999999</v>
          </cell>
          <cell r="AI225">
            <v>4.8760000000000003</v>
          </cell>
          <cell r="AJ225">
            <v>4.8550000000000004</v>
          </cell>
          <cell r="AK225">
            <v>4.84</v>
          </cell>
          <cell r="AL225">
            <v>4.827</v>
          </cell>
          <cell r="AM225">
            <v>4.8140000000000001</v>
          </cell>
          <cell r="AN225">
            <v>4.8019999999999996</v>
          </cell>
          <cell r="AO225">
            <v>4.7960000000000003</v>
          </cell>
          <cell r="AP225">
            <v>4.7960000000000003</v>
          </cell>
        </row>
        <row r="226">
          <cell r="A226">
            <v>39568</v>
          </cell>
          <cell r="B226">
            <v>2</v>
          </cell>
          <cell r="C226">
            <v>1.9965000000000002</v>
          </cell>
          <cell r="D226">
            <v>1.9895</v>
          </cell>
          <cell r="E226">
            <v>1.9750000000000001</v>
          </cell>
          <cell r="F226">
            <v>1.9590000000000001</v>
          </cell>
          <cell r="G226">
            <v>1.9605000000000001</v>
          </cell>
          <cell r="H226">
            <v>1.9615</v>
          </cell>
          <cell r="I226">
            <v>1.974</v>
          </cell>
          <cell r="J226">
            <v>1.994</v>
          </cell>
          <cell r="K226">
            <v>2.0105</v>
          </cell>
          <cell r="L226">
            <v>1.9984999999999999</v>
          </cell>
          <cell r="M226">
            <v>2.0710000000000002</v>
          </cell>
          <cell r="N226">
            <v>2.1065</v>
          </cell>
          <cell r="P226">
            <v>4.21</v>
          </cell>
          <cell r="Q226">
            <v>4.0199999999999996</v>
          </cell>
          <cell r="R226">
            <v>4.03</v>
          </cell>
          <cell r="S226">
            <v>4.04</v>
          </cell>
          <cell r="T226">
            <v>4.0490000000000004</v>
          </cell>
          <cell r="U226">
            <v>4.0549999999999997</v>
          </cell>
          <cell r="V226">
            <v>4.0590000000000002</v>
          </cell>
          <cell r="W226">
            <v>4.0599999999999996</v>
          </cell>
          <cell r="X226">
            <v>4.0609999999999999</v>
          </cell>
          <cell r="Y226">
            <v>4.0599999999999996</v>
          </cell>
          <cell r="Z226">
            <v>4.0570000000000004</v>
          </cell>
          <cell r="AA226">
            <v>4.0529999999999999</v>
          </cell>
          <cell r="AB226">
            <v>4.048</v>
          </cell>
          <cell r="AD226">
            <v>5.0476000000000001</v>
          </cell>
          <cell r="AE226">
            <v>5.0110000000000001</v>
          </cell>
          <cell r="AF226">
            <v>4.9690000000000003</v>
          </cell>
          <cell r="AG226">
            <v>4.9399999999999995</v>
          </cell>
          <cell r="AH226">
            <v>4.907</v>
          </cell>
          <cell r="AI226">
            <v>4.8730000000000002</v>
          </cell>
          <cell r="AJ226">
            <v>4.8540000000000001</v>
          </cell>
          <cell r="AK226">
            <v>4.8380000000000001</v>
          </cell>
          <cell r="AL226">
            <v>4.8250000000000002</v>
          </cell>
          <cell r="AM226">
            <v>4.8129999999999997</v>
          </cell>
          <cell r="AN226">
            <v>4.8040000000000003</v>
          </cell>
          <cell r="AO226">
            <v>4.7969999999999997</v>
          </cell>
          <cell r="AP226">
            <v>4.7919999999999998</v>
          </cell>
        </row>
        <row r="227">
          <cell r="A227">
            <v>39569</v>
          </cell>
          <cell r="B227">
            <v>2</v>
          </cell>
          <cell r="C227">
            <v>1.9955000000000001</v>
          </cell>
          <cell r="D227">
            <v>1.9915</v>
          </cell>
          <cell r="E227">
            <v>1.9824999999999999</v>
          </cell>
          <cell r="F227">
            <v>1.976</v>
          </cell>
          <cell r="G227">
            <v>1.97</v>
          </cell>
          <cell r="H227">
            <v>1.978</v>
          </cell>
          <cell r="I227">
            <v>1.9885000000000002</v>
          </cell>
          <cell r="J227">
            <v>2.0030000000000001</v>
          </cell>
          <cell r="K227">
            <v>2.0274999999999999</v>
          </cell>
          <cell r="L227">
            <v>2.0590000000000002</v>
          </cell>
          <cell r="M227">
            <v>2.0945</v>
          </cell>
          <cell r="N227">
            <v>2.1310000000000002</v>
          </cell>
          <cell r="P227">
            <v>4.21</v>
          </cell>
          <cell r="Q227">
            <v>4.0199999999999996</v>
          </cell>
          <cell r="R227">
            <v>4.03</v>
          </cell>
          <cell r="S227">
            <v>4.04</v>
          </cell>
          <cell r="T227">
            <v>4.0490000000000004</v>
          </cell>
          <cell r="U227">
            <v>4.0549999999999997</v>
          </cell>
          <cell r="V227">
            <v>4.0590000000000002</v>
          </cell>
          <cell r="W227">
            <v>4.0599999999999996</v>
          </cell>
          <cell r="X227">
            <v>4.0609999999999999</v>
          </cell>
          <cell r="Y227">
            <v>4.0599999999999996</v>
          </cell>
          <cell r="Z227">
            <v>4.0570000000000004</v>
          </cell>
          <cell r="AA227">
            <v>4.0529999999999999</v>
          </cell>
          <cell r="AB227">
            <v>4.048</v>
          </cell>
          <cell r="AD227">
            <v>5.0548000000000002</v>
          </cell>
          <cell r="AE227">
            <v>5.0119999999999996</v>
          </cell>
          <cell r="AF227">
            <v>4.9669999999999996</v>
          </cell>
          <cell r="AG227">
            <v>4.9320000000000004</v>
          </cell>
          <cell r="AH227">
            <v>4.8987999999999996</v>
          </cell>
          <cell r="AI227">
            <v>4.8574999999999999</v>
          </cell>
          <cell r="AJ227">
            <v>4.8414999999999999</v>
          </cell>
          <cell r="AK227">
            <v>4.8250000000000002</v>
          </cell>
          <cell r="AL227">
            <v>4.8120000000000003</v>
          </cell>
          <cell r="AM227">
            <v>4.7954999999999997</v>
          </cell>
          <cell r="AN227">
            <v>4.7859999999999996</v>
          </cell>
          <cell r="AO227">
            <v>4.7770000000000001</v>
          </cell>
          <cell r="AP227">
            <v>4.7744999999999997</v>
          </cell>
        </row>
        <row r="228">
          <cell r="A228">
            <v>39570</v>
          </cell>
          <cell r="B228">
            <v>2</v>
          </cell>
          <cell r="C228">
            <v>1.9915</v>
          </cell>
          <cell r="D228">
            <v>1.996</v>
          </cell>
          <cell r="E228">
            <v>1.9875</v>
          </cell>
          <cell r="F228">
            <v>1.982</v>
          </cell>
          <cell r="G228">
            <v>1.986</v>
          </cell>
          <cell r="H228">
            <v>1.996</v>
          </cell>
          <cell r="I228">
            <v>2.0125000000000002</v>
          </cell>
          <cell r="J228">
            <v>2.0569999999999999</v>
          </cell>
          <cell r="K228">
            <v>2.0630000000000002</v>
          </cell>
          <cell r="L228">
            <v>2.0964999999999998</v>
          </cell>
          <cell r="M228">
            <v>2.1404999999999998</v>
          </cell>
          <cell r="N228">
            <v>2.1920000000000002</v>
          </cell>
          <cell r="P228">
            <v>4.0819999999999999</v>
          </cell>
          <cell r="Q228">
            <v>4.0190000000000001</v>
          </cell>
          <cell r="R228">
            <v>4.0289999999999999</v>
          </cell>
          <cell r="S228">
            <v>4.04</v>
          </cell>
          <cell r="T228">
            <v>4.0490000000000004</v>
          </cell>
          <cell r="U228">
            <v>4.0540000000000003</v>
          </cell>
          <cell r="V228">
            <v>4.056</v>
          </cell>
          <cell r="W228">
            <v>4.056</v>
          </cell>
          <cell r="X228">
            <v>4.0540000000000003</v>
          </cell>
          <cell r="Y228">
            <v>4.05</v>
          </cell>
          <cell r="Z228">
            <v>4.0449999999999999</v>
          </cell>
          <cell r="AA228">
            <v>4.0380000000000003</v>
          </cell>
          <cell r="AB228">
            <v>4.0309999999999997</v>
          </cell>
          <cell r="AD228">
            <v>5.0444000000000004</v>
          </cell>
          <cell r="AE228">
            <v>5.0209999999999999</v>
          </cell>
          <cell r="AF228">
            <v>4.9740000000000002</v>
          </cell>
          <cell r="AG228">
            <v>4.9370000000000003</v>
          </cell>
          <cell r="AH228">
            <v>4.9085000000000001</v>
          </cell>
          <cell r="AI228">
            <v>4.891</v>
          </cell>
          <cell r="AJ228">
            <v>4.8685</v>
          </cell>
          <cell r="AK228">
            <v>4.87</v>
          </cell>
          <cell r="AL228">
            <v>4.8600000000000003</v>
          </cell>
          <cell r="AM228">
            <v>4.8514999999999997</v>
          </cell>
          <cell r="AN228">
            <v>4.8460000000000001</v>
          </cell>
          <cell r="AO228">
            <v>4.82</v>
          </cell>
          <cell r="AP228">
            <v>4.8289999999999997</v>
          </cell>
        </row>
        <row r="229">
          <cell r="A229">
            <v>39573</v>
          </cell>
          <cell r="B229">
            <v>2</v>
          </cell>
          <cell r="C229">
            <v>2.0024999999999999</v>
          </cell>
          <cell r="D229">
            <v>2.0005000000000002</v>
          </cell>
          <cell r="E229">
            <v>1.9955000000000001</v>
          </cell>
          <cell r="F229">
            <v>1.9845000000000002</v>
          </cell>
          <cell r="G229">
            <v>1.9849999999999999</v>
          </cell>
          <cell r="H229">
            <v>2.0099999999999998</v>
          </cell>
          <cell r="I229">
            <v>2.024</v>
          </cell>
          <cell r="J229">
            <v>2.0430000000000001</v>
          </cell>
          <cell r="K229">
            <v>2.073</v>
          </cell>
          <cell r="L229">
            <v>2.105</v>
          </cell>
          <cell r="M229">
            <v>2.1385000000000001</v>
          </cell>
          <cell r="N229">
            <v>2.1855000000000002</v>
          </cell>
          <cell r="P229">
            <v>4.0650000000000004</v>
          </cell>
          <cell r="Q229">
            <v>4.0199999999999996</v>
          </cell>
          <cell r="R229">
            <v>4.0330000000000004</v>
          </cell>
          <cell r="S229">
            <v>4.0430000000000001</v>
          </cell>
          <cell r="T229">
            <v>4.0540000000000003</v>
          </cell>
          <cell r="U229">
            <v>4.0629999999999997</v>
          </cell>
          <cell r="V229">
            <v>4.069</v>
          </cell>
          <cell r="W229">
            <v>4.0720000000000001</v>
          </cell>
          <cell r="X229">
            <v>4.0730000000000004</v>
          </cell>
          <cell r="Y229">
            <v>4.0709999999999997</v>
          </cell>
          <cell r="Z229">
            <v>4.0679999999999996</v>
          </cell>
          <cell r="AA229">
            <v>4.0659999999999998</v>
          </cell>
          <cell r="AB229">
            <v>4.0629999999999997</v>
          </cell>
          <cell r="AD229">
            <v>5.0444000000000004</v>
          </cell>
          <cell r="AE229">
            <v>5.0129999999999999</v>
          </cell>
          <cell r="AF229">
            <v>4.9669999999999996</v>
          </cell>
          <cell r="AG229">
            <v>4.9379999999999997</v>
          </cell>
          <cell r="AH229">
            <v>4.907</v>
          </cell>
          <cell r="AI229">
            <v>4.8879999999999999</v>
          </cell>
          <cell r="AJ229">
            <v>4.8780000000000001</v>
          </cell>
          <cell r="AK229">
            <v>4.8680000000000003</v>
          </cell>
          <cell r="AL229">
            <v>4.859</v>
          </cell>
          <cell r="AM229">
            <v>4.8529999999999998</v>
          </cell>
          <cell r="AN229">
            <v>4.8440000000000003</v>
          </cell>
          <cell r="AO229">
            <v>4.8390000000000004</v>
          </cell>
          <cell r="AP229">
            <v>4.84</v>
          </cell>
        </row>
        <row r="230">
          <cell r="A230">
            <v>39574</v>
          </cell>
          <cell r="B230">
            <v>2</v>
          </cell>
          <cell r="C230">
            <v>2.0024999999999999</v>
          </cell>
          <cell r="D230">
            <v>1.9975000000000001</v>
          </cell>
          <cell r="E230">
            <v>1.9885000000000002</v>
          </cell>
          <cell r="F230">
            <v>1.9830000000000001</v>
          </cell>
          <cell r="G230">
            <v>1.982</v>
          </cell>
          <cell r="H230">
            <v>1.9925000000000002</v>
          </cell>
          <cell r="I230">
            <v>2.0114999999999998</v>
          </cell>
          <cell r="J230">
            <v>2.016</v>
          </cell>
          <cell r="K230">
            <v>2.0485000000000002</v>
          </cell>
          <cell r="L230">
            <v>2.0819999999999999</v>
          </cell>
          <cell r="M230">
            <v>2.1179999999999999</v>
          </cell>
          <cell r="N230">
            <v>2.1640000000000001</v>
          </cell>
          <cell r="P230">
            <v>4.0620000000000003</v>
          </cell>
          <cell r="Q230">
            <v>4.0220000000000002</v>
          </cell>
          <cell r="R230">
            <v>4.032</v>
          </cell>
          <cell r="S230">
            <v>4.0419999999999998</v>
          </cell>
          <cell r="T230">
            <v>4.0490000000000004</v>
          </cell>
          <cell r="U230">
            <v>4.0540000000000003</v>
          </cell>
          <cell r="V230">
            <v>4.0570000000000004</v>
          </cell>
          <cell r="W230">
            <v>4.0579999999999998</v>
          </cell>
          <cell r="X230">
            <v>4.0570000000000004</v>
          </cell>
          <cell r="Y230">
            <v>4.0549999999999997</v>
          </cell>
          <cell r="Z230">
            <v>4.0519999999999996</v>
          </cell>
          <cell r="AA230">
            <v>4.05</v>
          </cell>
          <cell r="AB230">
            <v>4.0490000000000004</v>
          </cell>
          <cell r="AD230">
            <v>5.0292000000000003</v>
          </cell>
          <cell r="AE230">
            <v>4.9749999999999996</v>
          </cell>
          <cell r="AF230">
            <v>4.92</v>
          </cell>
          <cell r="AG230">
            <v>4.883</v>
          </cell>
          <cell r="AH230">
            <v>4.84</v>
          </cell>
          <cell r="AI230">
            <v>4.8085000000000004</v>
          </cell>
          <cell r="AJ230">
            <v>4.7869999999999999</v>
          </cell>
          <cell r="AK230">
            <v>4.7729999999999997</v>
          </cell>
          <cell r="AL230">
            <v>4.7640000000000002</v>
          </cell>
          <cell r="AM230">
            <v>4.75</v>
          </cell>
          <cell r="AN230">
            <v>4.7450000000000001</v>
          </cell>
          <cell r="AO230">
            <v>4.7315000000000005</v>
          </cell>
          <cell r="AP230">
            <v>4.7290000000000001</v>
          </cell>
        </row>
        <row r="231">
          <cell r="A231">
            <v>39575</v>
          </cell>
          <cell r="B231">
            <v>2</v>
          </cell>
          <cell r="C231">
            <v>1.9969999999999999</v>
          </cell>
          <cell r="D231">
            <v>1.9935</v>
          </cell>
          <cell r="E231">
            <v>1.9845000000000002</v>
          </cell>
          <cell r="F231">
            <v>1.9769999999999999</v>
          </cell>
          <cell r="G231">
            <v>1.9790000000000001</v>
          </cell>
          <cell r="H231">
            <v>1.9809999999999999</v>
          </cell>
          <cell r="I231">
            <v>1.988</v>
          </cell>
          <cell r="J231">
            <v>2.0024999999999999</v>
          </cell>
          <cell r="K231">
            <v>2.0325000000000002</v>
          </cell>
          <cell r="L231">
            <v>2.0575000000000001</v>
          </cell>
          <cell r="M231">
            <v>2.0924999999999998</v>
          </cell>
          <cell r="N231">
            <v>2.1230000000000002</v>
          </cell>
          <cell r="P231">
            <v>4.048</v>
          </cell>
          <cell r="Q231">
            <v>4.0279999999999996</v>
          </cell>
          <cell r="R231">
            <v>4.0380000000000003</v>
          </cell>
          <cell r="S231">
            <v>4.0460000000000003</v>
          </cell>
          <cell r="T231">
            <v>4.0529999999999999</v>
          </cell>
          <cell r="U231">
            <v>4.0579999999999998</v>
          </cell>
          <cell r="V231">
            <v>4.0599999999999996</v>
          </cell>
          <cell r="W231">
            <v>4.0620000000000003</v>
          </cell>
          <cell r="X231">
            <v>4.0599999999999996</v>
          </cell>
          <cell r="Y231">
            <v>4.0579999999999998</v>
          </cell>
          <cell r="Z231">
            <v>4.0549999999999997</v>
          </cell>
          <cell r="AA231">
            <v>4.0519999999999996</v>
          </cell>
          <cell r="AB231">
            <v>4.05</v>
          </cell>
          <cell r="AD231">
            <v>5.0198</v>
          </cell>
          <cell r="AE231">
            <v>4.9470000000000001</v>
          </cell>
          <cell r="AF231">
            <v>4.8925000000000001</v>
          </cell>
          <cell r="AG231">
            <v>4.8475000000000001</v>
          </cell>
          <cell r="AH231">
            <v>4.8324999999999996</v>
          </cell>
          <cell r="AI231">
            <v>4.7949999999999999</v>
          </cell>
          <cell r="AJ231">
            <v>4.7690000000000001</v>
          </cell>
          <cell r="AK231">
            <v>4.7649999999999997</v>
          </cell>
          <cell r="AL231">
            <v>4.7350000000000003</v>
          </cell>
          <cell r="AM231">
            <v>4.7350000000000003</v>
          </cell>
          <cell r="AN231">
            <v>4.7237999999999998</v>
          </cell>
          <cell r="AO231">
            <v>4.7024999999999997</v>
          </cell>
          <cell r="AP231">
            <v>4.6959999999999997</v>
          </cell>
        </row>
        <row r="232">
          <cell r="A232">
            <v>39576</v>
          </cell>
          <cell r="B232">
            <v>2</v>
          </cell>
          <cell r="C232">
            <v>2.0005000000000002</v>
          </cell>
          <cell r="D232">
            <v>1.9895</v>
          </cell>
          <cell r="E232">
            <v>1.9805000000000001</v>
          </cell>
          <cell r="F232">
            <v>1.9675</v>
          </cell>
          <cell r="G232">
            <v>1.9595</v>
          </cell>
          <cell r="H232">
            <v>1.9664999999999999</v>
          </cell>
          <cell r="I232">
            <v>1.9769999999999999</v>
          </cell>
          <cell r="J232">
            <v>1.9818</v>
          </cell>
          <cell r="K232">
            <v>2.008</v>
          </cell>
          <cell r="L232">
            <v>2.0185</v>
          </cell>
          <cell r="M232">
            <v>2.0497000000000001</v>
          </cell>
          <cell r="N232">
            <v>2.0838000000000001</v>
          </cell>
          <cell r="P232">
            <v>3.9790000000000001</v>
          </cell>
          <cell r="Q232">
            <v>4.0250000000000004</v>
          </cell>
          <cell r="R232">
            <v>4.0369999999999999</v>
          </cell>
          <cell r="S232">
            <v>4.0439999999999996</v>
          </cell>
          <cell r="T232">
            <v>4.0519999999999996</v>
          </cell>
          <cell r="U232">
            <v>4.0579999999999998</v>
          </cell>
          <cell r="V232">
            <v>4.0620000000000003</v>
          </cell>
          <cell r="W232">
            <v>4.0620000000000003</v>
          </cell>
          <cell r="X232">
            <v>4.0579999999999998</v>
          </cell>
          <cell r="Y232">
            <v>4.0519999999999996</v>
          </cell>
          <cell r="Z232">
            <v>4.0460000000000003</v>
          </cell>
          <cell r="AA232">
            <v>4.04</v>
          </cell>
          <cell r="AB232">
            <v>4.0350000000000001</v>
          </cell>
          <cell r="AD232">
            <v>5.0179</v>
          </cell>
          <cell r="AE232">
            <v>5.0199999999999996</v>
          </cell>
          <cell r="AF232">
            <v>4.9450000000000003</v>
          </cell>
          <cell r="AG232">
            <v>4.9020000000000001</v>
          </cell>
          <cell r="AH232">
            <v>4.8588000000000005</v>
          </cell>
          <cell r="AI232">
            <v>4.8345000000000002</v>
          </cell>
          <cell r="AJ232">
            <v>4.8049999999999997</v>
          </cell>
          <cell r="AK232">
            <v>4.7880000000000003</v>
          </cell>
          <cell r="AL232">
            <v>4.7693000000000003</v>
          </cell>
          <cell r="AM232">
            <v>4.7460000000000004</v>
          </cell>
          <cell r="AN232">
            <v>4.7264999999999997</v>
          </cell>
          <cell r="AO232">
            <v>4.7122000000000002</v>
          </cell>
          <cell r="AP232">
            <v>4.7009999999999996</v>
          </cell>
        </row>
        <row r="233">
          <cell r="A233">
            <v>39577</v>
          </cell>
          <cell r="B233">
            <v>2</v>
          </cell>
          <cell r="C233">
            <v>2.0045000000000002</v>
          </cell>
          <cell r="D233">
            <v>1.9969999999999999</v>
          </cell>
          <cell r="E233">
            <v>1.99</v>
          </cell>
          <cell r="F233">
            <v>1.9828000000000001</v>
          </cell>
          <cell r="G233">
            <v>1.984</v>
          </cell>
          <cell r="H233">
            <v>1.9910000000000001</v>
          </cell>
          <cell r="I233">
            <v>2.0019999999999998</v>
          </cell>
          <cell r="J233">
            <v>2.0175000000000001</v>
          </cell>
          <cell r="K233">
            <v>2.0369999999999999</v>
          </cell>
          <cell r="L233">
            <v>2.0579999999999998</v>
          </cell>
          <cell r="M233">
            <v>2.0910000000000002</v>
          </cell>
          <cell r="N233">
            <v>2.1242999999999999</v>
          </cell>
          <cell r="P233">
            <v>3.7930000000000001</v>
          </cell>
          <cell r="Q233">
            <v>4.0250000000000004</v>
          </cell>
          <cell r="R233">
            <v>4.0330000000000004</v>
          </cell>
          <cell r="S233">
            <v>4.0389999999999997</v>
          </cell>
          <cell r="T233">
            <v>4.0460000000000003</v>
          </cell>
          <cell r="U233">
            <v>4.0490000000000004</v>
          </cell>
          <cell r="V233">
            <v>4.05</v>
          </cell>
          <cell r="W233">
            <v>4.0460000000000003</v>
          </cell>
          <cell r="X233">
            <v>4.0389999999999997</v>
          </cell>
          <cell r="Y233">
            <v>4.03</v>
          </cell>
          <cell r="Z233">
            <v>4.0209999999999999</v>
          </cell>
          <cell r="AA233">
            <v>4.01</v>
          </cell>
          <cell r="AB233">
            <v>4.0019999999999998</v>
          </cell>
          <cell r="AD233">
            <v>5.0282</v>
          </cell>
          <cell r="AE233">
            <v>5.0129999999999999</v>
          </cell>
          <cell r="AF233">
            <v>4.9480000000000004</v>
          </cell>
          <cell r="AG233">
            <v>4.9020000000000001</v>
          </cell>
          <cell r="AH233">
            <v>4.88</v>
          </cell>
          <cell r="AI233">
            <v>4.8609999999999998</v>
          </cell>
          <cell r="AJ233">
            <v>4.8405000000000005</v>
          </cell>
          <cell r="AK233">
            <v>4.8215000000000003</v>
          </cell>
          <cell r="AL233">
            <v>4.8075000000000001</v>
          </cell>
          <cell r="AM233">
            <v>4.782</v>
          </cell>
          <cell r="AN233">
            <v>4.7634999999999996</v>
          </cell>
          <cell r="AO233">
            <v>4.7454999999999998</v>
          </cell>
          <cell r="AP233">
            <v>4.7324999999999999</v>
          </cell>
        </row>
        <row r="234">
          <cell r="A234">
            <v>39580</v>
          </cell>
          <cell r="B234">
            <v>2</v>
          </cell>
          <cell r="C234">
            <v>1.9995000000000001</v>
          </cell>
          <cell r="D234">
            <v>1.9915</v>
          </cell>
          <cell r="E234">
            <v>1.9855</v>
          </cell>
          <cell r="F234">
            <v>1.9824999999999999</v>
          </cell>
          <cell r="G234">
            <v>1.982</v>
          </cell>
          <cell r="H234">
            <v>1.9984999999999999</v>
          </cell>
          <cell r="I234">
            <v>2.0055000000000001</v>
          </cell>
          <cell r="J234">
            <v>2.028</v>
          </cell>
          <cell r="K234">
            <v>2.0489999999999999</v>
          </cell>
          <cell r="L234">
            <v>2.0859999999999999</v>
          </cell>
          <cell r="M234">
            <v>2.1139999999999999</v>
          </cell>
          <cell r="N234">
            <v>2.157</v>
          </cell>
          <cell r="P234">
            <v>3.73</v>
          </cell>
          <cell r="Q234">
            <v>4.0220000000000002</v>
          </cell>
          <cell r="R234">
            <v>4.0250000000000004</v>
          </cell>
          <cell r="S234">
            <v>4.0289999999999999</v>
          </cell>
          <cell r="T234">
            <v>4.0369999999999999</v>
          </cell>
          <cell r="U234">
            <v>4.0469999999999997</v>
          </cell>
          <cell r="V234">
            <v>4.0549999999999997</v>
          </cell>
          <cell r="W234">
            <v>4.056</v>
          </cell>
          <cell r="X234">
            <v>4.0519999999999996</v>
          </cell>
          <cell r="Y234">
            <v>4.0469999999999997</v>
          </cell>
          <cell r="Z234">
            <v>4.04</v>
          </cell>
          <cell r="AA234">
            <v>4.0339999999999998</v>
          </cell>
          <cell r="AB234">
            <v>4.0270000000000001</v>
          </cell>
          <cell r="AD234">
            <v>5.0290999999999997</v>
          </cell>
          <cell r="AE234">
            <v>5.0119999999999996</v>
          </cell>
          <cell r="AF234">
            <v>4.9619999999999997</v>
          </cell>
          <cell r="AG234">
            <v>4.9409999999999998</v>
          </cell>
          <cell r="AH234">
            <v>4.93</v>
          </cell>
          <cell r="AI234">
            <v>4.91</v>
          </cell>
          <cell r="AJ234">
            <v>4.9015000000000004</v>
          </cell>
          <cell r="AK234">
            <v>4.891</v>
          </cell>
          <cell r="AL234">
            <v>4.8795000000000002</v>
          </cell>
          <cell r="AM234">
            <v>4.8654999999999999</v>
          </cell>
          <cell r="AN234">
            <v>4.8514999999999997</v>
          </cell>
          <cell r="AO234">
            <v>4.8375000000000004</v>
          </cell>
          <cell r="AP234">
            <v>4.8265000000000002</v>
          </cell>
        </row>
        <row r="235">
          <cell r="A235">
            <v>39581</v>
          </cell>
          <cell r="B235">
            <v>2</v>
          </cell>
          <cell r="C235">
            <v>1.9955000000000001</v>
          </cell>
          <cell r="D235">
            <v>1.9925000000000002</v>
          </cell>
          <cell r="E235">
            <v>1.9955000000000001</v>
          </cell>
          <cell r="F235">
            <v>1.9950000000000001</v>
          </cell>
          <cell r="G235">
            <v>2.0070000000000001</v>
          </cell>
          <cell r="H235">
            <v>2.0274999999999999</v>
          </cell>
          <cell r="I235">
            <v>2.0425</v>
          </cell>
          <cell r="J235">
            <v>2.0720000000000001</v>
          </cell>
          <cell r="K235">
            <v>2.1080000000000001</v>
          </cell>
          <cell r="L235">
            <v>2.1480000000000001</v>
          </cell>
          <cell r="M235">
            <v>2.2004999999999999</v>
          </cell>
          <cell r="N235">
            <v>2.2505000000000002</v>
          </cell>
          <cell r="P235">
            <v>4.0039999999999996</v>
          </cell>
          <cell r="Q235">
            <v>4.0209999999999999</v>
          </cell>
          <cell r="R235">
            <v>4.0229999999999997</v>
          </cell>
          <cell r="S235">
            <v>4.0289999999999999</v>
          </cell>
          <cell r="T235">
            <v>4.0359999999999996</v>
          </cell>
          <cell r="U235">
            <v>4.0410000000000004</v>
          </cell>
          <cell r="V235">
            <v>4.0460000000000003</v>
          </cell>
          <cell r="W235">
            <v>4.0469999999999997</v>
          </cell>
          <cell r="X235">
            <v>4.0439999999999996</v>
          </cell>
          <cell r="Y235">
            <v>4.04</v>
          </cell>
          <cell r="Z235">
            <v>4.0339999999999998</v>
          </cell>
          <cell r="AA235">
            <v>4.0289999999999999</v>
          </cell>
          <cell r="AB235">
            <v>4.024</v>
          </cell>
          <cell r="AD235">
            <v>5.0388000000000002</v>
          </cell>
          <cell r="AE235">
            <v>5.0179999999999998</v>
          </cell>
          <cell r="AF235">
            <v>5.0110000000000001</v>
          </cell>
          <cell r="AG235">
            <v>5.008</v>
          </cell>
          <cell r="AH235">
            <v>5.0125000000000002</v>
          </cell>
          <cell r="AI235">
            <v>5.0090000000000003</v>
          </cell>
          <cell r="AJ235">
            <v>5.0149999999999997</v>
          </cell>
          <cell r="AK235">
            <v>5.0185000000000004</v>
          </cell>
          <cell r="AL235">
            <v>5.0175000000000001</v>
          </cell>
          <cell r="AM235">
            <v>5.0145</v>
          </cell>
          <cell r="AN235">
            <v>5.0105000000000004</v>
          </cell>
          <cell r="AO235">
            <v>5.0045000000000002</v>
          </cell>
          <cell r="AP235">
            <v>4.9989999999999997</v>
          </cell>
        </row>
        <row r="236">
          <cell r="A236">
            <v>39582</v>
          </cell>
          <cell r="B236">
            <v>2</v>
          </cell>
          <cell r="C236">
            <v>1.992</v>
          </cell>
          <cell r="D236">
            <v>1.99</v>
          </cell>
          <cell r="E236">
            <v>1.9929999999999999</v>
          </cell>
          <cell r="F236">
            <v>1.9969999999999999</v>
          </cell>
          <cell r="G236">
            <v>2.012</v>
          </cell>
          <cell r="H236">
            <v>2.028</v>
          </cell>
          <cell r="I236">
            <v>2.052</v>
          </cell>
          <cell r="J236">
            <v>2.0783</v>
          </cell>
          <cell r="K236">
            <v>2.1189999999999998</v>
          </cell>
          <cell r="L236">
            <v>2.1509999999999998</v>
          </cell>
          <cell r="M236">
            <v>2.2027999999999999</v>
          </cell>
          <cell r="N236">
            <v>2.2572000000000001</v>
          </cell>
          <cell r="P236">
            <v>4.0359999999999996</v>
          </cell>
          <cell r="Q236">
            <v>4.0220000000000002</v>
          </cell>
          <cell r="R236">
            <v>4.0279999999999996</v>
          </cell>
          <cell r="S236">
            <v>4.0369999999999999</v>
          </cell>
          <cell r="T236">
            <v>4.0469999999999997</v>
          </cell>
          <cell r="U236">
            <v>4.0599999999999996</v>
          </cell>
          <cell r="V236">
            <v>4.0720000000000001</v>
          </cell>
          <cell r="W236">
            <v>4.08</v>
          </cell>
          <cell r="X236">
            <v>4.0860000000000003</v>
          </cell>
          <cell r="Y236">
            <v>4.0910000000000002</v>
          </cell>
          <cell r="Z236">
            <v>4.0949999999999998</v>
          </cell>
          <cell r="AA236">
            <v>4.0990000000000002</v>
          </cell>
          <cell r="AB236">
            <v>4.1029999999999998</v>
          </cell>
          <cell r="AD236">
            <v>5.0164999999999997</v>
          </cell>
          <cell r="AE236">
            <v>5.0389999999999997</v>
          </cell>
          <cell r="AF236">
            <v>5.03</v>
          </cell>
          <cell r="AG236">
            <v>5.0279999999999996</v>
          </cell>
          <cell r="AH236">
            <v>5.0525000000000002</v>
          </cell>
          <cell r="AI236">
            <v>5.0449999999999999</v>
          </cell>
          <cell r="AJ236">
            <v>5.0534999999999997</v>
          </cell>
          <cell r="AK236">
            <v>5.0664999999999996</v>
          </cell>
          <cell r="AL236">
            <v>5.0754999999999999</v>
          </cell>
          <cell r="AM236">
            <v>5.0789999999999997</v>
          </cell>
          <cell r="AN236">
            <v>5.0910000000000002</v>
          </cell>
          <cell r="AO236">
            <v>5.0940000000000003</v>
          </cell>
          <cell r="AP236">
            <v>5.0990000000000002</v>
          </cell>
        </row>
        <row r="237">
          <cell r="A237">
            <v>39583</v>
          </cell>
          <cell r="B237">
            <v>2</v>
          </cell>
          <cell r="C237">
            <v>1.9955000000000001</v>
          </cell>
          <cell r="D237">
            <v>1.9904999999999999</v>
          </cell>
          <cell r="E237">
            <v>1.9835</v>
          </cell>
          <cell r="F237">
            <v>1.9969999999999999</v>
          </cell>
          <cell r="G237">
            <v>1.996</v>
          </cell>
          <cell r="H237">
            <v>2.0055000000000001</v>
          </cell>
          <cell r="I237">
            <v>2.02</v>
          </cell>
          <cell r="J237">
            <v>2.0550000000000002</v>
          </cell>
          <cell r="K237">
            <v>2.0920000000000001</v>
          </cell>
          <cell r="L237">
            <v>2.12</v>
          </cell>
          <cell r="M237">
            <v>2.1619999999999999</v>
          </cell>
          <cell r="N237">
            <v>2.21</v>
          </cell>
          <cell r="P237">
            <v>4.0199999999999996</v>
          </cell>
          <cell r="Q237">
            <v>4.024</v>
          </cell>
          <cell r="R237">
            <v>4.0289999999999999</v>
          </cell>
          <cell r="S237">
            <v>4.0369999999999999</v>
          </cell>
          <cell r="T237">
            <v>4.05</v>
          </cell>
          <cell r="U237">
            <v>4.0670000000000002</v>
          </cell>
          <cell r="V237">
            <v>4.0819999999999999</v>
          </cell>
          <cell r="W237">
            <v>4.0940000000000003</v>
          </cell>
          <cell r="X237">
            <v>4.1070000000000002</v>
          </cell>
          <cell r="Y237">
            <v>4.117</v>
          </cell>
          <cell r="Z237">
            <v>4.1269999999999998</v>
          </cell>
          <cell r="AA237">
            <v>4.1379999999999999</v>
          </cell>
          <cell r="AB237">
            <v>4.1470000000000002</v>
          </cell>
          <cell r="AD237">
            <v>5.0171999999999999</v>
          </cell>
          <cell r="AE237">
            <v>5.0259999999999998</v>
          </cell>
          <cell r="AF237">
            <v>5.0330000000000004</v>
          </cell>
          <cell r="AG237">
            <v>5.0359999999999996</v>
          </cell>
          <cell r="AH237">
            <v>5.0549999999999997</v>
          </cell>
          <cell r="AI237">
            <v>5.0549999999999997</v>
          </cell>
          <cell r="AJ237">
            <v>5.0579999999999998</v>
          </cell>
          <cell r="AK237">
            <v>5.0679999999999996</v>
          </cell>
          <cell r="AL237">
            <v>5.0744999999999996</v>
          </cell>
          <cell r="AM237">
            <v>5.0789999999999997</v>
          </cell>
          <cell r="AN237">
            <v>5.0865</v>
          </cell>
          <cell r="AO237">
            <v>5.0880000000000001</v>
          </cell>
          <cell r="AP237">
            <v>5.0869999999999997</v>
          </cell>
        </row>
        <row r="238">
          <cell r="A238">
            <v>39584</v>
          </cell>
          <cell r="B238">
            <v>2</v>
          </cell>
          <cell r="C238">
            <v>1.9845000000000002</v>
          </cell>
          <cell r="D238">
            <v>1.9849999999999999</v>
          </cell>
          <cell r="E238">
            <v>1.9845000000000002</v>
          </cell>
          <cell r="F238">
            <v>1.9915</v>
          </cell>
          <cell r="G238">
            <v>1.9990000000000001</v>
          </cell>
          <cell r="H238">
            <v>2.0165000000000002</v>
          </cell>
          <cell r="I238">
            <v>2.0474999999999999</v>
          </cell>
          <cell r="J238">
            <v>2.0634999999999999</v>
          </cell>
          <cell r="K238">
            <v>2.1065</v>
          </cell>
          <cell r="L238">
            <v>2.1429999999999998</v>
          </cell>
          <cell r="M238">
            <v>2.1850000000000001</v>
          </cell>
          <cell r="N238">
            <v>2.2324999999999999</v>
          </cell>
          <cell r="P238">
            <v>3.9990000000000001</v>
          </cell>
          <cell r="Q238">
            <v>4.024</v>
          </cell>
          <cell r="R238">
            <v>4.03</v>
          </cell>
          <cell r="S238">
            <v>4.0389999999999997</v>
          </cell>
          <cell r="T238">
            <v>4.056</v>
          </cell>
          <cell r="U238">
            <v>4.0739999999999998</v>
          </cell>
          <cell r="V238">
            <v>4.0910000000000002</v>
          </cell>
          <cell r="W238">
            <v>4.1059999999999999</v>
          </cell>
          <cell r="X238">
            <v>4.1180000000000003</v>
          </cell>
          <cell r="Y238">
            <v>4.1280000000000001</v>
          </cell>
          <cell r="Z238">
            <v>4.1360000000000001</v>
          </cell>
          <cell r="AA238">
            <v>4.1449999999999996</v>
          </cell>
          <cell r="AB238">
            <v>4.1529999999999996</v>
          </cell>
          <cell r="AD238">
            <v>5.0225</v>
          </cell>
          <cell r="AE238">
            <v>5.0285000000000002</v>
          </cell>
          <cell r="AF238">
            <v>5.0345000000000004</v>
          </cell>
          <cell r="AG238">
            <v>5.0389999999999997</v>
          </cell>
          <cell r="AH238">
            <v>5.0439999999999996</v>
          </cell>
          <cell r="AI238">
            <v>5.0495000000000001</v>
          </cell>
          <cell r="AJ238">
            <v>5.0564999999999998</v>
          </cell>
          <cell r="AK238">
            <v>5.0644999999999998</v>
          </cell>
          <cell r="AL238">
            <v>5.0744999999999996</v>
          </cell>
          <cell r="AM238">
            <v>5.0819999999999999</v>
          </cell>
          <cell r="AN238">
            <v>5.0854999999999997</v>
          </cell>
          <cell r="AO238">
            <v>5.0895000000000001</v>
          </cell>
          <cell r="AP238">
            <v>5.0925000000000002</v>
          </cell>
        </row>
        <row r="239">
          <cell r="A239">
            <v>39587</v>
          </cell>
          <cell r="B239">
            <v>2</v>
          </cell>
          <cell r="C239">
            <v>1.9875</v>
          </cell>
          <cell r="D239">
            <v>1.9735</v>
          </cell>
          <cell r="E239">
            <v>1.9775</v>
          </cell>
          <cell r="F239">
            <v>1.9824999999999999</v>
          </cell>
          <cell r="G239">
            <v>1.9910000000000001</v>
          </cell>
          <cell r="H239">
            <v>2.0179999999999998</v>
          </cell>
          <cell r="I239">
            <v>2.0379999999999998</v>
          </cell>
          <cell r="J239">
            <v>2.0640000000000001</v>
          </cell>
          <cell r="K239">
            <v>2.0990000000000002</v>
          </cell>
          <cell r="L239">
            <v>2.1339999999999999</v>
          </cell>
          <cell r="M239">
            <v>2.1804999999999999</v>
          </cell>
          <cell r="N239">
            <v>2.2200000000000002</v>
          </cell>
          <cell r="P239">
            <v>3.9939999999999998</v>
          </cell>
          <cell r="Q239">
            <v>4.024</v>
          </cell>
          <cell r="R239">
            <v>4.0309999999999997</v>
          </cell>
          <cell r="S239">
            <v>4.0410000000000004</v>
          </cell>
          <cell r="T239">
            <v>4.0540000000000003</v>
          </cell>
          <cell r="U239">
            <v>4.0659999999999998</v>
          </cell>
          <cell r="V239">
            <v>4.077</v>
          </cell>
          <cell r="W239">
            <v>4.085</v>
          </cell>
          <cell r="X239">
            <v>4.0910000000000002</v>
          </cell>
          <cell r="Y239">
            <v>4.0970000000000004</v>
          </cell>
          <cell r="Z239">
            <v>4.101</v>
          </cell>
          <cell r="AA239">
            <v>4.1079999999999997</v>
          </cell>
          <cell r="AB239">
            <v>4.1139999999999999</v>
          </cell>
          <cell r="AD239">
            <v>5.0265000000000004</v>
          </cell>
          <cell r="AE239">
            <v>5.032</v>
          </cell>
          <cell r="AF239">
            <v>5.0345000000000004</v>
          </cell>
          <cell r="AG239">
            <v>5.0385</v>
          </cell>
          <cell r="AH239">
            <v>5.0415000000000001</v>
          </cell>
          <cell r="AI239">
            <v>5.0484999999999998</v>
          </cell>
          <cell r="AJ239">
            <v>5.0540000000000003</v>
          </cell>
          <cell r="AK239">
            <v>5.0594999999999999</v>
          </cell>
          <cell r="AL239">
            <v>5.0735000000000001</v>
          </cell>
          <cell r="AM239">
            <v>5.0919999999999996</v>
          </cell>
          <cell r="AN239">
            <v>5.1020000000000003</v>
          </cell>
          <cell r="AO239">
            <v>5.1109999999999998</v>
          </cell>
          <cell r="AP239">
            <v>5.1120000000000001</v>
          </cell>
        </row>
        <row r="240">
          <cell r="A240">
            <v>39588</v>
          </cell>
          <cell r="B240">
            <v>2</v>
          </cell>
          <cell r="C240">
            <v>1.9875</v>
          </cell>
          <cell r="D240">
            <v>1.9855</v>
          </cell>
          <cell r="E240">
            <v>1.9824999999999999</v>
          </cell>
          <cell r="F240">
            <v>1.9849999999999999</v>
          </cell>
          <cell r="G240">
            <v>1.998</v>
          </cell>
          <cell r="H240">
            <v>2.0150000000000001</v>
          </cell>
          <cell r="I240">
            <v>2.0335000000000001</v>
          </cell>
          <cell r="J240">
            <v>2.0550000000000002</v>
          </cell>
          <cell r="K240">
            <v>2.09</v>
          </cell>
          <cell r="L240">
            <v>2.1225000000000001</v>
          </cell>
          <cell r="M240">
            <v>2.1589999999999998</v>
          </cell>
          <cell r="N240">
            <v>2.2044999999999999</v>
          </cell>
          <cell r="P240">
            <v>3.9820000000000002</v>
          </cell>
          <cell r="Q240">
            <v>4.03</v>
          </cell>
          <cell r="R240">
            <v>4.0389999999999997</v>
          </cell>
          <cell r="S240">
            <v>4.0510000000000002</v>
          </cell>
          <cell r="T240">
            <v>4.069</v>
          </cell>
          <cell r="U240">
            <v>4.0880000000000001</v>
          </cell>
          <cell r="V240">
            <v>4.1050000000000004</v>
          </cell>
          <cell r="W240">
            <v>4.1150000000000002</v>
          </cell>
          <cell r="X240">
            <v>4.125</v>
          </cell>
          <cell r="Y240">
            <v>4.133</v>
          </cell>
          <cell r="Z240">
            <v>4.1399999999999997</v>
          </cell>
          <cell r="AA240">
            <v>4.1470000000000002</v>
          </cell>
          <cell r="AB240">
            <v>4.1539999999999999</v>
          </cell>
          <cell r="AD240">
            <v>5.0244</v>
          </cell>
          <cell r="AE240">
            <v>5.0404999999999998</v>
          </cell>
          <cell r="AF240">
            <v>5.0430000000000001</v>
          </cell>
          <cell r="AG240">
            <v>5.0439999999999996</v>
          </cell>
          <cell r="AH240">
            <v>5.0505000000000004</v>
          </cell>
          <cell r="AI240">
            <v>5.0555000000000003</v>
          </cell>
          <cell r="AJ240">
            <v>5.0614999999999997</v>
          </cell>
          <cell r="AK240">
            <v>5.0685000000000002</v>
          </cell>
          <cell r="AL240">
            <v>5.0739999999999998</v>
          </cell>
          <cell r="AM240">
            <v>5.0839999999999996</v>
          </cell>
          <cell r="AN240">
            <v>5.0904999999999996</v>
          </cell>
          <cell r="AO240">
            <v>5.0964999999999998</v>
          </cell>
          <cell r="AP240">
            <v>5.1055000000000001</v>
          </cell>
        </row>
        <row r="241">
          <cell r="A241">
            <v>39589</v>
          </cell>
          <cell r="B241">
            <v>2</v>
          </cell>
          <cell r="C241">
            <v>1.9875</v>
          </cell>
          <cell r="D241">
            <v>1.9904999999999999</v>
          </cell>
          <cell r="E241">
            <v>1.9904999999999999</v>
          </cell>
          <cell r="F241">
            <v>1.9864999999999999</v>
          </cell>
          <cell r="G241">
            <v>2</v>
          </cell>
          <cell r="H241">
            <v>2.02</v>
          </cell>
          <cell r="I241">
            <v>2.0455000000000001</v>
          </cell>
          <cell r="J241">
            <v>2.0579999999999998</v>
          </cell>
          <cell r="K241">
            <v>2.1084999999999998</v>
          </cell>
          <cell r="L241">
            <v>2.1495000000000002</v>
          </cell>
          <cell r="M241">
            <v>2.1905000000000001</v>
          </cell>
          <cell r="N241">
            <v>2.2334999999999998</v>
          </cell>
          <cell r="P241">
            <v>3.9870000000000001</v>
          </cell>
          <cell r="Q241">
            <v>4.032</v>
          </cell>
          <cell r="R241">
            <v>4.0519999999999996</v>
          </cell>
          <cell r="S241">
            <v>4.0720000000000001</v>
          </cell>
          <cell r="T241">
            <v>4.0960000000000001</v>
          </cell>
          <cell r="U241">
            <v>4.1230000000000002</v>
          </cell>
          <cell r="V241">
            <v>4.1470000000000002</v>
          </cell>
          <cell r="W241">
            <v>4.1639999999999997</v>
          </cell>
          <cell r="X241">
            <v>4.1769999999999996</v>
          </cell>
          <cell r="Y241">
            <v>4.1900000000000004</v>
          </cell>
          <cell r="Z241">
            <v>4.2009999999999996</v>
          </cell>
          <cell r="AA241">
            <v>4.2119999999999997</v>
          </cell>
          <cell r="AB241">
            <v>4.2229999999999999</v>
          </cell>
          <cell r="AD241">
            <v>5.0316000000000001</v>
          </cell>
          <cell r="AE241">
            <v>5.04</v>
          </cell>
          <cell r="AF241">
            <v>5.0339999999999998</v>
          </cell>
          <cell r="AG241">
            <v>5.0419999999999998</v>
          </cell>
          <cell r="AH241">
            <v>5.0462999999999996</v>
          </cell>
          <cell r="AI241">
            <v>5.0629999999999997</v>
          </cell>
          <cell r="AJ241">
            <v>5.0762999999999998</v>
          </cell>
          <cell r="AK241">
            <v>5.0862999999999996</v>
          </cell>
          <cell r="AL241">
            <v>5.0991999999999997</v>
          </cell>
          <cell r="AM241">
            <v>5.1135000000000002</v>
          </cell>
          <cell r="AN241">
            <v>5.1257999999999999</v>
          </cell>
          <cell r="AO241">
            <v>5.1379999999999999</v>
          </cell>
          <cell r="AP241">
            <v>5.1502999999999997</v>
          </cell>
        </row>
        <row r="242">
          <cell r="A242">
            <v>39590</v>
          </cell>
          <cell r="B242">
            <v>2</v>
          </cell>
          <cell r="C242">
            <v>1.9875</v>
          </cell>
          <cell r="D242">
            <v>1.9824999999999999</v>
          </cell>
          <cell r="E242">
            <v>1.992</v>
          </cell>
          <cell r="F242">
            <v>2</v>
          </cell>
          <cell r="G242">
            <v>2.0169999999999999</v>
          </cell>
          <cell r="H242">
            <v>2.04</v>
          </cell>
          <cell r="I242">
            <v>2.0699999999999998</v>
          </cell>
          <cell r="J242">
            <v>2.0960000000000001</v>
          </cell>
          <cell r="K242">
            <v>2.1390000000000002</v>
          </cell>
          <cell r="L242">
            <v>2.177</v>
          </cell>
          <cell r="M242">
            <v>2.2359999999999998</v>
          </cell>
          <cell r="N242">
            <v>2.2890000000000001</v>
          </cell>
          <cell r="P242">
            <v>3.996</v>
          </cell>
          <cell r="Q242">
            <v>4.0339999999999998</v>
          </cell>
          <cell r="R242">
            <v>4.0540000000000003</v>
          </cell>
          <cell r="S242">
            <v>4.0709999999999997</v>
          </cell>
          <cell r="T242">
            <v>4.0979999999999999</v>
          </cell>
          <cell r="U242">
            <v>4.1269999999999998</v>
          </cell>
          <cell r="V242">
            <v>4.149</v>
          </cell>
          <cell r="W242">
            <v>4.1680000000000001</v>
          </cell>
          <cell r="X242">
            <v>4.1820000000000004</v>
          </cell>
          <cell r="Y242">
            <v>4.1950000000000003</v>
          </cell>
          <cell r="Z242">
            <v>4.2069999999999999</v>
          </cell>
          <cell r="AA242">
            <v>4.2220000000000004</v>
          </cell>
          <cell r="AB242">
            <v>4.2329999999999997</v>
          </cell>
          <cell r="AD242">
            <v>5.0346000000000002</v>
          </cell>
          <cell r="AE242">
            <v>5.0469999999999997</v>
          </cell>
          <cell r="AF242">
            <v>5.0609999999999999</v>
          </cell>
          <cell r="AG242">
            <v>5.0904999999999996</v>
          </cell>
          <cell r="AH242">
            <v>5.1275000000000004</v>
          </cell>
          <cell r="AI242">
            <v>5.1485000000000003</v>
          </cell>
          <cell r="AJ242">
            <v>5.18</v>
          </cell>
          <cell r="AK242">
            <v>5.2080000000000002</v>
          </cell>
          <cell r="AL242">
            <v>5.2365000000000004</v>
          </cell>
          <cell r="AM242">
            <v>5.2590000000000003</v>
          </cell>
          <cell r="AN242">
            <v>5.2789999999999999</v>
          </cell>
          <cell r="AO242">
            <v>5.3034999999999997</v>
          </cell>
          <cell r="AP242">
            <v>5.3224999999999998</v>
          </cell>
        </row>
        <row r="243">
          <cell r="A243">
            <v>39591</v>
          </cell>
          <cell r="B243">
            <v>2</v>
          </cell>
          <cell r="C243">
            <v>1.9805000000000001</v>
          </cell>
          <cell r="D243">
            <v>1.9795</v>
          </cell>
          <cell r="E243">
            <v>1.9835</v>
          </cell>
          <cell r="F243">
            <v>1.9915</v>
          </cell>
          <cell r="G243">
            <v>2.0030000000000001</v>
          </cell>
          <cell r="H243">
            <v>2.0274999999999999</v>
          </cell>
          <cell r="I243">
            <v>2.0630000000000002</v>
          </cell>
          <cell r="J243">
            <v>2.1455000000000002</v>
          </cell>
          <cell r="K243">
            <v>2.1545000000000001</v>
          </cell>
          <cell r="L243">
            <v>2.2035</v>
          </cell>
          <cell r="M243">
            <v>2.2515000000000001</v>
          </cell>
          <cell r="N243">
            <v>2.2665000000000002</v>
          </cell>
          <cell r="P243">
            <v>4.024</v>
          </cell>
          <cell r="Q243">
            <v>4.0339999999999998</v>
          </cell>
          <cell r="R243">
            <v>4.0529999999999999</v>
          </cell>
          <cell r="S243">
            <v>4.0720000000000001</v>
          </cell>
          <cell r="T243">
            <v>4.1020000000000003</v>
          </cell>
          <cell r="U243">
            <v>4.1289999999999996</v>
          </cell>
          <cell r="V243">
            <v>4.1539999999999999</v>
          </cell>
          <cell r="W243">
            <v>4.1779999999999999</v>
          </cell>
          <cell r="X243">
            <v>4.1980000000000004</v>
          </cell>
          <cell r="Y243">
            <v>4.218</v>
          </cell>
          <cell r="Z243">
            <v>4.2350000000000003</v>
          </cell>
          <cell r="AA243">
            <v>4.2530000000000001</v>
          </cell>
          <cell r="AB243">
            <v>4.2690000000000001</v>
          </cell>
          <cell r="AD243">
            <v>5.0319000000000003</v>
          </cell>
          <cell r="AE243">
            <v>5.0454999999999997</v>
          </cell>
          <cell r="AF243">
            <v>5.0599999999999996</v>
          </cell>
          <cell r="AG243">
            <v>5.0830000000000002</v>
          </cell>
          <cell r="AH243">
            <v>5.0970000000000004</v>
          </cell>
          <cell r="AI243">
            <v>5.1224999999999996</v>
          </cell>
          <cell r="AJ243">
            <v>5.1505000000000001</v>
          </cell>
          <cell r="AK243">
            <v>5.1675000000000004</v>
          </cell>
          <cell r="AL243">
            <v>5.1875</v>
          </cell>
          <cell r="AM243">
            <v>5.2035</v>
          </cell>
          <cell r="AN243">
            <v>5.2220000000000004</v>
          </cell>
          <cell r="AO243">
            <v>5.2385000000000002</v>
          </cell>
          <cell r="AP243">
            <v>5.2645</v>
          </cell>
        </row>
        <row r="244">
          <cell r="A244">
            <v>39594</v>
          </cell>
          <cell r="B244">
            <v>2</v>
          </cell>
          <cell r="C244">
            <v>1.9645000000000001</v>
          </cell>
          <cell r="D244">
            <v>1.9704999999999999</v>
          </cell>
          <cell r="E244">
            <v>1.9784999999999999</v>
          </cell>
          <cell r="F244">
            <v>1.9984999999999999</v>
          </cell>
          <cell r="G244">
            <v>2.0114999999999998</v>
          </cell>
          <cell r="H244">
            <v>2.0245000000000002</v>
          </cell>
          <cell r="I244">
            <v>2.0585</v>
          </cell>
          <cell r="J244">
            <v>2.1495000000000002</v>
          </cell>
          <cell r="K244">
            <v>2.1595</v>
          </cell>
          <cell r="L244">
            <v>2.2115</v>
          </cell>
          <cell r="M244">
            <v>2.2614999999999998</v>
          </cell>
          <cell r="N244">
            <v>2.2814999999999999</v>
          </cell>
          <cell r="P244">
            <v>4.0430000000000001</v>
          </cell>
          <cell r="Q244">
            <v>4.0389999999999997</v>
          </cell>
          <cell r="R244">
            <v>4.056</v>
          </cell>
          <cell r="S244">
            <v>4.0750000000000002</v>
          </cell>
          <cell r="T244">
            <v>4.1070000000000002</v>
          </cell>
          <cell r="U244">
            <v>4.1390000000000002</v>
          </cell>
          <cell r="V244">
            <v>4.1680000000000001</v>
          </cell>
          <cell r="W244">
            <v>4.1920000000000002</v>
          </cell>
          <cell r="X244">
            <v>4.2140000000000004</v>
          </cell>
          <cell r="Y244">
            <v>4.2320000000000002</v>
          </cell>
          <cell r="Z244">
            <v>4.25</v>
          </cell>
          <cell r="AA244">
            <v>4.266</v>
          </cell>
          <cell r="AB244">
            <v>4.282</v>
          </cell>
          <cell r="AD244">
            <v>5.0319000000000003</v>
          </cell>
          <cell r="AE244">
            <v>5.04</v>
          </cell>
          <cell r="AF244">
            <v>5.0549999999999997</v>
          </cell>
          <cell r="AG244">
            <v>5.0759999999999996</v>
          </cell>
          <cell r="AH244">
            <v>5.0940000000000003</v>
          </cell>
          <cell r="AI244">
            <v>5.1180000000000003</v>
          </cell>
          <cell r="AJ244">
            <v>5.1429999999999998</v>
          </cell>
          <cell r="AK244">
            <v>5.1689999999999996</v>
          </cell>
          <cell r="AL244">
            <v>5.19</v>
          </cell>
          <cell r="AM244">
            <v>5.2050000000000001</v>
          </cell>
          <cell r="AN244">
            <v>5.2229999999999999</v>
          </cell>
          <cell r="AO244">
            <v>5.2409999999999997</v>
          </cell>
          <cell r="AP244">
            <v>5.258</v>
          </cell>
        </row>
        <row r="245">
          <cell r="A245">
            <v>39595</v>
          </cell>
          <cell r="B245">
            <v>2</v>
          </cell>
          <cell r="C245">
            <v>1.9955000000000001</v>
          </cell>
          <cell r="D245">
            <v>1.9925000000000002</v>
          </cell>
          <cell r="E245">
            <v>1.9925000000000002</v>
          </cell>
          <cell r="F245">
            <v>2.004</v>
          </cell>
          <cell r="G245">
            <v>2.0179999999999998</v>
          </cell>
          <cell r="H245">
            <v>2.0369999999999999</v>
          </cell>
          <cell r="I245">
            <v>2.0760000000000001</v>
          </cell>
          <cell r="J245">
            <v>2.129</v>
          </cell>
          <cell r="K245">
            <v>2.1379999999999999</v>
          </cell>
          <cell r="L245">
            <v>2.1880000000000002</v>
          </cell>
          <cell r="M245">
            <v>2.2400000000000002</v>
          </cell>
          <cell r="N245">
            <v>2.294</v>
          </cell>
          <cell r="P245">
            <v>4.0620000000000003</v>
          </cell>
          <cell r="Q245">
            <v>4.0419999999999998</v>
          </cell>
          <cell r="R245">
            <v>4.0590000000000002</v>
          </cell>
          <cell r="S245">
            <v>4.077</v>
          </cell>
          <cell r="T245">
            <v>4.1040000000000001</v>
          </cell>
          <cell r="U245">
            <v>4.1310000000000002</v>
          </cell>
          <cell r="V245">
            <v>4.157</v>
          </cell>
          <cell r="W245">
            <v>4.1790000000000003</v>
          </cell>
          <cell r="X245">
            <v>4.2009999999999996</v>
          </cell>
          <cell r="Y245">
            <v>4.2190000000000003</v>
          </cell>
          <cell r="Z245">
            <v>4.2359999999999998</v>
          </cell>
          <cell r="AA245">
            <v>4.2539999999999996</v>
          </cell>
          <cell r="AB245">
            <v>4.2709999999999999</v>
          </cell>
          <cell r="AD245">
            <v>5.0350999999999999</v>
          </cell>
          <cell r="AE245">
            <v>5.0439999999999996</v>
          </cell>
          <cell r="AF245">
            <v>5.0599999999999996</v>
          </cell>
          <cell r="AG245">
            <v>5.0804999999999998</v>
          </cell>
          <cell r="AH245">
            <v>5.0970000000000004</v>
          </cell>
          <cell r="AI245">
            <v>5.1210000000000004</v>
          </cell>
          <cell r="AJ245">
            <v>5.1449999999999996</v>
          </cell>
          <cell r="AK245">
            <v>5.1719999999999997</v>
          </cell>
          <cell r="AL245">
            <v>5.1935000000000002</v>
          </cell>
          <cell r="AM245">
            <v>5.2149999999999999</v>
          </cell>
          <cell r="AN245">
            <v>5.2344999999999997</v>
          </cell>
          <cell r="AO245">
            <v>5.2560000000000002</v>
          </cell>
          <cell r="AP245">
            <v>5.2789999999999999</v>
          </cell>
        </row>
        <row r="246">
          <cell r="A246">
            <v>39596</v>
          </cell>
          <cell r="B246">
            <v>2</v>
          </cell>
          <cell r="C246">
            <v>1.9864999999999999</v>
          </cell>
          <cell r="D246">
            <v>1.9895</v>
          </cell>
          <cell r="E246">
            <v>1.9975000000000001</v>
          </cell>
          <cell r="F246">
            <v>2.0085000000000002</v>
          </cell>
          <cell r="G246">
            <v>2.02</v>
          </cell>
          <cell r="H246">
            <v>2.0434999999999999</v>
          </cell>
          <cell r="I246">
            <v>2.0699999999999998</v>
          </cell>
          <cell r="J246">
            <v>2.1055000000000001</v>
          </cell>
          <cell r="K246">
            <v>2.1480000000000001</v>
          </cell>
          <cell r="L246">
            <v>2.2040000000000002</v>
          </cell>
          <cell r="M246">
            <v>2.2595000000000001</v>
          </cell>
          <cell r="N246">
            <v>2.3140000000000001</v>
          </cell>
          <cell r="P246">
            <v>4.0759999999999996</v>
          </cell>
          <cell r="Q246">
            <v>4.0419999999999998</v>
          </cell>
          <cell r="R246">
            <v>4.0579999999999998</v>
          </cell>
          <cell r="S246">
            <v>4.0759999999999996</v>
          </cell>
          <cell r="T246">
            <v>4.1040000000000001</v>
          </cell>
          <cell r="U246">
            <v>4.133</v>
          </cell>
          <cell r="V246">
            <v>4.1559999999999997</v>
          </cell>
          <cell r="W246">
            <v>4.1820000000000004</v>
          </cell>
          <cell r="X246">
            <v>4.2050000000000001</v>
          </cell>
          <cell r="Y246">
            <v>4.2240000000000002</v>
          </cell>
          <cell r="Z246">
            <v>4.2450000000000001</v>
          </cell>
          <cell r="AA246">
            <v>4.266</v>
          </cell>
          <cell r="AB246">
            <v>4.2839999999999998</v>
          </cell>
          <cell r="AD246">
            <v>5.0305</v>
          </cell>
          <cell r="AE246">
            <v>5.0555000000000003</v>
          </cell>
          <cell r="AF246">
            <v>5.0694999999999997</v>
          </cell>
          <cell r="AG246">
            <v>5.0895000000000001</v>
          </cell>
          <cell r="AH246">
            <v>5.1120000000000001</v>
          </cell>
          <cell r="AI246">
            <v>5.1370000000000005</v>
          </cell>
          <cell r="AJ246">
            <v>5.1609999999999996</v>
          </cell>
          <cell r="AK246">
            <v>5.1894999999999998</v>
          </cell>
          <cell r="AL246">
            <v>5.2140000000000004</v>
          </cell>
          <cell r="AM246">
            <v>5.2389999999999999</v>
          </cell>
          <cell r="AN246">
            <v>5.2649999999999997</v>
          </cell>
          <cell r="AO246">
            <v>5.2895000000000003</v>
          </cell>
          <cell r="AP246">
            <v>5.3070000000000004</v>
          </cell>
        </row>
        <row r="247">
          <cell r="A247">
            <v>39597</v>
          </cell>
          <cell r="B247">
            <v>2</v>
          </cell>
          <cell r="C247">
            <v>2.0024999999999999</v>
          </cell>
          <cell r="D247">
            <v>2.0024999999999999</v>
          </cell>
          <cell r="E247">
            <v>2.0105</v>
          </cell>
          <cell r="F247">
            <v>2.0314999999999999</v>
          </cell>
          <cell r="G247">
            <v>2.0430000000000001</v>
          </cell>
          <cell r="H247">
            <v>2.0680000000000001</v>
          </cell>
          <cell r="I247">
            <v>2.101</v>
          </cell>
          <cell r="J247">
            <v>2.1390000000000002</v>
          </cell>
          <cell r="K247">
            <v>2.181</v>
          </cell>
          <cell r="L247">
            <v>2.2330000000000001</v>
          </cell>
          <cell r="M247">
            <v>2.3005</v>
          </cell>
          <cell r="N247">
            <v>2.3525</v>
          </cell>
          <cell r="P247">
            <v>4.1070000000000002</v>
          </cell>
          <cell r="Q247">
            <v>4.0339999999999998</v>
          </cell>
          <cell r="R247">
            <v>4.0519999999999996</v>
          </cell>
          <cell r="S247">
            <v>4.07</v>
          </cell>
          <cell r="T247">
            <v>4.0979999999999999</v>
          </cell>
          <cell r="U247">
            <v>4.1260000000000003</v>
          </cell>
          <cell r="V247">
            <v>4.149</v>
          </cell>
          <cell r="W247">
            <v>4.1749999999999998</v>
          </cell>
          <cell r="X247">
            <v>4.1980000000000004</v>
          </cell>
          <cell r="Y247">
            <v>4.22</v>
          </cell>
          <cell r="Z247">
            <v>4.2430000000000003</v>
          </cell>
          <cell r="AA247">
            <v>4.2670000000000003</v>
          </cell>
          <cell r="AB247">
            <v>4.2889999999999997</v>
          </cell>
          <cell r="AD247">
            <v>5.0286</v>
          </cell>
          <cell r="AE247">
            <v>5.05</v>
          </cell>
          <cell r="AF247">
            <v>5.0629999999999997</v>
          </cell>
          <cell r="AG247">
            <v>5.0865</v>
          </cell>
          <cell r="AH247">
            <v>5.1050000000000004</v>
          </cell>
          <cell r="AI247">
            <v>5.1289999999999996</v>
          </cell>
          <cell r="AJ247">
            <v>5.1710000000000003</v>
          </cell>
          <cell r="AK247">
            <v>5.2110000000000003</v>
          </cell>
          <cell r="AL247">
            <v>5.2424999999999997</v>
          </cell>
          <cell r="AM247">
            <v>5.2794999999999996</v>
          </cell>
          <cell r="AN247">
            <v>5.3140000000000001</v>
          </cell>
          <cell r="AO247">
            <v>5.3463000000000003</v>
          </cell>
          <cell r="AP247">
            <v>5.3760000000000003</v>
          </cell>
        </row>
        <row r="248">
          <cell r="A248">
            <v>39598</v>
          </cell>
          <cell r="B248">
            <v>2</v>
          </cell>
          <cell r="C248">
            <v>2.0274999999999999</v>
          </cell>
          <cell r="D248">
            <v>2.0105</v>
          </cell>
          <cell r="E248">
            <v>2.0055000000000001</v>
          </cell>
          <cell r="F248">
            <v>2.0129999999999999</v>
          </cell>
          <cell r="G248">
            <v>2.0365000000000002</v>
          </cell>
          <cell r="H248">
            <v>2.0550000000000002</v>
          </cell>
          <cell r="I248">
            <v>2.093</v>
          </cell>
          <cell r="J248">
            <v>2.129</v>
          </cell>
          <cell r="K248">
            <v>2.1749999999999998</v>
          </cell>
          <cell r="L248">
            <v>2.2280000000000002</v>
          </cell>
          <cell r="M248">
            <v>2.2925</v>
          </cell>
          <cell r="N248">
            <v>2.3479999999999999</v>
          </cell>
          <cell r="P248">
            <v>4.1139999999999999</v>
          </cell>
          <cell r="Q248">
            <v>4.0330000000000004</v>
          </cell>
          <cell r="R248">
            <v>4.0549999999999997</v>
          </cell>
          <cell r="S248">
            <v>4.077</v>
          </cell>
          <cell r="T248">
            <v>4.1109999999999998</v>
          </cell>
          <cell r="U248">
            <v>4.1479999999999997</v>
          </cell>
          <cell r="V248">
            <v>4.18</v>
          </cell>
          <cell r="W248">
            <v>4.2119999999999997</v>
          </cell>
          <cell r="X248">
            <v>4.2359999999999998</v>
          </cell>
          <cell r="Y248">
            <v>4.2590000000000003</v>
          </cell>
          <cell r="Z248">
            <v>4.2839999999999998</v>
          </cell>
          <cell r="AA248">
            <v>4.3090000000000002</v>
          </cell>
          <cell r="AB248">
            <v>4.3310000000000004</v>
          </cell>
          <cell r="AD248">
            <v>5.0654000000000003</v>
          </cell>
          <cell r="AE248">
            <v>5.048</v>
          </cell>
          <cell r="AF248">
            <v>5.0599999999999996</v>
          </cell>
          <cell r="AG248">
            <v>5.0810000000000004</v>
          </cell>
          <cell r="AH248">
            <v>5.1020000000000003</v>
          </cell>
          <cell r="AI248">
            <v>5.125</v>
          </cell>
          <cell r="AJ248">
            <v>5.1529999999999996</v>
          </cell>
          <cell r="AK248">
            <v>5.1829999999999998</v>
          </cell>
          <cell r="AL248">
            <v>5.2115</v>
          </cell>
          <cell r="AM248">
            <v>5.2359999999999998</v>
          </cell>
          <cell r="AN248">
            <v>5.2554999999999996</v>
          </cell>
          <cell r="AO248">
            <v>5.29</v>
          </cell>
          <cell r="AP248">
            <v>5.3150000000000004</v>
          </cell>
        </row>
        <row r="249">
          <cell r="A249">
            <v>39601</v>
          </cell>
          <cell r="B249">
            <v>2</v>
          </cell>
          <cell r="C249">
            <v>2.0005000000000002</v>
          </cell>
          <cell r="D249">
            <v>2.0024999999999999</v>
          </cell>
          <cell r="E249">
            <v>2.0024999999999999</v>
          </cell>
          <cell r="F249">
            <v>2.0150000000000001</v>
          </cell>
          <cell r="G249">
            <v>2.0259999999999998</v>
          </cell>
          <cell r="H249">
            <v>2.0430000000000001</v>
          </cell>
          <cell r="I249">
            <v>2.0670000000000002</v>
          </cell>
          <cell r="J249">
            <v>2.093</v>
          </cell>
          <cell r="K249">
            <v>2.1349999999999998</v>
          </cell>
          <cell r="L249">
            <v>2.1829999999999998</v>
          </cell>
          <cell r="M249">
            <v>2.2250000000000001</v>
          </cell>
          <cell r="N249">
            <v>2.2749999999999999</v>
          </cell>
          <cell r="P249">
            <v>4.0439999999999996</v>
          </cell>
          <cell r="Q249">
            <v>4.03</v>
          </cell>
          <cell r="R249">
            <v>4.0519999999999996</v>
          </cell>
          <cell r="S249">
            <v>4.0750000000000002</v>
          </cell>
          <cell r="T249">
            <v>4.1059999999999999</v>
          </cell>
          <cell r="U249">
            <v>4.1360000000000001</v>
          </cell>
          <cell r="V249">
            <v>4.1630000000000003</v>
          </cell>
          <cell r="W249">
            <v>4.1920000000000002</v>
          </cell>
          <cell r="X249">
            <v>4.2149999999999999</v>
          </cell>
          <cell r="Y249">
            <v>4.2370000000000001</v>
          </cell>
          <cell r="Z249">
            <v>4.2620000000000005</v>
          </cell>
          <cell r="AA249">
            <v>4.282</v>
          </cell>
          <cell r="AB249">
            <v>4.3040000000000003</v>
          </cell>
          <cell r="AD249">
            <v>5.0277000000000003</v>
          </cell>
          <cell r="AE249">
            <v>5.0374999999999996</v>
          </cell>
          <cell r="AF249">
            <v>5.0534999999999997</v>
          </cell>
          <cell r="AG249">
            <v>5.0599999999999996</v>
          </cell>
          <cell r="AH249">
            <v>5.0525000000000002</v>
          </cell>
          <cell r="AI249">
            <v>5.0739999999999998</v>
          </cell>
          <cell r="AJ249">
            <v>5.0869999999999997</v>
          </cell>
          <cell r="AK249">
            <v>5.0934999999999997</v>
          </cell>
          <cell r="AL249">
            <v>5.1044999999999998</v>
          </cell>
          <cell r="AM249">
            <v>5.1210000000000004</v>
          </cell>
          <cell r="AN249">
            <v>5.1325000000000003</v>
          </cell>
          <cell r="AO249">
            <v>5.141</v>
          </cell>
          <cell r="AP249">
            <v>5.1589999999999998</v>
          </cell>
        </row>
        <row r="250">
          <cell r="A250">
            <v>39602</v>
          </cell>
          <cell r="B250">
            <v>2</v>
          </cell>
          <cell r="C250">
            <v>2.0005000000000002</v>
          </cell>
          <cell r="D250">
            <v>2.0005000000000002</v>
          </cell>
          <cell r="E250">
            <v>2.0005000000000002</v>
          </cell>
          <cell r="F250">
            <v>2.0070000000000001</v>
          </cell>
          <cell r="G250">
            <v>2.016</v>
          </cell>
          <cell r="H250">
            <v>2.032</v>
          </cell>
          <cell r="I250">
            <v>2.0470000000000002</v>
          </cell>
          <cell r="J250">
            <v>2.077</v>
          </cell>
          <cell r="K250">
            <v>2.1095000000000002</v>
          </cell>
          <cell r="L250">
            <v>2.1579999999999999</v>
          </cell>
          <cell r="M250">
            <v>2.2029999999999998</v>
          </cell>
          <cell r="N250">
            <v>2.2435</v>
          </cell>
          <cell r="P250">
            <v>4.0369999999999999</v>
          </cell>
          <cell r="Q250">
            <v>4.0289999999999999</v>
          </cell>
          <cell r="R250">
            <v>4.0519999999999996</v>
          </cell>
          <cell r="S250">
            <v>4.0739999999999998</v>
          </cell>
          <cell r="T250">
            <v>4.1020000000000003</v>
          </cell>
          <cell r="U250">
            <v>4.1310000000000002</v>
          </cell>
          <cell r="V250">
            <v>4.1589999999999998</v>
          </cell>
          <cell r="W250">
            <v>4.1870000000000003</v>
          </cell>
          <cell r="X250">
            <v>4.2110000000000003</v>
          </cell>
          <cell r="Y250">
            <v>4.2320000000000002</v>
          </cell>
          <cell r="Z250">
            <v>4.2549999999999999</v>
          </cell>
          <cell r="AA250">
            <v>4.274</v>
          </cell>
          <cell r="AB250">
            <v>4.2930000000000001</v>
          </cell>
          <cell r="AD250">
            <v>5.0171999999999999</v>
          </cell>
          <cell r="AE250">
            <v>5.048</v>
          </cell>
          <cell r="AF250">
            <v>5.0620000000000003</v>
          </cell>
          <cell r="AG250">
            <v>5.077</v>
          </cell>
          <cell r="AH250">
            <v>5.0834999999999999</v>
          </cell>
          <cell r="AI250">
            <v>5.1064999999999996</v>
          </cell>
          <cell r="AJ250">
            <v>5.1284999999999998</v>
          </cell>
          <cell r="AK250">
            <v>5.1479999999999997</v>
          </cell>
          <cell r="AL250">
            <v>5.1680000000000001</v>
          </cell>
          <cell r="AM250">
            <v>5.1844999999999999</v>
          </cell>
          <cell r="AN250">
            <v>5.2050000000000001</v>
          </cell>
          <cell r="AO250">
            <v>5.226</v>
          </cell>
          <cell r="AP250">
            <v>5.2474999999999996</v>
          </cell>
        </row>
        <row r="251">
          <cell r="A251">
            <v>39603</v>
          </cell>
          <cell r="B251">
            <v>2</v>
          </cell>
          <cell r="C251">
            <v>2.0055000000000001</v>
          </cell>
          <cell r="D251">
            <v>2.0074999999999998</v>
          </cell>
          <cell r="E251">
            <v>2.0154999999999998</v>
          </cell>
          <cell r="F251">
            <v>2.028</v>
          </cell>
          <cell r="G251">
            <v>2.04</v>
          </cell>
          <cell r="H251">
            <v>2.06</v>
          </cell>
          <cell r="I251">
            <v>2.085</v>
          </cell>
          <cell r="J251">
            <v>2.12</v>
          </cell>
          <cell r="K251">
            <v>2.1469999999999998</v>
          </cell>
          <cell r="L251">
            <v>2.1855000000000002</v>
          </cell>
          <cell r="M251">
            <v>2.2275</v>
          </cell>
          <cell r="N251">
            <v>2.2759999999999998</v>
          </cell>
          <cell r="P251">
            <v>4.0010000000000003</v>
          </cell>
          <cell r="Q251">
            <v>4.016</v>
          </cell>
          <cell r="R251">
            <v>4.0439999999999996</v>
          </cell>
          <cell r="S251">
            <v>4.07</v>
          </cell>
          <cell r="T251">
            <v>4.101</v>
          </cell>
          <cell r="U251">
            <v>4.133</v>
          </cell>
          <cell r="V251">
            <v>4.1639999999999997</v>
          </cell>
          <cell r="W251">
            <v>4.1909999999999998</v>
          </cell>
          <cell r="X251">
            <v>4.2169999999999996</v>
          </cell>
          <cell r="Y251">
            <v>4.2409999999999997</v>
          </cell>
          <cell r="Z251">
            <v>4.2649999999999997</v>
          </cell>
          <cell r="AA251">
            <v>4.2869999999999999</v>
          </cell>
          <cell r="AB251">
            <v>4.3099999999999996</v>
          </cell>
          <cell r="AD251">
            <v>4.9972000000000003</v>
          </cell>
          <cell r="AE251">
            <v>5.0374999999999996</v>
          </cell>
          <cell r="AF251">
            <v>5.0579999999999998</v>
          </cell>
          <cell r="AG251">
            <v>5.0709999999999997</v>
          </cell>
          <cell r="AH251">
            <v>5.0774999999999997</v>
          </cell>
          <cell r="AI251">
            <v>5.0945</v>
          </cell>
          <cell r="AJ251">
            <v>5.1130000000000004</v>
          </cell>
          <cell r="AK251">
            <v>5.1268000000000002</v>
          </cell>
          <cell r="AL251">
            <v>5.1425000000000001</v>
          </cell>
          <cell r="AM251">
            <v>5.1555</v>
          </cell>
          <cell r="AN251">
            <v>5.1719999999999997</v>
          </cell>
          <cell r="AO251">
            <v>5.1855000000000002</v>
          </cell>
          <cell r="AP251">
            <v>5.2045000000000003</v>
          </cell>
        </row>
        <row r="252">
          <cell r="A252">
            <v>39604</v>
          </cell>
          <cell r="B252">
            <v>2</v>
          </cell>
          <cell r="C252">
            <v>2.0024999999999999</v>
          </cell>
          <cell r="D252">
            <v>2.0024999999999999</v>
          </cell>
          <cell r="E252">
            <v>2.0125000000000002</v>
          </cell>
          <cell r="F252">
            <v>2.0274999999999999</v>
          </cell>
          <cell r="G252">
            <v>2.0529999999999999</v>
          </cell>
          <cell r="H252">
            <v>2.0750000000000002</v>
          </cell>
          <cell r="I252">
            <v>2.1044999999999998</v>
          </cell>
          <cell r="J252">
            <v>2.15</v>
          </cell>
          <cell r="K252">
            <v>2.1680000000000001</v>
          </cell>
          <cell r="L252">
            <v>2.214</v>
          </cell>
          <cell r="M252">
            <v>2.2629999999999999</v>
          </cell>
          <cell r="N252">
            <v>2.3079999999999998</v>
          </cell>
          <cell r="P252">
            <v>3.98</v>
          </cell>
          <cell r="Q252">
            <v>4.0199999999999996</v>
          </cell>
          <cell r="R252">
            <v>4.0510000000000002</v>
          </cell>
          <cell r="S252">
            <v>4.077</v>
          </cell>
          <cell r="T252">
            <v>4.1109999999999998</v>
          </cell>
          <cell r="U252">
            <v>4.1449999999999996</v>
          </cell>
          <cell r="V252">
            <v>4.173</v>
          </cell>
          <cell r="W252">
            <v>4.2050000000000001</v>
          </cell>
          <cell r="X252">
            <v>4.2329999999999997</v>
          </cell>
          <cell r="Y252">
            <v>4.2590000000000003</v>
          </cell>
          <cell r="Z252">
            <v>4.2850000000000001</v>
          </cell>
          <cell r="AA252">
            <v>4.3099999999999996</v>
          </cell>
          <cell r="AB252">
            <v>4.3319999999999999</v>
          </cell>
          <cell r="AD252">
            <v>5.0057</v>
          </cell>
          <cell r="AE252">
            <v>5.0475000000000003</v>
          </cell>
          <cell r="AF252">
            <v>5.0765000000000002</v>
          </cell>
          <cell r="AG252">
            <v>5.1014999999999997</v>
          </cell>
          <cell r="AH252">
            <v>5.1325000000000003</v>
          </cell>
          <cell r="AI252">
            <v>5.1565000000000003</v>
          </cell>
          <cell r="AJ252">
            <v>5.1950000000000003</v>
          </cell>
          <cell r="AK252">
            <v>5.2277000000000005</v>
          </cell>
          <cell r="AL252">
            <v>5.2569999999999997</v>
          </cell>
          <cell r="AM252">
            <v>5.2785000000000002</v>
          </cell>
          <cell r="AN252">
            <v>5.3049999999999997</v>
          </cell>
          <cell r="AO252">
            <v>5.3280000000000003</v>
          </cell>
          <cell r="AP252">
            <v>5.3579999999999997</v>
          </cell>
        </row>
        <row r="253">
          <cell r="A253">
            <v>39605</v>
          </cell>
          <cell r="B253">
            <v>2</v>
          </cell>
          <cell r="C253">
            <v>2.0055000000000001</v>
          </cell>
          <cell r="D253">
            <v>2.0135000000000001</v>
          </cell>
          <cell r="E253">
            <v>2.0169999999999999</v>
          </cell>
          <cell r="F253">
            <v>2.0299999999999998</v>
          </cell>
          <cell r="G253">
            <v>2.036</v>
          </cell>
          <cell r="H253">
            <v>2.0630000000000002</v>
          </cell>
          <cell r="I253">
            <v>2.0895000000000001</v>
          </cell>
          <cell r="J253">
            <v>2.1240000000000001</v>
          </cell>
          <cell r="K253">
            <v>2.1560000000000001</v>
          </cell>
          <cell r="L253">
            <v>2.1955</v>
          </cell>
          <cell r="M253">
            <v>2.2355</v>
          </cell>
          <cell r="N253">
            <v>2.2800000000000002</v>
          </cell>
          <cell r="P253">
            <v>3.9630000000000001</v>
          </cell>
          <cell r="Q253">
            <v>4.032</v>
          </cell>
          <cell r="R253">
            <v>4.1370000000000005</v>
          </cell>
          <cell r="S253">
            <v>4.1890000000000001</v>
          </cell>
          <cell r="T253">
            <v>4.2560000000000002</v>
          </cell>
          <cell r="U253">
            <v>4.3170000000000002</v>
          </cell>
          <cell r="V253">
            <v>4.3719999999999999</v>
          </cell>
          <cell r="W253">
            <v>4.43</v>
          </cell>
          <cell r="X253">
            <v>4.4740000000000002</v>
          </cell>
          <cell r="Y253">
            <v>4.5129999999999999</v>
          </cell>
          <cell r="Z253">
            <v>4.5590000000000002</v>
          </cell>
          <cell r="AA253">
            <v>4.5910000000000002</v>
          </cell>
          <cell r="AB253">
            <v>4.6219999999999999</v>
          </cell>
          <cell r="AD253">
            <v>5.0232000000000001</v>
          </cell>
          <cell r="AE253">
            <v>5.0430000000000001</v>
          </cell>
          <cell r="AF253">
            <v>5.0685000000000002</v>
          </cell>
          <cell r="AG253">
            <v>5.0955000000000004</v>
          </cell>
          <cell r="AH253">
            <v>5.1014999999999997</v>
          </cell>
          <cell r="AI253">
            <v>5.1509999999999998</v>
          </cell>
          <cell r="AJ253">
            <v>5.1875</v>
          </cell>
          <cell r="AK253">
            <v>5.2264999999999997</v>
          </cell>
          <cell r="AL253">
            <v>5.25</v>
          </cell>
          <cell r="AM253">
            <v>5.274</v>
          </cell>
          <cell r="AN253">
            <v>5.2965</v>
          </cell>
          <cell r="AO253">
            <v>5.3170000000000002</v>
          </cell>
          <cell r="AP253">
            <v>5.335</v>
          </cell>
        </row>
        <row r="254">
          <cell r="A254">
            <v>39608</v>
          </cell>
          <cell r="B254">
            <v>2</v>
          </cell>
          <cell r="C254">
            <v>2.0099999999999998</v>
          </cell>
          <cell r="D254">
            <v>2.0270000000000001</v>
          </cell>
          <cell r="E254">
            <v>2.0550000000000002</v>
          </cell>
          <cell r="F254">
            <v>2.0939999999999999</v>
          </cell>
          <cell r="G254">
            <v>2.1265000000000001</v>
          </cell>
          <cell r="H254">
            <v>2.1589999999999998</v>
          </cell>
          <cell r="I254">
            <v>2.2124999999999999</v>
          </cell>
          <cell r="J254">
            <v>2.2665000000000002</v>
          </cell>
          <cell r="K254">
            <v>2.3159999999999998</v>
          </cell>
          <cell r="L254">
            <v>2.3769999999999998</v>
          </cell>
          <cell r="M254">
            <v>2.4300000000000002</v>
          </cell>
          <cell r="N254">
            <v>2.4969999999999999</v>
          </cell>
          <cell r="P254">
            <v>3.9750000000000001</v>
          </cell>
          <cell r="Q254">
            <v>4.0419999999999998</v>
          </cell>
          <cell r="R254">
            <v>4.1479999999999997</v>
          </cell>
          <cell r="S254">
            <v>4.202</v>
          </cell>
          <cell r="T254">
            <v>4.2709999999999999</v>
          </cell>
          <cell r="U254">
            <v>4.3319999999999999</v>
          </cell>
          <cell r="V254">
            <v>4.3920000000000003</v>
          </cell>
          <cell r="W254">
            <v>4.4530000000000003</v>
          </cell>
          <cell r="X254">
            <v>4.5030000000000001</v>
          </cell>
          <cell r="Y254">
            <v>4.5469999999999997</v>
          </cell>
          <cell r="Z254">
            <v>4.5960000000000001</v>
          </cell>
          <cell r="AA254">
            <v>4.6319999999999997</v>
          </cell>
          <cell r="AB254">
            <v>4.6710000000000003</v>
          </cell>
          <cell r="AD254">
            <v>5.0498000000000003</v>
          </cell>
          <cell r="AE254">
            <v>5.05</v>
          </cell>
          <cell r="AF254">
            <v>5.1115000000000004</v>
          </cell>
          <cell r="AG254">
            <v>5.1695000000000002</v>
          </cell>
          <cell r="AH254">
            <v>5.2450000000000001</v>
          </cell>
          <cell r="AI254">
            <v>5.3025000000000002</v>
          </cell>
          <cell r="AJ254">
            <v>5.3624999999999998</v>
          </cell>
          <cell r="AK254">
            <v>5.4139999999999997</v>
          </cell>
          <cell r="AL254">
            <v>5.4640000000000004</v>
          </cell>
          <cell r="AM254">
            <v>5.5</v>
          </cell>
          <cell r="AN254">
            <v>5.5504999999999995</v>
          </cell>
          <cell r="AO254">
            <v>5.5780000000000003</v>
          </cell>
          <cell r="AP254">
            <v>5.6180000000000003</v>
          </cell>
        </row>
        <row r="255">
          <cell r="A255">
            <v>39609</v>
          </cell>
          <cell r="B255">
            <v>2</v>
          </cell>
          <cell r="C255">
            <v>2.0354999999999999</v>
          </cell>
          <cell r="D255">
            <v>2.0554999999999999</v>
          </cell>
          <cell r="E255">
            <v>2.097</v>
          </cell>
          <cell r="F255">
            <v>2.1585000000000001</v>
          </cell>
          <cell r="G255">
            <v>2.2069999999999999</v>
          </cell>
          <cell r="H255">
            <v>2.2635000000000001</v>
          </cell>
          <cell r="I255">
            <v>2.3445</v>
          </cell>
          <cell r="J255">
            <v>2.4234999999999998</v>
          </cell>
          <cell r="K255">
            <v>2.4910000000000001</v>
          </cell>
          <cell r="L255">
            <v>2.5670000000000002</v>
          </cell>
          <cell r="M255">
            <v>2.6310000000000002</v>
          </cell>
          <cell r="N255">
            <v>2.7080000000000002</v>
          </cell>
          <cell r="P255">
            <v>4.1790000000000003</v>
          </cell>
          <cell r="Q255">
            <v>4.056</v>
          </cell>
          <cell r="R255">
            <v>4.149</v>
          </cell>
          <cell r="S255">
            <v>4.2039999999999997</v>
          </cell>
          <cell r="T255">
            <v>4.2670000000000003</v>
          </cell>
          <cell r="U255">
            <v>4.3230000000000004</v>
          </cell>
          <cell r="V255">
            <v>4.3769999999999998</v>
          </cell>
          <cell r="W255">
            <v>4.4279999999999999</v>
          </cell>
          <cell r="X255">
            <v>4.4740000000000002</v>
          </cell>
          <cell r="Y255">
            <v>4.516</v>
          </cell>
          <cell r="Z255">
            <v>4.5600000000000005</v>
          </cell>
          <cell r="AA255">
            <v>4.5960000000000001</v>
          </cell>
          <cell r="AB255">
            <v>4.6340000000000003</v>
          </cell>
          <cell r="AD255">
            <v>5.0429000000000004</v>
          </cell>
          <cell r="AE255">
            <v>5.0774999999999997</v>
          </cell>
          <cell r="AF255">
            <v>5.0940000000000003</v>
          </cell>
          <cell r="AG255">
            <v>5.1420000000000003</v>
          </cell>
          <cell r="AH255">
            <v>5.1763000000000003</v>
          </cell>
          <cell r="AI255">
            <v>5.2350000000000003</v>
          </cell>
          <cell r="AJ255">
            <v>5.2880000000000003</v>
          </cell>
          <cell r="AK255">
            <v>5.3250000000000002</v>
          </cell>
          <cell r="AL255">
            <v>5.3674999999999997</v>
          </cell>
          <cell r="AM255">
            <v>5.4</v>
          </cell>
          <cell r="AN255">
            <v>5.4474999999999998</v>
          </cell>
          <cell r="AO255">
            <v>5.48</v>
          </cell>
          <cell r="AP255">
            <v>5.5259999999999998</v>
          </cell>
        </row>
        <row r="256">
          <cell r="A256">
            <v>39610</v>
          </cell>
          <cell r="B256">
            <v>2</v>
          </cell>
          <cell r="C256">
            <v>2.0225</v>
          </cell>
          <cell r="D256">
            <v>2.0489999999999999</v>
          </cell>
          <cell r="E256">
            <v>2.0819999999999999</v>
          </cell>
          <cell r="F256">
            <v>2.13</v>
          </cell>
          <cell r="G256">
            <v>2.1844999999999999</v>
          </cell>
          <cell r="H256">
            <v>2.2349999999999999</v>
          </cell>
          <cell r="I256">
            <v>2.298</v>
          </cell>
          <cell r="J256">
            <v>2.3645</v>
          </cell>
          <cell r="K256">
            <v>2.4180000000000001</v>
          </cell>
          <cell r="L256">
            <v>2.4849999999999999</v>
          </cell>
          <cell r="M256">
            <v>2.5495000000000001</v>
          </cell>
          <cell r="N256">
            <v>2.6120000000000001</v>
          </cell>
          <cell r="P256">
            <v>4.04</v>
          </cell>
          <cell r="Q256">
            <v>4.0579999999999998</v>
          </cell>
          <cell r="R256">
            <v>4.1529999999999996</v>
          </cell>
          <cell r="S256">
            <v>4.21</v>
          </cell>
          <cell r="T256">
            <v>4.2560000000000002</v>
          </cell>
          <cell r="U256">
            <v>4.3019999999999996</v>
          </cell>
          <cell r="V256">
            <v>4.3469999999999995</v>
          </cell>
          <cell r="W256">
            <v>4.3849999999999998</v>
          </cell>
          <cell r="X256">
            <v>4.4210000000000003</v>
          </cell>
          <cell r="Y256">
            <v>4.4530000000000003</v>
          </cell>
          <cell r="Z256">
            <v>4.4879999999999995</v>
          </cell>
          <cell r="AA256">
            <v>4.5179999999999998</v>
          </cell>
          <cell r="AB256">
            <v>4.5490000000000004</v>
          </cell>
          <cell r="AD256">
            <v>5.0328999999999997</v>
          </cell>
          <cell r="AE256">
            <v>5.0625</v>
          </cell>
          <cell r="AF256">
            <v>5.0904999999999996</v>
          </cell>
          <cell r="AG256">
            <v>5.1295000000000002</v>
          </cell>
          <cell r="AH256">
            <v>5.18</v>
          </cell>
          <cell r="AI256">
            <v>5.2119999999999997</v>
          </cell>
          <cell r="AJ256">
            <v>5.2595000000000001</v>
          </cell>
          <cell r="AK256">
            <v>5.2984999999999998</v>
          </cell>
          <cell r="AL256">
            <v>5.3330000000000002</v>
          </cell>
          <cell r="AM256">
            <v>5.3639999999999999</v>
          </cell>
          <cell r="AN256">
            <v>5.3985000000000003</v>
          </cell>
          <cell r="AO256">
            <v>5.4279999999999999</v>
          </cell>
          <cell r="AP256">
            <v>5.4580000000000002</v>
          </cell>
        </row>
        <row r="257">
          <cell r="A257">
            <v>39611</v>
          </cell>
          <cell r="B257">
            <v>2</v>
          </cell>
          <cell r="C257">
            <v>2.0449999999999999</v>
          </cell>
          <cell r="D257">
            <v>2.097</v>
          </cell>
          <cell r="E257">
            <v>2.1484999999999999</v>
          </cell>
          <cell r="F257">
            <v>2.2240000000000002</v>
          </cell>
          <cell r="G257">
            <v>2.3005</v>
          </cell>
          <cell r="H257">
            <v>2.3664999999999998</v>
          </cell>
          <cell r="I257">
            <v>2.4424999999999999</v>
          </cell>
          <cell r="J257">
            <v>2.524</v>
          </cell>
          <cell r="K257">
            <v>2.589</v>
          </cell>
          <cell r="L257">
            <v>2.6630000000000003</v>
          </cell>
          <cell r="M257">
            <v>2.7465000000000002</v>
          </cell>
          <cell r="N257">
            <v>2.8140000000000001</v>
          </cell>
          <cell r="P257">
            <v>4.0359999999999996</v>
          </cell>
          <cell r="Q257">
            <v>4.0720000000000001</v>
          </cell>
          <cell r="R257">
            <v>4.1660000000000004</v>
          </cell>
          <cell r="S257">
            <v>4.2119999999999997</v>
          </cell>
          <cell r="T257">
            <v>4.2610000000000001</v>
          </cell>
          <cell r="U257">
            <v>4.3070000000000004</v>
          </cell>
          <cell r="V257">
            <v>4.3479999999999999</v>
          </cell>
          <cell r="W257">
            <v>4.391</v>
          </cell>
          <cell r="X257">
            <v>4.4320000000000004</v>
          </cell>
          <cell r="Y257">
            <v>4.468</v>
          </cell>
          <cell r="Z257">
            <v>4.508</v>
          </cell>
          <cell r="AA257">
            <v>4.5460000000000003</v>
          </cell>
          <cell r="AB257">
            <v>4.5789999999999997</v>
          </cell>
          <cell r="AD257">
            <v>5.0301</v>
          </cell>
          <cell r="AE257">
            <v>5.0640000000000001</v>
          </cell>
          <cell r="AF257">
            <v>5.0914999999999999</v>
          </cell>
          <cell r="AG257">
            <v>5.1295000000000002</v>
          </cell>
          <cell r="AH257">
            <v>5.18</v>
          </cell>
          <cell r="AI257">
            <v>5.2149999999999999</v>
          </cell>
          <cell r="AJ257">
            <v>5.266</v>
          </cell>
          <cell r="AK257">
            <v>5.3094999999999999</v>
          </cell>
          <cell r="AL257">
            <v>5.3562000000000003</v>
          </cell>
          <cell r="AM257">
            <v>5.39</v>
          </cell>
          <cell r="AN257">
            <v>5.4429999999999996</v>
          </cell>
          <cell r="AO257">
            <v>5.4847000000000001</v>
          </cell>
          <cell r="AP257">
            <v>5.5270000000000001</v>
          </cell>
        </row>
        <row r="258">
          <cell r="A258">
            <v>39612</v>
          </cell>
          <cell r="B258">
            <v>2</v>
          </cell>
          <cell r="C258">
            <v>2.0375000000000001</v>
          </cell>
          <cell r="D258">
            <v>2.08</v>
          </cell>
          <cell r="E258">
            <v>2.1349999999999998</v>
          </cell>
          <cell r="F258">
            <v>2.2145000000000001</v>
          </cell>
          <cell r="G258">
            <v>2.2909999999999999</v>
          </cell>
          <cell r="H258">
            <v>2.359</v>
          </cell>
          <cell r="I258">
            <v>2.4535</v>
          </cell>
          <cell r="J258">
            <v>2.524</v>
          </cell>
          <cell r="K258">
            <v>2.5859999999999999</v>
          </cell>
          <cell r="L258">
            <v>2.6555</v>
          </cell>
          <cell r="M258">
            <v>2.7275</v>
          </cell>
          <cell r="N258">
            <v>2.806</v>
          </cell>
          <cell r="P258">
            <v>4.0220000000000002</v>
          </cell>
          <cell r="Q258">
            <v>4.0830000000000002</v>
          </cell>
          <cell r="R258">
            <v>4.1719999999999997</v>
          </cell>
          <cell r="S258">
            <v>4.2190000000000003</v>
          </cell>
          <cell r="T258">
            <v>4.2649999999999997</v>
          </cell>
          <cell r="U258">
            <v>4.3090000000000002</v>
          </cell>
          <cell r="V258">
            <v>4.3520000000000003</v>
          </cell>
          <cell r="W258">
            <v>4.3970000000000002</v>
          </cell>
          <cell r="X258">
            <v>4.4370000000000003</v>
          </cell>
          <cell r="Y258">
            <v>4.4770000000000003</v>
          </cell>
          <cell r="Z258">
            <v>4.5209999999999999</v>
          </cell>
          <cell r="AA258">
            <v>4.5629999999999997</v>
          </cell>
          <cell r="AB258">
            <v>4.6020000000000003</v>
          </cell>
          <cell r="AD258">
            <v>5.0403000000000002</v>
          </cell>
          <cell r="AE258">
            <v>5.0564999999999998</v>
          </cell>
          <cell r="AF258">
            <v>5.0999999999999996</v>
          </cell>
          <cell r="AG258">
            <v>5.1509999999999998</v>
          </cell>
          <cell r="AH258">
            <v>5.1974999999999998</v>
          </cell>
          <cell r="AI258">
            <v>5.2525000000000004</v>
          </cell>
          <cell r="AJ258">
            <v>5.2925000000000004</v>
          </cell>
          <cell r="AK258">
            <v>5.3425000000000002</v>
          </cell>
          <cell r="AL258">
            <v>5.3875000000000002</v>
          </cell>
          <cell r="AM258">
            <v>5.4275000000000002</v>
          </cell>
          <cell r="AN258">
            <v>5.4879999999999995</v>
          </cell>
          <cell r="AO258">
            <v>5.5274999999999999</v>
          </cell>
          <cell r="AP258">
            <v>5.5724999999999998</v>
          </cell>
        </row>
        <row r="259">
          <cell r="A259">
            <v>39615</v>
          </cell>
          <cell r="B259">
            <v>2</v>
          </cell>
          <cell r="C259">
            <v>2.0649999999999999</v>
          </cell>
          <cell r="D259">
            <v>2.1059999999999999</v>
          </cell>
          <cell r="E259">
            <v>2.1595</v>
          </cell>
          <cell r="F259">
            <v>2.2435</v>
          </cell>
          <cell r="G259">
            <v>2.319</v>
          </cell>
          <cell r="H259">
            <v>2.391</v>
          </cell>
          <cell r="I259">
            <v>2.4754999999999998</v>
          </cell>
          <cell r="J259">
            <v>2.5375000000000001</v>
          </cell>
          <cell r="K259">
            <v>2.6029999999999998</v>
          </cell>
          <cell r="L259">
            <v>2.6835</v>
          </cell>
          <cell r="M259">
            <v>2.7480000000000002</v>
          </cell>
          <cell r="N259">
            <v>2.8144999999999998</v>
          </cell>
          <cell r="P259">
            <v>4.0270000000000001</v>
          </cell>
          <cell r="Q259">
            <v>4.09</v>
          </cell>
          <cell r="R259">
            <v>4.1749999999999998</v>
          </cell>
          <cell r="S259">
            <v>4.2240000000000002</v>
          </cell>
          <cell r="T259">
            <v>4.2770000000000001</v>
          </cell>
          <cell r="U259">
            <v>4.3230000000000004</v>
          </cell>
          <cell r="V259">
            <v>4.3689999999999998</v>
          </cell>
          <cell r="W259">
            <v>4.4169999999999998</v>
          </cell>
          <cell r="X259">
            <v>4.4610000000000003</v>
          </cell>
          <cell r="Y259">
            <v>4.5030000000000001</v>
          </cell>
          <cell r="Z259">
            <v>4.55</v>
          </cell>
          <cell r="AA259">
            <v>4.5890000000000004</v>
          </cell>
          <cell r="AB259">
            <v>4.6289999999999996</v>
          </cell>
          <cell r="AD259">
            <v>5.0290999999999997</v>
          </cell>
          <cell r="AE259">
            <v>5.0662000000000003</v>
          </cell>
          <cell r="AF259">
            <v>5.1186999999999996</v>
          </cell>
          <cell r="AG259">
            <v>5.1637000000000004</v>
          </cell>
          <cell r="AH259">
            <v>5.2175000000000002</v>
          </cell>
          <cell r="AI259">
            <v>5.2714999999999996</v>
          </cell>
          <cell r="AJ259">
            <v>5.3289999999999997</v>
          </cell>
          <cell r="AK259">
            <v>5.3819999999999997</v>
          </cell>
          <cell r="AL259">
            <v>5.4318</v>
          </cell>
          <cell r="AM259">
            <v>5.4714999999999998</v>
          </cell>
          <cell r="AN259">
            <v>5.5265000000000004</v>
          </cell>
          <cell r="AO259">
            <v>5.5765000000000002</v>
          </cell>
          <cell r="AP259">
            <v>5.6210000000000004</v>
          </cell>
        </row>
        <row r="260">
          <cell r="A260">
            <v>39616</v>
          </cell>
          <cell r="B260">
            <v>2</v>
          </cell>
          <cell r="C260">
            <v>2.0339999999999998</v>
          </cell>
          <cell r="D260">
            <v>2.0625</v>
          </cell>
          <cell r="E260">
            <v>2.1004999999999998</v>
          </cell>
          <cell r="F260">
            <v>2.1669999999999998</v>
          </cell>
          <cell r="G260">
            <v>2.2254999999999998</v>
          </cell>
          <cell r="H260">
            <v>2.2839999999999998</v>
          </cell>
          <cell r="I260">
            <v>2.347</v>
          </cell>
          <cell r="J260">
            <v>2.41</v>
          </cell>
          <cell r="K260">
            <v>2.468</v>
          </cell>
          <cell r="L260">
            <v>2.54</v>
          </cell>
          <cell r="M260">
            <v>2.6044999999999998</v>
          </cell>
          <cell r="N260">
            <v>2.67</v>
          </cell>
          <cell r="P260">
            <v>4.0220000000000002</v>
          </cell>
          <cell r="Q260">
            <v>4.1139999999999999</v>
          </cell>
          <cell r="R260">
            <v>4.1920000000000002</v>
          </cell>
          <cell r="S260">
            <v>4.24</v>
          </cell>
          <cell r="T260">
            <v>4.2930000000000001</v>
          </cell>
          <cell r="U260">
            <v>4.343</v>
          </cell>
          <cell r="V260">
            <v>4.3899999999999997</v>
          </cell>
          <cell r="W260">
            <v>4.4340000000000002</v>
          </cell>
          <cell r="X260">
            <v>4.4770000000000003</v>
          </cell>
          <cell r="Y260">
            <v>4.5140000000000002</v>
          </cell>
          <cell r="Z260">
            <v>4.5549999999999997</v>
          </cell>
          <cell r="AA260">
            <v>4.5910000000000002</v>
          </cell>
          <cell r="AB260">
            <v>4.6260000000000003</v>
          </cell>
          <cell r="AD260">
            <v>5.0316999999999998</v>
          </cell>
          <cell r="AE260">
            <v>5.0599999999999996</v>
          </cell>
          <cell r="AF260">
            <v>5.0999999999999996</v>
          </cell>
          <cell r="AG260">
            <v>5.1313000000000004</v>
          </cell>
          <cell r="AH260">
            <v>5.165</v>
          </cell>
          <cell r="AI260">
            <v>5.1980000000000004</v>
          </cell>
          <cell r="AJ260">
            <v>5.2309999999999999</v>
          </cell>
          <cell r="AK260">
            <v>5.2698</v>
          </cell>
          <cell r="AL260">
            <v>5.31</v>
          </cell>
          <cell r="AM260">
            <v>5.3365</v>
          </cell>
          <cell r="AN260">
            <v>5.3789999999999996</v>
          </cell>
          <cell r="AO260">
            <v>5.4116999999999997</v>
          </cell>
          <cell r="AP260">
            <v>5.4455</v>
          </cell>
        </row>
        <row r="261">
          <cell r="A261">
            <v>39617</v>
          </cell>
          <cell r="B261">
            <v>2</v>
          </cell>
          <cell r="C261">
            <v>2.0329999999999999</v>
          </cell>
          <cell r="D261">
            <v>2.0575000000000001</v>
          </cell>
          <cell r="E261">
            <v>2.0905</v>
          </cell>
          <cell r="F261">
            <v>2.1375000000000002</v>
          </cell>
          <cell r="G261">
            <v>2.2050000000000001</v>
          </cell>
          <cell r="H261">
            <v>2.262</v>
          </cell>
          <cell r="I261">
            <v>2.3180000000000001</v>
          </cell>
          <cell r="J261">
            <v>2.383</v>
          </cell>
          <cell r="K261">
            <v>2.4369999999999998</v>
          </cell>
          <cell r="L261">
            <v>2.5009999999999999</v>
          </cell>
          <cell r="M261">
            <v>2.5680000000000001</v>
          </cell>
          <cell r="N261">
            <v>2.6324999999999998</v>
          </cell>
          <cell r="P261">
            <v>4.0140000000000002</v>
          </cell>
          <cell r="Q261">
            <v>4.1210000000000004</v>
          </cell>
          <cell r="R261">
            <v>4.2039999999999997</v>
          </cell>
          <cell r="S261">
            <v>4.2539999999999996</v>
          </cell>
          <cell r="T261">
            <v>4.3019999999999996</v>
          </cell>
          <cell r="U261">
            <v>4.3529999999999998</v>
          </cell>
          <cell r="V261">
            <v>4.4020000000000001</v>
          </cell>
          <cell r="W261">
            <v>4.4400000000000004</v>
          </cell>
          <cell r="X261">
            <v>4.4800000000000004</v>
          </cell>
          <cell r="Y261">
            <v>4.516</v>
          </cell>
          <cell r="Z261">
            <v>4.5549999999999997</v>
          </cell>
          <cell r="AA261">
            <v>4.5919999999999996</v>
          </cell>
          <cell r="AB261">
            <v>4.6289999999999996</v>
          </cell>
          <cell r="AD261">
            <v>5.0350000000000001</v>
          </cell>
          <cell r="AE261">
            <v>5.0612000000000004</v>
          </cell>
          <cell r="AF261">
            <v>5.1025</v>
          </cell>
          <cell r="AG261">
            <v>5.1425000000000001</v>
          </cell>
          <cell r="AH261">
            <v>5.1849999999999996</v>
          </cell>
          <cell r="AI261">
            <v>5.2184999999999997</v>
          </cell>
          <cell r="AJ261">
            <v>5.2575000000000003</v>
          </cell>
          <cell r="AK261">
            <v>5.3040000000000003</v>
          </cell>
          <cell r="AL261">
            <v>5.3390000000000004</v>
          </cell>
          <cell r="AM261">
            <v>5.3624999999999998</v>
          </cell>
          <cell r="AN261">
            <v>5.4065000000000003</v>
          </cell>
          <cell r="AO261">
            <v>5.444</v>
          </cell>
          <cell r="AP261">
            <v>5.4794999999999998</v>
          </cell>
        </row>
        <row r="262">
          <cell r="A262">
            <v>39618</v>
          </cell>
          <cell r="B262">
            <v>2</v>
          </cell>
          <cell r="C262">
            <v>2.0150000000000001</v>
          </cell>
          <cell r="D262">
            <v>2.0579999999999998</v>
          </cell>
          <cell r="E262">
            <v>2.0939999999999999</v>
          </cell>
          <cell r="F262">
            <v>2.1560000000000001</v>
          </cell>
          <cell r="G262">
            <v>2.2200000000000002</v>
          </cell>
          <cell r="H262">
            <v>2.2829999999999999</v>
          </cell>
          <cell r="I262">
            <v>2.3435000000000001</v>
          </cell>
          <cell r="J262">
            <v>2.4159999999999999</v>
          </cell>
          <cell r="K262">
            <v>2.4750000000000001</v>
          </cell>
          <cell r="L262">
            <v>2.54</v>
          </cell>
          <cell r="M262">
            <v>2.6150000000000002</v>
          </cell>
          <cell r="N262">
            <v>2.6705000000000001</v>
          </cell>
          <cell r="P262">
            <v>4.0030000000000001</v>
          </cell>
          <cell r="Q262">
            <v>4.1379999999999999</v>
          </cell>
          <cell r="R262">
            <v>4.2190000000000003</v>
          </cell>
          <cell r="S262">
            <v>4.2610000000000001</v>
          </cell>
          <cell r="T262">
            <v>4.3109999999999999</v>
          </cell>
          <cell r="U262">
            <v>4.3620000000000001</v>
          </cell>
          <cell r="V262">
            <v>4.4039999999999999</v>
          </cell>
          <cell r="W262">
            <v>4.444</v>
          </cell>
          <cell r="X262">
            <v>4.484</v>
          </cell>
          <cell r="Y262">
            <v>4.5199999999999996</v>
          </cell>
          <cell r="Z262">
            <v>4.5609999999999999</v>
          </cell>
          <cell r="AA262">
            <v>4.601</v>
          </cell>
          <cell r="AB262">
            <v>4.6349999999999998</v>
          </cell>
          <cell r="AD262">
            <v>5.0286</v>
          </cell>
          <cell r="AE262">
            <v>5.08</v>
          </cell>
          <cell r="AF262">
            <v>5.1379999999999999</v>
          </cell>
          <cell r="AG262">
            <v>5.1989999999999998</v>
          </cell>
          <cell r="AH262">
            <v>5.2850000000000001</v>
          </cell>
          <cell r="AI262">
            <v>5.3514999999999997</v>
          </cell>
          <cell r="AJ262">
            <v>5.407</v>
          </cell>
          <cell r="AK262">
            <v>5.4705000000000004</v>
          </cell>
          <cell r="AL262">
            <v>5.5175000000000001</v>
          </cell>
          <cell r="AM262">
            <v>5.5564999999999998</v>
          </cell>
          <cell r="AN262">
            <v>5.6074999999999999</v>
          </cell>
          <cell r="AO262">
            <v>5.6434999999999995</v>
          </cell>
          <cell r="AP262">
            <v>5.6805000000000003</v>
          </cell>
        </row>
        <row r="263">
          <cell r="A263">
            <v>39619</v>
          </cell>
          <cell r="B263">
            <v>2</v>
          </cell>
          <cell r="C263">
            <v>2.0249999999999999</v>
          </cell>
          <cell r="D263">
            <v>2.0489999999999999</v>
          </cell>
          <cell r="E263">
            <v>2.0945</v>
          </cell>
          <cell r="F263">
            <v>2.1455000000000002</v>
          </cell>
          <cell r="G263">
            <v>2.2120000000000002</v>
          </cell>
          <cell r="H263">
            <v>2.2599999999999998</v>
          </cell>
          <cell r="I263">
            <v>2.3325</v>
          </cell>
          <cell r="J263">
            <v>2.3919999999999999</v>
          </cell>
          <cell r="K263">
            <v>2.4510000000000001</v>
          </cell>
          <cell r="L263">
            <v>2.5169999999999999</v>
          </cell>
          <cell r="M263">
            <v>2.5855000000000001</v>
          </cell>
          <cell r="N263">
            <v>2.6414999999999997</v>
          </cell>
          <cell r="P263">
            <v>3.988</v>
          </cell>
          <cell r="Q263">
            <v>4.149</v>
          </cell>
          <cell r="R263">
            <v>4.2210000000000001</v>
          </cell>
          <cell r="S263">
            <v>4.2649999999999997</v>
          </cell>
          <cell r="T263">
            <v>4.3140000000000001</v>
          </cell>
          <cell r="U263">
            <v>4.3600000000000003</v>
          </cell>
          <cell r="V263">
            <v>4.4009999999999998</v>
          </cell>
          <cell r="W263">
            <v>4.4420000000000002</v>
          </cell>
          <cell r="X263">
            <v>4.4790000000000001</v>
          </cell>
          <cell r="Y263">
            <v>4.5129999999999999</v>
          </cell>
          <cell r="Z263">
            <v>4.5529999999999999</v>
          </cell>
          <cell r="AA263">
            <v>4.59</v>
          </cell>
          <cell r="AB263">
            <v>4.6239999999999997</v>
          </cell>
          <cell r="AD263">
            <v>5.0236999999999998</v>
          </cell>
          <cell r="AE263">
            <v>5.077</v>
          </cell>
          <cell r="AF263">
            <v>5.1289999999999996</v>
          </cell>
          <cell r="AG263">
            <v>5.1950000000000003</v>
          </cell>
          <cell r="AH263">
            <v>5.2469999999999999</v>
          </cell>
          <cell r="AI263">
            <v>5.31</v>
          </cell>
          <cell r="AJ263">
            <v>5.37</v>
          </cell>
          <cell r="AK263">
            <v>5.415</v>
          </cell>
          <cell r="AL263">
            <v>5.4560000000000004</v>
          </cell>
          <cell r="AM263">
            <v>5.492</v>
          </cell>
          <cell r="AN263">
            <v>5.5309999999999997</v>
          </cell>
          <cell r="AO263">
            <v>5.5640000000000001</v>
          </cell>
          <cell r="AP263">
            <v>5.5969999999999995</v>
          </cell>
        </row>
        <row r="264">
          <cell r="A264">
            <v>39622</v>
          </cell>
          <cell r="B264">
            <v>2</v>
          </cell>
          <cell r="C264">
            <v>2.0299999999999998</v>
          </cell>
          <cell r="D264">
            <v>2.0579999999999998</v>
          </cell>
          <cell r="E264">
            <v>2.0960000000000001</v>
          </cell>
          <cell r="F264">
            <v>2.1469999999999998</v>
          </cell>
          <cell r="G264">
            <v>2.2134999999999998</v>
          </cell>
          <cell r="H264">
            <v>2.282</v>
          </cell>
          <cell r="I264">
            <v>2.3420000000000001</v>
          </cell>
          <cell r="J264">
            <v>2.4074999999999998</v>
          </cell>
          <cell r="K264">
            <v>2.4689999999999999</v>
          </cell>
          <cell r="L264">
            <v>2.5449999999999999</v>
          </cell>
          <cell r="M264">
            <v>2.609</v>
          </cell>
          <cell r="N264">
            <v>2.6695000000000002</v>
          </cell>
          <cell r="P264">
            <v>3.9969999999999999</v>
          </cell>
          <cell r="Q264">
            <v>4.1559999999999997</v>
          </cell>
          <cell r="R264">
            <v>4.2210000000000001</v>
          </cell>
          <cell r="S264">
            <v>4.266</v>
          </cell>
          <cell r="T264">
            <v>4.3140000000000001</v>
          </cell>
          <cell r="U264">
            <v>4.3520000000000003</v>
          </cell>
          <cell r="V264">
            <v>4.3949999999999996</v>
          </cell>
          <cell r="W264">
            <v>4.4279999999999999</v>
          </cell>
          <cell r="X264">
            <v>4.4630000000000001</v>
          </cell>
          <cell r="Y264">
            <v>4.4960000000000004</v>
          </cell>
          <cell r="Z264">
            <v>4.5339999999999998</v>
          </cell>
          <cell r="AA264">
            <v>4.5640000000000001</v>
          </cell>
          <cell r="AB264">
            <v>4.5949999999999998</v>
          </cell>
          <cell r="AD264">
            <v>5.0143000000000004</v>
          </cell>
          <cell r="AE264">
            <v>5.0739999999999998</v>
          </cell>
          <cell r="AF264">
            <v>5.125</v>
          </cell>
          <cell r="AG264">
            <v>5.173</v>
          </cell>
          <cell r="AH264">
            <v>5.2229999999999999</v>
          </cell>
          <cell r="AI264">
            <v>5.28</v>
          </cell>
          <cell r="AJ264">
            <v>5.3289999999999997</v>
          </cell>
          <cell r="AK264">
            <v>5.3730000000000002</v>
          </cell>
          <cell r="AL264">
            <v>5.4119999999999999</v>
          </cell>
          <cell r="AM264">
            <v>5.4480000000000004</v>
          </cell>
          <cell r="AN264">
            <v>5.4870000000000001</v>
          </cell>
          <cell r="AO264">
            <v>5.5229999999999997</v>
          </cell>
          <cell r="AP264">
            <v>5.5540000000000003</v>
          </cell>
        </row>
        <row r="265">
          <cell r="A265">
            <v>39623</v>
          </cell>
          <cell r="B265">
            <v>2</v>
          </cell>
          <cell r="C265">
            <v>2.0325000000000002</v>
          </cell>
          <cell r="D265">
            <v>2.0585</v>
          </cell>
          <cell r="E265">
            <v>2.0954999999999999</v>
          </cell>
          <cell r="F265">
            <v>2.1440000000000001</v>
          </cell>
          <cell r="G265">
            <v>2.202</v>
          </cell>
          <cell r="H265">
            <v>2.2595000000000001</v>
          </cell>
          <cell r="I265">
            <v>2.3069999999999999</v>
          </cell>
          <cell r="J265">
            <v>2.3645</v>
          </cell>
          <cell r="K265">
            <v>2.42</v>
          </cell>
          <cell r="L265">
            <v>2.4849999999999999</v>
          </cell>
          <cell r="M265">
            <v>2.5510000000000002</v>
          </cell>
          <cell r="N265">
            <v>2.6015000000000001</v>
          </cell>
          <cell r="P265">
            <v>3.9929999999999999</v>
          </cell>
          <cell r="Q265">
            <v>4.1589999999999998</v>
          </cell>
          <cell r="R265">
            <v>4.2140000000000004</v>
          </cell>
          <cell r="S265">
            <v>4.26</v>
          </cell>
          <cell r="T265">
            <v>4.306</v>
          </cell>
          <cell r="U265">
            <v>4.3469999999999995</v>
          </cell>
          <cell r="V265">
            <v>4.391</v>
          </cell>
          <cell r="W265">
            <v>4.4269999999999996</v>
          </cell>
          <cell r="X265">
            <v>4.4669999999999996</v>
          </cell>
          <cell r="Y265">
            <v>4.5030000000000001</v>
          </cell>
          <cell r="Z265">
            <v>4.5430000000000001</v>
          </cell>
          <cell r="AA265">
            <v>4.5780000000000003</v>
          </cell>
          <cell r="AB265">
            <v>4.6109999999999998</v>
          </cell>
          <cell r="AD265">
            <v>5.0064000000000002</v>
          </cell>
          <cell r="AE265">
            <v>5.0730000000000004</v>
          </cell>
          <cell r="AF265">
            <v>5.1210000000000004</v>
          </cell>
          <cell r="AG265">
            <v>5.173</v>
          </cell>
          <cell r="AH265">
            <v>5.2374999999999998</v>
          </cell>
          <cell r="AI265">
            <v>5.2774999999999999</v>
          </cell>
          <cell r="AJ265">
            <v>5.3304999999999998</v>
          </cell>
          <cell r="AK265">
            <v>5.3739999999999997</v>
          </cell>
          <cell r="AL265">
            <v>5.4074999999999998</v>
          </cell>
          <cell r="AM265">
            <v>5.4370000000000003</v>
          </cell>
          <cell r="AN265">
            <v>5.4749999999999996</v>
          </cell>
          <cell r="AO265">
            <v>5.508</v>
          </cell>
          <cell r="AP265">
            <v>5.5339999999999998</v>
          </cell>
        </row>
        <row r="266">
          <cell r="A266">
            <v>39624</v>
          </cell>
          <cell r="B266">
            <v>2</v>
          </cell>
          <cell r="C266">
            <v>2.0205000000000002</v>
          </cell>
          <cell r="D266">
            <v>2.0409999999999999</v>
          </cell>
          <cell r="E266">
            <v>2.08</v>
          </cell>
          <cell r="F266">
            <v>2.1164999999999998</v>
          </cell>
          <cell r="G266">
            <v>2.181</v>
          </cell>
          <cell r="H266">
            <v>2.2229999999999999</v>
          </cell>
          <cell r="I266">
            <v>2.2770000000000001</v>
          </cell>
          <cell r="J266">
            <v>2.3475000000000001</v>
          </cell>
          <cell r="K266">
            <v>2.3955000000000002</v>
          </cell>
          <cell r="L266">
            <v>2.456</v>
          </cell>
          <cell r="M266">
            <v>2.5169999999999999</v>
          </cell>
          <cell r="N266">
            <v>2.5735000000000001</v>
          </cell>
          <cell r="P266">
            <v>3.9569999999999999</v>
          </cell>
          <cell r="Q266">
            <v>4.1500000000000004</v>
          </cell>
          <cell r="R266">
            <v>4.21</v>
          </cell>
          <cell r="S266">
            <v>4.26</v>
          </cell>
          <cell r="T266">
            <v>4.3049999999999997</v>
          </cell>
          <cell r="U266">
            <v>4.3479999999999999</v>
          </cell>
          <cell r="V266">
            <v>4.3890000000000002</v>
          </cell>
          <cell r="W266">
            <v>4.4240000000000004</v>
          </cell>
          <cell r="X266">
            <v>4.4630000000000001</v>
          </cell>
          <cell r="Y266">
            <v>4.4969999999999999</v>
          </cell>
          <cell r="Z266">
            <v>4.5350000000000001</v>
          </cell>
          <cell r="AA266">
            <v>4.5679999999999996</v>
          </cell>
          <cell r="AB266">
            <v>4.6020000000000003</v>
          </cell>
          <cell r="AD266">
            <v>4.9828999999999999</v>
          </cell>
          <cell r="AE266">
            <v>5.0709999999999997</v>
          </cell>
          <cell r="AF266">
            <v>5.1139999999999999</v>
          </cell>
          <cell r="AG266">
            <v>5.1630000000000003</v>
          </cell>
          <cell r="AH266">
            <v>5.2374999999999998</v>
          </cell>
          <cell r="AI266">
            <v>5.2610000000000001</v>
          </cell>
          <cell r="AJ266">
            <v>5.3140000000000001</v>
          </cell>
          <cell r="AK266">
            <v>5.35</v>
          </cell>
          <cell r="AL266">
            <v>5.3840000000000003</v>
          </cell>
          <cell r="AM266">
            <v>5.4139999999999997</v>
          </cell>
          <cell r="AN266">
            <v>5.4539999999999997</v>
          </cell>
          <cell r="AO266">
            <v>5.4855</v>
          </cell>
          <cell r="AP266">
            <v>5.5164999999999997</v>
          </cell>
        </row>
        <row r="267">
          <cell r="A267">
            <v>39625</v>
          </cell>
          <cell r="B267">
            <v>2</v>
          </cell>
          <cell r="C267">
            <v>2.02</v>
          </cell>
          <cell r="D267">
            <v>2.0375000000000001</v>
          </cell>
          <cell r="E267">
            <v>2.0670000000000002</v>
          </cell>
          <cell r="F267">
            <v>2.113</v>
          </cell>
          <cell r="G267">
            <v>2.1575000000000002</v>
          </cell>
          <cell r="H267">
            <v>2.2069999999999999</v>
          </cell>
          <cell r="I267">
            <v>2.2444999999999999</v>
          </cell>
          <cell r="J267">
            <v>2.2879999999999998</v>
          </cell>
          <cell r="K267">
            <v>2.3405</v>
          </cell>
          <cell r="L267">
            <v>2.3925000000000001</v>
          </cell>
          <cell r="M267">
            <v>2.4445000000000001</v>
          </cell>
          <cell r="N267">
            <v>2.4984999999999999</v>
          </cell>
          <cell r="P267">
            <v>3.8919999999999999</v>
          </cell>
          <cell r="Q267">
            <v>4.1680000000000001</v>
          </cell>
          <cell r="R267">
            <v>4.2190000000000003</v>
          </cell>
          <cell r="S267">
            <v>4.2649999999999997</v>
          </cell>
          <cell r="T267">
            <v>4.3090000000000002</v>
          </cell>
          <cell r="U267">
            <v>4.3440000000000003</v>
          </cell>
          <cell r="V267">
            <v>4.3819999999999997</v>
          </cell>
          <cell r="W267">
            <v>4.4160000000000004</v>
          </cell>
          <cell r="X267">
            <v>4.4480000000000004</v>
          </cell>
          <cell r="Y267">
            <v>4.484</v>
          </cell>
          <cell r="Z267">
            <v>4.5170000000000003</v>
          </cell>
          <cell r="AA267">
            <v>4.548</v>
          </cell>
          <cell r="AB267">
            <v>4.5780000000000003</v>
          </cell>
          <cell r="AD267">
            <v>4.9847999999999999</v>
          </cell>
          <cell r="AE267">
            <v>5.0570000000000004</v>
          </cell>
          <cell r="AF267">
            <v>5.0940000000000003</v>
          </cell>
          <cell r="AG267">
            <v>5.1370000000000005</v>
          </cell>
          <cell r="AH267">
            <v>5.2050000000000001</v>
          </cell>
          <cell r="AI267">
            <v>5.2160000000000002</v>
          </cell>
          <cell r="AJ267">
            <v>5.2610000000000001</v>
          </cell>
          <cell r="AK267">
            <v>5.2919999999999998</v>
          </cell>
          <cell r="AL267">
            <v>5.3209999999999997</v>
          </cell>
          <cell r="AM267">
            <v>5.3469999999999995</v>
          </cell>
          <cell r="AN267">
            <v>5.3784999999999998</v>
          </cell>
          <cell r="AO267">
            <v>5.4044999999999996</v>
          </cell>
          <cell r="AP267">
            <v>5.4344999999999999</v>
          </cell>
        </row>
        <row r="268">
          <cell r="A268">
            <v>39626</v>
          </cell>
          <cell r="B268">
            <v>2</v>
          </cell>
          <cell r="C268">
            <v>2.0179999999999998</v>
          </cell>
          <cell r="D268">
            <v>2.0375000000000001</v>
          </cell>
          <cell r="E268">
            <v>2.0670000000000002</v>
          </cell>
          <cell r="F268">
            <v>2.1120000000000001</v>
          </cell>
          <cell r="G268">
            <v>2.145</v>
          </cell>
          <cell r="H268">
            <v>2.1800000000000002</v>
          </cell>
          <cell r="I268">
            <v>2.2235</v>
          </cell>
          <cell r="J268">
            <v>2.2650000000000001</v>
          </cell>
          <cell r="K268">
            <v>2.3119999999999998</v>
          </cell>
          <cell r="L268">
            <v>2.3260000000000001</v>
          </cell>
          <cell r="M268">
            <v>2.4020000000000001</v>
          </cell>
          <cell r="N268">
            <v>2.4489999999999998</v>
          </cell>
          <cell r="P268">
            <v>3.706</v>
          </cell>
          <cell r="Q268">
            <v>4.1749999999999998</v>
          </cell>
          <cell r="R268">
            <v>4.2220000000000004</v>
          </cell>
          <cell r="S268">
            <v>4.2640000000000002</v>
          </cell>
          <cell r="T268">
            <v>4.306</v>
          </cell>
          <cell r="U268">
            <v>4.3369999999999997</v>
          </cell>
          <cell r="V268">
            <v>4.3719999999999999</v>
          </cell>
          <cell r="W268">
            <v>4.4020000000000001</v>
          </cell>
          <cell r="X268">
            <v>4.431</v>
          </cell>
          <cell r="Y268">
            <v>4.46</v>
          </cell>
          <cell r="Z268">
            <v>4.49</v>
          </cell>
          <cell r="AA268">
            <v>4.5140000000000002</v>
          </cell>
          <cell r="AB268">
            <v>4.5389999999999997</v>
          </cell>
          <cell r="AD268">
            <v>4.9931000000000001</v>
          </cell>
          <cell r="AE268">
            <v>5.056</v>
          </cell>
          <cell r="AF268">
            <v>5.0960000000000001</v>
          </cell>
          <cell r="AG268">
            <v>5.1420000000000003</v>
          </cell>
          <cell r="AH268">
            <v>5.1974999999999998</v>
          </cell>
          <cell r="AI268">
            <v>5.2324999999999999</v>
          </cell>
          <cell r="AJ268">
            <v>5.2625000000000002</v>
          </cell>
          <cell r="AK268">
            <v>5.2949999999999999</v>
          </cell>
          <cell r="AL268">
            <v>5.3224999999999998</v>
          </cell>
          <cell r="AM268">
            <v>5.35</v>
          </cell>
          <cell r="AN268">
            <v>5.38</v>
          </cell>
          <cell r="AO268">
            <v>5.4074999999999998</v>
          </cell>
          <cell r="AP268">
            <v>5.4435000000000002</v>
          </cell>
        </row>
        <row r="269">
          <cell r="A269">
            <v>39629</v>
          </cell>
          <cell r="B269">
            <v>2</v>
          </cell>
          <cell r="C269">
            <v>2.0314999999999999</v>
          </cell>
          <cell r="D269">
            <v>2.0350000000000001</v>
          </cell>
          <cell r="E269">
            <v>2.0754999999999999</v>
          </cell>
          <cell r="F269">
            <v>2.1145</v>
          </cell>
          <cell r="G269">
            <v>2.1625000000000001</v>
          </cell>
          <cell r="H269">
            <v>2.2029999999999998</v>
          </cell>
          <cell r="I269">
            <v>2.2494999999999998</v>
          </cell>
          <cell r="J269">
            <v>2.29</v>
          </cell>
          <cell r="K269">
            <v>2.34</v>
          </cell>
          <cell r="L269">
            <v>2.3879999999999999</v>
          </cell>
          <cell r="M269">
            <v>2.4350000000000001</v>
          </cell>
          <cell r="N269">
            <v>2.4744999999999999</v>
          </cell>
          <cell r="P269">
            <v>4.2649999999999997</v>
          </cell>
          <cell r="Q269">
            <v>4.1909999999999998</v>
          </cell>
          <cell r="R269">
            <v>4.2309999999999999</v>
          </cell>
          <cell r="S269">
            <v>4.2720000000000002</v>
          </cell>
          <cell r="T269">
            <v>4.3140000000000001</v>
          </cell>
          <cell r="U269">
            <v>4.3490000000000002</v>
          </cell>
          <cell r="V269">
            <v>4.3879999999999999</v>
          </cell>
          <cell r="W269">
            <v>4.423</v>
          </cell>
          <cell r="X269">
            <v>4.4569999999999999</v>
          </cell>
          <cell r="Y269">
            <v>4.4930000000000003</v>
          </cell>
          <cell r="Z269">
            <v>4.5280000000000005</v>
          </cell>
          <cell r="AA269">
            <v>4.5570000000000004</v>
          </cell>
          <cell r="AB269">
            <v>4.585</v>
          </cell>
          <cell r="AD269">
            <v>5.2880000000000003</v>
          </cell>
          <cell r="AE269">
            <v>5.069</v>
          </cell>
          <cell r="AF269">
            <v>5.1130000000000004</v>
          </cell>
          <cell r="AG269">
            <v>5.16</v>
          </cell>
          <cell r="AH269">
            <v>5.2050000000000001</v>
          </cell>
          <cell r="AI269">
            <v>5.2510000000000003</v>
          </cell>
          <cell r="AJ269">
            <v>5.3004999999999995</v>
          </cell>
          <cell r="AK269">
            <v>5.3449999999999998</v>
          </cell>
          <cell r="AL269">
            <v>5.375</v>
          </cell>
          <cell r="AM269">
            <v>5.4115000000000002</v>
          </cell>
          <cell r="AN269">
            <v>5.4455</v>
          </cell>
          <cell r="AO269">
            <v>5.4744999999999999</v>
          </cell>
          <cell r="AP269">
            <v>5.5060000000000002</v>
          </cell>
        </row>
        <row r="270">
          <cell r="A270">
            <v>39630</v>
          </cell>
          <cell r="B270">
            <v>2</v>
          </cell>
          <cell r="C270">
            <v>2.0390000000000001</v>
          </cell>
          <cell r="D270">
            <v>2.0390000000000001</v>
          </cell>
          <cell r="E270">
            <v>2.069</v>
          </cell>
          <cell r="F270">
            <v>2.109</v>
          </cell>
          <cell r="G270">
            <v>2.1545000000000001</v>
          </cell>
          <cell r="H270">
            <v>2.2004999999999999</v>
          </cell>
          <cell r="I270">
            <v>2.242</v>
          </cell>
          <cell r="J270">
            <v>2.2845</v>
          </cell>
          <cell r="K270">
            <v>2.33</v>
          </cell>
          <cell r="L270">
            <v>2.3805000000000001</v>
          </cell>
          <cell r="M270">
            <v>2.4279999999999999</v>
          </cell>
          <cell r="N270">
            <v>2.4805000000000001</v>
          </cell>
          <cell r="P270">
            <v>3.9159999999999999</v>
          </cell>
          <cell r="Q270">
            <v>4.22</v>
          </cell>
          <cell r="R270">
            <v>4.26</v>
          </cell>
          <cell r="S270">
            <v>4.3019999999999996</v>
          </cell>
          <cell r="T270">
            <v>4.3499999999999996</v>
          </cell>
          <cell r="U270">
            <v>4.391</v>
          </cell>
          <cell r="V270">
            <v>4.4359999999999999</v>
          </cell>
          <cell r="W270">
            <v>4.4719999999999995</v>
          </cell>
          <cell r="X270">
            <v>4.508</v>
          </cell>
          <cell r="Y270">
            <v>4.548</v>
          </cell>
          <cell r="Z270">
            <v>4.5860000000000003</v>
          </cell>
          <cell r="AA270">
            <v>4.6210000000000004</v>
          </cell>
          <cell r="AB270">
            <v>4.6539999999999999</v>
          </cell>
          <cell r="AD270">
            <v>5.0503999999999998</v>
          </cell>
          <cell r="AE270">
            <v>5.0570000000000004</v>
          </cell>
          <cell r="AF270">
            <v>5.1040000000000001</v>
          </cell>
          <cell r="AG270">
            <v>5.1479999999999997</v>
          </cell>
          <cell r="AH270">
            <v>5.1924999999999999</v>
          </cell>
          <cell r="AI270">
            <v>5.2324999999999999</v>
          </cell>
          <cell r="AJ270">
            <v>5.2850000000000001</v>
          </cell>
          <cell r="AK270">
            <v>5.3179999999999996</v>
          </cell>
          <cell r="AL270">
            <v>5.3475000000000001</v>
          </cell>
          <cell r="AM270">
            <v>5.3775000000000004</v>
          </cell>
          <cell r="AN270">
            <v>5.4050000000000002</v>
          </cell>
          <cell r="AO270">
            <v>5.4314999999999998</v>
          </cell>
          <cell r="AP270">
            <v>5.4630000000000001</v>
          </cell>
        </row>
        <row r="271">
          <cell r="A271">
            <v>39631</v>
          </cell>
          <cell r="B271">
            <v>2</v>
          </cell>
          <cell r="C271">
            <v>2.0089999999999999</v>
          </cell>
          <cell r="D271">
            <v>2.0405000000000002</v>
          </cell>
          <cell r="E271">
            <v>2.077</v>
          </cell>
          <cell r="F271">
            <v>2.1070000000000002</v>
          </cell>
          <cell r="G271">
            <v>2.153</v>
          </cell>
          <cell r="H271">
            <v>2.1930000000000001</v>
          </cell>
          <cell r="I271">
            <v>2.2345000000000002</v>
          </cell>
          <cell r="J271">
            <v>2.2730000000000001</v>
          </cell>
          <cell r="K271">
            <v>2.3119999999999998</v>
          </cell>
          <cell r="L271">
            <v>2.3565</v>
          </cell>
          <cell r="M271">
            <v>2.4079999999999999</v>
          </cell>
          <cell r="N271">
            <v>2.4540000000000002</v>
          </cell>
          <cell r="P271">
            <v>3.9249999999999998</v>
          </cell>
          <cell r="Q271">
            <v>4.2190000000000003</v>
          </cell>
          <cell r="R271">
            <v>4.2610000000000001</v>
          </cell>
          <cell r="S271">
            <v>4.3070000000000004</v>
          </cell>
          <cell r="T271">
            <v>4.3529999999999998</v>
          </cell>
          <cell r="U271">
            <v>4.3940000000000001</v>
          </cell>
          <cell r="V271">
            <v>4.4370000000000003</v>
          </cell>
          <cell r="W271">
            <v>4.4740000000000002</v>
          </cell>
          <cell r="X271">
            <v>4.5090000000000003</v>
          </cell>
          <cell r="Y271">
            <v>4.55</v>
          </cell>
          <cell r="Z271">
            <v>4.5839999999999996</v>
          </cell>
          <cell r="AA271">
            <v>4.6189999999999998</v>
          </cell>
          <cell r="AB271">
            <v>4.6530000000000005</v>
          </cell>
          <cell r="AD271">
            <v>5.0110000000000001</v>
          </cell>
          <cell r="AE271">
            <v>5.0599999999999996</v>
          </cell>
          <cell r="AF271">
            <v>5.1109999999999998</v>
          </cell>
          <cell r="AG271">
            <v>5.1485000000000003</v>
          </cell>
          <cell r="AH271">
            <v>5.1738</v>
          </cell>
          <cell r="AI271">
            <v>5.2154999999999996</v>
          </cell>
          <cell r="AJ271">
            <v>5.26</v>
          </cell>
          <cell r="AK271">
            <v>5.2934999999999999</v>
          </cell>
          <cell r="AL271">
            <v>5.3164999999999996</v>
          </cell>
          <cell r="AM271">
            <v>5.3449999999999998</v>
          </cell>
          <cell r="AN271">
            <v>5.3769999999999998</v>
          </cell>
          <cell r="AO271">
            <v>5.399</v>
          </cell>
          <cell r="AP271">
            <v>5.4279999999999999</v>
          </cell>
        </row>
        <row r="272">
          <cell r="A272">
            <v>39632</v>
          </cell>
          <cell r="B272">
            <v>2</v>
          </cell>
          <cell r="C272">
            <v>2.0375000000000001</v>
          </cell>
          <cell r="D272">
            <v>2.0425</v>
          </cell>
          <cell r="E272">
            <v>2.0590000000000002</v>
          </cell>
          <cell r="F272">
            <v>2.101</v>
          </cell>
          <cell r="G272">
            <v>2.1349999999999998</v>
          </cell>
          <cell r="H272">
            <v>2.1749999999999998</v>
          </cell>
          <cell r="I272">
            <v>2.2069999999999999</v>
          </cell>
          <cell r="J272">
            <v>2.2480000000000002</v>
          </cell>
          <cell r="K272">
            <v>2.2839999999999998</v>
          </cell>
          <cell r="L272">
            <v>2.3319999999999999</v>
          </cell>
          <cell r="M272">
            <v>2.3759999999999999</v>
          </cell>
          <cell r="N272">
            <v>2.4180000000000001</v>
          </cell>
          <cell r="P272">
            <v>3.9379999999999997</v>
          </cell>
          <cell r="Q272">
            <v>4.26</v>
          </cell>
          <cell r="R272">
            <v>4.2889999999999997</v>
          </cell>
          <cell r="S272">
            <v>4.335</v>
          </cell>
          <cell r="T272">
            <v>4.3840000000000003</v>
          </cell>
          <cell r="U272">
            <v>4.4290000000000003</v>
          </cell>
          <cell r="V272">
            <v>4.4749999999999996</v>
          </cell>
          <cell r="W272">
            <v>4.5179999999999998</v>
          </cell>
          <cell r="X272">
            <v>4.5570000000000004</v>
          </cell>
          <cell r="Y272">
            <v>4.5969999999999995</v>
          </cell>
          <cell r="Z272">
            <v>4.6370000000000005</v>
          </cell>
          <cell r="AA272">
            <v>4.6769999999999996</v>
          </cell>
          <cell r="AB272">
            <v>4.7110000000000003</v>
          </cell>
          <cell r="AD272">
            <v>4.9930000000000003</v>
          </cell>
          <cell r="AE272">
            <v>5.05</v>
          </cell>
          <cell r="AF272">
            <v>5.0839999999999996</v>
          </cell>
          <cell r="AG272">
            <v>5.1139999999999999</v>
          </cell>
          <cell r="AH272">
            <v>5.1375000000000002</v>
          </cell>
          <cell r="AI272">
            <v>5.1769999999999996</v>
          </cell>
          <cell r="AJ272">
            <v>5.2069999999999999</v>
          </cell>
          <cell r="AK272">
            <v>5.2365000000000004</v>
          </cell>
          <cell r="AL272">
            <v>5.2554999999999996</v>
          </cell>
          <cell r="AM272">
            <v>5.2785000000000002</v>
          </cell>
          <cell r="AN272">
            <v>5.3025000000000002</v>
          </cell>
          <cell r="AO272">
            <v>5.3185000000000002</v>
          </cell>
          <cell r="AP272">
            <v>5.3425000000000002</v>
          </cell>
        </row>
        <row r="273">
          <cell r="A273">
            <v>39633</v>
          </cell>
          <cell r="B273">
            <v>2</v>
          </cell>
          <cell r="C273">
            <v>2.0365000000000002</v>
          </cell>
          <cell r="D273">
            <v>2.0455000000000001</v>
          </cell>
          <cell r="E273">
            <v>2.0585</v>
          </cell>
          <cell r="F273">
            <v>2.0975000000000001</v>
          </cell>
          <cell r="G273">
            <v>2.1280000000000001</v>
          </cell>
          <cell r="H273">
            <v>2.1835</v>
          </cell>
          <cell r="I273">
            <v>2.2115</v>
          </cell>
          <cell r="J273">
            <v>2.2480000000000002</v>
          </cell>
          <cell r="K273">
            <v>2.2755000000000001</v>
          </cell>
          <cell r="L273">
            <v>2.3155000000000001</v>
          </cell>
          <cell r="M273">
            <v>2.3744999999999998</v>
          </cell>
          <cell r="N273">
            <v>2.4125000000000001</v>
          </cell>
          <cell r="P273">
            <v>3.9409999999999998</v>
          </cell>
          <cell r="Q273">
            <v>4.2699999999999996</v>
          </cell>
          <cell r="R273">
            <v>4.282</v>
          </cell>
          <cell r="S273">
            <v>4.3079999999999998</v>
          </cell>
          <cell r="T273">
            <v>4.3419999999999996</v>
          </cell>
          <cell r="U273">
            <v>4.3689999999999998</v>
          </cell>
          <cell r="V273">
            <v>4.399</v>
          </cell>
          <cell r="W273">
            <v>4.4249999999999998</v>
          </cell>
          <cell r="X273">
            <v>4.4480000000000004</v>
          </cell>
          <cell r="Y273">
            <v>4.4719999999999995</v>
          </cell>
          <cell r="Z273">
            <v>4.4960000000000004</v>
          </cell>
          <cell r="AA273">
            <v>4.5179999999999998</v>
          </cell>
          <cell r="AB273">
            <v>4.5389999999999997</v>
          </cell>
          <cell r="AD273">
            <v>4.9996</v>
          </cell>
          <cell r="AE273">
            <v>5.0490000000000004</v>
          </cell>
          <cell r="AF273">
            <v>5.0810000000000004</v>
          </cell>
          <cell r="AG273">
            <v>5.1120000000000001</v>
          </cell>
          <cell r="AH273">
            <v>5.1425000000000001</v>
          </cell>
          <cell r="AI273">
            <v>5.1710000000000003</v>
          </cell>
          <cell r="AJ273">
            <v>5.1950000000000003</v>
          </cell>
          <cell r="AK273">
            <v>5.2320000000000002</v>
          </cell>
          <cell r="AL273">
            <v>5.22</v>
          </cell>
          <cell r="AM273">
            <v>5.2625000000000002</v>
          </cell>
          <cell r="AN273">
            <v>5.2824999999999998</v>
          </cell>
          <cell r="AO273">
            <v>5.3025000000000002</v>
          </cell>
          <cell r="AP273">
            <v>5.3209999999999997</v>
          </cell>
        </row>
        <row r="274">
          <cell r="A274">
            <v>39636</v>
          </cell>
          <cell r="B274">
            <v>2</v>
          </cell>
          <cell r="C274">
            <v>2.0179999999999998</v>
          </cell>
          <cell r="D274">
            <v>2.0274999999999999</v>
          </cell>
          <cell r="E274">
            <v>2.0569999999999999</v>
          </cell>
          <cell r="F274">
            <v>2.0880000000000001</v>
          </cell>
          <cell r="G274">
            <v>2.1164999999999998</v>
          </cell>
          <cell r="H274">
            <v>2.1459999999999999</v>
          </cell>
          <cell r="I274">
            <v>2.1829999999999998</v>
          </cell>
          <cell r="J274">
            <v>2.2105000000000001</v>
          </cell>
          <cell r="K274">
            <v>2.2345000000000002</v>
          </cell>
          <cell r="L274">
            <v>2.2685</v>
          </cell>
          <cell r="M274">
            <v>2.3064999999999998</v>
          </cell>
          <cell r="N274">
            <v>2.3374999999999999</v>
          </cell>
          <cell r="P274">
            <v>3.9130000000000003</v>
          </cell>
          <cell r="Q274">
            <v>4.2780000000000005</v>
          </cell>
          <cell r="R274">
            <v>4.2880000000000003</v>
          </cell>
          <cell r="S274">
            <v>4.3129999999999997</v>
          </cell>
          <cell r="T274">
            <v>4.3440000000000003</v>
          </cell>
          <cell r="U274">
            <v>4.37</v>
          </cell>
          <cell r="V274">
            <v>4.3970000000000002</v>
          </cell>
          <cell r="W274">
            <v>4.4189999999999996</v>
          </cell>
          <cell r="X274">
            <v>4.4400000000000004</v>
          </cell>
          <cell r="Y274">
            <v>4.4619999999999997</v>
          </cell>
          <cell r="Z274">
            <v>4.4870000000000001</v>
          </cell>
          <cell r="AA274">
            <v>4.508</v>
          </cell>
          <cell r="AB274">
            <v>4.5270000000000001</v>
          </cell>
          <cell r="AD274">
            <v>4.9984000000000002</v>
          </cell>
          <cell r="AE274">
            <v>5.0439999999999996</v>
          </cell>
          <cell r="AF274">
            <v>5.077</v>
          </cell>
          <cell r="AG274">
            <v>5.0949999999999998</v>
          </cell>
          <cell r="AH274">
            <v>5.1174999999999997</v>
          </cell>
          <cell r="AI274">
            <v>5.1325000000000003</v>
          </cell>
          <cell r="AJ274">
            <v>5.1535000000000002</v>
          </cell>
          <cell r="AK274">
            <v>5.1684999999999999</v>
          </cell>
          <cell r="AL274">
            <v>5.1840000000000002</v>
          </cell>
          <cell r="AM274">
            <v>5.1935000000000002</v>
          </cell>
          <cell r="AN274">
            <v>5.2084999999999999</v>
          </cell>
          <cell r="AO274">
            <v>5.2244999999999999</v>
          </cell>
          <cell r="AP274">
            <v>5.242</v>
          </cell>
        </row>
        <row r="275">
          <cell r="A275">
            <v>39637</v>
          </cell>
          <cell r="B275">
            <v>2</v>
          </cell>
          <cell r="C275">
            <v>2.0405000000000002</v>
          </cell>
          <cell r="D275">
            <v>2.0514999999999999</v>
          </cell>
          <cell r="E275">
            <v>2.0585</v>
          </cell>
          <cell r="F275">
            <v>2.0910000000000002</v>
          </cell>
          <cell r="G275">
            <v>2.1269999999999998</v>
          </cell>
          <cell r="H275">
            <v>2.1560000000000001</v>
          </cell>
          <cell r="I275">
            <v>2.1850000000000001</v>
          </cell>
          <cell r="J275">
            <v>2.2075</v>
          </cell>
          <cell r="K275">
            <v>2.234</v>
          </cell>
          <cell r="L275">
            <v>2.2645</v>
          </cell>
          <cell r="M275">
            <v>2.2945000000000002</v>
          </cell>
          <cell r="N275">
            <v>2.3345000000000002</v>
          </cell>
          <cell r="P275">
            <v>3.7919999999999998</v>
          </cell>
          <cell r="Q275">
            <v>4.2770000000000001</v>
          </cell>
          <cell r="R275">
            <v>4.2859999999999996</v>
          </cell>
          <cell r="S275">
            <v>4.3090000000000002</v>
          </cell>
          <cell r="T275">
            <v>4.335</v>
          </cell>
          <cell r="U275">
            <v>4.3579999999999997</v>
          </cell>
          <cell r="V275">
            <v>4.3810000000000002</v>
          </cell>
          <cell r="W275">
            <v>4.3970000000000002</v>
          </cell>
          <cell r="X275">
            <v>4.4119999999999999</v>
          </cell>
          <cell r="Y275">
            <v>4.431</v>
          </cell>
          <cell r="Z275">
            <v>4.4459999999999997</v>
          </cell>
          <cell r="AA275">
            <v>4.4619999999999997</v>
          </cell>
          <cell r="AB275">
            <v>4.476</v>
          </cell>
          <cell r="AD275">
            <v>5.0175000000000001</v>
          </cell>
          <cell r="AE275">
            <v>5.05</v>
          </cell>
          <cell r="AF275">
            <v>5.085</v>
          </cell>
          <cell r="AG275">
            <v>5.1055000000000001</v>
          </cell>
          <cell r="AH275">
            <v>5.14</v>
          </cell>
          <cell r="AI275">
            <v>5.1550000000000002</v>
          </cell>
          <cell r="AJ275">
            <v>5.1814999999999998</v>
          </cell>
          <cell r="AK275">
            <v>5.18</v>
          </cell>
          <cell r="AL275">
            <v>5.2138</v>
          </cell>
          <cell r="AM275">
            <v>5.2225000000000001</v>
          </cell>
          <cell r="AN275">
            <v>5.2275</v>
          </cell>
          <cell r="AO275">
            <v>5.2412999999999998</v>
          </cell>
          <cell r="AP275">
            <v>5.2590000000000003</v>
          </cell>
        </row>
        <row r="276">
          <cell r="A276">
            <v>39638</v>
          </cell>
          <cell r="B276">
            <v>2</v>
          </cell>
          <cell r="C276">
            <v>2.0179999999999998</v>
          </cell>
          <cell r="D276">
            <v>2.0305</v>
          </cell>
          <cell r="E276">
            <v>2.0554999999999999</v>
          </cell>
          <cell r="F276">
            <v>2.08</v>
          </cell>
          <cell r="G276">
            <v>2.1080000000000001</v>
          </cell>
          <cell r="H276">
            <v>2.1324999999999998</v>
          </cell>
          <cell r="I276">
            <v>2.1579999999999999</v>
          </cell>
          <cell r="J276">
            <v>2.1890000000000001</v>
          </cell>
          <cell r="K276">
            <v>2.2105000000000001</v>
          </cell>
          <cell r="L276">
            <v>2.2395</v>
          </cell>
          <cell r="M276">
            <v>2.2709999999999999</v>
          </cell>
          <cell r="N276">
            <v>2.2959999999999998</v>
          </cell>
          <cell r="P276">
            <v>4.2850000000000001</v>
          </cell>
          <cell r="Q276">
            <v>4.2770000000000001</v>
          </cell>
          <cell r="R276">
            <v>4.2859999999999996</v>
          </cell>
          <cell r="S276">
            <v>4.3159999999999998</v>
          </cell>
          <cell r="T276">
            <v>4.3419999999999996</v>
          </cell>
          <cell r="U276">
            <v>4.3680000000000003</v>
          </cell>
          <cell r="V276">
            <v>4.3929999999999998</v>
          </cell>
          <cell r="W276">
            <v>4.415</v>
          </cell>
          <cell r="X276">
            <v>4.4349999999999996</v>
          </cell>
          <cell r="Y276">
            <v>4.4610000000000003</v>
          </cell>
          <cell r="Z276">
            <v>4.4800000000000004</v>
          </cell>
          <cell r="AA276">
            <v>4.5019999999999998</v>
          </cell>
          <cell r="AB276">
            <v>4.5229999999999997</v>
          </cell>
          <cell r="AD276">
            <v>5.0057</v>
          </cell>
          <cell r="AE276">
            <v>5.0599999999999996</v>
          </cell>
          <cell r="AF276">
            <v>5.0869999999999997</v>
          </cell>
          <cell r="AG276">
            <v>5.1130000000000004</v>
          </cell>
          <cell r="AH276">
            <v>5.1310000000000002</v>
          </cell>
          <cell r="AI276">
            <v>5.1515000000000004</v>
          </cell>
          <cell r="AJ276">
            <v>5.1710000000000003</v>
          </cell>
          <cell r="AK276">
            <v>5.1844999999999999</v>
          </cell>
          <cell r="AL276">
            <v>5.1920000000000002</v>
          </cell>
          <cell r="AM276">
            <v>5.2039999999999997</v>
          </cell>
          <cell r="AN276">
            <v>5.2184999999999997</v>
          </cell>
          <cell r="AO276">
            <v>5.2294999999999998</v>
          </cell>
          <cell r="AP276">
            <v>5.2415000000000003</v>
          </cell>
        </row>
        <row r="277">
          <cell r="A277">
            <v>39639</v>
          </cell>
          <cell r="B277">
            <v>2</v>
          </cell>
          <cell r="C277">
            <v>2.0179999999999998</v>
          </cell>
          <cell r="D277">
            <v>2.0274999999999999</v>
          </cell>
          <cell r="E277">
            <v>2.0605000000000002</v>
          </cell>
          <cell r="F277">
            <v>2.0924999999999998</v>
          </cell>
          <cell r="G277">
            <v>2.1164999999999998</v>
          </cell>
          <cell r="H277">
            <v>2.1515</v>
          </cell>
          <cell r="I277">
            <v>2.1850000000000001</v>
          </cell>
          <cell r="J277">
            <v>2.21</v>
          </cell>
          <cell r="K277">
            <v>2.2385000000000002</v>
          </cell>
          <cell r="L277">
            <v>2.266</v>
          </cell>
          <cell r="M277">
            <v>2.2955000000000001</v>
          </cell>
          <cell r="N277">
            <v>2.3254999999999999</v>
          </cell>
          <cell r="P277">
            <v>4.28</v>
          </cell>
          <cell r="Q277">
            <v>4.274</v>
          </cell>
          <cell r="R277">
            <v>4.2889999999999997</v>
          </cell>
          <cell r="S277">
            <v>4.3170000000000002</v>
          </cell>
          <cell r="T277">
            <v>4.343</v>
          </cell>
          <cell r="U277">
            <v>4.3659999999999997</v>
          </cell>
          <cell r="V277">
            <v>4.3849999999999998</v>
          </cell>
          <cell r="W277">
            <v>4.4039999999999999</v>
          </cell>
          <cell r="X277">
            <v>4.42</v>
          </cell>
          <cell r="Y277">
            <v>4.4349999999999996</v>
          </cell>
          <cell r="Z277">
            <v>4.452</v>
          </cell>
          <cell r="AA277">
            <v>4.468</v>
          </cell>
          <cell r="AB277">
            <v>4.4820000000000002</v>
          </cell>
          <cell r="AD277">
            <v>5.0082000000000004</v>
          </cell>
          <cell r="AE277">
            <v>5.0449999999999999</v>
          </cell>
          <cell r="AF277">
            <v>5.0759999999999996</v>
          </cell>
          <cell r="AG277">
            <v>5.0979999999999999</v>
          </cell>
          <cell r="AH277">
            <v>5.1275000000000004</v>
          </cell>
          <cell r="AI277">
            <v>5.1509999999999998</v>
          </cell>
          <cell r="AJ277">
            <v>5.1639999999999997</v>
          </cell>
          <cell r="AK277">
            <v>5.1749999999999998</v>
          </cell>
          <cell r="AL277">
            <v>5.1835000000000004</v>
          </cell>
          <cell r="AM277">
            <v>5.1924999999999999</v>
          </cell>
          <cell r="AN277">
            <v>5.2</v>
          </cell>
          <cell r="AO277">
            <v>5.2134999999999998</v>
          </cell>
          <cell r="AP277">
            <v>5.2240000000000002</v>
          </cell>
        </row>
        <row r="278">
          <cell r="A278">
            <v>39640</v>
          </cell>
          <cell r="B278">
            <v>2</v>
          </cell>
          <cell r="C278">
            <v>2.0150000000000001</v>
          </cell>
          <cell r="D278">
            <v>2.0205000000000002</v>
          </cell>
          <cell r="E278">
            <v>2.0565000000000002</v>
          </cell>
          <cell r="F278">
            <v>2.0979999999999999</v>
          </cell>
          <cell r="G278">
            <v>2.1269999999999998</v>
          </cell>
          <cell r="H278">
            <v>2.1635</v>
          </cell>
          <cell r="I278">
            <v>2.2025000000000001</v>
          </cell>
          <cell r="J278">
            <v>2.2309999999999999</v>
          </cell>
          <cell r="K278">
            <v>2.2709999999999999</v>
          </cell>
          <cell r="L278">
            <v>2.3050000000000002</v>
          </cell>
          <cell r="M278">
            <v>2.3405</v>
          </cell>
          <cell r="N278">
            <v>2.3805000000000001</v>
          </cell>
          <cell r="P278">
            <v>4.2729999999999997</v>
          </cell>
          <cell r="Q278">
            <v>4.2729999999999997</v>
          </cell>
          <cell r="R278">
            <v>4.2880000000000003</v>
          </cell>
          <cell r="S278">
            <v>4.3159999999999998</v>
          </cell>
          <cell r="T278">
            <v>4.3460000000000001</v>
          </cell>
          <cell r="U278">
            <v>4.3680000000000003</v>
          </cell>
          <cell r="V278">
            <v>4.3899999999999997</v>
          </cell>
          <cell r="W278">
            <v>4.4109999999999996</v>
          </cell>
          <cell r="X278">
            <v>4.4279999999999999</v>
          </cell>
          <cell r="Y278">
            <v>4.4470000000000001</v>
          </cell>
          <cell r="Z278">
            <v>4.4649999999999999</v>
          </cell>
          <cell r="AA278">
            <v>4.4820000000000002</v>
          </cell>
          <cell r="AB278">
            <v>4.4969999999999999</v>
          </cell>
          <cell r="AD278">
            <v>5.0185000000000004</v>
          </cell>
          <cell r="AE278">
            <v>5.0460000000000003</v>
          </cell>
          <cell r="AF278">
            <v>5.0819999999999999</v>
          </cell>
          <cell r="AG278">
            <v>5.1079999999999997</v>
          </cell>
          <cell r="AH278">
            <v>5.1234999999999999</v>
          </cell>
          <cell r="AI278">
            <v>5.1455000000000002</v>
          </cell>
          <cell r="AJ278">
            <v>5.165</v>
          </cell>
          <cell r="AK278">
            <v>5.1665000000000001</v>
          </cell>
          <cell r="AL278">
            <v>5.1725000000000003</v>
          </cell>
          <cell r="AM278">
            <v>5.1849999999999996</v>
          </cell>
          <cell r="AN278">
            <v>5.1920000000000002</v>
          </cell>
          <cell r="AO278">
            <v>5.2004999999999999</v>
          </cell>
          <cell r="AP278">
            <v>5.2154999999999996</v>
          </cell>
        </row>
        <row r="279">
          <cell r="A279">
            <v>39643</v>
          </cell>
          <cell r="B279">
            <v>2</v>
          </cell>
          <cell r="C279">
            <v>2.0150000000000001</v>
          </cell>
          <cell r="D279">
            <v>2.0175000000000001</v>
          </cell>
          <cell r="E279">
            <v>2.0459999999999998</v>
          </cell>
          <cell r="F279">
            <v>2.077</v>
          </cell>
          <cell r="G279">
            <v>2.097</v>
          </cell>
          <cell r="H279">
            <v>2.1230000000000002</v>
          </cell>
          <cell r="I279">
            <v>2.1549999999999998</v>
          </cell>
          <cell r="J279">
            <v>2.1855000000000002</v>
          </cell>
          <cell r="K279">
            <v>2.214</v>
          </cell>
          <cell r="L279">
            <v>2.2450000000000001</v>
          </cell>
          <cell r="M279">
            <v>2.2715000000000001</v>
          </cell>
          <cell r="N279">
            <v>2.3054999999999999</v>
          </cell>
          <cell r="P279">
            <v>4.2770000000000001</v>
          </cell>
          <cell r="Q279">
            <v>4.2750000000000004</v>
          </cell>
          <cell r="R279">
            <v>4.2880000000000003</v>
          </cell>
          <cell r="S279">
            <v>4.3129999999999997</v>
          </cell>
          <cell r="T279">
            <v>4.3390000000000004</v>
          </cell>
          <cell r="U279">
            <v>4.3579999999999997</v>
          </cell>
          <cell r="V279">
            <v>4.3760000000000003</v>
          </cell>
          <cell r="W279">
            <v>4.3920000000000003</v>
          </cell>
          <cell r="X279">
            <v>4.407</v>
          </cell>
          <cell r="Y279">
            <v>4.4249999999999998</v>
          </cell>
          <cell r="Z279">
            <v>4.4429999999999996</v>
          </cell>
          <cell r="AA279">
            <v>4.4580000000000002</v>
          </cell>
          <cell r="AB279">
            <v>4.4710000000000001</v>
          </cell>
          <cell r="AD279">
            <v>5.0170000000000003</v>
          </cell>
          <cell r="AE279">
            <v>5.0439999999999996</v>
          </cell>
          <cell r="AF279">
            <v>5.0679999999999996</v>
          </cell>
          <cell r="AG279">
            <v>5.0940000000000003</v>
          </cell>
          <cell r="AH279">
            <v>5.1115000000000004</v>
          </cell>
          <cell r="AI279">
            <v>5.1325000000000003</v>
          </cell>
          <cell r="AJ279">
            <v>5.1479999999999997</v>
          </cell>
          <cell r="AK279">
            <v>5.1585000000000001</v>
          </cell>
          <cell r="AL279">
            <v>5.1604999999999999</v>
          </cell>
          <cell r="AM279">
            <v>5.1704999999999997</v>
          </cell>
          <cell r="AN279">
            <v>5.1775000000000002</v>
          </cell>
          <cell r="AO279">
            <v>5.1849999999999996</v>
          </cell>
          <cell r="AP279">
            <v>5.1965000000000003</v>
          </cell>
        </row>
        <row r="280">
          <cell r="A280">
            <v>39644</v>
          </cell>
          <cell r="B280">
            <v>2</v>
          </cell>
          <cell r="C280">
            <v>2.0129999999999999</v>
          </cell>
          <cell r="D280">
            <v>2.0459999999999998</v>
          </cell>
          <cell r="E280">
            <v>2.0274999999999999</v>
          </cell>
          <cell r="F280">
            <v>2.0425</v>
          </cell>
          <cell r="G280">
            <v>2.06</v>
          </cell>
          <cell r="H280">
            <v>2.0815000000000001</v>
          </cell>
          <cell r="I280">
            <v>2.1015000000000001</v>
          </cell>
          <cell r="J280">
            <v>2.1244999999999998</v>
          </cell>
          <cell r="K280">
            <v>2.1469999999999998</v>
          </cell>
          <cell r="L280">
            <v>2.1789999999999998</v>
          </cell>
          <cell r="M280">
            <v>2.2029999999999998</v>
          </cell>
          <cell r="N280">
            <v>2.2305000000000001</v>
          </cell>
          <cell r="P280">
            <v>4.2770000000000001</v>
          </cell>
          <cell r="Q280">
            <v>4.274</v>
          </cell>
          <cell r="R280">
            <v>4.2880000000000003</v>
          </cell>
          <cell r="S280">
            <v>4.3120000000000003</v>
          </cell>
          <cell r="T280">
            <v>4.3360000000000003</v>
          </cell>
          <cell r="U280">
            <v>4.3550000000000004</v>
          </cell>
          <cell r="V280">
            <v>4.3719999999999999</v>
          </cell>
          <cell r="W280">
            <v>4.3849999999999998</v>
          </cell>
          <cell r="X280">
            <v>4.3949999999999996</v>
          </cell>
          <cell r="Y280">
            <v>4.407</v>
          </cell>
          <cell r="Z280">
            <v>4.4180000000000001</v>
          </cell>
          <cell r="AA280">
            <v>4.4269999999999996</v>
          </cell>
          <cell r="AB280">
            <v>4.4340000000000002</v>
          </cell>
          <cell r="AD280">
            <v>5.0229999999999997</v>
          </cell>
          <cell r="AE280">
            <v>5.0430000000000001</v>
          </cell>
          <cell r="AF280">
            <v>5.0670000000000002</v>
          </cell>
          <cell r="AG280">
            <v>5.0865</v>
          </cell>
          <cell r="AH280">
            <v>5.0984999999999996</v>
          </cell>
          <cell r="AI280">
            <v>5.1115000000000004</v>
          </cell>
          <cell r="AJ280">
            <v>5.1224999999999996</v>
          </cell>
          <cell r="AK280">
            <v>5.1177999999999999</v>
          </cell>
          <cell r="AL280">
            <v>5.1204999999999998</v>
          </cell>
          <cell r="AM280">
            <v>5.1260000000000003</v>
          </cell>
          <cell r="AN280">
            <v>5.1254999999999997</v>
          </cell>
          <cell r="AO280">
            <v>5.1269999999999998</v>
          </cell>
          <cell r="AP280">
            <v>5.1310000000000002</v>
          </cell>
        </row>
        <row r="281">
          <cell r="A281">
            <v>39645</v>
          </cell>
          <cell r="B281">
            <v>2</v>
          </cell>
          <cell r="C281">
            <v>2.0150000000000001</v>
          </cell>
          <cell r="D281">
            <v>2.0190000000000001</v>
          </cell>
          <cell r="E281">
            <v>2.0375000000000001</v>
          </cell>
          <cell r="F281">
            <v>2.0579999999999998</v>
          </cell>
          <cell r="G281">
            <v>2.077</v>
          </cell>
          <cell r="H281">
            <v>2.1040000000000001</v>
          </cell>
          <cell r="I281">
            <v>2.125</v>
          </cell>
          <cell r="J281">
            <v>2.1535000000000002</v>
          </cell>
          <cell r="K281">
            <v>2.19</v>
          </cell>
          <cell r="L281">
            <v>2.2210000000000001</v>
          </cell>
          <cell r="M281">
            <v>2.2450000000000001</v>
          </cell>
          <cell r="N281">
            <v>2.2904999999999998</v>
          </cell>
          <cell r="P281">
            <v>4.2850000000000001</v>
          </cell>
          <cell r="Q281">
            <v>4.2729999999999997</v>
          </cell>
          <cell r="R281">
            <v>4.2869999999999999</v>
          </cell>
          <cell r="S281">
            <v>4.3120000000000003</v>
          </cell>
          <cell r="T281">
            <v>4.3319999999999999</v>
          </cell>
          <cell r="U281">
            <v>4.3490000000000002</v>
          </cell>
          <cell r="V281">
            <v>4.3639999999999999</v>
          </cell>
          <cell r="W281">
            <v>4.375</v>
          </cell>
          <cell r="X281">
            <v>4.3849999999999998</v>
          </cell>
          <cell r="Y281">
            <v>4.3979999999999997</v>
          </cell>
          <cell r="Z281">
            <v>4.407</v>
          </cell>
          <cell r="AA281">
            <v>4.4160000000000004</v>
          </cell>
          <cell r="AB281">
            <v>4.4219999999999997</v>
          </cell>
          <cell r="AD281">
            <v>5.0179999999999998</v>
          </cell>
          <cell r="AE281">
            <v>5.048</v>
          </cell>
          <cell r="AF281">
            <v>5.069</v>
          </cell>
          <cell r="AG281">
            <v>5.09</v>
          </cell>
          <cell r="AH281">
            <v>5.0990000000000002</v>
          </cell>
          <cell r="AI281">
            <v>5.1159999999999997</v>
          </cell>
          <cell r="AJ281">
            <v>5.1230000000000002</v>
          </cell>
          <cell r="AK281">
            <v>5.1315</v>
          </cell>
          <cell r="AL281">
            <v>5.13</v>
          </cell>
          <cell r="AM281">
            <v>5.1310000000000002</v>
          </cell>
          <cell r="AN281">
            <v>5.1284999999999998</v>
          </cell>
          <cell r="AO281">
            <v>5.1319999999999997</v>
          </cell>
          <cell r="AP281">
            <v>5.1383000000000001</v>
          </cell>
        </row>
        <row r="282">
          <cell r="A282">
            <v>39646</v>
          </cell>
          <cell r="B282">
            <v>2</v>
          </cell>
          <cell r="C282">
            <v>2.008</v>
          </cell>
          <cell r="D282">
            <v>2.02</v>
          </cell>
          <cell r="E282">
            <v>2.04</v>
          </cell>
          <cell r="F282">
            <v>2.0705</v>
          </cell>
          <cell r="G282">
            <v>2.0979999999999999</v>
          </cell>
          <cell r="H282">
            <v>2.125</v>
          </cell>
          <cell r="I282">
            <v>2.1619999999999999</v>
          </cell>
          <cell r="J282">
            <v>2.1995</v>
          </cell>
          <cell r="K282">
            <v>2.2284999999999999</v>
          </cell>
          <cell r="L282">
            <v>2.274</v>
          </cell>
          <cell r="M282">
            <v>2.3109999999999999</v>
          </cell>
          <cell r="N282">
            <v>2.3515000000000001</v>
          </cell>
          <cell r="P282">
            <v>4.282</v>
          </cell>
          <cell r="Q282">
            <v>4.2720000000000002</v>
          </cell>
          <cell r="R282">
            <v>4.29</v>
          </cell>
          <cell r="S282">
            <v>4.3129999999999997</v>
          </cell>
          <cell r="T282">
            <v>4.335</v>
          </cell>
          <cell r="U282">
            <v>4.3529999999999998</v>
          </cell>
          <cell r="V282">
            <v>4.3680000000000003</v>
          </cell>
          <cell r="W282">
            <v>4.383</v>
          </cell>
          <cell r="X282">
            <v>4.3949999999999996</v>
          </cell>
          <cell r="Y282">
            <v>4.407</v>
          </cell>
          <cell r="Z282">
            <v>4.42</v>
          </cell>
          <cell r="AA282">
            <v>4.4329999999999998</v>
          </cell>
          <cell r="AB282">
            <v>4.4429999999999996</v>
          </cell>
          <cell r="AD282">
            <v>5.0155000000000003</v>
          </cell>
          <cell r="AE282">
            <v>5.0490000000000004</v>
          </cell>
          <cell r="AF282">
            <v>5.0730000000000004</v>
          </cell>
          <cell r="AG282">
            <v>5.0955000000000004</v>
          </cell>
          <cell r="AH282">
            <v>5.1135000000000002</v>
          </cell>
          <cell r="AI282">
            <v>5.1289999999999996</v>
          </cell>
          <cell r="AJ282">
            <v>5.1420000000000003</v>
          </cell>
          <cell r="AK282">
            <v>5.1390000000000002</v>
          </cell>
          <cell r="AL282">
            <v>5.1475</v>
          </cell>
          <cell r="AM282">
            <v>5.1475</v>
          </cell>
          <cell r="AN282">
            <v>5.1475</v>
          </cell>
          <cell r="AO282">
            <v>5.1529999999999996</v>
          </cell>
          <cell r="AP282">
            <v>5.1624999999999996</v>
          </cell>
        </row>
        <row r="283">
          <cell r="A283">
            <v>39647</v>
          </cell>
          <cell r="B283">
            <v>2</v>
          </cell>
          <cell r="C283">
            <v>2.0265</v>
          </cell>
          <cell r="D283">
            <v>2.0554999999999999</v>
          </cell>
          <cell r="E283">
            <v>2.0609999999999999</v>
          </cell>
          <cell r="F283">
            <v>2.1030000000000002</v>
          </cell>
          <cell r="G283">
            <v>2.1240000000000001</v>
          </cell>
          <cell r="H283">
            <v>2.1669999999999998</v>
          </cell>
          <cell r="I283">
            <v>2.2145000000000001</v>
          </cell>
          <cell r="J283">
            <v>2.2519999999999998</v>
          </cell>
          <cell r="K283">
            <v>2.2959999999999998</v>
          </cell>
          <cell r="L283">
            <v>2.343</v>
          </cell>
          <cell r="M283">
            <v>2.391</v>
          </cell>
          <cell r="N283">
            <v>2.4430000000000001</v>
          </cell>
          <cell r="P283">
            <v>4.2809999999999997</v>
          </cell>
          <cell r="Q283">
            <v>4.2759999999999998</v>
          </cell>
          <cell r="R283">
            <v>4.2919999999999998</v>
          </cell>
          <cell r="S283">
            <v>4.3159999999999998</v>
          </cell>
          <cell r="T283">
            <v>4.3380000000000001</v>
          </cell>
          <cell r="U283">
            <v>4.3520000000000003</v>
          </cell>
          <cell r="V283">
            <v>4.3650000000000002</v>
          </cell>
          <cell r="W283">
            <v>4.3789999999999996</v>
          </cell>
          <cell r="X283">
            <v>4.3899999999999997</v>
          </cell>
          <cell r="Y283">
            <v>4.4020000000000001</v>
          </cell>
          <cell r="Z283">
            <v>4.4130000000000003</v>
          </cell>
          <cell r="AA283">
            <v>4.4249999999999998</v>
          </cell>
          <cell r="AB283">
            <v>4.4349999999999996</v>
          </cell>
          <cell r="AD283">
            <v>5.0038999999999998</v>
          </cell>
          <cell r="AE283">
            <v>5.05</v>
          </cell>
          <cell r="AF283">
            <v>5.0810000000000004</v>
          </cell>
          <cell r="AG283">
            <v>5.1094999999999997</v>
          </cell>
          <cell r="AH283">
            <v>5.1384999999999996</v>
          </cell>
          <cell r="AI283">
            <v>5.1509999999999998</v>
          </cell>
          <cell r="AJ283">
            <v>5.1704999999999997</v>
          </cell>
          <cell r="AK283">
            <v>5.1749999999999998</v>
          </cell>
          <cell r="AL283">
            <v>5.1825000000000001</v>
          </cell>
          <cell r="AM283">
            <v>5.1920000000000002</v>
          </cell>
          <cell r="AN283">
            <v>5.21</v>
          </cell>
          <cell r="AO283">
            <v>5.2154999999999996</v>
          </cell>
          <cell r="AP283">
            <v>5.2275</v>
          </cell>
        </row>
        <row r="284">
          <cell r="A284">
            <v>39650</v>
          </cell>
          <cell r="B284">
            <v>2</v>
          </cell>
          <cell r="C284">
            <v>2.0154999999999998</v>
          </cell>
          <cell r="D284">
            <v>2.0390000000000001</v>
          </cell>
          <cell r="E284">
            <v>2.0495000000000001</v>
          </cell>
          <cell r="F284">
            <v>2.09</v>
          </cell>
          <cell r="G284">
            <v>2.1114999999999999</v>
          </cell>
          <cell r="H284">
            <v>2.1475</v>
          </cell>
          <cell r="I284">
            <v>2.1930000000000001</v>
          </cell>
          <cell r="J284">
            <v>2.2280000000000002</v>
          </cell>
          <cell r="K284">
            <v>2.2765</v>
          </cell>
          <cell r="L284">
            <v>2.3210000000000002</v>
          </cell>
          <cell r="M284">
            <v>2.3540000000000001</v>
          </cell>
          <cell r="N284">
            <v>2.4039999999999999</v>
          </cell>
          <cell r="P284">
            <v>4.2859999999999996</v>
          </cell>
          <cell r="Q284">
            <v>4.2780000000000005</v>
          </cell>
          <cell r="R284">
            <v>4.3010000000000002</v>
          </cell>
          <cell r="S284">
            <v>4.335</v>
          </cell>
          <cell r="T284">
            <v>4.367</v>
          </cell>
          <cell r="U284">
            <v>4.3929999999999998</v>
          </cell>
          <cell r="V284">
            <v>4.4169999999999998</v>
          </cell>
          <cell r="W284">
            <v>4.4429999999999996</v>
          </cell>
          <cell r="X284">
            <v>4.4649999999999999</v>
          </cell>
          <cell r="Y284">
            <v>4.492</v>
          </cell>
          <cell r="Z284">
            <v>4.5179999999999998</v>
          </cell>
          <cell r="AA284">
            <v>4.5410000000000004</v>
          </cell>
          <cell r="AB284">
            <v>4.5609999999999999</v>
          </cell>
          <cell r="AD284">
            <v>5.0067000000000004</v>
          </cell>
          <cell r="AE284">
            <v>5.0549999999999997</v>
          </cell>
          <cell r="AF284">
            <v>5.0824999999999996</v>
          </cell>
          <cell r="AG284">
            <v>5.1070000000000002</v>
          </cell>
          <cell r="AH284">
            <v>5.1260000000000003</v>
          </cell>
          <cell r="AI284">
            <v>5.1414999999999997</v>
          </cell>
          <cell r="AJ284">
            <v>5.1515000000000004</v>
          </cell>
          <cell r="AK284">
            <v>5.1544999999999996</v>
          </cell>
          <cell r="AL284">
            <v>5.1639999999999997</v>
          </cell>
          <cell r="AM284">
            <v>5.165</v>
          </cell>
          <cell r="AN284">
            <v>5.1725000000000003</v>
          </cell>
          <cell r="AO284">
            <v>5.1795</v>
          </cell>
          <cell r="AP284">
            <v>5.1914999999999996</v>
          </cell>
        </row>
        <row r="285">
          <cell r="A285">
            <v>39651</v>
          </cell>
          <cell r="B285">
            <v>2</v>
          </cell>
          <cell r="C285">
            <v>2.0129999999999999</v>
          </cell>
          <cell r="D285">
            <v>2.0335000000000001</v>
          </cell>
          <cell r="E285">
            <v>2.0619999999999998</v>
          </cell>
          <cell r="F285">
            <v>2.1030000000000002</v>
          </cell>
          <cell r="G285">
            <v>2.141</v>
          </cell>
          <cell r="H285">
            <v>2.1844999999999999</v>
          </cell>
          <cell r="I285">
            <v>2.2269999999999999</v>
          </cell>
          <cell r="J285">
            <v>2.2705000000000002</v>
          </cell>
          <cell r="K285">
            <v>2.3155000000000001</v>
          </cell>
          <cell r="L285">
            <v>2.3689999999999998</v>
          </cell>
          <cell r="M285">
            <v>2.4154999999999998</v>
          </cell>
          <cell r="N285">
            <v>2.4649999999999999</v>
          </cell>
          <cell r="P285">
            <v>4.2930000000000001</v>
          </cell>
          <cell r="Q285">
            <v>4.2839999999999998</v>
          </cell>
          <cell r="R285">
            <v>4.3019999999999996</v>
          </cell>
          <cell r="S285">
            <v>4.3360000000000003</v>
          </cell>
          <cell r="T285">
            <v>4.367</v>
          </cell>
          <cell r="U285">
            <v>4.3929999999999998</v>
          </cell>
          <cell r="V285">
            <v>4.4180000000000001</v>
          </cell>
          <cell r="W285">
            <v>4.4409999999999998</v>
          </cell>
          <cell r="X285">
            <v>4.4649999999999999</v>
          </cell>
          <cell r="Y285">
            <v>4.4909999999999997</v>
          </cell>
          <cell r="Z285">
            <v>4.516</v>
          </cell>
          <cell r="AA285">
            <v>4.54</v>
          </cell>
          <cell r="AB285">
            <v>4.5600000000000005</v>
          </cell>
          <cell r="AD285">
            <v>5.0041000000000002</v>
          </cell>
          <cell r="AE285">
            <v>5.0540000000000003</v>
          </cell>
          <cell r="AF285">
            <v>5.085</v>
          </cell>
          <cell r="AG285">
            <v>5.109</v>
          </cell>
          <cell r="AH285">
            <v>5.1325000000000003</v>
          </cell>
          <cell r="AI285">
            <v>5.1470000000000002</v>
          </cell>
          <cell r="AJ285">
            <v>5.1550000000000002</v>
          </cell>
          <cell r="AK285">
            <v>5.1580000000000004</v>
          </cell>
          <cell r="AL285">
            <v>5.1574999999999998</v>
          </cell>
          <cell r="AM285">
            <v>5.16</v>
          </cell>
          <cell r="AN285">
            <v>5.1589999999999998</v>
          </cell>
          <cell r="AO285">
            <v>5.1665000000000001</v>
          </cell>
          <cell r="AP285">
            <v>5.1684999999999999</v>
          </cell>
        </row>
        <row r="286">
          <cell r="A286">
            <v>39652</v>
          </cell>
          <cell r="B286">
            <v>2</v>
          </cell>
          <cell r="C286">
            <v>2.0179999999999998</v>
          </cell>
          <cell r="D286">
            <v>2.0375000000000001</v>
          </cell>
          <cell r="E286">
            <v>2.0754999999999999</v>
          </cell>
          <cell r="F286">
            <v>2.1164999999999998</v>
          </cell>
          <cell r="G286">
            <v>2.173</v>
          </cell>
          <cell r="H286">
            <v>2.2035</v>
          </cell>
          <cell r="I286">
            <v>2.2574999999999998</v>
          </cell>
          <cell r="J286">
            <v>2.3003</v>
          </cell>
          <cell r="K286">
            <v>2.3574999999999999</v>
          </cell>
          <cell r="L286">
            <v>2.4020000000000001</v>
          </cell>
          <cell r="M286">
            <v>2.4544999999999999</v>
          </cell>
          <cell r="N286">
            <v>2.5089999999999999</v>
          </cell>
          <cell r="P286">
            <v>4.2960000000000003</v>
          </cell>
          <cell r="Q286">
            <v>4.2919999999999998</v>
          </cell>
          <cell r="R286">
            <v>4.3129999999999997</v>
          </cell>
          <cell r="S286">
            <v>4.3469999999999995</v>
          </cell>
          <cell r="T286">
            <v>4.375</v>
          </cell>
          <cell r="U286">
            <v>4.4039999999999999</v>
          </cell>
          <cell r="V286">
            <v>4.4260000000000002</v>
          </cell>
          <cell r="W286">
            <v>4.4530000000000003</v>
          </cell>
          <cell r="X286">
            <v>4.4800000000000004</v>
          </cell>
          <cell r="Y286">
            <v>4.5129999999999999</v>
          </cell>
          <cell r="Z286">
            <v>4.54</v>
          </cell>
          <cell r="AA286">
            <v>4.5679999999999996</v>
          </cell>
          <cell r="AB286">
            <v>4.593</v>
          </cell>
          <cell r="AD286">
            <v>5.0076999999999998</v>
          </cell>
          <cell r="AE286">
            <v>5.077</v>
          </cell>
          <cell r="AF286">
            <v>5.1159999999999997</v>
          </cell>
          <cell r="AG286">
            <v>5.1479999999999997</v>
          </cell>
          <cell r="AH286">
            <v>5.1624999999999996</v>
          </cell>
          <cell r="AI286">
            <v>5.1775000000000002</v>
          </cell>
          <cell r="AJ286">
            <v>5.2069999999999999</v>
          </cell>
          <cell r="AK286">
            <v>5.2115</v>
          </cell>
          <cell r="AL286">
            <v>5.2050000000000001</v>
          </cell>
          <cell r="AM286">
            <v>5.2050000000000001</v>
          </cell>
          <cell r="AN286">
            <v>5.2290000000000001</v>
          </cell>
          <cell r="AO286">
            <v>5.2175000000000002</v>
          </cell>
          <cell r="AP286">
            <v>5.2445000000000004</v>
          </cell>
        </row>
        <row r="287">
          <cell r="A287">
            <v>39653</v>
          </cell>
          <cell r="B287">
            <v>2</v>
          </cell>
          <cell r="C287">
            <v>2.0165000000000002</v>
          </cell>
          <cell r="D287">
            <v>2.036</v>
          </cell>
          <cell r="E287">
            <v>2.06</v>
          </cell>
          <cell r="F287">
            <v>2.093</v>
          </cell>
          <cell r="G287">
            <v>2.125</v>
          </cell>
          <cell r="H287">
            <v>2.149</v>
          </cell>
          <cell r="I287">
            <v>2.1850000000000001</v>
          </cell>
          <cell r="J287">
            <v>2.2244999999999999</v>
          </cell>
          <cell r="K287">
            <v>2.2519999999999998</v>
          </cell>
          <cell r="L287">
            <v>2.2904999999999998</v>
          </cell>
          <cell r="M287">
            <v>2.3304999999999998</v>
          </cell>
          <cell r="N287">
            <v>2.3725000000000001</v>
          </cell>
          <cell r="P287">
            <v>4.2969999999999997</v>
          </cell>
          <cell r="Q287">
            <v>4.2919999999999998</v>
          </cell>
          <cell r="R287">
            <v>4.3159999999999998</v>
          </cell>
          <cell r="S287">
            <v>4.3460000000000001</v>
          </cell>
          <cell r="T287">
            <v>4.3710000000000004</v>
          </cell>
          <cell r="U287">
            <v>4.391</v>
          </cell>
          <cell r="V287">
            <v>4.4080000000000004</v>
          </cell>
          <cell r="W287">
            <v>4.4290000000000003</v>
          </cell>
          <cell r="X287">
            <v>4.452</v>
          </cell>
          <cell r="Y287">
            <v>4.4740000000000002</v>
          </cell>
          <cell r="Z287">
            <v>4.4960000000000004</v>
          </cell>
          <cell r="AA287">
            <v>4.5170000000000003</v>
          </cell>
          <cell r="AB287">
            <v>4.5330000000000004</v>
          </cell>
          <cell r="AD287">
            <v>5.0178000000000003</v>
          </cell>
          <cell r="AE287">
            <v>5.0650000000000004</v>
          </cell>
          <cell r="AF287">
            <v>5.0990000000000002</v>
          </cell>
          <cell r="AG287">
            <v>5.1230000000000002</v>
          </cell>
          <cell r="AH287">
            <v>5.1414999999999997</v>
          </cell>
          <cell r="AI287">
            <v>5.1509999999999998</v>
          </cell>
          <cell r="AJ287">
            <v>5.1524999999999999</v>
          </cell>
          <cell r="AK287">
            <v>5.1475</v>
          </cell>
          <cell r="AL287">
            <v>5.1455000000000002</v>
          </cell>
          <cell r="AM287">
            <v>5.1435000000000004</v>
          </cell>
          <cell r="AN287">
            <v>5.1414999999999997</v>
          </cell>
          <cell r="AO287">
            <v>5.1414999999999997</v>
          </cell>
          <cell r="AP287">
            <v>5.1440000000000001</v>
          </cell>
        </row>
        <row r="288">
          <cell r="A288">
            <v>39654</v>
          </cell>
          <cell r="B288">
            <v>2</v>
          </cell>
          <cell r="C288">
            <v>2.0289999999999999</v>
          </cell>
          <cell r="D288">
            <v>2.0470000000000002</v>
          </cell>
          <cell r="E288">
            <v>2.0685000000000002</v>
          </cell>
          <cell r="F288">
            <v>2.1059999999999999</v>
          </cell>
          <cell r="G288">
            <v>2.1395</v>
          </cell>
          <cell r="H288">
            <v>2.1749999999999998</v>
          </cell>
          <cell r="I288">
            <v>2.214</v>
          </cell>
          <cell r="J288">
            <v>2.258</v>
          </cell>
          <cell r="K288">
            <v>2.2949999999999999</v>
          </cell>
          <cell r="L288">
            <v>2.3380000000000001</v>
          </cell>
          <cell r="M288">
            <v>2.3879999999999999</v>
          </cell>
          <cell r="N288">
            <v>2.431</v>
          </cell>
          <cell r="P288">
            <v>4.2919999999999998</v>
          </cell>
          <cell r="Q288">
            <v>4.2919999999999998</v>
          </cell>
          <cell r="R288">
            <v>4.3129999999999997</v>
          </cell>
          <cell r="S288">
            <v>4.3390000000000004</v>
          </cell>
          <cell r="T288">
            <v>4.3620000000000001</v>
          </cell>
          <cell r="U288">
            <v>4.3789999999999996</v>
          </cell>
          <cell r="V288">
            <v>4.3940000000000001</v>
          </cell>
          <cell r="W288">
            <v>4.4089999999999998</v>
          </cell>
          <cell r="X288">
            <v>4.4249999999999998</v>
          </cell>
          <cell r="Y288">
            <v>4.4400000000000004</v>
          </cell>
          <cell r="Z288">
            <v>4.4539999999999997</v>
          </cell>
          <cell r="AA288">
            <v>4.468</v>
          </cell>
          <cell r="AB288">
            <v>4.4779999999999998</v>
          </cell>
          <cell r="AD288">
            <v>5.0309999999999997</v>
          </cell>
          <cell r="AE288">
            <v>5.0650000000000004</v>
          </cell>
          <cell r="AF288">
            <v>5.0990000000000002</v>
          </cell>
          <cell r="AG288">
            <v>5.1150000000000002</v>
          </cell>
          <cell r="AH288">
            <v>5.1459999999999999</v>
          </cell>
          <cell r="AI288">
            <v>5.1574999999999998</v>
          </cell>
          <cell r="AJ288">
            <v>5.1550000000000002</v>
          </cell>
          <cell r="AK288">
            <v>5.1505000000000001</v>
          </cell>
          <cell r="AL288">
            <v>5.1479999999999997</v>
          </cell>
          <cell r="AM288">
            <v>5.125</v>
          </cell>
          <cell r="AN288">
            <v>5.1340000000000003</v>
          </cell>
          <cell r="AO288">
            <v>5.1360000000000001</v>
          </cell>
          <cell r="AP288">
            <v>5.14</v>
          </cell>
        </row>
        <row r="289">
          <cell r="A289">
            <v>39657</v>
          </cell>
          <cell r="B289">
            <v>2</v>
          </cell>
          <cell r="C289">
            <v>2.0179999999999998</v>
          </cell>
          <cell r="D289">
            <v>2.0345</v>
          </cell>
          <cell r="E289">
            <v>2.052</v>
          </cell>
          <cell r="F289">
            <v>2.09</v>
          </cell>
          <cell r="G289">
            <v>2.117</v>
          </cell>
          <cell r="H289">
            <v>2.1444999999999999</v>
          </cell>
          <cell r="I289">
            <v>2.1800000000000002</v>
          </cell>
          <cell r="J289">
            <v>2.2109999999999999</v>
          </cell>
          <cell r="K289">
            <v>2.2475000000000001</v>
          </cell>
          <cell r="L289">
            <v>2.2850000000000001</v>
          </cell>
          <cell r="M289">
            <v>2.3235000000000001</v>
          </cell>
          <cell r="N289">
            <v>2.36</v>
          </cell>
          <cell r="P289">
            <v>4.2969999999999997</v>
          </cell>
          <cell r="Q289">
            <v>4.29</v>
          </cell>
          <cell r="R289">
            <v>4.3159999999999998</v>
          </cell>
          <cell r="S289">
            <v>4.3410000000000002</v>
          </cell>
          <cell r="T289">
            <v>4.3620000000000001</v>
          </cell>
          <cell r="U289">
            <v>4.3810000000000002</v>
          </cell>
          <cell r="V289">
            <v>4.3979999999999997</v>
          </cell>
          <cell r="W289">
            <v>4.4130000000000003</v>
          </cell>
          <cell r="X289">
            <v>4.431</v>
          </cell>
          <cell r="Y289">
            <v>4.4480000000000004</v>
          </cell>
          <cell r="Z289">
            <v>4.4630000000000001</v>
          </cell>
          <cell r="AA289">
            <v>4.4749999999999996</v>
          </cell>
          <cell r="AB289">
            <v>4.484</v>
          </cell>
          <cell r="AD289">
            <v>5.0225</v>
          </cell>
          <cell r="AE289">
            <v>5.069</v>
          </cell>
          <cell r="AF289">
            <v>5.109</v>
          </cell>
          <cell r="AG289">
            <v>5.1254999999999997</v>
          </cell>
          <cell r="AH289">
            <v>5.1515000000000004</v>
          </cell>
          <cell r="AI289">
            <v>5.1609999999999996</v>
          </cell>
          <cell r="AJ289">
            <v>5.1555</v>
          </cell>
          <cell r="AK289">
            <v>5.1475</v>
          </cell>
          <cell r="AL289">
            <v>5.1425000000000001</v>
          </cell>
          <cell r="AM289">
            <v>5.1355000000000004</v>
          </cell>
          <cell r="AN289">
            <v>5.125</v>
          </cell>
          <cell r="AO289">
            <v>5.1230000000000002</v>
          </cell>
          <cell r="AP289">
            <v>5.1124999999999998</v>
          </cell>
        </row>
        <row r="290">
          <cell r="A290">
            <v>39658</v>
          </cell>
          <cell r="B290">
            <v>2</v>
          </cell>
          <cell r="C290">
            <v>2.02</v>
          </cell>
          <cell r="D290">
            <v>2.0405000000000002</v>
          </cell>
          <cell r="E290">
            <v>2.0739999999999998</v>
          </cell>
          <cell r="F290">
            <v>2.1040000000000001</v>
          </cell>
          <cell r="G290">
            <v>2.1379999999999999</v>
          </cell>
          <cell r="H290">
            <v>2.165</v>
          </cell>
          <cell r="I290">
            <v>2.1995</v>
          </cell>
          <cell r="J290">
            <v>2.2385000000000002</v>
          </cell>
          <cell r="K290">
            <v>2.274</v>
          </cell>
          <cell r="L290">
            <v>2.3130000000000002</v>
          </cell>
          <cell r="M290">
            <v>2.351</v>
          </cell>
          <cell r="N290">
            <v>2.387</v>
          </cell>
          <cell r="P290">
            <v>4.2859999999999996</v>
          </cell>
          <cell r="Q290">
            <v>4.2910000000000004</v>
          </cell>
          <cell r="R290">
            <v>4.3109999999999999</v>
          </cell>
          <cell r="S290">
            <v>4.3360000000000003</v>
          </cell>
          <cell r="T290">
            <v>4.3550000000000004</v>
          </cell>
          <cell r="U290">
            <v>4.3710000000000004</v>
          </cell>
          <cell r="V290">
            <v>4.3860000000000001</v>
          </cell>
          <cell r="W290">
            <v>4.399</v>
          </cell>
          <cell r="X290">
            <v>4.4139999999999997</v>
          </cell>
          <cell r="Y290">
            <v>4.4260000000000002</v>
          </cell>
          <cell r="Z290">
            <v>4.4359999999999999</v>
          </cell>
          <cell r="AA290">
            <v>4.4459999999999997</v>
          </cell>
          <cell r="AB290">
            <v>4.452</v>
          </cell>
          <cell r="AD290">
            <v>5.0167000000000002</v>
          </cell>
          <cell r="AE290">
            <v>5.0744999999999996</v>
          </cell>
          <cell r="AF290">
            <v>5.1059999999999999</v>
          </cell>
          <cell r="AG290">
            <v>5.1210000000000004</v>
          </cell>
          <cell r="AH290">
            <v>5.1364999999999998</v>
          </cell>
          <cell r="AI290">
            <v>5.1505000000000001</v>
          </cell>
          <cell r="AJ290">
            <v>5.14</v>
          </cell>
          <cell r="AK290">
            <v>5.1315</v>
          </cell>
          <cell r="AL290">
            <v>5.1215000000000002</v>
          </cell>
          <cell r="AM290">
            <v>5.1109999999999998</v>
          </cell>
          <cell r="AN290">
            <v>5.1035000000000004</v>
          </cell>
          <cell r="AO290">
            <v>5.0960000000000001</v>
          </cell>
          <cell r="AP290">
            <v>5.0869999999999997</v>
          </cell>
        </row>
        <row r="291">
          <cell r="A291">
            <v>39659</v>
          </cell>
          <cell r="B291">
            <v>2</v>
          </cell>
          <cell r="C291">
            <v>2.0215000000000001</v>
          </cell>
          <cell r="D291">
            <v>2.036</v>
          </cell>
          <cell r="E291">
            <v>2.0615000000000001</v>
          </cell>
          <cell r="F291">
            <v>2.0950000000000002</v>
          </cell>
          <cell r="G291">
            <v>2.1255000000000002</v>
          </cell>
          <cell r="H291">
            <v>2.1560000000000001</v>
          </cell>
          <cell r="I291">
            <v>2.1920000000000002</v>
          </cell>
          <cell r="J291">
            <v>2.2305000000000001</v>
          </cell>
          <cell r="K291">
            <v>2.2679999999999998</v>
          </cell>
          <cell r="L291">
            <v>2.3134999999999999</v>
          </cell>
          <cell r="M291">
            <v>2.3555000000000001</v>
          </cell>
          <cell r="N291">
            <v>2.4024999999999999</v>
          </cell>
          <cell r="P291">
            <v>4.2960000000000003</v>
          </cell>
          <cell r="Q291">
            <v>4.2939999999999996</v>
          </cell>
          <cell r="R291">
            <v>4.3120000000000003</v>
          </cell>
          <cell r="S291">
            <v>4.3369999999999997</v>
          </cell>
          <cell r="T291">
            <v>4.3540000000000001</v>
          </cell>
          <cell r="U291">
            <v>4.3689999999999998</v>
          </cell>
          <cell r="V291">
            <v>4.38</v>
          </cell>
          <cell r="W291">
            <v>4.3890000000000002</v>
          </cell>
          <cell r="X291">
            <v>4.399</v>
          </cell>
          <cell r="Y291">
            <v>4.4080000000000004</v>
          </cell>
          <cell r="Z291">
            <v>4.415</v>
          </cell>
          <cell r="AA291">
            <v>4.4210000000000003</v>
          </cell>
          <cell r="AB291">
            <v>4.4240000000000004</v>
          </cell>
          <cell r="AD291">
            <v>4.9813999999999998</v>
          </cell>
          <cell r="AE291">
            <v>5.0759999999999996</v>
          </cell>
          <cell r="AF291">
            <v>5.1120000000000001</v>
          </cell>
          <cell r="AG291">
            <v>5.1340000000000003</v>
          </cell>
          <cell r="AH291">
            <v>5.1429999999999998</v>
          </cell>
          <cell r="AI291">
            <v>5.149</v>
          </cell>
          <cell r="AJ291">
            <v>5.1589999999999998</v>
          </cell>
          <cell r="AK291">
            <v>5.1315</v>
          </cell>
          <cell r="AL291">
            <v>5.1287000000000003</v>
          </cell>
          <cell r="AM291">
            <v>5.1165000000000003</v>
          </cell>
          <cell r="AN291">
            <v>5.1029999999999998</v>
          </cell>
          <cell r="AO291">
            <v>5.0919999999999996</v>
          </cell>
          <cell r="AP291">
            <v>5.0904999999999996</v>
          </cell>
        </row>
        <row r="292">
          <cell r="A292">
            <v>39660</v>
          </cell>
          <cell r="B292">
            <v>2</v>
          </cell>
          <cell r="C292">
            <v>2.0129999999999999</v>
          </cell>
          <cell r="D292">
            <v>2.0339999999999998</v>
          </cell>
          <cell r="E292">
            <v>2.0545</v>
          </cell>
          <cell r="F292">
            <v>2.08</v>
          </cell>
          <cell r="G292">
            <v>2.105</v>
          </cell>
          <cell r="H292">
            <v>2.1339999999999999</v>
          </cell>
          <cell r="I292">
            <v>2.1669999999999998</v>
          </cell>
          <cell r="J292">
            <v>2.2044999999999999</v>
          </cell>
          <cell r="K292">
            <v>2.238</v>
          </cell>
          <cell r="L292">
            <v>2.2770000000000001</v>
          </cell>
          <cell r="M292">
            <v>2.3155000000000001</v>
          </cell>
          <cell r="N292">
            <v>2.3529999999999998</v>
          </cell>
          <cell r="P292">
            <v>4.3810000000000002</v>
          </cell>
          <cell r="Q292">
            <v>4.2919999999999998</v>
          </cell>
          <cell r="R292">
            <v>4.3170000000000002</v>
          </cell>
          <cell r="S292">
            <v>4.3419999999999996</v>
          </cell>
          <cell r="T292">
            <v>4.3620000000000001</v>
          </cell>
          <cell r="U292">
            <v>4.3769999999999998</v>
          </cell>
          <cell r="V292">
            <v>4.3890000000000002</v>
          </cell>
          <cell r="W292">
            <v>4.4000000000000004</v>
          </cell>
          <cell r="X292">
            <v>4.4109999999999996</v>
          </cell>
          <cell r="Y292">
            <v>4.4189999999999996</v>
          </cell>
          <cell r="Z292">
            <v>4.4269999999999996</v>
          </cell>
          <cell r="AA292">
            <v>4.4329999999999998</v>
          </cell>
          <cell r="AB292">
            <v>4.4359999999999999</v>
          </cell>
          <cell r="AD292">
            <v>4.9592000000000001</v>
          </cell>
          <cell r="AE292">
            <v>5.069</v>
          </cell>
          <cell r="AF292">
            <v>5.1070000000000002</v>
          </cell>
          <cell r="AG292">
            <v>5.1319999999999997</v>
          </cell>
          <cell r="AH292">
            <v>5.1440000000000001</v>
          </cell>
          <cell r="AI292">
            <v>5.1550000000000002</v>
          </cell>
          <cell r="AJ292">
            <v>5.15</v>
          </cell>
          <cell r="AK292">
            <v>5.14</v>
          </cell>
          <cell r="AL292">
            <v>5.1295000000000002</v>
          </cell>
          <cell r="AM292">
            <v>5.1159999999999997</v>
          </cell>
          <cell r="AN292">
            <v>5.1005000000000003</v>
          </cell>
          <cell r="AO292">
            <v>5.0934999999999997</v>
          </cell>
          <cell r="AP292">
            <v>5.0884999999999998</v>
          </cell>
        </row>
        <row r="293">
          <cell r="A293">
            <v>39661</v>
          </cell>
          <cell r="B293">
            <v>2</v>
          </cell>
          <cell r="C293">
            <v>2.0125000000000002</v>
          </cell>
          <cell r="D293">
            <v>2.0339999999999998</v>
          </cell>
          <cell r="E293">
            <v>2.0644999999999998</v>
          </cell>
          <cell r="F293">
            <v>2.09</v>
          </cell>
          <cell r="G293">
            <v>2.1139999999999999</v>
          </cell>
          <cell r="H293">
            <v>2.145</v>
          </cell>
          <cell r="I293">
            <v>2.1819999999999999</v>
          </cell>
          <cell r="J293">
            <v>2.2185000000000001</v>
          </cell>
          <cell r="K293">
            <v>2.2610000000000001</v>
          </cell>
          <cell r="L293">
            <v>2.2930000000000001</v>
          </cell>
          <cell r="M293">
            <v>2.33</v>
          </cell>
          <cell r="N293">
            <v>2.3704999999999998</v>
          </cell>
          <cell r="P293">
            <v>4.2889999999999997</v>
          </cell>
          <cell r="Q293">
            <v>4.2910000000000004</v>
          </cell>
          <cell r="R293">
            <v>4.3159999999999998</v>
          </cell>
          <cell r="S293">
            <v>4.3419999999999996</v>
          </cell>
          <cell r="T293">
            <v>4.3609999999999998</v>
          </cell>
          <cell r="U293">
            <v>4.3769999999999998</v>
          </cell>
          <cell r="V293">
            <v>4.3879999999999999</v>
          </cell>
          <cell r="W293">
            <v>4.3979999999999997</v>
          </cell>
          <cell r="X293">
            <v>4.4050000000000002</v>
          </cell>
          <cell r="Y293">
            <v>4.41</v>
          </cell>
          <cell r="Z293">
            <v>4.4139999999999997</v>
          </cell>
          <cell r="AA293">
            <v>4.4160000000000004</v>
          </cell>
          <cell r="AB293">
            <v>4.4139999999999997</v>
          </cell>
          <cell r="AD293">
            <v>4.9634</v>
          </cell>
          <cell r="AE293">
            <v>5.0824999999999996</v>
          </cell>
          <cell r="AF293">
            <v>5.1120000000000001</v>
          </cell>
          <cell r="AG293">
            <v>5.1379999999999999</v>
          </cell>
          <cell r="AH293">
            <v>5.1749999999999998</v>
          </cell>
          <cell r="AI293">
            <v>5.173</v>
          </cell>
          <cell r="AJ293">
            <v>5.17</v>
          </cell>
          <cell r="AK293">
            <v>5.1624999999999996</v>
          </cell>
          <cell r="AL293">
            <v>5.1544999999999996</v>
          </cell>
          <cell r="AM293">
            <v>5.1429999999999998</v>
          </cell>
          <cell r="AN293">
            <v>5.13</v>
          </cell>
          <cell r="AO293">
            <v>5.1159999999999997</v>
          </cell>
          <cell r="AP293">
            <v>5.1085000000000003</v>
          </cell>
        </row>
        <row r="294">
          <cell r="A294">
            <v>39664</v>
          </cell>
          <cell r="B294">
            <v>2</v>
          </cell>
          <cell r="C294">
            <v>2.02</v>
          </cell>
          <cell r="D294">
            <v>2.0354999999999999</v>
          </cell>
          <cell r="E294">
            <v>2.0554999999999999</v>
          </cell>
          <cell r="F294">
            <v>2.0880000000000001</v>
          </cell>
          <cell r="G294">
            <v>2.113</v>
          </cell>
          <cell r="H294">
            <v>2.1455000000000002</v>
          </cell>
          <cell r="I294">
            <v>2.1829999999999998</v>
          </cell>
          <cell r="J294">
            <v>2.218</v>
          </cell>
          <cell r="K294">
            <v>2.2650000000000001</v>
          </cell>
          <cell r="L294">
            <v>2.3140000000000001</v>
          </cell>
          <cell r="M294">
            <v>2.3574999999999999</v>
          </cell>
          <cell r="N294">
            <v>2.3980000000000001</v>
          </cell>
          <cell r="P294">
            <v>4.3</v>
          </cell>
          <cell r="Q294">
            <v>4.2939999999999996</v>
          </cell>
          <cell r="R294">
            <v>4.319</v>
          </cell>
          <cell r="S294">
            <v>4.3469999999999995</v>
          </cell>
          <cell r="T294">
            <v>4.3710000000000004</v>
          </cell>
          <cell r="U294">
            <v>4.3860000000000001</v>
          </cell>
          <cell r="V294">
            <v>4.4000000000000004</v>
          </cell>
          <cell r="W294">
            <v>4.4109999999999996</v>
          </cell>
          <cell r="X294">
            <v>4.42</v>
          </cell>
          <cell r="Y294">
            <v>4.4269999999999996</v>
          </cell>
          <cell r="Z294">
            <v>4.431</v>
          </cell>
          <cell r="AA294">
            <v>4.4320000000000004</v>
          </cell>
          <cell r="AB294">
            <v>4.43</v>
          </cell>
          <cell r="AD294">
            <v>4.9915000000000003</v>
          </cell>
          <cell r="AE294">
            <v>5.0679999999999996</v>
          </cell>
          <cell r="AF294">
            <v>5.109</v>
          </cell>
          <cell r="AG294">
            <v>5.1289999999999996</v>
          </cell>
          <cell r="AH294">
            <v>5.1325000000000003</v>
          </cell>
          <cell r="AI294">
            <v>5.1449999999999996</v>
          </cell>
          <cell r="AJ294">
            <v>5.141</v>
          </cell>
          <cell r="AK294">
            <v>5.1295000000000002</v>
          </cell>
          <cell r="AL294">
            <v>5.1087999999999996</v>
          </cell>
          <cell r="AM294">
            <v>5.0970000000000004</v>
          </cell>
          <cell r="AN294">
            <v>5.0728</v>
          </cell>
          <cell r="AO294">
            <v>5.056</v>
          </cell>
          <cell r="AP294">
            <v>5.0434999999999999</v>
          </cell>
        </row>
        <row r="295">
          <cell r="A295">
            <v>39665</v>
          </cell>
          <cell r="B295">
            <v>2</v>
          </cell>
          <cell r="C295">
            <v>2.0030000000000001</v>
          </cell>
          <cell r="D295">
            <v>2.0274999999999999</v>
          </cell>
          <cell r="E295">
            <v>2.0514999999999999</v>
          </cell>
          <cell r="F295">
            <v>2.077</v>
          </cell>
          <cell r="G295">
            <v>2.0990000000000002</v>
          </cell>
          <cell r="H295">
            <v>2.1360000000000001</v>
          </cell>
          <cell r="I295">
            <v>2.1659999999999999</v>
          </cell>
          <cell r="J295">
            <v>2.2080000000000002</v>
          </cell>
          <cell r="K295">
            <v>2.2454999999999998</v>
          </cell>
          <cell r="L295">
            <v>2.29</v>
          </cell>
          <cell r="M295">
            <v>2.335</v>
          </cell>
          <cell r="N295">
            <v>2.3744999999999998</v>
          </cell>
          <cell r="P295">
            <v>4.3090000000000002</v>
          </cell>
          <cell r="Q295">
            <v>4.2960000000000003</v>
          </cell>
          <cell r="R295">
            <v>4.3179999999999996</v>
          </cell>
          <cell r="S295">
            <v>4.3460000000000001</v>
          </cell>
          <cell r="T295">
            <v>4.3680000000000003</v>
          </cell>
          <cell r="U295">
            <v>4.3819999999999997</v>
          </cell>
          <cell r="V295">
            <v>4.3949999999999996</v>
          </cell>
          <cell r="W295">
            <v>4.4050000000000002</v>
          </cell>
          <cell r="X295">
            <v>4.4130000000000003</v>
          </cell>
          <cell r="Y295">
            <v>4.42</v>
          </cell>
          <cell r="Z295">
            <v>4.4249999999999998</v>
          </cell>
          <cell r="AA295">
            <v>4.4249999999999998</v>
          </cell>
          <cell r="AB295">
            <v>4.4219999999999997</v>
          </cell>
          <cell r="AD295">
            <v>4.9836</v>
          </cell>
          <cell r="AE295">
            <v>5.077</v>
          </cell>
          <cell r="AF295">
            <v>5.1040000000000001</v>
          </cell>
          <cell r="AG295">
            <v>5.1224999999999996</v>
          </cell>
          <cell r="AH295">
            <v>5.13</v>
          </cell>
          <cell r="AI295">
            <v>5.1325000000000003</v>
          </cell>
          <cell r="AJ295">
            <v>5.1234999999999999</v>
          </cell>
          <cell r="AK295">
            <v>5.1150000000000002</v>
          </cell>
          <cell r="AL295">
            <v>5.0999999999999996</v>
          </cell>
          <cell r="AM295">
            <v>5.08</v>
          </cell>
          <cell r="AN295">
            <v>5.0599999999999996</v>
          </cell>
          <cell r="AO295">
            <v>5.0425000000000004</v>
          </cell>
          <cell r="AP295">
            <v>5.0265000000000004</v>
          </cell>
        </row>
        <row r="296">
          <cell r="A296">
            <v>39666</v>
          </cell>
          <cell r="B296">
            <v>2</v>
          </cell>
          <cell r="C296">
            <v>2.008</v>
          </cell>
          <cell r="D296">
            <v>2.0255000000000001</v>
          </cell>
          <cell r="E296">
            <v>2.0474999999999999</v>
          </cell>
          <cell r="F296">
            <v>2.0680000000000001</v>
          </cell>
          <cell r="G296">
            <v>2.0859999999999999</v>
          </cell>
          <cell r="H296">
            <v>2.1284999999999998</v>
          </cell>
          <cell r="I296">
            <v>2.16</v>
          </cell>
          <cell r="J296">
            <v>2.2004999999999999</v>
          </cell>
          <cell r="K296">
            <v>2.2480000000000002</v>
          </cell>
          <cell r="L296">
            <v>2.2875000000000001</v>
          </cell>
          <cell r="M296">
            <v>2.3290000000000002</v>
          </cell>
          <cell r="N296">
            <v>2.3810000000000002</v>
          </cell>
          <cell r="P296">
            <v>4.3129999999999997</v>
          </cell>
          <cell r="Q296">
            <v>4.298</v>
          </cell>
          <cell r="R296">
            <v>4.3170000000000002</v>
          </cell>
          <cell r="S296">
            <v>4.3469999999999995</v>
          </cell>
          <cell r="T296">
            <v>4.367</v>
          </cell>
          <cell r="U296">
            <v>4.38</v>
          </cell>
          <cell r="V296">
            <v>4.3929999999999998</v>
          </cell>
          <cell r="W296">
            <v>4.4020000000000001</v>
          </cell>
          <cell r="X296">
            <v>4.4109999999999996</v>
          </cell>
          <cell r="Y296">
            <v>4.4180000000000001</v>
          </cell>
          <cell r="Z296">
            <v>4.4240000000000004</v>
          </cell>
          <cell r="AA296">
            <v>4.4260000000000002</v>
          </cell>
          <cell r="AB296">
            <v>4.4240000000000004</v>
          </cell>
          <cell r="AD296">
            <v>4.9757999999999996</v>
          </cell>
          <cell r="AE296">
            <v>5.0640000000000001</v>
          </cell>
          <cell r="AF296">
            <v>5.0869999999999997</v>
          </cell>
          <cell r="AG296">
            <v>5.0999999999999996</v>
          </cell>
          <cell r="AH296">
            <v>5.1100000000000003</v>
          </cell>
          <cell r="AI296">
            <v>5.1139999999999999</v>
          </cell>
          <cell r="AJ296">
            <v>5.1043000000000003</v>
          </cell>
          <cell r="AK296">
            <v>5.085</v>
          </cell>
          <cell r="AL296">
            <v>5.0674999999999999</v>
          </cell>
          <cell r="AM296">
            <v>5.05</v>
          </cell>
          <cell r="AN296">
            <v>5.03</v>
          </cell>
          <cell r="AO296">
            <v>5.0149999999999997</v>
          </cell>
          <cell r="AP296">
            <v>4.9935</v>
          </cell>
        </row>
        <row r="297">
          <cell r="A297">
            <v>39667</v>
          </cell>
          <cell r="B297">
            <v>2</v>
          </cell>
          <cell r="C297">
            <v>2.0099999999999998</v>
          </cell>
          <cell r="D297">
            <v>2.0274999999999999</v>
          </cell>
          <cell r="E297">
            <v>2.0415000000000001</v>
          </cell>
          <cell r="F297">
            <v>2.0529999999999999</v>
          </cell>
          <cell r="G297">
            <v>2.0685000000000002</v>
          </cell>
          <cell r="H297">
            <v>2.0884999999999998</v>
          </cell>
          <cell r="I297">
            <v>2.1110000000000002</v>
          </cell>
          <cell r="J297">
            <v>2.1465000000000001</v>
          </cell>
          <cell r="K297">
            <v>2.173</v>
          </cell>
          <cell r="L297">
            <v>2.2080000000000002</v>
          </cell>
          <cell r="M297">
            <v>2.2530000000000001</v>
          </cell>
          <cell r="N297">
            <v>2.2829999999999999</v>
          </cell>
          <cell r="P297">
            <v>4.3159999999999998</v>
          </cell>
          <cell r="Q297">
            <v>4.298</v>
          </cell>
          <cell r="R297">
            <v>4.3209999999999997</v>
          </cell>
          <cell r="S297">
            <v>4.3440000000000003</v>
          </cell>
          <cell r="T297">
            <v>4.3629999999999995</v>
          </cell>
          <cell r="U297">
            <v>4.3719999999999999</v>
          </cell>
          <cell r="V297">
            <v>4.38</v>
          </cell>
          <cell r="W297">
            <v>4.3860000000000001</v>
          </cell>
          <cell r="X297">
            <v>4.3929999999999998</v>
          </cell>
          <cell r="Y297">
            <v>4.3979999999999997</v>
          </cell>
          <cell r="Z297">
            <v>4.4030000000000005</v>
          </cell>
          <cell r="AA297">
            <v>4.4030000000000005</v>
          </cell>
          <cell r="AB297">
            <v>4.4009999999999998</v>
          </cell>
          <cell r="AD297">
            <v>4.9924999999999997</v>
          </cell>
          <cell r="AE297">
            <v>5.04</v>
          </cell>
          <cell r="AF297">
            <v>5.0579999999999998</v>
          </cell>
          <cell r="AG297">
            <v>5.0674999999999999</v>
          </cell>
          <cell r="AH297">
            <v>5.0822000000000003</v>
          </cell>
          <cell r="AI297">
            <v>5.0765000000000002</v>
          </cell>
          <cell r="AJ297">
            <v>5.0590000000000002</v>
          </cell>
          <cell r="AK297">
            <v>5.0395000000000003</v>
          </cell>
          <cell r="AL297">
            <v>5.0214999999999996</v>
          </cell>
          <cell r="AM297">
            <v>4.9935</v>
          </cell>
          <cell r="AN297">
            <v>4.9714999999999998</v>
          </cell>
          <cell r="AO297">
            <v>4.9489999999999998</v>
          </cell>
          <cell r="AP297">
            <v>4.9245000000000001</v>
          </cell>
        </row>
        <row r="298">
          <cell r="A298">
            <v>39668</v>
          </cell>
          <cell r="B298">
            <v>2</v>
          </cell>
          <cell r="C298">
            <v>2.0129999999999999</v>
          </cell>
          <cell r="D298">
            <v>2.0295000000000001</v>
          </cell>
          <cell r="E298">
            <v>2.0390000000000001</v>
          </cell>
          <cell r="F298">
            <v>2.0434999999999999</v>
          </cell>
          <cell r="G298">
            <v>2.0705</v>
          </cell>
          <cell r="H298">
            <v>2.097</v>
          </cell>
          <cell r="I298">
            <v>2.125</v>
          </cell>
          <cell r="J298">
            <v>2.1585000000000001</v>
          </cell>
          <cell r="K298">
            <v>2.1945000000000001</v>
          </cell>
          <cell r="L298">
            <v>2.2370000000000001</v>
          </cell>
          <cell r="M298">
            <v>2.2725</v>
          </cell>
          <cell r="N298">
            <v>2.3125</v>
          </cell>
          <cell r="P298">
            <v>4.2949999999999999</v>
          </cell>
          <cell r="Q298">
            <v>4.3010000000000002</v>
          </cell>
          <cell r="R298">
            <v>4.306</v>
          </cell>
          <cell r="S298">
            <v>4.3170000000000002</v>
          </cell>
          <cell r="T298">
            <v>4.3239999999999998</v>
          </cell>
          <cell r="U298">
            <v>4.32</v>
          </cell>
          <cell r="V298">
            <v>4.3179999999999996</v>
          </cell>
          <cell r="W298">
            <v>4.3129999999999997</v>
          </cell>
          <cell r="X298">
            <v>4.3070000000000004</v>
          </cell>
          <cell r="Y298">
            <v>4.3019999999999996</v>
          </cell>
          <cell r="Z298">
            <v>4.2960000000000003</v>
          </cell>
          <cell r="AA298">
            <v>4.2859999999999996</v>
          </cell>
          <cell r="AB298">
            <v>4.2750000000000004</v>
          </cell>
          <cell r="AD298">
            <v>5.0072000000000001</v>
          </cell>
          <cell r="AE298">
            <v>5.04</v>
          </cell>
          <cell r="AF298">
            <v>5.0744999999999996</v>
          </cell>
          <cell r="AG298">
            <v>5.0914999999999999</v>
          </cell>
          <cell r="AH298">
            <v>5.0999999999999996</v>
          </cell>
          <cell r="AI298">
            <v>5.0754999999999999</v>
          </cell>
          <cell r="AJ298">
            <v>5.077</v>
          </cell>
          <cell r="AK298">
            <v>5.0674999999999999</v>
          </cell>
          <cell r="AL298">
            <v>5.0540000000000003</v>
          </cell>
          <cell r="AM298">
            <v>5.0404999999999998</v>
          </cell>
          <cell r="AN298">
            <v>5.0309999999999997</v>
          </cell>
          <cell r="AO298">
            <v>5.0155000000000003</v>
          </cell>
          <cell r="AP298">
            <v>4.9989999999999997</v>
          </cell>
        </row>
        <row r="299">
          <cell r="A299">
            <v>39671</v>
          </cell>
          <cell r="B299">
            <v>2</v>
          </cell>
          <cell r="C299">
            <v>2.008</v>
          </cell>
          <cell r="D299">
            <v>2.0335000000000001</v>
          </cell>
          <cell r="E299">
            <v>2.0445000000000002</v>
          </cell>
          <cell r="F299">
            <v>2.052</v>
          </cell>
          <cell r="G299">
            <v>2.0920000000000001</v>
          </cell>
          <cell r="H299">
            <v>2.1135000000000002</v>
          </cell>
          <cell r="I299">
            <v>2.141</v>
          </cell>
          <cell r="J299">
            <v>2.1819999999999999</v>
          </cell>
          <cell r="K299">
            <v>2.222</v>
          </cell>
          <cell r="L299">
            <v>2.2669999999999999</v>
          </cell>
          <cell r="M299">
            <v>2.3029999999999999</v>
          </cell>
          <cell r="N299">
            <v>2.3475000000000001</v>
          </cell>
          <cell r="P299">
            <v>4.2949999999999999</v>
          </cell>
          <cell r="Q299">
            <v>4.3010000000000002</v>
          </cell>
          <cell r="R299">
            <v>4.3090000000000002</v>
          </cell>
          <cell r="S299">
            <v>4.3220000000000001</v>
          </cell>
          <cell r="T299">
            <v>4.3310000000000004</v>
          </cell>
          <cell r="U299">
            <v>4.3280000000000003</v>
          </cell>
          <cell r="V299">
            <v>4.3259999999999996</v>
          </cell>
          <cell r="W299">
            <v>4.3220000000000001</v>
          </cell>
          <cell r="X299">
            <v>4.3170000000000002</v>
          </cell>
          <cell r="Y299">
            <v>4.3120000000000003</v>
          </cell>
          <cell r="Z299">
            <v>4.3040000000000003</v>
          </cell>
          <cell r="AA299">
            <v>4.2949999999999999</v>
          </cell>
          <cell r="AB299">
            <v>4.2830000000000004</v>
          </cell>
          <cell r="AD299">
            <v>5.0042999999999997</v>
          </cell>
          <cell r="AE299">
            <v>5.0389999999999997</v>
          </cell>
          <cell r="AF299">
            <v>5.0730000000000004</v>
          </cell>
          <cell r="AG299">
            <v>5.0869999999999997</v>
          </cell>
          <cell r="AH299">
            <v>5.0975000000000001</v>
          </cell>
          <cell r="AI299">
            <v>5.1124999999999998</v>
          </cell>
          <cell r="AJ299">
            <v>5.1070000000000002</v>
          </cell>
          <cell r="AK299">
            <v>5.1050000000000004</v>
          </cell>
          <cell r="AL299">
            <v>5.0999999999999996</v>
          </cell>
          <cell r="AM299">
            <v>5.0839999999999996</v>
          </cell>
          <cell r="AN299">
            <v>5.0774999999999997</v>
          </cell>
          <cell r="AO299">
            <v>5.0629999999999997</v>
          </cell>
          <cell r="AP299">
            <v>5.0540000000000003</v>
          </cell>
        </row>
        <row r="300">
          <cell r="A300">
            <v>39672</v>
          </cell>
          <cell r="B300">
            <v>2</v>
          </cell>
          <cell r="C300">
            <v>2.0070000000000001</v>
          </cell>
          <cell r="D300">
            <v>2.0325000000000002</v>
          </cell>
          <cell r="E300">
            <v>2.0415000000000001</v>
          </cell>
          <cell r="F300">
            <v>2.0550000000000002</v>
          </cell>
          <cell r="G300">
            <v>2.0674999999999999</v>
          </cell>
          <cell r="H300">
            <v>2.0830000000000002</v>
          </cell>
          <cell r="I300">
            <v>2.1110000000000002</v>
          </cell>
          <cell r="J300">
            <v>2.1339999999999999</v>
          </cell>
          <cell r="K300">
            <v>2.1625000000000001</v>
          </cell>
          <cell r="L300">
            <v>2.198</v>
          </cell>
          <cell r="M300">
            <v>2.2315</v>
          </cell>
          <cell r="N300">
            <v>2.266</v>
          </cell>
          <cell r="P300">
            <v>4.3179999999999996</v>
          </cell>
          <cell r="Q300">
            <v>4.3010000000000002</v>
          </cell>
          <cell r="R300">
            <v>4.3120000000000003</v>
          </cell>
          <cell r="S300">
            <v>4.3259999999999996</v>
          </cell>
          <cell r="T300">
            <v>4.335</v>
          </cell>
          <cell r="U300">
            <v>4.3319999999999999</v>
          </cell>
          <cell r="V300">
            <v>4.3289999999999997</v>
          </cell>
          <cell r="W300">
            <v>4.3239999999999998</v>
          </cell>
          <cell r="X300">
            <v>4.32</v>
          </cell>
          <cell r="Y300">
            <v>4.3140000000000001</v>
          </cell>
          <cell r="Z300">
            <v>4.3079999999999998</v>
          </cell>
          <cell r="AA300">
            <v>4.298</v>
          </cell>
          <cell r="AB300">
            <v>4.2869999999999999</v>
          </cell>
          <cell r="AD300">
            <v>4.9973999999999998</v>
          </cell>
          <cell r="AE300">
            <v>5.0430000000000001</v>
          </cell>
          <cell r="AF300">
            <v>5.0720000000000001</v>
          </cell>
          <cell r="AG300">
            <v>5.0869999999999997</v>
          </cell>
          <cell r="AH300">
            <v>5.0925000000000002</v>
          </cell>
          <cell r="AI300">
            <v>5.0999999999999996</v>
          </cell>
          <cell r="AJ300">
            <v>5.0964999999999998</v>
          </cell>
          <cell r="AK300">
            <v>5.0925000000000002</v>
          </cell>
          <cell r="AL300">
            <v>5.0724999999999998</v>
          </cell>
          <cell r="AM300">
            <v>5.0585000000000004</v>
          </cell>
          <cell r="AN300">
            <v>5.0475000000000003</v>
          </cell>
          <cell r="AO300">
            <v>5.0265000000000004</v>
          </cell>
          <cell r="AP300">
            <v>5.0069999999999997</v>
          </cell>
        </row>
        <row r="301">
          <cell r="A301">
            <v>39673</v>
          </cell>
          <cell r="B301">
            <v>2</v>
          </cell>
          <cell r="C301">
            <v>2.008</v>
          </cell>
          <cell r="D301">
            <v>2.0270000000000001</v>
          </cell>
          <cell r="E301">
            <v>2.0409999999999999</v>
          </cell>
          <cell r="F301">
            <v>2.0489999999999999</v>
          </cell>
          <cell r="G301">
            <v>2.0649999999999999</v>
          </cell>
          <cell r="H301">
            <v>2.0910000000000002</v>
          </cell>
          <cell r="I301">
            <v>2.1120000000000001</v>
          </cell>
          <cell r="J301">
            <v>2.1435</v>
          </cell>
          <cell r="K301">
            <v>2.1764999999999999</v>
          </cell>
          <cell r="L301">
            <v>2.2109999999999999</v>
          </cell>
          <cell r="M301">
            <v>2.2465000000000002</v>
          </cell>
          <cell r="N301">
            <v>2.2850000000000001</v>
          </cell>
          <cell r="P301">
            <v>4.3029999999999999</v>
          </cell>
          <cell r="Q301">
            <v>4.3029999999999999</v>
          </cell>
          <cell r="R301">
            <v>4.3120000000000003</v>
          </cell>
          <cell r="S301">
            <v>4.327</v>
          </cell>
          <cell r="T301">
            <v>4.335</v>
          </cell>
          <cell r="U301">
            <v>4.33</v>
          </cell>
          <cell r="V301">
            <v>4.327</v>
          </cell>
          <cell r="W301">
            <v>4.3220000000000001</v>
          </cell>
          <cell r="X301">
            <v>4.3129999999999997</v>
          </cell>
          <cell r="Y301">
            <v>4.3040000000000003</v>
          </cell>
          <cell r="Z301">
            <v>4.2930000000000001</v>
          </cell>
          <cell r="AA301">
            <v>4.2809999999999997</v>
          </cell>
          <cell r="AB301">
            <v>4.2670000000000003</v>
          </cell>
          <cell r="AD301">
            <v>4.9885000000000002</v>
          </cell>
          <cell r="AE301">
            <v>5.0289999999999999</v>
          </cell>
          <cell r="AF301">
            <v>5.03</v>
          </cell>
          <cell r="AG301">
            <v>5.0133000000000001</v>
          </cell>
          <cell r="AH301">
            <v>4.9800000000000004</v>
          </cell>
          <cell r="AI301">
            <v>4.968</v>
          </cell>
          <cell r="AJ301">
            <v>4.9390000000000001</v>
          </cell>
          <cell r="AK301">
            <v>4.9089999999999998</v>
          </cell>
          <cell r="AL301">
            <v>4.8845000000000001</v>
          </cell>
          <cell r="AM301">
            <v>4.8555000000000001</v>
          </cell>
          <cell r="AN301">
            <v>4.8250000000000002</v>
          </cell>
          <cell r="AO301">
            <v>4.8</v>
          </cell>
          <cell r="AP301">
            <v>4.7750000000000004</v>
          </cell>
        </row>
        <row r="302">
          <cell r="A302">
            <v>39674</v>
          </cell>
          <cell r="B302">
            <v>2</v>
          </cell>
          <cell r="C302">
            <v>2.0070000000000001</v>
          </cell>
          <cell r="D302">
            <v>2.0219999999999998</v>
          </cell>
          <cell r="E302">
            <v>2.036</v>
          </cell>
          <cell r="F302">
            <v>2.0375000000000001</v>
          </cell>
          <cell r="G302">
            <v>2.0609999999999999</v>
          </cell>
          <cell r="H302">
            <v>2.0819999999999999</v>
          </cell>
          <cell r="I302">
            <v>2.1040000000000001</v>
          </cell>
          <cell r="J302">
            <v>2.133</v>
          </cell>
          <cell r="K302">
            <v>2.1669999999999998</v>
          </cell>
          <cell r="L302">
            <v>2.2004999999999999</v>
          </cell>
          <cell r="M302">
            <v>2.2389999999999999</v>
          </cell>
          <cell r="N302">
            <v>2.2720000000000002</v>
          </cell>
          <cell r="P302">
            <v>4.3090000000000002</v>
          </cell>
          <cell r="Q302">
            <v>4.3029999999999999</v>
          </cell>
          <cell r="R302">
            <v>4.3120000000000003</v>
          </cell>
          <cell r="S302">
            <v>4.3250000000000002</v>
          </cell>
          <cell r="T302">
            <v>4.3310000000000004</v>
          </cell>
          <cell r="U302">
            <v>4.3239999999999998</v>
          </cell>
          <cell r="V302">
            <v>4.3209999999999997</v>
          </cell>
          <cell r="W302">
            <v>4.3129999999999997</v>
          </cell>
          <cell r="X302">
            <v>4.2990000000000004</v>
          </cell>
          <cell r="Y302">
            <v>4.2859999999999996</v>
          </cell>
          <cell r="Z302">
            <v>4.2720000000000002</v>
          </cell>
          <cell r="AA302">
            <v>4.2549999999999999</v>
          </cell>
          <cell r="AB302">
            <v>4.2389999999999999</v>
          </cell>
          <cell r="AD302">
            <v>5.0012999999999996</v>
          </cell>
          <cell r="AE302">
            <v>5.0309999999999997</v>
          </cell>
          <cell r="AF302">
            <v>5.04</v>
          </cell>
          <cell r="AG302">
            <v>5.032</v>
          </cell>
          <cell r="AH302">
            <v>4.9874999999999998</v>
          </cell>
          <cell r="AI302">
            <v>4.9755000000000003</v>
          </cell>
          <cell r="AJ302">
            <v>4.9485000000000001</v>
          </cell>
          <cell r="AK302">
            <v>4.9254999999999995</v>
          </cell>
          <cell r="AL302">
            <v>4.9015000000000004</v>
          </cell>
          <cell r="AM302">
            <v>4.8734999999999999</v>
          </cell>
          <cell r="AN302">
            <v>4.8505000000000003</v>
          </cell>
          <cell r="AO302">
            <v>4.82</v>
          </cell>
          <cell r="AP302">
            <v>4.7949999999999999</v>
          </cell>
        </row>
        <row r="303">
          <cell r="A303">
            <v>39675</v>
          </cell>
          <cell r="B303">
            <v>2</v>
          </cell>
          <cell r="C303">
            <v>2.0129999999999999</v>
          </cell>
          <cell r="D303">
            <v>2.0295000000000001</v>
          </cell>
          <cell r="E303">
            <v>2.0345</v>
          </cell>
          <cell r="F303">
            <v>2.0449999999999999</v>
          </cell>
          <cell r="G303">
            <v>2.0625</v>
          </cell>
          <cell r="H303">
            <v>2.0750000000000002</v>
          </cell>
          <cell r="I303">
            <v>2.1084999999999998</v>
          </cell>
          <cell r="J303">
            <v>2.1455000000000002</v>
          </cell>
          <cell r="K303">
            <v>2.1635</v>
          </cell>
          <cell r="L303">
            <v>2.1964999999999999</v>
          </cell>
          <cell r="M303">
            <v>2.2349999999999999</v>
          </cell>
          <cell r="N303">
            <v>2.266</v>
          </cell>
          <cell r="P303">
            <v>4.2919999999999998</v>
          </cell>
          <cell r="Q303">
            <v>4.3040000000000003</v>
          </cell>
          <cell r="R303">
            <v>4.3129999999999997</v>
          </cell>
          <cell r="S303">
            <v>4.3259999999999996</v>
          </cell>
          <cell r="T303">
            <v>4.33</v>
          </cell>
          <cell r="U303">
            <v>4.3250000000000002</v>
          </cell>
          <cell r="V303">
            <v>4.3220000000000001</v>
          </cell>
          <cell r="W303">
            <v>4.3150000000000004</v>
          </cell>
          <cell r="X303">
            <v>4.3010000000000002</v>
          </cell>
          <cell r="Y303">
            <v>4.2869999999999999</v>
          </cell>
          <cell r="Z303">
            <v>4.2709999999999999</v>
          </cell>
          <cell r="AA303">
            <v>4.2519999999999998</v>
          </cell>
          <cell r="AB303">
            <v>4.234</v>
          </cell>
          <cell r="AD303">
            <v>5.0083000000000002</v>
          </cell>
          <cell r="AE303">
            <v>5.0250000000000004</v>
          </cell>
          <cell r="AF303">
            <v>5.0270000000000001</v>
          </cell>
          <cell r="AG303">
            <v>5.0039999999999996</v>
          </cell>
          <cell r="AH303">
            <v>4.9874999999999998</v>
          </cell>
          <cell r="AI303">
            <v>4.9675000000000002</v>
          </cell>
          <cell r="AJ303">
            <v>4.9379999999999997</v>
          </cell>
          <cell r="AK303">
            <v>4.9295</v>
          </cell>
          <cell r="AL303">
            <v>4.8875000000000002</v>
          </cell>
          <cell r="AM303">
            <v>4.8774999999999995</v>
          </cell>
          <cell r="AN303">
            <v>4.8494999999999999</v>
          </cell>
          <cell r="AO303">
            <v>4.8164999999999996</v>
          </cell>
          <cell r="AP303">
            <v>4.774</v>
          </cell>
        </row>
        <row r="304">
          <cell r="A304">
            <v>39678</v>
          </cell>
          <cell r="B304">
            <v>2</v>
          </cell>
          <cell r="C304">
            <v>2.012</v>
          </cell>
          <cell r="D304">
            <v>2.0255000000000001</v>
          </cell>
          <cell r="E304">
            <v>2.0325000000000002</v>
          </cell>
          <cell r="F304">
            <v>2.024</v>
          </cell>
          <cell r="G304">
            <v>2.0569999999999999</v>
          </cell>
          <cell r="H304">
            <v>2.0714999999999999</v>
          </cell>
          <cell r="I304">
            <v>2.1095000000000002</v>
          </cell>
          <cell r="J304">
            <v>2.1465000000000001</v>
          </cell>
          <cell r="K304">
            <v>2.1625000000000001</v>
          </cell>
          <cell r="L304">
            <v>2.1995</v>
          </cell>
          <cell r="M304">
            <v>2.2355</v>
          </cell>
          <cell r="N304">
            <v>2.2475000000000001</v>
          </cell>
          <cell r="P304">
            <v>4.3019999999999996</v>
          </cell>
          <cell r="Q304">
            <v>4.3040000000000003</v>
          </cell>
          <cell r="R304">
            <v>4.3109999999999999</v>
          </cell>
          <cell r="S304">
            <v>4.3239999999999998</v>
          </cell>
          <cell r="T304">
            <v>4.3259999999999996</v>
          </cell>
          <cell r="U304">
            <v>4.3179999999999996</v>
          </cell>
          <cell r="V304">
            <v>4.3129999999999997</v>
          </cell>
          <cell r="W304">
            <v>4.3049999999999997</v>
          </cell>
          <cell r="X304">
            <v>4.2910000000000004</v>
          </cell>
          <cell r="Y304">
            <v>4.2729999999999997</v>
          </cell>
          <cell r="Z304">
            <v>4.2530000000000001</v>
          </cell>
          <cell r="AA304">
            <v>4.2329999999999997</v>
          </cell>
          <cell r="AB304">
            <v>4.2119999999999997</v>
          </cell>
          <cell r="AD304">
            <v>4.9983000000000004</v>
          </cell>
          <cell r="AE304">
            <v>5.0220000000000002</v>
          </cell>
          <cell r="AF304">
            <v>5.0209999999999999</v>
          </cell>
          <cell r="AG304">
            <v>5.0010000000000003</v>
          </cell>
          <cell r="AH304">
            <v>4.9675000000000002</v>
          </cell>
          <cell r="AI304">
            <v>4.9535</v>
          </cell>
          <cell r="AJ304">
            <v>4.9320000000000004</v>
          </cell>
          <cell r="AK304">
            <v>4.9039999999999999</v>
          </cell>
          <cell r="AL304">
            <v>4.8685</v>
          </cell>
          <cell r="AM304">
            <v>4.9249999999999998</v>
          </cell>
          <cell r="AN304">
            <v>4.8174999999999999</v>
          </cell>
          <cell r="AO304">
            <v>4.87</v>
          </cell>
          <cell r="AP304">
            <v>4.7640000000000002</v>
          </cell>
        </row>
        <row r="305">
          <cell r="A305">
            <v>39679</v>
          </cell>
          <cell r="B305">
            <v>2</v>
          </cell>
          <cell r="C305">
            <v>2.0030000000000001</v>
          </cell>
          <cell r="D305">
            <v>2.0169999999999999</v>
          </cell>
          <cell r="E305">
            <v>2.0310000000000001</v>
          </cell>
          <cell r="F305">
            <v>2.04</v>
          </cell>
          <cell r="G305">
            <v>2.0405000000000002</v>
          </cell>
          <cell r="H305">
            <v>2.0585</v>
          </cell>
          <cell r="I305">
            <v>2.0750000000000002</v>
          </cell>
          <cell r="J305">
            <v>2.0954999999999999</v>
          </cell>
          <cell r="K305">
            <v>2.1274999999999999</v>
          </cell>
          <cell r="L305">
            <v>2.1549999999999998</v>
          </cell>
          <cell r="M305">
            <v>2.1829999999999998</v>
          </cell>
          <cell r="N305">
            <v>2.214</v>
          </cell>
          <cell r="P305">
            <v>4.2850000000000001</v>
          </cell>
          <cell r="Q305">
            <v>4.3040000000000003</v>
          </cell>
          <cell r="R305">
            <v>4.3129999999999997</v>
          </cell>
          <cell r="S305">
            <v>4.3250000000000002</v>
          </cell>
          <cell r="T305">
            <v>4.327</v>
          </cell>
          <cell r="U305">
            <v>4.319</v>
          </cell>
          <cell r="V305">
            <v>4.3140000000000001</v>
          </cell>
          <cell r="W305">
            <v>4.3070000000000004</v>
          </cell>
          <cell r="X305">
            <v>4.2919999999999998</v>
          </cell>
          <cell r="Y305">
            <v>4.274</v>
          </cell>
          <cell r="Z305">
            <v>4.2530000000000001</v>
          </cell>
          <cell r="AA305">
            <v>4.2309999999999999</v>
          </cell>
          <cell r="AB305">
            <v>4.2069999999999999</v>
          </cell>
          <cell r="AD305">
            <v>5.0021000000000004</v>
          </cell>
          <cell r="AE305">
            <v>5.0149999999999997</v>
          </cell>
          <cell r="AF305">
            <v>5.0129999999999999</v>
          </cell>
          <cell r="AG305">
            <v>4.9930000000000003</v>
          </cell>
          <cell r="AH305">
            <v>4.9725000000000001</v>
          </cell>
          <cell r="AI305">
            <v>4.952</v>
          </cell>
          <cell r="AJ305">
            <v>4.9180000000000001</v>
          </cell>
          <cell r="AK305">
            <v>4.8860000000000001</v>
          </cell>
          <cell r="AL305">
            <v>4.8552999999999997</v>
          </cell>
          <cell r="AM305">
            <v>4.8283000000000005</v>
          </cell>
          <cell r="AN305">
            <v>4.8010000000000002</v>
          </cell>
          <cell r="AO305">
            <v>4.7735000000000003</v>
          </cell>
          <cell r="AP305">
            <v>4.7539999999999996</v>
          </cell>
        </row>
        <row r="306">
          <cell r="A306">
            <v>39680</v>
          </cell>
          <cell r="B306">
            <v>2</v>
          </cell>
          <cell r="C306">
            <v>2</v>
          </cell>
          <cell r="D306">
            <v>2.0169999999999999</v>
          </cell>
          <cell r="E306">
            <v>2.0299999999999998</v>
          </cell>
          <cell r="F306">
            <v>2.0345</v>
          </cell>
          <cell r="G306">
            <v>2.0459999999999998</v>
          </cell>
          <cell r="H306">
            <v>2.069</v>
          </cell>
          <cell r="I306">
            <v>2.0874999999999999</v>
          </cell>
          <cell r="J306">
            <v>2.1019999999999999</v>
          </cell>
          <cell r="K306">
            <v>2.117</v>
          </cell>
          <cell r="L306">
            <v>2.145</v>
          </cell>
          <cell r="M306">
            <v>2.1745000000000001</v>
          </cell>
          <cell r="N306">
            <v>2.2044999999999999</v>
          </cell>
          <cell r="P306">
            <v>4.2770000000000001</v>
          </cell>
          <cell r="Q306">
            <v>4.298</v>
          </cell>
          <cell r="R306">
            <v>4.3099999999999996</v>
          </cell>
          <cell r="S306">
            <v>4.3250000000000002</v>
          </cell>
          <cell r="T306">
            <v>4.3259999999999996</v>
          </cell>
          <cell r="U306">
            <v>4.319</v>
          </cell>
          <cell r="V306">
            <v>4.3170000000000002</v>
          </cell>
          <cell r="W306">
            <v>4.3129999999999997</v>
          </cell>
          <cell r="X306">
            <v>4.306</v>
          </cell>
          <cell r="Y306">
            <v>4.2960000000000003</v>
          </cell>
          <cell r="Z306">
            <v>4.2859999999999996</v>
          </cell>
          <cell r="AA306">
            <v>4.2709999999999999</v>
          </cell>
          <cell r="AB306">
            <v>4.2530000000000001</v>
          </cell>
          <cell r="AD306">
            <v>5.0037000000000003</v>
          </cell>
          <cell r="AE306">
            <v>5.0190000000000001</v>
          </cell>
          <cell r="AF306">
            <v>5.0149999999999997</v>
          </cell>
          <cell r="AG306">
            <v>4.9930000000000003</v>
          </cell>
          <cell r="AH306">
            <v>4.9649999999999999</v>
          </cell>
          <cell r="AI306">
            <v>4.9535</v>
          </cell>
          <cell r="AJ306">
            <v>4.923</v>
          </cell>
          <cell r="AK306">
            <v>4.9385000000000003</v>
          </cell>
          <cell r="AL306">
            <v>4.8644999999999996</v>
          </cell>
          <cell r="AM306">
            <v>4.8665000000000003</v>
          </cell>
          <cell r="AN306">
            <v>4.8064999999999998</v>
          </cell>
          <cell r="AO306">
            <v>4.8070000000000004</v>
          </cell>
          <cell r="AP306">
            <v>4.7569999999999997</v>
          </cell>
        </row>
        <row r="307">
          <cell r="A307">
            <v>39681</v>
          </cell>
          <cell r="B307">
            <v>2</v>
          </cell>
          <cell r="C307">
            <v>2.0129999999999999</v>
          </cell>
          <cell r="D307">
            <v>2.0265</v>
          </cell>
          <cell r="E307">
            <v>2.0339999999999998</v>
          </cell>
          <cell r="F307">
            <v>2.0470000000000002</v>
          </cell>
          <cell r="G307">
            <v>2.0505</v>
          </cell>
          <cell r="H307">
            <v>2.0750000000000002</v>
          </cell>
          <cell r="I307">
            <v>2.0975000000000001</v>
          </cell>
          <cell r="J307">
            <v>2.113</v>
          </cell>
          <cell r="K307">
            <v>2.1225000000000001</v>
          </cell>
          <cell r="L307">
            <v>2.1585000000000001</v>
          </cell>
          <cell r="M307">
            <v>2.1985000000000001</v>
          </cell>
          <cell r="N307">
            <v>2.2284999999999999</v>
          </cell>
          <cell r="P307">
            <v>4.2729999999999997</v>
          </cell>
          <cell r="Q307">
            <v>4.2969999999999997</v>
          </cell>
          <cell r="R307">
            <v>4.3099999999999996</v>
          </cell>
          <cell r="S307">
            <v>4.3230000000000004</v>
          </cell>
          <cell r="T307">
            <v>4.32</v>
          </cell>
          <cell r="U307">
            <v>4.3140000000000001</v>
          </cell>
          <cell r="V307">
            <v>4.3099999999999996</v>
          </cell>
          <cell r="W307">
            <v>4.3049999999999997</v>
          </cell>
          <cell r="X307">
            <v>4.2960000000000003</v>
          </cell>
          <cell r="Y307">
            <v>4.2859999999999996</v>
          </cell>
          <cell r="Z307">
            <v>4.2720000000000002</v>
          </cell>
          <cell r="AA307">
            <v>4.2539999999999996</v>
          </cell>
          <cell r="AB307">
            <v>4.2359999999999998</v>
          </cell>
          <cell r="AD307">
            <v>5.0014000000000003</v>
          </cell>
          <cell r="AE307">
            <v>5.0279999999999996</v>
          </cell>
          <cell r="AF307">
            <v>5.0235000000000003</v>
          </cell>
          <cell r="AG307">
            <v>5.0090000000000003</v>
          </cell>
          <cell r="AH307">
            <v>5.1562999999999999</v>
          </cell>
          <cell r="AI307">
            <v>4.976</v>
          </cell>
          <cell r="AJ307">
            <v>4.9485000000000001</v>
          </cell>
          <cell r="AK307">
            <v>4.968</v>
          </cell>
          <cell r="AL307">
            <v>4.9375</v>
          </cell>
          <cell r="AM307">
            <v>4.9424999999999999</v>
          </cell>
          <cell r="AN307">
            <v>4.8815</v>
          </cell>
          <cell r="AO307">
            <v>4.8250000000000002</v>
          </cell>
          <cell r="AP307">
            <v>4.806</v>
          </cell>
        </row>
        <row r="308">
          <cell r="A308">
            <v>39682</v>
          </cell>
          <cell r="B308">
            <v>2</v>
          </cell>
          <cell r="C308">
            <v>2.0205000000000002</v>
          </cell>
          <cell r="D308">
            <v>2.0255000000000001</v>
          </cell>
          <cell r="E308">
            <v>2.0434999999999999</v>
          </cell>
          <cell r="F308">
            <v>2.0535000000000001</v>
          </cell>
          <cell r="G308">
            <v>2.0680000000000001</v>
          </cell>
          <cell r="H308">
            <v>2.09</v>
          </cell>
          <cell r="I308">
            <v>2.1215000000000002</v>
          </cell>
          <cell r="J308">
            <v>2.1549999999999998</v>
          </cell>
          <cell r="K308">
            <v>2.1920000000000002</v>
          </cell>
          <cell r="L308">
            <v>2.226</v>
          </cell>
          <cell r="M308">
            <v>2.2635000000000001</v>
          </cell>
          <cell r="N308">
            <v>2.2995000000000001</v>
          </cell>
          <cell r="P308">
            <v>4.274</v>
          </cell>
          <cell r="Q308">
            <v>4.298</v>
          </cell>
          <cell r="R308">
            <v>4.3099999999999996</v>
          </cell>
          <cell r="S308">
            <v>4.3230000000000004</v>
          </cell>
          <cell r="T308">
            <v>4.32</v>
          </cell>
          <cell r="U308">
            <v>4.3150000000000004</v>
          </cell>
          <cell r="V308">
            <v>4.3120000000000003</v>
          </cell>
          <cell r="W308">
            <v>4.3099999999999996</v>
          </cell>
          <cell r="X308">
            <v>4.306</v>
          </cell>
          <cell r="Y308">
            <v>4.3029999999999999</v>
          </cell>
          <cell r="Z308">
            <v>4.2960000000000003</v>
          </cell>
          <cell r="AA308">
            <v>4.2869999999999999</v>
          </cell>
          <cell r="AB308">
            <v>4.2770000000000001</v>
          </cell>
          <cell r="AD308">
            <v>4.9973000000000001</v>
          </cell>
          <cell r="AE308">
            <v>5.0190000000000001</v>
          </cell>
          <cell r="AF308">
            <v>5.0209999999999999</v>
          </cell>
          <cell r="AG308">
            <v>5.0054999999999996</v>
          </cell>
          <cell r="AH308">
            <v>4.9779999999999998</v>
          </cell>
          <cell r="AI308">
            <v>4.9710000000000001</v>
          </cell>
          <cell r="AJ308">
            <v>4.9420000000000002</v>
          </cell>
          <cell r="AK308">
            <v>4.9210000000000003</v>
          </cell>
          <cell r="AL308">
            <v>4.8940000000000001</v>
          </cell>
          <cell r="AM308">
            <v>4.87</v>
          </cell>
          <cell r="AN308">
            <v>4.8499999999999996</v>
          </cell>
          <cell r="AO308">
            <v>4.8250000000000002</v>
          </cell>
          <cell r="AP308">
            <v>4.8019999999999996</v>
          </cell>
        </row>
        <row r="309">
          <cell r="A309">
            <v>39685</v>
          </cell>
          <cell r="B309">
            <v>2</v>
          </cell>
          <cell r="C309">
            <v>2.0285000000000002</v>
          </cell>
          <cell r="D309">
            <v>2.0345</v>
          </cell>
          <cell r="E309">
            <v>2.0335000000000001</v>
          </cell>
          <cell r="F309">
            <v>2.04</v>
          </cell>
          <cell r="G309">
            <v>2.0510000000000002</v>
          </cell>
          <cell r="H309">
            <v>2.0739999999999998</v>
          </cell>
          <cell r="I309">
            <v>2.0975000000000001</v>
          </cell>
          <cell r="J309">
            <v>2.1189999999999998</v>
          </cell>
          <cell r="K309">
            <v>2.1495000000000002</v>
          </cell>
          <cell r="L309">
            <v>2.1850000000000001</v>
          </cell>
          <cell r="M309">
            <v>2.2145000000000001</v>
          </cell>
          <cell r="N309">
            <v>2.2465000000000002</v>
          </cell>
          <cell r="P309">
            <v>4.2839999999999998</v>
          </cell>
          <cell r="Q309">
            <v>4.3</v>
          </cell>
          <cell r="R309">
            <v>4.3109999999999999</v>
          </cell>
          <cell r="S309">
            <v>4.3239999999999998</v>
          </cell>
          <cell r="T309">
            <v>4.32</v>
          </cell>
          <cell r="U309">
            <v>4.3150000000000004</v>
          </cell>
          <cell r="V309">
            <v>4.3099999999999996</v>
          </cell>
          <cell r="W309">
            <v>4.306</v>
          </cell>
          <cell r="X309">
            <v>4.3010000000000002</v>
          </cell>
          <cell r="Y309">
            <v>4.2960000000000003</v>
          </cell>
          <cell r="Z309">
            <v>4.2889999999999997</v>
          </cell>
          <cell r="AA309">
            <v>4.28</v>
          </cell>
          <cell r="AB309">
            <v>4.2699999999999996</v>
          </cell>
          <cell r="AD309">
            <v>4.9973000000000001</v>
          </cell>
          <cell r="AE309">
            <v>5.0190000000000001</v>
          </cell>
          <cell r="AF309">
            <v>5.0199999999999996</v>
          </cell>
          <cell r="AG309">
            <v>5.0019999999999998</v>
          </cell>
          <cell r="AH309">
            <v>4.9779999999999998</v>
          </cell>
          <cell r="AI309">
            <v>4.9610000000000003</v>
          </cell>
          <cell r="AJ309">
            <v>4.9429999999999996</v>
          </cell>
          <cell r="AK309">
            <v>4.9210000000000003</v>
          </cell>
          <cell r="AL309">
            <v>4.8940000000000001</v>
          </cell>
          <cell r="AM309">
            <v>4.8739999999999997</v>
          </cell>
          <cell r="AN309">
            <v>4.8499999999999996</v>
          </cell>
          <cell r="AO309">
            <v>4.8250000000000002</v>
          </cell>
          <cell r="AP309">
            <v>4.8040000000000003</v>
          </cell>
        </row>
        <row r="310">
          <cell r="A310">
            <v>39686</v>
          </cell>
          <cell r="B310">
            <v>2</v>
          </cell>
          <cell r="C310">
            <v>2.0129999999999999</v>
          </cell>
          <cell r="D310">
            <v>2.0205000000000002</v>
          </cell>
          <cell r="E310">
            <v>2.0305</v>
          </cell>
          <cell r="F310">
            <v>2.04</v>
          </cell>
          <cell r="G310">
            <v>2.0499999999999998</v>
          </cell>
          <cell r="H310">
            <v>2.0659999999999998</v>
          </cell>
          <cell r="I310">
            <v>2.0865</v>
          </cell>
          <cell r="J310">
            <v>2.1080000000000001</v>
          </cell>
          <cell r="K310">
            <v>2.137</v>
          </cell>
          <cell r="L310">
            <v>2.1669999999999998</v>
          </cell>
          <cell r="M310">
            <v>2.2025000000000001</v>
          </cell>
          <cell r="N310">
            <v>2.2315</v>
          </cell>
          <cell r="P310">
            <v>4.2889999999999997</v>
          </cell>
          <cell r="Q310">
            <v>4.3</v>
          </cell>
          <cell r="R310">
            <v>4.3099999999999996</v>
          </cell>
          <cell r="S310">
            <v>4.3220000000000001</v>
          </cell>
          <cell r="T310">
            <v>4.3179999999999996</v>
          </cell>
          <cell r="U310">
            <v>4.3120000000000003</v>
          </cell>
          <cell r="V310">
            <v>4.3049999999999997</v>
          </cell>
          <cell r="W310">
            <v>4.2949999999999999</v>
          </cell>
          <cell r="X310">
            <v>4.282</v>
          </cell>
          <cell r="Y310">
            <v>4.2690000000000001</v>
          </cell>
          <cell r="Z310">
            <v>4.2519999999999998</v>
          </cell>
          <cell r="AA310">
            <v>4.2329999999999997</v>
          </cell>
          <cell r="AB310">
            <v>4.2140000000000004</v>
          </cell>
          <cell r="AD310">
            <v>4.9961000000000002</v>
          </cell>
          <cell r="AE310">
            <v>5.016</v>
          </cell>
          <cell r="AF310">
            <v>5.0140000000000002</v>
          </cell>
          <cell r="AG310">
            <v>4.9960000000000004</v>
          </cell>
          <cell r="AH310">
            <v>4.9775</v>
          </cell>
          <cell r="AI310">
            <v>4.9660000000000002</v>
          </cell>
          <cell r="AJ310">
            <v>4.9435000000000002</v>
          </cell>
          <cell r="AK310">
            <v>4.9234999999999998</v>
          </cell>
          <cell r="AL310">
            <v>4.875</v>
          </cell>
          <cell r="AM310">
            <v>4.8460000000000001</v>
          </cell>
          <cell r="AN310">
            <v>4.8144999999999998</v>
          </cell>
          <cell r="AO310">
            <v>4.7835000000000001</v>
          </cell>
          <cell r="AP310">
            <v>4.7620000000000005</v>
          </cell>
        </row>
        <row r="311">
          <cell r="A311">
            <v>39687</v>
          </cell>
          <cell r="B311">
            <v>2</v>
          </cell>
          <cell r="C311">
            <v>2.0150000000000001</v>
          </cell>
          <cell r="D311">
            <v>2.0405000000000002</v>
          </cell>
          <cell r="E311">
            <v>2.0394999999999999</v>
          </cell>
          <cell r="F311">
            <v>2.0419999999999998</v>
          </cell>
          <cell r="G311">
            <v>2.0485000000000002</v>
          </cell>
          <cell r="H311">
            <v>2.0619999999999998</v>
          </cell>
          <cell r="I311">
            <v>2.0790000000000002</v>
          </cell>
          <cell r="J311">
            <v>2.1074999999999999</v>
          </cell>
          <cell r="K311">
            <v>2.1110000000000002</v>
          </cell>
          <cell r="L311">
            <v>2.1440000000000001</v>
          </cell>
          <cell r="M311">
            <v>2.1680000000000001</v>
          </cell>
          <cell r="N311">
            <v>2.1945000000000001</v>
          </cell>
          <cell r="P311">
            <v>4.298</v>
          </cell>
          <cell r="Q311">
            <v>4.3019999999999996</v>
          </cell>
          <cell r="R311">
            <v>4.3120000000000003</v>
          </cell>
          <cell r="S311">
            <v>4.3220000000000001</v>
          </cell>
          <cell r="T311">
            <v>4.3159999999999998</v>
          </cell>
          <cell r="U311">
            <v>4.3109999999999999</v>
          </cell>
          <cell r="V311">
            <v>4.3049999999999997</v>
          </cell>
          <cell r="W311">
            <v>4.2939999999999996</v>
          </cell>
          <cell r="X311">
            <v>4.28</v>
          </cell>
          <cell r="Y311">
            <v>4.2670000000000003</v>
          </cell>
          <cell r="Z311">
            <v>4.25</v>
          </cell>
          <cell r="AA311">
            <v>4.2309999999999999</v>
          </cell>
          <cell r="AB311">
            <v>4.2119999999999997</v>
          </cell>
          <cell r="AD311">
            <v>4.9913999999999996</v>
          </cell>
          <cell r="AE311">
            <v>5.0179999999999998</v>
          </cell>
          <cell r="AF311">
            <v>5.0149999999999997</v>
          </cell>
          <cell r="AG311">
            <v>4.9950000000000001</v>
          </cell>
          <cell r="AH311">
            <v>4.9350000000000005</v>
          </cell>
          <cell r="AI311">
            <v>4.9657</v>
          </cell>
          <cell r="AJ311">
            <v>4.9405000000000001</v>
          </cell>
          <cell r="AK311">
            <v>4.9180000000000001</v>
          </cell>
          <cell r="AL311">
            <v>4.8825000000000003</v>
          </cell>
          <cell r="AM311">
            <v>4.8559999999999999</v>
          </cell>
          <cell r="AN311">
            <v>4.82</v>
          </cell>
          <cell r="AO311">
            <v>4.7915000000000001</v>
          </cell>
          <cell r="AP311">
            <v>4.7759999999999998</v>
          </cell>
        </row>
        <row r="312">
          <cell r="A312">
            <v>39688</v>
          </cell>
          <cell r="B312">
            <v>2</v>
          </cell>
          <cell r="C312">
            <v>2.0194999999999999</v>
          </cell>
          <cell r="D312">
            <v>2.0270000000000001</v>
          </cell>
          <cell r="E312">
            <v>2.0379999999999998</v>
          </cell>
          <cell r="F312">
            <v>2.0430000000000001</v>
          </cell>
          <cell r="G312">
            <v>2.0550000000000002</v>
          </cell>
          <cell r="H312">
            <v>2.0655000000000001</v>
          </cell>
          <cell r="I312">
            <v>2.085</v>
          </cell>
          <cell r="J312">
            <v>2.1055000000000001</v>
          </cell>
          <cell r="K312">
            <v>2.1305000000000001</v>
          </cell>
          <cell r="L312">
            <v>2.1629999999999998</v>
          </cell>
          <cell r="M312">
            <v>2.1855000000000002</v>
          </cell>
          <cell r="N312">
            <v>2.2174999999999998</v>
          </cell>
          <cell r="P312">
            <v>4.3010000000000002</v>
          </cell>
          <cell r="Q312">
            <v>4.2990000000000004</v>
          </cell>
          <cell r="R312">
            <v>4.3079999999999998</v>
          </cell>
          <cell r="S312">
            <v>4.319</v>
          </cell>
          <cell r="T312">
            <v>4.3159999999999998</v>
          </cell>
          <cell r="U312">
            <v>4.3159999999999998</v>
          </cell>
          <cell r="V312">
            <v>4.3159999999999998</v>
          </cell>
          <cell r="W312">
            <v>4.3150000000000004</v>
          </cell>
          <cell r="X312">
            <v>4.3140000000000001</v>
          </cell>
          <cell r="Y312">
            <v>4.3120000000000003</v>
          </cell>
          <cell r="Z312">
            <v>4.3079999999999998</v>
          </cell>
          <cell r="AA312">
            <v>4.3010000000000002</v>
          </cell>
          <cell r="AB312">
            <v>4.2930000000000001</v>
          </cell>
          <cell r="AD312">
            <v>5.0016999999999996</v>
          </cell>
          <cell r="AE312">
            <v>5.0199999999999996</v>
          </cell>
          <cell r="AF312">
            <v>5.0145</v>
          </cell>
          <cell r="AG312">
            <v>4.9980000000000002</v>
          </cell>
          <cell r="AH312">
            <v>4.9749999999999996</v>
          </cell>
          <cell r="AI312">
            <v>4.9710000000000001</v>
          </cell>
          <cell r="AJ312">
            <v>4.9470000000000001</v>
          </cell>
          <cell r="AK312">
            <v>4.9074999999999998</v>
          </cell>
          <cell r="AL312">
            <v>4.875</v>
          </cell>
          <cell r="AM312">
            <v>4.8532999999999999</v>
          </cell>
          <cell r="AN312">
            <v>4.8224999999999998</v>
          </cell>
          <cell r="AO312">
            <v>4.7949999999999999</v>
          </cell>
          <cell r="AP312">
            <v>4.7925000000000004</v>
          </cell>
        </row>
        <row r="313">
          <cell r="A313">
            <v>39689</v>
          </cell>
          <cell r="B313">
            <v>2</v>
          </cell>
          <cell r="C313">
            <v>2.0095000000000001</v>
          </cell>
          <cell r="D313">
            <v>2.0165000000000002</v>
          </cell>
          <cell r="E313">
            <v>2.0285000000000002</v>
          </cell>
          <cell r="F313">
            <v>2.0385</v>
          </cell>
          <cell r="G313">
            <v>2.048</v>
          </cell>
          <cell r="H313">
            <v>2.0699999999999998</v>
          </cell>
          <cell r="I313">
            <v>2.0920000000000001</v>
          </cell>
          <cell r="J313">
            <v>2.1160000000000001</v>
          </cell>
          <cell r="K313">
            <v>2.1440000000000001</v>
          </cell>
          <cell r="L313">
            <v>2.17</v>
          </cell>
          <cell r="M313">
            <v>2.202</v>
          </cell>
          <cell r="N313">
            <v>2.2359999999999998</v>
          </cell>
          <cell r="P313">
            <v>4.3550000000000004</v>
          </cell>
          <cell r="Q313">
            <v>4.2990000000000004</v>
          </cell>
          <cell r="R313">
            <v>4.3090000000000002</v>
          </cell>
          <cell r="S313">
            <v>4.32</v>
          </cell>
          <cell r="T313">
            <v>4.3140000000000001</v>
          </cell>
          <cell r="U313">
            <v>4.3099999999999996</v>
          </cell>
          <cell r="V313">
            <v>4.3079999999999998</v>
          </cell>
          <cell r="W313">
            <v>4.306</v>
          </cell>
          <cell r="X313">
            <v>4.3029999999999999</v>
          </cell>
          <cell r="Y313">
            <v>4.3010000000000002</v>
          </cell>
          <cell r="Z313">
            <v>4.2960000000000003</v>
          </cell>
          <cell r="AA313">
            <v>4.2889999999999997</v>
          </cell>
          <cell r="AB313">
            <v>4.2809999999999997</v>
          </cell>
          <cell r="AD313">
            <v>5.0350000000000001</v>
          </cell>
          <cell r="AE313">
            <v>5.0199999999999996</v>
          </cell>
          <cell r="AF313">
            <v>5.0019999999999998</v>
          </cell>
          <cell r="AG313">
            <v>4.9930000000000003</v>
          </cell>
          <cell r="AH313">
            <v>4.9625000000000004</v>
          </cell>
          <cell r="AI313">
            <v>4.944</v>
          </cell>
          <cell r="AJ313">
            <v>4.9039999999999999</v>
          </cell>
          <cell r="AK313">
            <v>4.8890000000000002</v>
          </cell>
          <cell r="AL313">
            <v>4.8529999999999998</v>
          </cell>
          <cell r="AM313">
            <v>4.8289999999999997</v>
          </cell>
          <cell r="AN313">
            <v>4.7995000000000001</v>
          </cell>
          <cell r="AO313">
            <v>4.7750000000000004</v>
          </cell>
          <cell r="AP313">
            <v>4.7495000000000003</v>
          </cell>
        </row>
        <row r="314">
          <cell r="A314">
            <v>39692</v>
          </cell>
          <cell r="B314">
            <v>2</v>
          </cell>
          <cell r="C314">
            <v>2.0169999999999999</v>
          </cell>
          <cell r="D314">
            <v>2.0194999999999999</v>
          </cell>
          <cell r="E314">
            <v>2.0305</v>
          </cell>
          <cell r="F314">
            <v>2.0634999999999999</v>
          </cell>
          <cell r="G314">
            <v>2.0449999999999999</v>
          </cell>
          <cell r="H314">
            <v>2.0665</v>
          </cell>
          <cell r="I314">
            <v>2.0895000000000001</v>
          </cell>
          <cell r="J314">
            <v>2.1175000000000002</v>
          </cell>
          <cell r="K314">
            <v>2.1015000000000001</v>
          </cell>
          <cell r="L314">
            <v>2.1234999999999999</v>
          </cell>
          <cell r="M314">
            <v>2.1785000000000001</v>
          </cell>
          <cell r="N314">
            <v>2.1995</v>
          </cell>
          <cell r="P314">
            <v>4.2960000000000003</v>
          </cell>
          <cell r="Q314">
            <v>4.2990000000000004</v>
          </cell>
          <cell r="R314">
            <v>4.3099999999999996</v>
          </cell>
          <cell r="S314">
            <v>4.3209999999999997</v>
          </cell>
          <cell r="T314">
            <v>4.3150000000000004</v>
          </cell>
          <cell r="U314">
            <v>4.3120000000000003</v>
          </cell>
          <cell r="V314">
            <v>4.3090000000000002</v>
          </cell>
          <cell r="W314">
            <v>4.3040000000000003</v>
          </cell>
          <cell r="X314">
            <v>4.2969999999999997</v>
          </cell>
          <cell r="Y314">
            <v>4.2889999999999997</v>
          </cell>
          <cell r="Z314">
            <v>4.2770000000000001</v>
          </cell>
          <cell r="AA314">
            <v>4.2629999999999999</v>
          </cell>
          <cell r="AB314">
            <v>4.2489999999999997</v>
          </cell>
          <cell r="AD314">
            <v>5.0256999999999996</v>
          </cell>
          <cell r="AE314">
            <v>5.0030000000000001</v>
          </cell>
          <cell r="AF314">
            <v>4.9790000000000001</v>
          </cell>
          <cell r="AG314">
            <v>4.9459999999999997</v>
          </cell>
          <cell r="AH314">
            <v>4.9225000000000003</v>
          </cell>
          <cell r="AI314">
            <v>4.8979999999999997</v>
          </cell>
          <cell r="AJ314">
            <v>4.8629999999999995</v>
          </cell>
          <cell r="AK314">
            <v>4.8315000000000001</v>
          </cell>
          <cell r="AL314">
            <v>4.78</v>
          </cell>
          <cell r="AM314">
            <v>4.7515000000000001</v>
          </cell>
          <cell r="AN314">
            <v>4.7080000000000002</v>
          </cell>
          <cell r="AO314">
            <v>4.6719999999999997</v>
          </cell>
          <cell r="AP314">
            <v>4.6470000000000002</v>
          </cell>
        </row>
        <row r="315">
          <cell r="A315">
            <v>39693</v>
          </cell>
          <cell r="B315">
            <v>2</v>
          </cell>
          <cell r="C315">
            <v>2.0129999999999999</v>
          </cell>
          <cell r="D315">
            <v>2.0175000000000001</v>
          </cell>
          <cell r="E315">
            <v>2.0255000000000001</v>
          </cell>
          <cell r="F315">
            <v>2.0329999999999999</v>
          </cell>
          <cell r="G315">
            <v>2.032</v>
          </cell>
          <cell r="H315">
            <v>2.0485000000000002</v>
          </cell>
          <cell r="I315">
            <v>2.0724999999999998</v>
          </cell>
          <cell r="J315">
            <v>2.0874999999999999</v>
          </cell>
          <cell r="K315">
            <v>2.09</v>
          </cell>
          <cell r="L315">
            <v>2.1230000000000002</v>
          </cell>
          <cell r="M315">
            <v>2.1604999999999999</v>
          </cell>
          <cell r="N315">
            <v>2.1859999999999999</v>
          </cell>
          <cell r="P315">
            <v>4.3</v>
          </cell>
          <cell r="Q315">
            <v>4.298</v>
          </cell>
          <cell r="R315">
            <v>4.3099999999999996</v>
          </cell>
          <cell r="S315">
            <v>4.3220000000000001</v>
          </cell>
          <cell r="T315">
            <v>4.3150000000000004</v>
          </cell>
          <cell r="U315">
            <v>4.3120000000000003</v>
          </cell>
          <cell r="V315">
            <v>4.3090000000000002</v>
          </cell>
          <cell r="W315">
            <v>4.3049999999999997</v>
          </cell>
          <cell r="X315">
            <v>4.3</v>
          </cell>
          <cell r="Y315">
            <v>4.2939999999999996</v>
          </cell>
          <cell r="Z315">
            <v>4.2859999999999996</v>
          </cell>
          <cell r="AA315">
            <v>4.2770000000000001</v>
          </cell>
          <cell r="AB315">
            <v>4.2670000000000003</v>
          </cell>
          <cell r="AD315">
            <v>5.0237999999999996</v>
          </cell>
          <cell r="AE315">
            <v>5.0030000000000001</v>
          </cell>
          <cell r="AF315">
            <v>4.9859999999999998</v>
          </cell>
          <cell r="AG315">
            <v>4.9485000000000001</v>
          </cell>
          <cell r="AH315">
            <v>4.9225000000000003</v>
          </cell>
          <cell r="AI315">
            <v>4.8849999999999998</v>
          </cell>
          <cell r="AJ315">
            <v>4.8550000000000004</v>
          </cell>
          <cell r="AK315">
            <v>4.8149999999999995</v>
          </cell>
          <cell r="AL315">
            <v>4.7699999999999996</v>
          </cell>
          <cell r="AM315">
            <v>4.7374999999999998</v>
          </cell>
          <cell r="AN315">
            <v>4.7024999999999997</v>
          </cell>
          <cell r="AO315">
            <v>4.6675000000000004</v>
          </cell>
          <cell r="AP315">
            <v>4.6370000000000005</v>
          </cell>
        </row>
        <row r="316">
          <cell r="A316">
            <v>39694</v>
          </cell>
          <cell r="B316">
            <v>2</v>
          </cell>
          <cell r="C316">
            <v>2.02</v>
          </cell>
          <cell r="D316">
            <v>2.0145</v>
          </cell>
          <cell r="E316">
            <v>2.0175000000000001</v>
          </cell>
          <cell r="F316">
            <v>2.0289999999999999</v>
          </cell>
          <cell r="G316">
            <v>2.0415000000000001</v>
          </cell>
          <cell r="H316">
            <v>2.0525000000000002</v>
          </cell>
          <cell r="I316">
            <v>2.0745</v>
          </cell>
          <cell r="J316">
            <v>2.0859999999999999</v>
          </cell>
          <cell r="K316">
            <v>2.1080000000000001</v>
          </cell>
          <cell r="L316">
            <v>2.1310000000000002</v>
          </cell>
          <cell r="M316">
            <v>2.157</v>
          </cell>
          <cell r="N316">
            <v>2.1875</v>
          </cell>
          <cell r="P316">
            <v>4.3079999999999998</v>
          </cell>
          <cell r="Q316">
            <v>4.3</v>
          </cell>
          <cell r="R316">
            <v>4.3129999999999997</v>
          </cell>
          <cell r="S316">
            <v>4.3230000000000004</v>
          </cell>
          <cell r="T316">
            <v>4.3150000000000004</v>
          </cell>
          <cell r="U316">
            <v>4.3120000000000003</v>
          </cell>
          <cell r="V316">
            <v>4.3099999999999996</v>
          </cell>
          <cell r="W316">
            <v>4.3049999999999997</v>
          </cell>
          <cell r="X316">
            <v>4.298</v>
          </cell>
          <cell r="Y316">
            <v>4.2889999999999997</v>
          </cell>
          <cell r="Z316">
            <v>4.2780000000000005</v>
          </cell>
          <cell r="AA316">
            <v>4.266</v>
          </cell>
          <cell r="AB316">
            <v>4.25</v>
          </cell>
          <cell r="AD316">
            <v>5.0209000000000001</v>
          </cell>
          <cell r="AE316">
            <v>4.9965000000000002</v>
          </cell>
          <cell r="AF316">
            <v>4.9775</v>
          </cell>
          <cell r="AG316">
            <v>4.9320000000000004</v>
          </cell>
          <cell r="AH316">
            <v>4.9050000000000002</v>
          </cell>
          <cell r="AI316">
            <v>4.87</v>
          </cell>
          <cell r="AJ316">
            <v>4.835</v>
          </cell>
          <cell r="AK316">
            <v>4.7925000000000004</v>
          </cell>
          <cell r="AL316">
            <v>4.7475000000000005</v>
          </cell>
          <cell r="AM316">
            <v>4.7074999999999996</v>
          </cell>
          <cell r="AN316">
            <v>4.6760000000000002</v>
          </cell>
          <cell r="AO316">
            <v>4.6405000000000003</v>
          </cell>
          <cell r="AP316">
            <v>4.6124999999999998</v>
          </cell>
        </row>
        <row r="317">
          <cell r="A317">
            <v>39695</v>
          </cell>
          <cell r="B317">
            <v>2</v>
          </cell>
          <cell r="C317">
            <v>2.0249999999999999</v>
          </cell>
          <cell r="D317">
            <v>2.0215000000000001</v>
          </cell>
          <cell r="E317">
            <v>2.0274999999999999</v>
          </cell>
          <cell r="F317">
            <v>2.024</v>
          </cell>
          <cell r="G317">
            <v>2.0110000000000001</v>
          </cell>
          <cell r="H317">
            <v>2.0225</v>
          </cell>
          <cell r="I317">
            <v>2.0405000000000002</v>
          </cell>
          <cell r="J317">
            <v>2.048</v>
          </cell>
          <cell r="K317">
            <v>2.0630000000000002</v>
          </cell>
          <cell r="L317">
            <v>2.0825</v>
          </cell>
          <cell r="M317">
            <v>2.101</v>
          </cell>
          <cell r="N317">
            <v>2.12</v>
          </cell>
          <cell r="P317">
            <v>4.3090000000000002</v>
          </cell>
          <cell r="Q317">
            <v>4.2990000000000004</v>
          </cell>
          <cell r="R317">
            <v>4.319</v>
          </cell>
          <cell r="S317">
            <v>4.3310000000000004</v>
          </cell>
          <cell r="T317">
            <v>4.3259999999999996</v>
          </cell>
          <cell r="U317">
            <v>4.3239999999999998</v>
          </cell>
          <cell r="V317">
            <v>4.3239999999999998</v>
          </cell>
          <cell r="W317">
            <v>4.3230000000000004</v>
          </cell>
          <cell r="X317">
            <v>4.319</v>
          </cell>
          <cell r="Y317">
            <v>4.3159999999999998</v>
          </cell>
          <cell r="Z317">
            <v>4.3109999999999999</v>
          </cell>
          <cell r="AA317">
            <v>4.3029999999999999</v>
          </cell>
          <cell r="AB317">
            <v>4.2949999999999999</v>
          </cell>
          <cell r="AD317">
            <v>5.0183</v>
          </cell>
          <cell r="AE317">
            <v>5</v>
          </cell>
          <cell r="AF317">
            <v>4.99</v>
          </cell>
          <cell r="AG317">
            <v>4.9459999999999997</v>
          </cell>
          <cell r="AH317">
            <v>4.9225000000000003</v>
          </cell>
          <cell r="AI317">
            <v>4.8920000000000003</v>
          </cell>
          <cell r="AJ317">
            <v>4.8609999999999998</v>
          </cell>
          <cell r="AK317">
            <v>4.8170000000000002</v>
          </cell>
          <cell r="AL317">
            <v>4.7759999999999998</v>
          </cell>
          <cell r="AM317">
            <v>4.7389999999999999</v>
          </cell>
          <cell r="AN317">
            <v>4.6985000000000001</v>
          </cell>
          <cell r="AO317">
            <v>4.6669999999999998</v>
          </cell>
          <cell r="AP317">
            <v>4.6375000000000002</v>
          </cell>
        </row>
        <row r="318">
          <cell r="A318">
            <v>39696</v>
          </cell>
          <cell r="B318">
            <v>2</v>
          </cell>
          <cell r="C318">
            <v>2.0099999999999998</v>
          </cell>
          <cell r="D318">
            <v>2.0074999999999998</v>
          </cell>
          <cell r="E318">
            <v>2.008</v>
          </cell>
          <cell r="F318">
            <v>2.0175000000000001</v>
          </cell>
          <cell r="G318">
            <v>2.0209999999999999</v>
          </cell>
          <cell r="H318">
            <v>2.0305</v>
          </cell>
          <cell r="I318">
            <v>2.0470000000000002</v>
          </cell>
          <cell r="J318">
            <v>2.0699999999999998</v>
          </cell>
          <cell r="K318">
            <v>2.0880000000000001</v>
          </cell>
          <cell r="L318">
            <v>2.1164999999999998</v>
          </cell>
          <cell r="M318">
            <v>2.1555</v>
          </cell>
          <cell r="N318">
            <v>2.173</v>
          </cell>
          <cell r="P318">
            <v>4.3090000000000002</v>
          </cell>
          <cell r="Q318">
            <v>4.3</v>
          </cell>
          <cell r="R318">
            <v>4.3120000000000003</v>
          </cell>
          <cell r="S318">
            <v>4.3220000000000001</v>
          </cell>
          <cell r="T318">
            <v>4.3140000000000001</v>
          </cell>
          <cell r="U318">
            <v>4.3129999999999997</v>
          </cell>
          <cell r="V318">
            <v>4.3109999999999999</v>
          </cell>
          <cell r="W318">
            <v>4.3029999999999999</v>
          </cell>
          <cell r="X318">
            <v>4.2910000000000004</v>
          </cell>
          <cell r="Y318">
            <v>4.2789999999999999</v>
          </cell>
          <cell r="Z318">
            <v>4.2629999999999999</v>
          </cell>
          <cell r="AA318">
            <v>4.242</v>
          </cell>
          <cell r="AB318">
            <v>4.2229999999999999</v>
          </cell>
          <cell r="AD318">
            <v>5.0228000000000002</v>
          </cell>
          <cell r="AE318">
            <v>5.0259999999999998</v>
          </cell>
          <cell r="AF318">
            <v>4.9859999999999998</v>
          </cell>
          <cell r="AG318">
            <v>4.9535</v>
          </cell>
          <cell r="AH318">
            <v>4.9210000000000003</v>
          </cell>
          <cell r="AI318">
            <v>4.8905000000000003</v>
          </cell>
          <cell r="AJ318">
            <v>4.8449999999999998</v>
          </cell>
          <cell r="AK318">
            <v>4.806</v>
          </cell>
          <cell r="AL318">
            <v>4.7549999999999999</v>
          </cell>
          <cell r="AM318">
            <v>4.7155000000000005</v>
          </cell>
          <cell r="AN318">
            <v>4.6740000000000004</v>
          </cell>
          <cell r="AO318">
            <v>4.6384999999999996</v>
          </cell>
          <cell r="AP318">
            <v>4.6065000000000005</v>
          </cell>
        </row>
        <row r="319">
          <cell r="A319">
            <v>39699</v>
          </cell>
          <cell r="B319">
            <v>2</v>
          </cell>
          <cell r="C319">
            <v>2.0065</v>
          </cell>
          <cell r="D319">
            <v>2.0070000000000001</v>
          </cell>
          <cell r="E319">
            <v>2.0055000000000001</v>
          </cell>
          <cell r="F319">
            <v>2.0179999999999998</v>
          </cell>
          <cell r="G319">
            <v>2.028</v>
          </cell>
          <cell r="H319">
            <v>2.0289999999999999</v>
          </cell>
          <cell r="I319">
            <v>2.0449999999999999</v>
          </cell>
          <cell r="J319">
            <v>2.0630000000000002</v>
          </cell>
          <cell r="K319">
            <v>2.0714999999999999</v>
          </cell>
          <cell r="L319">
            <v>2.1030000000000002</v>
          </cell>
          <cell r="M319">
            <v>2.1274999999999999</v>
          </cell>
          <cell r="N319">
            <v>2.1515</v>
          </cell>
          <cell r="P319">
            <v>4.3</v>
          </cell>
          <cell r="Q319">
            <v>4.3019999999999996</v>
          </cell>
          <cell r="R319">
            <v>4.3129999999999997</v>
          </cell>
          <cell r="S319">
            <v>4.3239999999999998</v>
          </cell>
          <cell r="T319">
            <v>4.3159999999999998</v>
          </cell>
          <cell r="U319">
            <v>4.3150000000000004</v>
          </cell>
          <cell r="V319">
            <v>4.3150000000000004</v>
          </cell>
          <cell r="W319">
            <v>4.3120000000000003</v>
          </cell>
          <cell r="X319">
            <v>4.3079999999999998</v>
          </cell>
          <cell r="Y319">
            <v>4.3</v>
          </cell>
          <cell r="Z319">
            <v>4.2889999999999997</v>
          </cell>
          <cell r="AA319">
            <v>4.2759999999999998</v>
          </cell>
          <cell r="AB319">
            <v>4.2610000000000001</v>
          </cell>
          <cell r="AD319">
            <v>5.0198999999999998</v>
          </cell>
          <cell r="AE319">
            <v>5.024</v>
          </cell>
          <cell r="AF319">
            <v>4.9889999999999999</v>
          </cell>
          <cell r="AG319">
            <v>4.952</v>
          </cell>
          <cell r="AH319">
            <v>4.9275000000000002</v>
          </cell>
          <cell r="AI319">
            <v>4.8975</v>
          </cell>
          <cell r="AJ319">
            <v>4.8639999999999999</v>
          </cell>
          <cell r="AK319">
            <v>4.83</v>
          </cell>
          <cell r="AL319">
            <v>4.7925000000000004</v>
          </cell>
          <cell r="AM319">
            <v>4.7539999999999996</v>
          </cell>
          <cell r="AN319">
            <v>4.7190000000000003</v>
          </cell>
          <cell r="AO319">
            <v>4.6844999999999999</v>
          </cell>
          <cell r="AP319">
            <v>4.6580000000000004</v>
          </cell>
        </row>
        <row r="320">
          <cell r="A320">
            <v>39700</v>
          </cell>
          <cell r="B320">
            <v>2</v>
          </cell>
          <cell r="C320">
            <v>1.9950000000000001</v>
          </cell>
          <cell r="D320">
            <v>1.9929999999999999</v>
          </cell>
          <cell r="E320">
            <v>1.99</v>
          </cell>
          <cell r="F320">
            <v>1.9895</v>
          </cell>
          <cell r="G320">
            <v>1.9910000000000001</v>
          </cell>
          <cell r="H320">
            <v>1.9895</v>
          </cell>
          <cell r="I320">
            <v>2.0049999999999999</v>
          </cell>
          <cell r="J320">
            <v>2.0175000000000001</v>
          </cell>
          <cell r="K320">
            <v>2.0345</v>
          </cell>
          <cell r="L320">
            <v>2.0554999999999999</v>
          </cell>
          <cell r="M320">
            <v>2.0815000000000001</v>
          </cell>
          <cell r="N320">
            <v>2.105</v>
          </cell>
          <cell r="P320">
            <v>3.9159999999999999</v>
          </cell>
          <cell r="Q320">
            <v>4.306</v>
          </cell>
          <cell r="R320">
            <v>4.3159999999999998</v>
          </cell>
          <cell r="S320">
            <v>4.3259999999999996</v>
          </cell>
          <cell r="T320">
            <v>4.3179999999999996</v>
          </cell>
          <cell r="U320">
            <v>4.3179999999999996</v>
          </cell>
          <cell r="V320">
            <v>4.3170000000000002</v>
          </cell>
          <cell r="W320">
            <v>4.3120000000000003</v>
          </cell>
          <cell r="X320">
            <v>4.306</v>
          </cell>
          <cell r="Y320">
            <v>4.2969999999999997</v>
          </cell>
          <cell r="Z320">
            <v>4.2809999999999997</v>
          </cell>
          <cell r="AA320">
            <v>4.266</v>
          </cell>
          <cell r="AB320">
            <v>4.2469999999999999</v>
          </cell>
          <cell r="AD320">
            <v>5.0133000000000001</v>
          </cell>
          <cell r="AE320">
            <v>5.0179999999999998</v>
          </cell>
          <cell r="AF320">
            <v>4.9879999999999995</v>
          </cell>
          <cell r="AG320">
            <v>4.9530000000000003</v>
          </cell>
          <cell r="AH320">
            <v>4.9350000000000005</v>
          </cell>
          <cell r="AI320">
            <v>4.8964999999999996</v>
          </cell>
          <cell r="AJ320">
            <v>4.8644999999999996</v>
          </cell>
          <cell r="AK320">
            <v>4.8239999999999998</v>
          </cell>
          <cell r="AL320">
            <v>4.7815000000000003</v>
          </cell>
          <cell r="AM320">
            <v>4.7554999999999996</v>
          </cell>
          <cell r="AN320">
            <v>4.7169999999999996</v>
          </cell>
          <cell r="AO320">
            <v>4.6899999999999995</v>
          </cell>
          <cell r="AP320">
            <v>4.6660000000000004</v>
          </cell>
        </row>
        <row r="321">
          <cell r="A321">
            <v>39701</v>
          </cell>
          <cell r="B321">
            <v>2</v>
          </cell>
          <cell r="C321">
            <v>1.9929999999999999</v>
          </cell>
          <cell r="D321">
            <v>1.9904999999999999</v>
          </cell>
          <cell r="E321">
            <v>1.9715</v>
          </cell>
          <cell r="F321">
            <v>2.0005000000000002</v>
          </cell>
          <cell r="G321">
            <v>1.99</v>
          </cell>
          <cell r="H321">
            <v>1.9910000000000001</v>
          </cell>
          <cell r="I321">
            <v>2.012</v>
          </cell>
          <cell r="J321">
            <v>2.0150000000000001</v>
          </cell>
          <cell r="K321">
            <v>2.0350000000000001</v>
          </cell>
          <cell r="L321">
            <v>2.0569999999999999</v>
          </cell>
          <cell r="M321">
            <v>2.0794999999999999</v>
          </cell>
          <cell r="N321">
            <v>2.1084999999999998</v>
          </cell>
          <cell r="P321">
            <v>4.3029999999999999</v>
          </cell>
          <cell r="Q321">
            <v>4.306</v>
          </cell>
          <cell r="R321">
            <v>4.3159999999999998</v>
          </cell>
          <cell r="S321">
            <v>4.327</v>
          </cell>
          <cell r="T321">
            <v>4.32</v>
          </cell>
          <cell r="U321">
            <v>4.319</v>
          </cell>
          <cell r="V321">
            <v>4.3159999999999998</v>
          </cell>
          <cell r="W321">
            <v>4.3079999999999998</v>
          </cell>
          <cell r="X321">
            <v>4.3</v>
          </cell>
          <cell r="Y321">
            <v>4.2880000000000003</v>
          </cell>
          <cell r="Z321">
            <v>4.2720000000000002</v>
          </cell>
          <cell r="AA321">
            <v>4.2549999999999999</v>
          </cell>
          <cell r="AB321">
            <v>4.234</v>
          </cell>
          <cell r="AD321">
            <v>5.0075000000000003</v>
          </cell>
          <cell r="AE321">
            <v>5.0259999999999998</v>
          </cell>
          <cell r="AF321">
            <v>4.9939999999999998</v>
          </cell>
          <cell r="AG321">
            <v>4.9509999999999996</v>
          </cell>
          <cell r="AH321">
            <v>4.9175000000000004</v>
          </cell>
          <cell r="AI321">
            <v>4.8855000000000004</v>
          </cell>
          <cell r="AJ321">
            <v>4.8449999999999998</v>
          </cell>
          <cell r="AK321">
            <v>4.8010000000000002</v>
          </cell>
          <cell r="AL321">
            <v>4.7699999999999996</v>
          </cell>
          <cell r="AM321">
            <v>4.7300000000000004</v>
          </cell>
          <cell r="AN321">
            <v>4.7</v>
          </cell>
          <cell r="AO321">
            <v>4.6665000000000001</v>
          </cell>
          <cell r="AP321">
            <v>4.6470000000000002</v>
          </cell>
        </row>
        <row r="322">
          <cell r="A322">
            <v>39702</v>
          </cell>
          <cell r="B322">
            <v>2</v>
          </cell>
          <cell r="C322">
            <v>1.9889999999999999</v>
          </cell>
          <cell r="D322">
            <v>1.9849999999999999</v>
          </cell>
          <cell r="E322">
            <v>1.978</v>
          </cell>
          <cell r="F322">
            <v>1.974</v>
          </cell>
          <cell r="G322">
            <v>1.9729999999999999</v>
          </cell>
          <cell r="H322">
            <v>1.9750000000000001</v>
          </cell>
          <cell r="I322">
            <v>1.982</v>
          </cell>
          <cell r="J322">
            <v>2.0024999999999999</v>
          </cell>
          <cell r="K322">
            <v>2.0169999999999999</v>
          </cell>
          <cell r="L322">
            <v>2.0369999999999999</v>
          </cell>
          <cell r="M322">
            <v>2.0605000000000002</v>
          </cell>
          <cell r="N322">
            <v>2.08</v>
          </cell>
          <cell r="P322">
            <v>4.306</v>
          </cell>
          <cell r="Q322">
            <v>4.3070000000000004</v>
          </cell>
          <cell r="R322">
            <v>4.3179999999999996</v>
          </cell>
          <cell r="S322">
            <v>4.3250000000000002</v>
          </cell>
          <cell r="T322">
            <v>4.32</v>
          </cell>
          <cell r="U322">
            <v>4.3209999999999997</v>
          </cell>
          <cell r="V322">
            <v>4.319</v>
          </cell>
          <cell r="W322">
            <v>4.3129999999999997</v>
          </cell>
          <cell r="X322">
            <v>4.3070000000000004</v>
          </cell>
          <cell r="Y322">
            <v>4.2949999999999999</v>
          </cell>
          <cell r="Z322">
            <v>4.28</v>
          </cell>
          <cell r="AA322">
            <v>4.2610000000000001</v>
          </cell>
          <cell r="AB322">
            <v>4.2430000000000003</v>
          </cell>
          <cell r="AD322">
            <v>5.0096999999999996</v>
          </cell>
          <cell r="AE322">
            <v>5.0095000000000001</v>
          </cell>
          <cell r="AF322">
            <v>4.9815000000000005</v>
          </cell>
          <cell r="AG322">
            <v>4.9435000000000002</v>
          </cell>
          <cell r="AH322">
            <v>4.8875000000000002</v>
          </cell>
          <cell r="AI322">
            <v>4.8425000000000002</v>
          </cell>
          <cell r="AJ322">
            <v>4.8075000000000001</v>
          </cell>
          <cell r="AK322">
            <v>4.76</v>
          </cell>
          <cell r="AL322">
            <v>4.7275</v>
          </cell>
          <cell r="AM322">
            <v>4.6950000000000003</v>
          </cell>
          <cell r="AN322">
            <v>4.6574999999999998</v>
          </cell>
          <cell r="AO322">
            <v>4.63</v>
          </cell>
          <cell r="AP322">
            <v>4.617</v>
          </cell>
        </row>
        <row r="323">
          <cell r="A323">
            <v>39703</v>
          </cell>
          <cell r="B323">
            <v>2</v>
          </cell>
          <cell r="C323">
            <v>1.966</v>
          </cell>
          <cell r="D323">
            <v>1.9555</v>
          </cell>
          <cell r="E323">
            <v>1.9529999999999998</v>
          </cell>
          <cell r="F323">
            <v>1.9449999999999998</v>
          </cell>
          <cell r="G323">
            <v>1.944</v>
          </cell>
          <cell r="H323">
            <v>1.9470000000000001</v>
          </cell>
          <cell r="I323">
            <v>1.9635</v>
          </cell>
          <cell r="J323">
            <v>1.984</v>
          </cell>
          <cell r="K323">
            <v>2.0045000000000002</v>
          </cell>
          <cell r="L323">
            <v>2.0265</v>
          </cell>
          <cell r="M323">
            <v>2.0525000000000002</v>
          </cell>
          <cell r="N323">
            <v>2.0884999999999998</v>
          </cell>
          <cell r="P323">
            <v>4.298</v>
          </cell>
          <cell r="Q323">
            <v>4.306</v>
          </cell>
          <cell r="R323">
            <v>4.3170000000000002</v>
          </cell>
          <cell r="S323">
            <v>4.3230000000000004</v>
          </cell>
          <cell r="T323">
            <v>4.3140000000000001</v>
          </cell>
          <cell r="U323">
            <v>4.3129999999999997</v>
          </cell>
          <cell r="V323">
            <v>4.3099999999999996</v>
          </cell>
          <cell r="W323">
            <v>4.3029999999999999</v>
          </cell>
          <cell r="X323">
            <v>4.2949999999999999</v>
          </cell>
          <cell r="Y323">
            <v>4.2850000000000001</v>
          </cell>
          <cell r="Z323">
            <v>4.2720000000000002</v>
          </cell>
          <cell r="AA323">
            <v>4.2549999999999999</v>
          </cell>
          <cell r="AB323">
            <v>4.2389999999999999</v>
          </cell>
          <cell r="AD323">
            <v>5.0122</v>
          </cell>
          <cell r="AE323">
            <v>5.0170000000000003</v>
          </cell>
          <cell r="AF323">
            <v>4.9870000000000001</v>
          </cell>
          <cell r="AG323">
            <v>4.9495000000000005</v>
          </cell>
          <cell r="AH323">
            <v>4.9175000000000004</v>
          </cell>
          <cell r="AI323">
            <v>4.88</v>
          </cell>
          <cell r="AJ323">
            <v>4.84</v>
          </cell>
          <cell r="AK323">
            <v>4.8049999999999997</v>
          </cell>
          <cell r="AL323">
            <v>4.74</v>
          </cell>
          <cell r="AM323">
            <v>4.7350000000000003</v>
          </cell>
          <cell r="AN323">
            <v>4.7</v>
          </cell>
          <cell r="AO323">
            <v>4.67</v>
          </cell>
          <cell r="AP323">
            <v>4.6965000000000003</v>
          </cell>
        </row>
        <row r="324">
          <cell r="A324">
            <v>39706</v>
          </cell>
          <cell r="B324">
            <v>2</v>
          </cell>
          <cell r="C324">
            <v>1.8140000000000001</v>
          </cell>
          <cell r="D324">
            <v>1.7854999999999999</v>
          </cell>
          <cell r="E324">
            <v>1.7625</v>
          </cell>
          <cell r="F324">
            <v>1.7309999999999999</v>
          </cell>
          <cell r="G324">
            <v>1.7135</v>
          </cell>
          <cell r="H324">
            <v>1.6865000000000001</v>
          </cell>
          <cell r="I324">
            <v>1.6705000000000001</v>
          </cell>
          <cell r="J324">
            <v>1.659</v>
          </cell>
          <cell r="K324">
            <v>1.649</v>
          </cell>
          <cell r="L324">
            <v>1.6495</v>
          </cell>
          <cell r="M324">
            <v>1.667</v>
          </cell>
          <cell r="N324">
            <v>1.6745000000000001</v>
          </cell>
          <cell r="P324">
            <v>4.4649999999999999</v>
          </cell>
          <cell r="Q324">
            <v>4.2809999999999997</v>
          </cell>
          <cell r="R324">
            <v>4.2679999999999998</v>
          </cell>
          <cell r="S324">
            <v>4.2569999999999997</v>
          </cell>
          <cell r="T324">
            <v>4.2439999999999998</v>
          </cell>
          <cell r="U324">
            <v>4.2300000000000004</v>
          </cell>
          <cell r="V324">
            <v>4.2140000000000004</v>
          </cell>
          <cell r="W324">
            <v>4.2</v>
          </cell>
          <cell r="X324">
            <v>4.1890000000000001</v>
          </cell>
          <cell r="Y324">
            <v>4.1760000000000002</v>
          </cell>
          <cell r="Z324">
            <v>4.1609999999999996</v>
          </cell>
          <cell r="AA324">
            <v>4.1440000000000001</v>
          </cell>
          <cell r="AB324">
            <v>4.1239999999999997</v>
          </cell>
          <cell r="AD324">
            <v>5.3123000000000005</v>
          </cell>
          <cell r="AE324">
            <v>5.0579999999999998</v>
          </cell>
          <cell r="AF324">
            <v>4.9385000000000003</v>
          </cell>
          <cell r="AG324">
            <v>4.8682999999999996</v>
          </cell>
          <cell r="AH324">
            <v>4.8179999999999996</v>
          </cell>
          <cell r="AI324">
            <v>4.7510000000000003</v>
          </cell>
          <cell r="AJ324">
            <v>4.6920000000000002</v>
          </cell>
          <cell r="AK324">
            <v>4.6319999999999997</v>
          </cell>
          <cell r="AL324">
            <v>4.5730000000000004</v>
          </cell>
          <cell r="AM324">
            <v>4.5199999999999996</v>
          </cell>
          <cell r="AN324">
            <v>4.476</v>
          </cell>
          <cell r="AO324">
            <v>4.4290000000000003</v>
          </cell>
          <cell r="AP324">
            <v>4.3929999999999998</v>
          </cell>
        </row>
        <row r="325">
          <cell r="A325">
            <v>39707</v>
          </cell>
          <cell r="B325">
            <v>2</v>
          </cell>
          <cell r="C325">
            <v>1.8740000000000001</v>
          </cell>
          <cell r="D325">
            <v>1.8765000000000001</v>
          </cell>
          <cell r="E325">
            <v>1.863</v>
          </cell>
          <cell r="F325">
            <v>1.8445</v>
          </cell>
          <cell r="G325">
            <v>1.8399999999999999</v>
          </cell>
          <cell r="H325">
            <v>1.8235000000000001</v>
          </cell>
          <cell r="I325">
            <v>1.81</v>
          </cell>
          <cell r="J325">
            <v>1.8090000000000002</v>
          </cell>
          <cell r="K325">
            <v>1.8029999999999999</v>
          </cell>
          <cell r="L325">
            <v>1.806</v>
          </cell>
          <cell r="M325">
            <v>1.8090000000000002</v>
          </cell>
          <cell r="N325">
            <v>1.8199999999999998</v>
          </cell>
          <cell r="P325">
            <v>4.2160000000000002</v>
          </cell>
          <cell r="Q325">
            <v>4.2590000000000003</v>
          </cell>
          <cell r="R325">
            <v>4.2469999999999999</v>
          </cell>
          <cell r="S325">
            <v>4.2320000000000002</v>
          </cell>
          <cell r="T325">
            <v>4.21</v>
          </cell>
          <cell r="U325">
            <v>4.1970000000000001</v>
          </cell>
          <cell r="V325">
            <v>4.1790000000000003</v>
          </cell>
          <cell r="W325">
            <v>4.1539999999999999</v>
          </cell>
          <cell r="X325">
            <v>4.133</v>
          </cell>
          <cell r="Y325">
            <v>4.109</v>
          </cell>
          <cell r="Z325">
            <v>4.0819999999999999</v>
          </cell>
          <cell r="AA325">
            <v>4.056</v>
          </cell>
          <cell r="AB325">
            <v>4.0309999999999997</v>
          </cell>
          <cell r="AD325">
            <v>5.5838000000000001</v>
          </cell>
          <cell r="AE325">
            <v>5.093</v>
          </cell>
          <cell r="AF325">
            <v>4.9690000000000003</v>
          </cell>
          <cell r="AG325">
            <v>4.8949999999999996</v>
          </cell>
          <cell r="AH325">
            <v>4.8425000000000002</v>
          </cell>
          <cell r="AI325">
            <v>4.7995000000000001</v>
          </cell>
          <cell r="AJ325">
            <v>4.7475000000000005</v>
          </cell>
          <cell r="AK325">
            <v>4.6974999999999998</v>
          </cell>
          <cell r="AL325">
            <v>4.6455000000000002</v>
          </cell>
          <cell r="AM325">
            <v>4.6020000000000003</v>
          </cell>
          <cell r="AN325">
            <v>4.5644999999999998</v>
          </cell>
          <cell r="AO325">
            <v>4.5280000000000005</v>
          </cell>
          <cell r="AP325">
            <v>4.4960000000000004</v>
          </cell>
        </row>
        <row r="326">
          <cell r="A326">
            <v>39708</v>
          </cell>
          <cell r="B326">
            <v>2</v>
          </cell>
          <cell r="C326">
            <v>1.766</v>
          </cell>
          <cell r="D326">
            <v>1.7490000000000001</v>
          </cell>
          <cell r="E326">
            <v>1.7389999999999999</v>
          </cell>
          <cell r="F326">
            <v>1.746</v>
          </cell>
          <cell r="G326">
            <v>1.7115</v>
          </cell>
          <cell r="H326">
            <v>1.706</v>
          </cell>
          <cell r="I326">
            <v>1.7090000000000001</v>
          </cell>
          <cell r="J326">
            <v>1.6985000000000001</v>
          </cell>
          <cell r="K326">
            <v>1.696</v>
          </cell>
          <cell r="L326">
            <v>1.69</v>
          </cell>
          <cell r="M326">
            <v>1.681</v>
          </cell>
          <cell r="N326">
            <v>1.6879999999999999</v>
          </cell>
          <cell r="P326">
            <v>4.4210000000000003</v>
          </cell>
          <cell r="Q326">
            <v>4.25</v>
          </cell>
          <cell r="R326">
            <v>4.2489999999999997</v>
          </cell>
          <cell r="S326">
            <v>4.242</v>
          </cell>
          <cell r="T326">
            <v>4.2270000000000003</v>
          </cell>
          <cell r="U326">
            <v>4.22</v>
          </cell>
          <cell r="V326">
            <v>4.2089999999999996</v>
          </cell>
          <cell r="W326">
            <v>4.1929999999999996</v>
          </cell>
          <cell r="X326">
            <v>4.1779999999999999</v>
          </cell>
          <cell r="Y326">
            <v>4.16</v>
          </cell>
          <cell r="Z326">
            <v>4.1399999999999997</v>
          </cell>
          <cell r="AA326">
            <v>4.1210000000000004</v>
          </cell>
          <cell r="AB326">
            <v>4.0990000000000002</v>
          </cell>
          <cell r="AD326">
            <v>4.9771999999999998</v>
          </cell>
          <cell r="AE326">
            <v>5.0430000000000001</v>
          </cell>
          <cell r="AF326">
            <v>4.9619999999999997</v>
          </cell>
          <cell r="AG326">
            <v>4.899</v>
          </cell>
          <cell r="AH326">
            <v>4.8550000000000004</v>
          </cell>
          <cell r="AI326">
            <v>4.8140000000000001</v>
          </cell>
          <cell r="AJ326">
            <v>4.7869999999999999</v>
          </cell>
          <cell r="AK326">
            <v>4.7335000000000003</v>
          </cell>
          <cell r="AL326">
            <v>4.6855000000000002</v>
          </cell>
          <cell r="AM326">
            <v>4.6390000000000002</v>
          </cell>
          <cell r="AN326">
            <v>4.5979999999999999</v>
          </cell>
          <cell r="AO326">
            <v>4.5594999999999999</v>
          </cell>
          <cell r="AP326">
            <v>4.5389999999999997</v>
          </cell>
        </row>
        <row r="327">
          <cell r="A327">
            <v>39709</v>
          </cell>
          <cell r="B327">
            <v>2</v>
          </cell>
          <cell r="C327">
            <v>1.8414999999999999</v>
          </cell>
          <cell r="D327">
            <v>1.8155000000000001</v>
          </cell>
          <cell r="E327">
            <v>1.8159999999999998</v>
          </cell>
          <cell r="F327">
            <v>1.819</v>
          </cell>
          <cell r="G327">
            <v>1.8115000000000001</v>
          </cell>
          <cell r="H327">
            <v>1.8120000000000001</v>
          </cell>
          <cell r="I327">
            <v>1.8129999999999999</v>
          </cell>
          <cell r="J327">
            <v>1.8149999999999999</v>
          </cell>
          <cell r="K327">
            <v>1.8319999999999999</v>
          </cell>
          <cell r="L327">
            <v>1.8420000000000001</v>
          </cell>
          <cell r="M327">
            <v>1.831</v>
          </cell>
          <cell r="N327">
            <v>1.839</v>
          </cell>
          <cell r="P327">
            <v>4.3739999999999997</v>
          </cell>
          <cell r="Q327">
            <v>4.2240000000000002</v>
          </cell>
          <cell r="R327">
            <v>4.2110000000000003</v>
          </cell>
          <cell r="S327">
            <v>4.1959999999999997</v>
          </cell>
          <cell r="T327">
            <v>4.1740000000000004</v>
          </cell>
          <cell r="U327">
            <v>4.1580000000000004</v>
          </cell>
          <cell r="V327">
            <v>4.1440000000000001</v>
          </cell>
          <cell r="W327">
            <v>4.1289999999999996</v>
          </cell>
          <cell r="X327">
            <v>4.1159999999999997</v>
          </cell>
          <cell r="Y327">
            <v>4.1020000000000003</v>
          </cell>
          <cell r="Z327">
            <v>4.0860000000000003</v>
          </cell>
          <cell r="AA327">
            <v>4.0679999999999996</v>
          </cell>
          <cell r="AB327">
            <v>4.0490000000000004</v>
          </cell>
          <cell r="AD327">
            <v>4.8678999999999997</v>
          </cell>
          <cell r="AE327">
            <v>4.9489999999999998</v>
          </cell>
          <cell r="AF327">
            <v>4.875</v>
          </cell>
          <cell r="AG327">
            <v>4.8179999999999996</v>
          </cell>
          <cell r="AH327">
            <v>4.7930000000000001</v>
          </cell>
          <cell r="AI327">
            <v>4.8029999999999999</v>
          </cell>
          <cell r="AJ327">
            <v>4.7190000000000003</v>
          </cell>
          <cell r="AK327">
            <v>4.7595000000000001</v>
          </cell>
          <cell r="AL327">
            <v>4.7329999999999997</v>
          </cell>
          <cell r="AM327">
            <v>4.6680000000000001</v>
          </cell>
          <cell r="AN327">
            <v>4.63</v>
          </cell>
          <cell r="AO327">
            <v>4.5999999999999996</v>
          </cell>
          <cell r="AP327">
            <v>4.7324999999999999</v>
          </cell>
        </row>
        <row r="328">
          <cell r="A328">
            <v>39710</v>
          </cell>
          <cell r="B328">
            <v>2</v>
          </cell>
          <cell r="C328">
            <v>1.9</v>
          </cell>
          <cell r="D328">
            <v>1.956</v>
          </cell>
          <cell r="E328">
            <v>1.9350000000000001</v>
          </cell>
          <cell r="F328">
            <v>1.944</v>
          </cell>
          <cell r="G328">
            <v>1.9409999999999998</v>
          </cell>
          <cell r="H328">
            <v>1.9475</v>
          </cell>
          <cell r="I328">
            <v>1.9710000000000001</v>
          </cell>
          <cell r="J328">
            <v>1.9990000000000001</v>
          </cell>
          <cell r="K328">
            <v>2.0089999999999999</v>
          </cell>
          <cell r="L328">
            <v>2.0255000000000001</v>
          </cell>
          <cell r="M328">
            <v>2.0510000000000002</v>
          </cell>
          <cell r="N328">
            <v>2.077</v>
          </cell>
          <cell r="P328">
            <v>4.3780000000000001</v>
          </cell>
          <cell r="Q328">
            <v>4.2480000000000002</v>
          </cell>
          <cell r="R328">
            <v>4.2539999999999996</v>
          </cell>
          <cell r="S328">
            <v>4.25</v>
          </cell>
          <cell r="T328">
            <v>4.242</v>
          </cell>
          <cell r="U328">
            <v>4.2389999999999999</v>
          </cell>
          <cell r="V328">
            <v>4.2359999999999998</v>
          </cell>
          <cell r="W328">
            <v>4.2279999999999998</v>
          </cell>
          <cell r="X328">
            <v>4.2169999999999996</v>
          </cell>
          <cell r="Y328">
            <v>4.2060000000000004</v>
          </cell>
          <cell r="Z328">
            <v>4.1929999999999996</v>
          </cell>
          <cell r="AA328">
            <v>4.181</v>
          </cell>
          <cell r="AB328">
            <v>4.1669999999999998</v>
          </cell>
          <cell r="AD328">
            <v>4.5343</v>
          </cell>
          <cell r="AE328">
            <v>4.8840000000000003</v>
          </cell>
          <cell r="AF328">
            <v>4.8680000000000003</v>
          </cell>
          <cell r="AG328">
            <v>4.8390000000000004</v>
          </cell>
          <cell r="AH328">
            <v>4.8040000000000003</v>
          </cell>
          <cell r="AI328">
            <v>4.7645</v>
          </cell>
          <cell r="AJ328">
            <v>4.7335000000000003</v>
          </cell>
          <cell r="AK328">
            <v>4.7035</v>
          </cell>
          <cell r="AL328">
            <v>4.673</v>
          </cell>
          <cell r="AM328">
            <v>4.6434999999999995</v>
          </cell>
          <cell r="AN328">
            <v>4.6185</v>
          </cell>
          <cell r="AO328">
            <v>4.5955000000000004</v>
          </cell>
          <cell r="AP328">
            <v>4.5640000000000001</v>
          </cell>
        </row>
        <row r="329">
          <cell r="A329">
            <v>39713</v>
          </cell>
          <cell r="B329">
            <v>2</v>
          </cell>
          <cell r="C329">
            <v>1.929</v>
          </cell>
          <cell r="D329">
            <v>1.9159999999999999</v>
          </cell>
          <cell r="E329">
            <v>1.907</v>
          </cell>
          <cell r="F329">
            <v>1.8955</v>
          </cell>
          <cell r="G329">
            <v>1.8940000000000001</v>
          </cell>
          <cell r="H329">
            <v>1.897</v>
          </cell>
          <cell r="I329">
            <v>1.907</v>
          </cell>
          <cell r="J329">
            <v>1.9419999999999999</v>
          </cell>
          <cell r="K329">
            <v>1.97</v>
          </cell>
          <cell r="L329">
            <v>1.9990000000000001</v>
          </cell>
          <cell r="M329">
            <v>2.028</v>
          </cell>
          <cell r="N329">
            <v>2.0535000000000001</v>
          </cell>
          <cell r="P329">
            <v>4.38</v>
          </cell>
          <cell r="Q329">
            <v>4.2649999999999997</v>
          </cell>
          <cell r="R329">
            <v>4.2640000000000002</v>
          </cell>
          <cell r="S329">
            <v>4.26</v>
          </cell>
          <cell r="T329">
            <v>4.2530000000000001</v>
          </cell>
          <cell r="U329">
            <v>4.2469999999999999</v>
          </cell>
          <cell r="V329">
            <v>4.2430000000000003</v>
          </cell>
          <cell r="W329">
            <v>4.2359999999999998</v>
          </cell>
          <cell r="X329">
            <v>4.2300000000000004</v>
          </cell>
          <cell r="Y329">
            <v>4.226</v>
          </cell>
          <cell r="Z329">
            <v>4.2240000000000002</v>
          </cell>
          <cell r="AA329">
            <v>4.2220000000000004</v>
          </cell>
          <cell r="AB329">
            <v>4.218</v>
          </cell>
          <cell r="AD329">
            <v>4.2778999999999998</v>
          </cell>
          <cell r="AE329">
            <v>4.8419999999999996</v>
          </cell>
          <cell r="AF329">
            <v>4.83</v>
          </cell>
          <cell r="AG329">
            <v>4.8075000000000001</v>
          </cell>
          <cell r="AH329">
            <v>4.7645</v>
          </cell>
          <cell r="AI329">
            <v>4.7244999999999999</v>
          </cell>
          <cell r="AJ329">
            <v>4.7045000000000003</v>
          </cell>
          <cell r="AK329">
            <v>4.6754999999999995</v>
          </cell>
          <cell r="AL329">
            <v>4.6535000000000002</v>
          </cell>
          <cell r="AM329">
            <v>4.6315</v>
          </cell>
          <cell r="AN329">
            <v>4.6129999999999995</v>
          </cell>
          <cell r="AO329">
            <v>4.5934999999999997</v>
          </cell>
          <cell r="AP329">
            <v>4.5670000000000002</v>
          </cell>
        </row>
        <row r="330">
          <cell r="A330">
            <v>39714</v>
          </cell>
          <cell r="B330">
            <v>2</v>
          </cell>
          <cell r="C330">
            <v>1.8745000000000001</v>
          </cell>
          <cell r="D330">
            <v>1.8494999999999999</v>
          </cell>
          <cell r="E330">
            <v>1.8460000000000001</v>
          </cell>
          <cell r="F330">
            <v>1.8315000000000001</v>
          </cell>
          <cell r="G330">
            <v>1.8380000000000001</v>
          </cell>
          <cell r="H330">
            <v>1.843</v>
          </cell>
          <cell r="I330">
            <v>1.859</v>
          </cell>
          <cell r="J330">
            <v>1.8860000000000001</v>
          </cell>
          <cell r="K330">
            <v>1.911</v>
          </cell>
          <cell r="L330">
            <v>1.948</v>
          </cell>
          <cell r="M330">
            <v>1.9729999999999999</v>
          </cell>
          <cell r="N330">
            <v>2.0194999999999999</v>
          </cell>
          <cell r="P330">
            <v>4.4690000000000003</v>
          </cell>
          <cell r="Q330">
            <v>4.266</v>
          </cell>
          <cell r="R330">
            <v>4.2670000000000003</v>
          </cell>
          <cell r="S330">
            <v>4.2560000000000002</v>
          </cell>
          <cell r="T330">
            <v>4.2519999999999998</v>
          </cell>
          <cell r="U330">
            <v>4.2480000000000002</v>
          </cell>
          <cell r="V330">
            <v>4.2409999999999997</v>
          </cell>
          <cell r="W330">
            <v>4.234</v>
          </cell>
          <cell r="X330">
            <v>4.2279999999999998</v>
          </cell>
          <cell r="Y330">
            <v>4.2220000000000004</v>
          </cell>
          <cell r="Z330">
            <v>4.2149999999999999</v>
          </cell>
          <cell r="AA330">
            <v>4.21</v>
          </cell>
          <cell r="AB330">
            <v>4.2009999999999996</v>
          </cell>
          <cell r="AD330">
            <v>4.0472000000000001</v>
          </cell>
          <cell r="AE330">
            <v>4.8209999999999997</v>
          </cell>
          <cell r="AF330">
            <v>4.8324999999999996</v>
          </cell>
          <cell r="AG330">
            <v>4.8230000000000004</v>
          </cell>
          <cell r="AH330">
            <v>4.8315000000000001</v>
          </cell>
          <cell r="AI330">
            <v>4.8215000000000003</v>
          </cell>
          <cell r="AJ330">
            <v>4.7945000000000002</v>
          </cell>
          <cell r="AK330">
            <v>4.7720000000000002</v>
          </cell>
          <cell r="AL330">
            <v>4.7320000000000002</v>
          </cell>
          <cell r="AM330">
            <v>4.7045000000000003</v>
          </cell>
          <cell r="AN330">
            <v>4.6769999999999996</v>
          </cell>
          <cell r="AO330">
            <v>4.6520000000000001</v>
          </cell>
          <cell r="AP330">
            <v>4.6304999999999996</v>
          </cell>
        </row>
        <row r="331">
          <cell r="A331">
            <v>39715</v>
          </cell>
          <cell r="B331">
            <v>2</v>
          </cell>
          <cell r="C331">
            <v>1.8445</v>
          </cell>
          <cell r="D331">
            <v>1.8225</v>
          </cell>
          <cell r="E331">
            <v>1.8109999999999999</v>
          </cell>
          <cell r="F331">
            <v>1.804</v>
          </cell>
          <cell r="G331">
            <v>1.798</v>
          </cell>
          <cell r="H331">
            <v>1.8029999999999999</v>
          </cell>
          <cell r="I331">
            <v>1.829</v>
          </cell>
          <cell r="J331">
            <v>1.8465</v>
          </cell>
          <cell r="K331">
            <v>1.889</v>
          </cell>
          <cell r="L331">
            <v>1.927</v>
          </cell>
          <cell r="M331">
            <v>1.994</v>
          </cell>
          <cell r="N331">
            <v>1.994</v>
          </cell>
          <cell r="P331">
            <v>4.2569999999999997</v>
          </cell>
          <cell r="Q331">
            <v>4.26</v>
          </cell>
          <cell r="R331">
            <v>4.26</v>
          </cell>
          <cell r="S331">
            <v>4.2389999999999999</v>
          </cell>
          <cell r="T331">
            <v>4.2249999999999996</v>
          </cell>
          <cell r="U331">
            <v>4.2119999999999997</v>
          </cell>
          <cell r="V331">
            <v>4.2</v>
          </cell>
          <cell r="W331">
            <v>4.1849999999999996</v>
          </cell>
          <cell r="X331">
            <v>4.173</v>
          </cell>
          <cell r="Y331">
            <v>4.16</v>
          </cell>
          <cell r="Z331">
            <v>4.1470000000000002</v>
          </cell>
          <cell r="AA331">
            <v>4.1370000000000005</v>
          </cell>
          <cell r="AB331">
            <v>4.1260000000000003</v>
          </cell>
          <cell r="AD331">
            <v>4.4749999999999996</v>
          </cell>
          <cell r="AE331">
            <v>4.8289999999999997</v>
          </cell>
          <cell r="AF331">
            <v>4.7859999999999996</v>
          </cell>
          <cell r="AG331">
            <v>4.75</v>
          </cell>
          <cell r="AH331">
            <v>4.7374999999999998</v>
          </cell>
          <cell r="AI331">
            <v>4.7134999999999998</v>
          </cell>
          <cell r="AJ331">
            <v>4.6669999999999998</v>
          </cell>
          <cell r="AK331">
            <v>4.6304999999999996</v>
          </cell>
          <cell r="AL331">
            <v>4.5854999999999997</v>
          </cell>
          <cell r="AM331">
            <v>4.5519999999999996</v>
          </cell>
          <cell r="AN331">
            <v>4.5225</v>
          </cell>
          <cell r="AO331">
            <v>4.4974999999999996</v>
          </cell>
          <cell r="AP331">
            <v>4.5019999999999998</v>
          </cell>
        </row>
        <row r="332">
          <cell r="A332">
            <v>39716</v>
          </cell>
          <cell r="B332">
            <v>2</v>
          </cell>
          <cell r="C332">
            <v>1.849</v>
          </cell>
          <cell r="D332">
            <v>1.8199999999999998</v>
          </cell>
          <cell r="E332">
            <v>1.8029999999999999</v>
          </cell>
          <cell r="F332">
            <v>1.7905</v>
          </cell>
          <cell r="G332">
            <v>1.7829999999999999</v>
          </cell>
          <cell r="H332">
            <v>1.7925</v>
          </cell>
          <cell r="I332">
            <v>1.7850000000000001</v>
          </cell>
          <cell r="J332">
            <v>1.8005</v>
          </cell>
          <cell r="K332">
            <v>1.839</v>
          </cell>
          <cell r="L332">
            <v>1.8639999999999999</v>
          </cell>
          <cell r="M332">
            <v>1.917</v>
          </cell>
          <cell r="N332">
            <v>1.9140000000000001</v>
          </cell>
          <cell r="P332">
            <v>4.2850000000000001</v>
          </cell>
          <cell r="Q332">
            <v>4.2140000000000004</v>
          </cell>
          <cell r="R332">
            <v>4.2169999999999996</v>
          </cell>
          <cell r="S332">
            <v>4.2030000000000003</v>
          </cell>
          <cell r="T332">
            <v>4.1959999999999997</v>
          </cell>
          <cell r="U332">
            <v>4.1890000000000001</v>
          </cell>
          <cell r="V332">
            <v>4.1769999999999996</v>
          </cell>
          <cell r="W332">
            <v>4.1609999999999996</v>
          </cell>
          <cell r="X332">
            <v>4.1429999999999998</v>
          </cell>
          <cell r="Y332">
            <v>4.1239999999999997</v>
          </cell>
          <cell r="Z332">
            <v>4.1070000000000002</v>
          </cell>
          <cell r="AA332">
            <v>4.0919999999999996</v>
          </cell>
          <cell r="AB332">
            <v>4.08</v>
          </cell>
          <cell r="AD332">
            <v>4.6471</v>
          </cell>
          <cell r="AE332">
            <v>4.8620000000000001</v>
          </cell>
          <cell r="AF332">
            <v>4.8149999999999995</v>
          </cell>
          <cell r="AG332">
            <v>4.7565</v>
          </cell>
          <cell r="AH332">
            <v>4.7350000000000003</v>
          </cell>
          <cell r="AI332">
            <v>4.7095000000000002</v>
          </cell>
          <cell r="AJ332">
            <v>4.657</v>
          </cell>
          <cell r="AK332">
            <v>4.6029999999999998</v>
          </cell>
          <cell r="AL332">
            <v>4.5540000000000003</v>
          </cell>
          <cell r="AM332">
            <v>4.5110000000000001</v>
          </cell>
          <cell r="AN332">
            <v>4.4714999999999998</v>
          </cell>
          <cell r="AO332">
            <v>4.4405000000000001</v>
          </cell>
          <cell r="AP332">
            <v>4.4195000000000002</v>
          </cell>
        </row>
        <row r="333">
          <cell r="A333">
            <v>39717</v>
          </cell>
          <cell r="B333">
            <v>2</v>
          </cell>
          <cell r="C333">
            <v>1.7315</v>
          </cell>
          <cell r="D333">
            <v>1.704</v>
          </cell>
          <cell r="E333">
            <v>1.6859999999999999</v>
          </cell>
          <cell r="F333">
            <v>1.675</v>
          </cell>
          <cell r="G333">
            <v>1.6665000000000001</v>
          </cell>
          <cell r="H333">
            <v>1.667</v>
          </cell>
          <cell r="I333">
            <v>1.671</v>
          </cell>
          <cell r="J333">
            <v>1.7090000000000001</v>
          </cell>
          <cell r="K333">
            <v>1.738</v>
          </cell>
          <cell r="L333">
            <v>1.7650000000000001</v>
          </cell>
          <cell r="M333">
            <v>1.796</v>
          </cell>
          <cell r="N333">
            <v>1.8519999999999999</v>
          </cell>
          <cell r="P333">
            <v>4.0279999999999996</v>
          </cell>
          <cell r="Q333">
            <v>4.2009999999999996</v>
          </cell>
          <cell r="R333">
            <v>4.2039999999999997</v>
          </cell>
          <cell r="S333">
            <v>4.1890000000000001</v>
          </cell>
          <cell r="T333">
            <v>4.181</v>
          </cell>
          <cell r="U333">
            <v>4.17</v>
          </cell>
          <cell r="V333">
            <v>4.1509999999999998</v>
          </cell>
          <cell r="W333">
            <v>4.1289999999999996</v>
          </cell>
          <cell r="X333">
            <v>4.109</v>
          </cell>
          <cell r="Y333">
            <v>4.0880000000000001</v>
          </cell>
          <cell r="Z333">
            <v>4.069</v>
          </cell>
          <cell r="AA333">
            <v>4.0529999999999999</v>
          </cell>
          <cell r="AB333">
            <v>4.0380000000000003</v>
          </cell>
          <cell r="AD333">
            <v>4.6946000000000003</v>
          </cell>
          <cell r="AE333">
            <v>4.8220000000000001</v>
          </cell>
          <cell r="AF333">
            <v>4.7809999999999997</v>
          </cell>
          <cell r="AG333">
            <v>4.7359999999999998</v>
          </cell>
          <cell r="AH333">
            <v>4.7160000000000002</v>
          </cell>
          <cell r="AI333">
            <v>4.6924999999999999</v>
          </cell>
          <cell r="AJ333">
            <v>4.6245000000000003</v>
          </cell>
          <cell r="AK333">
            <v>4.5955000000000004</v>
          </cell>
          <cell r="AL333">
            <v>4.5445000000000002</v>
          </cell>
          <cell r="AM333">
            <v>4.5030000000000001</v>
          </cell>
          <cell r="AN333">
            <v>4.4705000000000004</v>
          </cell>
          <cell r="AO333">
            <v>4.4370000000000003</v>
          </cell>
          <cell r="AP333">
            <v>4.3970000000000002</v>
          </cell>
        </row>
        <row r="334">
          <cell r="A334">
            <v>39720</v>
          </cell>
          <cell r="B334">
            <v>2</v>
          </cell>
          <cell r="C334">
            <v>1.6219999999999999</v>
          </cell>
          <cell r="D334">
            <v>1.5895000000000001</v>
          </cell>
          <cell r="E334">
            <v>1.5605</v>
          </cell>
          <cell r="F334">
            <v>1.5590000000000002</v>
          </cell>
          <cell r="G334">
            <v>1.5550000000000002</v>
          </cell>
          <cell r="H334">
            <v>1.5505</v>
          </cell>
          <cell r="I334">
            <v>1.5470000000000002</v>
          </cell>
          <cell r="J334">
            <v>1.5629999999999999</v>
          </cell>
          <cell r="K334">
            <v>1.5739999999999998</v>
          </cell>
          <cell r="L334">
            <v>1.587</v>
          </cell>
          <cell r="M334">
            <v>1.6185</v>
          </cell>
          <cell r="N334">
            <v>1.6400000000000001</v>
          </cell>
          <cell r="P334">
            <v>3.9220000000000002</v>
          </cell>
          <cell r="Q334">
            <v>4.1520000000000001</v>
          </cell>
          <cell r="R334">
            <v>4.1550000000000002</v>
          </cell>
          <cell r="S334">
            <v>4.125</v>
          </cell>
          <cell r="T334">
            <v>4.1029999999999998</v>
          </cell>
          <cell r="U334">
            <v>4.08</v>
          </cell>
          <cell r="V334">
            <v>4.0510000000000002</v>
          </cell>
          <cell r="W334">
            <v>4.0129999999999999</v>
          </cell>
          <cell r="X334">
            <v>3.9830000000000001</v>
          </cell>
          <cell r="Y334">
            <v>3.9529999999999998</v>
          </cell>
          <cell r="Z334">
            <v>3.923</v>
          </cell>
          <cell r="AA334">
            <v>3.9</v>
          </cell>
          <cell r="AB334">
            <v>3.8780000000000001</v>
          </cell>
          <cell r="AD334">
            <v>4.9538000000000002</v>
          </cell>
          <cell r="AE334">
            <v>4.867</v>
          </cell>
          <cell r="AF334">
            <v>4.7919999999999998</v>
          </cell>
          <cell r="AG334">
            <v>4.7219999999999995</v>
          </cell>
          <cell r="AH334">
            <v>4.6844999999999999</v>
          </cell>
          <cell r="AI334">
            <v>4.6315</v>
          </cell>
          <cell r="AJ334">
            <v>4.5590000000000002</v>
          </cell>
          <cell r="AK334">
            <v>4.4850000000000003</v>
          </cell>
          <cell r="AL334">
            <v>4.415</v>
          </cell>
          <cell r="AM334">
            <v>4.3464999999999998</v>
          </cell>
          <cell r="AN334">
            <v>4.2904999999999998</v>
          </cell>
          <cell r="AO334">
            <v>4.2480000000000002</v>
          </cell>
          <cell r="AP334">
            <v>4.2830000000000004</v>
          </cell>
        </row>
        <row r="335">
          <cell r="A335">
            <v>39721</v>
          </cell>
          <cell r="B335">
            <v>2</v>
          </cell>
          <cell r="C335">
            <v>1.7469999999999999</v>
          </cell>
          <cell r="D335">
            <v>1.7455000000000001</v>
          </cell>
          <cell r="E335">
            <v>1.7335</v>
          </cell>
          <cell r="F335">
            <v>1.7255</v>
          </cell>
          <cell r="G335">
            <v>1.726</v>
          </cell>
          <cell r="H335">
            <v>1.7315</v>
          </cell>
          <cell r="I335">
            <v>1.7425000000000002</v>
          </cell>
          <cell r="J335">
            <v>1.7570000000000001</v>
          </cell>
          <cell r="K335">
            <v>1.7835000000000001</v>
          </cell>
          <cell r="L335">
            <v>1.8174999999999999</v>
          </cell>
          <cell r="M335">
            <v>1.85</v>
          </cell>
          <cell r="N335">
            <v>1.88</v>
          </cell>
          <cell r="P335">
            <v>4.173</v>
          </cell>
          <cell r="Q335">
            <v>4.0460000000000003</v>
          </cell>
          <cell r="R335">
            <v>4.0629999999999997</v>
          </cell>
          <cell r="S335">
            <v>4.0270000000000001</v>
          </cell>
          <cell r="T335">
            <v>3.9939999999999998</v>
          </cell>
          <cell r="U335">
            <v>3.964</v>
          </cell>
          <cell r="V335">
            <v>3.9279999999999999</v>
          </cell>
          <cell r="W335">
            <v>3.8879999999999999</v>
          </cell>
          <cell r="X335">
            <v>3.8529999999999998</v>
          </cell>
          <cell r="Y335">
            <v>3.8180000000000001</v>
          </cell>
          <cell r="Z335">
            <v>3.786</v>
          </cell>
          <cell r="AA335">
            <v>3.7589999999999999</v>
          </cell>
          <cell r="AB335">
            <v>3.7349999999999999</v>
          </cell>
          <cell r="AD335">
            <v>5.0906000000000002</v>
          </cell>
          <cell r="AE335">
            <v>4.8049999999999997</v>
          </cell>
          <cell r="AF335">
            <v>4.7409999999999997</v>
          </cell>
          <cell r="AG335">
            <v>4.6680000000000001</v>
          </cell>
          <cell r="AH335">
            <v>4.6715</v>
          </cell>
          <cell r="AI335">
            <v>4.6189999999999998</v>
          </cell>
          <cell r="AJ335">
            <v>4.5705</v>
          </cell>
          <cell r="AK335">
            <v>4.5229999999999997</v>
          </cell>
          <cell r="AL335">
            <v>4.4794999999999998</v>
          </cell>
          <cell r="AM335">
            <v>4.4340000000000002</v>
          </cell>
          <cell r="AN335">
            <v>4.3920000000000003</v>
          </cell>
          <cell r="AO335">
            <v>4.3585000000000003</v>
          </cell>
          <cell r="AP335">
            <v>4.2770000000000001</v>
          </cell>
        </row>
        <row r="336">
          <cell r="A336">
            <v>39722</v>
          </cell>
          <cell r="B336">
            <v>2</v>
          </cell>
          <cell r="C336">
            <v>1.6870000000000001</v>
          </cell>
          <cell r="D336">
            <v>1.6659999999999999</v>
          </cell>
          <cell r="E336">
            <v>1.6395</v>
          </cell>
          <cell r="F336">
            <v>1.6259999999999999</v>
          </cell>
          <cell r="G336">
            <v>1.6259999999999999</v>
          </cell>
          <cell r="H336">
            <v>1.6234999999999999</v>
          </cell>
          <cell r="I336">
            <v>1.6294999999999999</v>
          </cell>
          <cell r="J336">
            <v>1.65</v>
          </cell>
          <cell r="K336">
            <v>1.6695</v>
          </cell>
          <cell r="L336">
            <v>1.7004999999999999</v>
          </cell>
          <cell r="M336">
            <v>1.7389999999999999</v>
          </cell>
          <cell r="N336">
            <v>1.78</v>
          </cell>
          <cell r="P336">
            <v>4.1929999999999996</v>
          </cell>
          <cell r="Q336">
            <v>4.16</v>
          </cell>
          <cell r="R336">
            <v>4.1550000000000002</v>
          </cell>
          <cell r="S336">
            <v>4.1120000000000001</v>
          </cell>
          <cell r="T336">
            <v>4.0860000000000003</v>
          </cell>
          <cell r="U336">
            <v>4.0620000000000003</v>
          </cell>
          <cell r="V336">
            <v>4.03</v>
          </cell>
          <cell r="W336">
            <v>3.9939999999999998</v>
          </cell>
          <cell r="X336">
            <v>3.9609999999999999</v>
          </cell>
          <cell r="Y336">
            <v>3.927</v>
          </cell>
          <cell r="Z336">
            <v>3.8919999999999999</v>
          </cell>
          <cell r="AA336">
            <v>3.8620000000000001</v>
          </cell>
          <cell r="AB336">
            <v>3.8330000000000002</v>
          </cell>
          <cell r="AD336">
            <v>3.6364999999999998</v>
          </cell>
          <cell r="AE336">
            <v>4.7389999999999999</v>
          </cell>
          <cell r="AF336">
            <v>4.6929999999999996</v>
          </cell>
          <cell r="AG336">
            <v>4.6360000000000001</v>
          </cell>
          <cell r="AH336">
            <v>4.6044999999999998</v>
          </cell>
          <cell r="AI336">
            <v>4.5575000000000001</v>
          </cell>
          <cell r="AJ336">
            <v>4.5054999999999996</v>
          </cell>
          <cell r="AK336">
            <v>4.4589999999999996</v>
          </cell>
          <cell r="AL336">
            <v>4.4074999999999998</v>
          </cell>
          <cell r="AM336">
            <v>4.3659999999999997</v>
          </cell>
          <cell r="AN336">
            <v>4.3235000000000001</v>
          </cell>
          <cell r="AO336">
            <v>4.2939999999999996</v>
          </cell>
          <cell r="AP336">
            <v>4.2554999999999996</v>
          </cell>
        </row>
        <row r="337">
          <cell r="A337">
            <v>39723</v>
          </cell>
          <cell r="B337">
            <v>2</v>
          </cell>
          <cell r="C337">
            <v>1.5605</v>
          </cell>
          <cell r="D337">
            <v>1.534</v>
          </cell>
          <cell r="E337">
            <v>1.5049999999999999</v>
          </cell>
          <cell r="F337">
            <v>1.494</v>
          </cell>
          <cell r="G337">
            <v>1.4950000000000001</v>
          </cell>
          <cell r="H337">
            <v>1.4990000000000001</v>
          </cell>
          <cell r="I337">
            <v>1.5209999999999999</v>
          </cell>
          <cell r="J337">
            <v>1.5920000000000001</v>
          </cell>
          <cell r="K337">
            <v>1.5390000000000001</v>
          </cell>
          <cell r="L337">
            <v>1.5819999999999999</v>
          </cell>
          <cell r="M337">
            <v>1.653</v>
          </cell>
          <cell r="N337">
            <v>1.6435</v>
          </cell>
          <cell r="P337">
            <v>4.2030000000000003</v>
          </cell>
          <cell r="Q337">
            <v>4.1619999999999999</v>
          </cell>
          <cell r="R337">
            <v>4.1449999999999996</v>
          </cell>
          <cell r="S337">
            <v>4.0970000000000004</v>
          </cell>
          <cell r="T337">
            <v>4.0720000000000001</v>
          </cell>
          <cell r="U337">
            <v>4.0490000000000004</v>
          </cell>
          <cell r="V337">
            <v>4.0149999999999997</v>
          </cell>
          <cell r="W337">
            <v>3.9779999999999998</v>
          </cell>
          <cell r="X337">
            <v>3.9390000000000001</v>
          </cell>
          <cell r="Y337">
            <v>3.9039999999999999</v>
          </cell>
          <cell r="Z337">
            <v>3.8660000000000001</v>
          </cell>
          <cell r="AA337">
            <v>3.8340000000000001</v>
          </cell>
          <cell r="AB337">
            <v>3.806</v>
          </cell>
          <cell r="AD337">
            <v>4.2664999999999997</v>
          </cell>
          <cell r="AE337">
            <v>4.6669999999999998</v>
          </cell>
          <cell r="AF337">
            <v>4.6360000000000001</v>
          </cell>
          <cell r="AG337">
            <v>4.6639999999999997</v>
          </cell>
          <cell r="AH337">
            <v>4.5460000000000003</v>
          </cell>
          <cell r="AI337">
            <v>4.4909999999999997</v>
          </cell>
          <cell r="AJ337">
            <v>4.4335000000000004</v>
          </cell>
          <cell r="AK337">
            <v>4.3685</v>
          </cell>
          <cell r="AL337">
            <v>4.3185000000000002</v>
          </cell>
          <cell r="AM337">
            <v>4.2729999999999997</v>
          </cell>
          <cell r="AN337">
            <v>4.2275</v>
          </cell>
          <cell r="AO337">
            <v>4.1950000000000003</v>
          </cell>
          <cell r="AP337">
            <v>4.1654999999999998</v>
          </cell>
        </row>
        <row r="338">
          <cell r="A338">
            <v>39724</v>
          </cell>
          <cell r="B338">
            <v>2</v>
          </cell>
          <cell r="C338">
            <v>1.4830000000000001</v>
          </cell>
          <cell r="D338">
            <v>1.4769999999999999</v>
          </cell>
          <cell r="E338">
            <v>1.4464999999999999</v>
          </cell>
          <cell r="F338">
            <v>1.4219999999999999</v>
          </cell>
          <cell r="G338">
            <v>1.4195</v>
          </cell>
          <cell r="H338">
            <v>1.4184999999999999</v>
          </cell>
          <cell r="I338">
            <v>1.4205000000000001</v>
          </cell>
          <cell r="J338">
            <v>1.4330000000000001</v>
          </cell>
          <cell r="K338">
            <v>1.4430000000000001</v>
          </cell>
          <cell r="L338">
            <v>1.462</v>
          </cell>
          <cell r="M338">
            <v>1.488</v>
          </cell>
          <cell r="N338">
            <v>1.516</v>
          </cell>
          <cell r="P338">
            <v>4.1399999999999997</v>
          </cell>
          <cell r="Q338">
            <v>4.1319999999999997</v>
          </cell>
          <cell r="R338">
            <v>4.0549999999999997</v>
          </cell>
          <cell r="S338">
            <v>3.9619999999999997</v>
          </cell>
          <cell r="T338">
            <v>3.903</v>
          </cell>
          <cell r="U338">
            <v>3.8460000000000001</v>
          </cell>
          <cell r="V338">
            <v>3.7890000000000001</v>
          </cell>
          <cell r="W338">
            <v>3.7320000000000002</v>
          </cell>
          <cell r="X338">
            <v>3.6760000000000002</v>
          </cell>
          <cell r="Y338">
            <v>3.629</v>
          </cell>
          <cell r="Z338">
            <v>3.5830000000000002</v>
          </cell>
          <cell r="AA338">
            <v>3.5460000000000003</v>
          </cell>
          <cell r="AB338">
            <v>3.5129999999999999</v>
          </cell>
          <cell r="AD338">
            <v>4.4401000000000002</v>
          </cell>
          <cell r="AE338">
            <v>4.6260000000000003</v>
          </cell>
          <cell r="AF338">
            <v>4.601</v>
          </cell>
          <cell r="AG338">
            <v>4.5460000000000003</v>
          </cell>
          <cell r="AH338">
            <v>4.4945000000000004</v>
          </cell>
          <cell r="AI338">
            <v>4.4275000000000002</v>
          </cell>
          <cell r="AJ338">
            <v>4.3654999999999999</v>
          </cell>
          <cell r="AK338">
            <v>4.3155000000000001</v>
          </cell>
          <cell r="AL338">
            <v>4.2725</v>
          </cell>
          <cell r="AM338">
            <v>4.2255000000000003</v>
          </cell>
          <cell r="AN338">
            <v>4.1825000000000001</v>
          </cell>
          <cell r="AO338">
            <v>4.1435000000000004</v>
          </cell>
          <cell r="AP338">
            <v>4.149</v>
          </cell>
        </row>
        <row r="339">
          <cell r="A339">
            <v>39727</v>
          </cell>
          <cell r="B339">
            <v>2</v>
          </cell>
          <cell r="C339">
            <v>1.4550000000000001</v>
          </cell>
          <cell r="D339">
            <v>1.44</v>
          </cell>
          <cell r="E339">
            <v>1.4104999999999999</v>
          </cell>
          <cell r="F339">
            <v>1.3865000000000001</v>
          </cell>
          <cell r="G339">
            <v>1.3719999999999999</v>
          </cell>
          <cell r="H339">
            <v>1.369</v>
          </cell>
          <cell r="I339">
            <v>1.3685</v>
          </cell>
          <cell r="J339">
            <v>1.3875</v>
          </cell>
          <cell r="K339">
            <v>1.3740000000000001</v>
          </cell>
          <cell r="L339">
            <v>1.3825000000000001</v>
          </cell>
          <cell r="M339">
            <v>1.4159999999999999</v>
          </cell>
          <cell r="N339">
            <v>1.4359999999999999</v>
          </cell>
          <cell r="P339">
            <v>4.3879999999999999</v>
          </cell>
          <cell r="Q339">
            <v>4.0999999999999996</v>
          </cell>
          <cell r="R339">
            <v>4.01</v>
          </cell>
          <cell r="S339">
            <v>3.92</v>
          </cell>
          <cell r="T339">
            <v>3.86</v>
          </cell>
          <cell r="U339">
            <v>3.8010000000000002</v>
          </cell>
          <cell r="V339">
            <v>3.7359999999999998</v>
          </cell>
          <cell r="W339">
            <v>3.6749999999999998</v>
          </cell>
          <cell r="X339">
            <v>3.62</v>
          </cell>
          <cell r="Y339">
            <v>3.5709999999999997</v>
          </cell>
          <cell r="Z339">
            <v>3.524</v>
          </cell>
          <cell r="AA339">
            <v>3.49</v>
          </cell>
          <cell r="AB339">
            <v>3.4580000000000002</v>
          </cell>
          <cell r="AD339">
            <v>4.5747</v>
          </cell>
          <cell r="AE339">
            <v>4.6280000000000001</v>
          </cell>
          <cell r="AF339">
            <v>4.5590000000000002</v>
          </cell>
          <cell r="AG339">
            <v>4.5084999999999997</v>
          </cell>
          <cell r="AH339">
            <v>4.4584999999999999</v>
          </cell>
          <cell r="AI339">
            <v>4.3834999999999997</v>
          </cell>
          <cell r="AJ339">
            <v>4.2279999999999998</v>
          </cell>
          <cell r="AK339">
            <v>4.2534999999999998</v>
          </cell>
          <cell r="AL339">
            <v>4.17</v>
          </cell>
          <cell r="AM339">
            <v>4.1325000000000003</v>
          </cell>
          <cell r="AN339">
            <v>4.0895000000000001</v>
          </cell>
          <cell r="AO339">
            <v>4.0475000000000003</v>
          </cell>
          <cell r="AP339">
            <v>4.0105000000000004</v>
          </cell>
        </row>
        <row r="340">
          <cell r="A340">
            <v>39728</v>
          </cell>
          <cell r="B340">
            <v>2</v>
          </cell>
          <cell r="C340">
            <v>1.4485000000000001</v>
          </cell>
          <cell r="D340">
            <v>1.4410000000000001</v>
          </cell>
          <cell r="E340">
            <v>1.4319999999999999</v>
          </cell>
          <cell r="F340">
            <v>1.395</v>
          </cell>
          <cell r="G340">
            <v>1.373</v>
          </cell>
          <cell r="H340">
            <v>1.3625</v>
          </cell>
          <cell r="I340">
            <v>1.3599999999999999</v>
          </cell>
          <cell r="J340">
            <v>1.363</v>
          </cell>
          <cell r="K340">
            <v>1.3634999999999999</v>
          </cell>
          <cell r="L340">
            <v>1.3780000000000001</v>
          </cell>
          <cell r="M340">
            <v>1.41</v>
          </cell>
          <cell r="N340">
            <v>1.4430000000000001</v>
          </cell>
          <cell r="P340">
            <v>4.601</v>
          </cell>
          <cell r="Q340">
            <v>4.0650000000000004</v>
          </cell>
          <cell r="R340">
            <v>3.9510000000000001</v>
          </cell>
          <cell r="S340">
            <v>3.8239999999999998</v>
          </cell>
          <cell r="T340">
            <v>3.74</v>
          </cell>
          <cell r="U340">
            <v>3.661</v>
          </cell>
          <cell r="V340">
            <v>3.5789999999999997</v>
          </cell>
          <cell r="W340">
            <v>3.5049999999999999</v>
          </cell>
          <cell r="X340">
            <v>3.4460000000000002</v>
          </cell>
          <cell r="Y340">
            <v>3.3970000000000002</v>
          </cell>
          <cell r="Z340">
            <v>3.355</v>
          </cell>
          <cell r="AA340">
            <v>3.323</v>
          </cell>
          <cell r="AB340">
            <v>3.298</v>
          </cell>
          <cell r="AD340">
            <v>4.9778000000000002</v>
          </cell>
          <cell r="AE340">
            <v>4.5170000000000003</v>
          </cell>
          <cell r="AF340">
            <v>4.4325000000000001</v>
          </cell>
          <cell r="AG340">
            <v>4.3733000000000004</v>
          </cell>
          <cell r="AH340">
            <v>4.2865000000000002</v>
          </cell>
          <cell r="AI340">
            <v>4.2125000000000004</v>
          </cell>
          <cell r="AJ340">
            <v>4.1245000000000003</v>
          </cell>
          <cell r="AK340">
            <v>4.0305</v>
          </cell>
          <cell r="AL340">
            <v>3.9344999999999999</v>
          </cell>
          <cell r="AM340">
            <v>3.8745000000000003</v>
          </cell>
          <cell r="AN340">
            <v>3.8254999999999999</v>
          </cell>
          <cell r="AO340">
            <v>3.7904999999999998</v>
          </cell>
          <cell r="AP340">
            <v>3.8120000000000003</v>
          </cell>
        </row>
        <row r="341">
          <cell r="A341">
            <v>39729</v>
          </cell>
          <cell r="B341">
            <v>1.5</v>
          </cell>
          <cell r="C341">
            <v>1.448</v>
          </cell>
          <cell r="D341">
            <v>1.329</v>
          </cell>
          <cell r="E341">
            <v>1.2765</v>
          </cell>
          <cell r="F341">
            <v>1.268</v>
          </cell>
          <cell r="G341">
            <v>1.2509999999999999</v>
          </cell>
          <cell r="H341">
            <v>1.248</v>
          </cell>
          <cell r="I341">
            <v>1.256</v>
          </cell>
          <cell r="J341">
            <v>1.2650000000000001</v>
          </cell>
          <cell r="K341">
            <v>1.278</v>
          </cell>
          <cell r="L341">
            <v>1.3045</v>
          </cell>
          <cell r="M341">
            <v>1.331</v>
          </cell>
          <cell r="N341">
            <v>1.375</v>
          </cell>
          <cell r="P341">
            <v>4.51</v>
          </cell>
          <cell r="Q341">
            <v>3.976</v>
          </cell>
          <cell r="R341">
            <v>3.8650000000000002</v>
          </cell>
          <cell r="S341">
            <v>3.7320000000000002</v>
          </cell>
          <cell r="T341">
            <v>3.6440000000000001</v>
          </cell>
          <cell r="U341">
            <v>3.5550000000000002</v>
          </cell>
          <cell r="V341">
            <v>3.4540000000000002</v>
          </cell>
          <cell r="W341">
            <v>3.3890000000000002</v>
          </cell>
          <cell r="X341">
            <v>3.3279999999999998</v>
          </cell>
          <cell r="Y341">
            <v>3.278</v>
          </cell>
          <cell r="Z341">
            <v>3.238</v>
          </cell>
          <cell r="AA341">
            <v>3.206</v>
          </cell>
          <cell r="AB341">
            <v>3.1789999999999998</v>
          </cell>
          <cell r="AD341">
            <v>4.9417</v>
          </cell>
          <cell r="AE341">
            <v>4.4379999999999997</v>
          </cell>
          <cell r="AF341">
            <v>4.3129999999999997</v>
          </cell>
          <cell r="AG341">
            <v>4.2590000000000003</v>
          </cell>
          <cell r="AH341">
            <v>4.1635</v>
          </cell>
          <cell r="AI341">
            <v>4.0964999999999998</v>
          </cell>
          <cell r="AJ341">
            <v>4.0324999999999998</v>
          </cell>
          <cell r="AK341">
            <v>3.9544999999999999</v>
          </cell>
          <cell r="AL341">
            <v>3.8855</v>
          </cell>
          <cell r="AM341">
            <v>3.8265000000000002</v>
          </cell>
          <cell r="AN341">
            <v>3.7715000000000001</v>
          </cell>
          <cell r="AO341">
            <v>3.7374999999999998</v>
          </cell>
          <cell r="AP341">
            <v>3.698</v>
          </cell>
        </row>
        <row r="342">
          <cell r="A342">
            <v>39730</v>
          </cell>
          <cell r="B342">
            <v>1.5</v>
          </cell>
          <cell r="C342">
            <v>1.3174999999999999</v>
          </cell>
          <cell r="D342">
            <v>1.246</v>
          </cell>
          <cell r="E342">
            <v>1.208</v>
          </cell>
          <cell r="F342">
            <v>1.2010000000000001</v>
          </cell>
          <cell r="G342">
            <v>1.181</v>
          </cell>
          <cell r="H342">
            <v>1.1875</v>
          </cell>
          <cell r="I342">
            <v>1.198</v>
          </cell>
          <cell r="J342">
            <v>1.21</v>
          </cell>
          <cell r="K342">
            <v>1.2889999999999999</v>
          </cell>
          <cell r="L342">
            <v>1.252</v>
          </cell>
          <cell r="M342">
            <v>1.292</v>
          </cell>
          <cell r="N342">
            <v>1.3320000000000001</v>
          </cell>
          <cell r="P342">
            <v>3.9710000000000001</v>
          </cell>
          <cell r="Q342">
            <v>3.8140000000000001</v>
          </cell>
          <cell r="R342">
            <v>3.7149999999999999</v>
          </cell>
          <cell r="S342">
            <v>3.6440000000000001</v>
          </cell>
          <cell r="T342">
            <v>3.5939999999999999</v>
          </cell>
          <cell r="U342">
            <v>3.548</v>
          </cell>
          <cell r="V342">
            <v>3.5</v>
          </cell>
          <cell r="W342">
            <v>3.4609999999999999</v>
          </cell>
          <cell r="X342">
            <v>3.4239999999999999</v>
          </cell>
          <cell r="Y342">
            <v>3.3959999999999999</v>
          </cell>
          <cell r="Z342">
            <v>3.3679999999999999</v>
          </cell>
          <cell r="AA342">
            <v>3.343</v>
          </cell>
          <cell r="AB342">
            <v>3.3260000000000001</v>
          </cell>
          <cell r="AD342">
            <v>4.7687999999999997</v>
          </cell>
          <cell r="AE342">
            <v>4.4238</v>
          </cell>
          <cell r="AF342">
            <v>4.2919999999999998</v>
          </cell>
          <cell r="AG342">
            <v>4.2175000000000002</v>
          </cell>
          <cell r="AH342">
            <v>4.1050000000000004</v>
          </cell>
          <cell r="AI342">
            <v>4.0235000000000003</v>
          </cell>
          <cell r="AJ342">
            <v>3.952</v>
          </cell>
          <cell r="AK342">
            <v>3.8654999999999999</v>
          </cell>
          <cell r="AL342">
            <v>3.7974999999999999</v>
          </cell>
          <cell r="AM342">
            <v>3.7345000000000002</v>
          </cell>
          <cell r="AN342">
            <v>3.6775000000000002</v>
          </cell>
          <cell r="AO342">
            <v>3.6379999999999999</v>
          </cell>
          <cell r="AP342">
            <v>3.6349999999999998</v>
          </cell>
        </row>
        <row r="343">
          <cell r="A343">
            <v>39731</v>
          </cell>
          <cell r="B343">
            <v>1.5</v>
          </cell>
          <cell r="C343">
            <v>1.21</v>
          </cell>
          <cell r="D343">
            <v>1.1995</v>
          </cell>
          <cell r="E343">
            <v>1.1745000000000001</v>
          </cell>
          <cell r="F343">
            <v>1.159</v>
          </cell>
          <cell r="G343">
            <v>1.175</v>
          </cell>
          <cell r="H343">
            <v>1.1764999999999999</v>
          </cell>
          <cell r="I343">
            <v>1.1890000000000001</v>
          </cell>
          <cell r="J343">
            <v>1.224</v>
          </cell>
          <cell r="K343">
            <v>1.26</v>
          </cell>
          <cell r="L343">
            <v>1.2969999999999999</v>
          </cell>
          <cell r="M343">
            <v>1.3029999999999999</v>
          </cell>
          <cell r="N343">
            <v>1.3759999999999999</v>
          </cell>
          <cell r="P343">
            <v>3.8460000000000001</v>
          </cell>
          <cell r="Q343">
            <v>3.6840000000000002</v>
          </cell>
          <cell r="R343">
            <v>3.5910000000000002</v>
          </cell>
          <cell r="S343">
            <v>3.5169999999999999</v>
          </cell>
          <cell r="T343">
            <v>3.4540000000000002</v>
          </cell>
          <cell r="U343">
            <v>3.3980000000000001</v>
          </cell>
          <cell r="V343">
            <v>3.3420000000000001</v>
          </cell>
          <cell r="W343">
            <v>3.2919999999999998</v>
          </cell>
          <cell r="X343">
            <v>3.2490000000000001</v>
          </cell>
          <cell r="Y343">
            <v>3.2189999999999999</v>
          </cell>
          <cell r="Z343">
            <v>3.194</v>
          </cell>
          <cell r="AA343">
            <v>3.177</v>
          </cell>
          <cell r="AB343">
            <v>3.1619999999999999</v>
          </cell>
          <cell r="AD343">
            <v>5.2796000000000003</v>
          </cell>
          <cell r="AE343">
            <v>4.452</v>
          </cell>
          <cell r="AF343">
            <v>4.2160000000000002</v>
          </cell>
          <cell r="AG343">
            <v>4.16</v>
          </cell>
          <cell r="AH343">
            <v>4.0170000000000003</v>
          </cell>
          <cell r="AI343">
            <v>3.9180000000000001</v>
          </cell>
          <cell r="AJ343">
            <v>3.8359999999999999</v>
          </cell>
          <cell r="AK343">
            <v>3.7454999999999998</v>
          </cell>
          <cell r="AL343">
            <v>3.6760000000000002</v>
          </cell>
          <cell r="AM343">
            <v>3.6215000000000002</v>
          </cell>
          <cell r="AN343">
            <v>3.5779999999999998</v>
          </cell>
          <cell r="AO343">
            <v>3.5419999999999998</v>
          </cell>
          <cell r="AP343">
            <v>3.5179999999999998</v>
          </cell>
        </row>
        <row r="344">
          <cell r="A344">
            <v>39734</v>
          </cell>
          <cell r="B344">
            <v>1.5</v>
          </cell>
          <cell r="C344">
            <v>1.2130000000000001</v>
          </cell>
          <cell r="D344">
            <v>1.2270000000000001</v>
          </cell>
          <cell r="E344">
            <v>1.216</v>
          </cell>
          <cell r="F344">
            <v>1.2270000000000001</v>
          </cell>
          <cell r="G344">
            <v>1.2250000000000001</v>
          </cell>
          <cell r="H344">
            <v>1.242</v>
          </cell>
          <cell r="I344">
            <v>1.2555000000000001</v>
          </cell>
          <cell r="J344">
            <v>1.264</v>
          </cell>
          <cell r="K344">
            <v>1.3149999999999999</v>
          </cell>
          <cell r="L344">
            <v>1.353</v>
          </cell>
          <cell r="M344">
            <v>1.3280000000000001</v>
          </cell>
          <cell r="N344">
            <v>1.3900000000000001</v>
          </cell>
          <cell r="P344">
            <v>3.7570000000000001</v>
          </cell>
          <cell r="Q344">
            <v>3.6739999999999999</v>
          </cell>
          <cell r="R344">
            <v>3.5640000000000001</v>
          </cell>
          <cell r="S344">
            <v>3.4649999999999999</v>
          </cell>
          <cell r="T344">
            <v>3.3890000000000002</v>
          </cell>
          <cell r="U344">
            <v>3.327</v>
          </cell>
          <cell r="V344">
            <v>3.2679999999999998</v>
          </cell>
          <cell r="W344">
            <v>3.222</v>
          </cell>
          <cell r="X344">
            <v>3.1859999999999999</v>
          </cell>
          <cell r="Y344">
            <v>3.1629999999999998</v>
          </cell>
          <cell r="Z344">
            <v>3.1440000000000001</v>
          </cell>
          <cell r="AA344">
            <v>3.1339999999999999</v>
          </cell>
          <cell r="AB344">
            <v>3.133</v>
          </cell>
          <cell r="AD344">
            <v>4.9455999999999998</v>
          </cell>
          <cell r="AE344">
            <v>4.4162999999999997</v>
          </cell>
          <cell r="AF344">
            <v>4.2169999999999996</v>
          </cell>
          <cell r="AG344">
            <v>4.1186999999999996</v>
          </cell>
          <cell r="AH344">
            <v>4.0095000000000001</v>
          </cell>
          <cell r="AI344">
            <v>3.9104999999999999</v>
          </cell>
          <cell r="AJ344">
            <v>3.8239999999999998</v>
          </cell>
          <cell r="AK344">
            <v>3.7560000000000002</v>
          </cell>
          <cell r="AL344">
            <v>3.6949999999999998</v>
          </cell>
          <cell r="AM344">
            <v>3.6560000000000001</v>
          </cell>
          <cell r="AN344">
            <v>3.6179999999999999</v>
          </cell>
          <cell r="AO344">
            <v>3.5859999999999999</v>
          </cell>
          <cell r="AP344">
            <v>3.573</v>
          </cell>
        </row>
        <row r="345">
          <cell r="A345">
            <v>39735</v>
          </cell>
          <cell r="B345">
            <v>1.5</v>
          </cell>
          <cell r="C345">
            <v>1.2190000000000001</v>
          </cell>
          <cell r="D345">
            <v>1.2184999999999999</v>
          </cell>
          <cell r="E345">
            <v>1.19</v>
          </cell>
          <cell r="F345">
            <v>1.2090000000000001</v>
          </cell>
          <cell r="G345">
            <v>1.196</v>
          </cell>
          <cell r="H345">
            <v>1.2075</v>
          </cell>
          <cell r="I345">
            <v>1.2349999999999999</v>
          </cell>
          <cell r="J345">
            <v>1.2504999999999999</v>
          </cell>
          <cell r="K345">
            <v>1.2909999999999999</v>
          </cell>
          <cell r="L345">
            <v>1.341</v>
          </cell>
          <cell r="M345">
            <v>1.389</v>
          </cell>
          <cell r="N345">
            <v>1.4430000000000001</v>
          </cell>
          <cell r="P345">
            <v>3.6959999999999997</v>
          </cell>
          <cell r="Q345">
            <v>3.7</v>
          </cell>
          <cell r="R345">
            <v>3.6219999999999999</v>
          </cell>
          <cell r="S345">
            <v>3.5369999999999999</v>
          </cell>
          <cell r="T345">
            <v>3.476</v>
          </cell>
          <cell r="U345">
            <v>3.4239999999999999</v>
          </cell>
          <cell r="V345">
            <v>3.3780000000000001</v>
          </cell>
          <cell r="W345">
            <v>3.343</v>
          </cell>
          <cell r="X345">
            <v>3.319</v>
          </cell>
          <cell r="Y345">
            <v>3.3010000000000002</v>
          </cell>
          <cell r="Z345">
            <v>3.2879999999999998</v>
          </cell>
          <cell r="AA345">
            <v>3.2789999999999999</v>
          </cell>
          <cell r="AB345">
            <v>3.2730000000000001</v>
          </cell>
          <cell r="AD345">
            <v>4.8272000000000004</v>
          </cell>
          <cell r="AE345">
            <v>4.4379999999999997</v>
          </cell>
          <cell r="AF345">
            <v>4.3010000000000002</v>
          </cell>
          <cell r="AG345">
            <v>4.2229999999999999</v>
          </cell>
          <cell r="AH345">
            <v>4.1269999999999998</v>
          </cell>
          <cell r="AI345">
            <v>4.069</v>
          </cell>
          <cell r="AJ345">
            <v>3.9975000000000001</v>
          </cell>
          <cell r="AK345">
            <v>3.9249999999999998</v>
          </cell>
          <cell r="AL345">
            <v>3.87</v>
          </cell>
          <cell r="AM345">
            <v>3.81</v>
          </cell>
          <cell r="AN345">
            <v>3.7675000000000001</v>
          </cell>
          <cell r="AO345">
            <v>3.7374999999999998</v>
          </cell>
          <cell r="AP345">
            <v>3.7275</v>
          </cell>
        </row>
        <row r="346">
          <cell r="A346">
            <v>39736</v>
          </cell>
          <cell r="B346">
            <v>1.5</v>
          </cell>
          <cell r="C346">
            <v>1.119</v>
          </cell>
          <cell r="D346">
            <v>1.123</v>
          </cell>
          <cell r="E346">
            <v>1.097</v>
          </cell>
          <cell r="F346">
            <v>1.1085</v>
          </cell>
          <cell r="G346">
            <v>1.105</v>
          </cell>
          <cell r="H346">
            <v>1.107</v>
          </cell>
          <cell r="I346">
            <v>1.1280000000000001</v>
          </cell>
          <cell r="J346">
            <v>1.1555</v>
          </cell>
          <cell r="K346">
            <v>1.179</v>
          </cell>
          <cell r="L346">
            <v>1.2084999999999999</v>
          </cell>
          <cell r="M346">
            <v>1.2490000000000001</v>
          </cell>
          <cell r="N346">
            <v>1.2995000000000001</v>
          </cell>
          <cell r="P346">
            <v>3.6970000000000001</v>
          </cell>
          <cell r="Q346">
            <v>3.6680000000000001</v>
          </cell>
          <cell r="R346">
            <v>3.5960000000000001</v>
          </cell>
          <cell r="S346">
            <v>3.5179999999999998</v>
          </cell>
          <cell r="T346">
            <v>3.4630000000000001</v>
          </cell>
          <cell r="U346">
            <v>3.4159999999999999</v>
          </cell>
          <cell r="V346">
            <v>3.375</v>
          </cell>
          <cell r="W346">
            <v>3.3439999999999999</v>
          </cell>
          <cell r="X346">
            <v>3.3220000000000001</v>
          </cell>
          <cell r="Y346">
            <v>3.302</v>
          </cell>
          <cell r="Z346">
            <v>3.286</v>
          </cell>
          <cell r="AA346">
            <v>3.2749999999999999</v>
          </cell>
          <cell r="AB346">
            <v>3.266</v>
          </cell>
          <cell r="AD346">
            <v>4.6566000000000001</v>
          </cell>
          <cell r="AE346">
            <v>4.415</v>
          </cell>
          <cell r="AF346">
            <v>4.2975000000000003</v>
          </cell>
          <cell r="AG346">
            <v>4.2164999999999999</v>
          </cell>
          <cell r="AH346">
            <v>4.0945</v>
          </cell>
          <cell r="AI346">
            <v>4.0305</v>
          </cell>
          <cell r="AJ346">
            <v>3.7789999999999999</v>
          </cell>
          <cell r="AK346">
            <v>3.8834999999999997</v>
          </cell>
          <cell r="AL346">
            <v>3.8224999999999998</v>
          </cell>
          <cell r="AM346">
            <v>3.7694999999999999</v>
          </cell>
          <cell r="AN346">
            <v>3.7195</v>
          </cell>
          <cell r="AO346">
            <v>3.6835</v>
          </cell>
          <cell r="AP346">
            <v>3.6755</v>
          </cell>
        </row>
        <row r="347">
          <cell r="A347">
            <v>39737</v>
          </cell>
          <cell r="B347">
            <v>1.5</v>
          </cell>
          <cell r="C347">
            <v>1.1379999999999999</v>
          </cell>
          <cell r="D347">
            <v>1.1225000000000001</v>
          </cell>
          <cell r="E347">
            <v>1.1074999999999999</v>
          </cell>
          <cell r="F347">
            <v>1.1145</v>
          </cell>
          <cell r="G347">
            <v>1.1240000000000001</v>
          </cell>
          <cell r="H347">
            <v>1.1299999999999999</v>
          </cell>
          <cell r="I347">
            <v>1.161</v>
          </cell>
          <cell r="J347">
            <v>1.1735</v>
          </cell>
          <cell r="K347">
            <v>1.2064999999999999</v>
          </cell>
          <cell r="L347">
            <v>1.2535000000000001</v>
          </cell>
          <cell r="M347">
            <v>1.294</v>
          </cell>
          <cell r="N347">
            <v>1.35</v>
          </cell>
          <cell r="P347">
            <v>3.6349999999999998</v>
          </cell>
          <cell r="Q347">
            <v>3.5789999999999997</v>
          </cell>
          <cell r="R347">
            <v>3.456</v>
          </cell>
          <cell r="S347">
            <v>3.391</v>
          </cell>
          <cell r="T347">
            <v>3.3370000000000002</v>
          </cell>
          <cell r="U347">
            <v>3.2949999999999999</v>
          </cell>
          <cell r="V347">
            <v>3.2549999999999999</v>
          </cell>
          <cell r="W347">
            <v>3.2250000000000001</v>
          </cell>
          <cell r="X347">
            <v>3.1949999999999998</v>
          </cell>
          <cell r="Y347">
            <v>3.173</v>
          </cell>
          <cell r="Z347">
            <v>3.1539999999999999</v>
          </cell>
          <cell r="AA347">
            <v>3.1390000000000002</v>
          </cell>
          <cell r="AB347">
            <v>3.13</v>
          </cell>
          <cell r="AD347">
            <v>4.1802000000000001</v>
          </cell>
          <cell r="AE347">
            <v>4.3499999999999996</v>
          </cell>
          <cell r="AF347">
            <v>4.2285000000000004</v>
          </cell>
          <cell r="AG347">
            <v>4.1500000000000004</v>
          </cell>
          <cell r="AH347">
            <v>4.0585000000000004</v>
          </cell>
          <cell r="AI347">
            <v>3.9809999999999999</v>
          </cell>
          <cell r="AJ347">
            <v>3.9079999999999999</v>
          </cell>
          <cell r="AK347">
            <v>3.8445</v>
          </cell>
          <cell r="AL347">
            <v>3.7650000000000001</v>
          </cell>
          <cell r="AM347">
            <v>3.7364999999999999</v>
          </cell>
          <cell r="AN347">
            <v>3.6879999999999997</v>
          </cell>
          <cell r="AO347">
            <v>3.6515</v>
          </cell>
          <cell r="AP347">
            <v>3.6120000000000001</v>
          </cell>
        </row>
        <row r="348">
          <cell r="A348">
            <v>39738</v>
          </cell>
          <cell r="B348">
            <v>1.5</v>
          </cell>
          <cell r="C348">
            <v>1.131</v>
          </cell>
          <cell r="D348">
            <v>1.123</v>
          </cell>
          <cell r="E348">
            <v>1.119</v>
          </cell>
          <cell r="F348">
            <v>1.1020000000000001</v>
          </cell>
          <cell r="G348">
            <v>1.1280000000000001</v>
          </cell>
          <cell r="H348">
            <v>1.1259999999999999</v>
          </cell>
          <cell r="I348">
            <v>1.157</v>
          </cell>
          <cell r="J348">
            <v>1.1735</v>
          </cell>
          <cell r="K348">
            <v>1.22</v>
          </cell>
          <cell r="L348">
            <v>1.2555000000000001</v>
          </cell>
          <cell r="M348">
            <v>1.2909999999999999</v>
          </cell>
          <cell r="N348">
            <v>1.3180000000000001</v>
          </cell>
          <cell r="P348">
            <v>3.6150000000000002</v>
          </cell>
          <cell r="Q348">
            <v>3.54</v>
          </cell>
          <cell r="R348">
            <v>3.4260000000000002</v>
          </cell>
          <cell r="S348">
            <v>3.3580000000000001</v>
          </cell>
          <cell r="T348">
            <v>3.2919999999999998</v>
          </cell>
          <cell r="U348">
            <v>3.2469999999999999</v>
          </cell>
          <cell r="V348">
            <v>3.2109999999999999</v>
          </cell>
          <cell r="W348">
            <v>3.1819999999999999</v>
          </cell>
          <cell r="X348">
            <v>3.1549999999999998</v>
          </cell>
          <cell r="Y348">
            <v>3.1310000000000002</v>
          </cell>
          <cell r="Z348">
            <v>3.11</v>
          </cell>
          <cell r="AA348">
            <v>3.0920000000000001</v>
          </cell>
          <cell r="AB348">
            <v>3.081</v>
          </cell>
          <cell r="AD348">
            <v>3.8702000000000001</v>
          </cell>
          <cell r="AE348">
            <v>4.2314999999999996</v>
          </cell>
          <cell r="AF348">
            <v>4.1790000000000003</v>
          </cell>
          <cell r="AG348">
            <v>4.0519999999999996</v>
          </cell>
          <cell r="AH348">
            <v>3.9375</v>
          </cell>
          <cell r="AI348">
            <v>3.8609999999999998</v>
          </cell>
          <cell r="AJ348">
            <v>3.7725</v>
          </cell>
          <cell r="AK348">
            <v>3.7090000000000001</v>
          </cell>
          <cell r="AL348">
            <v>3.6550000000000002</v>
          </cell>
          <cell r="AM348">
            <v>3.5985</v>
          </cell>
          <cell r="AN348">
            <v>3.5535000000000001</v>
          </cell>
          <cell r="AO348">
            <v>3.5194999999999999</v>
          </cell>
          <cell r="AP348">
            <v>3.5114999999999998</v>
          </cell>
        </row>
        <row r="349">
          <cell r="A349">
            <v>39741</v>
          </cell>
          <cell r="B349">
            <v>1.5</v>
          </cell>
          <cell r="C349">
            <v>1.143</v>
          </cell>
          <cell r="D349">
            <v>1.143</v>
          </cell>
          <cell r="E349">
            <v>1.1555</v>
          </cell>
          <cell r="F349">
            <v>1.1445000000000001</v>
          </cell>
          <cell r="G349">
            <v>1.1455</v>
          </cell>
          <cell r="H349">
            <v>1.165</v>
          </cell>
          <cell r="I349">
            <v>1.1859999999999999</v>
          </cell>
          <cell r="J349">
            <v>1.2075</v>
          </cell>
          <cell r="K349">
            <v>1.2349999999999999</v>
          </cell>
          <cell r="L349">
            <v>1.28</v>
          </cell>
          <cell r="M349">
            <v>1.3559999999999999</v>
          </cell>
          <cell r="N349">
            <v>1.361</v>
          </cell>
          <cell r="P349">
            <v>3.597</v>
          </cell>
          <cell r="Q349">
            <v>3.5230000000000001</v>
          </cell>
          <cell r="R349">
            <v>3.423</v>
          </cell>
          <cell r="S349">
            <v>3.3490000000000002</v>
          </cell>
          <cell r="T349">
            <v>3.2839999999999998</v>
          </cell>
          <cell r="U349">
            <v>3.2370000000000001</v>
          </cell>
          <cell r="V349">
            <v>3.1989999999999998</v>
          </cell>
          <cell r="W349">
            <v>3.169</v>
          </cell>
          <cell r="X349">
            <v>3.145</v>
          </cell>
          <cell r="Y349">
            <v>3.1259999999999999</v>
          </cell>
          <cell r="Z349">
            <v>3.1080000000000001</v>
          </cell>
          <cell r="AA349">
            <v>3.0950000000000002</v>
          </cell>
          <cell r="AB349">
            <v>3.0870000000000002</v>
          </cell>
          <cell r="AD349">
            <v>4.0685000000000002</v>
          </cell>
          <cell r="AE349">
            <v>4.2249999999999996</v>
          </cell>
          <cell r="AF349">
            <v>4.0964999999999998</v>
          </cell>
          <cell r="AG349">
            <v>4.0545</v>
          </cell>
          <cell r="AH349">
            <v>3.9239999999999999</v>
          </cell>
          <cell r="AI349">
            <v>3.8529999999999998</v>
          </cell>
          <cell r="AJ349">
            <v>3.7652999999999999</v>
          </cell>
          <cell r="AK349">
            <v>3.7039999999999997</v>
          </cell>
          <cell r="AL349">
            <v>3.64</v>
          </cell>
          <cell r="AM349">
            <v>3.5869999999999997</v>
          </cell>
          <cell r="AN349">
            <v>3.5339999999999998</v>
          </cell>
          <cell r="AO349">
            <v>3.5049999999999999</v>
          </cell>
          <cell r="AP349">
            <v>3.4859999999999998</v>
          </cell>
        </row>
        <row r="350">
          <cell r="A350">
            <v>39742</v>
          </cell>
          <cell r="B350">
            <v>1.5</v>
          </cell>
          <cell r="C350">
            <v>1.0629999999999999</v>
          </cell>
          <cell r="D350">
            <v>1.0620000000000001</v>
          </cell>
          <cell r="E350">
            <v>1.0529999999999999</v>
          </cell>
          <cell r="F350">
            <v>1.0594999999999999</v>
          </cell>
          <cell r="G350">
            <v>1.0734999999999999</v>
          </cell>
          <cell r="H350">
            <v>1.0894999999999999</v>
          </cell>
          <cell r="I350">
            <v>1.107</v>
          </cell>
          <cell r="J350">
            <v>1.1339999999999999</v>
          </cell>
          <cell r="K350">
            <v>1.1659999999999999</v>
          </cell>
          <cell r="L350">
            <v>1.2</v>
          </cell>
          <cell r="M350">
            <v>1.2330000000000001</v>
          </cell>
          <cell r="N350">
            <v>1.2715000000000001</v>
          </cell>
          <cell r="P350">
            <v>3.5720000000000001</v>
          </cell>
          <cell r="Q350">
            <v>3.5140000000000002</v>
          </cell>
          <cell r="R350">
            <v>3.4140000000000001</v>
          </cell>
          <cell r="S350">
            <v>3.3460000000000001</v>
          </cell>
          <cell r="T350">
            <v>3.2839999999999998</v>
          </cell>
          <cell r="U350">
            <v>3.2330000000000001</v>
          </cell>
          <cell r="V350">
            <v>3.1840000000000002</v>
          </cell>
          <cell r="W350">
            <v>3.145</v>
          </cell>
          <cell r="X350">
            <v>3.1150000000000002</v>
          </cell>
          <cell r="Y350">
            <v>3.09</v>
          </cell>
          <cell r="Z350">
            <v>3.0680000000000001</v>
          </cell>
          <cell r="AA350">
            <v>3.05</v>
          </cell>
          <cell r="AB350">
            <v>3.0390000000000001</v>
          </cell>
          <cell r="AD350">
            <v>4.0839999999999996</v>
          </cell>
          <cell r="AE350">
            <v>4.149</v>
          </cell>
          <cell r="AF350">
            <v>4.0880000000000001</v>
          </cell>
          <cell r="AG350">
            <v>4.0190000000000001</v>
          </cell>
          <cell r="AH350">
            <v>3.9009999999999998</v>
          </cell>
          <cell r="AI350">
            <v>3.823</v>
          </cell>
          <cell r="AJ350">
            <v>3.7524999999999999</v>
          </cell>
          <cell r="AK350">
            <v>3.6890000000000001</v>
          </cell>
          <cell r="AL350">
            <v>3.6274999999999999</v>
          </cell>
          <cell r="AM350">
            <v>3.58</v>
          </cell>
          <cell r="AN350">
            <v>3.5365000000000002</v>
          </cell>
          <cell r="AO350">
            <v>3.4969999999999999</v>
          </cell>
          <cell r="AP350">
            <v>3.4699999999999998</v>
          </cell>
        </row>
        <row r="351">
          <cell r="A351">
            <v>39743</v>
          </cell>
          <cell r="B351">
            <v>1.5</v>
          </cell>
          <cell r="C351">
            <v>1.056</v>
          </cell>
          <cell r="D351">
            <v>1.0329999999999999</v>
          </cell>
          <cell r="E351">
            <v>1.0069999999999999</v>
          </cell>
          <cell r="F351">
            <v>1.0009999999999999</v>
          </cell>
          <cell r="G351">
            <v>1.004</v>
          </cell>
          <cell r="H351">
            <v>1.016</v>
          </cell>
          <cell r="I351">
            <v>1.036</v>
          </cell>
          <cell r="J351">
            <v>1.0449999999999999</v>
          </cell>
          <cell r="K351">
            <v>1.0805</v>
          </cell>
          <cell r="L351">
            <v>1.1020000000000001</v>
          </cell>
          <cell r="M351">
            <v>1.127</v>
          </cell>
          <cell r="N351">
            <v>1.1830000000000001</v>
          </cell>
          <cell r="P351">
            <v>3.569</v>
          </cell>
          <cell r="Q351">
            <v>3.4929999999999999</v>
          </cell>
          <cell r="R351">
            <v>3.3879999999999999</v>
          </cell>
          <cell r="S351">
            <v>3.3149999999999999</v>
          </cell>
          <cell r="T351">
            <v>3.2469999999999999</v>
          </cell>
          <cell r="U351">
            <v>3.1829999999999998</v>
          </cell>
          <cell r="V351">
            <v>3.1189999999999998</v>
          </cell>
          <cell r="W351">
            <v>3.0680000000000001</v>
          </cell>
          <cell r="X351">
            <v>3.0259999999999998</v>
          </cell>
          <cell r="Y351">
            <v>2.9910000000000001</v>
          </cell>
          <cell r="Z351">
            <v>2.9619999999999997</v>
          </cell>
          <cell r="AA351">
            <v>2.9370000000000003</v>
          </cell>
          <cell r="AB351">
            <v>2.9169999999999998</v>
          </cell>
          <cell r="AD351">
            <v>3.9165000000000001</v>
          </cell>
          <cell r="AE351">
            <v>4.0095000000000001</v>
          </cell>
          <cell r="AF351">
            <v>3.91</v>
          </cell>
          <cell r="AG351">
            <v>3.8624999999999998</v>
          </cell>
          <cell r="AH351">
            <v>3.8235000000000001</v>
          </cell>
          <cell r="AI351">
            <v>3.7454999999999998</v>
          </cell>
          <cell r="AJ351">
            <v>3.6663000000000001</v>
          </cell>
          <cell r="AK351">
            <v>3.5825</v>
          </cell>
          <cell r="AL351">
            <v>3.51</v>
          </cell>
          <cell r="AM351">
            <v>3.4474999999999998</v>
          </cell>
          <cell r="AN351">
            <v>3.3860000000000001</v>
          </cell>
          <cell r="AO351">
            <v>3.3435000000000001</v>
          </cell>
          <cell r="AP351">
            <v>3.3085</v>
          </cell>
        </row>
        <row r="352">
          <cell r="A352">
            <v>39744</v>
          </cell>
          <cell r="B352">
            <v>1.5</v>
          </cell>
          <cell r="C352">
            <v>0.99950000000000006</v>
          </cell>
          <cell r="D352">
            <v>1.0015000000000001</v>
          </cell>
          <cell r="E352">
            <v>0.99150000000000005</v>
          </cell>
          <cell r="F352">
            <v>0.98950000000000005</v>
          </cell>
          <cell r="G352">
            <v>0.98799999999999999</v>
          </cell>
          <cell r="H352">
            <v>1.0049999999999999</v>
          </cell>
          <cell r="I352">
            <v>1.0289999999999999</v>
          </cell>
          <cell r="J352">
            <v>1.0549999999999999</v>
          </cell>
          <cell r="K352">
            <v>1.085</v>
          </cell>
          <cell r="L352">
            <v>1.1225000000000001</v>
          </cell>
          <cell r="M352">
            <v>1.1655</v>
          </cell>
          <cell r="N352">
            <v>1.1964999999999999</v>
          </cell>
          <cell r="P352">
            <v>3.5670000000000002</v>
          </cell>
          <cell r="Q352">
            <v>3.4119999999999999</v>
          </cell>
          <cell r="R352">
            <v>3.2949999999999999</v>
          </cell>
          <cell r="S352">
            <v>3.234</v>
          </cell>
          <cell r="T352">
            <v>3.1739999999999999</v>
          </cell>
          <cell r="U352">
            <v>3.1230000000000002</v>
          </cell>
          <cell r="V352">
            <v>3.0710000000000002</v>
          </cell>
          <cell r="W352">
            <v>3.028</v>
          </cell>
          <cell r="X352">
            <v>2.988</v>
          </cell>
          <cell r="Y352">
            <v>2.9580000000000002</v>
          </cell>
          <cell r="Z352">
            <v>2.931</v>
          </cell>
          <cell r="AA352">
            <v>2.907</v>
          </cell>
          <cell r="AB352">
            <v>2.8929999999999998</v>
          </cell>
          <cell r="AD352">
            <v>4.0195999999999996</v>
          </cell>
          <cell r="AE352">
            <v>4.0054999999999996</v>
          </cell>
          <cell r="AF352">
            <v>3.919</v>
          </cell>
          <cell r="AG352">
            <v>3.8380000000000001</v>
          </cell>
          <cell r="AH352">
            <v>3.7960000000000003</v>
          </cell>
          <cell r="AI352">
            <v>3.7155</v>
          </cell>
          <cell r="AJ352">
            <v>3.6345000000000001</v>
          </cell>
          <cell r="AK352">
            <v>3.5540000000000003</v>
          </cell>
          <cell r="AL352">
            <v>3.492</v>
          </cell>
          <cell r="AM352">
            <v>3.4319999999999999</v>
          </cell>
          <cell r="AN352">
            <v>3.3725000000000001</v>
          </cell>
          <cell r="AO352">
            <v>3.3294999999999999</v>
          </cell>
          <cell r="AP352">
            <v>3.2835000000000001</v>
          </cell>
        </row>
        <row r="353">
          <cell r="A353">
            <v>39745</v>
          </cell>
          <cell r="B353">
            <v>1.5</v>
          </cell>
          <cell r="C353">
            <v>0.94</v>
          </cell>
          <cell r="D353">
            <v>0.92500000000000004</v>
          </cell>
          <cell r="E353">
            <v>0.90800000000000003</v>
          </cell>
          <cell r="F353">
            <v>0.91700000000000004</v>
          </cell>
          <cell r="G353">
            <v>0.91700000000000004</v>
          </cell>
          <cell r="H353">
            <v>0.9365</v>
          </cell>
          <cell r="I353">
            <v>0.97499999999999998</v>
          </cell>
          <cell r="J353">
            <v>0.995</v>
          </cell>
          <cell r="K353">
            <v>1.0235000000000001</v>
          </cell>
          <cell r="L353">
            <v>1.0605</v>
          </cell>
          <cell r="M353">
            <v>1.083</v>
          </cell>
          <cell r="N353">
            <v>1.1679999999999999</v>
          </cell>
          <cell r="P353">
            <v>3.5659999999999998</v>
          </cell>
          <cell r="Q353">
            <v>3.3519999999999999</v>
          </cell>
          <cell r="R353">
            <v>3.2309999999999999</v>
          </cell>
          <cell r="S353">
            <v>3.1669999999999998</v>
          </cell>
          <cell r="T353">
            <v>3.105</v>
          </cell>
          <cell r="U353">
            <v>3.0419999999999998</v>
          </cell>
          <cell r="V353">
            <v>2.9830000000000001</v>
          </cell>
          <cell r="W353">
            <v>2.9290000000000003</v>
          </cell>
          <cell r="X353">
            <v>2.88</v>
          </cell>
          <cell r="Y353">
            <v>2.8449999999999998</v>
          </cell>
          <cell r="Z353">
            <v>2.8159999999999998</v>
          </cell>
          <cell r="AA353">
            <v>2.7909999999999999</v>
          </cell>
          <cell r="AB353">
            <v>2.7730000000000001</v>
          </cell>
          <cell r="AD353">
            <v>4.3245000000000005</v>
          </cell>
          <cell r="AE353">
            <v>3.9449999999999998</v>
          </cell>
          <cell r="AF353">
            <v>3.7605</v>
          </cell>
          <cell r="AG353">
            <v>3.6334999999999997</v>
          </cell>
          <cell r="AH353">
            <v>3.5789999999999997</v>
          </cell>
          <cell r="AI353">
            <v>3.48</v>
          </cell>
          <cell r="AJ353">
            <v>3.3879999999999999</v>
          </cell>
          <cell r="AK353">
            <v>3.3105000000000002</v>
          </cell>
          <cell r="AL353">
            <v>3.2519999999999998</v>
          </cell>
          <cell r="AM353">
            <v>3.1880000000000002</v>
          </cell>
          <cell r="AN353">
            <v>3.1345000000000001</v>
          </cell>
          <cell r="AO353">
            <v>3.0920000000000001</v>
          </cell>
          <cell r="AP353">
            <v>3.0569999999999999</v>
          </cell>
        </row>
        <row r="354">
          <cell r="A354">
            <v>39748</v>
          </cell>
          <cell r="B354">
            <v>1.5</v>
          </cell>
          <cell r="C354">
            <v>0.92</v>
          </cell>
          <cell r="D354">
            <v>0.91400000000000003</v>
          </cell>
          <cell r="E354">
            <v>0.88149999999999995</v>
          </cell>
          <cell r="F354">
            <v>0.88949999999999996</v>
          </cell>
          <cell r="G354">
            <v>0.89349999999999996</v>
          </cell>
          <cell r="H354">
            <v>0.90049999999999997</v>
          </cell>
          <cell r="I354">
            <v>0.92649999999999999</v>
          </cell>
          <cell r="J354">
            <v>0.94399999999999995</v>
          </cell>
          <cell r="K354">
            <v>0.96099999999999997</v>
          </cell>
          <cell r="L354">
            <v>1.002</v>
          </cell>
          <cell r="M354">
            <v>1.0489999999999999</v>
          </cell>
          <cell r="N354">
            <v>1.0865</v>
          </cell>
          <cell r="P354">
            <v>3.5249999999999999</v>
          </cell>
          <cell r="Q354">
            <v>3.2669999999999999</v>
          </cell>
          <cell r="R354">
            <v>3.1349999999999998</v>
          </cell>
          <cell r="S354">
            <v>3.0579999999999998</v>
          </cell>
          <cell r="T354">
            <v>2.9849999999999999</v>
          </cell>
          <cell r="U354">
            <v>2.9169999999999998</v>
          </cell>
          <cell r="V354">
            <v>2.8639999999999999</v>
          </cell>
          <cell r="W354">
            <v>2.8220000000000001</v>
          </cell>
          <cell r="X354">
            <v>2.7839999999999998</v>
          </cell>
          <cell r="Y354">
            <v>2.7509999999999999</v>
          </cell>
          <cell r="Z354">
            <v>2.7199999999999998</v>
          </cell>
          <cell r="AA354">
            <v>2.7</v>
          </cell>
          <cell r="AB354">
            <v>2.6859999999999999</v>
          </cell>
          <cell r="AD354">
            <v>4.3653000000000004</v>
          </cell>
          <cell r="AE354">
            <v>3.9550000000000001</v>
          </cell>
          <cell r="AF354">
            <v>3.7450000000000001</v>
          </cell>
          <cell r="AG354">
            <v>3.6339999999999999</v>
          </cell>
          <cell r="AH354">
            <v>3.4925000000000002</v>
          </cell>
          <cell r="AI354">
            <v>3.3885000000000001</v>
          </cell>
          <cell r="AJ354">
            <v>3.2984999999999998</v>
          </cell>
          <cell r="AK354">
            <v>3.2315</v>
          </cell>
          <cell r="AL354">
            <v>3.1734999999999998</v>
          </cell>
          <cell r="AM354">
            <v>3.1345000000000001</v>
          </cell>
          <cell r="AN354">
            <v>3.0985</v>
          </cell>
          <cell r="AO354">
            <v>3.0714999999999999</v>
          </cell>
          <cell r="AP354">
            <v>3.02</v>
          </cell>
        </row>
        <row r="355">
          <cell r="A355">
            <v>39749</v>
          </cell>
          <cell r="B355">
            <v>1.5</v>
          </cell>
          <cell r="C355">
            <v>0.87549999999999994</v>
          </cell>
          <cell r="D355">
            <v>0.873</v>
          </cell>
          <cell r="E355">
            <v>0.84850000000000003</v>
          </cell>
          <cell r="F355">
            <v>0.85550000000000004</v>
          </cell>
          <cell r="G355">
            <v>0.85899999999999999</v>
          </cell>
          <cell r="H355">
            <v>0.871</v>
          </cell>
          <cell r="I355">
            <v>0.88700000000000001</v>
          </cell>
          <cell r="J355">
            <v>0.90600000000000003</v>
          </cell>
          <cell r="K355">
            <v>0.93400000000000005</v>
          </cell>
          <cell r="L355">
            <v>0.98250000000000004</v>
          </cell>
          <cell r="M355">
            <v>1.0125</v>
          </cell>
          <cell r="N355">
            <v>1.0740000000000001</v>
          </cell>
          <cell r="P355">
            <v>3.5369999999999999</v>
          </cell>
          <cell r="Q355">
            <v>3.2629999999999999</v>
          </cell>
          <cell r="R355">
            <v>3.1120000000000001</v>
          </cell>
          <cell r="S355">
            <v>3.0310000000000001</v>
          </cell>
          <cell r="T355">
            <v>2.968</v>
          </cell>
          <cell r="U355">
            <v>2.91</v>
          </cell>
          <cell r="V355">
            <v>2.8639999999999999</v>
          </cell>
          <cell r="W355">
            <v>2.83</v>
          </cell>
          <cell r="X355">
            <v>2.7960000000000003</v>
          </cell>
          <cell r="Y355">
            <v>2.7650000000000001</v>
          </cell>
          <cell r="Z355">
            <v>2.7370000000000001</v>
          </cell>
          <cell r="AA355">
            <v>2.718</v>
          </cell>
          <cell r="AB355">
            <v>2.7050000000000001</v>
          </cell>
          <cell r="AD355">
            <v>4.3773</v>
          </cell>
          <cell r="AE355">
            <v>3.9569999999999999</v>
          </cell>
          <cell r="AF355">
            <v>3.7625000000000002</v>
          </cell>
          <cell r="AG355">
            <v>3.6225000000000001</v>
          </cell>
          <cell r="AH355">
            <v>3.5404999999999998</v>
          </cell>
          <cell r="AI355">
            <v>3.4024999999999999</v>
          </cell>
          <cell r="AJ355">
            <v>3.343</v>
          </cell>
          <cell r="AK355">
            <v>3.2694999999999999</v>
          </cell>
          <cell r="AL355">
            <v>3.2050000000000001</v>
          </cell>
          <cell r="AM355">
            <v>3.1564999999999999</v>
          </cell>
          <cell r="AN355">
            <v>3.1105</v>
          </cell>
          <cell r="AO355">
            <v>3.0760000000000001</v>
          </cell>
          <cell r="AP355">
            <v>3.0550000000000002</v>
          </cell>
        </row>
        <row r="356">
          <cell r="A356">
            <v>39750</v>
          </cell>
          <cell r="B356">
            <v>1</v>
          </cell>
          <cell r="C356">
            <v>0.80300000000000005</v>
          </cell>
          <cell r="D356">
            <v>0.79800000000000004</v>
          </cell>
          <cell r="E356">
            <v>0.77849999999999997</v>
          </cell>
          <cell r="F356">
            <v>0.77600000000000002</v>
          </cell>
          <cell r="G356">
            <v>0.77100000000000002</v>
          </cell>
          <cell r="H356">
            <v>0.78949999999999998</v>
          </cell>
          <cell r="I356">
            <v>0.81100000000000005</v>
          </cell>
          <cell r="J356">
            <v>0.83799999999999997</v>
          </cell>
          <cell r="K356">
            <v>0.85799999999999998</v>
          </cell>
          <cell r="L356">
            <v>0.90200000000000002</v>
          </cell>
          <cell r="M356">
            <v>0.9385</v>
          </cell>
          <cell r="N356">
            <v>0.98050000000000004</v>
          </cell>
          <cell r="P356">
            <v>3.5350000000000001</v>
          </cell>
          <cell r="Q356">
            <v>3.2730000000000001</v>
          </cell>
          <cell r="R356">
            <v>3.1139999999999999</v>
          </cell>
          <cell r="S356">
            <v>3.0339999999999998</v>
          </cell>
          <cell r="T356">
            <v>2.9649999999999999</v>
          </cell>
          <cell r="U356">
            <v>2.8970000000000002</v>
          </cell>
          <cell r="V356">
            <v>2.8439999999999999</v>
          </cell>
          <cell r="W356">
            <v>2.8029999999999999</v>
          </cell>
          <cell r="X356">
            <v>2.762</v>
          </cell>
          <cell r="Y356">
            <v>2.7269999999999999</v>
          </cell>
          <cell r="Z356">
            <v>2.6959999999999997</v>
          </cell>
          <cell r="AA356">
            <v>2.6720000000000002</v>
          </cell>
          <cell r="AB356">
            <v>2.6550000000000002</v>
          </cell>
          <cell r="AD356">
            <v>4.3621999999999996</v>
          </cell>
          <cell r="AE356">
            <v>3.9649999999999999</v>
          </cell>
          <cell r="AF356">
            <v>3.7763</v>
          </cell>
          <cell r="AG356">
            <v>3.637</v>
          </cell>
          <cell r="AH356">
            <v>3.5289999999999999</v>
          </cell>
          <cell r="AI356">
            <v>3.4</v>
          </cell>
          <cell r="AJ356">
            <v>3.3180000000000001</v>
          </cell>
          <cell r="AK356">
            <v>3.2414999999999998</v>
          </cell>
          <cell r="AL356">
            <v>3.1779999999999999</v>
          </cell>
          <cell r="AM356">
            <v>3.1265000000000001</v>
          </cell>
          <cell r="AN356">
            <v>3.0794999999999999</v>
          </cell>
          <cell r="AO356">
            <v>3.0449999999999999</v>
          </cell>
          <cell r="AP356">
            <v>3.016</v>
          </cell>
        </row>
        <row r="357">
          <cell r="A357">
            <v>39751</v>
          </cell>
          <cell r="B357">
            <v>1</v>
          </cell>
          <cell r="C357">
            <v>0.68</v>
          </cell>
          <cell r="D357">
            <v>0.63749999999999996</v>
          </cell>
          <cell r="E357">
            <v>0.65049999999999997</v>
          </cell>
          <cell r="F357">
            <v>0.65949999999999998</v>
          </cell>
          <cell r="G357">
            <v>0.67100000000000004</v>
          </cell>
          <cell r="H357">
            <v>0.70099999999999996</v>
          </cell>
          <cell r="I357">
            <v>0.73499999999999999</v>
          </cell>
          <cell r="J357">
            <v>0.77100000000000002</v>
          </cell>
          <cell r="K357">
            <v>0.80700000000000005</v>
          </cell>
          <cell r="L357">
            <v>0.85350000000000004</v>
          </cell>
          <cell r="M357">
            <v>0.92100000000000004</v>
          </cell>
          <cell r="N357">
            <v>0.97799999999999998</v>
          </cell>
          <cell r="P357">
            <v>3.548</v>
          </cell>
          <cell r="Q357">
            <v>3.214</v>
          </cell>
          <cell r="R357">
            <v>3.0579999999999998</v>
          </cell>
          <cell r="S357">
            <v>2.9859999999999998</v>
          </cell>
          <cell r="T357">
            <v>2.9220000000000002</v>
          </cell>
          <cell r="U357">
            <v>2.863</v>
          </cell>
          <cell r="V357">
            <v>2.8159999999999998</v>
          </cell>
          <cell r="W357">
            <v>2.7800000000000002</v>
          </cell>
          <cell r="X357">
            <v>2.7450000000000001</v>
          </cell>
          <cell r="Y357">
            <v>2.7119999999999997</v>
          </cell>
          <cell r="Z357">
            <v>2.6840000000000002</v>
          </cell>
          <cell r="AA357">
            <v>2.6619999999999999</v>
          </cell>
          <cell r="AB357">
            <v>2.6470000000000002</v>
          </cell>
          <cell r="AD357">
            <v>4.2859999999999996</v>
          </cell>
          <cell r="AE357">
            <v>3.94</v>
          </cell>
          <cell r="AF357">
            <v>3.7315</v>
          </cell>
          <cell r="AG357">
            <v>3.6044999999999998</v>
          </cell>
          <cell r="AH357">
            <v>3.5055000000000001</v>
          </cell>
          <cell r="AI357">
            <v>3.383</v>
          </cell>
          <cell r="AJ357">
            <v>3.286</v>
          </cell>
          <cell r="AK357">
            <v>3.1915</v>
          </cell>
          <cell r="AL357">
            <v>3.1114999999999999</v>
          </cell>
          <cell r="AM357">
            <v>3.052</v>
          </cell>
          <cell r="AN357">
            <v>3.0194999999999999</v>
          </cell>
          <cell r="AO357">
            <v>2.9699999999999998</v>
          </cell>
          <cell r="AP357">
            <v>2.9630000000000001</v>
          </cell>
        </row>
        <row r="358">
          <cell r="A358">
            <v>39752</v>
          </cell>
          <cell r="B358">
            <v>1</v>
          </cell>
          <cell r="C358">
            <v>0.7</v>
          </cell>
          <cell r="D358">
            <v>0.61799999999999999</v>
          </cell>
          <cell r="E358">
            <v>0.63900000000000001</v>
          </cell>
          <cell r="F358">
            <v>0.65949999999999998</v>
          </cell>
          <cell r="G358">
            <v>0.69750000000000001</v>
          </cell>
          <cell r="H358">
            <v>0.72799999999999998</v>
          </cell>
          <cell r="I358">
            <v>0.76100000000000001</v>
          </cell>
          <cell r="J358">
            <v>0.78100000000000003</v>
          </cell>
          <cell r="K358">
            <v>0.86299999999999999</v>
          </cell>
          <cell r="L358">
            <v>0.88200000000000001</v>
          </cell>
          <cell r="M358">
            <v>0.94599999999999995</v>
          </cell>
          <cell r="N358">
            <v>1.0249999999999999</v>
          </cell>
          <cell r="P358">
            <v>3.5869999999999997</v>
          </cell>
          <cell r="Q358">
            <v>3.1419999999999999</v>
          </cell>
          <cell r="R358">
            <v>2.992</v>
          </cell>
          <cell r="S358">
            <v>2.9180000000000001</v>
          </cell>
          <cell r="T358">
            <v>2.8529999999999998</v>
          </cell>
          <cell r="U358">
            <v>2.7839999999999998</v>
          </cell>
          <cell r="V358">
            <v>2.7349999999999999</v>
          </cell>
          <cell r="W358">
            <v>2.6879999999999997</v>
          </cell>
          <cell r="X358">
            <v>2.6440000000000001</v>
          </cell>
          <cell r="Y358">
            <v>2.6070000000000002</v>
          </cell>
          <cell r="Z358">
            <v>2.5709999999999997</v>
          </cell>
          <cell r="AA358">
            <v>2.5409999999999999</v>
          </cell>
          <cell r="AB358">
            <v>2.5190000000000001</v>
          </cell>
          <cell r="AD358">
            <v>4.2961</v>
          </cell>
          <cell r="AE358">
            <v>3.84</v>
          </cell>
          <cell r="AF358">
            <v>3.6379999999999999</v>
          </cell>
          <cell r="AG358">
            <v>3.5024999999999999</v>
          </cell>
          <cell r="AH358">
            <v>3.3688000000000002</v>
          </cell>
          <cell r="AI358">
            <v>3.2589999999999999</v>
          </cell>
          <cell r="AJ358">
            <v>3.1665000000000001</v>
          </cell>
          <cell r="AK358">
            <v>3.0760000000000001</v>
          </cell>
          <cell r="AL358">
            <v>3.032</v>
          </cell>
          <cell r="AM358">
            <v>2.992</v>
          </cell>
          <cell r="AN358">
            <v>2.9685000000000001</v>
          </cell>
          <cell r="AO358">
            <v>2.9430000000000001</v>
          </cell>
          <cell r="AP358">
            <v>2.9304999999999999</v>
          </cell>
        </row>
        <row r="359">
          <cell r="A359">
            <v>39755</v>
          </cell>
          <cell r="B359">
            <v>1</v>
          </cell>
          <cell r="C359">
            <v>0.62</v>
          </cell>
          <cell r="D359">
            <v>0.6</v>
          </cell>
          <cell r="E359">
            <v>0.63100000000000001</v>
          </cell>
          <cell r="F359">
            <v>0.64900000000000002</v>
          </cell>
          <cell r="G359">
            <v>0.69699999999999995</v>
          </cell>
          <cell r="H359">
            <v>0.73099999999999998</v>
          </cell>
          <cell r="I359">
            <v>0.76749999999999996</v>
          </cell>
          <cell r="J359">
            <v>0.80300000000000005</v>
          </cell>
          <cell r="K359">
            <v>0.84199999999999997</v>
          </cell>
          <cell r="L359">
            <v>0.89400000000000002</v>
          </cell>
          <cell r="M359">
            <v>0.9425</v>
          </cell>
          <cell r="N359">
            <v>0.98</v>
          </cell>
          <cell r="P359">
            <v>3.48</v>
          </cell>
          <cell r="Q359">
            <v>3.17</v>
          </cell>
          <cell r="R359">
            <v>3.0179999999999998</v>
          </cell>
          <cell r="S359">
            <v>2.9420000000000002</v>
          </cell>
          <cell r="T359">
            <v>2.883</v>
          </cell>
          <cell r="U359">
            <v>2.83</v>
          </cell>
          <cell r="V359">
            <v>2.7930000000000001</v>
          </cell>
          <cell r="W359">
            <v>2.76</v>
          </cell>
          <cell r="X359">
            <v>2.73</v>
          </cell>
          <cell r="Y359">
            <v>2.7039999999999997</v>
          </cell>
          <cell r="Z359">
            <v>2.6779999999999999</v>
          </cell>
          <cell r="AA359">
            <v>2.66</v>
          </cell>
          <cell r="AB359">
            <v>2.645</v>
          </cell>
          <cell r="AD359">
            <v>4.226</v>
          </cell>
          <cell r="AE359">
            <v>3.8</v>
          </cell>
          <cell r="AF359">
            <v>3.6160000000000001</v>
          </cell>
          <cell r="AG359">
            <v>3.4923000000000002</v>
          </cell>
          <cell r="AH359">
            <v>3.359</v>
          </cell>
          <cell r="AI359">
            <v>3.2170000000000001</v>
          </cell>
          <cell r="AJ359">
            <v>3.1145</v>
          </cell>
          <cell r="AK359">
            <v>3.0390000000000001</v>
          </cell>
          <cell r="AL359">
            <v>2.98</v>
          </cell>
          <cell r="AM359">
            <v>2.9335</v>
          </cell>
          <cell r="AN359">
            <v>2.9024999999999999</v>
          </cell>
          <cell r="AO359">
            <v>2.8834999999999997</v>
          </cell>
          <cell r="AP359">
            <v>2.9024999999999999</v>
          </cell>
        </row>
        <row r="360">
          <cell r="A360">
            <v>39756</v>
          </cell>
          <cell r="B360">
            <v>1</v>
          </cell>
          <cell r="C360">
            <v>0.52600000000000002</v>
          </cell>
          <cell r="D360">
            <v>0.52749999999999997</v>
          </cell>
          <cell r="E360">
            <v>0.57899999999999996</v>
          </cell>
          <cell r="F360">
            <v>0.61299999999999999</v>
          </cell>
          <cell r="G360">
            <v>0.65800000000000003</v>
          </cell>
          <cell r="H360">
            <v>0.69550000000000001</v>
          </cell>
          <cell r="I360">
            <v>0.72250000000000003</v>
          </cell>
          <cell r="J360">
            <v>0.76600000000000001</v>
          </cell>
          <cell r="K360">
            <v>0.79549999999999998</v>
          </cell>
          <cell r="L360">
            <v>0.84350000000000003</v>
          </cell>
          <cell r="M360">
            <v>0.90100000000000002</v>
          </cell>
          <cell r="N360">
            <v>0.95099999999999996</v>
          </cell>
          <cell r="P360">
            <v>3.4540000000000002</v>
          </cell>
          <cell r="Q360">
            <v>3.1349999999999998</v>
          </cell>
          <cell r="R360">
            <v>2.984</v>
          </cell>
          <cell r="S360">
            <v>2.9089999999999998</v>
          </cell>
          <cell r="T360">
            <v>2.8519999999999999</v>
          </cell>
          <cell r="U360">
            <v>2.7989999999999999</v>
          </cell>
          <cell r="V360">
            <v>2.758</v>
          </cell>
          <cell r="W360">
            <v>2.722</v>
          </cell>
          <cell r="X360">
            <v>2.69</v>
          </cell>
          <cell r="Y360">
            <v>2.6589999999999998</v>
          </cell>
          <cell r="Z360">
            <v>2.63</v>
          </cell>
          <cell r="AA360">
            <v>2.609</v>
          </cell>
          <cell r="AB360">
            <v>2.5910000000000002</v>
          </cell>
          <cell r="AD360">
            <v>4.1649000000000003</v>
          </cell>
          <cell r="AE360">
            <v>3.7640000000000002</v>
          </cell>
          <cell r="AF360">
            <v>3.5510000000000002</v>
          </cell>
          <cell r="AG360">
            <v>3.4260000000000002</v>
          </cell>
          <cell r="AH360">
            <v>3.323</v>
          </cell>
          <cell r="AI360">
            <v>3.1865000000000001</v>
          </cell>
          <cell r="AJ360">
            <v>3.0874999999999999</v>
          </cell>
          <cell r="AK360">
            <v>3.0110000000000001</v>
          </cell>
          <cell r="AL360">
            <v>2.9489999999999998</v>
          </cell>
          <cell r="AM360">
            <v>2.9050000000000002</v>
          </cell>
          <cell r="AN360">
            <v>2.8725000000000001</v>
          </cell>
          <cell r="AO360">
            <v>2.85</v>
          </cell>
          <cell r="AP360">
            <v>2.8454999999999999</v>
          </cell>
        </row>
        <row r="361">
          <cell r="A361">
            <v>39757</v>
          </cell>
          <cell r="B361">
            <v>1</v>
          </cell>
          <cell r="C361">
            <v>0.5575</v>
          </cell>
          <cell r="D361">
            <v>0.53700000000000003</v>
          </cell>
          <cell r="E361">
            <v>0.58150000000000002</v>
          </cell>
          <cell r="F361">
            <v>0.61550000000000005</v>
          </cell>
          <cell r="G361">
            <v>0.64800000000000002</v>
          </cell>
          <cell r="H361">
            <v>0.67949999999999999</v>
          </cell>
          <cell r="I361">
            <v>0.70750000000000002</v>
          </cell>
          <cell r="J361">
            <v>0.73399999999999999</v>
          </cell>
          <cell r="K361">
            <v>0.77</v>
          </cell>
          <cell r="L361">
            <v>0.8155</v>
          </cell>
          <cell r="M361">
            <v>0.84950000000000003</v>
          </cell>
          <cell r="N361">
            <v>0.9</v>
          </cell>
          <cell r="P361">
            <v>3.4420000000000002</v>
          </cell>
          <cell r="Q361">
            <v>3.117</v>
          </cell>
          <cell r="R361">
            <v>2.964</v>
          </cell>
          <cell r="S361">
            <v>2.8890000000000002</v>
          </cell>
          <cell r="T361">
            <v>2.8369999999999997</v>
          </cell>
          <cell r="U361">
            <v>2.7949999999999999</v>
          </cell>
          <cell r="V361">
            <v>2.7610000000000001</v>
          </cell>
          <cell r="W361">
            <v>2.7309999999999999</v>
          </cell>
          <cell r="X361">
            <v>2.7029999999999998</v>
          </cell>
          <cell r="Y361">
            <v>2.6749999999999998</v>
          </cell>
          <cell r="Z361">
            <v>2.649</v>
          </cell>
          <cell r="AA361">
            <v>2.6280000000000001</v>
          </cell>
          <cell r="AB361">
            <v>2.61</v>
          </cell>
          <cell r="AD361">
            <v>4.1729000000000003</v>
          </cell>
          <cell r="AE361">
            <v>3.645</v>
          </cell>
          <cell r="AF361">
            <v>3.4580000000000002</v>
          </cell>
          <cell r="AG361">
            <v>3.3140000000000001</v>
          </cell>
          <cell r="AH361">
            <v>3.2025000000000001</v>
          </cell>
          <cell r="AI361">
            <v>3.0705</v>
          </cell>
          <cell r="AJ361">
            <v>2.9889999999999999</v>
          </cell>
          <cell r="AK361">
            <v>2.9045000000000001</v>
          </cell>
          <cell r="AL361">
            <v>2.8449999999999998</v>
          </cell>
          <cell r="AM361">
            <v>2.7995000000000001</v>
          </cell>
          <cell r="AN361">
            <v>2.76</v>
          </cell>
          <cell r="AO361">
            <v>2.7410000000000001</v>
          </cell>
          <cell r="AP361">
            <v>2.7185000000000001</v>
          </cell>
        </row>
        <row r="362">
          <cell r="A362">
            <v>39758</v>
          </cell>
          <cell r="B362">
            <v>1</v>
          </cell>
          <cell r="C362">
            <v>0.55000000000000004</v>
          </cell>
          <cell r="D362">
            <v>0.52</v>
          </cell>
          <cell r="E362">
            <v>0.55449999999999999</v>
          </cell>
          <cell r="F362">
            <v>0.58850000000000002</v>
          </cell>
          <cell r="G362">
            <v>0.628</v>
          </cell>
          <cell r="H362">
            <v>0.66749999999999998</v>
          </cell>
          <cell r="I362">
            <v>0.72750000000000004</v>
          </cell>
          <cell r="J362">
            <v>0.73499999999999999</v>
          </cell>
          <cell r="K362">
            <v>0.76600000000000001</v>
          </cell>
          <cell r="L362">
            <v>0.8085</v>
          </cell>
          <cell r="M362">
            <v>0.85</v>
          </cell>
          <cell r="N362">
            <v>0.89500000000000002</v>
          </cell>
          <cell r="P362">
            <v>3.423</v>
          </cell>
          <cell r="Q362">
            <v>3.0230000000000001</v>
          </cell>
          <cell r="R362">
            <v>2.867</v>
          </cell>
          <cell r="S362">
            <v>2.806</v>
          </cell>
          <cell r="T362">
            <v>2.7570000000000001</v>
          </cell>
          <cell r="U362">
            <v>2.7119999999999997</v>
          </cell>
          <cell r="V362">
            <v>2.6850000000000001</v>
          </cell>
          <cell r="W362">
            <v>2.66</v>
          </cell>
          <cell r="X362">
            <v>2.6349999999999998</v>
          </cell>
          <cell r="Y362">
            <v>2.61</v>
          </cell>
          <cell r="Z362">
            <v>2.5859999999999999</v>
          </cell>
          <cell r="AA362">
            <v>2.5670000000000002</v>
          </cell>
          <cell r="AB362">
            <v>2.5550000000000002</v>
          </cell>
          <cell r="AD362">
            <v>3.2875999999999999</v>
          </cell>
          <cell r="AE362">
            <v>2.82</v>
          </cell>
          <cell r="AF362">
            <v>2.6630000000000003</v>
          </cell>
          <cell r="AG362">
            <v>2.5720000000000001</v>
          </cell>
          <cell r="AH362">
            <v>2.464</v>
          </cell>
          <cell r="AI362">
            <v>2.3694999999999999</v>
          </cell>
          <cell r="AJ362">
            <v>2.3069999999999999</v>
          </cell>
          <cell r="AK362">
            <v>2.2610000000000001</v>
          </cell>
          <cell r="AL362">
            <v>2.2334999999999998</v>
          </cell>
          <cell r="AM362">
            <v>2.2120000000000002</v>
          </cell>
          <cell r="AN362">
            <v>2.198</v>
          </cell>
          <cell r="AO362">
            <v>2.2029999999999998</v>
          </cell>
          <cell r="AP362">
            <v>2.226</v>
          </cell>
        </row>
        <row r="363">
          <cell r="A363">
            <v>39759</v>
          </cell>
          <cell r="B363">
            <v>1</v>
          </cell>
          <cell r="C363">
            <v>0.46850000000000003</v>
          </cell>
          <cell r="D363">
            <v>0.48049999999999998</v>
          </cell>
          <cell r="E363">
            <v>0.53200000000000003</v>
          </cell>
          <cell r="F363">
            <v>0.5665</v>
          </cell>
          <cell r="G363">
            <v>0.60299999999999998</v>
          </cell>
          <cell r="H363">
            <v>0.63549999999999995</v>
          </cell>
          <cell r="I363">
            <v>0.67</v>
          </cell>
          <cell r="J363">
            <v>0.69399999999999995</v>
          </cell>
          <cell r="K363">
            <v>0.73550000000000004</v>
          </cell>
          <cell r="L363">
            <v>0.77449999999999997</v>
          </cell>
          <cell r="M363">
            <v>0.81499999999999995</v>
          </cell>
          <cell r="N363">
            <v>0.86550000000000005</v>
          </cell>
          <cell r="P363">
            <v>3.4319999999999999</v>
          </cell>
          <cell r="Q363">
            <v>3.032</v>
          </cell>
          <cell r="R363">
            <v>2.8460000000000001</v>
          </cell>
          <cell r="S363">
            <v>2.7749999999999999</v>
          </cell>
          <cell r="T363">
            <v>2.7199999999999998</v>
          </cell>
          <cell r="U363">
            <v>2.6589999999999998</v>
          </cell>
          <cell r="V363">
            <v>2.6189999999999998</v>
          </cell>
          <cell r="W363">
            <v>2.5779999999999998</v>
          </cell>
          <cell r="X363">
            <v>2.5430000000000001</v>
          </cell>
          <cell r="Y363">
            <v>2.516</v>
          </cell>
          <cell r="Z363">
            <v>2.4929999999999999</v>
          </cell>
          <cell r="AA363">
            <v>2.4750000000000001</v>
          </cell>
          <cell r="AB363">
            <v>2.4649999999999999</v>
          </cell>
          <cell r="AD363">
            <v>2.6804999999999999</v>
          </cell>
          <cell r="AE363">
            <v>2.7970000000000002</v>
          </cell>
          <cell r="AF363">
            <v>2.6917999999999997</v>
          </cell>
          <cell r="AG363">
            <v>2.548</v>
          </cell>
          <cell r="AH363">
            <v>2.4325000000000001</v>
          </cell>
          <cell r="AI363">
            <v>2.3624999999999998</v>
          </cell>
          <cell r="AJ363">
            <v>2.2907999999999999</v>
          </cell>
          <cell r="AK363">
            <v>2.2494999999999998</v>
          </cell>
          <cell r="AL363">
            <v>2.2290000000000001</v>
          </cell>
          <cell r="AM363">
            <v>2.21</v>
          </cell>
          <cell r="AN363">
            <v>2.2035</v>
          </cell>
          <cell r="AO363">
            <v>2.2105000000000001</v>
          </cell>
          <cell r="AP363">
            <v>2.2250000000000001</v>
          </cell>
        </row>
        <row r="364">
          <cell r="A364">
            <v>39762</v>
          </cell>
          <cell r="B364">
            <v>1</v>
          </cell>
          <cell r="C364">
            <v>0.443</v>
          </cell>
          <cell r="D364">
            <v>0.45200000000000001</v>
          </cell>
          <cell r="E364">
            <v>0.495</v>
          </cell>
          <cell r="F364">
            <v>0.52900000000000003</v>
          </cell>
          <cell r="G364">
            <v>0.56699999999999995</v>
          </cell>
          <cell r="H364">
            <v>0.59050000000000002</v>
          </cell>
          <cell r="I364">
            <v>0.63400000000000001</v>
          </cell>
          <cell r="J364">
            <v>0.66600000000000004</v>
          </cell>
          <cell r="K364">
            <v>0.6895</v>
          </cell>
          <cell r="L364">
            <v>0.73750000000000004</v>
          </cell>
          <cell r="M364">
            <v>0.77449999999999997</v>
          </cell>
          <cell r="N364">
            <v>0.82450000000000001</v>
          </cell>
          <cell r="P364">
            <v>3.4529999999999998</v>
          </cell>
          <cell r="Q364">
            <v>3.0190000000000001</v>
          </cell>
          <cell r="R364">
            <v>2.8439999999999999</v>
          </cell>
          <cell r="S364">
            <v>2.7709999999999999</v>
          </cell>
          <cell r="T364">
            <v>2.7160000000000002</v>
          </cell>
          <cell r="U364">
            <v>2.6539999999999999</v>
          </cell>
          <cell r="V364">
            <v>2.609</v>
          </cell>
          <cell r="W364">
            <v>2.5640000000000001</v>
          </cell>
          <cell r="X364">
            <v>2.5270000000000001</v>
          </cell>
          <cell r="Y364">
            <v>2.4990000000000001</v>
          </cell>
          <cell r="Z364">
            <v>2.476</v>
          </cell>
          <cell r="AA364">
            <v>2.4620000000000002</v>
          </cell>
          <cell r="AB364">
            <v>2.4529999999999998</v>
          </cell>
          <cell r="AD364">
            <v>2.6395</v>
          </cell>
          <cell r="AE364">
            <v>2.7250000000000001</v>
          </cell>
          <cell r="AF364">
            <v>2.6150000000000002</v>
          </cell>
          <cell r="AG364">
            <v>2.5125000000000002</v>
          </cell>
          <cell r="AH364">
            <v>2.4169999999999998</v>
          </cell>
          <cell r="AI364">
            <v>2.319</v>
          </cell>
          <cell r="AJ364">
            <v>2.2629999999999999</v>
          </cell>
          <cell r="AK364">
            <v>2.2189999999999999</v>
          </cell>
          <cell r="AL364">
            <v>2.1909999999999998</v>
          </cell>
          <cell r="AM364">
            <v>2.1789999999999998</v>
          </cell>
          <cell r="AN364">
            <v>2.1764999999999999</v>
          </cell>
          <cell r="AO364">
            <v>2.1844999999999999</v>
          </cell>
          <cell r="AP364">
            <v>2.2054999999999998</v>
          </cell>
        </row>
        <row r="365">
          <cell r="A365">
            <v>39763</v>
          </cell>
          <cell r="B365">
            <v>1</v>
          </cell>
          <cell r="C365">
            <v>0.38550000000000001</v>
          </cell>
          <cell r="D365">
            <v>0.41099999999999998</v>
          </cell>
          <cell r="E365">
            <v>0.45800000000000002</v>
          </cell>
          <cell r="F365">
            <v>0.50600000000000001</v>
          </cell>
          <cell r="G365">
            <v>0.52549999999999997</v>
          </cell>
          <cell r="H365">
            <v>0.5675</v>
          </cell>
          <cell r="I365">
            <v>0.59699999999999998</v>
          </cell>
          <cell r="J365">
            <v>0.623</v>
          </cell>
          <cell r="K365">
            <v>0.64900000000000002</v>
          </cell>
          <cell r="L365">
            <v>0.68149999999999999</v>
          </cell>
          <cell r="M365">
            <v>0.71099999999999997</v>
          </cell>
          <cell r="N365">
            <v>0.751</v>
          </cell>
          <cell r="P365">
            <v>3.66</v>
          </cell>
          <cell r="Q365">
            <v>2.9889999999999999</v>
          </cell>
          <cell r="R365">
            <v>2.8180000000000001</v>
          </cell>
          <cell r="S365">
            <v>2.7279999999999998</v>
          </cell>
          <cell r="T365">
            <v>2.6560000000000001</v>
          </cell>
          <cell r="U365">
            <v>2.5789999999999997</v>
          </cell>
          <cell r="V365">
            <v>2.5209999999999999</v>
          </cell>
          <cell r="W365">
            <v>2.464</v>
          </cell>
          <cell r="X365">
            <v>2.4279999999999999</v>
          </cell>
          <cell r="Y365">
            <v>2.4</v>
          </cell>
          <cell r="Z365">
            <v>2.379</v>
          </cell>
          <cell r="AA365">
            <v>2.3650000000000002</v>
          </cell>
          <cell r="AB365">
            <v>2.3570000000000002</v>
          </cell>
          <cell r="AD365">
            <v>2.5487000000000002</v>
          </cell>
          <cell r="AE365">
            <v>2.7</v>
          </cell>
          <cell r="AF365">
            <v>2.5819999999999999</v>
          </cell>
          <cell r="AG365">
            <v>2.472</v>
          </cell>
          <cell r="AH365">
            <v>2.3864999999999998</v>
          </cell>
          <cell r="AI365">
            <v>2.2865000000000002</v>
          </cell>
          <cell r="AJ365">
            <v>2.2315</v>
          </cell>
          <cell r="AK365">
            <v>2.1850000000000001</v>
          </cell>
          <cell r="AL365">
            <v>2.1640000000000001</v>
          </cell>
          <cell r="AM365">
            <v>2.1539999999999999</v>
          </cell>
          <cell r="AN365">
            <v>2.1480000000000001</v>
          </cell>
          <cell r="AO365">
            <v>2.1625000000000001</v>
          </cell>
          <cell r="AP365">
            <v>2.1785000000000001</v>
          </cell>
        </row>
        <row r="366">
          <cell r="A366">
            <v>39764</v>
          </cell>
          <cell r="B366">
            <v>1</v>
          </cell>
          <cell r="C366">
            <v>0.42799999999999999</v>
          </cell>
          <cell r="D366">
            <v>0.4345</v>
          </cell>
          <cell r="E366">
            <v>0.47349999999999998</v>
          </cell>
          <cell r="F366">
            <v>0.499</v>
          </cell>
          <cell r="G366">
            <v>0.53149999999999997</v>
          </cell>
          <cell r="H366">
            <v>0.5615</v>
          </cell>
          <cell r="I366">
            <v>0.58950000000000002</v>
          </cell>
          <cell r="J366">
            <v>0.61899999999999999</v>
          </cell>
          <cell r="K366">
            <v>0.66549999999999998</v>
          </cell>
          <cell r="L366">
            <v>0.69399999999999995</v>
          </cell>
          <cell r="M366">
            <v>0.748</v>
          </cell>
          <cell r="N366">
            <v>0.78100000000000003</v>
          </cell>
          <cell r="P366">
            <v>3.1379999999999999</v>
          </cell>
          <cell r="Q366">
            <v>2.9550000000000001</v>
          </cell>
          <cell r="R366">
            <v>2.7359999999999998</v>
          </cell>
          <cell r="S366">
            <v>2.6080000000000001</v>
          </cell>
          <cell r="T366">
            <v>2.5169999999999999</v>
          </cell>
          <cell r="U366">
            <v>2.4420000000000002</v>
          </cell>
          <cell r="V366">
            <v>2.3820000000000001</v>
          </cell>
          <cell r="W366">
            <v>2.3319999999999999</v>
          </cell>
          <cell r="X366">
            <v>2.2999999999999998</v>
          </cell>
          <cell r="Y366">
            <v>2.2749999999999999</v>
          </cell>
          <cell r="Z366">
            <v>2.2599999999999998</v>
          </cell>
          <cell r="AA366">
            <v>2.2509999999999999</v>
          </cell>
          <cell r="AB366">
            <v>2.2469999999999999</v>
          </cell>
          <cell r="AD366">
            <v>2.4834999999999998</v>
          </cell>
          <cell r="AE366">
            <v>2.5169999999999999</v>
          </cell>
          <cell r="AF366">
            <v>2.3925000000000001</v>
          </cell>
          <cell r="AG366">
            <v>2.19</v>
          </cell>
          <cell r="AH366">
            <v>2.0345</v>
          </cell>
          <cell r="AI366">
            <v>1.9184999999999999</v>
          </cell>
          <cell r="AJ366">
            <v>1.867</v>
          </cell>
          <cell r="AK366">
            <v>1.8405</v>
          </cell>
          <cell r="AL366">
            <v>1.8214999999999999</v>
          </cell>
          <cell r="AM366">
            <v>1.8105</v>
          </cell>
          <cell r="AN366">
            <v>1.8054999999999999</v>
          </cell>
          <cell r="AO366">
            <v>1.8075000000000001</v>
          </cell>
          <cell r="AP366">
            <v>1.8185</v>
          </cell>
        </row>
        <row r="367">
          <cell r="A367">
            <v>39765</v>
          </cell>
          <cell r="B367">
            <v>1</v>
          </cell>
          <cell r="C367">
            <v>0.54249999999999998</v>
          </cell>
          <cell r="D367">
            <v>0.51549999999999996</v>
          </cell>
          <cell r="E367">
            <v>0.55049999999999999</v>
          </cell>
          <cell r="F367">
            <v>0.58050000000000002</v>
          </cell>
          <cell r="G367">
            <v>0.60899999999999999</v>
          </cell>
          <cell r="H367">
            <v>0.64149999999999996</v>
          </cell>
          <cell r="I367">
            <v>0.67700000000000005</v>
          </cell>
          <cell r="J367">
            <v>0.71050000000000002</v>
          </cell>
          <cell r="K367">
            <v>0.74199999999999999</v>
          </cell>
          <cell r="L367">
            <v>0.79049999999999998</v>
          </cell>
          <cell r="M367">
            <v>0.83550000000000002</v>
          </cell>
          <cell r="N367">
            <v>0.874</v>
          </cell>
          <cell r="P367">
            <v>3.0779999999999998</v>
          </cell>
          <cell r="Q367">
            <v>2.9279999999999999</v>
          </cell>
          <cell r="R367">
            <v>2.726</v>
          </cell>
          <cell r="S367">
            <v>2.59</v>
          </cell>
          <cell r="T367">
            <v>2.4849999999999999</v>
          </cell>
          <cell r="U367">
            <v>2.399</v>
          </cell>
          <cell r="V367">
            <v>2.339</v>
          </cell>
          <cell r="W367">
            <v>2.2970000000000002</v>
          </cell>
          <cell r="X367">
            <v>2.2640000000000002</v>
          </cell>
          <cell r="Y367">
            <v>2.2389999999999999</v>
          </cell>
          <cell r="Z367">
            <v>2.2240000000000002</v>
          </cell>
          <cell r="AA367">
            <v>2.214</v>
          </cell>
          <cell r="AB367">
            <v>2.2109999999999999</v>
          </cell>
          <cell r="AD367">
            <v>2.4731999999999998</v>
          </cell>
          <cell r="AE367">
            <v>2.4239999999999999</v>
          </cell>
          <cell r="AF367">
            <v>2.234</v>
          </cell>
          <cell r="AG367">
            <v>2.0659999999999998</v>
          </cell>
          <cell r="AH367">
            <v>1.9715</v>
          </cell>
          <cell r="AI367">
            <v>1.8875</v>
          </cell>
          <cell r="AJ367">
            <v>1.8460000000000001</v>
          </cell>
          <cell r="AK367">
            <v>1.8140000000000001</v>
          </cell>
          <cell r="AL367">
            <v>1.798</v>
          </cell>
          <cell r="AM367">
            <v>1.7909999999999999</v>
          </cell>
          <cell r="AN367">
            <v>1.7894999999999999</v>
          </cell>
          <cell r="AO367">
            <v>1.7970000000000002</v>
          </cell>
          <cell r="AP367">
            <v>1.8029999999999999</v>
          </cell>
        </row>
        <row r="368">
          <cell r="A368">
            <v>39766</v>
          </cell>
          <cell r="B368">
            <v>1</v>
          </cell>
          <cell r="C368">
            <v>0.51749999999999996</v>
          </cell>
          <cell r="D368">
            <v>0.49049999999999999</v>
          </cell>
          <cell r="E368">
            <v>0.50449999999999995</v>
          </cell>
          <cell r="F368">
            <v>0.55249999999999999</v>
          </cell>
          <cell r="G368">
            <v>0.57299999999999995</v>
          </cell>
          <cell r="H368">
            <v>0.627</v>
          </cell>
          <cell r="I368">
            <v>0.66</v>
          </cell>
          <cell r="J368">
            <v>0.68500000000000005</v>
          </cell>
          <cell r="K368">
            <v>0.72199999999999998</v>
          </cell>
          <cell r="L368">
            <v>0.75700000000000001</v>
          </cell>
          <cell r="M368">
            <v>0.80649999999999999</v>
          </cell>
          <cell r="N368">
            <v>0.84</v>
          </cell>
          <cell r="P368">
            <v>3.0310000000000001</v>
          </cell>
          <cell r="Q368">
            <v>2.9220000000000002</v>
          </cell>
          <cell r="R368">
            <v>2.7410000000000001</v>
          </cell>
          <cell r="S368">
            <v>2.5939999999999999</v>
          </cell>
          <cell r="T368">
            <v>2.488</v>
          </cell>
          <cell r="U368">
            <v>2.4009999999999998</v>
          </cell>
          <cell r="V368">
            <v>2.3519999999999999</v>
          </cell>
          <cell r="W368">
            <v>2.3130000000000002</v>
          </cell>
          <cell r="X368">
            <v>2.2810000000000001</v>
          </cell>
          <cell r="Y368">
            <v>2.2610000000000001</v>
          </cell>
          <cell r="Z368">
            <v>2.2450000000000001</v>
          </cell>
          <cell r="AA368">
            <v>2.2359999999999998</v>
          </cell>
          <cell r="AB368">
            <v>2.2320000000000002</v>
          </cell>
          <cell r="AD368">
            <v>2.4451999999999998</v>
          </cell>
          <cell r="AE368">
            <v>2.3879999999999999</v>
          </cell>
          <cell r="AF368">
            <v>2.2214999999999998</v>
          </cell>
          <cell r="AG368">
            <v>2.0750000000000002</v>
          </cell>
          <cell r="AH368">
            <v>1.9555</v>
          </cell>
          <cell r="AI368">
            <v>1.88</v>
          </cell>
          <cell r="AJ368">
            <v>1.827</v>
          </cell>
          <cell r="AK368">
            <v>1.7905</v>
          </cell>
          <cell r="AL368">
            <v>1.7805</v>
          </cell>
          <cell r="AM368">
            <v>1.7785</v>
          </cell>
          <cell r="AN368">
            <v>1.7814999999999999</v>
          </cell>
          <cell r="AO368">
            <v>1.7974999999999999</v>
          </cell>
          <cell r="AP368">
            <v>1.823</v>
          </cell>
        </row>
        <row r="369">
          <cell r="A369">
            <v>39769</v>
          </cell>
          <cell r="B369">
            <v>1</v>
          </cell>
          <cell r="C369">
            <v>0.50249999999999995</v>
          </cell>
          <cell r="D369">
            <v>0.45350000000000001</v>
          </cell>
          <cell r="E369">
            <v>0.48349999999999999</v>
          </cell>
          <cell r="F369">
            <v>0.50849999999999995</v>
          </cell>
          <cell r="G369">
            <v>0.53700000000000003</v>
          </cell>
          <cell r="H369">
            <v>0.57050000000000001</v>
          </cell>
          <cell r="I369">
            <v>0.57799999999999996</v>
          </cell>
          <cell r="J369">
            <v>0.61499999999999999</v>
          </cell>
          <cell r="K369">
            <v>0.64449999999999996</v>
          </cell>
          <cell r="L369">
            <v>0.67700000000000005</v>
          </cell>
          <cell r="M369">
            <v>0.71650000000000003</v>
          </cell>
          <cell r="N369">
            <v>0.77400000000000002</v>
          </cell>
          <cell r="P369">
            <v>2.9990000000000001</v>
          </cell>
          <cell r="Q369">
            <v>2.8820000000000001</v>
          </cell>
          <cell r="R369">
            <v>2.7109999999999999</v>
          </cell>
          <cell r="S369">
            <v>2.5609999999999999</v>
          </cell>
          <cell r="T369">
            <v>2.4540000000000002</v>
          </cell>
          <cell r="U369">
            <v>2.367</v>
          </cell>
          <cell r="V369">
            <v>2.3079999999999998</v>
          </cell>
          <cell r="W369">
            <v>2.2629999999999999</v>
          </cell>
          <cell r="X369">
            <v>2.2290000000000001</v>
          </cell>
          <cell r="Y369">
            <v>2.2040000000000002</v>
          </cell>
          <cell r="Z369">
            <v>2.1850000000000001</v>
          </cell>
          <cell r="AA369">
            <v>2.1739999999999999</v>
          </cell>
          <cell r="AB369">
            <v>2.1680000000000001</v>
          </cell>
          <cell r="AD369">
            <v>2.4232</v>
          </cell>
          <cell r="AE369">
            <v>2.331</v>
          </cell>
          <cell r="AF369">
            <v>2.1549999999999998</v>
          </cell>
          <cell r="AG369">
            <v>2.0259999999999998</v>
          </cell>
          <cell r="AH369">
            <v>1.9155</v>
          </cell>
          <cell r="AI369">
            <v>1.8355000000000001</v>
          </cell>
          <cell r="AJ369">
            <v>1.794</v>
          </cell>
          <cell r="AK369">
            <v>1.7665</v>
          </cell>
          <cell r="AL369">
            <v>1.76</v>
          </cell>
          <cell r="AM369">
            <v>1.7614999999999998</v>
          </cell>
          <cell r="AN369">
            <v>1.754</v>
          </cell>
          <cell r="AO369">
            <v>1.7785</v>
          </cell>
          <cell r="AP369">
            <v>1.802</v>
          </cell>
        </row>
        <row r="370">
          <cell r="A370">
            <v>39770</v>
          </cell>
          <cell r="B370">
            <v>1</v>
          </cell>
          <cell r="C370">
            <v>0.42899999999999999</v>
          </cell>
          <cell r="D370">
            <v>0.433</v>
          </cell>
          <cell r="E370">
            <v>0.45750000000000002</v>
          </cell>
          <cell r="F370">
            <v>0.47399999999999998</v>
          </cell>
          <cell r="G370">
            <v>0.51649999999999996</v>
          </cell>
          <cell r="H370">
            <v>0.54800000000000004</v>
          </cell>
          <cell r="I370">
            <v>0.57399999999999995</v>
          </cell>
          <cell r="J370">
            <v>0.60650000000000004</v>
          </cell>
          <cell r="K370">
            <v>0.63300000000000001</v>
          </cell>
          <cell r="L370">
            <v>0.66600000000000004</v>
          </cell>
          <cell r="M370">
            <v>0.71050000000000002</v>
          </cell>
          <cell r="N370">
            <v>0.752</v>
          </cell>
          <cell r="P370">
            <v>2.9569999999999999</v>
          </cell>
          <cell r="Q370">
            <v>2.786</v>
          </cell>
          <cell r="R370">
            <v>2.6509999999999998</v>
          </cell>
          <cell r="S370">
            <v>2.4900000000000002</v>
          </cell>
          <cell r="T370">
            <v>2.379</v>
          </cell>
          <cell r="U370">
            <v>2.2879999999999998</v>
          </cell>
          <cell r="V370">
            <v>2.2229999999999999</v>
          </cell>
          <cell r="W370">
            <v>2.1680000000000001</v>
          </cell>
          <cell r="X370">
            <v>2.133</v>
          </cell>
          <cell r="Y370">
            <v>2.1040000000000001</v>
          </cell>
          <cell r="Z370">
            <v>2.0840000000000001</v>
          </cell>
          <cell r="AA370">
            <v>2.073</v>
          </cell>
          <cell r="AB370">
            <v>2.0680000000000001</v>
          </cell>
          <cell r="AD370">
            <v>2.4275000000000002</v>
          </cell>
          <cell r="AE370">
            <v>2.2854999999999999</v>
          </cell>
          <cell r="AF370">
            <v>2.1095000000000002</v>
          </cell>
          <cell r="AG370">
            <v>1.9615</v>
          </cell>
          <cell r="AH370">
            <v>1.8505</v>
          </cell>
          <cell r="AI370">
            <v>1.7595000000000001</v>
          </cell>
          <cell r="AJ370">
            <v>1.7155</v>
          </cell>
          <cell r="AK370">
            <v>1.6975</v>
          </cell>
          <cell r="AL370">
            <v>1.6865000000000001</v>
          </cell>
          <cell r="AM370">
            <v>1.6859999999999999</v>
          </cell>
          <cell r="AN370">
            <v>1.6879999999999999</v>
          </cell>
          <cell r="AO370">
            <v>1.7015</v>
          </cell>
          <cell r="AP370">
            <v>1.736</v>
          </cell>
        </row>
        <row r="371">
          <cell r="A371">
            <v>39771</v>
          </cell>
          <cell r="B371">
            <v>1</v>
          </cell>
          <cell r="C371">
            <v>0.45550000000000002</v>
          </cell>
          <cell r="D371">
            <v>0.433</v>
          </cell>
          <cell r="E371">
            <v>0.45200000000000001</v>
          </cell>
          <cell r="F371">
            <v>0.46400000000000002</v>
          </cell>
          <cell r="G371">
            <v>0.49399999999999999</v>
          </cell>
          <cell r="H371">
            <v>0.51649999999999996</v>
          </cell>
          <cell r="I371">
            <v>0.54</v>
          </cell>
          <cell r="J371">
            <v>0.56950000000000001</v>
          </cell>
          <cell r="K371">
            <v>0.59850000000000003</v>
          </cell>
          <cell r="L371">
            <v>0.621</v>
          </cell>
          <cell r="M371">
            <v>0.65800000000000003</v>
          </cell>
          <cell r="N371">
            <v>0.70299999999999996</v>
          </cell>
          <cell r="P371">
            <v>2.9220000000000002</v>
          </cell>
          <cell r="Q371">
            <v>2.7549999999999999</v>
          </cell>
          <cell r="R371">
            <v>2.625</v>
          </cell>
          <cell r="S371">
            <v>2.4500000000000002</v>
          </cell>
          <cell r="T371">
            <v>2.343</v>
          </cell>
          <cell r="U371">
            <v>2.2570000000000001</v>
          </cell>
          <cell r="V371">
            <v>2.1909999999999998</v>
          </cell>
          <cell r="W371">
            <v>2.14</v>
          </cell>
          <cell r="X371">
            <v>2.105</v>
          </cell>
          <cell r="Y371">
            <v>2.0790000000000002</v>
          </cell>
          <cell r="Z371">
            <v>2.0619999999999998</v>
          </cell>
          <cell r="AA371">
            <v>2.0529999999999999</v>
          </cell>
          <cell r="AB371">
            <v>2.0510000000000002</v>
          </cell>
          <cell r="AD371">
            <v>2.3935</v>
          </cell>
          <cell r="AE371">
            <v>2.2359999999999998</v>
          </cell>
          <cell r="AF371">
            <v>2.0485000000000002</v>
          </cell>
          <cell r="AG371">
            <v>1.8904999999999998</v>
          </cell>
          <cell r="AH371">
            <v>1.7894999999999999</v>
          </cell>
          <cell r="AI371">
            <v>1.7050000000000001</v>
          </cell>
          <cell r="AJ371">
            <v>1.6715</v>
          </cell>
          <cell r="AK371">
            <v>1.6635</v>
          </cell>
          <cell r="AL371">
            <v>1.665</v>
          </cell>
          <cell r="AM371">
            <v>1.6705000000000001</v>
          </cell>
          <cell r="AN371">
            <v>1.6800000000000002</v>
          </cell>
          <cell r="AO371">
            <v>1.6895</v>
          </cell>
          <cell r="AP371">
            <v>1.708</v>
          </cell>
        </row>
        <row r="372">
          <cell r="A372">
            <v>39772</v>
          </cell>
          <cell r="B372">
            <v>1</v>
          </cell>
          <cell r="C372">
            <v>0.43099999999999999</v>
          </cell>
          <cell r="D372">
            <v>0.40949999999999998</v>
          </cell>
          <cell r="E372">
            <v>0.40849999999999997</v>
          </cell>
          <cell r="F372">
            <v>0.41199999999999998</v>
          </cell>
          <cell r="G372">
            <v>0.42399999999999999</v>
          </cell>
          <cell r="H372">
            <v>0.439</v>
          </cell>
          <cell r="I372">
            <v>0.44950000000000001</v>
          </cell>
          <cell r="J372">
            <v>0.47449999999999998</v>
          </cell>
          <cell r="K372">
            <v>0.49299999999999999</v>
          </cell>
          <cell r="L372">
            <v>0.52100000000000002</v>
          </cell>
          <cell r="M372">
            <v>0.55800000000000005</v>
          </cell>
          <cell r="N372">
            <v>0.59099999999999997</v>
          </cell>
          <cell r="P372">
            <v>2.9130000000000003</v>
          </cell>
          <cell r="Q372">
            <v>2.68</v>
          </cell>
          <cell r="R372">
            <v>2.5289999999999999</v>
          </cell>
          <cell r="S372">
            <v>2.3820000000000001</v>
          </cell>
          <cell r="T372">
            <v>2.2749999999999999</v>
          </cell>
          <cell r="U372">
            <v>2.1869999999999998</v>
          </cell>
          <cell r="V372">
            <v>2.1219999999999999</v>
          </cell>
          <cell r="W372">
            <v>2.0739999999999998</v>
          </cell>
          <cell r="X372">
            <v>2.0379999999999998</v>
          </cell>
          <cell r="Y372">
            <v>2.0110000000000001</v>
          </cell>
          <cell r="Z372">
            <v>1.992</v>
          </cell>
          <cell r="AA372">
            <v>1.9809999999999999</v>
          </cell>
          <cell r="AB372">
            <v>1.98</v>
          </cell>
          <cell r="AD372">
            <v>2.4426999999999999</v>
          </cell>
          <cell r="AE372">
            <v>2.1244999999999998</v>
          </cell>
          <cell r="AF372">
            <v>1.9359999999999999</v>
          </cell>
          <cell r="AG372">
            <v>1.7835000000000001</v>
          </cell>
          <cell r="AH372">
            <v>1.6675</v>
          </cell>
          <cell r="AI372">
            <v>1.6099999999999999</v>
          </cell>
          <cell r="AJ372">
            <v>1.571</v>
          </cell>
          <cell r="AK372">
            <v>1.55</v>
          </cell>
          <cell r="AL372">
            <v>1.5430000000000001</v>
          </cell>
          <cell r="AM372">
            <v>1.5590000000000002</v>
          </cell>
          <cell r="AN372">
            <v>1.5680000000000001</v>
          </cell>
          <cell r="AO372">
            <v>1.5745</v>
          </cell>
          <cell r="AP372">
            <v>1.5939999999999999</v>
          </cell>
        </row>
        <row r="373">
          <cell r="A373">
            <v>39773</v>
          </cell>
          <cell r="B373">
            <v>1</v>
          </cell>
          <cell r="C373">
            <v>0.45550000000000002</v>
          </cell>
          <cell r="D373">
            <v>0.46600000000000003</v>
          </cell>
          <cell r="E373">
            <v>0.45850000000000002</v>
          </cell>
          <cell r="F373">
            <v>0.46350000000000002</v>
          </cell>
          <cell r="G373">
            <v>0.47049999999999997</v>
          </cell>
          <cell r="H373">
            <v>0.4965</v>
          </cell>
          <cell r="I373">
            <v>0.50449999999999995</v>
          </cell>
          <cell r="J373">
            <v>0.54149999999999998</v>
          </cell>
          <cell r="K373">
            <v>0.57099999999999995</v>
          </cell>
          <cell r="L373">
            <v>0.60550000000000004</v>
          </cell>
          <cell r="M373">
            <v>0.64449999999999996</v>
          </cell>
          <cell r="N373">
            <v>0.67500000000000004</v>
          </cell>
          <cell r="P373">
            <v>2.9039999999999999</v>
          </cell>
          <cell r="Q373">
            <v>2.556</v>
          </cell>
          <cell r="R373">
            <v>2.427</v>
          </cell>
          <cell r="S373">
            <v>2.2759999999999998</v>
          </cell>
          <cell r="T373">
            <v>2.1800000000000002</v>
          </cell>
          <cell r="U373">
            <v>2.1</v>
          </cell>
          <cell r="V373">
            <v>2.0489999999999999</v>
          </cell>
          <cell r="W373">
            <v>2.008</v>
          </cell>
          <cell r="X373">
            <v>1.9769999999999999</v>
          </cell>
          <cell r="Y373">
            <v>1.956</v>
          </cell>
          <cell r="Z373">
            <v>1.9409999999999998</v>
          </cell>
          <cell r="AA373">
            <v>1.9330000000000001</v>
          </cell>
          <cell r="AB373">
            <v>1.9319999999999999</v>
          </cell>
          <cell r="AD373">
            <v>2.4394</v>
          </cell>
          <cell r="AE373">
            <v>2.1259999999999999</v>
          </cell>
          <cell r="AF373">
            <v>1.9359999999999999</v>
          </cell>
          <cell r="AG373">
            <v>1.7650000000000001</v>
          </cell>
          <cell r="AH373">
            <v>1.67</v>
          </cell>
          <cell r="AI373">
            <v>1.597</v>
          </cell>
          <cell r="AJ373">
            <v>1.5655000000000001</v>
          </cell>
          <cell r="AK373">
            <v>1.5310000000000001</v>
          </cell>
          <cell r="AL373">
            <v>1.528</v>
          </cell>
          <cell r="AM373">
            <v>1.5329999999999999</v>
          </cell>
          <cell r="AN373">
            <v>1.5445</v>
          </cell>
          <cell r="AO373">
            <v>1.5550000000000002</v>
          </cell>
          <cell r="AP373">
            <v>1.5725</v>
          </cell>
        </row>
        <row r="374">
          <cell r="A374">
            <v>39776</v>
          </cell>
          <cell r="B374">
            <v>1</v>
          </cell>
          <cell r="C374">
            <v>0.45550000000000002</v>
          </cell>
          <cell r="D374">
            <v>0.504</v>
          </cell>
          <cell r="E374">
            <v>0.48499999999999999</v>
          </cell>
          <cell r="F374">
            <v>0.47499999999999998</v>
          </cell>
          <cell r="G374">
            <v>0.495</v>
          </cell>
          <cell r="H374">
            <v>0.51049999999999995</v>
          </cell>
          <cell r="I374">
            <v>0.52849999999999997</v>
          </cell>
          <cell r="J374">
            <v>0.5645</v>
          </cell>
          <cell r="K374">
            <v>0.60050000000000003</v>
          </cell>
          <cell r="L374">
            <v>0.64449999999999996</v>
          </cell>
          <cell r="M374">
            <v>0.65600000000000003</v>
          </cell>
          <cell r="N374">
            <v>0.70199999999999996</v>
          </cell>
          <cell r="P374">
            <v>2.9370000000000003</v>
          </cell>
          <cell r="Q374">
            <v>2.5529999999999999</v>
          </cell>
          <cell r="R374">
            <v>2.42</v>
          </cell>
          <cell r="S374">
            <v>2.2599999999999998</v>
          </cell>
          <cell r="T374">
            <v>2.1619999999999999</v>
          </cell>
          <cell r="U374">
            <v>2.0819999999999999</v>
          </cell>
          <cell r="V374">
            <v>2.028</v>
          </cell>
          <cell r="W374">
            <v>1.9849999999999999</v>
          </cell>
          <cell r="X374">
            <v>1.952</v>
          </cell>
          <cell r="Y374">
            <v>1.9279999999999999</v>
          </cell>
          <cell r="Z374">
            <v>1.9100000000000001</v>
          </cell>
          <cell r="AA374">
            <v>1.903</v>
          </cell>
          <cell r="AB374">
            <v>1.903</v>
          </cell>
          <cell r="AD374">
            <v>2.4089999999999998</v>
          </cell>
          <cell r="AE374">
            <v>2.0680000000000001</v>
          </cell>
          <cell r="AF374">
            <v>1.8980000000000001</v>
          </cell>
          <cell r="AG374">
            <v>1.766</v>
          </cell>
          <cell r="AH374">
            <v>1.6804999999999999</v>
          </cell>
          <cell r="AI374">
            <v>1.6245000000000001</v>
          </cell>
          <cell r="AJ374">
            <v>1.591</v>
          </cell>
          <cell r="AK374">
            <v>1.579</v>
          </cell>
          <cell r="AL374">
            <v>1.5760000000000001</v>
          </cell>
          <cell r="AM374">
            <v>1.5880000000000001</v>
          </cell>
          <cell r="AN374">
            <v>1.607</v>
          </cell>
          <cell r="AO374">
            <v>1.6274999999999999</v>
          </cell>
          <cell r="AP374">
            <v>1.63</v>
          </cell>
        </row>
        <row r="375">
          <cell r="A375">
            <v>39777</v>
          </cell>
          <cell r="B375">
            <v>1</v>
          </cell>
          <cell r="C375">
            <v>0.47749999999999998</v>
          </cell>
          <cell r="D375">
            <v>0.435</v>
          </cell>
          <cell r="E375">
            <v>0.41949999999999998</v>
          </cell>
          <cell r="F375">
            <v>0.42599999999999999</v>
          </cell>
          <cell r="G375">
            <v>0.4415</v>
          </cell>
          <cell r="H375">
            <v>0.46450000000000002</v>
          </cell>
          <cell r="I375">
            <v>0.48349999999999999</v>
          </cell>
          <cell r="J375">
            <v>0.51049999999999995</v>
          </cell>
          <cell r="K375">
            <v>0.53700000000000003</v>
          </cell>
          <cell r="L375">
            <v>0.56799999999999995</v>
          </cell>
          <cell r="M375">
            <v>0.59799999999999998</v>
          </cell>
          <cell r="N375">
            <v>0.63500000000000001</v>
          </cell>
          <cell r="P375">
            <v>2.931</v>
          </cell>
          <cell r="Q375">
            <v>2.548</v>
          </cell>
          <cell r="R375">
            <v>2.4089999999999998</v>
          </cell>
          <cell r="S375">
            <v>2.254</v>
          </cell>
          <cell r="T375">
            <v>2.165</v>
          </cell>
          <cell r="U375">
            <v>2.101</v>
          </cell>
          <cell r="V375">
            <v>2.056</v>
          </cell>
          <cell r="W375">
            <v>2.0209999999999999</v>
          </cell>
          <cell r="X375">
            <v>1.998</v>
          </cell>
          <cell r="Y375">
            <v>1.9790000000000001</v>
          </cell>
          <cell r="Z375">
            <v>1.9670000000000001</v>
          </cell>
          <cell r="AA375">
            <v>1.9630000000000001</v>
          </cell>
          <cell r="AB375">
            <v>1.9649999999999999</v>
          </cell>
          <cell r="AD375">
            <v>2.4241000000000001</v>
          </cell>
          <cell r="AE375">
            <v>1.994</v>
          </cell>
          <cell r="AF375">
            <v>1.847</v>
          </cell>
          <cell r="AG375">
            <v>1.7035</v>
          </cell>
          <cell r="AH375">
            <v>1.6404999999999998</v>
          </cell>
          <cell r="AI375">
            <v>1.5794999999999999</v>
          </cell>
          <cell r="AJ375">
            <v>1.5465</v>
          </cell>
          <cell r="AK375">
            <v>1.5190000000000001</v>
          </cell>
          <cell r="AL375">
            <v>1.5070000000000001</v>
          </cell>
          <cell r="AM375">
            <v>1.478</v>
          </cell>
          <cell r="AN375">
            <v>1.5065</v>
          </cell>
          <cell r="AO375">
            <v>1.5095000000000001</v>
          </cell>
          <cell r="AP375">
            <v>1.514</v>
          </cell>
        </row>
        <row r="376">
          <cell r="A376">
            <v>39778</v>
          </cell>
          <cell r="B376">
            <v>1</v>
          </cell>
          <cell r="C376">
            <v>0.42049999999999998</v>
          </cell>
          <cell r="D376">
            <v>0.40899999999999997</v>
          </cell>
          <cell r="E376">
            <v>0.40899999999999997</v>
          </cell>
          <cell r="F376">
            <v>0.42349999999999999</v>
          </cell>
          <cell r="G376">
            <v>0.45250000000000001</v>
          </cell>
          <cell r="H376">
            <v>0.46750000000000003</v>
          </cell>
          <cell r="I376">
            <v>0.46150000000000002</v>
          </cell>
          <cell r="J376">
            <v>0.51900000000000002</v>
          </cell>
          <cell r="K376">
            <v>0.54849999999999999</v>
          </cell>
          <cell r="L376">
            <v>0.58150000000000002</v>
          </cell>
          <cell r="M376">
            <v>0.62</v>
          </cell>
          <cell r="N376">
            <v>0.65300000000000002</v>
          </cell>
          <cell r="P376">
            <v>2.9340000000000002</v>
          </cell>
          <cell r="Q376">
            <v>2.54</v>
          </cell>
          <cell r="R376">
            <v>2.399</v>
          </cell>
          <cell r="S376">
            <v>2.2599999999999998</v>
          </cell>
          <cell r="T376">
            <v>2.161</v>
          </cell>
          <cell r="U376">
            <v>2.0990000000000002</v>
          </cell>
          <cell r="V376">
            <v>2.0529999999999999</v>
          </cell>
          <cell r="W376">
            <v>2.016</v>
          </cell>
          <cell r="X376">
            <v>1.988</v>
          </cell>
          <cell r="Y376">
            <v>1.966</v>
          </cell>
          <cell r="Z376">
            <v>1.9510000000000001</v>
          </cell>
          <cell r="AA376">
            <v>1.9430000000000001</v>
          </cell>
          <cell r="AB376">
            <v>1.9419999999999999</v>
          </cell>
          <cell r="AD376">
            <v>2.4079999999999999</v>
          </cell>
          <cell r="AE376">
            <v>2.0234999999999999</v>
          </cell>
          <cell r="AF376">
            <v>1.883</v>
          </cell>
          <cell r="AG376">
            <v>1.7185000000000001</v>
          </cell>
          <cell r="AH376">
            <v>1.6315</v>
          </cell>
          <cell r="AI376">
            <v>1.5685</v>
          </cell>
          <cell r="AJ376">
            <v>1.53</v>
          </cell>
          <cell r="AK376">
            <v>1.4990000000000001</v>
          </cell>
          <cell r="AL376">
            <v>1.4755</v>
          </cell>
          <cell r="AM376">
            <v>1.4689999999999999</v>
          </cell>
          <cell r="AN376">
            <v>1.4689999999999999</v>
          </cell>
          <cell r="AO376">
            <v>1.4744999999999999</v>
          </cell>
          <cell r="AP376">
            <v>1.4875</v>
          </cell>
        </row>
        <row r="377">
          <cell r="A377">
            <v>39779</v>
          </cell>
          <cell r="B377">
            <v>1</v>
          </cell>
          <cell r="C377">
            <v>0.43099999999999999</v>
          </cell>
          <cell r="D377">
            <v>0.41949999999999998</v>
          </cell>
          <cell r="E377">
            <v>0.41949999999999998</v>
          </cell>
          <cell r="F377">
            <v>0.42149999999999999</v>
          </cell>
          <cell r="G377">
            <v>0.437</v>
          </cell>
          <cell r="H377">
            <v>0.45750000000000002</v>
          </cell>
          <cell r="I377">
            <v>0.46949999999999997</v>
          </cell>
          <cell r="J377">
            <v>0.59650000000000003</v>
          </cell>
          <cell r="K377">
            <v>0.60250000000000004</v>
          </cell>
          <cell r="L377">
            <v>0.66349999999999998</v>
          </cell>
          <cell r="M377">
            <v>0.72050000000000003</v>
          </cell>
          <cell r="N377">
            <v>0.70650000000000002</v>
          </cell>
          <cell r="P377">
            <v>2.948</v>
          </cell>
          <cell r="Q377">
            <v>2.4969999999999999</v>
          </cell>
          <cell r="R377">
            <v>2.3580000000000001</v>
          </cell>
          <cell r="S377">
            <v>2.2280000000000002</v>
          </cell>
          <cell r="T377">
            <v>2.1390000000000002</v>
          </cell>
          <cell r="U377">
            <v>2.0739999999999998</v>
          </cell>
          <cell r="V377">
            <v>2.0350000000000001</v>
          </cell>
          <cell r="W377">
            <v>2.0009999999999999</v>
          </cell>
          <cell r="X377">
            <v>1.97</v>
          </cell>
          <cell r="Y377">
            <v>1.9489999999999998</v>
          </cell>
          <cell r="Z377">
            <v>1.9330000000000001</v>
          </cell>
          <cell r="AA377">
            <v>1.9239999999999999</v>
          </cell>
          <cell r="AB377">
            <v>1.923</v>
          </cell>
          <cell r="AD377">
            <v>2.5564999999999998</v>
          </cell>
          <cell r="AE377">
            <v>2.0169999999999999</v>
          </cell>
          <cell r="AF377">
            <v>1.8679999999999999</v>
          </cell>
          <cell r="AG377">
            <v>1.7250000000000001</v>
          </cell>
          <cell r="AH377">
            <v>1.6444999999999999</v>
          </cell>
          <cell r="AI377">
            <v>1.5979999999999999</v>
          </cell>
          <cell r="AJ377">
            <v>1.546</v>
          </cell>
          <cell r="AK377">
            <v>1.5215000000000001</v>
          </cell>
          <cell r="AL377">
            <v>1.4910000000000001</v>
          </cell>
          <cell r="AM377">
            <v>1.4910000000000001</v>
          </cell>
          <cell r="AN377">
            <v>1.4950000000000001</v>
          </cell>
          <cell r="AO377">
            <v>1.496</v>
          </cell>
          <cell r="AP377">
            <v>1.512</v>
          </cell>
        </row>
        <row r="378">
          <cell r="A378">
            <v>39780</v>
          </cell>
          <cell r="B378">
            <v>1</v>
          </cell>
          <cell r="C378">
            <v>0.39090000000000003</v>
          </cell>
          <cell r="D378">
            <v>0.438</v>
          </cell>
          <cell r="E378">
            <v>0.435</v>
          </cell>
          <cell r="F378">
            <v>0.42599999999999999</v>
          </cell>
          <cell r="G378">
            <v>0.44700000000000001</v>
          </cell>
          <cell r="H378">
            <v>0.47499999999999998</v>
          </cell>
          <cell r="I378">
            <v>0.48649999999999999</v>
          </cell>
          <cell r="J378">
            <v>0.52200000000000002</v>
          </cell>
          <cell r="K378">
            <v>0.55800000000000005</v>
          </cell>
          <cell r="L378">
            <v>0.61699999999999999</v>
          </cell>
          <cell r="M378">
            <v>0.60099999999999998</v>
          </cell>
          <cell r="N378">
            <v>0.628</v>
          </cell>
          <cell r="P378">
            <v>2.968</v>
          </cell>
          <cell r="Q378">
            <v>2.4489999999999998</v>
          </cell>
          <cell r="R378">
            <v>2.3069999999999999</v>
          </cell>
          <cell r="S378">
            <v>2.1789999999999998</v>
          </cell>
          <cell r="T378">
            <v>2.0859999999999999</v>
          </cell>
          <cell r="U378">
            <v>2.0190000000000001</v>
          </cell>
          <cell r="V378">
            <v>1.9750000000000001</v>
          </cell>
          <cell r="W378">
            <v>1.9390000000000001</v>
          </cell>
          <cell r="X378">
            <v>1.907</v>
          </cell>
          <cell r="Y378">
            <v>1.883</v>
          </cell>
          <cell r="Z378">
            <v>1.8660000000000001</v>
          </cell>
          <cell r="AA378">
            <v>1.857</v>
          </cell>
          <cell r="AB378">
            <v>1.855</v>
          </cell>
          <cell r="AD378">
            <v>2.6459999999999999</v>
          </cell>
          <cell r="AE378">
            <v>1.9609999999999999</v>
          </cell>
          <cell r="AF378">
            <v>1.802</v>
          </cell>
          <cell r="AG378">
            <v>1.667</v>
          </cell>
          <cell r="AH378">
            <v>1.569</v>
          </cell>
          <cell r="AI378">
            <v>1.5055000000000001</v>
          </cell>
          <cell r="AJ378">
            <v>1.4615</v>
          </cell>
          <cell r="AK378">
            <v>1.4279999999999999</v>
          </cell>
          <cell r="AL378">
            <v>1.409</v>
          </cell>
          <cell r="AM378">
            <v>1.3955</v>
          </cell>
          <cell r="AN378">
            <v>1.393</v>
          </cell>
          <cell r="AO378">
            <v>1.4025000000000001</v>
          </cell>
          <cell r="AP378">
            <v>1.419</v>
          </cell>
        </row>
        <row r="379">
          <cell r="A379">
            <v>39783</v>
          </cell>
          <cell r="B379">
            <v>1</v>
          </cell>
          <cell r="C379">
            <v>0.39800000000000002</v>
          </cell>
          <cell r="D379">
            <v>0.40649999999999997</v>
          </cell>
          <cell r="E379">
            <v>0.39200000000000002</v>
          </cell>
          <cell r="F379">
            <v>0.39650000000000002</v>
          </cell>
          <cell r="G379">
            <v>0.42449999999999999</v>
          </cell>
          <cell r="H379">
            <v>0.42149999999999999</v>
          </cell>
          <cell r="I379">
            <v>0.4405</v>
          </cell>
          <cell r="J379">
            <v>0.47499999999999998</v>
          </cell>
          <cell r="K379">
            <v>0.502</v>
          </cell>
          <cell r="L379">
            <v>0.53249999999999997</v>
          </cell>
          <cell r="M379">
            <v>0.55800000000000005</v>
          </cell>
          <cell r="N379">
            <v>0.57699999999999996</v>
          </cell>
          <cell r="P379">
            <v>2.9340000000000002</v>
          </cell>
          <cell r="Q379">
            <v>2.4159999999999999</v>
          </cell>
          <cell r="R379">
            <v>2.2890000000000001</v>
          </cell>
          <cell r="S379">
            <v>2.1629999999999998</v>
          </cell>
          <cell r="T379">
            <v>2.0779999999999998</v>
          </cell>
          <cell r="U379">
            <v>2.0249999999999999</v>
          </cell>
          <cell r="V379">
            <v>1.986</v>
          </cell>
          <cell r="W379">
            <v>1.9550000000000001</v>
          </cell>
          <cell r="X379">
            <v>1.9279999999999999</v>
          </cell>
          <cell r="Y379">
            <v>1.9060000000000001</v>
          </cell>
          <cell r="Z379">
            <v>1.8879999999999999</v>
          </cell>
          <cell r="AA379">
            <v>1.879</v>
          </cell>
          <cell r="AB379">
            <v>1.877</v>
          </cell>
          <cell r="AD379">
            <v>2.5678000000000001</v>
          </cell>
          <cell r="AE379">
            <v>1.8180000000000001</v>
          </cell>
          <cell r="AF379">
            <v>1.6520000000000001</v>
          </cell>
          <cell r="AG379">
            <v>1.5129999999999999</v>
          </cell>
          <cell r="AH379">
            <v>1.4295</v>
          </cell>
          <cell r="AI379">
            <v>1.3639999999999999</v>
          </cell>
          <cell r="AJ379">
            <v>1.304</v>
          </cell>
          <cell r="AK379">
            <v>1.29</v>
          </cell>
          <cell r="AL379">
            <v>1.2745</v>
          </cell>
          <cell r="AM379">
            <v>1.25</v>
          </cell>
          <cell r="AN379">
            <v>1.2544999999999999</v>
          </cell>
          <cell r="AO379">
            <v>1.2735000000000001</v>
          </cell>
          <cell r="AP379">
            <v>1.2785</v>
          </cell>
        </row>
        <row r="380">
          <cell r="A380">
            <v>39784</v>
          </cell>
          <cell r="B380">
            <v>1</v>
          </cell>
          <cell r="C380">
            <v>0.3775</v>
          </cell>
          <cell r="D380">
            <v>0.3725</v>
          </cell>
          <cell r="E380">
            <v>0.36749999999999999</v>
          </cell>
          <cell r="F380">
            <v>0.38</v>
          </cell>
          <cell r="G380">
            <v>0.39100000000000001</v>
          </cell>
          <cell r="H380">
            <v>0.40699999999999997</v>
          </cell>
          <cell r="I380">
            <v>0.42499999999999999</v>
          </cell>
          <cell r="J380">
            <v>0.44400000000000001</v>
          </cell>
          <cell r="K380">
            <v>0.45400000000000001</v>
          </cell>
          <cell r="L380">
            <v>0.48799999999999999</v>
          </cell>
          <cell r="M380">
            <v>0.50449999999999995</v>
          </cell>
          <cell r="N380">
            <v>0.54200000000000004</v>
          </cell>
          <cell r="P380">
            <v>2.911</v>
          </cell>
          <cell r="Q380">
            <v>2.4369999999999998</v>
          </cell>
          <cell r="R380">
            <v>2.3010000000000002</v>
          </cell>
          <cell r="S380">
            <v>2.1669999999999998</v>
          </cell>
          <cell r="T380">
            <v>2.0739999999999998</v>
          </cell>
          <cell r="U380">
            <v>2.0219999999999998</v>
          </cell>
          <cell r="V380">
            <v>1.98</v>
          </cell>
          <cell r="W380">
            <v>1.944</v>
          </cell>
          <cell r="X380">
            <v>1.917</v>
          </cell>
          <cell r="Y380">
            <v>1.895</v>
          </cell>
          <cell r="Z380">
            <v>1.879</v>
          </cell>
          <cell r="AA380">
            <v>1.87</v>
          </cell>
          <cell r="AB380">
            <v>1.8679999999999999</v>
          </cell>
          <cell r="AD380">
            <v>2.6021000000000001</v>
          </cell>
          <cell r="AE380">
            <v>1.6919999999999999</v>
          </cell>
          <cell r="AF380">
            <v>1.5505</v>
          </cell>
          <cell r="AG380">
            <v>1.4005000000000001</v>
          </cell>
          <cell r="AH380">
            <v>1.2795000000000001</v>
          </cell>
          <cell r="AI380">
            <v>1.1950000000000001</v>
          </cell>
          <cell r="AJ380">
            <v>1.1379999999999999</v>
          </cell>
          <cell r="AK380">
            <v>1.1219999999999999</v>
          </cell>
          <cell r="AL380">
            <v>1.0985</v>
          </cell>
          <cell r="AM380">
            <v>1.0820000000000001</v>
          </cell>
          <cell r="AN380">
            <v>1.0934999999999999</v>
          </cell>
          <cell r="AO380">
            <v>1.1034999999999999</v>
          </cell>
          <cell r="AP380">
            <v>1.1145</v>
          </cell>
        </row>
        <row r="381">
          <cell r="A381">
            <v>39785</v>
          </cell>
          <cell r="B381">
            <v>1</v>
          </cell>
          <cell r="C381">
            <v>0.35049999999999998</v>
          </cell>
          <cell r="D381">
            <v>0.33300000000000002</v>
          </cell>
          <cell r="E381">
            <v>0.35049999999999998</v>
          </cell>
          <cell r="F381">
            <v>0.35699999999999998</v>
          </cell>
          <cell r="G381">
            <v>0.38</v>
          </cell>
          <cell r="H381">
            <v>0.4</v>
          </cell>
          <cell r="I381">
            <v>0.41549999999999998</v>
          </cell>
          <cell r="J381">
            <v>0.43</v>
          </cell>
          <cell r="K381">
            <v>0.45950000000000002</v>
          </cell>
          <cell r="L381">
            <v>0.48199999999999998</v>
          </cell>
          <cell r="M381">
            <v>0.5</v>
          </cell>
          <cell r="N381">
            <v>0.52800000000000002</v>
          </cell>
          <cell r="P381">
            <v>2.919</v>
          </cell>
          <cell r="Q381">
            <v>2.3759999999999999</v>
          </cell>
          <cell r="R381">
            <v>2.2509999999999999</v>
          </cell>
          <cell r="S381">
            <v>2.129</v>
          </cell>
          <cell r="T381">
            <v>2.04</v>
          </cell>
          <cell r="U381">
            <v>1.986</v>
          </cell>
          <cell r="V381">
            <v>1.9430000000000001</v>
          </cell>
          <cell r="W381">
            <v>1.909</v>
          </cell>
          <cell r="X381">
            <v>1.88</v>
          </cell>
          <cell r="Y381">
            <v>1.855</v>
          </cell>
          <cell r="Z381">
            <v>1.841</v>
          </cell>
          <cell r="AA381">
            <v>1.8340000000000001</v>
          </cell>
          <cell r="AB381">
            <v>1.8319999999999999</v>
          </cell>
          <cell r="AD381">
            <v>2.6762000000000001</v>
          </cell>
          <cell r="AE381">
            <v>1.554</v>
          </cell>
          <cell r="AF381">
            <v>1.417</v>
          </cell>
          <cell r="AG381">
            <v>1.2789999999999999</v>
          </cell>
          <cell r="AH381">
            <v>1.1254999999999999</v>
          </cell>
          <cell r="AI381">
            <v>1.123</v>
          </cell>
          <cell r="AJ381">
            <v>1.087</v>
          </cell>
          <cell r="AK381">
            <v>1.014</v>
          </cell>
          <cell r="AL381">
            <v>0.99250000000000005</v>
          </cell>
          <cell r="AM381">
            <v>0.98299999999999998</v>
          </cell>
          <cell r="AN381">
            <v>0.98050000000000004</v>
          </cell>
          <cell r="AO381">
            <v>0.99</v>
          </cell>
          <cell r="AP381">
            <v>1.004</v>
          </cell>
        </row>
        <row r="382">
          <cell r="A382">
            <v>39786</v>
          </cell>
          <cell r="B382">
            <v>1</v>
          </cell>
          <cell r="C382">
            <v>0.28149999999999997</v>
          </cell>
          <cell r="D382">
            <v>0.3135</v>
          </cell>
          <cell r="E382">
            <v>0.32100000000000001</v>
          </cell>
          <cell r="F382">
            <v>0.34399999999999997</v>
          </cell>
          <cell r="G382">
            <v>0.35799999999999998</v>
          </cell>
          <cell r="H382">
            <v>0.39300000000000002</v>
          </cell>
          <cell r="I382">
            <v>0.40350000000000003</v>
          </cell>
          <cell r="J382">
            <v>0.42399999999999999</v>
          </cell>
          <cell r="K382">
            <v>0.44350000000000001</v>
          </cell>
          <cell r="L382">
            <v>0.47499999999999998</v>
          </cell>
          <cell r="M382">
            <v>0.498</v>
          </cell>
          <cell r="N382">
            <v>0.52700000000000002</v>
          </cell>
          <cell r="P382">
            <v>2.8959999999999999</v>
          </cell>
          <cell r="Q382">
            <v>2.1989999999999998</v>
          </cell>
          <cell r="R382">
            <v>2.077</v>
          </cell>
          <cell r="S382">
            <v>1.956</v>
          </cell>
          <cell r="T382">
            <v>1.867</v>
          </cell>
          <cell r="U382">
            <v>1.8010000000000002</v>
          </cell>
          <cell r="V382">
            <v>1.7490000000000001</v>
          </cell>
          <cell r="W382">
            <v>1.712</v>
          </cell>
          <cell r="X382">
            <v>1.6830000000000001</v>
          </cell>
          <cell r="Y382">
            <v>1.663</v>
          </cell>
          <cell r="Z382">
            <v>1.6480000000000001</v>
          </cell>
          <cell r="AA382">
            <v>1.637</v>
          </cell>
          <cell r="AB382">
            <v>1.6339999999999999</v>
          </cell>
          <cell r="AD382">
            <v>1.5024</v>
          </cell>
          <cell r="AE382">
            <v>1.6795</v>
          </cell>
          <cell r="AF382">
            <v>1.5129999999999999</v>
          </cell>
          <cell r="AG382">
            <v>1.3740000000000001</v>
          </cell>
          <cell r="AH382">
            <v>1.2869999999999999</v>
          </cell>
          <cell r="AI382">
            <v>1.246</v>
          </cell>
          <cell r="AJ382">
            <v>1.1844999999999999</v>
          </cell>
          <cell r="AK382">
            <v>1.1655</v>
          </cell>
          <cell r="AL382">
            <v>1.1499999999999999</v>
          </cell>
          <cell r="AM382">
            <v>1.1305000000000001</v>
          </cell>
          <cell r="AN382">
            <v>1.1395</v>
          </cell>
          <cell r="AO382">
            <v>1.1555</v>
          </cell>
          <cell r="AP382">
            <v>1.1679999999999999</v>
          </cell>
        </row>
        <row r="383">
          <cell r="A383">
            <v>39787</v>
          </cell>
          <cell r="B383">
            <v>1</v>
          </cell>
          <cell r="C383">
            <v>0.26050000000000001</v>
          </cell>
          <cell r="D383">
            <v>0.27400000000000002</v>
          </cell>
          <cell r="E383">
            <v>0.28399999999999997</v>
          </cell>
          <cell r="F383">
            <v>0.33150000000000002</v>
          </cell>
          <cell r="G383">
            <v>0.35799999999999998</v>
          </cell>
          <cell r="H383">
            <v>0.38550000000000001</v>
          </cell>
          <cell r="I383">
            <v>0.41549999999999998</v>
          </cell>
          <cell r="J383">
            <v>0.44700000000000001</v>
          </cell>
          <cell r="K383">
            <v>0.48099999999999998</v>
          </cell>
          <cell r="L383">
            <v>0.52100000000000002</v>
          </cell>
          <cell r="M383">
            <v>0.54800000000000004</v>
          </cell>
          <cell r="N383">
            <v>0.58199999999999996</v>
          </cell>
          <cell r="P383">
            <v>2.8940000000000001</v>
          </cell>
          <cell r="Q383">
            <v>2.2490000000000001</v>
          </cell>
          <cell r="R383">
            <v>2.153</v>
          </cell>
          <cell r="S383">
            <v>2.0499999999999998</v>
          </cell>
          <cell r="T383">
            <v>1.974</v>
          </cell>
          <cell r="U383">
            <v>1.923</v>
          </cell>
          <cell r="V383">
            <v>1.8919999999999999</v>
          </cell>
          <cell r="W383">
            <v>1.87</v>
          </cell>
          <cell r="X383">
            <v>1.853</v>
          </cell>
          <cell r="Y383">
            <v>1.8439999999999999</v>
          </cell>
          <cell r="Z383">
            <v>1.839</v>
          </cell>
          <cell r="AA383">
            <v>1.8399999999999999</v>
          </cell>
          <cell r="AB383">
            <v>1.8439999999999999</v>
          </cell>
          <cell r="AD383">
            <v>1.4253</v>
          </cell>
          <cell r="AE383">
            <v>1.6640000000000001</v>
          </cell>
          <cell r="AF383">
            <v>1.5249999999999999</v>
          </cell>
          <cell r="AG383">
            <v>1.385</v>
          </cell>
          <cell r="AH383">
            <v>1.2989999999999999</v>
          </cell>
          <cell r="AI383">
            <v>1.2469999999999999</v>
          </cell>
          <cell r="AJ383">
            <v>1.2075</v>
          </cell>
          <cell r="AK383">
            <v>1.1835</v>
          </cell>
          <cell r="AL383">
            <v>1.169</v>
          </cell>
          <cell r="AM383">
            <v>1.161</v>
          </cell>
          <cell r="AN383">
            <v>1.1735</v>
          </cell>
          <cell r="AO383">
            <v>1.1924999999999999</v>
          </cell>
          <cell r="AP383">
            <v>1.2084999999999999</v>
          </cell>
        </row>
        <row r="384">
          <cell r="A384">
            <v>39790</v>
          </cell>
          <cell r="B384">
            <v>1</v>
          </cell>
          <cell r="C384">
            <v>0.24249999999999999</v>
          </cell>
          <cell r="D384">
            <v>0.27600000000000002</v>
          </cell>
          <cell r="E384">
            <v>0.29249999999999998</v>
          </cell>
          <cell r="F384">
            <v>0.33300000000000002</v>
          </cell>
          <cell r="G384">
            <v>0.36299999999999999</v>
          </cell>
          <cell r="H384">
            <v>0.39</v>
          </cell>
          <cell r="I384">
            <v>0.41499999999999998</v>
          </cell>
          <cell r="J384">
            <v>0.44</v>
          </cell>
          <cell r="K384">
            <v>0.47849999999999998</v>
          </cell>
          <cell r="L384">
            <v>0.505</v>
          </cell>
          <cell r="M384">
            <v>0.53600000000000003</v>
          </cell>
          <cell r="N384">
            <v>0.55600000000000005</v>
          </cell>
          <cell r="P384">
            <v>2.867</v>
          </cell>
          <cell r="Q384">
            <v>2.2359999999999998</v>
          </cell>
          <cell r="R384">
            <v>2.1509999999999998</v>
          </cell>
          <cell r="S384">
            <v>2.056</v>
          </cell>
          <cell r="T384">
            <v>1.9870000000000001</v>
          </cell>
          <cell r="U384">
            <v>1.9550000000000001</v>
          </cell>
          <cell r="V384">
            <v>1.9319999999999999</v>
          </cell>
          <cell r="W384">
            <v>1.9180000000000001</v>
          </cell>
          <cell r="X384">
            <v>1.9079999999999999</v>
          </cell>
          <cell r="Y384">
            <v>1.903</v>
          </cell>
          <cell r="Z384">
            <v>1.905</v>
          </cell>
          <cell r="AA384">
            <v>1.911</v>
          </cell>
          <cell r="AB384">
            <v>1.9220000000000002</v>
          </cell>
          <cell r="AD384">
            <v>1.4278</v>
          </cell>
          <cell r="AE384">
            <v>1.681</v>
          </cell>
          <cell r="AF384">
            <v>1.4849999999999999</v>
          </cell>
          <cell r="AG384">
            <v>1.3580000000000001</v>
          </cell>
          <cell r="AH384">
            <v>1.284</v>
          </cell>
          <cell r="AI384">
            <v>1.242</v>
          </cell>
          <cell r="AJ384">
            <v>1.2110000000000001</v>
          </cell>
          <cell r="AK384">
            <v>1.1870000000000001</v>
          </cell>
          <cell r="AL384">
            <v>1.1775</v>
          </cell>
          <cell r="AM384">
            <v>1.163</v>
          </cell>
          <cell r="AN384">
            <v>1.167</v>
          </cell>
          <cell r="AO384">
            <v>1.1875</v>
          </cell>
          <cell r="AP384">
            <v>1.2050000000000001</v>
          </cell>
        </row>
        <row r="385">
          <cell r="A385">
            <v>39791</v>
          </cell>
          <cell r="B385">
            <v>1</v>
          </cell>
          <cell r="C385">
            <v>0.20200000000000001</v>
          </cell>
          <cell r="D385">
            <v>0.23250000000000001</v>
          </cell>
          <cell r="E385">
            <v>0.247</v>
          </cell>
          <cell r="F385">
            <v>0.28100000000000003</v>
          </cell>
          <cell r="G385">
            <v>0.29249999999999998</v>
          </cell>
          <cell r="H385">
            <v>0.318</v>
          </cell>
          <cell r="I385">
            <v>0.34699999999999998</v>
          </cell>
          <cell r="J385">
            <v>0.38450000000000001</v>
          </cell>
          <cell r="K385">
            <v>0.40200000000000002</v>
          </cell>
          <cell r="L385">
            <v>0.441</v>
          </cell>
          <cell r="M385">
            <v>0.46200000000000002</v>
          </cell>
          <cell r="N385">
            <v>0.49</v>
          </cell>
          <cell r="P385">
            <v>2.9409999999999998</v>
          </cell>
          <cell r="Q385">
            <v>2.238</v>
          </cell>
          <cell r="R385">
            <v>2.1619999999999999</v>
          </cell>
          <cell r="S385">
            <v>2.0659999999999998</v>
          </cell>
          <cell r="T385">
            <v>2</v>
          </cell>
          <cell r="U385">
            <v>1.9689999999999999</v>
          </cell>
          <cell r="V385">
            <v>1.944</v>
          </cell>
          <cell r="W385">
            <v>1.9279999999999999</v>
          </cell>
          <cell r="X385">
            <v>1.919</v>
          </cell>
          <cell r="Y385">
            <v>1.9140000000000001</v>
          </cell>
          <cell r="Z385">
            <v>1.9159999999999999</v>
          </cell>
          <cell r="AA385">
            <v>1.923</v>
          </cell>
          <cell r="AB385">
            <v>1.9340000000000002</v>
          </cell>
          <cell r="AD385">
            <v>1.363</v>
          </cell>
          <cell r="AE385">
            <v>1.669</v>
          </cell>
          <cell r="AF385">
            <v>1.51</v>
          </cell>
          <cell r="AG385">
            <v>1.391</v>
          </cell>
          <cell r="AH385">
            <v>1.3155000000000001</v>
          </cell>
          <cell r="AI385">
            <v>1.2605</v>
          </cell>
          <cell r="AJ385">
            <v>1.22</v>
          </cell>
          <cell r="AK385">
            <v>1.198</v>
          </cell>
          <cell r="AL385">
            <v>1.181</v>
          </cell>
          <cell r="AM385">
            <v>1.1715</v>
          </cell>
          <cell r="AN385">
            <v>1.1595</v>
          </cell>
          <cell r="AO385">
            <v>1.1665000000000001</v>
          </cell>
          <cell r="AP385">
            <v>1.21</v>
          </cell>
        </row>
        <row r="386">
          <cell r="A386">
            <v>39792</v>
          </cell>
          <cell r="B386">
            <v>1</v>
          </cell>
          <cell r="C386">
            <v>0.21249999999999999</v>
          </cell>
          <cell r="D386">
            <v>0.24049999999999999</v>
          </cell>
          <cell r="E386">
            <v>0.2555</v>
          </cell>
          <cell r="F386">
            <v>0.28899999999999998</v>
          </cell>
          <cell r="G386">
            <v>0.27400000000000002</v>
          </cell>
          <cell r="H386">
            <v>0.33600000000000002</v>
          </cell>
          <cell r="I386">
            <v>0.36299999999999999</v>
          </cell>
          <cell r="J386">
            <v>0.38500000000000001</v>
          </cell>
          <cell r="K386">
            <v>0.41799999999999998</v>
          </cell>
          <cell r="L386">
            <v>0.44500000000000001</v>
          </cell>
          <cell r="M386">
            <v>0.46650000000000003</v>
          </cell>
          <cell r="N386">
            <v>0.499</v>
          </cell>
          <cell r="P386">
            <v>2.347</v>
          </cell>
          <cell r="Q386">
            <v>2.2320000000000002</v>
          </cell>
          <cell r="R386">
            <v>2.165</v>
          </cell>
          <cell r="S386">
            <v>2.0680000000000001</v>
          </cell>
          <cell r="T386">
            <v>2.004</v>
          </cell>
          <cell r="U386">
            <v>1.968</v>
          </cell>
          <cell r="V386">
            <v>1.9409999999999998</v>
          </cell>
          <cell r="W386">
            <v>1.923</v>
          </cell>
          <cell r="X386">
            <v>1.913</v>
          </cell>
          <cell r="Y386">
            <v>1.909</v>
          </cell>
          <cell r="Z386">
            <v>1.9140000000000001</v>
          </cell>
          <cell r="AA386">
            <v>1.925</v>
          </cell>
          <cell r="AB386">
            <v>1.94</v>
          </cell>
          <cell r="AD386">
            <v>1.3759999999999999</v>
          </cell>
          <cell r="AE386">
            <v>1.6930000000000001</v>
          </cell>
          <cell r="AF386">
            <v>1.544</v>
          </cell>
          <cell r="AG386">
            <v>1.4224999999999999</v>
          </cell>
          <cell r="AH386">
            <v>1.3065</v>
          </cell>
          <cell r="AI386">
            <v>1.2565</v>
          </cell>
          <cell r="AJ386">
            <v>1.2084999999999999</v>
          </cell>
          <cell r="AK386">
            <v>1.1755</v>
          </cell>
          <cell r="AL386">
            <v>1.1395</v>
          </cell>
          <cell r="AM386">
            <v>1.153</v>
          </cell>
          <cell r="AN386">
            <v>1.1360000000000001</v>
          </cell>
          <cell r="AO386">
            <v>1.1525000000000001</v>
          </cell>
          <cell r="AP386">
            <v>1.1605000000000001</v>
          </cell>
        </row>
        <row r="387">
          <cell r="A387">
            <v>39793</v>
          </cell>
          <cell r="B387">
            <v>1</v>
          </cell>
          <cell r="C387">
            <v>0.23849999999999999</v>
          </cell>
          <cell r="D387">
            <v>0.25600000000000001</v>
          </cell>
          <cell r="E387">
            <v>0.26200000000000001</v>
          </cell>
          <cell r="F387">
            <v>0.29099999999999998</v>
          </cell>
          <cell r="G387">
            <v>0.30499999999999999</v>
          </cell>
          <cell r="H387">
            <v>0.32400000000000001</v>
          </cell>
          <cell r="I387">
            <v>0.34300000000000003</v>
          </cell>
          <cell r="J387">
            <v>0.36299999999999999</v>
          </cell>
          <cell r="K387">
            <v>0.38600000000000001</v>
          </cell>
          <cell r="L387">
            <v>0.41199999999999998</v>
          </cell>
          <cell r="M387">
            <v>0.4375</v>
          </cell>
          <cell r="N387">
            <v>0.46400000000000002</v>
          </cell>
          <cell r="P387">
            <v>2.3220000000000001</v>
          </cell>
          <cell r="Q387">
            <v>2.1920000000000002</v>
          </cell>
          <cell r="R387">
            <v>2.0960000000000001</v>
          </cell>
          <cell r="S387">
            <v>2.0070000000000001</v>
          </cell>
          <cell r="T387">
            <v>1.95</v>
          </cell>
          <cell r="U387">
            <v>1.911</v>
          </cell>
          <cell r="V387">
            <v>1.883</v>
          </cell>
          <cell r="W387">
            <v>1.863</v>
          </cell>
          <cell r="X387">
            <v>1.849</v>
          </cell>
          <cell r="Y387">
            <v>1.8439999999999999</v>
          </cell>
          <cell r="Z387">
            <v>1.8460000000000001</v>
          </cell>
          <cell r="AA387">
            <v>1.859</v>
          </cell>
          <cell r="AB387">
            <v>1.873</v>
          </cell>
          <cell r="AD387">
            <v>1.4683999999999999</v>
          </cell>
          <cell r="AE387">
            <v>1.6850000000000001</v>
          </cell>
          <cell r="AF387">
            <v>1.546</v>
          </cell>
          <cell r="AG387">
            <v>1.4379999999999999</v>
          </cell>
          <cell r="AH387">
            <v>1.3585</v>
          </cell>
          <cell r="AI387">
            <v>1.3005</v>
          </cell>
          <cell r="AJ387">
            <v>1.2475000000000001</v>
          </cell>
          <cell r="AK387">
            <v>1.216</v>
          </cell>
          <cell r="AL387">
            <v>1.2035</v>
          </cell>
          <cell r="AM387">
            <v>1.19</v>
          </cell>
          <cell r="AN387">
            <v>1.2025000000000001</v>
          </cell>
          <cell r="AO387">
            <v>1.2124999999999999</v>
          </cell>
          <cell r="AP387">
            <v>1.2284999999999999</v>
          </cell>
        </row>
        <row r="388">
          <cell r="A388">
            <v>39794</v>
          </cell>
          <cell r="B388">
            <v>1</v>
          </cell>
          <cell r="C388">
            <v>0.26400000000000001</v>
          </cell>
          <cell r="D388">
            <v>0.29299999999999998</v>
          </cell>
          <cell r="E388">
            <v>0.30099999999999999</v>
          </cell>
          <cell r="F388">
            <v>0.32700000000000001</v>
          </cell>
          <cell r="G388">
            <v>0.33900000000000002</v>
          </cell>
          <cell r="H388">
            <v>0.36349999999999999</v>
          </cell>
          <cell r="I388">
            <v>0.38550000000000001</v>
          </cell>
          <cell r="J388">
            <v>0.40450000000000003</v>
          </cell>
          <cell r="K388">
            <v>0.42499999999999999</v>
          </cell>
          <cell r="L388">
            <v>0.45200000000000001</v>
          </cell>
          <cell r="M388">
            <v>0.47449999999999998</v>
          </cell>
          <cell r="N388">
            <v>0.50949999999999995</v>
          </cell>
          <cell r="P388">
            <v>2.306</v>
          </cell>
          <cell r="Q388">
            <v>2.1800000000000002</v>
          </cell>
          <cell r="R388">
            <v>2.0859999999999999</v>
          </cell>
          <cell r="S388">
            <v>1.996</v>
          </cell>
          <cell r="T388">
            <v>1.9350000000000001</v>
          </cell>
          <cell r="U388">
            <v>1.8919999999999999</v>
          </cell>
          <cell r="V388">
            <v>1.863</v>
          </cell>
          <cell r="W388">
            <v>1.839</v>
          </cell>
          <cell r="X388">
            <v>1.8220000000000001</v>
          </cell>
          <cell r="Y388">
            <v>1.8120000000000001</v>
          </cell>
          <cell r="Z388">
            <v>1.8120000000000001</v>
          </cell>
          <cell r="AA388">
            <v>1.8180000000000001</v>
          </cell>
          <cell r="AB388">
            <v>1.8260000000000001</v>
          </cell>
          <cell r="AD388">
            <v>1.5310000000000001</v>
          </cell>
          <cell r="AE388">
            <v>1.6760000000000002</v>
          </cell>
          <cell r="AF388">
            <v>1.534</v>
          </cell>
          <cell r="AG388">
            <v>1.431</v>
          </cell>
          <cell r="AH388">
            <v>1.357</v>
          </cell>
          <cell r="AI388">
            <v>1.3069999999999999</v>
          </cell>
          <cell r="AJ388">
            <v>1.2544999999999999</v>
          </cell>
          <cell r="AK388">
            <v>1.2324999999999999</v>
          </cell>
          <cell r="AL388">
            <v>1.2215</v>
          </cell>
          <cell r="AM388">
            <v>1.2150000000000001</v>
          </cell>
          <cell r="AN388">
            <v>1.222</v>
          </cell>
          <cell r="AO388">
            <v>1.2349999999999999</v>
          </cell>
          <cell r="AP388">
            <v>1.2415</v>
          </cell>
        </row>
        <row r="389">
          <cell r="A389">
            <v>39797</v>
          </cell>
          <cell r="B389">
            <v>1</v>
          </cell>
          <cell r="C389">
            <v>0.29549999999999998</v>
          </cell>
          <cell r="D389">
            <v>0.32750000000000001</v>
          </cell>
          <cell r="E389">
            <v>0.33050000000000002</v>
          </cell>
          <cell r="F389">
            <v>0.34</v>
          </cell>
          <cell r="G389">
            <v>0.35799999999999998</v>
          </cell>
          <cell r="H389">
            <v>0.377</v>
          </cell>
          <cell r="I389">
            <v>0.39600000000000002</v>
          </cell>
          <cell r="J389">
            <v>0.40250000000000002</v>
          </cell>
          <cell r="K389">
            <v>0.4345</v>
          </cell>
          <cell r="L389">
            <v>0.45800000000000002</v>
          </cell>
          <cell r="M389">
            <v>0.47349999999999998</v>
          </cell>
          <cell r="N389">
            <v>0.48899999999999999</v>
          </cell>
          <cell r="P389">
            <v>2.2930000000000001</v>
          </cell>
          <cell r="Q389">
            <v>2.1549999999999998</v>
          </cell>
          <cell r="R389">
            <v>2.069</v>
          </cell>
          <cell r="S389">
            <v>1.9929999999999999</v>
          </cell>
          <cell r="T389">
            <v>1.9419999999999999</v>
          </cell>
          <cell r="U389">
            <v>1.905</v>
          </cell>
          <cell r="V389">
            <v>1.879</v>
          </cell>
          <cell r="W389">
            <v>1.8599999999999999</v>
          </cell>
          <cell r="X389">
            <v>1.847</v>
          </cell>
          <cell r="Y389">
            <v>1.839</v>
          </cell>
          <cell r="Z389">
            <v>1.8420000000000001</v>
          </cell>
          <cell r="AA389">
            <v>1.851</v>
          </cell>
          <cell r="AB389">
            <v>1.8620000000000001</v>
          </cell>
          <cell r="AD389">
            <v>1.4773000000000001</v>
          </cell>
          <cell r="AE389">
            <v>1.675</v>
          </cell>
          <cell r="AF389">
            <v>1.5345</v>
          </cell>
          <cell r="AG389">
            <v>1.4475</v>
          </cell>
          <cell r="AH389">
            <v>1.389</v>
          </cell>
          <cell r="AI389">
            <v>1.2945</v>
          </cell>
          <cell r="AJ389">
            <v>1.27</v>
          </cell>
          <cell r="AK389">
            <v>1.2278</v>
          </cell>
          <cell r="AL389">
            <v>1.214</v>
          </cell>
          <cell r="AM389">
            <v>1.23</v>
          </cell>
          <cell r="AN389">
            <v>1.214</v>
          </cell>
          <cell r="AO389">
            <v>1.2290000000000001</v>
          </cell>
          <cell r="AP389">
            <v>1.254</v>
          </cell>
        </row>
        <row r="390">
          <cell r="A390">
            <v>39798</v>
          </cell>
          <cell r="B390">
            <v>0.25</v>
          </cell>
          <cell r="C390">
            <v>0.151</v>
          </cell>
          <cell r="D390">
            <v>0.16500000000000001</v>
          </cell>
          <cell r="E390">
            <v>0.17</v>
          </cell>
          <cell r="F390">
            <v>0.189</v>
          </cell>
          <cell r="G390">
            <v>0.20100000000000001</v>
          </cell>
          <cell r="H390">
            <v>0.20399999999999999</v>
          </cell>
          <cell r="I390">
            <v>0.22</v>
          </cell>
          <cell r="J390">
            <v>0.23499999999999999</v>
          </cell>
          <cell r="K390">
            <v>0.26250000000000001</v>
          </cell>
          <cell r="L390">
            <v>0.27300000000000002</v>
          </cell>
          <cell r="M390">
            <v>0.29499999999999998</v>
          </cell>
          <cell r="N390">
            <v>0.318</v>
          </cell>
          <cell r="P390">
            <v>2.3029999999999999</v>
          </cell>
          <cell r="Q390">
            <v>2.1390000000000002</v>
          </cell>
          <cell r="R390">
            <v>2.0569999999999999</v>
          </cell>
          <cell r="S390">
            <v>1.986</v>
          </cell>
          <cell r="T390">
            <v>1.931</v>
          </cell>
          <cell r="U390">
            <v>1.8980000000000001</v>
          </cell>
          <cell r="V390">
            <v>1.869</v>
          </cell>
          <cell r="W390">
            <v>1.849</v>
          </cell>
          <cell r="X390">
            <v>1.8359999999999999</v>
          </cell>
          <cell r="Y390">
            <v>1.8279999999999998</v>
          </cell>
          <cell r="Z390">
            <v>1.8279999999999998</v>
          </cell>
          <cell r="AA390">
            <v>1.8340000000000001</v>
          </cell>
          <cell r="AB390">
            <v>1.841</v>
          </cell>
          <cell r="AD390">
            <v>1.5359</v>
          </cell>
          <cell r="AE390">
            <v>1.647</v>
          </cell>
          <cell r="AF390">
            <v>1.516</v>
          </cell>
          <cell r="AG390">
            <v>1.427</v>
          </cell>
          <cell r="AH390">
            <v>1.296</v>
          </cell>
          <cell r="AI390">
            <v>1.2090000000000001</v>
          </cell>
          <cell r="AJ390">
            <v>1.1505000000000001</v>
          </cell>
          <cell r="AK390">
            <v>1.1114999999999999</v>
          </cell>
          <cell r="AL390">
            <v>1.0900000000000001</v>
          </cell>
          <cell r="AM390">
            <v>1.0825</v>
          </cell>
          <cell r="AN390">
            <v>1.0854999999999999</v>
          </cell>
          <cell r="AO390">
            <v>1.1000000000000001</v>
          </cell>
          <cell r="AP390">
            <v>1.1280000000000001</v>
          </cell>
        </row>
        <row r="391">
          <cell r="A391">
            <v>39799</v>
          </cell>
          <cell r="B391">
            <v>0.25</v>
          </cell>
          <cell r="C391">
            <v>0.186</v>
          </cell>
          <cell r="D391">
            <v>0.188</v>
          </cell>
          <cell r="E391">
            <v>0.19600000000000001</v>
          </cell>
          <cell r="F391">
            <v>0.21199999999999999</v>
          </cell>
          <cell r="G391">
            <v>0.22850000000000001</v>
          </cell>
          <cell r="H391">
            <v>0.247</v>
          </cell>
          <cell r="I391">
            <v>0.26300000000000001</v>
          </cell>
          <cell r="J391">
            <v>0.29199999999999998</v>
          </cell>
          <cell r="K391">
            <v>0.317</v>
          </cell>
          <cell r="L391">
            <v>0.34</v>
          </cell>
          <cell r="M391">
            <v>0.36699999999999999</v>
          </cell>
          <cell r="N391">
            <v>0.4</v>
          </cell>
          <cell r="P391">
            <v>2.2490000000000001</v>
          </cell>
          <cell r="Q391">
            <v>2.109</v>
          </cell>
          <cell r="R391">
            <v>2.0129999999999999</v>
          </cell>
          <cell r="S391">
            <v>1.9260000000000002</v>
          </cell>
          <cell r="T391">
            <v>1.8580000000000001</v>
          </cell>
          <cell r="U391">
            <v>1.8140000000000001</v>
          </cell>
          <cell r="V391">
            <v>1.778</v>
          </cell>
          <cell r="W391">
            <v>1.7530000000000001</v>
          </cell>
          <cell r="X391">
            <v>1.736</v>
          </cell>
          <cell r="Y391">
            <v>1.7250000000000001</v>
          </cell>
          <cell r="Z391">
            <v>1.724</v>
          </cell>
          <cell r="AA391">
            <v>1.7269999999999999</v>
          </cell>
          <cell r="AB391">
            <v>1.732</v>
          </cell>
          <cell r="AD391">
            <v>1.5722</v>
          </cell>
          <cell r="AE391">
            <v>1.5590000000000002</v>
          </cell>
          <cell r="AF391">
            <v>1.395</v>
          </cell>
          <cell r="AG391">
            <v>1.276</v>
          </cell>
          <cell r="AH391">
            <v>1.1695</v>
          </cell>
          <cell r="AI391">
            <v>1.087</v>
          </cell>
          <cell r="AJ391">
            <v>0.94299999999999995</v>
          </cell>
          <cell r="AK391">
            <v>0.997</v>
          </cell>
          <cell r="AL391">
            <v>0.94299999999999995</v>
          </cell>
          <cell r="AM391">
            <v>0.9375</v>
          </cell>
          <cell r="AN391">
            <v>1.0489999999999999</v>
          </cell>
          <cell r="AO391">
            <v>0.95099999999999996</v>
          </cell>
          <cell r="AP391">
            <v>0.94450000000000001</v>
          </cell>
        </row>
        <row r="392">
          <cell r="A392">
            <v>39800</v>
          </cell>
          <cell r="B392">
            <v>0.25</v>
          </cell>
          <cell r="C392">
            <v>0.184</v>
          </cell>
          <cell r="D392">
            <v>0.191</v>
          </cell>
          <cell r="E392">
            <v>0.1905</v>
          </cell>
          <cell r="F392">
            <v>0.20250000000000001</v>
          </cell>
          <cell r="G392">
            <v>0.22800000000000001</v>
          </cell>
          <cell r="H392">
            <v>0.2455</v>
          </cell>
          <cell r="I392">
            <v>0.26900000000000002</v>
          </cell>
          <cell r="J392">
            <v>0.29599999999999999</v>
          </cell>
          <cell r="K392">
            <v>0.33300000000000002</v>
          </cell>
          <cell r="L392">
            <v>0.36299999999999999</v>
          </cell>
          <cell r="M392">
            <v>0.38650000000000001</v>
          </cell>
          <cell r="N392">
            <v>0.41149999999999998</v>
          </cell>
          <cell r="P392">
            <v>2.2370000000000001</v>
          </cell>
          <cell r="Q392">
            <v>2.08</v>
          </cell>
          <cell r="R392">
            <v>1.9689999999999999</v>
          </cell>
          <cell r="S392">
            <v>1.887</v>
          </cell>
          <cell r="T392">
            <v>1.827</v>
          </cell>
          <cell r="U392">
            <v>1.784</v>
          </cell>
          <cell r="V392">
            <v>1.7509999999999999</v>
          </cell>
          <cell r="W392">
            <v>1.7290000000000001</v>
          </cell>
          <cell r="X392">
            <v>1.712</v>
          </cell>
          <cell r="Y392">
            <v>1.7029999999999998</v>
          </cell>
          <cell r="Z392">
            <v>1.7010000000000001</v>
          </cell>
          <cell r="AA392">
            <v>1.704</v>
          </cell>
          <cell r="AB392">
            <v>1.7090000000000001</v>
          </cell>
          <cell r="AD392">
            <v>1.4878</v>
          </cell>
          <cell r="AE392">
            <v>1.5230000000000001</v>
          </cell>
          <cell r="AF392">
            <v>1.357</v>
          </cell>
          <cell r="AG392">
            <v>1.2490000000000001</v>
          </cell>
          <cell r="AH392">
            <v>1.161</v>
          </cell>
          <cell r="AI392">
            <v>1.097</v>
          </cell>
          <cell r="AJ392">
            <v>1.0529999999999999</v>
          </cell>
          <cell r="AK392">
            <v>1.0295000000000001</v>
          </cell>
          <cell r="AL392">
            <v>1.02</v>
          </cell>
          <cell r="AM392">
            <v>1.01</v>
          </cell>
          <cell r="AN392">
            <v>1.0189999999999999</v>
          </cell>
          <cell r="AO392">
            <v>1.03</v>
          </cell>
          <cell r="AP392">
            <v>1.04</v>
          </cell>
        </row>
        <row r="393">
          <cell r="A393">
            <v>39801</v>
          </cell>
          <cell r="B393">
            <v>0.25</v>
          </cell>
          <cell r="C393">
            <v>0.17150000000000001</v>
          </cell>
          <cell r="D393">
            <v>0.20250000000000001</v>
          </cell>
          <cell r="E393">
            <v>0.20599999999999999</v>
          </cell>
          <cell r="F393">
            <v>0.2225</v>
          </cell>
          <cell r="G393">
            <v>0.23849999999999999</v>
          </cell>
          <cell r="H393">
            <v>0.24399999999999999</v>
          </cell>
          <cell r="I393">
            <v>0.26450000000000001</v>
          </cell>
          <cell r="J393">
            <v>0.29699999999999999</v>
          </cell>
          <cell r="K393">
            <v>0.31950000000000001</v>
          </cell>
          <cell r="L393">
            <v>0.35549999999999998</v>
          </cell>
          <cell r="M393">
            <v>0.38250000000000001</v>
          </cell>
          <cell r="N393">
            <v>0.41099999999999998</v>
          </cell>
          <cell r="P393">
            <v>2.234</v>
          </cell>
          <cell r="Q393">
            <v>2.073</v>
          </cell>
          <cell r="R393">
            <v>1.895</v>
          </cell>
          <cell r="S393">
            <v>1.802</v>
          </cell>
          <cell r="T393">
            <v>1.7469999999999999</v>
          </cell>
          <cell r="U393">
            <v>1.7090000000000001</v>
          </cell>
          <cell r="V393">
            <v>1.6870000000000001</v>
          </cell>
          <cell r="W393">
            <v>1.671</v>
          </cell>
          <cell r="X393">
            <v>1.661</v>
          </cell>
          <cell r="Y393">
            <v>1.6579999999999999</v>
          </cell>
          <cell r="Z393">
            <v>1.6600000000000001</v>
          </cell>
          <cell r="AA393">
            <v>1.6659999999999999</v>
          </cell>
          <cell r="AB393">
            <v>1.6720000000000002</v>
          </cell>
          <cell r="AD393">
            <v>1.5021</v>
          </cell>
          <cell r="AE393">
            <v>1.548</v>
          </cell>
          <cell r="AF393">
            <v>1.3879999999999999</v>
          </cell>
          <cell r="AG393">
            <v>1.288</v>
          </cell>
          <cell r="AH393">
            <v>1.2055</v>
          </cell>
          <cell r="AI393">
            <v>1.1485000000000001</v>
          </cell>
          <cell r="AJ393">
            <v>1.111</v>
          </cell>
          <cell r="AK393">
            <v>1.0960000000000001</v>
          </cell>
          <cell r="AL393">
            <v>1.1014999999999999</v>
          </cell>
          <cell r="AM393">
            <v>1.105</v>
          </cell>
          <cell r="AN393">
            <v>1.1254999999999999</v>
          </cell>
          <cell r="AO393">
            <v>1.1525000000000001</v>
          </cell>
          <cell r="AP393">
            <v>1.1579999999999999</v>
          </cell>
        </row>
        <row r="394">
          <cell r="A394">
            <v>39804</v>
          </cell>
          <cell r="B394">
            <v>0.25</v>
          </cell>
          <cell r="C394">
            <v>0.1855</v>
          </cell>
          <cell r="D394">
            <v>0.21249999999999999</v>
          </cell>
          <cell r="E394">
            <v>0.20749999999999999</v>
          </cell>
          <cell r="F394">
            <v>0.23300000000000001</v>
          </cell>
          <cell r="G394">
            <v>0.25</v>
          </cell>
          <cell r="H394">
            <v>0.25650000000000001</v>
          </cell>
          <cell r="I394">
            <v>0.28999999999999998</v>
          </cell>
          <cell r="J394">
            <v>0.32650000000000001</v>
          </cell>
          <cell r="K394">
            <v>0.35</v>
          </cell>
          <cell r="L394">
            <v>0.38250000000000001</v>
          </cell>
          <cell r="M394">
            <v>0.42099999999999999</v>
          </cell>
          <cell r="N394">
            <v>0.45</v>
          </cell>
          <cell r="P394">
            <v>2.2349999999999999</v>
          </cell>
          <cell r="Q394">
            <v>2.069</v>
          </cell>
          <cell r="R394">
            <v>1.895</v>
          </cell>
          <cell r="S394">
            <v>1.7989999999999999</v>
          </cell>
          <cell r="T394">
            <v>1.74</v>
          </cell>
          <cell r="U394">
            <v>1.7029999999999998</v>
          </cell>
          <cell r="V394">
            <v>1.677</v>
          </cell>
          <cell r="W394">
            <v>1.661</v>
          </cell>
          <cell r="X394">
            <v>1.649</v>
          </cell>
          <cell r="Y394">
            <v>1.645</v>
          </cell>
          <cell r="Z394">
            <v>1.6459999999999999</v>
          </cell>
          <cell r="AA394">
            <v>1.651</v>
          </cell>
          <cell r="AB394">
            <v>1.6560000000000001</v>
          </cell>
          <cell r="AD394">
            <v>1.5066999999999999</v>
          </cell>
          <cell r="AE394">
            <v>1.4990000000000001</v>
          </cell>
          <cell r="AF394">
            <v>1.3360000000000001</v>
          </cell>
          <cell r="AG394">
            <v>1.23</v>
          </cell>
          <cell r="AH394">
            <v>1.157</v>
          </cell>
          <cell r="AI394">
            <v>1.0940000000000001</v>
          </cell>
          <cell r="AJ394">
            <v>1.0469999999999999</v>
          </cell>
          <cell r="AK394">
            <v>1.05</v>
          </cell>
          <cell r="AL394">
            <v>1.0449999999999999</v>
          </cell>
          <cell r="AM394">
            <v>1.05</v>
          </cell>
          <cell r="AN394">
            <v>1.06</v>
          </cell>
          <cell r="AO394">
            <v>1.085</v>
          </cell>
          <cell r="AP394">
            <v>1.0754999999999999</v>
          </cell>
        </row>
        <row r="395">
          <cell r="A395">
            <v>39805</v>
          </cell>
          <cell r="B395">
            <v>0.25</v>
          </cell>
          <cell r="C395">
            <v>0.1875</v>
          </cell>
          <cell r="D395">
            <v>0.21249999999999999</v>
          </cell>
          <cell r="E395">
            <v>0.2225</v>
          </cell>
          <cell r="F395">
            <v>0.23499999999999999</v>
          </cell>
          <cell r="G395">
            <v>0.248</v>
          </cell>
          <cell r="H395">
            <v>0.25800000000000001</v>
          </cell>
          <cell r="I395">
            <v>0.28299999999999997</v>
          </cell>
          <cell r="J395">
            <v>0.307</v>
          </cell>
          <cell r="K395">
            <v>0.33900000000000002</v>
          </cell>
          <cell r="L395">
            <v>0.37</v>
          </cell>
          <cell r="M395">
            <v>0.39200000000000002</v>
          </cell>
          <cell r="N395">
            <v>0.42349999999999999</v>
          </cell>
          <cell r="P395">
            <v>2.2509999999999999</v>
          </cell>
          <cell r="Q395">
            <v>2.036</v>
          </cell>
          <cell r="R395">
            <v>1.853</v>
          </cell>
          <cell r="S395">
            <v>1.7509999999999999</v>
          </cell>
          <cell r="T395">
            <v>1.6930000000000001</v>
          </cell>
          <cell r="U395">
            <v>1.6560000000000001</v>
          </cell>
          <cell r="V395">
            <v>1.6280000000000001</v>
          </cell>
          <cell r="W395">
            <v>1.6099999999999999</v>
          </cell>
          <cell r="X395">
            <v>1.5960000000000001</v>
          </cell>
          <cell r="Y395">
            <v>1.5920000000000001</v>
          </cell>
          <cell r="Z395">
            <v>1.5920000000000001</v>
          </cell>
          <cell r="AA395">
            <v>1.5979999999999999</v>
          </cell>
          <cell r="AB395">
            <v>1.6059999999999999</v>
          </cell>
          <cell r="AD395">
            <v>1.5097</v>
          </cell>
          <cell r="AE395">
            <v>1.4060000000000001</v>
          </cell>
          <cell r="AF395">
            <v>1.2810000000000001</v>
          </cell>
          <cell r="AG395">
            <v>1.1779999999999999</v>
          </cell>
          <cell r="AH395">
            <v>1.1080000000000001</v>
          </cell>
          <cell r="AI395">
            <v>1.0575000000000001</v>
          </cell>
          <cell r="AJ395">
            <v>1.002</v>
          </cell>
          <cell r="AK395">
            <v>0.99</v>
          </cell>
          <cell r="AL395">
            <v>0.98</v>
          </cell>
          <cell r="AM395">
            <v>0.98550000000000004</v>
          </cell>
          <cell r="AN395">
            <v>0.99850000000000005</v>
          </cell>
          <cell r="AO395">
            <v>1.0024999999999999</v>
          </cell>
          <cell r="AP395">
            <v>1.0245</v>
          </cell>
        </row>
        <row r="396">
          <cell r="A396">
            <v>39806</v>
          </cell>
          <cell r="B396">
            <v>0.25</v>
          </cell>
          <cell r="C396">
            <v>0.1905</v>
          </cell>
          <cell r="D396">
            <v>0.21</v>
          </cell>
          <cell r="E396">
            <v>0.20499999999999999</v>
          </cell>
          <cell r="F396">
            <v>0.22500000000000001</v>
          </cell>
          <cell r="G396">
            <v>0.27800000000000002</v>
          </cell>
          <cell r="H396">
            <v>0.26</v>
          </cell>
          <cell r="I396">
            <v>0.30099999999999999</v>
          </cell>
          <cell r="J396">
            <v>0.29799999999999999</v>
          </cell>
          <cell r="K396">
            <v>0.33</v>
          </cell>
          <cell r="L396">
            <v>0.38100000000000001</v>
          </cell>
          <cell r="M396">
            <v>0.39900000000000002</v>
          </cell>
          <cell r="N396">
            <v>0.433</v>
          </cell>
          <cell r="P396">
            <v>2.2250000000000001</v>
          </cell>
          <cell r="Q396">
            <v>2.0339999999999998</v>
          </cell>
          <cell r="R396">
            <v>1.8580000000000001</v>
          </cell>
          <cell r="S396">
            <v>1.748</v>
          </cell>
          <cell r="T396">
            <v>1.6850000000000001</v>
          </cell>
          <cell r="U396">
            <v>1.6459999999999999</v>
          </cell>
          <cell r="V396">
            <v>1.6179999999999999</v>
          </cell>
          <cell r="W396">
            <v>1.6</v>
          </cell>
          <cell r="X396">
            <v>1.589</v>
          </cell>
          <cell r="Y396">
            <v>1.587</v>
          </cell>
          <cell r="Z396">
            <v>1.591</v>
          </cell>
          <cell r="AA396">
            <v>1.5979999999999999</v>
          </cell>
          <cell r="AB396">
            <v>1.609</v>
          </cell>
          <cell r="AD396">
            <v>1.5096000000000001</v>
          </cell>
          <cell r="AE396">
            <v>1.395</v>
          </cell>
          <cell r="AF396">
            <v>1.2749999999999999</v>
          </cell>
          <cell r="AG396">
            <v>1.179</v>
          </cell>
          <cell r="AH396">
            <v>1.097</v>
          </cell>
          <cell r="AI396">
            <v>1.024</v>
          </cell>
          <cell r="AJ396">
            <v>0.98699999999999999</v>
          </cell>
          <cell r="AK396">
            <v>0.97</v>
          </cell>
          <cell r="AL396">
            <v>0.96599999999999997</v>
          </cell>
          <cell r="AM396">
            <v>0.96799999999999997</v>
          </cell>
          <cell r="AN396">
            <v>0.97699999999999998</v>
          </cell>
          <cell r="AO396">
            <v>0.99299999999999999</v>
          </cell>
          <cell r="AP396">
            <v>1.0125</v>
          </cell>
        </row>
        <row r="397">
          <cell r="A397">
            <v>39807</v>
          </cell>
          <cell r="B397">
            <v>0.25</v>
          </cell>
          <cell r="C397">
            <v>0.1845</v>
          </cell>
          <cell r="D397">
            <v>0.193</v>
          </cell>
          <cell r="E397">
            <v>0.20499999999999999</v>
          </cell>
          <cell r="F397">
            <v>0.23100000000000001</v>
          </cell>
          <cell r="G397">
            <v>0.27800000000000002</v>
          </cell>
          <cell r="H397">
            <v>0.28599999999999998</v>
          </cell>
          <cell r="I397">
            <v>0.30299999999999999</v>
          </cell>
          <cell r="J397">
            <v>0.32700000000000001</v>
          </cell>
          <cell r="K397">
            <v>0.35099999999999998</v>
          </cell>
          <cell r="L397">
            <v>0.38100000000000001</v>
          </cell>
          <cell r="M397">
            <v>0.41699999999999998</v>
          </cell>
          <cell r="N397">
            <v>0.44500000000000001</v>
          </cell>
          <cell r="P397">
            <v>2.2250000000000001</v>
          </cell>
          <cell r="Q397">
            <v>2.0339999999999998</v>
          </cell>
          <cell r="R397">
            <v>1.8580000000000001</v>
          </cell>
          <cell r="S397">
            <v>1.748</v>
          </cell>
          <cell r="T397">
            <v>1.6850000000000001</v>
          </cell>
          <cell r="U397">
            <v>1.6459999999999999</v>
          </cell>
          <cell r="V397">
            <v>1.6179999999999999</v>
          </cell>
          <cell r="W397">
            <v>1.6</v>
          </cell>
          <cell r="X397">
            <v>1.589</v>
          </cell>
          <cell r="Y397">
            <v>1.587</v>
          </cell>
          <cell r="Z397">
            <v>1.591</v>
          </cell>
          <cell r="AA397">
            <v>1.5979999999999999</v>
          </cell>
          <cell r="AB397">
            <v>1.609</v>
          </cell>
          <cell r="AD397">
            <v>1.5096000000000001</v>
          </cell>
          <cell r="AE397">
            <v>1.3919999999999999</v>
          </cell>
          <cell r="AF397">
            <v>1.268</v>
          </cell>
          <cell r="AG397">
            <v>1.1739999999999999</v>
          </cell>
          <cell r="AH397">
            <v>1.087</v>
          </cell>
          <cell r="AI397">
            <v>1.0209999999999999</v>
          </cell>
          <cell r="AJ397">
            <v>0.98299999999999998</v>
          </cell>
          <cell r="AK397">
            <v>0.96699999999999997</v>
          </cell>
          <cell r="AL397">
            <v>0.96399999999999997</v>
          </cell>
          <cell r="AM397">
            <v>0.96599999999999997</v>
          </cell>
          <cell r="AN397">
            <v>0.97499999999999998</v>
          </cell>
          <cell r="AO397">
            <v>0.99299999999999999</v>
          </cell>
          <cell r="AP397">
            <v>1.0065</v>
          </cell>
        </row>
        <row r="398">
          <cell r="A398">
            <v>39808</v>
          </cell>
          <cell r="B398">
            <v>0.25</v>
          </cell>
          <cell r="C398">
            <v>0.183</v>
          </cell>
          <cell r="D398">
            <v>0.19750000000000001</v>
          </cell>
          <cell r="E398">
            <v>0.223</v>
          </cell>
          <cell r="F398">
            <v>0.23</v>
          </cell>
          <cell r="G398">
            <v>0.24399999999999999</v>
          </cell>
          <cell r="H398">
            <v>0.26</v>
          </cell>
          <cell r="I398">
            <v>0.28399999999999997</v>
          </cell>
          <cell r="J398">
            <v>0.30199999999999999</v>
          </cell>
          <cell r="K398">
            <v>0.33500000000000002</v>
          </cell>
          <cell r="L398">
            <v>0.36049999999999999</v>
          </cell>
          <cell r="M398">
            <v>0.39250000000000002</v>
          </cell>
          <cell r="N398">
            <v>0.438</v>
          </cell>
          <cell r="P398">
            <v>2.2250000000000001</v>
          </cell>
          <cell r="Q398">
            <v>2.0339999999999998</v>
          </cell>
          <cell r="R398">
            <v>1.8580000000000001</v>
          </cell>
          <cell r="S398">
            <v>1.748</v>
          </cell>
          <cell r="T398">
            <v>1.6850000000000001</v>
          </cell>
          <cell r="U398">
            <v>1.6459999999999999</v>
          </cell>
          <cell r="V398">
            <v>1.6179999999999999</v>
          </cell>
          <cell r="W398">
            <v>1.6</v>
          </cell>
          <cell r="X398">
            <v>1.589</v>
          </cell>
          <cell r="Y398">
            <v>1.587</v>
          </cell>
          <cell r="Z398">
            <v>1.591</v>
          </cell>
          <cell r="AA398">
            <v>1.5979999999999999</v>
          </cell>
          <cell r="AB398">
            <v>1.609</v>
          </cell>
          <cell r="AD398">
            <v>1.5096000000000001</v>
          </cell>
          <cell r="AE398">
            <v>1.389</v>
          </cell>
          <cell r="AF398">
            <v>1.2610000000000001</v>
          </cell>
          <cell r="AG398">
            <v>1.1679999999999999</v>
          </cell>
          <cell r="AH398">
            <v>1.0840000000000001</v>
          </cell>
          <cell r="AI398">
            <v>1.018</v>
          </cell>
          <cell r="AJ398">
            <v>0.97899999999999998</v>
          </cell>
          <cell r="AK398">
            <v>0.96499999999999997</v>
          </cell>
          <cell r="AL398">
            <v>0.96199999999999997</v>
          </cell>
          <cell r="AM398">
            <v>0.96499999999999997</v>
          </cell>
          <cell r="AN398">
            <v>0.97399999999999998</v>
          </cell>
          <cell r="AO398">
            <v>0.99199999999999999</v>
          </cell>
          <cell r="AP398">
            <v>1.0155000000000001</v>
          </cell>
        </row>
        <row r="399">
          <cell r="A399">
            <v>39811</v>
          </cell>
          <cell r="B399">
            <v>0.25</v>
          </cell>
          <cell r="C399">
            <v>0.153</v>
          </cell>
          <cell r="D399">
            <v>0.16500000000000001</v>
          </cell>
          <cell r="E399">
            <v>0.183</v>
          </cell>
          <cell r="F399">
            <v>0.1875</v>
          </cell>
          <cell r="G399">
            <v>0.20799999999999999</v>
          </cell>
          <cell r="H399">
            <v>0.218</v>
          </cell>
          <cell r="I399">
            <v>0.223</v>
          </cell>
          <cell r="J399">
            <v>0.26050000000000001</v>
          </cell>
          <cell r="K399">
            <v>0.29049999999999998</v>
          </cell>
          <cell r="L399">
            <v>0.307</v>
          </cell>
          <cell r="M399">
            <v>0.33200000000000002</v>
          </cell>
          <cell r="N399">
            <v>0.35599999999999998</v>
          </cell>
          <cell r="P399">
            <v>2.234</v>
          </cell>
          <cell r="Q399">
            <v>2.0179999999999998</v>
          </cell>
          <cell r="R399">
            <v>1.843</v>
          </cell>
          <cell r="S399">
            <v>1.7309999999999999</v>
          </cell>
          <cell r="T399">
            <v>1.669</v>
          </cell>
          <cell r="U399">
            <v>1.63</v>
          </cell>
          <cell r="V399">
            <v>1.601</v>
          </cell>
          <cell r="W399">
            <v>1.581</v>
          </cell>
          <cell r="X399">
            <v>1.569</v>
          </cell>
          <cell r="Y399">
            <v>1.5649999999999999</v>
          </cell>
          <cell r="Z399">
            <v>1.5649999999999999</v>
          </cell>
          <cell r="AA399">
            <v>1.569</v>
          </cell>
          <cell r="AB399">
            <v>1.577</v>
          </cell>
          <cell r="AD399">
            <v>1.5676999999999999</v>
          </cell>
          <cell r="AE399">
            <v>1.365</v>
          </cell>
          <cell r="AF399">
            <v>1.2490000000000001</v>
          </cell>
          <cell r="AG399">
            <v>1.1525000000000001</v>
          </cell>
          <cell r="AH399">
            <v>1.0845</v>
          </cell>
          <cell r="AI399">
            <v>1.0329999999999999</v>
          </cell>
          <cell r="AJ399">
            <v>0.99650000000000005</v>
          </cell>
          <cell r="AK399">
            <v>0.97199999999999998</v>
          </cell>
          <cell r="AL399">
            <v>0.95950000000000002</v>
          </cell>
          <cell r="AM399">
            <v>0.95450000000000002</v>
          </cell>
          <cell r="AN399">
            <v>0.95850000000000002</v>
          </cell>
          <cell r="AO399">
            <v>0.96699999999999997</v>
          </cell>
          <cell r="AP399">
            <v>0.97950000000000004</v>
          </cell>
        </row>
        <row r="400">
          <cell r="A400">
            <v>39812</v>
          </cell>
          <cell r="B400">
            <v>0.25</v>
          </cell>
          <cell r="C400">
            <v>0.153</v>
          </cell>
          <cell r="D400">
            <v>0.16300000000000001</v>
          </cell>
          <cell r="E400">
            <v>0.18</v>
          </cell>
          <cell r="F400">
            <v>0.191</v>
          </cell>
          <cell r="G400">
            <v>0.20549999999999999</v>
          </cell>
          <cell r="H400">
            <v>0.22</v>
          </cell>
          <cell r="I400">
            <v>0.24</v>
          </cell>
          <cell r="J400">
            <v>0.25900000000000001</v>
          </cell>
          <cell r="K400">
            <v>0.28399999999999997</v>
          </cell>
          <cell r="L400">
            <v>0.309</v>
          </cell>
          <cell r="M400">
            <v>0.34449999999999997</v>
          </cell>
          <cell r="N400">
            <v>0.36599999999999999</v>
          </cell>
          <cell r="P400">
            <v>2.2650000000000001</v>
          </cell>
          <cell r="Q400">
            <v>1.992</v>
          </cell>
          <cell r="R400">
            <v>1.83</v>
          </cell>
          <cell r="S400">
            <v>1.7290000000000001</v>
          </cell>
          <cell r="T400">
            <v>1.665</v>
          </cell>
          <cell r="U400">
            <v>1.6259999999999999</v>
          </cell>
          <cell r="V400">
            <v>1.5960000000000001</v>
          </cell>
          <cell r="W400">
            <v>1.571</v>
          </cell>
          <cell r="X400">
            <v>1.5550000000000002</v>
          </cell>
          <cell r="Y400">
            <v>1.546</v>
          </cell>
          <cell r="Z400">
            <v>1.542</v>
          </cell>
          <cell r="AA400">
            <v>1.5430000000000001</v>
          </cell>
          <cell r="AB400">
            <v>1.554</v>
          </cell>
          <cell r="AD400">
            <v>1.5563</v>
          </cell>
          <cell r="AE400">
            <v>1.3380000000000001</v>
          </cell>
          <cell r="AF400">
            <v>1.22</v>
          </cell>
          <cell r="AG400">
            <v>1.131</v>
          </cell>
          <cell r="AH400">
            <v>1.0575000000000001</v>
          </cell>
          <cell r="AI400">
            <v>1.01</v>
          </cell>
          <cell r="AJ400">
            <v>0.97050000000000003</v>
          </cell>
          <cell r="AK400">
            <v>0.94199999999999995</v>
          </cell>
          <cell r="AL400">
            <v>0.92449999999999999</v>
          </cell>
          <cell r="AM400">
            <v>0.91349999999999998</v>
          </cell>
          <cell r="AN400">
            <v>0.91</v>
          </cell>
          <cell r="AO400">
            <v>0.92049999999999998</v>
          </cell>
          <cell r="AP400">
            <v>0.9385</v>
          </cell>
        </row>
        <row r="401">
          <cell r="A401">
            <v>39813</v>
          </cell>
          <cell r="B401">
            <v>0.25</v>
          </cell>
          <cell r="C401">
            <v>0.184</v>
          </cell>
          <cell r="D401">
            <v>0.17399999999999999</v>
          </cell>
          <cell r="E401">
            <v>0.2135</v>
          </cell>
          <cell r="F401">
            <v>0.21249999999999999</v>
          </cell>
          <cell r="G401">
            <v>0.23</v>
          </cell>
          <cell r="H401">
            <v>0.24099999999999999</v>
          </cell>
          <cell r="I401">
            <v>0.25900000000000001</v>
          </cell>
          <cell r="J401">
            <v>0.29299999999999998</v>
          </cell>
          <cell r="K401">
            <v>0.31</v>
          </cell>
          <cell r="L401">
            <v>0.34699999999999998</v>
          </cell>
          <cell r="M401">
            <v>0.38700000000000001</v>
          </cell>
          <cell r="N401">
            <v>0.41499999999999998</v>
          </cell>
          <cell r="P401">
            <v>2.3519999999999999</v>
          </cell>
          <cell r="Q401">
            <v>1.996</v>
          </cell>
          <cell r="R401">
            <v>1.8420000000000001</v>
          </cell>
          <cell r="S401">
            <v>1.75</v>
          </cell>
          <cell r="T401">
            <v>1.7</v>
          </cell>
          <cell r="U401">
            <v>1.6619999999999999</v>
          </cell>
          <cell r="V401">
            <v>1.6339999999999999</v>
          </cell>
          <cell r="W401">
            <v>1.6099999999999999</v>
          </cell>
          <cell r="X401">
            <v>1.591</v>
          </cell>
          <cell r="Y401">
            <v>1.583</v>
          </cell>
          <cell r="Z401">
            <v>1.5779999999999998</v>
          </cell>
          <cell r="AA401">
            <v>1.5760000000000001</v>
          </cell>
          <cell r="AB401">
            <v>1.583</v>
          </cell>
          <cell r="AD401">
            <v>1.5373000000000001</v>
          </cell>
          <cell r="AE401">
            <v>1.3320000000000001</v>
          </cell>
          <cell r="AF401">
            <v>1.2130000000000001</v>
          </cell>
          <cell r="AG401">
            <v>1.121</v>
          </cell>
          <cell r="AH401">
            <v>1.054</v>
          </cell>
          <cell r="AI401">
            <v>0.996</v>
          </cell>
          <cell r="AJ401">
            <v>0.95399999999999996</v>
          </cell>
          <cell r="AK401">
            <v>0.92800000000000005</v>
          </cell>
          <cell r="AL401">
            <v>0.90900000000000003</v>
          </cell>
          <cell r="AM401">
            <v>0.89600000000000002</v>
          </cell>
          <cell r="AN401">
            <v>0.89400000000000002</v>
          </cell>
          <cell r="AO401">
            <v>0.90500000000000003</v>
          </cell>
          <cell r="AP401">
            <v>0.92</v>
          </cell>
        </row>
        <row r="402">
          <cell r="A402">
            <v>39814</v>
          </cell>
          <cell r="B402">
            <v>0.25</v>
          </cell>
          <cell r="C402">
            <v>0.185</v>
          </cell>
          <cell r="D402">
            <v>0.17</v>
          </cell>
          <cell r="E402">
            <v>0.17799999999999999</v>
          </cell>
          <cell r="F402">
            <v>0.19600000000000001</v>
          </cell>
          <cell r="G402">
            <v>0.218</v>
          </cell>
          <cell r="H402">
            <v>0.23699999999999999</v>
          </cell>
          <cell r="I402">
            <v>0.255</v>
          </cell>
          <cell r="J402">
            <v>0.28699999999999998</v>
          </cell>
          <cell r="K402">
            <v>0.31</v>
          </cell>
          <cell r="L402">
            <v>0.33700000000000002</v>
          </cell>
          <cell r="M402">
            <v>0.375</v>
          </cell>
          <cell r="N402">
            <v>0.44550000000000001</v>
          </cell>
          <cell r="P402">
            <v>2.3519999999999999</v>
          </cell>
          <cell r="Q402">
            <v>1.996</v>
          </cell>
          <cell r="R402">
            <v>1.8420000000000001</v>
          </cell>
          <cell r="S402">
            <v>1.75</v>
          </cell>
          <cell r="T402">
            <v>1.7</v>
          </cell>
          <cell r="U402">
            <v>1.6619999999999999</v>
          </cell>
          <cell r="V402">
            <v>1.6339999999999999</v>
          </cell>
          <cell r="W402">
            <v>1.6099999999999999</v>
          </cell>
          <cell r="X402">
            <v>1.591</v>
          </cell>
          <cell r="Y402">
            <v>1.583</v>
          </cell>
          <cell r="Z402">
            <v>1.5779999999999998</v>
          </cell>
          <cell r="AA402">
            <v>1.5760000000000001</v>
          </cell>
          <cell r="AB402">
            <v>1.583</v>
          </cell>
          <cell r="AD402">
            <v>1.5373000000000001</v>
          </cell>
          <cell r="AE402">
            <v>1.2989999999999999</v>
          </cell>
          <cell r="AF402">
            <v>1.2044999999999999</v>
          </cell>
          <cell r="AG402">
            <v>1.113</v>
          </cell>
          <cell r="AH402">
            <v>1.0165</v>
          </cell>
          <cell r="AI402">
            <v>0.96950000000000003</v>
          </cell>
          <cell r="AJ402">
            <v>0.9395</v>
          </cell>
          <cell r="AK402">
            <v>0.92100000000000004</v>
          </cell>
          <cell r="AL402">
            <v>0.89649999999999996</v>
          </cell>
          <cell r="AM402">
            <v>0.88949999999999996</v>
          </cell>
          <cell r="AN402">
            <v>0.88749999999999996</v>
          </cell>
          <cell r="AO402">
            <v>0.90300000000000002</v>
          </cell>
          <cell r="AP402">
            <v>0.92100000000000004</v>
          </cell>
        </row>
        <row r="403">
          <cell r="A403">
            <v>39815</v>
          </cell>
          <cell r="B403">
            <v>0.25</v>
          </cell>
          <cell r="C403">
            <v>0.17299999999999999</v>
          </cell>
          <cell r="D403">
            <v>0.17799999999999999</v>
          </cell>
          <cell r="E403">
            <v>0.188</v>
          </cell>
          <cell r="F403">
            <v>0.20200000000000001</v>
          </cell>
          <cell r="G403">
            <v>0.224</v>
          </cell>
          <cell r="H403">
            <v>0.24049999999999999</v>
          </cell>
          <cell r="I403">
            <v>0.26150000000000001</v>
          </cell>
          <cell r="J403">
            <v>0.29049999999999998</v>
          </cell>
          <cell r="K403">
            <v>0.309</v>
          </cell>
          <cell r="L403">
            <v>0.35349999999999998</v>
          </cell>
          <cell r="M403">
            <v>0.42099999999999999</v>
          </cell>
          <cell r="N403">
            <v>0.42299999999999999</v>
          </cell>
          <cell r="P403">
            <v>2.2210000000000001</v>
          </cell>
          <cell r="Q403">
            <v>1.984</v>
          </cell>
          <cell r="R403">
            <v>1.831</v>
          </cell>
          <cell r="S403">
            <v>1.7469999999999999</v>
          </cell>
          <cell r="T403">
            <v>1.698</v>
          </cell>
          <cell r="U403">
            <v>1.6600000000000001</v>
          </cell>
          <cell r="V403">
            <v>1.633</v>
          </cell>
          <cell r="W403">
            <v>1.6099999999999999</v>
          </cell>
          <cell r="X403">
            <v>1.593</v>
          </cell>
          <cell r="Y403">
            <v>1.585</v>
          </cell>
          <cell r="Z403">
            <v>1.581</v>
          </cell>
          <cell r="AA403">
            <v>1.579</v>
          </cell>
          <cell r="AB403">
            <v>1.5859999999999999</v>
          </cell>
          <cell r="AD403">
            <v>1.5620000000000001</v>
          </cell>
          <cell r="AE403">
            <v>1.286</v>
          </cell>
          <cell r="AF403">
            <v>1.17</v>
          </cell>
          <cell r="AG403">
            <v>1.087</v>
          </cell>
          <cell r="AH403">
            <v>1.0044999999999999</v>
          </cell>
          <cell r="AI403">
            <v>0.95950000000000002</v>
          </cell>
          <cell r="AJ403">
            <v>0.92300000000000004</v>
          </cell>
          <cell r="AK403">
            <v>0.90149999999999997</v>
          </cell>
          <cell r="AL403">
            <v>0.88949999999999996</v>
          </cell>
          <cell r="AM403">
            <v>0.88249999999999995</v>
          </cell>
          <cell r="AN403">
            <v>0.88349999999999995</v>
          </cell>
          <cell r="AO403">
            <v>0.89349999999999996</v>
          </cell>
          <cell r="AP403">
            <v>0.90549999999999997</v>
          </cell>
        </row>
        <row r="404">
          <cell r="A404">
            <v>39818</v>
          </cell>
          <cell r="B404">
            <v>0.25</v>
          </cell>
          <cell r="C404">
            <v>0.17299999999999999</v>
          </cell>
          <cell r="D404">
            <v>0.185</v>
          </cell>
          <cell r="E404">
            <v>0.19500000000000001</v>
          </cell>
          <cell r="F404">
            <v>0.20200000000000001</v>
          </cell>
          <cell r="G404">
            <v>0.21</v>
          </cell>
          <cell r="H404">
            <v>0.22800000000000001</v>
          </cell>
          <cell r="I404">
            <v>0.24099999999999999</v>
          </cell>
          <cell r="J404">
            <v>0.26700000000000002</v>
          </cell>
          <cell r="K404">
            <v>0.29299999999999998</v>
          </cell>
          <cell r="L404">
            <v>0.32</v>
          </cell>
          <cell r="M404">
            <v>0.34799999999999998</v>
          </cell>
          <cell r="N404">
            <v>0.36799999999999999</v>
          </cell>
          <cell r="P404">
            <v>2.2120000000000002</v>
          </cell>
          <cell r="Q404">
            <v>1.9609999999999999</v>
          </cell>
          <cell r="R404">
            <v>1.819</v>
          </cell>
          <cell r="S404">
            <v>1.7450000000000001</v>
          </cell>
          <cell r="T404">
            <v>1.7</v>
          </cell>
          <cell r="U404">
            <v>1.665</v>
          </cell>
          <cell r="V404">
            <v>1.639</v>
          </cell>
          <cell r="W404">
            <v>1.6179999999999999</v>
          </cell>
          <cell r="X404">
            <v>1.601</v>
          </cell>
          <cell r="Y404">
            <v>1.591</v>
          </cell>
          <cell r="Z404">
            <v>1.5880000000000001</v>
          </cell>
          <cell r="AA404">
            <v>1.587</v>
          </cell>
          <cell r="AB404">
            <v>1.5939999999999999</v>
          </cell>
          <cell r="AD404">
            <v>1.5834999999999999</v>
          </cell>
          <cell r="AE404">
            <v>1.2190000000000001</v>
          </cell>
          <cell r="AF404">
            <v>1.1040000000000001</v>
          </cell>
          <cell r="AG404">
            <v>1.0269999999999999</v>
          </cell>
          <cell r="AH404">
            <v>0.97550000000000003</v>
          </cell>
          <cell r="AI404">
            <v>0.92700000000000005</v>
          </cell>
          <cell r="AJ404">
            <v>0.89400000000000002</v>
          </cell>
          <cell r="AK404">
            <v>0.88</v>
          </cell>
          <cell r="AL404">
            <v>0.87329999999999997</v>
          </cell>
          <cell r="AM404">
            <v>0.88300000000000001</v>
          </cell>
          <cell r="AN404">
            <v>0.87450000000000006</v>
          </cell>
          <cell r="AO404">
            <v>0.89049999999999996</v>
          </cell>
          <cell r="AP404">
            <v>0.91</v>
          </cell>
        </row>
        <row r="405">
          <cell r="A405">
            <v>39819</v>
          </cell>
          <cell r="B405">
            <v>0.25</v>
          </cell>
          <cell r="C405">
            <v>0.16300000000000001</v>
          </cell>
          <cell r="D405">
            <v>0.16800000000000001</v>
          </cell>
          <cell r="E405">
            <v>0.17799999999999999</v>
          </cell>
          <cell r="F405">
            <v>0.19800000000000001</v>
          </cell>
          <cell r="G405">
            <v>0.20399999999999999</v>
          </cell>
          <cell r="H405">
            <v>0.21</v>
          </cell>
          <cell r="I405">
            <v>0.22500000000000001</v>
          </cell>
          <cell r="J405">
            <v>0.26100000000000001</v>
          </cell>
          <cell r="K405">
            <v>0.27350000000000002</v>
          </cell>
          <cell r="L405">
            <v>0.308</v>
          </cell>
          <cell r="M405">
            <v>0.32</v>
          </cell>
          <cell r="N405">
            <v>0.36</v>
          </cell>
          <cell r="P405">
            <v>2.177</v>
          </cell>
          <cell r="Q405">
            <v>1.962</v>
          </cell>
          <cell r="R405">
            <v>1.8220000000000001</v>
          </cell>
          <cell r="S405">
            <v>1.7450000000000001</v>
          </cell>
          <cell r="T405">
            <v>1.6919999999999999</v>
          </cell>
          <cell r="U405">
            <v>1.6520000000000001</v>
          </cell>
          <cell r="V405">
            <v>1.617</v>
          </cell>
          <cell r="W405">
            <v>1.5840000000000001</v>
          </cell>
          <cell r="X405">
            <v>1.5609999999999999</v>
          </cell>
          <cell r="Y405">
            <v>1.546</v>
          </cell>
          <cell r="Z405">
            <v>1.5369999999999999</v>
          </cell>
          <cell r="AA405">
            <v>1.536</v>
          </cell>
          <cell r="AB405">
            <v>1.5409999999999999</v>
          </cell>
          <cell r="AD405">
            <v>1.5880999999999998</v>
          </cell>
          <cell r="AE405">
            <v>1.1850000000000001</v>
          </cell>
          <cell r="AF405">
            <v>1.085</v>
          </cell>
          <cell r="AG405">
            <v>1.0209999999999999</v>
          </cell>
          <cell r="AH405">
            <v>0.96599999999999997</v>
          </cell>
          <cell r="AI405">
            <v>0.92949999999999999</v>
          </cell>
          <cell r="AJ405">
            <v>0.91400000000000003</v>
          </cell>
          <cell r="AK405">
            <v>0.89749999999999996</v>
          </cell>
          <cell r="AL405">
            <v>0.90149999999999997</v>
          </cell>
          <cell r="AM405">
            <v>0.90700000000000003</v>
          </cell>
          <cell r="AN405">
            <v>0.92400000000000004</v>
          </cell>
          <cell r="AO405">
            <v>0.9355</v>
          </cell>
          <cell r="AP405">
            <v>0.96099999999999997</v>
          </cell>
        </row>
        <row r="406">
          <cell r="A406">
            <v>39820</v>
          </cell>
          <cell r="B406">
            <v>0.25</v>
          </cell>
          <cell r="C406">
            <v>0.16750000000000001</v>
          </cell>
          <cell r="D406">
            <v>0.17150000000000001</v>
          </cell>
          <cell r="E406">
            <v>0.186</v>
          </cell>
          <cell r="F406">
            <v>0.19500000000000001</v>
          </cell>
          <cell r="G406">
            <v>0.19900000000000001</v>
          </cell>
          <cell r="H406">
            <v>0.22</v>
          </cell>
          <cell r="I406">
            <v>0.24</v>
          </cell>
          <cell r="J406">
            <v>0.251</v>
          </cell>
          <cell r="K406">
            <v>0.27100000000000002</v>
          </cell>
          <cell r="L406">
            <v>0.30449999999999999</v>
          </cell>
          <cell r="M406">
            <v>0.33</v>
          </cell>
          <cell r="N406">
            <v>0.35599999999999998</v>
          </cell>
          <cell r="P406">
            <v>2.181</v>
          </cell>
          <cell r="Q406">
            <v>1.919</v>
          </cell>
          <cell r="R406">
            <v>1.7709999999999999</v>
          </cell>
          <cell r="S406">
            <v>1.6890000000000001</v>
          </cell>
          <cell r="T406">
            <v>1.6320000000000001</v>
          </cell>
          <cell r="U406">
            <v>1.5920000000000001</v>
          </cell>
          <cell r="V406">
            <v>1.5550000000000002</v>
          </cell>
          <cell r="W406">
            <v>1.5209999999999999</v>
          </cell>
          <cell r="X406">
            <v>1.4969999999999999</v>
          </cell>
          <cell r="Y406">
            <v>1.484</v>
          </cell>
          <cell r="Z406">
            <v>1.4769999999999999</v>
          </cell>
          <cell r="AA406">
            <v>1.474</v>
          </cell>
          <cell r="AB406">
            <v>1.48</v>
          </cell>
          <cell r="AD406">
            <v>1.6669</v>
          </cell>
          <cell r="AE406">
            <v>1.115</v>
          </cell>
          <cell r="AF406">
            <v>1.0169999999999999</v>
          </cell>
          <cell r="AG406">
            <v>0.96199999999999997</v>
          </cell>
          <cell r="AH406">
            <v>0.92</v>
          </cell>
          <cell r="AI406">
            <v>0.872</v>
          </cell>
          <cell r="AJ406">
            <v>0.86099999999999999</v>
          </cell>
          <cell r="AK406">
            <v>0.85099999999999998</v>
          </cell>
          <cell r="AL406">
            <v>0.84499999999999997</v>
          </cell>
          <cell r="AM406">
            <v>0.85</v>
          </cell>
          <cell r="AN406">
            <v>0.85699999999999998</v>
          </cell>
          <cell r="AO406">
            <v>0.87749999999999995</v>
          </cell>
          <cell r="AP406">
            <v>0.89049999999999996</v>
          </cell>
        </row>
        <row r="407">
          <cell r="A407">
            <v>39821</v>
          </cell>
          <cell r="B407">
            <v>0.25</v>
          </cell>
          <cell r="C407">
            <v>0.16250000000000001</v>
          </cell>
          <cell r="D407">
            <v>0.16550000000000001</v>
          </cell>
          <cell r="E407">
            <v>0.1865</v>
          </cell>
          <cell r="F407">
            <v>0.187</v>
          </cell>
          <cell r="G407">
            <v>0.20100000000000001</v>
          </cell>
          <cell r="H407">
            <v>0.215</v>
          </cell>
          <cell r="I407">
            <v>0.23200000000000001</v>
          </cell>
          <cell r="J407">
            <v>0.25600000000000001</v>
          </cell>
          <cell r="K407">
            <v>0.27900000000000003</v>
          </cell>
          <cell r="L407">
            <v>0.30299999999999999</v>
          </cell>
          <cell r="M407">
            <v>0.32800000000000001</v>
          </cell>
          <cell r="N407">
            <v>0.35</v>
          </cell>
          <cell r="P407">
            <v>2.1589999999999998</v>
          </cell>
          <cell r="Q407">
            <v>1.893</v>
          </cell>
          <cell r="R407">
            <v>1.748</v>
          </cell>
          <cell r="S407">
            <v>1.663</v>
          </cell>
          <cell r="T407">
            <v>1.619</v>
          </cell>
          <cell r="U407">
            <v>1.58</v>
          </cell>
          <cell r="V407">
            <v>1.546</v>
          </cell>
          <cell r="W407">
            <v>1.518</v>
          </cell>
          <cell r="X407">
            <v>1.4969999999999999</v>
          </cell>
          <cell r="Y407">
            <v>1.4849999999999999</v>
          </cell>
          <cell r="Z407">
            <v>1.4790000000000001</v>
          </cell>
          <cell r="AA407">
            <v>1.478</v>
          </cell>
          <cell r="AB407">
            <v>1.482</v>
          </cell>
          <cell r="AD407">
            <v>1.1551</v>
          </cell>
          <cell r="AE407">
            <v>1.091</v>
          </cell>
          <cell r="AF407">
            <v>0.97399999999999998</v>
          </cell>
          <cell r="AG407">
            <v>0.90449999999999997</v>
          </cell>
          <cell r="AH407">
            <v>0.86499999999999999</v>
          </cell>
          <cell r="AI407">
            <v>0.81950000000000001</v>
          </cell>
          <cell r="AJ407">
            <v>0.81699999999999995</v>
          </cell>
          <cell r="AK407">
            <v>0.80249999999999999</v>
          </cell>
          <cell r="AL407">
            <v>0.79349999999999998</v>
          </cell>
          <cell r="AM407">
            <v>0.81399999999999995</v>
          </cell>
          <cell r="AN407">
            <v>0.81499999999999995</v>
          </cell>
          <cell r="AO407">
            <v>0.82050000000000001</v>
          </cell>
          <cell r="AP407">
            <v>0.85899999999999999</v>
          </cell>
        </row>
        <row r="408">
          <cell r="A408">
            <v>39822</v>
          </cell>
          <cell r="B408">
            <v>0.25</v>
          </cell>
          <cell r="C408">
            <v>0.158</v>
          </cell>
          <cell r="D408">
            <v>0.16300000000000001</v>
          </cell>
          <cell r="E408">
            <v>0.1825</v>
          </cell>
          <cell r="F408">
            <v>0.193</v>
          </cell>
          <cell r="G408">
            <v>0.19800000000000001</v>
          </cell>
          <cell r="H408">
            <v>0.21149999999999999</v>
          </cell>
          <cell r="I408">
            <v>0.23400000000000001</v>
          </cell>
          <cell r="J408">
            <v>0.25900000000000001</v>
          </cell>
          <cell r="K408">
            <v>0.27400000000000002</v>
          </cell>
          <cell r="L408">
            <v>0.30599999999999999</v>
          </cell>
          <cell r="M408">
            <v>0.32050000000000001</v>
          </cell>
          <cell r="N408">
            <v>0.35099999999999998</v>
          </cell>
          <cell r="P408">
            <v>2.15</v>
          </cell>
          <cell r="Q408">
            <v>1.851</v>
          </cell>
          <cell r="R408">
            <v>1.708</v>
          </cell>
          <cell r="S408">
            <v>1.609</v>
          </cell>
          <cell r="T408">
            <v>1.544</v>
          </cell>
          <cell r="U408">
            <v>1.4849999999999999</v>
          </cell>
          <cell r="V408">
            <v>1.444</v>
          </cell>
          <cell r="W408">
            <v>1.407</v>
          </cell>
          <cell r="X408">
            <v>1.38</v>
          </cell>
          <cell r="Y408">
            <v>1.3660000000000001</v>
          </cell>
          <cell r="Z408">
            <v>1.359</v>
          </cell>
          <cell r="AA408">
            <v>1.355</v>
          </cell>
          <cell r="AB408">
            <v>1.357</v>
          </cell>
          <cell r="AD408">
            <v>1.2236</v>
          </cell>
          <cell r="AE408">
            <v>1.133</v>
          </cell>
          <cell r="AF408">
            <v>0.98799999999999999</v>
          </cell>
          <cell r="AG408">
            <v>0.91449999999999998</v>
          </cell>
          <cell r="AH408">
            <v>0.85099999999999998</v>
          </cell>
          <cell r="AI408">
            <v>0.8145</v>
          </cell>
          <cell r="AJ408">
            <v>0.78949999999999998</v>
          </cell>
          <cell r="AK408">
            <v>0.77549999999999997</v>
          </cell>
          <cell r="AL408">
            <v>0.77249999999999996</v>
          </cell>
          <cell r="AM408">
            <v>0.78749999999999998</v>
          </cell>
          <cell r="AN408">
            <v>0.78500000000000003</v>
          </cell>
          <cell r="AO408">
            <v>0.78900000000000003</v>
          </cell>
          <cell r="AP408">
            <v>0.82099999999999995</v>
          </cell>
        </row>
        <row r="409">
          <cell r="A409">
            <v>39825</v>
          </cell>
          <cell r="B409">
            <v>0.25</v>
          </cell>
          <cell r="C409">
            <v>0.153</v>
          </cell>
          <cell r="D409">
            <v>0.158</v>
          </cell>
          <cell r="E409">
            <v>0.17499999999999999</v>
          </cell>
          <cell r="F409">
            <v>0.183</v>
          </cell>
          <cell r="G409">
            <v>0.19700000000000001</v>
          </cell>
          <cell r="H409">
            <v>0.21199999999999999</v>
          </cell>
          <cell r="I409">
            <v>0.22800000000000001</v>
          </cell>
          <cell r="J409">
            <v>0.248</v>
          </cell>
          <cell r="K409">
            <v>0.25800000000000001</v>
          </cell>
          <cell r="L409">
            <v>0.29399999999999998</v>
          </cell>
          <cell r="M409">
            <v>0.317</v>
          </cell>
          <cell r="N409">
            <v>0.34</v>
          </cell>
          <cell r="P409">
            <v>2.1440000000000001</v>
          </cell>
          <cell r="Q409">
            <v>1.7669999999999999</v>
          </cell>
          <cell r="R409">
            <v>1.6320000000000001</v>
          </cell>
          <cell r="S409">
            <v>1.5409999999999999</v>
          </cell>
          <cell r="T409">
            <v>1.4750000000000001</v>
          </cell>
          <cell r="U409">
            <v>1.419</v>
          </cell>
          <cell r="V409">
            <v>1.3820000000000001</v>
          </cell>
          <cell r="W409">
            <v>1.3540000000000001</v>
          </cell>
          <cell r="X409">
            <v>1.3340000000000001</v>
          </cell>
          <cell r="Y409">
            <v>1.323</v>
          </cell>
          <cell r="Z409">
            <v>1.32</v>
          </cell>
          <cell r="AA409">
            <v>1.3220000000000001</v>
          </cell>
          <cell r="AB409">
            <v>1.3280000000000001</v>
          </cell>
          <cell r="AD409">
            <v>1.2091000000000001</v>
          </cell>
          <cell r="AE409">
            <v>1.1839999999999999</v>
          </cell>
          <cell r="AF409">
            <v>1.046</v>
          </cell>
          <cell r="AG409">
            <v>0.96299999999999997</v>
          </cell>
          <cell r="AH409">
            <v>0.89949999999999997</v>
          </cell>
          <cell r="AI409">
            <v>0.85099999999999998</v>
          </cell>
          <cell r="AJ409">
            <v>0.82150000000000001</v>
          </cell>
          <cell r="AK409">
            <v>0.81</v>
          </cell>
          <cell r="AL409">
            <v>0.80049999999999999</v>
          </cell>
          <cell r="AM409">
            <v>0.79700000000000004</v>
          </cell>
          <cell r="AN409">
            <v>0.80149999999999999</v>
          </cell>
          <cell r="AO409">
            <v>0.81499999999999995</v>
          </cell>
          <cell r="AP409">
            <v>0.82799999999999996</v>
          </cell>
        </row>
        <row r="410">
          <cell r="A410">
            <v>39826</v>
          </cell>
          <cell r="B410">
            <v>0.25</v>
          </cell>
          <cell r="C410">
            <v>0.155</v>
          </cell>
          <cell r="D410">
            <v>0.16</v>
          </cell>
          <cell r="E410">
            <v>0.17299999999999999</v>
          </cell>
          <cell r="F410">
            <v>0.17499999999999999</v>
          </cell>
          <cell r="G410">
            <v>0.184</v>
          </cell>
          <cell r="H410">
            <v>0.19950000000000001</v>
          </cell>
          <cell r="I410">
            <v>0.2175</v>
          </cell>
          <cell r="J410">
            <v>0.23</v>
          </cell>
          <cell r="K410">
            <v>0.255</v>
          </cell>
          <cell r="L410">
            <v>0.27750000000000002</v>
          </cell>
          <cell r="M410">
            <v>0.307</v>
          </cell>
          <cell r="N410">
            <v>0.32750000000000001</v>
          </cell>
          <cell r="P410">
            <v>2.1230000000000002</v>
          </cell>
          <cell r="Q410">
            <v>1.7370000000000001</v>
          </cell>
          <cell r="R410">
            <v>1.607</v>
          </cell>
          <cell r="S410">
            <v>1.5089999999999999</v>
          </cell>
          <cell r="T410">
            <v>1.4390000000000001</v>
          </cell>
          <cell r="U410">
            <v>1.385</v>
          </cell>
          <cell r="V410">
            <v>1.3479999999999999</v>
          </cell>
          <cell r="W410">
            <v>1.321</v>
          </cell>
          <cell r="X410">
            <v>1.306</v>
          </cell>
          <cell r="Y410">
            <v>1.296</v>
          </cell>
          <cell r="Z410">
            <v>1.2929999999999999</v>
          </cell>
          <cell r="AA410">
            <v>1.2949999999999999</v>
          </cell>
          <cell r="AB410">
            <v>1.3</v>
          </cell>
          <cell r="AD410">
            <v>1.2166999999999999</v>
          </cell>
          <cell r="AE410">
            <v>1.1485000000000001</v>
          </cell>
          <cell r="AF410">
            <v>1.018</v>
          </cell>
          <cell r="AG410">
            <v>0.93200000000000005</v>
          </cell>
          <cell r="AH410">
            <v>0.88049999999999995</v>
          </cell>
          <cell r="AI410">
            <v>0.83099999999999996</v>
          </cell>
          <cell r="AJ410">
            <v>0.8105</v>
          </cell>
          <cell r="AK410">
            <v>0.80049999999999999</v>
          </cell>
          <cell r="AL410">
            <v>0.80300000000000005</v>
          </cell>
          <cell r="AM410">
            <v>0.80049999999999999</v>
          </cell>
          <cell r="AN410">
            <v>0.80500000000000005</v>
          </cell>
          <cell r="AO410">
            <v>0.80649999999999999</v>
          </cell>
          <cell r="AP410">
            <v>0.83550000000000002</v>
          </cell>
        </row>
        <row r="411">
          <cell r="A411">
            <v>39827</v>
          </cell>
          <cell r="B411">
            <v>0.25</v>
          </cell>
          <cell r="C411">
            <v>0.16500000000000001</v>
          </cell>
          <cell r="D411">
            <v>0.16400000000000001</v>
          </cell>
          <cell r="E411">
            <v>0.17299999999999999</v>
          </cell>
          <cell r="F411">
            <v>0.18</v>
          </cell>
          <cell r="G411">
            <v>0.187</v>
          </cell>
          <cell r="H411">
            <v>0.19900000000000001</v>
          </cell>
          <cell r="I411">
            <v>0.2185</v>
          </cell>
          <cell r="J411">
            <v>0.23100000000000001</v>
          </cell>
          <cell r="K411">
            <v>0.2525</v>
          </cell>
          <cell r="L411">
            <v>0.27200000000000002</v>
          </cell>
          <cell r="M411">
            <v>0.29299999999999998</v>
          </cell>
          <cell r="N411">
            <v>0.30599999999999999</v>
          </cell>
          <cell r="P411">
            <v>2.1150000000000002</v>
          </cell>
          <cell r="Q411">
            <v>1.71</v>
          </cell>
          <cell r="R411">
            <v>1.599</v>
          </cell>
          <cell r="S411">
            <v>1.49</v>
          </cell>
          <cell r="T411">
            <v>1.421</v>
          </cell>
          <cell r="U411">
            <v>1.377</v>
          </cell>
          <cell r="V411">
            <v>1.343</v>
          </cell>
          <cell r="W411">
            <v>1.321</v>
          </cell>
          <cell r="X411">
            <v>1.3089999999999999</v>
          </cell>
          <cell r="Y411">
            <v>1.302</v>
          </cell>
          <cell r="Z411">
            <v>1.302</v>
          </cell>
          <cell r="AA411">
            <v>1.306</v>
          </cell>
          <cell r="AB411">
            <v>1.3149999999999999</v>
          </cell>
          <cell r="AD411">
            <v>1.2145999999999999</v>
          </cell>
          <cell r="AE411">
            <v>1.1379999999999999</v>
          </cell>
          <cell r="AF411">
            <v>1.024</v>
          </cell>
          <cell r="AG411">
            <v>0.95799999999999996</v>
          </cell>
          <cell r="AH411">
            <v>0.90400000000000003</v>
          </cell>
          <cell r="AI411">
            <v>0.86799999999999999</v>
          </cell>
          <cell r="AJ411">
            <v>0.85199999999999998</v>
          </cell>
          <cell r="AK411">
            <v>0.8528</v>
          </cell>
          <cell r="AL411">
            <v>0.84899999999999998</v>
          </cell>
          <cell r="AM411">
            <v>0.84799999999999998</v>
          </cell>
          <cell r="AN411">
            <v>0.85699999999999998</v>
          </cell>
          <cell r="AO411">
            <v>0.87150000000000005</v>
          </cell>
          <cell r="AP411">
            <v>0.88949999999999996</v>
          </cell>
        </row>
        <row r="412">
          <cell r="A412">
            <v>39828</v>
          </cell>
          <cell r="B412">
            <v>0.25</v>
          </cell>
          <cell r="C412">
            <v>0.1905</v>
          </cell>
          <cell r="D412">
            <v>0.1825</v>
          </cell>
          <cell r="E412">
            <v>0.1925</v>
          </cell>
          <cell r="F412">
            <v>0.19500000000000001</v>
          </cell>
          <cell r="G412">
            <v>0.20349999999999999</v>
          </cell>
          <cell r="H412">
            <v>0.214</v>
          </cell>
          <cell r="I412">
            <v>0.22700000000000001</v>
          </cell>
          <cell r="J412">
            <v>0.24</v>
          </cell>
          <cell r="K412">
            <v>0.26400000000000001</v>
          </cell>
          <cell r="L412">
            <v>0.28549999999999998</v>
          </cell>
          <cell r="M412">
            <v>0.30499999999999999</v>
          </cell>
          <cell r="N412">
            <v>0.32900000000000001</v>
          </cell>
          <cell r="P412">
            <v>2.117</v>
          </cell>
          <cell r="Q412">
            <v>1.615</v>
          </cell>
          <cell r="R412">
            <v>1.528</v>
          </cell>
          <cell r="S412">
            <v>1.4339999999999999</v>
          </cell>
          <cell r="T412">
            <v>1.3820000000000001</v>
          </cell>
          <cell r="U412">
            <v>1.341</v>
          </cell>
          <cell r="V412">
            <v>1.3109999999999999</v>
          </cell>
          <cell r="W412">
            <v>1.292</v>
          </cell>
          <cell r="X412">
            <v>1.2810000000000001</v>
          </cell>
          <cell r="Y412">
            <v>1.276</v>
          </cell>
          <cell r="Z412">
            <v>1.276</v>
          </cell>
          <cell r="AA412">
            <v>1.2770000000000001</v>
          </cell>
          <cell r="AB412">
            <v>1.282</v>
          </cell>
          <cell r="AD412">
            <v>1.2412000000000001</v>
          </cell>
          <cell r="AE412">
            <v>1.123</v>
          </cell>
          <cell r="AF412">
            <v>1.0149999999999999</v>
          </cell>
          <cell r="AG412">
            <v>0.95150000000000001</v>
          </cell>
          <cell r="AH412">
            <v>0.91900000000000004</v>
          </cell>
          <cell r="AI412">
            <v>0.89500000000000002</v>
          </cell>
          <cell r="AJ412">
            <v>0.88100000000000001</v>
          </cell>
          <cell r="AK412">
            <v>0.87350000000000005</v>
          </cell>
          <cell r="AL412">
            <v>0.87</v>
          </cell>
          <cell r="AM412">
            <v>0.87</v>
          </cell>
          <cell r="AN412">
            <v>0.878</v>
          </cell>
          <cell r="AO412">
            <v>0.89300000000000002</v>
          </cell>
          <cell r="AP412">
            <v>0.91249999999999998</v>
          </cell>
        </row>
        <row r="413">
          <cell r="A413">
            <v>39829</v>
          </cell>
          <cell r="B413">
            <v>0.25</v>
          </cell>
          <cell r="C413">
            <v>0.17799999999999999</v>
          </cell>
          <cell r="D413">
            <v>0.17399999999999999</v>
          </cell>
          <cell r="E413">
            <v>0.189</v>
          </cell>
          <cell r="F413">
            <v>0.19600000000000001</v>
          </cell>
          <cell r="G413">
            <v>0.19800000000000001</v>
          </cell>
          <cell r="H413">
            <v>0.20499999999999999</v>
          </cell>
          <cell r="I413">
            <v>0.20300000000000001</v>
          </cell>
          <cell r="J413">
            <v>0.246</v>
          </cell>
          <cell r="K413">
            <v>0.28299999999999997</v>
          </cell>
          <cell r="L413">
            <v>0.28999999999999998</v>
          </cell>
          <cell r="M413">
            <v>0.30399999999999999</v>
          </cell>
          <cell r="N413">
            <v>0.32550000000000001</v>
          </cell>
          <cell r="P413">
            <v>2.11</v>
          </cell>
          <cell r="Q413">
            <v>1.5669999999999999</v>
          </cell>
          <cell r="R413">
            <v>1.5089999999999999</v>
          </cell>
          <cell r="S413">
            <v>1.427</v>
          </cell>
          <cell r="T413">
            <v>1.383</v>
          </cell>
          <cell r="U413">
            <v>1.351</v>
          </cell>
          <cell r="V413">
            <v>1.331</v>
          </cell>
          <cell r="W413">
            <v>1.3149999999999999</v>
          </cell>
          <cell r="X413">
            <v>1.306</v>
          </cell>
          <cell r="Y413">
            <v>1.3029999999999999</v>
          </cell>
          <cell r="Z413">
            <v>1.3069999999999999</v>
          </cell>
          <cell r="AA413">
            <v>1.3149999999999999</v>
          </cell>
          <cell r="AB413">
            <v>1.3260000000000001</v>
          </cell>
          <cell r="AD413">
            <v>1.3195999999999999</v>
          </cell>
          <cell r="AE413">
            <v>1.139</v>
          </cell>
          <cell r="AF413">
            <v>1.014</v>
          </cell>
          <cell r="AG413">
            <v>0.93600000000000005</v>
          </cell>
          <cell r="AH413">
            <v>0.88</v>
          </cell>
          <cell r="AI413">
            <v>0.84899999999999998</v>
          </cell>
          <cell r="AJ413">
            <v>0.83199999999999996</v>
          </cell>
          <cell r="AK413">
            <v>0.82599999999999996</v>
          </cell>
          <cell r="AL413">
            <v>0.82399999999999995</v>
          </cell>
          <cell r="AM413">
            <v>0.82499999999999996</v>
          </cell>
          <cell r="AN413">
            <v>0.83099999999999996</v>
          </cell>
          <cell r="AO413">
            <v>0.84399999999999997</v>
          </cell>
          <cell r="AP413">
            <v>0.86199999999999999</v>
          </cell>
        </row>
        <row r="414">
          <cell r="A414">
            <v>39832</v>
          </cell>
          <cell r="B414">
            <v>0.25</v>
          </cell>
          <cell r="C414">
            <v>0.18</v>
          </cell>
          <cell r="D414">
            <v>0.18099999999999999</v>
          </cell>
          <cell r="E414">
            <v>0.186</v>
          </cell>
          <cell r="F414">
            <v>0.189</v>
          </cell>
          <cell r="G414">
            <v>0.19800000000000001</v>
          </cell>
          <cell r="H414">
            <v>0.20100000000000001</v>
          </cell>
          <cell r="I414">
            <v>0.21299999999999999</v>
          </cell>
          <cell r="J414">
            <v>0.23</v>
          </cell>
          <cell r="K414">
            <v>0.248</v>
          </cell>
          <cell r="L414">
            <v>0.27100000000000002</v>
          </cell>
          <cell r="M414">
            <v>0.29799999999999999</v>
          </cell>
          <cell r="N414">
            <v>0.32</v>
          </cell>
          <cell r="P414">
            <v>2.12</v>
          </cell>
          <cell r="Q414">
            <v>1.512</v>
          </cell>
          <cell r="R414">
            <v>1.4490000000000001</v>
          </cell>
          <cell r="S414">
            <v>1.375</v>
          </cell>
          <cell r="T414">
            <v>1.33</v>
          </cell>
          <cell r="U414">
            <v>1.298</v>
          </cell>
          <cell r="V414">
            <v>1.28</v>
          </cell>
          <cell r="W414">
            <v>1.2690000000000001</v>
          </cell>
          <cell r="X414">
            <v>1.262</v>
          </cell>
          <cell r="Y414">
            <v>1.2610000000000001</v>
          </cell>
          <cell r="Z414">
            <v>1.266</v>
          </cell>
          <cell r="AA414">
            <v>1.2730000000000001</v>
          </cell>
          <cell r="AB414">
            <v>1.2849999999999999</v>
          </cell>
          <cell r="AD414">
            <v>1.3024</v>
          </cell>
          <cell r="AE414">
            <v>1.159</v>
          </cell>
          <cell r="AF414">
            <v>1.0329999999999999</v>
          </cell>
          <cell r="AG414">
            <v>0.95799999999999996</v>
          </cell>
          <cell r="AH414">
            <v>0.90800000000000003</v>
          </cell>
          <cell r="AI414">
            <v>0.88</v>
          </cell>
          <cell r="AJ414">
            <v>0.86</v>
          </cell>
          <cell r="AK414">
            <v>0.84150000000000003</v>
          </cell>
          <cell r="AL414">
            <v>0.84399999999999997</v>
          </cell>
          <cell r="AM414">
            <v>0.84450000000000003</v>
          </cell>
          <cell r="AN414">
            <v>0.84350000000000003</v>
          </cell>
          <cell r="AO414">
            <v>0.85950000000000004</v>
          </cell>
          <cell r="AP414">
            <v>0.879</v>
          </cell>
        </row>
        <row r="415">
          <cell r="A415">
            <v>39833</v>
          </cell>
          <cell r="B415">
            <v>0.25</v>
          </cell>
          <cell r="C415">
            <v>0.188</v>
          </cell>
          <cell r="D415">
            <v>0.183</v>
          </cell>
          <cell r="E415">
            <v>0.1905</v>
          </cell>
          <cell r="F415">
            <v>0.20200000000000001</v>
          </cell>
          <cell r="G415">
            <v>0.20499999999999999</v>
          </cell>
          <cell r="H415">
            <v>0.217</v>
          </cell>
          <cell r="I415">
            <v>0.22800000000000001</v>
          </cell>
          <cell r="J415">
            <v>0.23749999999999999</v>
          </cell>
          <cell r="K415">
            <v>0.25700000000000001</v>
          </cell>
          <cell r="L415">
            <v>0.252</v>
          </cell>
          <cell r="M415">
            <v>0.28799999999999998</v>
          </cell>
          <cell r="N415">
            <v>0.311</v>
          </cell>
          <cell r="P415">
            <v>2.1469999999999998</v>
          </cell>
          <cell r="Q415">
            <v>1.4790000000000001</v>
          </cell>
          <cell r="R415">
            <v>1.427</v>
          </cell>
          <cell r="S415">
            <v>1.3540000000000001</v>
          </cell>
          <cell r="T415">
            <v>1.3080000000000001</v>
          </cell>
          <cell r="U415">
            <v>1.276</v>
          </cell>
          <cell r="V415">
            <v>1.2530000000000001</v>
          </cell>
          <cell r="W415">
            <v>1.236</v>
          </cell>
          <cell r="X415">
            <v>1.226</v>
          </cell>
          <cell r="Y415">
            <v>1.2210000000000001</v>
          </cell>
          <cell r="Z415">
            <v>1.2210000000000001</v>
          </cell>
          <cell r="AA415">
            <v>1.226</v>
          </cell>
          <cell r="AB415">
            <v>1.2349999999999999</v>
          </cell>
          <cell r="AD415">
            <v>1.2947</v>
          </cell>
          <cell r="AE415">
            <v>1.0920000000000001</v>
          </cell>
          <cell r="AF415">
            <v>0.95</v>
          </cell>
          <cell r="AG415">
            <v>0.86399999999999999</v>
          </cell>
          <cell r="AH415">
            <v>0.79700000000000004</v>
          </cell>
          <cell r="AI415">
            <v>0.77200000000000002</v>
          </cell>
          <cell r="AJ415">
            <v>0.74850000000000005</v>
          </cell>
          <cell r="AK415">
            <v>0.73099999999999998</v>
          </cell>
          <cell r="AL415">
            <v>0.72199999999999998</v>
          </cell>
          <cell r="AM415">
            <v>0.71</v>
          </cell>
          <cell r="AN415">
            <v>0.72650000000000003</v>
          </cell>
          <cell r="AO415">
            <v>0.73199999999999998</v>
          </cell>
          <cell r="AP415">
            <v>0.746</v>
          </cell>
        </row>
        <row r="416">
          <cell r="A416">
            <v>39834</v>
          </cell>
          <cell r="B416">
            <v>0.25</v>
          </cell>
          <cell r="C416">
            <v>0.19900000000000001</v>
          </cell>
          <cell r="D416">
            <v>0.193</v>
          </cell>
          <cell r="E416">
            <v>0.2</v>
          </cell>
          <cell r="F416">
            <v>0.20699999999999999</v>
          </cell>
          <cell r="G416">
            <v>0.2165</v>
          </cell>
          <cell r="H416">
            <v>0.22950000000000001</v>
          </cell>
          <cell r="I416">
            <v>0.24249999999999999</v>
          </cell>
          <cell r="J416">
            <v>0.25600000000000001</v>
          </cell>
          <cell r="K416">
            <v>0.27350000000000002</v>
          </cell>
          <cell r="L416">
            <v>0.29399999999999998</v>
          </cell>
          <cell r="M416">
            <v>0.315</v>
          </cell>
          <cell r="N416">
            <v>0.33050000000000002</v>
          </cell>
          <cell r="P416">
            <v>1.498</v>
          </cell>
          <cell r="Q416">
            <v>1.353</v>
          </cell>
          <cell r="R416">
            <v>1.3120000000000001</v>
          </cell>
          <cell r="S416">
            <v>1.2549999999999999</v>
          </cell>
          <cell r="T416">
            <v>1.2190000000000001</v>
          </cell>
          <cell r="U416">
            <v>1.196</v>
          </cell>
          <cell r="V416">
            <v>1.179</v>
          </cell>
          <cell r="W416">
            <v>1.165</v>
          </cell>
          <cell r="X416">
            <v>1.159</v>
          </cell>
          <cell r="Y416">
            <v>1.157</v>
          </cell>
          <cell r="Z416">
            <v>1.1599999999999999</v>
          </cell>
          <cell r="AA416">
            <v>1.167</v>
          </cell>
          <cell r="AB416">
            <v>1.179</v>
          </cell>
          <cell r="AD416">
            <v>1.2728999999999999</v>
          </cell>
          <cell r="AE416">
            <v>1.0389999999999999</v>
          </cell>
          <cell r="AF416">
            <v>0.89900000000000002</v>
          </cell>
          <cell r="AG416">
            <v>0.81850000000000001</v>
          </cell>
          <cell r="AH416">
            <v>0.76400000000000001</v>
          </cell>
          <cell r="AI416">
            <v>0.72150000000000003</v>
          </cell>
          <cell r="AJ416">
            <v>0.69950000000000001</v>
          </cell>
          <cell r="AK416">
            <v>0.6865</v>
          </cell>
          <cell r="AL416">
            <v>0.67800000000000005</v>
          </cell>
          <cell r="AM416">
            <v>0.67549999999999999</v>
          </cell>
          <cell r="AN416">
            <v>0.68149999999999999</v>
          </cell>
          <cell r="AO416">
            <v>0.69</v>
          </cell>
          <cell r="AP416">
            <v>0.70499999999999996</v>
          </cell>
        </row>
        <row r="417">
          <cell r="A417">
            <v>39835</v>
          </cell>
          <cell r="B417">
            <v>0.25</v>
          </cell>
          <cell r="C417">
            <v>0.20749999999999999</v>
          </cell>
          <cell r="D417">
            <v>0.21149999999999999</v>
          </cell>
          <cell r="E417">
            <v>0.224</v>
          </cell>
          <cell r="F417">
            <v>0.24299999999999999</v>
          </cell>
          <cell r="G417">
            <v>0.249</v>
          </cell>
          <cell r="H417">
            <v>0.26600000000000001</v>
          </cell>
          <cell r="I417">
            <v>0.28000000000000003</v>
          </cell>
          <cell r="J417">
            <v>0.29599999999999999</v>
          </cell>
          <cell r="K417">
            <v>0.311</v>
          </cell>
          <cell r="L417">
            <v>0.32900000000000001</v>
          </cell>
          <cell r="M417">
            <v>0.34399999999999997</v>
          </cell>
          <cell r="N417">
            <v>0.36499999999999999</v>
          </cell>
          <cell r="P417">
            <v>1.248</v>
          </cell>
          <cell r="Q417">
            <v>1.3140000000000001</v>
          </cell>
          <cell r="R417">
            <v>1.2669999999999999</v>
          </cell>
          <cell r="S417">
            <v>1.212</v>
          </cell>
          <cell r="T417">
            <v>1.1839999999999999</v>
          </cell>
          <cell r="U417">
            <v>1.163</v>
          </cell>
          <cell r="V417">
            <v>1.151</v>
          </cell>
          <cell r="W417">
            <v>1.1439999999999999</v>
          </cell>
          <cell r="X417">
            <v>1.1419999999999999</v>
          </cell>
          <cell r="Y417">
            <v>1.1439999999999999</v>
          </cell>
          <cell r="Z417">
            <v>1.1519999999999999</v>
          </cell>
          <cell r="AA417">
            <v>1.163</v>
          </cell>
          <cell r="AB417">
            <v>1.1759999999999999</v>
          </cell>
          <cell r="AD417">
            <v>1.2493000000000001</v>
          </cell>
          <cell r="AE417">
            <v>0.98599999999999999</v>
          </cell>
          <cell r="AF417">
            <v>0.86099999999999999</v>
          </cell>
          <cell r="AG417">
            <v>0.79200000000000004</v>
          </cell>
          <cell r="AH417">
            <v>0.74299999999999999</v>
          </cell>
          <cell r="AI417">
            <v>0.71299999999999997</v>
          </cell>
          <cell r="AJ417">
            <v>0.69299999999999995</v>
          </cell>
          <cell r="AK417">
            <v>0.68500000000000005</v>
          </cell>
          <cell r="AL417">
            <v>0.68500000000000005</v>
          </cell>
          <cell r="AM417">
            <v>0.69</v>
          </cell>
          <cell r="AN417">
            <v>0.71650000000000003</v>
          </cell>
          <cell r="AO417">
            <v>0.72950000000000004</v>
          </cell>
          <cell r="AP417">
            <v>0.746</v>
          </cell>
        </row>
        <row r="418">
          <cell r="A418">
            <v>39836</v>
          </cell>
          <cell r="B418">
            <v>0.25</v>
          </cell>
          <cell r="C418">
            <v>0.22800000000000001</v>
          </cell>
          <cell r="D418">
            <v>0.23799999999999999</v>
          </cell>
          <cell r="E418">
            <v>0.2545</v>
          </cell>
          <cell r="F418">
            <v>0.2545</v>
          </cell>
          <cell r="G418">
            <v>0.27200000000000002</v>
          </cell>
          <cell r="H418">
            <v>0.28599999999999998</v>
          </cell>
          <cell r="I418">
            <v>0.30399999999999999</v>
          </cell>
          <cell r="J418">
            <v>0.315</v>
          </cell>
          <cell r="K418">
            <v>0.33100000000000002</v>
          </cell>
          <cell r="L418">
            <v>0.35449999999999998</v>
          </cell>
          <cell r="M418">
            <v>0.36799999999999999</v>
          </cell>
          <cell r="N418">
            <v>0.38550000000000001</v>
          </cell>
          <cell r="P418">
            <v>1.204</v>
          </cell>
          <cell r="Q418">
            <v>1.28</v>
          </cell>
          <cell r="R418">
            <v>1.224</v>
          </cell>
          <cell r="S418">
            <v>1.1639999999999999</v>
          </cell>
          <cell r="T418">
            <v>1.131</v>
          </cell>
          <cell r="U418">
            <v>1.1080000000000001</v>
          </cell>
          <cell r="V418">
            <v>1.097</v>
          </cell>
          <cell r="W418">
            <v>1.089</v>
          </cell>
          <cell r="X418">
            <v>1.087</v>
          </cell>
          <cell r="Y418">
            <v>1.0880000000000001</v>
          </cell>
          <cell r="Z418">
            <v>1.0940000000000001</v>
          </cell>
          <cell r="AA418">
            <v>1.103</v>
          </cell>
          <cell r="AB418">
            <v>1.113</v>
          </cell>
          <cell r="AD418">
            <v>1.246</v>
          </cell>
          <cell r="AE418">
            <v>0.97899999999999998</v>
          </cell>
          <cell r="AF418">
            <v>0.85799999999999998</v>
          </cell>
          <cell r="AG418">
            <v>0.79100000000000004</v>
          </cell>
          <cell r="AH418">
            <v>0.74199999999999999</v>
          </cell>
          <cell r="AI418">
            <v>0.71699999999999997</v>
          </cell>
          <cell r="AJ418">
            <v>0.70650000000000002</v>
          </cell>
          <cell r="AK418">
            <v>0.70250000000000001</v>
          </cell>
          <cell r="AL418">
            <v>0.70599999999999996</v>
          </cell>
          <cell r="AM418">
            <v>0.71350000000000002</v>
          </cell>
          <cell r="AN418">
            <v>0.72499999999999998</v>
          </cell>
          <cell r="AO418">
            <v>0.73750000000000004</v>
          </cell>
          <cell r="AP418">
            <v>0.75549999999999995</v>
          </cell>
        </row>
        <row r="419">
          <cell r="A419">
            <v>39839</v>
          </cell>
          <cell r="B419">
            <v>0.25</v>
          </cell>
          <cell r="C419">
            <v>0.22800000000000001</v>
          </cell>
          <cell r="D419">
            <v>0.23</v>
          </cell>
          <cell r="E419">
            <v>0.24199999999999999</v>
          </cell>
          <cell r="F419">
            <v>0.255</v>
          </cell>
          <cell r="G419">
            <v>0.26600000000000001</v>
          </cell>
          <cell r="H419">
            <v>0.28000000000000003</v>
          </cell>
          <cell r="I419">
            <v>0.29499999999999998</v>
          </cell>
          <cell r="J419">
            <v>0.30599999999999999</v>
          </cell>
          <cell r="K419">
            <v>0.33400000000000002</v>
          </cell>
          <cell r="L419">
            <v>0.35849999999999999</v>
          </cell>
          <cell r="M419">
            <v>0.3805</v>
          </cell>
          <cell r="N419">
            <v>0.40649999999999997</v>
          </cell>
          <cell r="P419">
            <v>1.228</v>
          </cell>
          <cell r="Q419">
            <v>1.276</v>
          </cell>
          <cell r="R419">
            <v>1.2170000000000001</v>
          </cell>
          <cell r="S419">
            <v>1.171</v>
          </cell>
          <cell r="T419">
            <v>1.1459999999999999</v>
          </cell>
          <cell r="U419">
            <v>1.1320000000000001</v>
          </cell>
          <cell r="V419">
            <v>1.1259999999999999</v>
          </cell>
          <cell r="W419">
            <v>1.125</v>
          </cell>
          <cell r="X419">
            <v>1.1320000000000001</v>
          </cell>
          <cell r="Y419">
            <v>1.143</v>
          </cell>
          <cell r="Z419">
            <v>1.159</v>
          </cell>
          <cell r="AA419">
            <v>1.1739999999999999</v>
          </cell>
          <cell r="AB419">
            <v>1.1910000000000001</v>
          </cell>
          <cell r="AD419">
            <v>1.2665999999999999</v>
          </cell>
          <cell r="AE419">
            <v>0.92400000000000004</v>
          </cell>
          <cell r="AF419">
            <v>0.80800000000000005</v>
          </cell>
          <cell r="AG419">
            <v>0.751</v>
          </cell>
          <cell r="AH419">
            <v>0.71250000000000002</v>
          </cell>
          <cell r="AI419">
            <v>0.68899999999999995</v>
          </cell>
          <cell r="AJ419">
            <v>0.6845</v>
          </cell>
          <cell r="AK419">
            <v>0.67700000000000005</v>
          </cell>
          <cell r="AL419">
            <v>0.6845</v>
          </cell>
          <cell r="AM419">
            <v>0.6915</v>
          </cell>
          <cell r="AN419">
            <v>0.70550000000000002</v>
          </cell>
          <cell r="AO419">
            <v>0.72450000000000003</v>
          </cell>
          <cell r="AP419">
            <v>0.74399999999999999</v>
          </cell>
        </row>
        <row r="420">
          <cell r="A420">
            <v>39840</v>
          </cell>
          <cell r="B420">
            <v>0.25</v>
          </cell>
          <cell r="C420">
            <v>0.22500000000000001</v>
          </cell>
          <cell r="D420">
            <v>0.214</v>
          </cell>
          <cell r="E420">
            <v>0.22600000000000001</v>
          </cell>
          <cell r="F420">
            <v>0.23599999999999999</v>
          </cell>
          <cell r="G420">
            <v>0.245</v>
          </cell>
          <cell r="H420">
            <v>0.26100000000000001</v>
          </cell>
          <cell r="I420">
            <v>0.27300000000000002</v>
          </cell>
          <cell r="J420">
            <v>0.29099999999999998</v>
          </cell>
          <cell r="K420">
            <v>0.307</v>
          </cell>
          <cell r="L420">
            <v>0.3115</v>
          </cell>
          <cell r="M420">
            <v>0.34150000000000003</v>
          </cell>
          <cell r="N420">
            <v>0.35399999999999998</v>
          </cell>
          <cell r="P420">
            <v>1.1930000000000001</v>
          </cell>
          <cell r="Q420">
            <v>1.298</v>
          </cell>
          <cell r="R420">
            <v>1.2530000000000001</v>
          </cell>
          <cell r="S420">
            <v>1.2210000000000001</v>
          </cell>
          <cell r="T420">
            <v>1.206</v>
          </cell>
          <cell r="U420">
            <v>1.202</v>
          </cell>
          <cell r="V420">
            <v>1.2070000000000001</v>
          </cell>
          <cell r="W420">
            <v>1.2170000000000001</v>
          </cell>
          <cell r="X420">
            <v>1.23</v>
          </cell>
          <cell r="Y420">
            <v>1.2469999999999999</v>
          </cell>
          <cell r="Z420">
            <v>1.268</v>
          </cell>
          <cell r="AA420">
            <v>1.2889999999999999</v>
          </cell>
          <cell r="AB420">
            <v>1.31</v>
          </cell>
          <cell r="AD420">
            <v>1.2525999999999999</v>
          </cell>
          <cell r="AE420">
            <v>0.92</v>
          </cell>
          <cell r="AF420">
            <v>0.84199999999999997</v>
          </cell>
          <cell r="AG420">
            <v>0.78879999999999995</v>
          </cell>
          <cell r="AH420">
            <v>0.75880000000000003</v>
          </cell>
          <cell r="AI420">
            <v>0.74</v>
          </cell>
          <cell r="AJ420">
            <v>0.73050000000000004</v>
          </cell>
          <cell r="AK420">
            <v>0.73350000000000004</v>
          </cell>
          <cell r="AL420">
            <v>0.747</v>
          </cell>
          <cell r="AM420">
            <v>0.74150000000000005</v>
          </cell>
          <cell r="AN420">
            <v>0.752</v>
          </cell>
          <cell r="AO420">
            <v>0.76549999999999996</v>
          </cell>
          <cell r="AP420">
            <v>0.79</v>
          </cell>
        </row>
        <row r="421">
          <cell r="A421">
            <v>39841</v>
          </cell>
          <cell r="B421">
            <v>0.25</v>
          </cell>
          <cell r="C421">
            <v>0.214</v>
          </cell>
          <cell r="D421">
            <v>0.217</v>
          </cell>
          <cell r="E421">
            <v>0.22450000000000001</v>
          </cell>
          <cell r="F421">
            <v>0.23799999999999999</v>
          </cell>
          <cell r="G421">
            <v>0.24399999999999999</v>
          </cell>
          <cell r="H421">
            <v>0.25800000000000001</v>
          </cell>
          <cell r="I421">
            <v>0.28399999999999997</v>
          </cell>
          <cell r="J421">
            <v>0.28499999999999998</v>
          </cell>
          <cell r="K421">
            <v>0.30599999999999999</v>
          </cell>
          <cell r="L421">
            <v>0.34150000000000003</v>
          </cell>
          <cell r="M421">
            <v>0.36599999999999999</v>
          </cell>
          <cell r="N421">
            <v>0.39</v>
          </cell>
          <cell r="P421">
            <v>1.2090000000000001</v>
          </cell>
          <cell r="Q421">
            <v>1.2789999999999999</v>
          </cell>
          <cell r="R421">
            <v>1.2370000000000001</v>
          </cell>
          <cell r="S421">
            <v>1.2030000000000001</v>
          </cell>
          <cell r="T421">
            <v>1.1879999999999999</v>
          </cell>
          <cell r="U421">
            <v>1.181</v>
          </cell>
          <cell r="V421">
            <v>1.1819999999999999</v>
          </cell>
          <cell r="W421">
            <v>1.1870000000000001</v>
          </cell>
          <cell r="X421">
            <v>1.198</v>
          </cell>
          <cell r="Y421">
            <v>1.2130000000000001</v>
          </cell>
          <cell r="Z421">
            <v>1.232</v>
          </cell>
          <cell r="AA421">
            <v>1.252</v>
          </cell>
          <cell r="AB421">
            <v>1.27</v>
          </cell>
          <cell r="AD421">
            <v>1.3080000000000001</v>
          </cell>
          <cell r="AE421">
            <v>0.91849999999999998</v>
          </cell>
          <cell r="AF421">
            <v>0.80800000000000005</v>
          </cell>
          <cell r="AG421">
            <v>0.76700000000000002</v>
          </cell>
          <cell r="AH421">
            <v>0.74950000000000006</v>
          </cell>
          <cell r="AI421">
            <v>0.72650000000000003</v>
          </cell>
          <cell r="AJ421">
            <v>0.72450000000000003</v>
          </cell>
          <cell r="AK421">
            <v>0.71550000000000002</v>
          </cell>
          <cell r="AL421">
            <v>0.71499999999999997</v>
          </cell>
          <cell r="AM421">
            <v>0.71399999999999997</v>
          </cell>
          <cell r="AN421">
            <v>0.72150000000000003</v>
          </cell>
          <cell r="AO421">
            <v>0.73099999999999998</v>
          </cell>
          <cell r="AP421">
            <v>0.74350000000000005</v>
          </cell>
        </row>
        <row r="422">
          <cell r="A422">
            <v>39842</v>
          </cell>
          <cell r="B422">
            <v>0.25</v>
          </cell>
          <cell r="C422">
            <v>0.19750000000000001</v>
          </cell>
          <cell r="D422">
            <v>0.2205</v>
          </cell>
          <cell r="E422">
            <v>0.23250000000000001</v>
          </cell>
          <cell r="F422">
            <v>0.253</v>
          </cell>
          <cell r="G422">
            <v>0.26300000000000001</v>
          </cell>
          <cell r="H422">
            <v>0.27900000000000003</v>
          </cell>
          <cell r="I422">
            <v>0.29549999999999998</v>
          </cell>
          <cell r="J422">
            <v>0.3115</v>
          </cell>
          <cell r="K422">
            <v>0.32500000000000001</v>
          </cell>
          <cell r="L422">
            <v>0.34499999999999997</v>
          </cell>
          <cell r="M422">
            <v>0.38700000000000001</v>
          </cell>
          <cell r="N422">
            <v>0.39650000000000002</v>
          </cell>
          <cell r="P422">
            <v>1.228</v>
          </cell>
          <cell r="Q422">
            <v>1.2810000000000001</v>
          </cell>
          <cell r="R422">
            <v>1.2290000000000001</v>
          </cell>
          <cell r="S422">
            <v>1.1930000000000001</v>
          </cell>
          <cell r="T422">
            <v>1.177</v>
          </cell>
          <cell r="U422">
            <v>1.1679999999999999</v>
          </cell>
          <cell r="V422">
            <v>1.1639999999999999</v>
          </cell>
          <cell r="W422">
            <v>1.1659999999999999</v>
          </cell>
          <cell r="X422">
            <v>1.173</v>
          </cell>
          <cell r="Y422">
            <v>1.1839999999999999</v>
          </cell>
          <cell r="Z422">
            <v>1.1990000000000001</v>
          </cell>
          <cell r="AA422">
            <v>1.2170000000000001</v>
          </cell>
          <cell r="AB422">
            <v>1.2330000000000001</v>
          </cell>
          <cell r="AD422">
            <v>1.3310999999999999</v>
          </cell>
          <cell r="AE422">
            <v>0.93799999999999994</v>
          </cell>
          <cell r="AF422">
            <v>0.82499999999999996</v>
          </cell>
          <cell r="AG422">
            <v>0.77800000000000002</v>
          </cell>
          <cell r="AH422">
            <v>0.753</v>
          </cell>
          <cell r="AI422">
            <v>0.73750000000000004</v>
          </cell>
          <cell r="AJ422">
            <v>0.72850000000000004</v>
          </cell>
          <cell r="AK422">
            <v>0.72399999999999998</v>
          </cell>
          <cell r="AL422">
            <v>0.71299999999999997</v>
          </cell>
          <cell r="AM422">
            <v>0.72399999999999998</v>
          </cell>
          <cell r="AN422">
            <v>0.72950000000000004</v>
          </cell>
          <cell r="AO422">
            <v>0.73799999999999999</v>
          </cell>
          <cell r="AP422">
            <v>0.751</v>
          </cell>
        </row>
        <row r="423">
          <cell r="A423">
            <v>39843</v>
          </cell>
          <cell r="B423">
            <v>0.25</v>
          </cell>
          <cell r="C423">
            <v>0.24099999999999999</v>
          </cell>
          <cell r="D423">
            <v>0.251</v>
          </cell>
          <cell r="E423">
            <v>0.26600000000000001</v>
          </cell>
          <cell r="F423">
            <v>0.27800000000000002</v>
          </cell>
          <cell r="G423">
            <v>0.29299999999999998</v>
          </cell>
          <cell r="H423">
            <v>0.30599999999999999</v>
          </cell>
          <cell r="I423">
            <v>0.32400000000000001</v>
          </cell>
          <cell r="J423">
            <v>0.34300000000000003</v>
          </cell>
          <cell r="K423">
            <v>0.36349999999999999</v>
          </cell>
          <cell r="L423">
            <v>0.38500000000000001</v>
          </cell>
          <cell r="M423">
            <v>0.41799999999999998</v>
          </cell>
          <cell r="N423">
            <v>0.441</v>
          </cell>
          <cell r="P423">
            <v>1.2730000000000001</v>
          </cell>
          <cell r="Q423">
            <v>1.288</v>
          </cell>
          <cell r="R423">
            <v>1.226</v>
          </cell>
          <cell r="S423">
            <v>1.19</v>
          </cell>
          <cell r="T423">
            <v>1.169</v>
          </cell>
          <cell r="U423">
            <v>1.1539999999999999</v>
          </cell>
          <cell r="V423">
            <v>1.1439999999999999</v>
          </cell>
          <cell r="W423">
            <v>1.1400000000000001</v>
          </cell>
          <cell r="X423">
            <v>1.1439999999999999</v>
          </cell>
          <cell r="Y423">
            <v>1.1539999999999999</v>
          </cell>
          <cell r="Z423">
            <v>1.167</v>
          </cell>
          <cell r="AA423">
            <v>1.1850000000000001</v>
          </cell>
          <cell r="AB423">
            <v>1.2</v>
          </cell>
          <cell r="AD423">
            <v>1.3413999999999999</v>
          </cell>
          <cell r="AE423">
            <v>0.91500000000000004</v>
          </cell>
          <cell r="AF423">
            <v>0.79600000000000004</v>
          </cell>
          <cell r="AG423">
            <v>0.76500000000000001</v>
          </cell>
          <cell r="AH423">
            <v>0.752</v>
          </cell>
          <cell r="AI423">
            <v>0.74150000000000005</v>
          </cell>
          <cell r="AJ423">
            <v>0.71750000000000003</v>
          </cell>
          <cell r="AK423">
            <v>0.73099999999999998</v>
          </cell>
          <cell r="AL423">
            <v>0.72750000000000004</v>
          </cell>
          <cell r="AM423">
            <v>0.72599999999999998</v>
          </cell>
          <cell r="AN423">
            <v>0.73299999999999998</v>
          </cell>
          <cell r="AO423">
            <v>0.74150000000000005</v>
          </cell>
          <cell r="AP423">
            <v>0.73850000000000005</v>
          </cell>
        </row>
        <row r="424">
          <cell r="A424">
            <v>39846</v>
          </cell>
          <cell r="B424">
            <v>0.25</v>
          </cell>
          <cell r="C424">
            <v>0.21049999999999999</v>
          </cell>
          <cell r="D424">
            <v>0.24199999999999999</v>
          </cell>
          <cell r="E424">
            <v>0.25</v>
          </cell>
          <cell r="F424">
            <v>0.27150000000000002</v>
          </cell>
          <cell r="G424">
            <v>0.28349999999999997</v>
          </cell>
          <cell r="H424">
            <v>0.29799999999999999</v>
          </cell>
          <cell r="I424">
            <v>0.3155</v>
          </cell>
          <cell r="J424">
            <v>0.33200000000000002</v>
          </cell>
          <cell r="K424">
            <v>0.35</v>
          </cell>
          <cell r="L424">
            <v>0.36899999999999999</v>
          </cell>
          <cell r="M424">
            <v>0.373</v>
          </cell>
          <cell r="N424">
            <v>0.40450000000000003</v>
          </cell>
          <cell r="P424">
            <v>1.2110000000000001</v>
          </cell>
          <cell r="Q424">
            <v>1.3029999999999999</v>
          </cell>
          <cell r="R424">
            <v>1.2250000000000001</v>
          </cell>
          <cell r="S424">
            <v>1.1919999999999999</v>
          </cell>
          <cell r="T424">
            <v>1.1719999999999999</v>
          </cell>
          <cell r="U424">
            <v>1.159</v>
          </cell>
          <cell r="V424">
            <v>1.1499999999999999</v>
          </cell>
          <cell r="W424">
            <v>1.145</v>
          </cell>
          <cell r="X424">
            <v>1.1459999999999999</v>
          </cell>
          <cell r="Y424">
            <v>1.153</v>
          </cell>
          <cell r="Z424">
            <v>1.163</v>
          </cell>
          <cell r="AA424">
            <v>1.1739999999999999</v>
          </cell>
          <cell r="AB424">
            <v>1.1859999999999999</v>
          </cell>
          <cell r="AD424">
            <v>1.3246</v>
          </cell>
          <cell r="AE424">
            <v>0.873</v>
          </cell>
          <cell r="AF424">
            <v>0.80600000000000005</v>
          </cell>
          <cell r="AG424">
            <v>0.76349999999999996</v>
          </cell>
          <cell r="AH424">
            <v>0.75980000000000003</v>
          </cell>
          <cell r="AI424">
            <v>0.76649999999999996</v>
          </cell>
          <cell r="AJ424">
            <v>0.74550000000000005</v>
          </cell>
          <cell r="AK424">
            <v>0.75</v>
          </cell>
          <cell r="AL424">
            <v>0.75649999999999995</v>
          </cell>
          <cell r="AM424">
            <v>0.76600000000000001</v>
          </cell>
          <cell r="AN424">
            <v>0.77449999999999997</v>
          </cell>
          <cell r="AO424">
            <v>0.78649999999999998</v>
          </cell>
          <cell r="AP424">
            <v>0.80049999999999999</v>
          </cell>
        </row>
        <row r="425">
          <cell r="A425">
            <v>39847</v>
          </cell>
          <cell r="B425">
            <v>0.25</v>
          </cell>
          <cell r="C425">
            <v>0.2185</v>
          </cell>
          <cell r="D425">
            <v>0.23799999999999999</v>
          </cell>
          <cell r="E425">
            <v>0.2465</v>
          </cell>
          <cell r="F425">
            <v>0.255</v>
          </cell>
          <cell r="G425">
            <v>0.26500000000000001</v>
          </cell>
          <cell r="H425">
            <v>0.28100000000000003</v>
          </cell>
          <cell r="I425">
            <v>0.30249999999999999</v>
          </cell>
          <cell r="J425">
            <v>0.316</v>
          </cell>
          <cell r="K425">
            <v>0.33450000000000002</v>
          </cell>
          <cell r="L425">
            <v>0.36149999999999999</v>
          </cell>
          <cell r="M425">
            <v>0.3805</v>
          </cell>
          <cell r="N425">
            <v>0.40500000000000003</v>
          </cell>
          <cell r="P425">
            <v>1.2190000000000001</v>
          </cell>
          <cell r="Q425">
            <v>1.286</v>
          </cell>
          <cell r="R425">
            <v>1.208</v>
          </cell>
          <cell r="S425">
            <v>1.173</v>
          </cell>
          <cell r="T425">
            <v>1.153</v>
          </cell>
          <cell r="U425">
            <v>1.139</v>
          </cell>
          <cell r="V425">
            <v>1.131</v>
          </cell>
          <cell r="W425">
            <v>1.1259999999999999</v>
          </cell>
          <cell r="X425">
            <v>1.127</v>
          </cell>
          <cell r="Y425">
            <v>1.1339999999999999</v>
          </cell>
          <cell r="Z425">
            <v>1.1439999999999999</v>
          </cell>
          <cell r="AA425">
            <v>1.1539999999999999</v>
          </cell>
          <cell r="AB425">
            <v>1.165</v>
          </cell>
          <cell r="AD425">
            <v>1.3088</v>
          </cell>
          <cell r="AE425">
            <v>0.88300000000000001</v>
          </cell>
          <cell r="AF425">
            <v>0.79700000000000004</v>
          </cell>
          <cell r="AG425">
            <v>0.76400000000000001</v>
          </cell>
          <cell r="AH425">
            <v>0.74450000000000005</v>
          </cell>
          <cell r="AI425">
            <v>0.72950000000000004</v>
          </cell>
          <cell r="AJ425">
            <v>0.72799999999999998</v>
          </cell>
          <cell r="AK425">
            <v>0.72899999999999998</v>
          </cell>
          <cell r="AL425">
            <v>0.73050000000000004</v>
          </cell>
          <cell r="AM425">
            <v>0.73550000000000004</v>
          </cell>
          <cell r="AN425">
            <v>0.74950000000000006</v>
          </cell>
          <cell r="AO425">
            <v>0.76249999999999996</v>
          </cell>
          <cell r="AP425">
            <v>0.77749999999999997</v>
          </cell>
        </row>
        <row r="426">
          <cell r="A426">
            <v>39848</v>
          </cell>
          <cell r="B426">
            <v>0.25</v>
          </cell>
          <cell r="C426">
            <v>0.2225</v>
          </cell>
          <cell r="D426">
            <v>0.253</v>
          </cell>
          <cell r="E426">
            <v>0.26100000000000001</v>
          </cell>
          <cell r="F426">
            <v>0.28249999999999997</v>
          </cell>
          <cell r="G426">
            <v>0.28849999999999998</v>
          </cell>
          <cell r="H426">
            <v>0.29199999999999998</v>
          </cell>
          <cell r="I426">
            <v>0.308</v>
          </cell>
          <cell r="J426">
            <v>0.32300000000000001</v>
          </cell>
          <cell r="K426">
            <v>0.34</v>
          </cell>
          <cell r="L426">
            <v>0.35899999999999999</v>
          </cell>
          <cell r="M426">
            <v>0.38</v>
          </cell>
          <cell r="N426">
            <v>0.40200000000000002</v>
          </cell>
          <cell r="P426">
            <v>1.2010000000000001</v>
          </cell>
          <cell r="Q426">
            <v>1.2770000000000001</v>
          </cell>
          <cell r="R426">
            <v>1.1970000000000001</v>
          </cell>
          <cell r="S426">
            <v>1.159</v>
          </cell>
          <cell r="T426">
            <v>1.137</v>
          </cell>
          <cell r="U426">
            <v>1.1259999999999999</v>
          </cell>
          <cell r="V426">
            <v>1.1179999999999999</v>
          </cell>
          <cell r="W426">
            <v>1.1140000000000001</v>
          </cell>
          <cell r="X426">
            <v>1.1179999999999999</v>
          </cell>
          <cell r="Y426">
            <v>1.125</v>
          </cell>
          <cell r="Z426">
            <v>1.137</v>
          </cell>
          <cell r="AA426">
            <v>1.1499999999999999</v>
          </cell>
          <cell r="AB426">
            <v>1.1639999999999999</v>
          </cell>
          <cell r="AD426">
            <v>1.3578999999999999</v>
          </cell>
          <cell r="AE426">
            <v>0.88900000000000001</v>
          </cell>
          <cell r="AF426">
            <v>0.79300000000000004</v>
          </cell>
          <cell r="AG426">
            <v>0.76</v>
          </cell>
          <cell r="AH426">
            <v>0.74299999999999999</v>
          </cell>
          <cell r="AI426">
            <v>0.72799999999999998</v>
          </cell>
          <cell r="AJ426">
            <v>0.72</v>
          </cell>
          <cell r="AK426">
            <v>0.71650000000000003</v>
          </cell>
          <cell r="AL426">
            <v>0.71699999999999997</v>
          </cell>
          <cell r="AM426">
            <v>0.73299999999999998</v>
          </cell>
          <cell r="AN426">
            <v>0.74729999999999996</v>
          </cell>
          <cell r="AO426">
            <v>0.752</v>
          </cell>
          <cell r="AP426">
            <v>0.77449999999999997</v>
          </cell>
        </row>
        <row r="427">
          <cell r="A427">
            <v>39849</v>
          </cell>
          <cell r="B427">
            <v>0.25</v>
          </cell>
          <cell r="C427">
            <v>0.22550000000000001</v>
          </cell>
          <cell r="D427">
            <v>0.2505</v>
          </cell>
          <cell r="E427">
            <v>0.26550000000000001</v>
          </cell>
          <cell r="F427">
            <v>0.27600000000000002</v>
          </cell>
          <cell r="G427">
            <v>0.27750000000000002</v>
          </cell>
          <cell r="H427">
            <v>0.28599999999999998</v>
          </cell>
          <cell r="I427">
            <v>0.3</v>
          </cell>
          <cell r="J427">
            <v>0.3095</v>
          </cell>
          <cell r="K427">
            <v>0.33300000000000002</v>
          </cell>
          <cell r="L427">
            <v>0.35199999999999998</v>
          </cell>
          <cell r="M427">
            <v>0.3725</v>
          </cell>
          <cell r="N427">
            <v>0.39250000000000002</v>
          </cell>
          <cell r="P427">
            <v>1.1859999999999999</v>
          </cell>
          <cell r="Q427">
            <v>1.2829999999999999</v>
          </cell>
          <cell r="R427">
            <v>1.181</v>
          </cell>
          <cell r="S427">
            <v>1.1419999999999999</v>
          </cell>
          <cell r="T427">
            <v>1.1240000000000001</v>
          </cell>
          <cell r="U427">
            <v>1.113</v>
          </cell>
          <cell r="V427">
            <v>1.1080000000000001</v>
          </cell>
          <cell r="W427">
            <v>1.1060000000000001</v>
          </cell>
          <cell r="X427">
            <v>1.1080000000000001</v>
          </cell>
          <cell r="Y427">
            <v>1.115</v>
          </cell>
          <cell r="Z427">
            <v>1.1259999999999999</v>
          </cell>
          <cell r="AA427">
            <v>1.139</v>
          </cell>
          <cell r="AB427">
            <v>1.1519999999999999</v>
          </cell>
          <cell r="AD427">
            <v>0.99870000000000003</v>
          </cell>
          <cell r="AE427">
            <v>0.81599999999999995</v>
          </cell>
          <cell r="AF427">
            <v>0.755</v>
          </cell>
          <cell r="AG427">
            <v>0.73199999999999998</v>
          </cell>
          <cell r="AH427">
            <v>0.73250000000000004</v>
          </cell>
          <cell r="AI427">
            <v>0.71550000000000002</v>
          </cell>
          <cell r="AJ427">
            <v>0.69650000000000001</v>
          </cell>
          <cell r="AK427">
            <v>0.71199999999999997</v>
          </cell>
          <cell r="AL427">
            <v>0.71750000000000003</v>
          </cell>
          <cell r="AM427">
            <v>0.71650000000000003</v>
          </cell>
          <cell r="AN427">
            <v>0.73799999999999999</v>
          </cell>
          <cell r="AO427">
            <v>0.76449999999999996</v>
          </cell>
          <cell r="AP427">
            <v>0.78049999999999997</v>
          </cell>
        </row>
        <row r="428">
          <cell r="A428">
            <v>39850</v>
          </cell>
          <cell r="B428">
            <v>0.25</v>
          </cell>
          <cell r="C428">
            <v>0.22550000000000001</v>
          </cell>
          <cell r="D428">
            <v>0.2505</v>
          </cell>
          <cell r="E428">
            <v>0.25750000000000001</v>
          </cell>
          <cell r="F428">
            <v>0.26800000000000002</v>
          </cell>
          <cell r="G428">
            <v>0.27700000000000002</v>
          </cell>
          <cell r="H428">
            <v>0.28799999999999998</v>
          </cell>
          <cell r="I428">
            <v>0.30399999999999999</v>
          </cell>
          <cell r="J428">
            <v>0.32100000000000001</v>
          </cell>
          <cell r="K428">
            <v>0.33600000000000002</v>
          </cell>
          <cell r="L428">
            <v>0.35399999999999998</v>
          </cell>
          <cell r="M428">
            <v>0.375</v>
          </cell>
          <cell r="N428">
            <v>0.40100000000000002</v>
          </cell>
          <cell r="P428">
            <v>1.1910000000000001</v>
          </cell>
          <cell r="Q428">
            <v>1.236</v>
          </cell>
          <cell r="R428">
            <v>1.091</v>
          </cell>
          <cell r="S428">
            <v>1.056</v>
          </cell>
          <cell r="T428">
            <v>1.0369999999999999</v>
          </cell>
          <cell r="U428">
            <v>1.0269999999999999</v>
          </cell>
          <cell r="V428">
            <v>1.0229999999999999</v>
          </cell>
          <cell r="W428">
            <v>1.0229999999999999</v>
          </cell>
          <cell r="X428">
            <v>1.0289999999999999</v>
          </cell>
          <cell r="Y428">
            <v>1.0389999999999999</v>
          </cell>
          <cell r="Z428">
            <v>1.052</v>
          </cell>
          <cell r="AA428">
            <v>1.0669999999999999</v>
          </cell>
          <cell r="AB428">
            <v>1.081</v>
          </cell>
          <cell r="AD428">
            <v>0.83289999999999997</v>
          </cell>
          <cell r="AE428">
            <v>0.82299999999999995</v>
          </cell>
          <cell r="AF428">
            <v>0.748</v>
          </cell>
          <cell r="AG428">
            <v>0.71899999999999997</v>
          </cell>
          <cell r="AH428">
            <v>0.68500000000000005</v>
          </cell>
          <cell r="AI428">
            <v>0.68500000000000005</v>
          </cell>
          <cell r="AJ428">
            <v>0.67300000000000004</v>
          </cell>
          <cell r="AK428">
            <v>0.67300000000000004</v>
          </cell>
          <cell r="AL428">
            <v>0.67600000000000005</v>
          </cell>
          <cell r="AM428">
            <v>0.68799999999999994</v>
          </cell>
          <cell r="AN428">
            <v>0.70399999999999996</v>
          </cell>
          <cell r="AO428">
            <v>0.71499999999999997</v>
          </cell>
          <cell r="AP428">
            <v>0.73399999999999999</v>
          </cell>
        </row>
        <row r="429">
          <cell r="A429">
            <v>39853</v>
          </cell>
          <cell r="B429">
            <v>0.25</v>
          </cell>
          <cell r="C429">
            <v>0.23250000000000001</v>
          </cell>
          <cell r="D429">
            <v>0.26050000000000001</v>
          </cell>
          <cell r="E429">
            <v>0.27050000000000002</v>
          </cell>
          <cell r="F429">
            <v>0.26450000000000001</v>
          </cell>
          <cell r="G429">
            <v>0.27800000000000002</v>
          </cell>
          <cell r="H429">
            <v>0.28799999999999998</v>
          </cell>
          <cell r="I429">
            <v>0.3095</v>
          </cell>
          <cell r="J429">
            <v>0.315</v>
          </cell>
          <cell r="K429">
            <v>0.34200000000000003</v>
          </cell>
          <cell r="L429">
            <v>0.36899999999999999</v>
          </cell>
          <cell r="M429">
            <v>0.38150000000000001</v>
          </cell>
          <cell r="N429">
            <v>0.40699999999999997</v>
          </cell>
          <cell r="P429">
            <v>1.1870000000000001</v>
          </cell>
          <cell r="Q429">
            <v>1.24</v>
          </cell>
          <cell r="R429">
            <v>1.0680000000000001</v>
          </cell>
          <cell r="S429">
            <v>1.0289999999999999</v>
          </cell>
          <cell r="T429">
            <v>1.0009999999999999</v>
          </cell>
          <cell r="U429">
            <v>0.98699999999999999</v>
          </cell>
          <cell r="V429">
            <v>0.98299999999999998</v>
          </cell>
          <cell r="W429">
            <v>0.98299999999999998</v>
          </cell>
          <cell r="X429">
            <v>0.99099999999999999</v>
          </cell>
          <cell r="Y429">
            <v>1.002</v>
          </cell>
          <cell r="Z429">
            <v>1.0169999999999999</v>
          </cell>
          <cell r="AA429">
            <v>1.032</v>
          </cell>
          <cell r="AB429">
            <v>1.048</v>
          </cell>
          <cell r="AD429">
            <v>0.79510000000000003</v>
          </cell>
          <cell r="AE429">
            <v>0.80600000000000005</v>
          </cell>
          <cell r="AF429">
            <v>0.73699999999999999</v>
          </cell>
          <cell r="AG429">
            <v>0.70430000000000004</v>
          </cell>
          <cell r="AH429">
            <v>0.68799999999999994</v>
          </cell>
          <cell r="AI429">
            <v>0.67800000000000005</v>
          </cell>
          <cell r="AJ429">
            <v>0.66249999999999998</v>
          </cell>
          <cell r="AK429">
            <v>0.65249999999999997</v>
          </cell>
          <cell r="AL429">
            <v>0.66600000000000004</v>
          </cell>
          <cell r="AM429">
            <v>0.67300000000000004</v>
          </cell>
          <cell r="AN429">
            <v>0.68200000000000005</v>
          </cell>
          <cell r="AO429">
            <v>0.69750000000000001</v>
          </cell>
          <cell r="AP429">
            <v>0.71030000000000004</v>
          </cell>
        </row>
        <row r="430">
          <cell r="A430">
            <v>39854</v>
          </cell>
          <cell r="B430">
            <v>0.25</v>
          </cell>
          <cell r="C430">
            <v>0.23499999999999999</v>
          </cell>
          <cell r="D430">
            <v>0.254</v>
          </cell>
          <cell r="E430">
            <v>0.26150000000000001</v>
          </cell>
          <cell r="F430">
            <v>0.27200000000000002</v>
          </cell>
          <cell r="G430">
            <v>0.28149999999999997</v>
          </cell>
          <cell r="H430">
            <v>0.28799999999999998</v>
          </cell>
          <cell r="I430">
            <v>0.307</v>
          </cell>
          <cell r="J430">
            <v>0.32100000000000001</v>
          </cell>
          <cell r="K430">
            <v>0.33600000000000002</v>
          </cell>
          <cell r="L430">
            <v>0.35299999999999998</v>
          </cell>
          <cell r="M430">
            <v>0.3735</v>
          </cell>
          <cell r="N430">
            <v>0.40200000000000002</v>
          </cell>
          <cell r="P430">
            <v>1.2909999999999999</v>
          </cell>
          <cell r="Q430">
            <v>1.22</v>
          </cell>
          <cell r="R430">
            <v>1.0509999999999999</v>
          </cell>
          <cell r="S430">
            <v>1.01</v>
          </cell>
          <cell r="T430">
            <v>0.98299999999999998</v>
          </cell>
          <cell r="U430">
            <v>0.97099999999999997</v>
          </cell>
          <cell r="V430">
            <v>0.96699999999999997</v>
          </cell>
          <cell r="W430">
            <v>0.96899999999999997</v>
          </cell>
          <cell r="X430">
            <v>0.97699999999999998</v>
          </cell>
          <cell r="Y430">
            <v>0.98799999999999999</v>
          </cell>
          <cell r="Z430">
            <v>1.002</v>
          </cell>
          <cell r="AA430">
            <v>1.0149999999999999</v>
          </cell>
          <cell r="AB430">
            <v>1.03</v>
          </cell>
          <cell r="AD430">
            <v>0.7732</v>
          </cell>
          <cell r="AE430">
            <v>0.80400000000000005</v>
          </cell>
          <cell r="AF430">
            <v>0.74299999999999999</v>
          </cell>
          <cell r="AG430">
            <v>0.72250000000000003</v>
          </cell>
          <cell r="AH430">
            <v>0.71199999999999997</v>
          </cell>
          <cell r="AI430">
            <v>0.70150000000000001</v>
          </cell>
          <cell r="AJ430">
            <v>0.69650000000000001</v>
          </cell>
          <cell r="AK430">
            <v>0.6905</v>
          </cell>
          <cell r="AL430">
            <v>0.69599999999999995</v>
          </cell>
          <cell r="AM430">
            <v>0.70299999999999996</v>
          </cell>
          <cell r="AN430">
            <v>0.71550000000000002</v>
          </cell>
          <cell r="AO430">
            <v>0.72899999999999998</v>
          </cell>
          <cell r="AP430">
            <v>0.72450000000000003</v>
          </cell>
        </row>
        <row r="431">
          <cell r="A431">
            <v>39855</v>
          </cell>
          <cell r="B431">
            <v>0.25</v>
          </cell>
          <cell r="C431">
            <v>0.255</v>
          </cell>
          <cell r="D431">
            <v>0.26100000000000001</v>
          </cell>
          <cell r="E431">
            <v>0.26700000000000002</v>
          </cell>
          <cell r="F431">
            <v>0.27400000000000002</v>
          </cell>
          <cell r="G431">
            <v>0.28299999999999997</v>
          </cell>
          <cell r="H431">
            <v>0.29299999999999998</v>
          </cell>
          <cell r="I431">
            <v>0.30599999999999999</v>
          </cell>
          <cell r="J431">
            <v>0.32100000000000001</v>
          </cell>
          <cell r="K431">
            <v>0.33700000000000002</v>
          </cell>
          <cell r="L431">
            <v>0.35799999999999998</v>
          </cell>
          <cell r="M431">
            <v>0.3775</v>
          </cell>
          <cell r="N431">
            <v>0.39400000000000002</v>
          </cell>
          <cell r="P431">
            <v>1.2450000000000001</v>
          </cell>
          <cell r="Q431">
            <v>1.254</v>
          </cell>
          <cell r="R431">
            <v>1.0860000000000001</v>
          </cell>
          <cell r="S431">
            <v>1.04</v>
          </cell>
          <cell r="T431">
            <v>1.01</v>
          </cell>
          <cell r="U431">
            <v>0.997</v>
          </cell>
          <cell r="V431">
            <v>0.99099999999999999</v>
          </cell>
          <cell r="W431">
            <v>0.99199999999999999</v>
          </cell>
          <cell r="X431">
            <v>1</v>
          </cell>
          <cell r="Y431">
            <v>1.012</v>
          </cell>
          <cell r="Z431">
            <v>1.0249999999999999</v>
          </cell>
          <cell r="AA431">
            <v>1.0389999999999999</v>
          </cell>
          <cell r="AB431">
            <v>1.0549999999999999</v>
          </cell>
          <cell r="AD431">
            <v>0.76490000000000002</v>
          </cell>
          <cell r="AE431">
            <v>0.753</v>
          </cell>
          <cell r="AF431">
            <v>0.59699999999999998</v>
          </cell>
          <cell r="AG431">
            <v>0.54900000000000004</v>
          </cell>
          <cell r="AH431">
            <v>0.51349999999999996</v>
          </cell>
          <cell r="AI431">
            <v>0.5</v>
          </cell>
          <cell r="AJ431">
            <v>0.47399999999999998</v>
          </cell>
          <cell r="AK431">
            <v>0.46</v>
          </cell>
          <cell r="AL431">
            <v>0.45100000000000001</v>
          </cell>
          <cell r="AM431">
            <v>0.45</v>
          </cell>
          <cell r="AN431">
            <v>0.45800000000000002</v>
          </cell>
          <cell r="AO431">
            <v>0.46300000000000002</v>
          </cell>
          <cell r="AP431">
            <v>0.505</v>
          </cell>
        </row>
        <row r="432">
          <cell r="A432">
            <v>39856</v>
          </cell>
          <cell r="B432">
            <v>0.25</v>
          </cell>
          <cell r="C432">
            <v>0.25600000000000001</v>
          </cell>
          <cell r="D432">
            <v>0.2555</v>
          </cell>
          <cell r="E432">
            <v>0.26550000000000001</v>
          </cell>
          <cell r="F432">
            <v>0.27</v>
          </cell>
          <cell r="G432">
            <v>0.27900000000000003</v>
          </cell>
          <cell r="H432">
            <v>0.28899999999999998</v>
          </cell>
          <cell r="I432">
            <v>0.30199999999999999</v>
          </cell>
          <cell r="J432">
            <v>0.32300000000000001</v>
          </cell>
          <cell r="K432">
            <v>0.34050000000000002</v>
          </cell>
          <cell r="L432">
            <v>0.34899999999999998</v>
          </cell>
          <cell r="M432">
            <v>0.38200000000000001</v>
          </cell>
          <cell r="N432">
            <v>0.39500000000000002</v>
          </cell>
          <cell r="P432">
            <v>1.2290000000000001</v>
          </cell>
          <cell r="Q432">
            <v>1.1919999999999999</v>
          </cell>
          <cell r="R432">
            <v>1.048</v>
          </cell>
          <cell r="S432">
            <v>1.002</v>
          </cell>
          <cell r="T432">
            <v>0.97699999999999998</v>
          </cell>
          <cell r="U432">
            <v>0.96299999999999997</v>
          </cell>
          <cell r="V432">
            <v>0.95799999999999996</v>
          </cell>
          <cell r="W432">
            <v>0.96099999999999997</v>
          </cell>
          <cell r="X432">
            <v>0.97</v>
          </cell>
          <cell r="Y432">
            <v>0.98599999999999999</v>
          </cell>
          <cell r="Z432">
            <v>1</v>
          </cell>
          <cell r="AA432">
            <v>1.016</v>
          </cell>
          <cell r="AB432">
            <v>1.03</v>
          </cell>
          <cell r="AD432">
            <v>0.75770000000000004</v>
          </cell>
          <cell r="AE432">
            <v>0.72</v>
          </cell>
          <cell r="AF432">
            <v>0.59499999999999997</v>
          </cell>
          <cell r="AG432">
            <v>0.54900000000000004</v>
          </cell>
          <cell r="AH432">
            <v>0.50900000000000001</v>
          </cell>
          <cell r="AI432">
            <v>0.49049999999999999</v>
          </cell>
          <cell r="AJ432">
            <v>0.4763</v>
          </cell>
          <cell r="AK432">
            <v>0.46700000000000003</v>
          </cell>
          <cell r="AL432">
            <v>0.46899999999999997</v>
          </cell>
          <cell r="AM432">
            <v>0.47349999999999998</v>
          </cell>
          <cell r="AN432">
            <v>0.4803</v>
          </cell>
          <cell r="AO432">
            <v>0.49</v>
          </cell>
          <cell r="AP432">
            <v>0.5</v>
          </cell>
        </row>
        <row r="433">
          <cell r="A433">
            <v>39857</v>
          </cell>
          <cell r="B433">
            <v>0.25</v>
          </cell>
          <cell r="C433">
            <v>0.24199999999999999</v>
          </cell>
          <cell r="D433">
            <v>0.26200000000000001</v>
          </cell>
          <cell r="E433">
            <v>0.26800000000000002</v>
          </cell>
          <cell r="F433">
            <v>0.27750000000000002</v>
          </cell>
          <cell r="G433">
            <v>0.28599999999999998</v>
          </cell>
          <cell r="H433">
            <v>0.29899999999999999</v>
          </cell>
          <cell r="I433">
            <v>0.30599999999999999</v>
          </cell>
          <cell r="J433">
            <v>0.32200000000000001</v>
          </cell>
          <cell r="K433">
            <v>0.33600000000000002</v>
          </cell>
          <cell r="L433">
            <v>0.35199999999999998</v>
          </cell>
          <cell r="M433">
            <v>0.37</v>
          </cell>
          <cell r="N433">
            <v>0.4</v>
          </cell>
          <cell r="P433">
            <v>1.2349999999999999</v>
          </cell>
          <cell r="Q433">
            <v>1.161</v>
          </cell>
          <cell r="R433">
            <v>1.02</v>
          </cell>
          <cell r="S433">
            <v>0.98</v>
          </cell>
          <cell r="T433">
            <v>0.95799999999999996</v>
          </cell>
          <cell r="U433">
            <v>0.94899999999999995</v>
          </cell>
          <cell r="V433">
            <v>0.94799999999999995</v>
          </cell>
          <cell r="W433">
            <v>0.95399999999999996</v>
          </cell>
          <cell r="X433">
            <v>0.96499999999999997</v>
          </cell>
          <cell r="Y433">
            <v>0.97799999999999998</v>
          </cell>
          <cell r="Z433">
            <v>0.99299999999999999</v>
          </cell>
          <cell r="AA433">
            <v>1.0089999999999999</v>
          </cell>
          <cell r="AB433">
            <v>1.024</v>
          </cell>
          <cell r="AD433">
            <v>0.83340000000000003</v>
          </cell>
          <cell r="AE433">
            <v>0.70399999999999996</v>
          </cell>
          <cell r="AF433">
            <v>0.57150000000000001</v>
          </cell>
          <cell r="AG433">
            <v>0.52549999999999997</v>
          </cell>
          <cell r="AH433">
            <v>0.48599999999999999</v>
          </cell>
          <cell r="AI433">
            <v>0.48549999999999999</v>
          </cell>
          <cell r="AJ433">
            <v>0.46850000000000003</v>
          </cell>
          <cell r="AK433">
            <v>0.46850000000000003</v>
          </cell>
          <cell r="AL433">
            <v>0.46800000000000003</v>
          </cell>
          <cell r="AM433">
            <v>0.47499999999999998</v>
          </cell>
          <cell r="AN433">
            <v>0.497</v>
          </cell>
          <cell r="AO433">
            <v>0.5</v>
          </cell>
          <cell r="AP433">
            <v>0.51549999999999996</v>
          </cell>
        </row>
        <row r="434">
          <cell r="A434">
            <v>39860</v>
          </cell>
          <cell r="B434">
            <v>0.25</v>
          </cell>
          <cell r="C434">
            <v>0.25</v>
          </cell>
          <cell r="D434">
            <v>0.25900000000000001</v>
          </cell>
          <cell r="E434">
            <v>0.26800000000000002</v>
          </cell>
          <cell r="F434">
            <v>0.27250000000000002</v>
          </cell>
          <cell r="G434">
            <v>0.28000000000000003</v>
          </cell>
          <cell r="H434">
            <v>0.29199999999999998</v>
          </cell>
          <cell r="I434">
            <v>0.30099999999999999</v>
          </cell>
          <cell r="J434">
            <v>0.317</v>
          </cell>
          <cell r="K434">
            <v>0.33400000000000002</v>
          </cell>
          <cell r="L434">
            <v>0.35299999999999998</v>
          </cell>
          <cell r="M434">
            <v>0.36399999999999999</v>
          </cell>
          <cell r="N434">
            <v>0.38900000000000001</v>
          </cell>
          <cell r="P434">
            <v>1.2429999999999999</v>
          </cell>
          <cell r="Q434">
            <v>1.1479999999999999</v>
          </cell>
          <cell r="R434">
            <v>1.012</v>
          </cell>
          <cell r="S434">
            <v>0.97699999999999998</v>
          </cell>
          <cell r="T434">
            <v>0.95299999999999996</v>
          </cell>
          <cell r="U434">
            <v>0.94099999999999995</v>
          </cell>
          <cell r="V434">
            <v>0.93899999999999995</v>
          </cell>
          <cell r="W434">
            <v>0.94299999999999995</v>
          </cell>
          <cell r="X434">
            <v>0.95199999999999996</v>
          </cell>
          <cell r="Y434">
            <v>0.96499999999999997</v>
          </cell>
          <cell r="Z434">
            <v>0.97799999999999998</v>
          </cell>
          <cell r="AA434">
            <v>0.99099999999999999</v>
          </cell>
          <cell r="AB434">
            <v>1.0049999999999999</v>
          </cell>
          <cell r="AD434">
            <v>0.91500000000000004</v>
          </cell>
          <cell r="AE434">
            <v>0.69</v>
          </cell>
          <cell r="AF434">
            <v>0.55649999999999999</v>
          </cell>
          <cell r="AG434">
            <v>0.51549999999999996</v>
          </cell>
          <cell r="AH434">
            <v>0.51200000000000001</v>
          </cell>
          <cell r="AI434">
            <v>0.49199999999999999</v>
          </cell>
          <cell r="AJ434">
            <v>0.49099999999999999</v>
          </cell>
          <cell r="AK434">
            <v>0.48449999999999999</v>
          </cell>
          <cell r="AL434">
            <v>0.48649999999999999</v>
          </cell>
          <cell r="AM434">
            <v>0.49399999999999999</v>
          </cell>
          <cell r="AN434">
            <v>0.5</v>
          </cell>
          <cell r="AO434">
            <v>0.51849999999999996</v>
          </cell>
          <cell r="AP434">
            <v>0.52800000000000002</v>
          </cell>
        </row>
        <row r="435">
          <cell r="A435">
            <v>39861</v>
          </cell>
          <cell r="B435">
            <v>0.25</v>
          </cell>
          <cell r="C435">
            <v>0.23549999999999999</v>
          </cell>
          <cell r="D435">
            <v>0.26100000000000001</v>
          </cell>
          <cell r="E435">
            <v>0.26800000000000002</v>
          </cell>
          <cell r="F435">
            <v>0.26</v>
          </cell>
          <cell r="G435">
            <v>0.26800000000000002</v>
          </cell>
          <cell r="H435">
            <v>0.28699999999999998</v>
          </cell>
          <cell r="I435">
            <v>0.30399999999999999</v>
          </cell>
          <cell r="J435">
            <v>0.32</v>
          </cell>
          <cell r="K435">
            <v>0.33300000000000002</v>
          </cell>
          <cell r="L435">
            <v>0.34699999999999998</v>
          </cell>
          <cell r="M435">
            <v>0.36399999999999999</v>
          </cell>
          <cell r="N435">
            <v>0.38650000000000001</v>
          </cell>
          <cell r="P435">
            <v>1.2810000000000001</v>
          </cell>
          <cell r="Q435">
            <v>1.141</v>
          </cell>
          <cell r="R435">
            <v>1.0089999999999999</v>
          </cell>
          <cell r="S435">
            <v>0.97099999999999997</v>
          </cell>
          <cell r="T435">
            <v>0.94199999999999995</v>
          </cell>
          <cell r="U435">
            <v>0.92200000000000004</v>
          </cell>
          <cell r="V435">
            <v>0.91200000000000003</v>
          </cell>
          <cell r="W435">
            <v>0.90700000000000003</v>
          </cell>
          <cell r="X435">
            <v>0.90900000000000003</v>
          </cell>
          <cell r="Y435">
            <v>0.91800000000000004</v>
          </cell>
          <cell r="Z435">
            <v>0.92900000000000005</v>
          </cell>
          <cell r="AA435">
            <v>0.93899999999999995</v>
          </cell>
          <cell r="AB435">
            <v>0.95</v>
          </cell>
          <cell r="AD435">
            <v>0.91930000000000001</v>
          </cell>
          <cell r="AE435">
            <v>0.67900000000000005</v>
          </cell>
          <cell r="AF435">
            <v>0.56000000000000005</v>
          </cell>
          <cell r="AG435">
            <v>0.52</v>
          </cell>
          <cell r="AH435">
            <v>0.48899999999999999</v>
          </cell>
          <cell r="AI435">
            <v>0.46679999999999999</v>
          </cell>
          <cell r="AJ435">
            <v>0.46800000000000003</v>
          </cell>
          <cell r="AK435">
            <v>0.46700000000000003</v>
          </cell>
          <cell r="AL435">
            <v>0.46650000000000003</v>
          </cell>
          <cell r="AM435">
            <v>0.48099999999999998</v>
          </cell>
          <cell r="AN435">
            <v>0.48749999999999999</v>
          </cell>
          <cell r="AO435">
            <v>0.51949999999999996</v>
          </cell>
          <cell r="AP435">
            <v>0.505</v>
          </cell>
        </row>
        <row r="436">
          <cell r="A436">
            <v>39862</v>
          </cell>
          <cell r="B436">
            <v>0.25</v>
          </cell>
          <cell r="C436">
            <v>0.22800000000000001</v>
          </cell>
          <cell r="D436">
            <v>0.25800000000000001</v>
          </cell>
          <cell r="E436">
            <v>0.26400000000000001</v>
          </cell>
          <cell r="F436">
            <v>0.27200000000000002</v>
          </cell>
          <cell r="G436">
            <v>0.27900000000000003</v>
          </cell>
          <cell r="H436">
            <v>0.28599999999999998</v>
          </cell>
          <cell r="I436">
            <v>0.29599999999999999</v>
          </cell>
          <cell r="J436">
            <v>0.307</v>
          </cell>
          <cell r="K436">
            <v>0.32300000000000001</v>
          </cell>
          <cell r="L436">
            <v>0.33700000000000002</v>
          </cell>
          <cell r="M436">
            <v>0.35099999999999998</v>
          </cell>
          <cell r="N436">
            <v>0.377</v>
          </cell>
          <cell r="P436">
            <v>1.2810000000000001</v>
          </cell>
          <cell r="Q436">
            <v>1.1559999999999999</v>
          </cell>
          <cell r="R436">
            <v>1.022</v>
          </cell>
          <cell r="S436">
            <v>0.97899999999999998</v>
          </cell>
          <cell r="T436">
            <v>0.94299999999999995</v>
          </cell>
          <cell r="U436">
            <v>0.92200000000000004</v>
          </cell>
          <cell r="V436">
            <v>0.90900000000000003</v>
          </cell>
          <cell r="W436">
            <v>0.90500000000000003</v>
          </cell>
          <cell r="X436">
            <v>0.90600000000000003</v>
          </cell>
          <cell r="Y436">
            <v>0.91400000000000003</v>
          </cell>
          <cell r="Z436">
            <v>0.92300000000000004</v>
          </cell>
          <cell r="AA436">
            <v>0.93300000000000005</v>
          </cell>
          <cell r="AB436">
            <v>0.94399999999999995</v>
          </cell>
          <cell r="AD436">
            <v>0.9506</v>
          </cell>
          <cell r="AE436">
            <v>0.71</v>
          </cell>
          <cell r="AF436">
            <v>0.60299999999999998</v>
          </cell>
          <cell r="AG436">
            <v>0.57099999999999995</v>
          </cell>
          <cell r="AH436">
            <v>0.55700000000000005</v>
          </cell>
          <cell r="AI436">
            <v>0.55400000000000005</v>
          </cell>
          <cell r="AJ436">
            <v>0.55800000000000005</v>
          </cell>
          <cell r="AK436">
            <v>0.55400000000000005</v>
          </cell>
          <cell r="AL436">
            <v>0.5625</v>
          </cell>
          <cell r="AM436">
            <v>0.58699999999999997</v>
          </cell>
          <cell r="AN436">
            <v>0.59250000000000003</v>
          </cell>
          <cell r="AO436">
            <v>0.60729999999999995</v>
          </cell>
          <cell r="AP436">
            <v>0.62380000000000002</v>
          </cell>
        </row>
        <row r="437">
          <cell r="A437">
            <v>39863</v>
          </cell>
          <cell r="B437">
            <v>0.25</v>
          </cell>
          <cell r="C437">
            <v>0.223</v>
          </cell>
          <cell r="D437">
            <v>0.22700000000000001</v>
          </cell>
          <cell r="E437">
            <v>0.24</v>
          </cell>
          <cell r="F437">
            <v>0.25</v>
          </cell>
          <cell r="G437">
            <v>0.26200000000000001</v>
          </cell>
          <cell r="H437">
            <v>0.27600000000000002</v>
          </cell>
          <cell r="I437">
            <v>0.28899999999999998</v>
          </cell>
          <cell r="J437">
            <v>0.313</v>
          </cell>
          <cell r="K437">
            <v>0.33100000000000002</v>
          </cell>
          <cell r="L437">
            <v>0.34699999999999998</v>
          </cell>
          <cell r="M437">
            <v>0.373</v>
          </cell>
          <cell r="N437">
            <v>0.39250000000000002</v>
          </cell>
          <cell r="P437">
            <v>1.2810000000000001</v>
          </cell>
          <cell r="Q437">
            <v>1.1299999999999999</v>
          </cell>
          <cell r="R437">
            <v>1.0129999999999999</v>
          </cell>
          <cell r="S437">
            <v>0.97399999999999998</v>
          </cell>
          <cell r="T437">
            <v>0.94899999999999995</v>
          </cell>
          <cell r="U437">
            <v>0.93400000000000005</v>
          </cell>
          <cell r="V437">
            <v>0.93</v>
          </cell>
          <cell r="W437">
            <v>0.93500000000000005</v>
          </cell>
          <cell r="X437">
            <v>0.94499999999999995</v>
          </cell>
          <cell r="Y437">
            <v>0.96</v>
          </cell>
          <cell r="Z437">
            <v>0.97599999999999998</v>
          </cell>
          <cell r="AA437">
            <v>0.99199999999999999</v>
          </cell>
          <cell r="AB437">
            <v>1.008</v>
          </cell>
          <cell r="AD437">
            <v>0.85819999999999996</v>
          </cell>
          <cell r="AE437">
            <v>0.70099999999999996</v>
          </cell>
          <cell r="AF437">
            <v>0.61899999999999999</v>
          </cell>
          <cell r="AG437">
            <v>0.59099999999999997</v>
          </cell>
          <cell r="AH437">
            <v>0.57899999999999996</v>
          </cell>
          <cell r="AI437">
            <v>0.57299999999999995</v>
          </cell>
          <cell r="AJ437">
            <v>0.56899999999999995</v>
          </cell>
          <cell r="AK437">
            <v>0.54500000000000004</v>
          </cell>
          <cell r="AL437">
            <v>0.54949999999999999</v>
          </cell>
          <cell r="AM437">
            <v>0.58399999999999996</v>
          </cell>
          <cell r="AN437">
            <v>0.58550000000000002</v>
          </cell>
          <cell r="AO437">
            <v>0.59650000000000003</v>
          </cell>
          <cell r="AP437">
            <v>0.60250000000000004</v>
          </cell>
        </row>
        <row r="438">
          <cell r="A438">
            <v>39864</v>
          </cell>
          <cell r="B438">
            <v>0.25</v>
          </cell>
          <cell r="C438">
            <v>0.217</v>
          </cell>
          <cell r="D438">
            <v>0.218</v>
          </cell>
          <cell r="E438">
            <v>0.22900000000000001</v>
          </cell>
          <cell r="F438">
            <v>0.245</v>
          </cell>
          <cell r="G438">
            <v>0.255</v>
          </cell>
          <cell r="H438">
            <v>0.26900000000000002</v>
          </cell>
          <cell r="I438">
            <v>0.28199999999999997</v>
          </cell>
          <cell r="J438">
            <v>0.29899999999999999</v>
          </cell>
          <cell r="K438">
            <v>0.313</v>
          </cell>
          <cell r="L438">
            <v>0.33100000000000002</v>
          </cell>
          <cell r="M438">
            <v>0.35049999999999998</v>
          </cell>
          <cell r="N438">
            <v>0.373</v>
          </cell>
          <cell r="P438">
            <v>1.2949999999999999</v>
          </cell>
          <cell r="Q438">
            <v>1.1160000000000001</v>
          </cell>
          <cell r="R438">
            <v>1.0069999999999999</v>
          </cell>
          <cell r="S438">
            <v>0.96499999999999997</v>
          </cell>
          <cell r="T438">
            <v>0.93400000000000005</v>
          </cell>
          <cell r="U438">
            <v>0.91300000000000003</v>
          </cell>
          <cell r="V438">
            <v>0.90300000000000002</v>
          </cell>
          <cell r="W438">
            <v>0.90200000000000002</v>
          </cell>
          <cell r="X438">
            <v>0.90800000000000003</v>
          </cell>
          <cell r="Y438">
            <v>0.91800000000000004</v>
          </cell>
          <cell r="Z438">
            <v>0.92900000000000005</v>
          </cell>
          <cell r="AA438">
            <v>0.94199999999999995</v>
          </cell>
          <cell r="AB438">
            <v>0.95499999999999996</v>
          </cell>
          <cell r="AD438">
            <v>0.77669999999999995</v>
          </cell>
          <cell r="AE438">
            <v>0.67900000000000005</v>
          </cell>
          <cell r="AF438">
            <v>0.61299999999999999</v>
          </cell>
          <cell r="AG438">
            <v>0.59099999999999997</v>
          </cell>
          <cell r="AH438">
            <v>0.58199999999999996</v>
          </cell>
          <cell r="AI438">
            <v>0.57699999999999996</v>
          </cell>
          <cell r="AJ438">
            <v>0.57299999999999995</v>
          </cell>
          <cell r="AK438">
            <v>0.57350000000000001</v>
          </cell>
          <cell r="AL438">
            <v>0.57750000000000001</v>
          </cell>
          <cell r="AM438">
            <v>0.57299999999999995</v>
          </cell>
          <cell r="AN438">
            <v>0.59650000000000003</v>
          </cell>
          <cell r="AO438">
            <v>0.60650000000000004</v>
          </cell>
          <cell r="AP438">
            <v>0.62050000000000005</v>
          </cell>
        </row>
        <row r="439">
          <cell r="A439">
            <v>39867</v>
          </cell>
          <cell r="B439">
            <v>0.25</v>
          </cell>
          <cell r="C439">
            <v>0.22750000000000001</v>
          </cell>
          <cell r="D439">
            <v>0.222</v>
          </cell>
          <cell r="E439">
            <v>0.23599999999999999</v>
          </cell>
          <cell r="F439">
            <v>0.23749999999999999</v>
          </cell>
          <cell r="G439">
            <v>0.26</v>
          </cell>
          <cell r="H439">
            <v>0.27200000000000002</v>
          </cell>
          <cell r="I439">
            <v>0.28399999999999997</v>
          </cell>
          <cell r="J439">
            <v>0.29299999999999998</v>
          </cell>
          <cell r="K439">
            <v>0.311</v>
          </cell>
          <cell r="L439">
            <v>0.318</v>
          </cell>
          <cell r="M439">
            <v>0.33900000000000002</v>
          </cell>
          <cell r="N439">
            <v>0.36249999999999999</v>
          </cell>
          <cell r="P439">
            <v>1.302</v>
          </cell>
          <cell r="Q439">
            <v>1.0960000000000001</v>
          </cell>
          <cell r="R439">
            <v>0.997</v>
          </cell>
          <cell r="S439">
            <v>0.96499999999999997</v>
          </cell>
          <cell r="T439">
            <v>0.93799999999999994</v>
          </cell>
          <cell r="U439">
            <v>0.92200000000000004</v>
          </cell>
          <cell r="V439">
            <v>0.91700000000000004</v>
          </cell>
          <cell r="W439">
            <v>0.92</v>
          </cell>
          <cell r="X439">
            <v>0.92900000000000005</v>
          </cell>
          <cell r="Y439">
            <v>0.94099999999999995</v>
          </cell>
          <cell r="Z439">
            <v>0.95699999999999996</v>
          </cell>
          <cell r="AA439">
            <v>0.97099999999999997</v>
          </cell>
          <cell r="AB439">
            <v>0.98799999999999999</v>
          </cell>
          <cell r="AD439">
            <v>0.74829999999999997</v>
          </cell>
          <cell r="AE439">
            <v>0.63800000000000001</v>
          </cell>
          <cell r="AF439">
            <v>0.57699999999999996</v>
          </cell>
          <cell r="AG439">
            <v>0.54400000000000004</v>
          </cell>
          <cell r="AH439">
            <v>0.52800000000000002</v>
          </cell>
          <cell r="AI439">
            <v>0.52100000000000002</v>
          </cell>
          <cell r="AJ439">
            <v>0.52300000000000002</v>
          </cell>
          <cell r="AK439">
            <v>0.53500000000000003</v>
          </cell>
          <cell r="AL439">
            <v>0.54049999999999998</v>
          </cell>
          <cell r="AM439">
            <v>0.54700000000000004</v>
          </cell>
          <cell r="AN439">
            <v>0.56000000000000005</v>
          </cell>
          <cell r="AO439">
            <v>0.58499999999999996</v>
          </cell>
          <cell r="AP439">
            <v>0.58899999999999997</v>
          </cell>
        </row>
        <row r="440">
          <cell r="A440">
            <v>39868</v>
          </cell>
          <cell r="B440">
            <v>0.25</v>
          </cell>
          <cell r="C440">
            <v>0.22</v>
          </cell>
          <cell r="D440">
            <v>0.23200000000000001</v>
          </cell>
          <cell r="E440">
            <v>0.23749999999999999</v>
          </cell>
          <cell r="F440">
            <v>0.248</v>
          </cell>
          <cell r="G440">
            <v>0.27500000000000002</v>
          </cell>
          <cell r="H440">
            <v>0.28100000000000003</v>
          </cell>
          <cell r="I440">
            <v>0.28399999999999997</v>
          </cell>
          <cell r="J440">
            <v>0.30599999999999999</v>
          </cell>
          <cell r="K440">
            <v>0.32200000000000001</v>
          </cell>
          <cell r="L440">
            <v>0.33300000000000002</v>
          </cell>
          <cell r="M440">
            <v>0.35899999999999999</v>
          </cell>
          <cell r="N440">
            <v>0.374</v>
          </cell>
          <cell r="P440">
            <v>1.2889999999999999</v>
          </cell>
          <cell r="Q440">
            <v>1.07</v>
          </cell>
          <cell r="R440">
            <v>0.97099999999999997</v>
          </cell>
          <cell r="S440">
            <v>0.93700000000000006</v>
          </cell>
          <cell r="T440">
            <v>0.90900000000000003</v>
          </cell>
          <cell r="U440">
            <v>0.88900000000000001</v>
          </cell>
          <cell r="V440">
            <v>0.879</v>
          </cell>
          <cell r="W440">
            <v>0.877</v>
          </cell>
          <cell r="X440">
            <v>0.88200000000000001</v>
          </cell>
          <cell r="Y440">
            <v>0.89</v>
          </cell>
          <cell r="Z440">
            <v>0.90200000000000002</v>
          </cell>
          <cell r="AA440">
            <v>0.91400000000000003</v>
          </cell>
          <cell r="AB440">
            <v>0.92700000000000005</v>
          </cell>
          <cell r="AD440">
            <v>0.69640000000000002</v>
          </cell>
          <cell r="AE440">
            <v>0.56499999999999995</v>
          </cell>
          <cell r="AF440">
            <v>0.52400000000000002</v>
          </cell>
          <cell r="AG440">
            <v>0.501</v>
          </cell>
          <cell r="AH440">
            <v>0.45800000000000002</v>
          </cell>
          <cell r="AI440">
            <v>0.48</v>
          </cell>
          <cell r="AJ440">
            <v>0.48099999999999998</v>
          </cell>
          <cell r="AK440">
            <v>0.48699999999999999</v>
          </cell>
          <cell r="AL440">
            <v>0.4945</v>
          </cell>
          <cell r="AM440">
            <v>0.501</v>
          </cell>
          <cell r="AN440">
            <v>0.52200000000000002</v>
          </cell>
          <cell r="AO440">
            <v>0.53700000000000003</v>
          </cell>
          <cell r="AP440">
            <v>0.55400000000000005</v>
          </cell>
        </row>
        <row r="441">
          <cell r="A441">
            <v>39869</v>
          </cell>
          <cell r="B441">
            <v>0.25</v>
          </cell>
          <cell r="C441">
            <v>0.2175</v>
          </cell>
          <cell r="D441">
            <v>0.22750000000000001</v>
          </cell>
          <cell r="E441">
            <v>0.24249999999999999</v>
          </cell>
          <cell r="F441">
            <v>0.26150000000000001</v>
          </cell>
          <cell r="G441">
            <v>0.27450000000000002</v>
          </cell>
          <cell r="H441">
            <v>0.28299999999999997</v>
          </cell>
          <cell r="I441">
            <v>0.30549999999999999</v>
          </cell>
          <cell r="J441">
            <v>0.314</v>
          </cell>
          <cell r="K441">
            <v>0.34050000000000002</v>
          </cell>
          <cell r="L441">
            <v>0.36049999999999999</v>
          </cell>
          <cell r="M441">
            <v>0.3785</v>
          </cell>
          <cell r="N441">
            <v>0.40500000000000003</v>
          </cell>
          <cell r="P441">
            <v>1.2949999999999999</v>
          </cell>
          <cell r="Q441">
            <v>1.0189999999999999</v>
          </cell>
          <cell r="R441">
            <v>0.94299999999999995</v>
          </cell>
          <cell r="S441">
            <v>0.90800000000000003</v>
          </cell>
          <cell r="T441">
            <v>0.878</v>
          </cell>
          <cell r="U441">
            <v>0.86</v>
          </cell>
          <cell r="V441">
            <v>0.85299999999999998</v>
          </cell>
          <cell r="W441">
            <v>0.85399999999999998</v>
          </cell>
          <cell r="X441">
            <v>0.86099999999999999</v>
          </cell>
          <cell r="Y441">
            <v>0.871</v>
          </cell>
          <cell r="Z441">
            <v>0.88500000000000001</v>
          </cell>
          <cell r="AA441">
            <v>0.89700000000000002</v>
          </cell>
          <cell r="AB441">
            <v>0.91100000000000003</v>
          </cell>
          <cell r="AD441">
            <v>0.68030000000000002</v>
          </cell>
          <cell r="AE441">
            <v>0.52800000000000002</v>
          </cell>
          <cell r="AF441">
            <v>0.47499999999999998</v>
          </cell>
          <cell r="AG441">
            <v>0.46400000000000002</v>
          </cell>
          <cell r="AH441">
            <v>0.45500000000000002</v>
          </cell>
          <cell r="AI441">
            <v>0.44750000000000001</v>
          </cell>
          <cell r="AJ441">
            <v>0.442</v>
          </cell>
          <cell r="AK441">
            <v>0.44750000000000001</v>
          </cell>
          <cell r="AL441">
            <v>0.45650000000000002</v>
          </cell>
          <cell r="AM441">
            <v>0.46700000000000003</v>
          </cell>
          <cell r="AN441">
            <v>0.48049999999999998</v>
          </cell>
          <cell r="AO441">
            <v>0.4955</v>
          </cell>
          <cell r="AP441">
            <v>0.51249999999999996</v>
          </cell>
        </row>
        <row r="442">
          <cell r="A442">
            <v>39870</v>
          </cell>
          <cell r="B442">
            <v>0.25</v>
          </cell>
          <cell r="C442">
            <v>0.23899999999999999</v>
          </cell>
          <cell r="D442">
            <v>0.23799999999999999</v>
          </cell>
          <cell r="E442">
            <v>0.247</v>
          </cell>
          <cell r="F442">
            <v>0.25700000000000001</v>
          </cell>
          <cell r="G442">
            <v>0.27600000000000002</v>
          </cell>
          <cell r="H442">
            <v>0.29099999999999998</v>
          </cell>
          <cell r="I442">
            <v>0.311</v>
          </cell>
          <cell r="J442">
            <v>0.32650000000000001</v>
          </cell>
          <cell r="K442">
            <v>0.34200000000000003</v>
          </cell>
          <cell r="L442">
            <v>0.36899999999999999</v>
          </cell>
          <cell r="M442">
            <v>0.38100000000000001</v>
          </cell>
          <cell r="N442">
            <v>0.41599999999999998</v>
          </cell>
          <cell r="P442">
            <v>1.306</v>
          </cell>
          <cell r="Q442">
            <v>0.97</v>
          </cell>
          <cell r="R442">
            <v>0.90900000000000003</v>
          </cell>
          <cell r="S442">
            <v>0.879</v>
          </cell>
          <cell r="T442">
            <v>0.85099999999999998</v>
          </cell>
          <cell r="U442">
            <v>0.83399999999999996</v>
          </cell>
          <cell r="V442">
            <v>0.82799999999999996</v>
          </cell>
          <cell r="W442">
            <v>0.83</v>
          </cell>
          <cell r="X442">
            <v>0.83799999999999997</v>
          </cell>
          <cell r="Y442">
            <v>0.85</v>
          </cell>
          <cell r="Z442">
            <v>0.86699999999999999</v>
          </cell>
          <cell r="AA442">
            <v>0.879</v>
          </cell>
          <cell r="AB442">
            <v>0.89500000000000002</v>
          </cell>
          <cell r="AD442">
            <v>0.75219999999999998</v>
          </cell>
          <cell r="AE442">
            <v>0.502</v>
          </cell>
          <cell r="AF442">
            <v>0.45100000000000001</v>
          </cell>
          <cell r="AG442">
            <v>0.42849999999999999</v>
          </cell>
          <cell r="AH442">
            <v>0.41849999999999998</v>
          </cell>
          <cell r="AI442">
            <v>0.41299999999999998</v>
          </cell>
          <cell r="AJ442">
            <v>0.41699999999999998</v>
          </cell>
          <cell r="AK442">
            <v>0.42649999999999999</v>
          </cell>
          <cell r="AL442">
            <v>0.4345</v>
          </cell>
          <cell r="AM442">
            <v>0.44550000000000001</v>
          </cell>
          <cell r="AN442">
            <v>0.46300000000000002</v>
          </cell>
          <cell r="AO442">
            <v>0.48099999999999998</v>
          </cell>
          <cell r="AP442">
            <v>0.50900000000000001</v>
          </cell>
        </row>
        <row r="443">
          <cell r="A443">
            <v>39871</v>
          </cell>
          <cell r="B443">
            <v>0.25</v>
          </cell>
          <cell r="C443">
            <v>0.24249999999999999</v>
          </cell>
          <cell r="D443">
            <v>0.24249999999999999</v>
          </cell>
          <cell r="E443">
            <v>0.2475</v>
          </cell>
          <cell r="F443">
            <v>0.26</v>
          </cell>
          <cell r="G443">
            <v>0.26600000000000001</v>
          </cell>
          <cell r="H443">
            <v>0.28000000000000003</v>
          </cell>
          <cell r="I443">
            <v>0.30199999999999999</v>
          </cell>
          <cell r="J443">
            <v>0.315</v>
          </cell>
          <cell r="K443">
            <v>0.32450000000000001</v>
          </cell>
          <cell r="L443">
            <v>0.34599999999999997</v>
          </cell>
          <cell r="M443">
            <v>0.36499999999999999</v>
          </cell>
          <cell r="N443">
            <v>0.39100000000000001</v>
          </cell>
          <cell r="P443">
            <v>1.3740000000000001</v>
          </cell>
          <cell r="Q443">
            <v>0.95199999999999996</v>
          </cell>
          <cell r="R443">
            <v>0.89900000000000002</v>
          </cell>
          <cell r="S443">
            <v>0.86699999999999999</v>
          </cell>
          <cell r="T443">
            <v>0.83699999999999997</v>
          </cell>
          <cell r="U443">
            <v>0.81799999999999995</v>
          </cell>
          <cell r="V443">
            <v>0.80800000000000005</v>
          </cell>
          <cell r="W443">
            <v>0.80800000000000005</v>
          </cell>
          <cell r="X443">
            <v>0.81399999999999995</v>
          </cell>
          <cell r="Y443">
            <v>0.82499999999999996</v>
          </cell>
          <cell r="Z443">
            <v>0.84199999999999997</v>
          </cell>
          <cell r="AA443">
            <v>0.85699999999999998</v>
          </cell>
          <cell r="AB443">
            <v>0.873</v>
          </cell>
          <cell r="AD443">
            <v>0.90249999999999997</v>
          </cell>
          <cell r="AE443">
            <v>0.48599999999999999</v>
          </cell>
          <cell r="AF443">
            <v>0.442</v>
          </cell>
          <cell r="AG443">
            <v>0.42299999999999999</v>
          </cell>
          <cell r="AH443">
            <v>0.41099999999999998</v>
          </cell>
          <cell r="AI443">
            <v>0.40600000000000003</v>
          </cell>
          <cell r="AJ443">
            <v>0.40899999999999997</v>
          </cell>
          <cell r="AK443">
            <v>0.41749999999999998</v>
          </cell>
          <cell r="AL443">
            <v>0.42749999999999999</v>
          </cell>
          <cell r="AM443">
            <v>0.442</v>
          </cell>
          <cell r="AN443">
            <v>0.45600000000000002</v>
          </cell>
          <cell r="AO443">
            <v>0.47249999999999998</v>
          </cell>
          <cell r="AP443">
            <v>0.49199999999999999</v>
          </cell>
        </row>
        <row r="444">
          <cell r="A444">
            <v>39874</v>
          </cell>
          <cell r="B444">
            <v>0.25</v>
          </cell>
          <cell r="C444">
            <v>0.22900000000000001</v>
          </cell>
          <cell r="D444">
            <v>0.23899999999999999</v>
          </cell>
          <cell r="E444">
            <v>0.247</v>
          </cell>
          <cell r="F444">
            <v>0.253</v>
          </cell>
          <cell r="G444">
            <v>0.26500000000000001</v>
          </cell>
          <cell r="H444">
            <v>0.27900000000000003</v>
          </cell>
          <cell r="I444">
            <v>0.29399999999999998</v>
          </cell>
          <cell r="J444">
            <v>0.3135</v>
          </cell>
          <cell r="K444">
            <v>0.32200000000000001</v>
          </cell>
          <cell r="L444">
            <v>0.32500000000000001</v>
          </cell>
          <cell r="M444">
            <v>0.35449999999999998</v>
          </cell>
          <cell r="N444">
            <v>0.36149999999999999</v>
          </cell>
          <cell r="P444">
            <v>1.28</v>
          </cell>
          <cell r="Q444">
            <v>0.93500000000000005</v>
          </cell>
          <cell r="R444">
            <v>0.89100000000000001</v>
          </cell>
          <cell r="S444">
            <v>0.85499999999999998</v>
          </cell>
          <cell r="T444">
            <v>0.82</v>
          </cell>
          <cell r="U444">
            <v>0.80200000000000005</v>
          </cell>
          <cell r="V444">
            <v>0.79200000000000004</v>
          </cell>
          <cell r="W444">
            <v>0.79200000000000004</v>
          </cell>
          <cell r="X444">
            <v>0.79900000000000004</v>
          </cell>
          <cell r="Y444">
            <v>0.80900000000000005</v>
          </cell>
          <cell r="Z444">
            <v>0.82399999999999995</v>
          </cell>
          <cell r="AA444">
            <v>0.83899999999999997</v>
          </cell>
          <cell r="AB444">
            <v>0.85399999999999998</v>
          </cell>
          <cell r="AD444">
            <v>0.83779999999999999</v>
          </cell>
          <cell r="AE444">
            <v>0.44500000000000001</v>
          </cell>
          <cell r="AF444">
            <v>0.41099999999999998</v>
          </cell>
          <cell r="AG444">
            <v>0.39400000000000002</v>
          </cell>
          <cell r="AH444">
            <v>0.38300000000000001</v>
          </cell>
          <cell r="AI444">
            <v>0.375</v>
          </cell>
          <cell r="AJ444">
            <v>0.377</v>
          </cell>
          <cell r="AK444">
            <v>0.3775</v>
          </cell>
          <cell r="AL444">
            <v>0.38900000000000001</v>
          </cell>
          <cell r="AM444">
            <v>0.4</v>
          </cell>
          <cell r="AN444">
            <v>0.40849999999999997</v>
          </cell>
          <cell r="AO444">
            <v>0.42349999999999999</v>
          </cell>
          <cell r="AP444">
            <v>0.44450000000000001</v>
          </cell>
        </row>
        <row r="445">
          <cell r="A445">
            <v>39875</v>
          </cell>
          <cell r="B445">
            <v>0.25</v>
          </cell>
          <cell r="C445">
            <v>0.24249999999999999</v>
          </cell>
          <cell r="D445">
            <v>0.24249999999999999</v>
          </cell>
          <cell r="E445">
            <v>0.2555</v>
          </cell>
          <cell r="F445">
            <v>0.25</v>
          </cell>
          <cell r="G445">
            <v>0.25700000000000001</v>
          </cell>
          <cell r="H445">
            <v>0.27700000000000002</v>
          </cell>
          <cell r="I445">
            <v>0.29199999999999998</v>
          </cell>
          <cell r="J445">
            <v>0.30399999999999999</v>
          </cell>
          <cell r="K445">
            <v>0.32</v>
          </cell>
          <cell r="L445">
            <v>0.33500000000000002</v>
          </cell>
          <cell r="M445">
            <v>0.34699999999999998</v>
          </cell>
          <cell r="N445">
            <v>0.36699999999999999</v>
          </cell>
          <cell r="P445">
            <v>1.284</v>
          </cell>
          <cell r="Q445">
            <v>0.90400000000000003</v>
          </cell>
          <cell r="R445">
            <v>0.86</v>
          </cell>
          <cell r="S445">
            <v>0.82099999999999995</v>
          </cell>
          <cell r="T445">
            <v>0.78500000000000003</v>
          </cell>
          <cell r="U445">
            <v>0.76300000000000001</v>
          </cell>
          <cell r="V445">
            <v>0.751</v>
          </cell>
          <cell r="W445">
            <v>0.751</v>
          </cell>
          <cell r="X445">
            <v>0.75600000000000001</v>
          </cell>
          <cell r="Y445">
            <v>0.76600000000000001</v>
          </cell>
          <cell r="Z445">
            <v>0.77800000000000002</v>
          </cell>
          <cell r="AA445">
            <v>0.79200000000000004</v>
          </cell>
          <cell r="AB445">
            <v>0.80700000000000005</v>
          </cell>
          <cell r="AD445">
            <v>0.88160000000000005</v>
          </cell>
          <cell r="AE445">
            <v>0.41499999999999998</v>
          </cell>
          <cell r="AF445">
            <v>0.38500000000000001</v>
          </cell>
          <cell r="AG445">
            <v>0.373</v>
          </cell>
          <cell r="AH445">
            <v>0.35699999999999998</v>
          </cell>
          <cell r="AI445">
            <v>0.35099999999999998</v>
          </cell>
          <cell r="AJ445">
            <v>0.35399999999999998</v>
          </cell>
          <cell r="AK445">
            <v>0.36030000000000001</v>
          </cell>
          <cell r="AL445">
            <v>0.3755</v>
          </cell>
          <cell r="AM445">
            <v>0.39100000000000001</v>
          </cell>
          <cell r="AN445">
            <v>0.39800000000000002</v>
          </cell>
          <cell r="AO445">
            <v>0.41499999999999998</v>
          </cell>
          <cell r="AP445">
            <v>0.44</v>
          </cell>
        </row>
        <row r="446">
          <cell r="A446">
            <v>39876</v>
          </cell>
          <cell r="B446">
            <v>0.25</v>
          </cell>
          <cell r="C446">
            <v>0.23</v>
          </cell>
          <cell r="D446">
            <v>0.24399999999999999</v>
          </cell>
          <cell r="E446">
            <v>0.253</v>
          </cell>
          <cell r="F446">
            <v>0.26100000000000001</v>
          </cell>
          <cell r="G446">
            <v>0.27400000000000002</v>
          </cell>
          <cell r="H446">
            <v>0.28399999999999997</v>
          </cell>
          <cell r="I446">
            <v>0.29599999999999999</v>
          </cell>
          <cell r="J446">
            <v>0.313</v>
          </cell>
          <cell r="K446">
            <v>0.32700000000000001</v>
          </cell>
          <cell r="L446">
            <v>0.34200000000000003</v>
          </cell>
          <cell r="M446">
            <v>0.36</v>
          </cell>
          <cell r="N446">
            <v>0.38400000000000001</v>
          </cell>
          <cell r="P446">
            <v>1.2829999999999999</v>
          </cell>
          <cell r="Q446">
            <v>0.879</v>
          </cell>
          <cell r="R446">
            <v>0.83</v>
          </cell>
          <cell r="S446">
            <v>0.79</v>
          </cell>
          <cell r="T446">
            <v>0.75900000000000001</v>
          </cell>
          <cell r="U446">
            <v>0.73799999999999999</v>
          </cell>
          <cell r="V446">
            <v>0.72499999999999998</v>
          </cell>
          <cell r="W446">
            <v>0.72299999999999998</v>
          </cell>
          <cell r="X446">
            <v>0.72799999999999998</v>
          </cell>
          <cell r="Y446">
            <v>0.73799999999999999</v>
          </cell>
          <cell r="Z446">
            <v>0.75</v>
          </cell>
          <cell r="AA446">
            <v>0.76500000000000001</v>
          </cell>
          <cell r="AB446">
            <v>0.78</v>
          </cell>
          <cell r="AD446">
            <v>0.87080000000000002</v>
          </cell>
          <cell r="AE446">
            <v>0.42599999999999999</v>
          </cell>
          <cell r="AF446">
            <v>0.41199999999999998</v>
          </cell>
          <cell r="AG446">
            <v>0.37280000000000002</v>
          </cell>
          <cell r="AH446">
            <v>0.36899999999999999</v>
          </cell>
          <cell r="AI446">
            <v>0.36799999999999999</v>
          </cell>
          <cell r="AJ446">
            <v>0.37</v>
          </cell>
          <cell r="AK446">
            <v>0.375</v>
          </cell>
          <cell r="AL446">
            <v>0.38200000000000001</v>
          </cell>
          <cell r="AM446">
            <v>0.4</v>
          </cell>
          <cell r="AN446">
            <v>0.41399999999999998</v>
          </cell>
          <cell r="AO446">
            <v>0.42699999999999999</v>
          </cell>
          <cell r="AP446">
            <v>0.44600000000000001</v>
          </cell>
        </row>
        <row r="447">
          <cell r="A447">
            <v>39877</v>
          </cell>
          <cell r="B447">
            <v>0.25</v>
          </cell>
          <cell r="C447">
            <v>0.23849999999999999</v>
          </cell>
          <cell r="D447">
            <v>0.2455</v>
          </cell>
          <cell r="E447">
            <v>0.246</v>
          </cell>
          <cell r="F447">
            <v>0.25600000000000001</v>
          </cell>
          <cell r="G447">
            <v>0.27300000000000002</v>
          </cell>
          <cell r="H447">
            <v>0.28399999999999997</v>
          </cell>
          <cell r="I447">
            <v>0.29699999999999999</v>
          </cell>
          <cell r="J447">
            <v>0.316</v>
          </cell>
          <cell r="K447">
            <v>0.32700000000000001</v>
          </cell>
          <cell r="L447">
            <v>0.34350000000000003</v>
          </cell>
          <cell r="M447">
            <v>0.36099999999999999</v>
          </cell>
          <cell r="N447">
            <v>0.38100000000000001</v>
          </cell>
          <cell r="P447">
            <v>1.2770000000000001</v>
          </cell>
          <cell r="Q447">
            <v>0.83399999999999996</v>
          </cell>
          <cell r="R447">
            <v>0.79100000000000004</v>
          </cell>
          <cell r="S447">
            <v>0.754</v>
          </cell>
          <cell r="T447">
            <v>0.71899999999999997</v>
          </cell>
          <cell r="U447">
            <v>0.69699999999999995</v>
          </cell>
          <cell r="V447">
            <v>0.68600000000000005</v>
          </cell>
          <cell r="W447">
            <v>0.68700000000000006</v>
          </cell>
          <cell r="X447">
            <v>0.69399999999999995</v>
          </cell>
          <cell r="Y447">
            <v>0.70599999999999996</v>
          </cell>
          <cell r="Z447">
            <v>0.72099999999999997</v>
          </cell>
          <cell r="AA447">
            <v>0.73399999999999999</v>
          </cell>
          <cell r="AB447">
            <v>0.751</v>
          </cell>
          <cell r="AD447">
            <v>0.56620000000000004</v>
          </cell>
          <cell r="AE447">
            <v>0.48</v>
          </cell>
          <cell r="AF447">
            <v>0.46300000000000002</v>
          </cell>
          <cell r="AG447">
            <v>0.45500000000000002</v>
          </cell>
          <cell r="AH447">
            <v>0.45800000000000002</v>
          </cell>
          <cell r="AI447">
            <v>0.46800000000000003</v>
          </cell>
          <cell r="AJ447">
            <v>0.48</v>
          </cell>
          <cell r="AK447">
            <v>0.49099999999999999</v>
          </cell>
          <cell r="AL447">
            <v>0.50749999999999995</v>
          </cell>
          <cell r="AM447">
            <v>0.52400000000000002</v>
          </cell>
          <cell r="AN447">
            <v>0.53700000000000003</v>
          </cell>
          <cell r="AO447">
            <v>0.55600000000000005</v>
          </cell>
          <cell r="AP447">
            <v>0.57199999999999995</v>
          </cell>
        </row>
        <row r="448">
          <cell r="A448">
            <v>39878</v>
          </cell>
          <cell r="B448">
            <v>0.25</v>
          </cell>
          <cell r="C448">
            <v>0.25</v>
          </cell>
          <cell r="D448">
            <v>0.25600000000000001</v>
          </cell>
          <cell r="E448">
            <v>0.26400000000000001</v>
          </cell>
          <cell r="F448">
            <v>0.28199999999999997</v>
          </cell>
          <cell r="G448">
            <v>0.28999999999999998</v>
          </cell>
          <cell r="H448">
            <v>0.313</v>
          </cell>
          <cell r="I448">
            <v>0.32650000000000001</v>
          </cell>
          <cell r="J448">
            <v>0.34699999999999998</v>
          </cell>
          <cell r="K448">
            <v>0.35199999999999998</v>
          </cell>
          <cell r="L448">
            <v>0.371</v>
          </cell>
          <cell r="M448">
            <v>0.38800000000000001</v>
          </cell>
          <cell r="N448">
            <v>0.40600000000000003</v>
          </cell>
          <cell r="P448">
            <v>1.2610000000000001</v>
          </cell>
          <cell r="Q448">
            <v>0.82899999999999996</v>
          </cell>
          <cell r="R448">
            <v>0.78500000000000003</v>
          </cell>
          <cell r="S448">
            <v>0.745</v>
          </cell>
          <cell r="T448">
            <v>0.71499999999999997</v>
          </cell>
          <cell r="U448">
            <v>0.69699999999999995</v>
          </cell>
          <cell r="V448">
            <v>0.68899999999999995</v>
          </cell>
          <cell r="W448">
            <v>0.69099999999999995</v>
          </cell>
          <cell r="X448">
            <v>0.69599999999999995</v>
          </cell>
          <cell r="Y448">
            <v>0.70399999999999996</v>
          </cell>
          <cell r="Z448">
            <v>0.71199999999999997</v>
          </cell>
          <cell r="AA448">
            <v>0.72</v>
          </cell>
          <cell r="AB448">
            <v>0.73</v>
          </cell>
          <cell r="AD448">
            <v>0.47870000000000001</v>
          </cell>
          <cell r="AE448">
            <v>0.50549999999999995</v>
          </cell>
          <cell r="AF448">
            <v>0.51200000000000001</v>
          </cell>
          <cell r="AG448">
            <v>0.51100000000000001</v>
          </cell>
          <cell r="AH448">
            <v>0.52749999999999997</v>
          </cell>
          <cell r="AI448">
            <v>0.52800000000000002</v>
          </cell>
          <cell r="AJ448">
            <v>0.54100000000000004</v>
          </cell>
          <cell r="AK448">
            <v>0.54449999999999998</v>
          </cell>
          <cell r="AL448">
            <v>0.5615</v>
          </cell>
          <cell r="AM448">
            <v>0.58650000000000002</v>
          </cell>
          <cell r="AN448">
            <v>0.59799999999999998</v>
          </cell>
          <cell r="AO448">
            <v>0.62150000000000005</v>
          </cell>
          <cell r="AP448">
            <v>0.64</v>
          </cell>
        </row>
        <row r="449">
          <cell r="A449">
            <v>39881</v>
          </cell>
          <cell r="B449">
            <v>0.25</v>
          </cell>
          <cell r="C449">
            <v>0.2505</v>
          </cell>
          <cell r="D449">
            <v>0.2525</v>
          </cell>
          <cell r="E449">
            <v>0.26200000000000001</v>
          </cell>
          <cell r="F449">
            <v>0.27600000000000002</v>
          </cell>
          <cell r="G449">
            <v>0.28199999999999997</v>
          </cell>
          <cell r="H449">
            <v>0.30099999999999999</v>
          </cell>
          <cell r="I449">
            <v>0.32100000000000001</v>
          </cell>
          <cell r="J449">
            <v>0.33700000000000002</v>
          </cell>
          <cell r="K449">
            <v>0.35299999999999998</v>
          </cell>
          <cell r="L449">
            <v>0.372</v>
          </cell>
          <cell r="M449">
            <v>0.38900000000000001</v>
          </cell>
          <cell r="N449">
            <v>0.40300000000000002</v>
          </cell>
          <cell r="P449">
            <v>1.2429999999999999</v>
          </cell>
          <cell r="Q449">
            <v>0.82799999999999996</v>
          </cell>
          <cell r="R449">
            <v>0.78300000000000003</v>
          </cell>
          <cell r="S449">
            <v>0.746</v>
          </cell>
          <cell r="T449">
            <v>0.72799999999999998</v>
          </cell>
          <cell r="U449">
            <v>0.72599999999999998</v>
          </cell>
          <cell r="V449">
            <v>0.73</v>
          </cell>
          <cell r="W449">
            <v>0.74099999999999999</v>
          </cell>
          <cell r="X449">
            <v>0.753</v>
          </cell>
          <cell r="Y449">
            <v>0.76800000000000002</v>
          </cell>
          <cell r="Z449">
            <v>0.78400000000000003</v>
          </cell>
          <cell r="AA449">
            <v>0.79900000000000004</v>
          </cell>
          <cell r="AB449">
            <v>0.81399999999999995</v>
          </cell>
          <cell r="AD449">
            <v>0.49690000000000001</v>
          </cell>
          <cell r="AE449">
            <v>0.49249999999999999</v>
          </cell>
          <cell r="AF449">
            <v>0.48499999999999999</v>
          </cell>
          <cell r="AG449">
            <v>0.48399999999999999</v>
          </cell>
          <cell r="AH449">
            <v>0.502</v>
          </cell>
          <cell r="AI449">
            <v>0.51149999999999995</v>
          </cell>
          <cell r="AJ449">
            <v>0.52749999999999997</v>
          </cell>
          <cell r="AK449">
            <v>0.53400000000000003</v>
          </cell>
          <cell r="AL449">
            <v>0.5585</v>
          </cell>
          <cell r="AM449">
            <v>0.57699999999999996</v>
          </cell>
          <cell r="AN449">
            <v>0.59899999999999998</v>
          </cell>
          <cell r="AO449">
            <v>0.62050000000000005</v>
          </cell>
          <cell r="AP449">
            <v>0.63849999999999996</v>
          </cell>
        </row>
        <row r="450">
          <cell r="A450">
            <v>39882</v>
          </cell>
          <cell r="B450">
            <v>0.25</v>
          </cell>
          <cell r="C450">
            <v>0.2475</v>
          </cell>
          <cell r="D450">
            <v>0.2515</v>
          </cell>
          <cell r="E450">
            <v>0.25900000000000001</v>
          </cell>
          <cell r="F450">
            <v>0.26450000000000001</v>
          </cell>
          <cell r="G450">
            <v>0.27550000000000002</v>
          </cell>
          <cell r="H450">
            <v>0.29849999999999999</v>
          </cell>
          <cell r="I450">
            <v>0.312</v>
          </cell>
          <cell r="J450">
            <v>0.33300000000000002</v>
          </cell>
          <cell r="K450">
            <v>0.34799999999999998</v>
          </cell>
          <cell r="L450">
            <v>0.36699999999999999</v>
          </cell>
          <cell r="M450">
            <v>0.39</v>
          </cell>
          <cell r="N450">
            <v>0.41199999999999998</v>
          </cell>
          <cell r="P450">
            <v>1.335</v>
          </cell>
          <cell r="Q450">
            <v>0.83199999999999996</v>
          </cell>
          <cell r="R450">
            <v>0.78500000000000003</v>
          </cell>
          <cell r="S450">
            <v>0.748</v>
          </cell>
          <cell r="T450">
            <v>0.72899999999999998</v>
          </cell>
          <cell r="U450">
            <v>0.72099999999999997</v>
          </cell>
          <cell r="V450">
            <v>0.72499999999999998</v>
          </cell>
          <cell r="W450">
            <v>0.73399999999999999</v>
          </cell>
          <cell r="X450">
            <v>0.749</v>
          </cell>
          <cell r="Y450">
            <v>0.76700000000000002</v>
          </cell>
          <cell r="Z450">
            <v>0.78400000000000003</v>
          </cell>
          <cell r="AA450">
            <v>0.80100000000000005</v>
          </cell>
          <cell r="AB450">
            <v>0.81699999999999995</v>
          </cell>
          <cell r="AD450">
            <v>0.50480000000000003</v>
          </cell>
          <cell r="AE450">
            <v>0.48899999999999999</v>
          </cell>
          <cell r="AF450">
            <v>0.48699999999999999</v>
          </cell>
          <cell r="AG450">
            <v>0.48299999999999998</v>
          </cell>
          <cell r="AH450">
            <v>0.50049999999999994</v>
          </cell>
          <cell r="AI450">
            <v>0.50749999999999995</v>
          </cell>
          <cell r="AJ450">
            <v>0.51400000000000001</v>
          </cell>
          <cell r="AK450">
            <v>0.53149999999999997</v>
          </cell>
          <cell r="AL450">
            <v>0.54749999999999999</v>
          </cell>
          <cell r="AM450">
            <v>0.55900000000000005</v>
          </cell>
          <cell r="AN450">
            <v>0.57799999999999996</v>
          </cell>
          <cell r="AO450">
            <v>0.59550000000000003</v>
          </cell>
          <cell r="AP450">
            <v>0.626</v>
          </cell>
        </row>
        <row r="451">
          <cell r="A451">
            <v>39883</v>
          </cell>
          <cell r="B451">
            <v>0.25</v>
          </cell>
          <cell r="C451">
            <v>0.248</v>
          </cell>
          <cell r="D451">
            <v>0.253</v>
          </cell>
          <cell r="E451">
            <v>0.26200000000000001</v>
          </cell>
          <cell r="F451">
            <v>0.26700000000000002</v>
          </cell>
          <cell r="G451">
            <v>0.28149999999999997</v>
          </cell>
          <cell r="H451">
            <v>0.30199999999999999</v>
          </cell>
          <cell r="I451">
            <v>0.3135</v>
          </cell>
          <cell r="J451">
            <v>0.33900000000000002</v>
          </cell>
          <cell r="K451">
            <v>0.34499999999999997</v>
          </cell>
          <cell r="L451">
            <v>0.35899999999999999</v>
          </cell>
          <cell r="M451">
            <v>0.38200000000000001</v>
          </cell>
          <cell r="N451">
            <v>0.40949999999999998</v>
          </cell>
          <cell r="P451">
            <v>0.84499999999999997</v>
          </cell>
          <cell r="Q451">
            <v>0.83</v>
          </cell>
          <cell r="R451">
            <v>0.78800000000000003</v>
          </cell>
          <cell r="S451">
            <v>0.75600000000000001</v>
          </cell>
          <cell r="T451">
            <v>0.747</v>
          </cell>
          <cell r="U451">
            <v>0.748</v>
          </cell>
          <cell r="V451">
            <v>0.75600000000000001</v>
          </cell>
          <cell r="W451">
            <v>0.76600000000000001</v>
          </cell>
          <cell r="X451">
            <v>0.78</v>
          </cell>
          <cell r="Y451">
            <v>0.79800000000000004</v>
          </cell>
          <cell r="Z451">
            <v>0.81699999999999995</v>
          </cell>
          <cell r="AA451">
            <v>0.83599999999999997</v>
          </cell>
          <cell r="AB451">
            <v>0.85299999999999998</v>
          </cell>
          <cell r="AD451">
            <v>0.50329999999999997</v>
          </cell>
          <cell r="AE451">
            <v>0.48599999999999999</v>
          </cell>
          <cell r="AF451">
            <v>0.47599999999999998</v>
          </cell>
          <cell r="AG451">
            <v>0.47099999999999997</v>
          </cell>
          <cell r="AH451">
            <v>0.496</v>
          </cell>
          <cell r="AI451">
            <v>0.49099999999999999</v>
          </cell>
          <cell r="AJ451">
            <v>0.50600000000000001</v>
          </cell>
          <cell r="AK451">
            <v>0.52849999999999997</v>
          </cell>
          <cell r="AL451">
            <v>0.54249999999999998</v>
          </cell>
          <cell r="AM451">
            <v>0.55100000000000005</v>
          </cell>
          <cell r="AN451">
            <v>0.57550000000000001</v>
          </cell>
          <cell r="AO451">
            <v>0.59799999999999998</v>
          </cell>
          <cell r="AP451">
            <v>0.61799999999999999</v>
          </cell>
        </row>
        <row r="452">
          <cell r="A452">
            <v>39884</v>
          </cell>
          <cell r="B452">
            <v>0.25</v>
          </cell>
          <cell r="C452">
            <v>0.24</v>
          </cell>
          <cell r="D452">
            <v>0.23699999999999999</v>
          </cell>
          <cell r="E452">
            <v>0.248</v>
          </cell>
          <cell r="F452">
            <v>0.26300000000000001</v>
          </cell>
          <cell r="G452">
            <v>0.27600000000000002</v>
          </cell>
          <cell r="H452">
            <v>0.28949999999999998</v>
          </cell>
          <cell r="I452">
            <v>0.30499999999999999</v>
          </cell>
          <cell r="J452">
            <v>0.32100000000000001</v>
          </cell>
          <cell r="K452">
            <v>0.33350000000000002</v>
          </cell>
          <cell r="L452">
            <v>0.34749999999999998</v>
          </cell>
          <cell r="M452">
            <v>0.36599999999999999</v>
          </cell>
          <cell r="N452">
            <v>0.39400000000000002</v>
          </cell>
          <cell r="P452">
            <v>0.85099999999999998</v>
          </cell>
          <cell r="Q452">
            <v>0.83299999999999996</v>
          </cell>
          <cell r="R452">
            <v>0.78500000000000003</v>
          </cell>
          <cell r="S452">
            <v>0.76</v>
          </cell>
          <cell r="T452">
            <v>0.748</v>
          </cell>
          <cell r="U452">
            <v>0.746</v>
          </cell>
          <cell r="V452">
            <v>0.753</v>
          </cell>
          <cell r="W452">
            <v>0.76300000000000001</v>
          </cell>
          <cell r="X452">
            <v>0.77900000000000003</v>
          </cell>
          <cell r="Y452">
            <v>0.79700000000000004</v>
          </cell>
          <cell r="Z452">
            <v>0.81599999999999995</v>
          </cell>
          <cell r="AA452">
            <v>0.83599999999999997</v>
          </cell>
          <cell r="AB452">
            <v>0.85699999999999998</v>
          </cell>
          <cell r="AD452">
            <v>0.4773</v>
          </cell>
          <cell r="AE452">
            <v>0.441</v>
          </cell>
          <cell r="AF452">
            <v>0.44500000000000001</v>
          </cell>
          <cell r="AG452">
            <v>0.44800000000000001</v>
          </cell>
          <cell r="AH452">
            <v>0.45600000000000002</v>
          </cell>
          <cell r="AI452">
            <v>0.47199999999999998</v>
          </cell>
          <cell r="AJ452">
            <v>0.49199999999999999</v>
          </cell>
          <cell r="AK452">
            <v>0.50949999999999995</v>
          </cell>
          <cell r="AL452">
            <v>0.53249999999999997</v>
          </cell>
          <cell r="AM452">
            <v>0.55400000000000005</v>
          </cell>
          <cell r="AN452">
            <v>0.57299999999999995</v>
          </cell>
          <cell r="AO452">
            <v>0.59850000000000003</v>
          </cell>
          <cell r="AP452">
            <v>0.61850000000000005</v>
          </cell>
        </row>
        <row r="453">
          <cell r="A453">
            <v>39885</v>
          </cell>
          <cell r="B453">
            <v>0.25</v>
          </cell>
          <cell r="C453">
            <v>0.214</v>
          </cell>
          <cell r="D453">
            <v>0.22900000000000001</v>
          </cell>
          <cell r="E453">
            <v>0.23799999999999999</v>
          </cell>
          <cell r="F453">
            <v>0.2515</v>
          </cell>
          <cell r="G453">
            <v>0.26350000000000001</v>
          </cell>
          <cell r="H453">
            <v>0.28000000000000003</v>
          </cell>
          <cell r="I453">
            <v>0.28899999999999998</v>
          </cell>
          <cell r="J453">
            <v>0.308</v>
          </cell>
          <cell r="K453">
            <v>0.32050000000000001</v>
          </cell>
          <cell r="L453">
            <v>0.33800000000000002</v>
          </cell>
          <cell r="M453">
            <v>0.35699999999999998</v>
          </cell>
          <cell r="N453">
            <v>0.376</v>
          </cell>
          <cell r="P453">
            <v>0.85499999999999998</v>
          </cell>
          <cell r="Q453">
            <v>0.81299999999999994</v>
          </cell>
          <cell r="R453">
            <v>0.76200000000000001</v>
          </cell>
          <cell r="S453">
            <v>0.73599999999999999</v>
          </cell>
          <cell r="T453">
            <v>0.72499999999999998</v>
          </cell>
          <cell r="U453">
            <v>0.72199999999999998</v>
          </cell>
          <cell r="V453">
            <v>0.72899999999999998</v>
          </cell>
          <cell r="W453">
            <v>0.74099999999999999</v>
          </cell>
          <cell r="X453">
            <v>0.75600000000000001</v>
          </cell>
          <cell r="Y453">
            <v>0.77400000000000002</v>
          </cell>
          <cell r="Z453">
            <v>0.79400000000000004</v>
          </cell>
          <cell r="AA453">
            <v>0.81499999999999995</v>
          </cell>
          <cell r="AB453">
            <v>0.83499999999999996</v>
          </cell>
          <cell r="AD453">
            <v>0.47220000000000001</v>
          </cell>
          <cell r="AE453">
            <v>0.46400000000000002</v>
          </cell>
          <cell r="AF453">
            <v>0.47199999999999998</v>
          </cell>
          <cell r="AG453">
            <v>0.47899999999999998</v>
          </cell>
          <cell r="AH453">
            <v>0.48199999999999998</v>
          </cell>
          <cell r="AI453">
            <v>0.48699999999999999</v>
          </cell>
          <cell r="AJ453">
            <v>0.495</v>
          </cell>
          <cell r="AK453">
            <v>0.47299999999999998</v>
          </cell>
          <cell r="AL453">
            <v>0.50800000000000001</v>
          </cell>
          <cell r="AM453">
            <v>0.55500000000000005</v>
          </cell>
          <cell r="AN453">
            <v>0.53849999999999998</v>
          </cell>
          <cell r="AO453">
            <v>0.5675</v>
          </cell>
          <cell r="AP453">
            <v>0.59550000000000003</v>
          </cell>
        </row>
        <row r="454">
          <cell r="A454">
            <v>39888</v>
          </cell>
          <cell r="B454">
            <v>0.25</v>
          </cell>
          <cell r="C454">
            <v>0.2135</v>
          </cell>
          <cell r="D454">
            <v>0.22800000000000001</v>
          </cell>
          <cell r="E454">
            <v>0.23200000000000001</v>
          </cell>
          <cell r="F454">
            <v>0.24249999999999999</v>
          </cell>
          <cell r="G454">
            <v>0.25650000000000001</v>
          </cell>
          <cell r="H454">
            <v>0.27</v>
          </cell>
          <cell r="I454">
            <v>0.27800000000000002</v>
          </cell>
          <cell r="J454">
            <v>0.29549999999999998</v>
          </cell>
          <cell r="K454">
            <v>0.315</v>
          </cell>
          <cell r="L454">
            <v>0.33100000000000002</v>
          </cell>
          <cell r="M454">
            <v>0.35749999999999998</v>
          </cell>
          <cell r="N454">
            <v>0.38150000000000001</v>
          </cell>
          <cell r="P454">
            <v>0.86499999999999999</v>
          </cell>
          <cell r="Q454">
            <v>0.79700000000000004</v>
          </cell>
          <cell r="R454">
            <v>0.75</v>
          </cell>
          <cell r="S454">
            <v>0.72099999999999997</v>
          </cell>
          <cell r="T454">
            <v>0.71299999999999997</v>
          </cell>
          <cell r="U454">
            <v>0.71199999999999997</v>
          </cell>
          <cell r="V454">
            <v>0.72099999999999997</v>
          </cell>
          <cell r="W454">
            <v>0.73399999999999999</v>
          </cell>
          <cell r="X454">
            <v>0.752</v>
          </cell>
          <cell r="Y454">
            <v>0.77100000000000002</v>
          </cell>
          <cell r="Z454">
            <v>0.79200000000000004</v>
          </cell>
          <cell r="AA454">
            <v>0.81499999999999995</v>
          </cell>
          <cell r="AB454">
            <v>0.83699999999999997</v>
          </cell>
          <cell r="AD454">
            <v>0.45300000000000001</v>
          </cell>
          <cell r="AE454">
            <v>0.46</v>
          </cell>
          <cell r="AF454">
            <v>0.45700000000000002</v>
          </cell>
          <cell r="AG454">
            <v>0.45700000000000002</v>
          </cell>
          <cell r="AH454">
            <v>0.46200000000000002</v>
          </cell>
          <cell r="AI454">
            <v>0.48099999999999998</v>
          </cell>
          <cell r="AJ454">
            <v>0.48399999999999999</v>
          </cell>
          <cell r="AK454">
            <v>0.498</v>
          </cell>
          <cell r="AL454">
            <v>0.51700000000000002</v>
          </cell>
          <cell r="AM454">
            <v>0.54800000000000004</v>
          </cell>
          <cell r="AN454">
            <v>0.56699999999999995</v>
          </cell>
          <cell r="AO454">
            <v>0.59699999999999998</v>
          </cell>
          <cell r="AP454">
            <v>0.63049999999999995</v>
          </cell>
        </row>
        <row r="455">
          <cell r="A455">
            <v>39889</v>
          </cell>
          <cell r="B455">
            <v>0.25</v>
          </cell>
          <cell r="C455">
            <v>0.224</v>
          </cell>
          <cell r="D455">
            <v>0.22500000000000001</v>
          </cell>
          <cell r="E455">
            <v>0.23100000000000001</v>
          </cell>
          <cell r="F455">
            <v>0.24299999999999999</v>
          </cell>
          <cell r="G455">
            <v>0.26200000000000001</v>
          </cell>
          <cell r="H455">
            <v>0.27100000000000002</v>
          </cell>
          <cell r="I455">
            <v>0.28499999999999998</v>
          </cell>
          <cell r="J455">
            <v>0.29699999999999999</v>
          </cell>
          <cell r="K455">
            <v>0.317</v>
          </cell>
          <cell r="L455">
            <v>0.34200000000000003</v>
          </cell>
          <cell r="M455">
            <v>0.36049999999999999</v>
          </cell>
          <cell r="N455">
            <v>0.38550000000000001</v>
          </cell>
          <cell r="P455">
            <v>0.88500000000000001</v>
          </cell>
          <cell r="Q455">
            <v>0.8</v>
          </cell>
          <cell r="R455">
            <v>0.746</v>
          </cell>
          <cell r="S455">
            <v>0.71099999999999997</v>
          </cell>
          <cell r="T455">
            <v>0.69699999999999995</v>
          </cell>
          <cell r="U455">
            <v>0.69399999999999995</v>
          </cell>
          <cell r="V455">
            <v>0.69899999999999995</v>
          </cell>
          <cell r="W455">
            <v>0.70799999999999996</v>
          </cell>
          <cell r="X455">
            <v>0.72299999999999998</v>
          </cell>
          <cell r="Y455">
            <v>0.74099999999999999</v>
          </cell>
          <cell r="Z455">
            <v>0.75800000000000001</v>
          </cell>
          <cell r="AA455">
            <v>0.78</v>
          </cell>
          <cell r="AB455">
            <v>0.8</v>
          </cell>
          <cell r="AD455">
            <v>0.43340000000000001</v>
          </cell>
          <cell r="AE455">
            <v>0.44400000000000001</v>
          </cell>
          <cell r="AF455">
            <v>0.432</v>
          </cell>
          <cell r="AG455">
            <v>0.42499999999999999</v>
          </cell>
          <cell r="AH455">
            <v>0.432</v>
          </cell>
          <cell r="AI455">
            <v>0.442</v>
          </cell>
          <cell r="AJ455">
            <v>0.45600000000000002</v>
          </cell>
          <cell r="AK455">
            <v>0.47349999999999998</v>
          </cell>
          <cell r="AL455">
            <v>0.4975</v>
          </cell>
          <cell r="AM455">
            <v>0.52049999999999996</v>
          </cell>
          <cell r="AN455">
            <v>0.54900000000000004</v>
          </cell>
          <cell r="AO455">
            <v>0.57950000000000002</v>
          </cell>
          <cell r="AP455">
            <v>0.60399999999999998</v>
          </cell>
        </row>
        <row r="456">
          <cell r="A456">
            <v>39890</v>
          </cell>
          <cell r="B456">
            <v>0.25</v>
          </cell>
          <cell r="C456">
            <v>0.20649999999999999</v>
          </cell>
          <cell r="D456">
            <v>0.215</v>
          </cell>
          <cell r="E456">
            <v>0.22</v>
          </cell>
          <cell r="F456">
            <v>0.23</v>
          </cell>
          <cell r="G456">
            <v>0.23699999999999999</v>
          </cell>
          <cell r="H456">
            <v>0.24299999999999999</v>
          </cell>
          <cell r="I456">
            <v>0.25750000000000001</v>
          </cell>
          <cell r="J456">
            <v>0.27200000000000002</v>
          </cell>
          <cell r="K456">
            <v>0.28249999999999997</v>
          </cell>
          <cell r="L456">
            <v>0.29899999999999999</v>
          </cell>
          <cell r="M456">
            <v>0.32500000000000001</v>
          </cell>
          <cell r="N456">
            <v>0.33500000000000002</v>
          </cell>
          <cell r="P456">
            <v>0.88800000000000001</v>
          </cell>
          <cell r="Q456">
            <v>0.81399999999999995</v>
          </cell>
          <cell r="R456">
            <v>0.75</v>
          </cell>
          <cell r="S456">
            <v>0.70399999999999996</v>
          </cell>
          <cell r="T456">
            <v>0.68600000000000005</v>
          </cell>
          <cell r="U456">
            <v>0.67600000000000005</v>
          </cell>
          <cell r="V456">
            <v>0.67900000000000005</v>
          </cell>
          <cell r="W456">
            <v>0.68899999999999995</v>
          </cell>
          <cell r="X456">
            <v>0.70599999999999996</v>
          </cell>
          <cell r="Y456">
            <v>0.72699999999999998</v>
          </cell>
          <cell r="Z456">
            <v>0.749</v>
          </cell>
          <cell r="AA456">
            <v>0.77700000000000002</v>
          </cell>
          <cell r="AB456">
            <v>0.80100000000000005</v>
          </cell>
          <cell r="AD456">
            <v>0.42830000000000001</v>
          </cell>
          <cell r="AE456">
            <v>0.42699999999999999</v>
          </cell>
          <cell r="AF456">
            <v>0.41899999999999998</v>
          </cell>
          <cell r="AG456">
            <v>0.42499999999999999</v>
          </cell>
          <cell r="AH456">
            <v>0.42799999999999999</v>
          </cell>
          <cell r="AI456">
            <v>0.434</v>
          </cell>
          <cell r="AJ456">
            <v>0.40799999999999997</v>
          </cell>
          <cell r="AK456">
            <v>0.41249999999999998</v>
          </cell>
          <cell r="AL456">
            <v>0.42599999999999999</v>
          </cell>
          <cell r="AM456">
            <v>0.4395</v>
          </cell>
          <cell r="AN456">
            <v>0.45350000000000001</v>
          </cell>
          <cell r="AO456">
            <v>0.47299999999999998</v>
          </cell>
          <cell r="AP456">
            <v>0.46200000000000002</v>
          </cell>
        </row>
        <row r="457">
          <cell r="A457">
            <v>39891</v>
          </cell>
          <cell r="B457">
            <v>0.25</v>
          </cell>
          <cell r="C457">
            <v>0.2175</v>
          </cell>
          <cell r="D457">
            <v>0.23100000000000001</v>
          </cell>
          <cell r="E457">
            <v>0.23</v>
          </cell>
          <cell r="F457">
            <v>0.23899999999999999</v>
          </cell>
          <cell r="G457">
            <v>0.248</v>
          </cell>
          <cell r="H457">
            <v>0.253</v>
          </cell>
          <cell r="I457">
            <v>0.26400000000000001</v>
          </cell>
          <cell r="J457">
            <v>0.28199999999999997</v>
          </cell>
          <cell r="K457">
            <v>0.29299999999999998</v>
          </cell>
          <cell r="L457">
            <v>0.309</v>
          </cell>
          <cell r="M457">
            <v>0.33200000000000002</v>
          </cell>
          <cell r="N457">
            <v>0.36199999999999999</v>
          </cell>
          <cell r="P457">
            <v>0.90100000000000002</v>
          </cell>
          <cell r="Q457">
            <v>0.79300000000000004</v>
          </cell>
          <cell r="R457">
            <v>0.72299999999999998</v>
          </cell>
          <cell r="S457">
            <v>0.68300000000000005</v>
          </cell>
          <cell r="T457">
            <v>0.66500000000000004</v>
          </cell>
          <cell r="U457">
            <v>0.65800000000000003</v>
          </cell>
          <cell r="V457">
            <v>0.66</v>
          </cell>
          <cell r="W457">
            <v>0.66700000000000004</v>
          </cell>
          <cell r="X457">
            <v>0.68100000000000005</v>
          </cell>
          <cell r="Y457">
            <v>0.69799999999999995</v>
          </cell>
          <cell r="Z457">
            <v>0.71699999999999997</v>
          </cell>
          <cell r="AA457">
            <v>0.73799999999999999</v>
          </cell>
          <cell r="AB457">
            <v>0.75900000000000001</v>
          </cell>
          <cell r="AD457">
            <v>0.433</v>
          </cell>
          <cell r="AE457">
            <v>0.42499999999999999</v>
          </cell>
          <cell r="AF457">
            <v>0.41899999999999998</v>
          </cell>
          <cell r="AG457">
            <v>0.42099999999999999</v>
          </cell>
          <cell r="AH457">
            <v>0.42699999999999999</v>
          </cell>
          <cell r="AI457">
            <v>0.4325</v>
          </cell>
          <cell r="AJ457">
            <v>0.4395</v>
          </cell>
          <cell r="AK457">
            <v>0.45100000000000001</v>
          </cell>
          <cell r="AL457">
            <v>0.46250000000000002</v>
          </cell>
          <cell r="AM457">
            <v>0.47699999999999998</v>
          </cell>
          <cell r="AN457">
            <v>0.49349999999999999</v>
          </cell>
          <cell r="AO457">
            <v>0.51849999999999996</v>
          </cell>
          <cell r="AP457">
            <v>0.54600000000000004</v>
          </cell>
        </row>
        <row r="458">
          <cell r="A458">
            <v>39892</v>
          </cell>
          <cell r="B458">
            <v>0.25</v>
          </cell>
          <cell r="C458">
            <v>0.2205</v>
          </cell>
          <cell r="D458">
            <v>0.22</v>
          </cell>
          <cell r="E458">
            <v>0.219</v>
          </cell>
          <cell r="F458">
            <v>0.23499999999999999</v>
          </cell>
          <cell r="G458">
            <v>0.2495</v>
          </cell>
          <cell r="H458">
            <v>0.26200000000000001</v>
          </cell>
          <cell r="I458">
            <v>0.27500000000000002</v>
          </cell>
          <cell r="J458">
            <v>0.28799999999999998</v>
          </cell>
          <cell r="K458">
            <v>0.29849999999999999</v>
          </cell>
          <cell r="L458">
            <v>0.3085</v>
          </cell>
          <cell r="M458">
            <v>0.33250000000000002</v>
          </cell>
          <cell r="N458">
            <v>0.35299999999999998</v>
          </cell>
          <cell r="P458">
            <v>0.92</v>
          </cell>
          <cell r="Q458">
            <v>0.78600000000000003</v>
          </cell>
          <cell r="R458">
            <v>0.71799999999999997</v>
          </cell>
          <cell r="S458">
            <v>0.68</v>
          </cell>
          <cell r="T458">
            <v>0.66800000000000004</v>
          </cell>
          <cell r="U458">
            <v>0.66500000000000004</v>
          </cell>
          <cell r="V458">
            <v>0.66900000000000004</v>
          </cell>
          <cell r="W458">
            <v>0.68</v>
          </cell>
          <cell r="X458">
            <v>0.69399999999999995</v>
          </cell>
          <cell r="Y458">
            <v>0.71099999999999997</v>
          </cell>
          <cell r="Z458">
            <v>0.72899999999999998</v>
          </cell>
          <cell r="AA458">
            <v>0.75</v>
          </cell>
          <cell r="AB458">
            <v>0.77100000000000002</v>
          </cell>
          <cell r="AD458">
            <v>0.44640000000000002</v>
          </cell>
          <cell r="AE458">
            <v>0.42499999999999999</v>
          </cell>
          <cell r="AF458">
            <v>0.434</v>
          </cell>
          <cell r="AG458">
            <v>0.42799999999999999</v>
          </cell>
          <cell r="AH458">
            <v>0.42049999999999998</v>
          </cell>
          <cell r="AI458">
            <v>0.42349999999999999</v>
          </cell>
          <cell r="AJ458">
            <v>0.42599999999999999</v>
          </cell>
          <cell r="AK458">
            <v>0.4335</v>
          </cell>
          <cell r="AL458">
            <v>0.44550000000000001</v>
          </cell>
          <cell r="AM458">
            <v>0.45700000000000002</v>
          </cell>
          <cell r="AN458">
            <v>0.47649999999999998</v>
          </cell>
          <cell r="AO458">
            <v>0.50249999999999995</v>
          </cell>
          <cell r="AP458">
            <v>0.52800000000000002</v>
          </cell>
        </row>
        <row r="459">
          <cell r="A459">
            <v>39895</v>
          </cell>
          <cell r="B459">
            <v>0.25</v>
          </cell>
          <cell r="C459">
            <v>0.23749999999999999</v>
          </cell>
          <cell r="D459">
            <v>0.22900000000000001</v>
          </cell>
          <cell r="E459">
            <v>0.23200000000000001</v>
          </cell>
          <cell r="F459">
            <v>0.245</v>
          </cell>
          <cell r="G459">
            <v>0.254</v>
          </cell>
          <cell r="H459">
            <v>0.26</v>
          </cell>
          <cell r="I459">
            <v>0.27500000000000002</v>
          </cell>
          <cell r="J459">
            <v>0.28899999999999998</v>
          </cell>
          <cell r="K459">
            <v>0.3</v>
          </cell>
          <cell r="L459">
            <v>0.31900000000000001</v>
          </cell>
          <cell r="M459">
            <v>0.33850000000000002</v>
          </cell>
          <cell r="N459">
            <v>0.36299999999999999</v>
          </cell>
          <cell r="P459">
            <v>0.93700000000000006</v>
          </cell>
          <cell r="Q459">
            <v>0.78800000000000003</v>
          </cell>
          <cell r="R459">
            <v>0.72199999999999998</v>
          </cell>
          <cell r="S459">
            <v>0.68500000000000005</v>
          </cell>
          <cell r="T459">
            <v>0.67300000000000004</v>
          </cell>
          <cell r="U459">
            <v>0.67300000000000004</v>
          </cell>
          <cell r="V459">
            <v>0.67900000000000005</v>
          </cell>
          <cell r="W459">
            <v>0.68899999999999995</v>
          </cell>
          <cell r="X459">
            <v>0.70299999999999996</v>
          </cell>
          <cell r="Y459">
            <v>0.72099999999999997</v>
          </cell>
          <cell r="Z459">
            <v>0.73799999999999999</v>
          </cell>
          <cell r="AA459">
            <v>0.75900000000000001</v>
          </cell>
          <cell r="AB459">
            <v>0.77900000000000003</v>
          </cell>
          <cell r="AD459">
            <v>0.44159999999999999</v>
          </cell>
          <cell r="AE459">
            <v>0.42899999999999999</v>
          </cell>
          <cell r="AF459">
            <v>0.42399999999999999</v>
          </cell>
          <cell r="AG459">
            <v>0.42749999999999999</v>
          </cell>
          <cell r="AH459">
            <v>0.42599999999999999</v>
          </cell>
          <cell r="AI459">
            <v>0.4345</v>
          </cell>
          <cell r="AJ459">
            <v>0.4385</v>
          </cell>
          <cell r="AK459">
            <v>0.44850000000000001</v>
          </cell>
          <cell r="AL459">
            <v>0.46550000000000002</v>
          </cell>
          <cell r="AM459">
            <v>0.47749999999999998</v>
          </cell>
          <cell r="AN459">
            <v>0.4995</v>
          </cell>
          <cell r="AO459">
            <v>0.52949999999999997</v>
          </cell>
          <cell r="AP459">
            <v>0.55600000000000005</v>
          </cell>
        </row>
        <row r="460">
          <cell r="A460">
            <v>39896</v>
          </cell>
          <cell r="B460">
            <v>0.25</v>
          </cell>
          <cell r="C460">
            <v>0.23400000000000001</v>
          </cell>
          <cell r="D460">
            <v>0.23599999999999999</v>
          </cell>
          <cell r="E460">
            <v>0.23899999999999999</v>
          </cell>
          <cell r="F460">
            <v>0.252</v>
          </cell>
          <cell r="G460">
            <v>0.26100000000000001</v>
          </cell>
          <cell r="H460">
            <v>0.27</v>
          </cell>
          <cell r="I460">
            <v>0.27900000000000003</v>
          </cell>
          <cell r="J460">
            <v>0.29599999999999999</v>
          </cell>
          <cell r="K460">
            <v>0.308</v>
          </cell>
          <cell r="L460">
            <v>0.32500000000000001</v>
          </cell>
          <cell r="M460">
            <v>0.35099999999999998</v>
          </cell>
          <cell r="N460">
            <v>0.373</v>
          </cell>
          <cell r="P460">
            <v>0.93100000000000005</v>
          </cell>
          <cell r="Q460">
            <v>0.80700000000000005</v>
          </cell>
          <cell r="R460">
            <v>0.74</v>
          </cell>
          <cell r="S460">
            <v>0.70899999999999996</v>
          </cell>
          <cell r="T460">
            <v>0.70299999999999996</v>
          </cell>
          <cell r="U460">
            <v>0.70399999999999996</v>
          </cell>
          <cell r="V460">
            <v>0.71099999999999997</v>
          </cell>
          <cell r="W460">
            <v>0.72099999999999997</v>
          </cell>
          <cell r="X460">
            <v>0.73499999999999999</v>
          </cell>
          <cell r="Y460">
            <v>0.753</v>
          </cell>
          <cell r="Z460">
            <v>0.77100000000000002</v>
          </cell>
          <cell r="AA460">
            <v>0.79300000000000004</v>
          </cell>
          <cell r="AB460">
            <v>0.81499999999999995</v>
          </cell>
          <cell r="AD460">
            <v>0.44940000000000002</v>
          </cell>
          <cell r="AE460">
            <v>0.443</v>
          </cell>
          <cell r="AF460">
            <v>0.432</v>
          </cell>
          <cell r="AG460">
            <v>0.44600000000000001</v>
          </cell>
          <cell r="AH460">
            <v>0.44750000000000001</v>
          </cell>
          <cell r="AI460">
            <v>0.45750000000000002</v>
          </cell>
          <cell r="AJ460">
            <v>0.46800000000000003</v>
          </cell>
          <cell r="AK460">
            <v>0.48149999999999998</v>
          </cell>
          <cell r="AL460">
            <v>0.495</v>
          </cell>
          <cell r="AM460">
            <v>0.51149999999999995</v>
          </cell>
          <cell r="AN460">
            <v>0.53549999999999998</v>
          </cell>
          <cell r="AO460">
            <v>0.56000000000000005</v>
          </cell>
          <cell r="AP460">
            <v>0.58599999999999997</v>
          </cell>
        </row>
        <row r="461">
          <cell r="A461">
            <v>39897</v>
          </cell>
          <cell r="B461">
            <v>0.25</v>
          </cell>
          <cell r="C461">
            <v>0.24249999999999999</v>
          </cell>
          <cell r="D461">
            <v>0.23300000000000001</v>
          </cell>
          <cell r="E461">
            <v>0.23899999999999999</v>
          </cell>
          <cell r="F461">
            <v>0.247</v>
          </cell>
          <cell r="G461">
            <v>0.26</v>
          </cell>
          <cell r="H461">
            <v>0.27300000000000002</v>
          </cell>
          <cell r="I461">
            <v>0.28499999999999998</v>
          </cell>
          <cell r="J461">
            <v>0.30199999999999999</v>
          </cell>
          <cell r="K461">
            <v>0.314</v>
          </cell>
          <cell r="L461">
            <v>0.33400000000000002</v>
          </cell>
          <cell r="M461">
            <v>0.35899999999999999</v>
          </cell>
          <cell r="N461">
            <v>0.378</v>
          </cell>
          <cell r="P461">
            <v>0.97099999999999997</v>
          </cell>
          <cell r="Q461">
            <v>0.82</v>
          </cell>
          <cell r="R461">
            <v>0.755</v>
          </cell>
          <cell r="S461">
            <v>0.72699999999999998</v>
          </cell>
          <cell r="T461">
            <v>0.72499999999999998</v>
          </cell>
          <cell r="U461">
            <v>0.72799999999999998</v>
          </cell>
          <cell r="V461">
            <v>0.73799999999999999</v>
          </cell>
          <cell r="W461">
            <v>0.751</v>
          </cell>
          <cell r="X461">
            <v>0.76900000000000002</v>
          </cell>
          <cell r="Y461">
            <v>0.78800000000000003</v>
          </cell>
          <cell r="Z461">
            <v>0.80700000000000005</v>
          </cell>
          <cell r="AA461">
            <v>0.82799999999999996</v>
          </cell>
          <cell r="AB461">
            <v>0.85299999999999998</v>
          </cell>
          <cell r="AD461">
            <v>0.4582</v>
          </cell>
          <cell r="AE461">
            <v>0.44900000000000001</v>
          </cell>
          <cell r="AF461">
            <v>0.45200000000000001</v>
          </cell>
          <cell r="AG461">
            <v>0.45500000000000002</v>
          </cell>
          <cell r="AH461">
            <v>0.45700000000000002</v>
          </cell>
          <cell r="AI461">
            <v>0.46300000000000002</v>
          </cell>
          <cell r="AJ461">
            <v>0.48699999999999999</v>
          </cell>
          <cell r="AK461">
            <v>0.48599999999999999</v>
          </cell>
          <cell r="AL461">
            <v>0.5</v>
          </cell>
          <cell r="AM461">
            <v>0.53300000000000003</v>
          </cell>
          <cell r="AN461">
            <v>0.53700000000000003</v>
          </cell>
          <cell r="AO461">
            <v>0.56499999999999995</v>
          </cell>
          <cell r="AP461">
            <v>0.59399999999999997</v>
          </cell>
        </row>
        <row r="462">
          <cell r="A462">
            <v>39898</v>
          </cell>
          <cell r="B462">
            <v>0.25</v>
          </cell>
          <cell r="C462">
            <v>0.2205</v>
          </cell>
          <cell r="D462">
            <v>0.223</v>
          </cell>
          <cell r="E462">
            <v>0.23200000000000001</v>
          </cell>
          <cell r="F462">
            <v>0.25</v>
          </cell>
          <cell r="G462">
            <v>0.26400000000000001</v>
          </cell>
          <cell r="H462">
            <v>0.27700000000000002</v>
          </cell>
          <cell r="I462">
            <v>0.28100000000000003</v>
          </cell>
          <cell r="J462">
            <v>0.309</v>
          </cell>
          <cell r="K462">
            <v>0.318</v>
          </cell>
          <cell r="L462">
            <v>0.33300000000000002</v>
          </cell>
          <cell r="M462">
            <v>0.35099999999999998</v>
          </cell>
          <cell r="N462">
            <v>0.374</v>
          </cell>
          <cell r="P462">
            <v>0.97899999999999998</v>
          </cell>
          <cell r="Q462">
            <v>0.78500000000000003</v>
          </cell>
          <cell r="R462">
            <v>0.73399999999999999</v>
          </cell>
          <cell r="S462">
            <v>0.70899999999999996</v>
          </cell>
          <cell r="T462">
            <v>0.7</v>
          </cell>
          <cell r="U462">
            <v>0.70099999999999996</v>
          </cell>
          <cell r="V462">
            <v>0.71</v>
          </cell>
          <cell r="W462">
            <v>0.72499999999999998</v>
          </cell>
          <cell r="X462">
            <v>0.745</v>
          </cell>
          <cell r="Y462">
            <v>0.76500000000000001</v>
          </cell>
          <cell r="Z462">
            <v>0.78700000000000003</v>
          </cell>
          <cell r="AA462">
            <v>0.80800000000000005</v>
          </cell>
          <cell r="AB462">
            <v>0.83599999999999997</v>
          </cell>
          <cell r="AD462">
            <v>0.45290000000000002</v>
          </cell>
          <cell r="AE462">
            <v>0.44500000000000001</v>
          </cell>
          <cell r="AF462">
            <v>0.44500000000000001</v>
          </cell>
          <cell r="AG462">
            <v>0.44600000000000001</v>
          </cell>
          <cell r="AH462">
            <v>0.46600000000000003</v>
          </cell>
          <cell r="AI462">
            <v>0.47399999999999998</v>
          </cell>
          <cell r="AJ462">
            <v>0.47499999999999998</v>
          </cell>
          <cell r="AK462">
            <v>0.4975</v>
          </cell>
          <cell r="AL462">
            <v>0.502</v>
          </cell>
          <cell r="AM462">
            <v>0.52900000000000003</v>
          </cell>
          <cell r="AN462">
            <v>0.53900000000000003</v>
          </cell>
          <cell r="AO462">
            <v>0.57699999999999996</v>
          </cell>
          <cell r="AP462">
            <v>0.59499999999999997</v>
          </cell>
        </row>
        <row r="463">
          <cell r="A463">
            <v>39899</v>
          </cell>
          <cell r="B463">
            <v>0.25</v>
          </cell>
          <cell r="C463">
            <v>0.21</v>
          </cell>
          <cell r="D463">
            <v>0.23300000000000001</v>
          </cell>
          <cell r="E463">
            <v>0.24199999999999999</v>
          </cell>
          <cell r="F463">
            <v>0.25</v>
          </cell>
          <cell r="G463">
            <v>0.27300000000000002</v>
          </cell>
          <cell r="H463">
            <v>0.27600000000000002</v>
          </cell>
          <cell r="I463">
            <v>0.28399999999999997</v>
          </cell>
          <cell r="J463">
            <v>0.29299999999999998</v>
          </cell>
          <cell r="K463">
            <v>0.317</v>
          </cell>
          <cell r="L463">
            <v>0.34100000000000003</v>
          </cell>
          <cell r="M463">
            <v>0.35299999999999998</v>
          </cell>
          <cell r="N463">
            <v>0.377</v>
          </cell>
          <cell r="P463">
            <v>0.97199999999999998</v>
          </cell>
          <cell r="Q463">
            <v>0.78300000000000003</v>
          </cell>
          <cell r="R463">
            <v>0.73199999999999998</v>
          </cell>
          <cell r="S463">
            <v>0.70299999999999996</v>
          </cell>
          <cell r="T463">
            <v>0.68700000000000006</v>
          </cell>
          <cell r="U463">
            <v>0.68200000000000005</v>
          </cell>
          <cell r="V463">
            <v>0.68600000000000005</v>
          </cell>
          <cell r="W463">
            <v>0.69699999999999995</v>
          </cell>
          <cell r="X463">
            <v>0.71199999999999997</v>
          </cell>
          <cell r="Y463">
            <v>0.73</v>
          </cell>
          <cell r="Z463">
            <v>0.747</v>
          </cell>
          <cell r="AA463">
            <v>0.76600000000000001</v>
          </cell>
          <cell r="AB463">
            <v>0.79100000000000004</v>
          </cell>
          <cell r="AD463">
            <v>0.45419999999999999</v>
          </cell>
          <cell r="AE463">
            <v>0.44900000000000001</v>
          </cell>
          <cell r="AF463">
            <v>0.44900000000000001</v>
          </cell>
          <cell r="AG463">
            <v>0.45100000000000001</v>
          </cell>
          <cell r="AH463">
            <v>0.45200000000000001</v>
          </cell>
          <cell r="AI463">
            <v>0.45700000000000002</v>
          </cell>
          <cell r="AJ463">
            <v>0.46550000000000002</v>
          </cell>
          <cell r="AK463">
            <v>0.47449999999999998</v>
          </cell>
          <cell r="AL463">
            <v>0.48749999999999999</v>
          </cell>
          <cell r="AM463">
            <v>0.499</v>
          </cell>
          <cell r="AN463">
            <v>0.51500000000000001</v>
          </cell>
          <cell r="AO463">
            <v>0.53849999999999998</v>
          </cell>
          <cell r="AP463">
            <v>0.56599999999999995</v>
          </cell>
        </row>
        <row r="464">
          <cell r="A464">
            <v>39902</v>
          </cell>
          <cell r="B464">
            <v>0.25</v>
          </cell>
          <cell r="C464">
            <v>0.20549999999999999</v>
          </cell>
          <cell r="D464">
            <v>0.221</v>
          </cell>
          <cell r="E464">
            <v>0.22900000000000001</v>
          </cell>
          <cell r="F464">
            <v>0.251</v>
          </cell>
          <cell r="G464">
            <v>0.25600000000000001</v>
          </cell>
          <cell r="H464">
            <v>0.26200000000000001</v>
          </cell>
          <cell r="I464">
            <v>0.28100000000000003</v>
          </cell>
          <cell r="J464">
            <v>0.27800000000000002</v>
          </cell>
          <cell r="K464">
            <v>0.30399999999999999</v>
          </cell>
          <cell r="L464">
            <v>0.31850000000000001</v>
          </cell>
          <cell r="M464">
            <v>0.34200000000000003</v>
          </cell>
          <cell r="N464">
            <v>0.36299999999999999</v>
          </cell>
          <cell r="P464">
            <v>0.96399999999999997</v>
          </cell>
          <cell r="Q464">
            <v>0.75800000000000001</v>
          </cell>
          <cell r="R464">
            <v>0.72099999999999997</v>
          </cell>
          <cell r="S464">
            <v>0.7</v>
          </cell>
          <cell r="T464">
            <v>0.68600000000000005</v>
          </cell>
          <cell r="U464">
            <v>0.68200000000000005</v>
          </cell>
          <cell r="V464">
            <v>0.68400000000000005</v>
          </cell>
          <cell r="W464">
            <v>0.69299999999999995</v>
          </cell>
          <cell r="X464">
            <v>0.70499999999999996</v>
          </cell>
          <cell r="Y464">
            <v>0.72199999999999998</v>
          </cell>
          <cell r="Z464">
            <v>0.73499999999999999</v>
          </cell>
          <cell r="AA464">
            <v>0.752</v>
          </cell>
          <cell r="AB464">
            <v>0.77500000000000002</v>
          </cell>
          <cell r="AD464">
            <v>0.45</v>
          </cell>
          <cell r="AE464">
            <v>0.44800000000000001</v>
          </cell>
          <cell r="AF464">
            <v>0.44700000000000001</v>
          </cell>
          <cell r="AG464">
            <v>0.44900000000000001</v>
          </cell>
          <cell r="AH464">
            <v>0.44800000000000001</v>
          </cell>
          <cell r="AI464">
            <v>0.45600000000000002</v>
          </cell>
          <cell r="AJ464">
            <v>0.44900000000000001</v>
          </cell>
          <cell r="AK464">
            <v>0.46200000000000002</v>
          </cell>
          <cell r="AL464">
            <v>0.47099999999999997</v>
          </cell>
          <cell r="AM464">
            <v>0.48499999999999999</v>
          </cell>
          <cell r="AN464">
            <v>0.496</v>
          </cell>
          <cell r="AO464">
            <v>0.51500000000000001</v>
          </cell>
          <cell r="AP464">
            <v>0.54500000000000004</v>
          </cell>
        </row>
        <row r="465">
          <cell r="A465">
            <v>39903</v>
          </cell>
          <cell r="B465">
            <v>0.25</v>
          </cell>
          <cell r="C465">
            <v>0.1905</v>
          </cell>
          <cell r="D465">
            <v>0.20899999999999999</v>
          </cell>
          <cell r="E465">
            <v>0.218</v>
          </cell>
          <cell r="F465">
            <v>0.22900000000000001</v>
          </cell>
          <cell r="G465">
            <v>0.23899999999999999</v>
          </cell>
          <cell r="H465">
            <v>0.249</v>
          </cell>
          <cell r="I465">
            <v>0.25900000000000001</v>
          </cell>
          <cell r="J465">
            <v>0.26600000000000001</v>
          </cell>
          <cell r="K465">
            <v>0.28999999999999998</v>
          </cell>
          <cell r="L465">
            <v>0.30499999999999999</v>
          </cell>
          <cell r="M465">
            <v>0.32300000000000001</v>
          </cell>
          <cell r="N465">
            <v>0.33950000000000002</v>
          </cell>
          <cell r="P465">
            <v>1.6360000000000001</v>
          </cell>
          <cell r="Q465">
            <v>0.751</v>
          </cell>
          <cell r="R465">
            <v>0.72</v>
          </cell>
          <cell r="S465">
            <v>0.69899999999999995</v>
          </cell>
          <cell r="T465">
            <v>0.68500000000000005</v>
          </cell>
          <cell r="U465">
            <v>0.67800000000000005</v>
          </cell>
          <cell r="V465">
            <v>0.67800000000000005</v>
          </cell>
          <cell r="W465">
            <v>0.68400000000000005</v>
          </cell>
          <cell r="X465">
            <v>0.69199999999999995</v>
          </cell>
          <cell r="Y465">
            <v>0.70699999999999996</v>
          </cell>
          <cell r="Z465">
            <v>0.71899999999999997</v>
          </cell>
          <cell r="AA465">
            <v>0.73299999999999998</v>
          </cell>
          <cell r="AB465">
            <v>0.75600000000000001</v>
          </cell>
          <cell r="AD465">
            <v>0.50270000000000004</v>
          </cell>
          <cell r="AE465">
            <v>0.45500000000000002</v>
          </cell>
          <cell r="AF465">
            <v>0.44700000000000001</v>
          </cell>
          <cell r="AG465">
            <v>0.44400000000000001</v>
          </cell>
          <cell r="AH465">
            <v>0.44900000000000001</v>
          </cell>
          <cell r="AI465">
            <v>0.44400000000000001</v>
          </cell>
          <cell r="AJ465">
            <v>0.4425</v>
          </cell>
          <cell r="AK465">
            <v>0.45</v>
          </cell>
          <cell r="AL465">
            <v>0.46100000000000002</v>
          </cell>
          <cell r="AM465">
            <v>0.47149999999999997</v>
          </cell>
          <cell r="AN465">
            <v>0.48549999999999999</v>
          </cell>
          <cell r="AO465">
            <v>0.50449999999999995</v>
          </cell>
          <cell r="AP465">
            <v>0.53149999999999997</v>
          </cell>
        </row>
        <row r="466">
          <cell r="A466">
            <v>39904</v>
          </cell>
          <cell r="B466">
            <v>0.25</v>
          </cell>
          <cell r="C466">
            <v>0.20749999999999999</v>
          </cell>
          <cell r="D466">
            <v>0.21199999999999999</v>
          </cell>
          <cell r="E466">
            <v>0.222</v>
          </cell>
          <cell r="F466">
            <v>0.23200000000000001</v>
          </cell>
          <cell r="G466">
            <v>0.23499999999999999</v>
          </cell>
          <cell r="H466">
            <v>0.25</v>
          </cell>
          <cell r="I466">
            <v>0.255</v>
          </cell>
          <cell r="J466">
            <v>0.27100000000000002</v>
          </cell>
          <cell r="K466">
            <v>0.28799999999999998</v>
          </cell>
          <cell r="L466">
            <v>0.29749999999999999</v>
          </cell>
          <cell r="M466">
            <v>0.3175</v>
          </cell>
          <cell r="N466">
            <v>0.34</v>
          </cell>
          <cell r="P466">
            <v>0.96</v>
          </cell>
          <cell r="Q466">
            <v>0.74</v>
          </cell>
          <cell r="R466">
            <v>0.71099999999999997</v>
          </cell>
          <cell r="S466">
            <v>0.68799999999999994</v>
          </cell>
          <cell r="T466">
            <v>0.67100000000000004</v>
          </cell>
          <cell r="U466">
            <v>0.66200000000000003</v>
          </cell>
          <cell r="V466">
            <v>0.66100000000000003</v>
          </cell>
          <cell r="W466">
            <v>0.66500000000000004</v>
          </cell>
          <cell r="X466">
            <v>0.67600000000000005</v>
          </cell>
          <cell r="Y466">
            <v>0.69099999999999995</v>
          </cell>
          <cell r="Z466">
            <v>0.70399999999999996</v>
          </cell>
          <cell r="AA466">
            <v>0.71899999999999997</v>
          </cell>
          <cell r="AB466">
            <v>0.74299999999999999</v>
          </cell>
          <cell r="AD466">
            <v>0.45450000000000002</v>
          </cell>
          <cell r="AE466">
            <v>0.44900000000000001</v>
          </cell>
          <cell r="AF466">
            <v>0.44700000000000001</v>
          </cell>
          <cell r="AG466">
            <v>0.45100000000000001</v>
          </cell>
          <cell r="AH466">
            <v>0.45</v>
          </cell>
          <cell r="AI466">
            <v>0.44900000000000001</v>
          </cell>
          <cell r="AJ466">
            <v>0.45</v>
          </cell>
          <cell r="AK466">
            <v>0.45500000000000002</v>
          </cell>
          <cell r="AL466">
            <v>0.46400000000000002</v>
          </cell>
          <cell r="AM466">
            <v>0.47549999999999998</v>
          </cell>
          <cell r="AN466">
            <v>0.48799999999999999</v>
          </cell>
          <cell r="AO466">
            <v>0.50549999999999995</v>
          </cell>
          <cell r="AP466">
            <v>0.53300000000000003</v>
          </cell>
        </row>
        <row r="467">
          <cell r="A467">
            <v>39905</v>
          </cell>
          <cell r="B467">
            <v>0.25</v>
          </cell>
          <cell r="C467">
            <v>0.19450000000000001</v>
          </cell>
          <cell r="D467">
            <v>0.21249999999999999</v>
          </cell>
          <cell r="E467">
            <v>0.222</v>
          </cell>
          <cell r="F467">
            <v>0.23100000000000001</v>
          </cell>
          <cell r="G467">
            <v>0.246</v>
          </cell>
          <cell r="H467">
            <v>0.26100000000000001</v>
          </cell>
          <cell r="I467">
            <v>0.27900000000000003</v>
          </cell>
          <cell r="J467">
            <v>0.28549999999999998</v>
          </cell>
          <cell r="K467">
            <v>0.30199999999999999</v>
          </cell>
          <cell r="L467">
            <v>0.318</v>
          </cell>
          <cell r="M467">
            <v>0.33600000000000002</v>
          </cell>
          <cell r="N467">
            <v>0.35899999999999999</v>
          </cell>
          <cell r="P467">
            <v>0.89100000000000001</v>
          </cell>
          <cell r="Q467">
            <v>0.69899999999999995</v>
          </cell>
          <cell r="R467">
            <v>0.68100000000000005</v>
          </cell>
          <cell r="S467">
            <v>0.66</v>
          </cell>
          <cell r="T467">
            <v>0.64700000000000002</v>
          </cell>
          <cell r="U467">
            <v>0.64100000000000001</v>
          </cell>
          <cell r="V467">
            <v>0.64400000000000002</v>
          </cell>
          <cell r="W467">
            <v>0.65300000000000002</v>
          </cell>
          <cell r="X467">
            <v>0.66700000000000004</v>
          </cell>
          <cell r="Y467">
            <v>0.68400000000000005</v>
          </cell>
          <cell r="Z467">
            <v>0.70099999999999996</v>
          </cell>
          <cell r="AA467">
            <v>0.71799999999999997</v>
          </cell>
          <cell r="AB467">
            <v>0.74</v>
          </cell>
          <cell r="AD467">
            <v>0.43149999999999999</v>
          </cell>
          <cell r="AE467">
            <v>0.45500000000000002</v>
          </cell>
          <cell r="AF467">
            <v>0.44700000000000001</v>
          </cell>
          <cell r="AG467">
            <v>0.46300000000000002</v>
          </cell>
          <cell r="AH467">
            <v>0.47</v>
          </cell>
          <cell r="AI467">
            <v>0.47699999999999998</v>
          </cell>
          <cell r="AJ467">
            <v>0.48499999999999999</v>
          </cell>
          <cell r="AK467">
            <v>0.4945</v>
          </cell>
          <cell r="AL467">
            <v>0.51</v>
          </cell>
          <cell r="AM467">
            <v>0.52900000000000003</v>
          </cell>
          <cell r="AN467">
            <v>0.54549999999999998</v>
          </cell>
          <cell r="AO467">
            <v>0.56950000000000001</v>
          </cell>
          <cell r="AP467">
            <v>0.59650000000000003</v>
          </cell>
        </row>
        <row r="468">
          <cell r="A468">
            <v>39906</v>
          </cell>
          <cell r="B468">
            <v>0.25</v>
          </cell>
          <cell r="C468">
            <v>0.191</v>
          </cell>
          <cell r="D468">
            <v>0.20699999999999999</v>
          </cell>
          <cell r="E468">
            <v>0.218</v>
          </cell>
          <cell r="F468">
            <v>0.223</v>
          </cell>
          <cell r="G468">
            <v>0.23649999999999999</v>
          </cell>
          <cell r="H468">
            <v>0.25800000000000001</v>
          </cell>
          <cell r="I468">
            <v>0.27500000000000002</v>
          </cell>
          <cell r="J468">
            <v>0.28349999999999997</v>
          </cell>
          <cell r="K468">
            <v>0.29899999999999999</v>
          </cell>
          <cell r="L468">
            <v>0.31950000000000001</v>
          </cell>
          <cell r="M468">
            <v>0.34799999999999998</v>
          </cell>
          <cell r="N468">
            <v>0.374</v>
          </cell>
          <cell r="P468">
            <v>0.82599999999999996</v>
          </cell>
          <cell r="Q468">
            <v>0.75900000000000001</v>
          </cell>
          <cell r="R468">
            <v>0.745</v>
          </cell>
          <cell r="S468">
            <v>0.74</v>
          </cell>
          <cell r="T468">
            <v>0.74</v>
          </cell>
          <cell r="U468">
            <v>0.74299999999999999</v>
          </cell>
          <cell r="V468">
            <v>0.753</v>
          </cell>
          <cell r="W468">
            <v>0.76800000000000002</v>
          </cell>
          <cell r="X468">
            <v>0.78600000000000003</v>
          </cell>
          <cell r="Y468">
            <v>0.81</v>
          </cell>
          <cell r="Z468">
            <v>0.83399999999999996</v>
          </cell>
          <cell r="AA468">
            <v>0.85899999999999999</v>
          </cell>
          <cell r="AB468">
            <v>0.88900000000000001</v>
          </cell>
          <cell r="AD468">
            <v>0.41439999999999999</v>
          </cell>
          <cell r="AE468">
            <v>0.45400000000000001</v>
          </cell>
          <cell r="AF468">
            <v>0.45800000000000002</v>
          </cell>
          <cell r="AG468">
            <v>0.46400000000000002</v>
          </cell>
          <cell r="AH468">
            <v>0.47</v>
          </cell>
          <cell r="AI468">
            <v>0.47899999999999998</v>
          </cell>
          <cell r="AJ468">
            <v>0.49099999999999999</v>
          </cell>
          <cell r="AK468">
            <v>0.50600000000000001</v>
          </cell>
          <cell r="AL468">
            <v>0.52749999999999997</v>
          </cell>
          <cell r="AM468">
            <v>0.55700000000000005</v>
          </cell>
          <cell r="AN468">
            <v>0.58550000000000002</v>
          </cell>
          <cell r="AO468">
            <v>0.62050000000000005</v>
          </cell>
          <cell r="AP468">
            <v>0.66549999999999998</v>
          </cell>
        </row>
        <row r="469">
          <cell r="A469">
            <v>39909</v>
          </cell>
          <cell r="B469">
            <v>0.25</v>
          </cell>
          <cell r="C469">
            <v>0.1925</v>
          </cell>
          <cell r="D469">
            <v>0.20250000000000001</v>
          </cell>
          <cell r="E469">
            <v>0.218</v>
          </cell>
          <cell r="F469">
            <v>0.23150000000000001</v>
          </cell>
          <cell r="G469">
            <v>0.248</v>
          </cell>
          <cell r="H469">
            <v>0.2555</v>
          </cell>
          <cell r="I469">
            <v>0.27250000000000002</v>
          </cell>
          <cell r="J469">
            <v>0.28949999999999998</v>
          </cell>
          <cell r="K469">
            <v>0.30599999999999999</v>
          </cell>
          <cell r="L469">
            <v>0.33400000000000002</v>
          </cell>
          <cell r="M469">
            <v>0.35899999999999999</v>
          </cell>
          <cell r="N469">
            <v>0.38200000000000001</v>
          </cell>
          <cell r="P469">
            <v>0.78600000000000003</v>
          </cell>
          <cell r="Q469">
            <v>0.73299999999999998</v>
          </cell>
          <cell r="R469">
            <v>0.72</v>
          </cell>
          <cell r="S469">
            <v>0.71299999999999997</v>
          </cell>
          <cell r="T469">
            <v>0.71199999999999997</v>
          </cell>
          <cell r="U469">
            <v>0.71599999999999997</v>
          </cell>
          <cell r="V469">
            <v>0.73</v>
          </cell>
          <cell r="W469">
            <v>0.75</v>
          </cell>
          <cell r="X469">
            <v>0.77300000000000002</v>
          </cell>
          <cell r="Y469">
            <v>0.80300000000000005</v>
          </cell>
          <cell r="Z469">
            <v>0.83199999999999996</v>
          </cell>
          <cell r="AA469">
            <v>0.86299999999999999</v>
          </cell>
          <cell r="AB469">
            <v>0.90100000000000002</v>
          </cell>
          <cell r="AD469">
            <v>0.41449999999999998</v>
          </cell>
          <cell r="AE469">
            <v>0.44400000000000001</v>
          </cell>
          <cell r="AF469">
            <v>0.45300000000000001</v>
          </cell>
          <cell r="AG469">
            <v>0.45400000000000001</v>
          </cell>
          <cell r="AH469">
            <v>0.44700000000000001</v>
          </cell>
          <cell r="AI469">
            <v>0.45100000000000001</v>
          </cell>
          <cell r="AJ469">
            <v>0.45800000000000002</v>
          </cell>
          <cell r="AK469">
            <v>0.47549999999999998</v>
          </cell>
          <cell r="AL469">
            <v>0.497</v>
          </cell>
          <cell r="AM469">
            <v>0.52049999999999996</v>
          </cell>
          <cell r="AN469">
            <v>0.55500000000000005</v>
          </cell>
          <cell r="AO469">
            <v>0.58550000000000002</v>
          </cell>
          <cell r="AP469">
            <v>0.63800000000000001</v>
          </cell>
        </row>
        <row r="470">
          <cell r="A470">
            <v>39910</v>
          </cell>
          <cell r="B470">
            <v>0.25</v>
          </cell>
          <cell r="C470">
            <v>0.1875</v>
          </cell>
          <cell r="D470">
            <v>0.19550000000000001</v>
          </cell>
          <cell r="E470">
            <v>0.20549999999999999</v>
          </cell>
          <cell r="F470">
            <v>0.217</v>
          </cell>
          <cell r="G470">
            <v>0.23100000000000001</v>
          </cell>
          <cell r="H470">
            <v>0.24099999999999999</v>
          </cell>
          <cell r="I470">
            <v>0.26100000000000001</v>
          </cell>
          <cell r="J470">
            <v>0.27800000000000002</v>
          </cell>
          <cell r="K470">
            <v>0.29699999999999999</v>
          </cell>
          <cell r="L470">
            <v>0.32100000000000001</v>
          </cell>
          <cell r="M470">
            <v>0.34300000000000003</v>
          </cell>
          <cell r="N470">
            <v>0.36499999999999999</v>
          </cell>
          <cell r="P470">
            <v>1.006</v>
          </cell>
          <cell r="Q470">
            <v>0.74</v>
          </cell>
          <cell r="R470">
            <v>0.71599999999999997</v>
          </cell>
          <cell r="S470">
            <v>0.70199999999999996</v>
          </cell>
          <cell r="T470">
            <v>0.69199999999999995</v>
          </cell>
          <cell r="U470">
            <v>0.69</v>
          </cell>
          <cell r="V470">
            <v>0.7</v>
          </cell>
          <cell r="W470">
            <v>0.71799999999999997</v>
          </cell>
          <cell r="X470">
            <v>0.74</v>
          </cell>
          <cell r="Y470">
            <v>0.77</v>
          </cell>
          <cell r="Z470">
            <v>0.79600000000000004</v>
          </cell>
          <cell r="AA470">
            <v>0.82299999999999995</v>
          </cell>
          <cell r="AB470">
            <v>0.86</v>
          </cell>
          <cell r="AD470">
            <v>0.4168</v>
          </cell>
          <cell r="AE470">
            <v>0.436</v>
          </cell>
          <cell r="AF470">
            <v>0.432</v>
          </cell>
          <cell r="AG470">
            <v>0.42249999999999999</v>
          </cell>
          <cell r="AH470">
            <v>0.42099999999999999</v>
          </cell>
          <cell r="AI470">
            <v>0.44</v>
          </cell>
          <cell r="AJ470">
            <v>0.44600000000000001</v>
          </cell>
          <cell r="AK470">
            <v>0.45950000000000002</v>
          </cell>
          <cell r="AL470">
            <v>0.47799999999999998</v>
          </cell>
          <cell r="AM470">
            <v>0.502</v>
          </cell>
          <cell r="AN470">
            <v>0.53</v>
          </cell>
          <cell r="AO470">
            <v>0.56399999999999995</v>
          </cell>
          <cell r="AP470">
            <v>0.60650000000000004</v>
          </cell>
        </row>
        <row r="471">
          <cell r="A471">
            <v>39911</v>
          </cell>
          <cell r="B471">
            <v>0.25</v>
          </cell>
          <cell r="C471">
            <v>0.189</v>
          </cell>
          <cell r="D471">
            <v>0.193</v>
          </cell>
          <cell r="E471">
            <v>0.20699999999999999</v>
          </cell>
          <cell r="F471">
            <v>0.2195</v>
          </cell>
          <cell r="G471">
            <v>0.23200000000000001</v>
          </cell>
          <cell r="H471">
            <v>0.248</v>
          </cell>
          <cell r="I471">
            <v>0.26200000000000001</v>
          </cell>
          <cell r="J471">
            <v>0.27900000000000003</v>
          </cell>
          <cell r="K471">
            <v>0.30399999999999999</v>
          </cell>
          <cell r="L471">
            <v>0.33</v>
          </cell>
          <cell r="M471">
            <v>0.34200000000000003</v>
          </cell>
          <cell r="N471">
            <v>0.3775</v>
          </cell>
          <cell r="P471">
            <v>0.85799999999999998</v>
          </cell>
          <cell r="Q471">
            <v>0.76700000000000002</v>
          </cell>
          <cell r="R471">
            <v>0.72699999999999998</v>
          </cell>
          <cell r="S471">
            <v>0.70599999999999996</v>
          </cell>
          <cell r="T471">
            <v>0.69099999999999995</v>
          </cell>
          <cell r="U471">
            <v>0.68600000000000005</v>
          </cell>
          <cell r="V471">
            <v>0.68899999999999995</v>
          </cell>
          <cell r="W471">
            <v>0.70499999999999996</v>
          </cell>
          <cell r="X471">
            <v>0.72199999999999998</v>
          </cell>
          <cell r="Y471">
            <v>0.745</v>
          </cell>
          <cell r="Z471">
            <v>0.77</v>
          </cell>
          <cell r="AA471">
            <v>0.79500000000000004</v>
          </cell>
          <cell r="AB471">
            <v>0.82699999999999996</v>
          </cell>
          <cell r="AD471">
            <v>0.41110000000000002</v>
          </cell>
          <cell r="AE471">
            <v>0.44</v>
          </cell>
          <cell r="AF471">
            <v>0.434</v>
          </cell>
          <cell r="AG471">
            <v>0.434</v>
          </cell>
          <cell r="AH471">
            <v>0.4415</v>
          </cell>
          <cell r="AI471">
            <v>0.44800000000000001</v>
          </cell>
          <cell r="AJ471">
            <v>0.45600000000000002</v>
          </cell>
          <cell r="AK471">
            <v>0.47349999999999998</v>
          </cell>
          <cell r="AL471">
            <v>0.49099999999999999</v>
          </cell>
          <cell r="AM471">
            <v>0.51449999999999996</v>
          </cell>
          <cell r="AN471">
            <v>0.54449999999999998</v>
          </cell>
          <cell r="AO471">
            <v>0.57699999999999996</v>
          </cell>
          <cell r="AP471">
            <v>0.61499999999999999</v>
          </cell>
        </row>
        <row r="472">
          <cell r="A472">
            <v>39912</v>
          </cell>
          <cell r="B472">
            <v>0.25</v>
          </cell>
          <cell r="C472">
            <v>0.182</v>
          </cell>
          <cell r="D472">
            <v>0.188</v>
          </cell>
          <cell r="E472">
            <v>0.2</v>
          </cell>
          <cell r="F472">
            <v>0.20849999999999999</v>
          </cell>
          <cell r="G472">
            <v>0.22700000000000001</v>
          </cell>
          <cell r="H472">
            <v>0.24299999999999999</v>
          </cell>
          <cell r="I472">
            <v>0.26</v>
          </cell>
          <cell r="J472">
            <v>0.28000000000000003</v>
          </cell>
          <cell r="K472">
            <v>0.29899999999999999</v>
          </cell>
          <cell r="L472">
            <v>0.32</v>
          </cell>
          <cell r="M472">
            <v>0.34399999999999997</v>
          </cell>
          <cell r="N472">
            <v>0.37</v>
          </cell>
          <cell r="P472">
            <v>0.95799999999999996</v>
          </cell>
          <cell r="Q472">
            <v>0.78700000000000003</v>
          </cell>
          <cell r="R472">
            <v>0.74299999999999999</v>
          </cell>
          <cell r="S472">
            <v>0.71799999999999997</v>
          </cell>
          <cell r="T472">
            <v>0.70299999999999996</v>
          </cell>
          <cell r="U472">
            <v>0.69899999999999995</v>
          </cell>
          <cell r="V472">
            <v>0.70299999999999996</v>
          </cell>
          <cell r="W472">
            <v>0.71799999999999997</v>
          </cell>
          <cell r="X472">
            <v>0.73699999999999999</v>
          </cell>
          <cell r="Y472">
            <v>0.76100000000000001</v>
          </cell>
          <cell r="Z472">
            <v>0.78600000000000003</v>
          </cell>
          <cell r="AA472">
            <v>0.81299999999999994</v>
          </cell>
          <cell r="AB472">
            <v>0.84699999999999998</v>
          </cell>
          <cell r="AD472">
            <v>0.41660000000000003</v>
          </cell>
          <cell r="AE472">
            <v>0.43</v>
          </cell>
          <cell r="AF472">
            <v>0.42899999999999999</v>
          </cell>
          <cell r="AG472">
            <v>0.432</v>
          </cell>
          <cell r="AH472">
            <v>0.41899999999999998</v>
          </cell>
          <cell r="AI472">
            <v>0.435</v>
          </cell>
          <cell r="AJ472">
            <v>0.4395</v>
          </cell>
          <cell r="AK472">
            <v>0.45450000000000002</v>
          </cell>
          <cell r="AL472">
            <v>0.47299999999999998</v>
          </cell>
          <cell r="AM472">
            <v>0.4975</v>
          </cell>
          <cell r="AN472">
            <v>0.52400000000000002</v>
          </cell>
          <cell r="AO472">
            <v>0.55100000000000005</v>
          </cell>
          <cell r="AP472">
            <v>0.59</v>
          </cell>
        </row>
        <row r="473">
          <cell r="A473">
            <v>39913</v>
          </cell>
          <cell r="B473">
            <v>0.25</v>
          </cell>
          <cell r="C473">
            <v>0.1885</v>
          </cell>
          <cell r="D473">
            <v>0.188</v>
          </cell>
          <cell r="E473">
            <v>0.20200000000000001</v>
          </cell>
          <cell r="F473">
            <v>0.214</v>
          </cell>
          <cell r="G473">
            <v>0.23</v>
          </cell>
          <cell r="H473">
            <v>0.24199999999999999</v>
          </cell>
          <cell r="I473">
            <v>0.27100000000000002</v>
          </cell>
          <cell r="J473">
            <v>0.28399999999999997</v>
          </cell>
          <cell r="K473">
            <v>0.3</v>
          </cell>
          <cell r="L473">
            <v>0.33200000000000002</v>
          </cell>
          <cell r="M473">
            <v>0.35299999999999998</v>
          </cell>
          <cell r="N473">
            <v>0.38</v>
          </cell>
          <cell r="P473">
            <v>0.95799999999999996</v>
          </cell>
          <cell r="Q473">
            <v>0.78700000000000003</v>
          </cell>
          <cell r="R473">
            <v>0.74299999999999999</v>
          </cell>
          <cell r="S473">
            <v>0.71799999999999997</v>
          </cell>
          <cell r="T473">
            <v>0.70299999999999996</v>
          </cell>
          <cell r="U473">
            <v>0.69899999999999995</v>
          </cell>
          <cell r="V473">
            <v>0.70299999999999996</v>
          </cell>
          <cell r="W473">
            <v>0.71799999999999997</v>
          </cell>
          <cell r="X473">
            <v>0.73699999999999999</v>
          </cell>
          <cell r="Y473">
            <v>0.76100000000000001</v>
          </cell>
          <cell r="Z473">
            <v>0.78600000000000003</v>
          </cell>
          <cell r="AA473">
            <v>0.81299999999999994</v>
          </cell>
          <cell r="AB473">
            <v>0.84699999999999998</v>
          </cell>
          <cell r="AD473">
            <v>0.41660000000000003</v>
          </cell>
          <cell r="AE473">
            <v>0.43</v>
          </cell>
          <cell r="AF473">
            <v>0.42899999999999999</v>
          </cell>
          <cell r="AG473">
            <v>0.42799999999999999</v>
          </cell>
          <cell r="AH473">
            <v>0.42799999999999999</v>
          </cell>
          <cell r="AI473">
            <v>0.435</v>
          </cell>
          <cell r="AJ473">
            <v>0.441</v>
          </cell>
          <cell r="AK473">
            <v>0.45200000000000001</v>
          </cell>
          <cell r="AL473">
            <v>0.47</v>
          </cell>
          <cell r="AM473">
            <v>0.49299999999999999</v>
          </cell>
          <cell r="AN473">
            <v>0.52100000000000002</v>
          </cell>
          <cell r="AO473">
            <v>0.55300000000000005</v>
          </cell>
          <cell r="AP473">
            <v>0.59499999999999997</v>
          </cell>
        </row>
        <row r="474">
          <cell r="A474">
            <v>39916</v>
          </cell>
          <cell r="B474">
            <v>0.25</v>
          </cell>
          <cell r="C474">
            <v>0.18049999999999999</v>
          </cell>
          <cell r="D474">
            <v>0.188</v>
          </cell>
          <cell r="E474">
            <v>0.1905</v>
          </cell>
          <cell r="F474">
            <v>0.2</v>
          </cell>
          <cell r="G474">
            <v>0.218</v>
          </cell>
          <cell r="H474">
            <v>0.23599999999999999</v>
          </cell>
          <cell r="I474">
            <v>0.253</v>
          </cell>
          <cell r="J474">
            <v>0.26250000000000001</v>
          </cell>
          <cell r="K474">
            <v>0.28799999999999998</v>
          </cell>
          <cell r="L474">
            <v>0.308</v>
          </cell>
          <cell r="M474">
            <v>0.34100000000000003</v>
          </cell>
          <cell r="N474">
            <v>0.36599999999999999</v>
          </cell>
          <cell r="P474">
            <v>0.95799999999999996</v>
          </cell>
          <cell r="Q474">
            <v>0.78700000000000003</v>
          </cell>
          <cell r="R474">
            <v>0.74299999999999999</v>
          </cell>
          <cell r="S474">
            <v>0.71799999999999997</v>
          </cell>
          <cell r="T474">
            <v>0.70299999999999996</v>
          </cell>
          <cell r="U474">
            <v>0.69899999999999995</v>
          </cell>
          <cell r="V474">
            <v>0.70299999999999996</v>
          </cell>
          <cell r="W474">
            <v>0.71799999999999997</v>
          </cell>
          <cell r="X474">
            <v>0.73699999999999999</v>
          </cell>
          <cell r="Y474">
            <v>0.76100000000000001</v>
          </cell>
          <cell r="Z474">
            <v>0.78600000000000003</v>
          </cell>
          <cell r="AA474">
            <v>0.81299999999999994</v>
          </cell>
          <cell r="AB474">
            <v>0.84699999999999998</v>
          </cell>
          <cell r="AD474">
            <v>0.41660000000000003</v>
          </cell>
          <cell r="AE474">
            <v>0.43</v>
          </cell>
          <cell r="AF474">
            <v>0.42899999999999999</v>
          </cell>
          <cell r="AG474">
            <v>0.42799999999999999</v>
          </cell>
          <cell r="AH474">
            <v>0.42899999999999999</v>
          </cell>
          <cell r="AI474">
            <v>0.435</v>
          </cell>
          <cell r="AJ474">
            <v>0.441</v>
          </cell>
          <cell r="AK474">
            <v>0.45450000000000002</v>
          </cell>
          <cell r="AL474">
            <v>0.46850000000000003</v>
          </cell>
          <cell r="AM474">
            <v>0.495</v>
          </cell>
          <cell r="AN474">
            <v>0.51849999999999996</v>
          </cell>
          <cell r="AO474">
            <v>0.54849999999999999</v>
          </cell>
          <cell r="AP474">
            <v>0.58550000000000002</v>
          </cell>
        </row>
        <row r="475">
          <cell r="A475">
            <v>39917</v>
          </cell>
          <cell r="B475">
            <v>0.25</v>
          </cell>
          <cell r="C475">
            <v>0.18049999999999999</v>
          </cell>
          <cell r="D475">
            <v>0.18049999999999999</v>
          </cell>
          <cell r="E475">
            <v>0.192</v>
          </cell>
          <cell r="F475">
            <v>0.20200000000000001</v>
          </cell>
          <cell r="G475">
            <v>0.21199999999999999</v>
          </cell>
          <cell r="H475">
            <v>0.224</v>
          </cell>
          <cell r="I475">
            <v>0.24</v>
          </cell>
          <cell r="J475">
            <v>0.253</v>
          </cell>
          <cell r="K475">
            <v>0.27400000000000002</v>
          </cell>
          <cell r="L475">
            <v>0.29099999999999998</v>
          </cell>
          <cell r="M475">
            <v>0.3085</v>
          </cell>
          <cell r="N475">
            <v>0.33300000000000002</v>
          </cell>
          <cell r="P475">
            <v>0.89100000000000001</v>
          </cell>
          <cell r="Q475">
            <v>0.78900000000000003</v>
          </cell>
          <cell r="R475">
            <v>0.75600000000000001</v>
          </cell>
          <cell r="S475">
            <v>0.73699999999999999</v>
          </cell>
          <cell r="T475">
            <v>0.72599999999999998</v>
          </cell>
          <cell r="U475">
            <v>0.72199999999999998</v>
          </cell>
          <cell r="V475">
            <v>0.72399999999999998</v>
          </cell>
          <cell r="W475">
            <v>0.73399999999999999</v>
          </cell>
          <cell r="X475">
            <v>0.75</v>
          </cell>
          <cell r="Y475">
            <v>0.76900000000000002</v>
          </cell>
          <cell r="Z475">
            <v>0.78900000000000003</v>
          </cell>
          <cell r="AA475">
            <v>0.81200000000000006</v>
          </cell>
          <cell r="AB475">
            <v>0.84199999999999997</v>
          </cell>
          <cell r="AD475">
            <v>0.41820000000000002</v>
          </cell>
          <cell r="AE475">
            <v>0.42799999999999999</v>
          </cell>
          <cell r="AF475">
            <v>0.42799999999999999</v>
          </cell>
          <cell r="AG475">
            <v>0.433</v>
          </cell>
          <cell r="AH475">
            <v>0.42499999999999999</v>
          </cell>
          <cell r="AI475">
            <v>0.42549999999999999</v>
          </cell>
          <cell r="AJ475">
            <v>0.45600000000000002</v>
          </cell>
          <cell r="AK475">
            <v>0.44450000000000001</v>
          </cell>
          <cell r="AL475">
            <v>0.45700000000000002</v>
          </cell>
          <cell r="AM475">
            <v>0.47949999999999998</v>
          </cell>
          <cell r="AN475">
            <v>0.50800000000000001</v>
          </cell>
          <cell r="AO475">
            <v>0.53649999999999998</v>
          </cell>
          <cell r="AP475">
            <v>0.57099999999999995</v>
          </cell>
        </row>
        <row r="476">
          <cell r="A476">
            <v>39918</v>
          </cell>
          <cell r="B476">
            <v>0.25</v>
          </cell>
          <cell r="C476">
            <v>0.184</v>
          </cell>
          <cell r="D476">
            <v>0.18099999999999999</v>
          </cell>
          <cell r="E476">
            <v>0.192</v>
          </cell>
          <cell r="F476">
            <v>0.20499999999999999</v>
          </cell>
          <cell r="G476">
            <v>0.21</v>
          </cell>
          <cell r="H476">
            <v>0.22600000000000001</v>
          </cell>
          <cell r="I476">
            <v>0.24</v>
          </cell>
          <cell r="J476">
            <v>0.25</v>
          </cell>
          <cell r="K476">
            <v>0.26950000000000002</v>
          </cell>
          <cell r="L476">
            <v>0.28799999999999998</v>
          </cell>
          <cell r="M476">
            <v>0.308</v>
          </cell>
          <cell r="N476">
            <v>0.33500000000000002</v>
          </cell>
          <cell r="P476">
            <v>0.92</v>
          </cell>
          <cell r="Q476">
            <v>0.79400000000000004</v>
          </cell>
          <cell r="R476">
            <v>0.75700000000000001</v>
          </cell>
          <cell r="S476">
            <v>0.74</v>
          </cell>
          <cell r="T476">
            <v>0.73</v>
          </cell>
          <cell r="U476">
            <v>0.72799999999999998</v>
          </cell>
          <cell r="V476">
            <v>0.73099999999999998</v>
          </cell>
          <cell r="W476">
            <v>0.74199999999999999</v>
          </cell>
          <cell r="X476">
            <v>0.75900000000000001</v>
          </cell>
          <cell r="Y476">
            <v>0.78</v>
          </cell>
          <cell r="Z476">
            <v>0.80100000000000005</v>
          </cell>
          <cell r="AA476">
            <v>0.82299999999999995</v>
          </cell>
          <cell r="AB476">
            <v>0.85399999999999998</v>
          </cell>
          <cell r="AD476">
            <v>0.42059999999999997</v>
          </cell>
          <cell r="AE476">
            <v>0.42599999999999999</v>
          </cell>
          <cell r="AF476">
            <v>0.42899999999999999</v>
          </cell>
          <cell r="AG476">
            <v>0.432</v>
          </cell>
          <cell r="AH476">
            <v>0.439</v>
          </cell>
          <cell r="AI476">
            <v>0.44600000000000001</v>
          </cell>
          <cell r="AJ476">
            <v>0.45100000000000001</v>
          </cell>
          <cell r="AK476">
            <v>0.46700000000000003</v>
          </cell>
          <cell r="AL476">
            <v>0.48049999999999998</v>
          </cell>
          <cell r="AM476">
            <v>0.496</v>
          </cell>
          <cell r="AN476">
            <v>0.52600000000000002</v>
          </cell>
          <cell r="AO476">
            <v>0.56299999999999994</v>
          </cell>
          <cell r="AP476">
            <v>0.59699999999999998</v>
          </cell>
        </row>
        <row r="477">
          <cell r="A477">
            <v>39919</v>
          </cell>
          <cell r="B477">
            <v>0.25</v>
          </cell>
          <cell r="C477">
            <v>0.17899999999999999</v>
          </cell>
          <cell r="D477">
            <v>0.182</v>
          </cell>
          <cell r="E477">
            <v>0.192</v>
          </cell>
          <cell r="F477">
            <v>0.20799999999999999</v>
          </cell>
          <cell r="G477">
            <v>0.216</v>
          </cell>
          <cell r="H477">
            <v>0.23050000000000001</v>
          </cell>
          <cell r="I477">
            <v>0.24399999999999999</v>
          </cell>
          <cell r="J477">
            <v>0.26200000000000001</v>
          </cell>
          <cell r="K477">
            <v>0.27300000000000002</v>
          </cell>
          <cell r="L477">
            <v>0.29699999999999999</v>
          </cell>
          <cell r="M477">
            <v>0.32400000000000001</v>
          </cell>
          <cell r="N477">
            <v>0.35</v>
          </cell>
          <cell r="P477">
            <v>0.97399999999999998</v>
          </cell>
          <cell r="Q477">
            <v>0.82899999999999996</v>
          </cell>
          <cell r="R477">
            <v>0.78600000000000003</v>
          </cell>
          <cell r="S477">
            <v>0.76800000000000002</v>
          </cell>
          <cell r="T477">
            <v>0.75800000000000001</v>
          </cell>
          <cell r="U477">
            <v>0.75600000000000001</v>
          </cell>
          <cell r="V477">
            <v>0.76</v>
          </cell>
          <cell r="W477">
            <v>0.76900000000000002</v>
          </cell>
          <cell r="X477">
            <v>0.78400000000000003</v>
          </cell>
          <cell r="Y477">
            <v>0.80100000000000005</v>
          </cell>
          <cell r="Z477">
            <v>0.82299999999999995</v>
          </cell>
          <cell r="AA477">
            <v>0.84599999999999997</v>
          </cell>
          <cell r="AB477">
            <v>0.873</v>
          </cell>
          <cell r="AD477">
            <v>0.4163</v>
          </cell>
          <cell r="AE477">
            <v>0.42599999999999999</v>
          </cell>
          <cell r="AF477">
            <v>0.42799999999999999</v>
          </cell>
          <cell r="AG477">
            <v>0.43099999999999999</v>
          </cell>
          <cell r="AH477">
            <v>0.44450000000000001</v>
          </cell>
          <cell r="AI477">
            <v>0.45250000000000001</v>
          </cell>
          <cell r="AJ477">
            <v>0.46550000000000002</v>
          </cell>
          <cell r="AK477">
            <v>0.47899999999999998</v>
          </cell>
          <cell r="AL477">
            <v>0.497</v>
          </cell>
          <cell r="AM477">
            <v>0.52249999999999996</v>
          </cell>
          <cell r="AN477">
            <v>0.54949999999999999</v>
          </cell>
          <cell r="AO477">
            <v>0.57950000000000002</v>
          </cell>
          <cell r="AP477">
            <v>0.61899999999999999</v>
          </cell>
        </row>
        <row r="478">
          <cell r="A478">
            <v>39920</v>
          </cell>
          <cell r="B478">
            <v>0.25</v>
          </cell>
          <cell r="C478">
            <v>0.1905</v>
          </cell>
          <cell r="D478">
            <v>0.182</v>
          </cell>
          <cell r="E478">
            <v>0.19600000000000001</v>
          </cell>
          <cell r="F478">
            <v>0.20499999999999999</v>
          </cell>
          <cell r="G478">
            <v>0.218</v>
          </cell>
          <cell r="H478">
            <v>0.23300000000000001</v>
          </cell>
          <cell r="I478">
            <v>0.251</v>
          </cell>
          <cell r="J478">
            <v>0.26600000000000001</v>
          </cell>
          <cell r="K478">
            <v>0.28399999999999997</v>
          </cell>
          <cell r="L478">
            <v>0.31950000000000001</v>
          </cell>
          <cell r="M478">
            <v>0.34300000000000003</v>
          </cell>
          <cell r="N478">
            <v>0.3755</v>
          </cell>
          <cell r="P478">
            <v>0.96399999999999997</v>
          </cell>
          <cell r="Q478">
            <v>0.86399999999999999</v>
          </cell>
          <cell r="R478">
            <v>0.82299999999999995</v>
          </cell>
          <cell r="S478">
            <v>0.81</v>
          </cell>
          <cell r="T478">
            <v>0.80200000000000005</v>
          </cell>
          <cell r="U478">
            <v>0.80100000000000005</v>
          </cell>
          <cell r="V478">
            <v>0.80400000000000005</v>
          </cell>
          <cell r="W478">
            <v>0.81299999999999994</v>
          </cell>
          <cell r="X478">
            <v>0.82599999999999996</v>
          </cell>
          <cell r="Y478">
            <v>0.84299999999999997</v>
          </cell>
          <cell r="Z478">
            <v>0.86399999999999999</v>
          </cell>
          <cell r="AA478">
            <v>0.88600000000000001</v>
          </cell>
          <cell r="AB478">
            <v>0.91200000000000003</v>
          </cell>
          <cell r="AD478">
            <v>0.40699999999999997</v>
          </cell>
          <cell r="AE478">
            <v>0.432</v>
          </cell>
          <cell r="AF478">
            <v>0.439</v>
          </cell>
          <cell r="AG478">
            <v>0.44700000000000001</v>
          </cell>
          <cell r="AH478">
            <v>0.45900000000000002</v>
          </cell>
          <cell r="AI478">
            <v>0.47</v>
          </cell>
          <cell r="AJ478">
            <v>0.48399999999999999</v>
          </cell>
          <cell r="AK478">
            <v>0.50649999999999995</v>
          </cell>
          <cell r="AL478">
            <v>0.52749999999999997</v>
          </cell>
          <cell r="AM478">
            <v>0.55300000000000005</v>
          </cell>
          <cell r="AN478">
            <v>0.59550000000000003</v>
          </cell>
          <cell r="AO478">
            <v>0.62350000000000005</v>
          </cell>
          <cell r="AP478">
            <v>0.67400000000000004</v>
          </cell>
        </row>
        <row r="479">
          <cell r="A479">
            <v>39923</v>
          </cell>
          <cell r="B479">
            <v>0.25</v>
          </cell>
          <cell r="C479">
            <v>0.188</v>
          </cell>
          <cell r="D479">
            <v>0.1835</v>
          </cell>
          <cell r="E479">
            <v>0.19800000000000001</v>
          </cell>
          <cell r="F479">
            <v>0.20599999999999999</v>
          </cell>
          <cell r="G479">
            <v>0.2225</v>
          </cell>
          <cell r="H479">
            <v>0.23499999999999999</v>
          </cell>
          <cell r="I479">
            <v>0.2535</v>
          </cell>
          <cell r="J479">
            <v>0.26500000000000001</v>
          </cell>
          <cell r="K479">
            <v>0.28949999999999998</v>
          </cell>
          <cell r="L479">
            <v>0.312</v>
          </cell>
          <cell r="M479">
            <v>0.34100000000000003</v>
          </cell>
          <cell r="N479">
            <v>0.36899999999999999</v>
          </cell>
          <cell r="P479">
            <v>0.97799999999999998</v>
          </cell>
          <cell r="Q479">
            <v>0.89500000000000002</v>
          </cell>
          <cell r="R479">
            <v>0.86199999999999999</v>
          </cell>
          <cell r="S479">
            <v>0.85399999999999998</v>
          </cell>
          <cell r="T479">
            <v>0.85199999999999998</v>
          </cell>
          <cell r="U479">
            <v>0.85699999999999998</v>
          </cell>
          <cell r="V479">
            <v>0.86499999999999999</v>
          </cell>
          <cell r="W479">
            <v>0.879</v>
          </cell>
          <cell r="X479">
            <v>0.89600000000000002</v>
          </cell>
          <cell r="Y479">
            <v>0.91600000000000004</v>
          </cell>
          <cell r="Z479">
            <v>0.93799999999999994</v>
          </cell>
          <cell r="AA479">
            <v>0.96</v>
          </cell>
          <cell r="AB479">
            <v>0.98799999999999999</v>
          </cell>
          <cell r="AD479">
            <v>0.41649999999999998</v>
          </cell>
          <cell r="AE479">
            <v>0.43</v>
          </cell>
          <cell r="AF479">
            <v>0.433</v>
          </cell>
          <cell r="AG479">
            <v>0.45</v>
          </cell>
          <cell r="AH479">
            <v>0.45350000000000001</v>
          </cell>
          <cell r="AI479">
            <v>0.46350000000000002</v>
          </cell>
          <cell r="AJ479">
            <v>0.47849999999999998</v>
          </cell>
          <cell r="AK479">
            <v>0.497</v>
          </cell>
          <cell r="AL479">
            <v>0.51500000000000001</v>
          </cell>
          <cell r="AM479">
            <v>0.54</v>
          </cell>
          <cell r="AN479">
            <v>0.57150000000000001</v>
          </cell>
          <cell r="AO479">
            <v>0.60650000000000004</v>
          </cell>
          <cell r="AP479">
            <v>0.64549999999999996</v>
          </cell>
        </row>
        <row r="480">
          <cell r="A480">
            <v>39924</v>
          </cell>
          <cell r="B480">
            <v>0.25</v>
          </cell>
          <cell r="C480">
            <v>0.17699999999999999</v>
          </cell>
          <cell r="D480">
            <v>0.183</v>
          </cell>
          <cell r="E480">
            <v>0.19600000000000001</v>
          </cell>
          <cell r="F480">
            <v>0.20250000000000001</v>
          </cell>
          <cell r="G480">
            <v>0.217</v>
          </cell>
          <cell r="H480">
            <v>0.23499999999999999</v>
          </cell>
          <cell r="I480">
            <v>0.25</v>
          </cell>
          <cell r="J480">
            <v>0.27300000000000002</v>
          </cell>
          <cell r="K480">
            <v>0.28349999999999997</v>
          </cell>
          <cell r="L480">
            <v>0.31</v>
          </cell>
          <cell r="M480">
            <v>0.33600000000000002</v>
          </cell>
          <cell r="N480">
            <v>0.36499999999999999</v>
          </cell>
          <cell r="P480">
            <v>1</v>
          </cell>
          <cell r="Q480">
            <v>0.85699999999999998</v>
          </cell>
          <cell r="R480">
            <v>0.83699999999999997</v>
          </cell>
          <cell r="S480">
            <v>0.83399999999999996</v>
          </cell>
          <cell r="T480">
            <v>0.83799999999999997</v>
          </cell>
          <cell r="U480">
            <v>0.84499999999999997</v>
          </cell>
          <cell r="V480">
            <v>0.85199999999999998</v>
          </cell>
          <cell r="W480">
            <v>0.86299999999999999</v>
          </cell>
          <cell r="X480">
            <v>0.879</v>
          </cell>
          <cell r="Y480">
            <v>0.89800000000000002</v>
          </cell>
          <cell r="Z480">
            <v>0.91600000000000004</v>
          </cell>
          <cell r="AA480">
            <v>0.93600000000000005</v>
          </cell>
          <cell r="AB480">
            <v>0.96099999999999997</v>
          </cell>
          <cell r="AD480">
            <v>0.4153</v>
          </cell>
          <cell r="AE480">
            <v>0.43099999999999999</v>
          </cell>
          <cell r="AF480">
            <v>0.433</v>
          </cell>
          <cell r="AG480">
            <v>0.436</v>
          </cell>
          <cell r="AH480">
            <v>0.443</v>
          </cell>
          <cell r="AI480">
            <v>0.46250000000000002</v>
          </cell>
          <cell r="AJ480">
            <v>0.47849999999999998</v>
          </cell>
          <cell r="AK480">
            <v>0.50449999999999995</v>
          </cell>
          <cell r="AL480">
            <v>0.52749999999999997</v>
          </cell>
          <cell r="AM480">
            <v>0.55000000000000004</v>
          </cell>
          <cell r="AN480">
            <v>0.58950000000000002</v>
          </cell>
          <cell r="AO480">
            <v>0.62450000000000006</v>
          </cell>
          <cell r="AP480">
            <v>0.66549999999999998</v>
          </cell>
        </row>
        <row r="481">
          <cell r="A481">
            <v>39925</v>
          </cell>
          <cell r="B481">
            <v>0.25</v>
          </cell>
          <cell r="C481">
            <v>0.19350000000000001</v>
          </cell>
          <cell r="D481">
            <v>0.1905</v>
          </cell>
          <cell r="E481">
            <v>0.20150000000000001</v>
          </cell>
          <cell r="F481">
            <v>0.21</v>
          </cell>
          <cell r="G481">
            <v>0.22500000000000001</v>
          </cell>
          <cell r="H481">
            <v>0.22950000000000001</v>
          </cell>
          <cell r="I481">
            <v>0.25750000000000001</v>
          </cell>
          <cell r="J481">
            <v>0.26900000000000002</v>
          </cell>
          <cell r="K481">
            <v>0.28649999999999998</v>
          </cell>
          <cell r="L481">
            <v>0.32050000000000001</v>
          </cell>
          <cell r="M481">
            <v>0.33900000000000002</v>
          </cell>
          <cell r="N481">
            <v>0.374</v>
          </cell>
          <cell r="P481">
            <v>0.95399999999999996</v>
          </cell>
          <cell r="Q481">
            <v>0.88400000000000001</v>
          </cell>
          <cell r="R481">
            <v>0.85499999999999998</v>
          </cell>
          <cell r="S481">
            <v>0.84699999999999998</v>
          </cell>
          <cell r="T481">
            <v>0.84599999999999997</v>
          </cell>
          <cell r="U481">
            <v>0.85</v>
          </cell>
          <cell r="V481">
            <v>0.85599999999999998</v>
          </cell>
          <cell r="W481">
            <v>0.86599999999999999</v>
          </cell>
          <cell r="X481">
            <v>0.88200000000000001</v>
          </cell>
          <cell r="Y481">
            <v>0.90200000000000002</v>
          </cell>
          <cell r="Z481">
            <v>0.92200000000000004</v>
          </cell>
          <cell r="AA481">
            <v>0.94299999999999995</v>
          </cell>
          <cell r="AB481">
            <v>0.97199999999999998</v>
          </cell>
          <cell r="AD481">
            <v>0.40679999999999999</v>
          </cell>
          <cell r="AE481">
            <v>0.42949999999999999</v>
          </cell>
          <cell r="AF481">
            <v>0.42599999999999999</v>
          </cell>
          <cell r="AG481">
            <v>0.42799999999999999</v>
          </cell>
          <cell r="AH481">
            <v>0.4375</v>
          </cell>
          <cell r="AI481">
            <v>0.44450000000000001</v>
          </cell>
          <cell r="AJ481">
            <v>0.45750000000000002</v>
          </cell>
          <cell r="AK481">
            <v>0.48149999999999998</v>
          </cell>
          <cell r="AL481">
            <v>0.50449999999999995</v>
          </cell>
          <cell r="AM481">
            <v>0.54500000000000004</v>
          </cell>
          <cell r="AN481">
            <v>0.57050000000000001</v>
          </cell>
          <cell r="AO481">
            <v>0.61050000000000004</v>
          </cell>
          <cell r="AP481">
            <v>0.65949999999999998</v>
          </cell>
        </row>
        <row r="482">
          <cell r="A482">
            <v>39926</v>
          </cell>
          <cell r="B482">
            <v>0.25</v>
          </cell>
          <cell r="C482">
            <v>0.19500000000000001</v>
          </cell>
          <cell r="D482">
            <v>0.19500000000000001</v>
          </cell>
          <cell r="E482">
            <v>0.20200000000000001</v>
          </cell>
          <cell r="F482">
            <v>0.21299999999999999</v>
          </cell>
          <cell r="G482">
            <v>0.223</v>
          </cell>
          <cell r="H482">
            <v>0.23100000000000001</v>
          </cell>
          <cell r="I482">
            <v>0.254</v>
          </cell>
          <cell r="J482">
            <v>0.26700000000000002</v>
          </cell>
          <cell r="K482">
            <v>0.28399999999999997</v>
          </cell>
          <cell r="L482">
            <v>0.314</v>
          </cell>
          <cell r="M482">
            <v>0.34300000000000003</v>
          </cell>
          <cell r="N482">
            <v>0.372</v>
          </cell>
          <cell r="P482">
            <v>0.85299999999999998</v>
          </cell>
          <cell r="Q482">
            <v>0.83</v>
          </cell>
          <cell r="R482">
            <v>0.82399999999999995</v>
          </cell>
          <cell r="S482">
            <v>0.82499999999999996</v>
          </cell>
          <cell r="T482">
            <v>0.82899999999999996</v>
          </cell>
          <cell r="U482">
            <v>0.83599999999999997</v>
          </cell>
          <cell r="V482">
            <v>0.84499999999999997</v>
          </cell>
          <cell r="W482">
            <v>0.85699999999999998</v>
          </cell>
          <cell r="X482">
            <v>0.874</v>
          </cell>
          <cell r="Y482">
            <v>0.89200000000000002</v>
          </cell>
          <cell r="Z482">
            <v>0.91400000000000003</v>
          </cell>
          <cell r="AA482">
            <v>0.93899999999999995</v>
          </cell>
          <cell r="AB482">
            <v>0.96599999999999997</v>
          </cell>
          <cell r="AD482">
            <v>0.39079999999999998</v>
          </cell>
          <cell r="AE482">
            <v>0.40600000000000003</v>
          </cell>
          <cell r="AF482">
            <v>0.41599999999999998</v>
          </cell>
          <cell r="AG482">
            <v>0.42299999999999999</v>
          </cell>
          <cell r="AH482">
            <v>0.42949999999999999</v>
          </cell>
          <cell r="AI482">
            <v>0.4365</v>
          </cell>
          <cell r="AJ482">
            <v>0.4425</v>
          </cell>
          <cell r="AK482">
            <v>0.46400000000000002</v>
          </cell>
          <cell r="AL482">
            <v>0.48449999999999999</v>
          </cell>
          <cell r="AM482">
            <v>0.51249999999999996</v>
          </cell>
          <cell r="AN482">
            <v>0.54549999999999998</v>
          </cell>
          <cell r="AO482">
            <v>0.58350000000000002</v>
          </cell>
          <cell r="AP482">
            <v>0.63100000000000001</v>
          </cell>
        </row>
        <row r="483">
          <cell r="A483">
            <v>39927</v>
          </cell>
          <cell r="B483">
            <v>0.25</v>
          </cell>
          <cell r="C483">
            <v>0.193</v>
          </cell>
          <cell r="D483">
            <v>0.189</v>
          </cell>
          <cell r="E483">
            <v>0.19800000000000001</v>
          </cell>
          <cell r="F483">
            <v>0.21099999999999999</v>
          </cell>
          <cell r="G483">
            <v>0.223</v>
          </cell>
          <cell r="H483">
            <v>0.22600000000000001</v>
          </cell>
          <cell r="I483">
            <v>0.255</v>
          </cell>
          <cell r="J483">
            <v>0.26900000000000002</v>
          </cell>
          <cell r="K483">
            <v>0.28449999999999998</v>
          </cell>
          <cell r="L483">
            <v>0.312</v>
          </cell>
          <cell r="M483">
            <v>0.34200000000000003</v>
          </cell>
          <cell r="N483">
            <v>0.374</v>
          </cell>
          <cell r="P483">
            <v>0.69899999999999995</v>
          </cell>
          <cell r="Q483">
            <v>0.76900000000000002</v>
          </cell>
          <cell r="R483">
            <v>0.77100000000000002</v>
          </cell>
          <cell r="S483">
            <v>0.77300000000000002</v>
          </cell>
          <cell r="T483">
            <v>0.77600000000000002</v>
          </cell>
          <cell r="U483">
            <v>0.78</v>
          </cell>
          <cell r="V483">
            <v>0.78800000000000003</v>
          </cell>
          <cell r="W483">
            <v>0.80100000000000005</v>
          </cell>
          <cell r="X483">
            <v>0.81599999999999995</v>
          </cell>
          <cell r="Y483">
            <v>0.83399999999999996</v>
          </cell>
          <cell r="Z483">
            <v>0.85499999999999998</v>
          </cell>
          <cell r="AA483">
            <v>0.88100000000000001</v>
          </cell>
          <cell r="AB483">
            <v>0.90800000000000003</v>
          </cell>
          <cell r="AD483">
            <v>0.37859999999999999</v>
          </cell>
          <cell r="AE483">
            <v>0.39700000000000002</v>
          </cell>
          <cell r="AF483">
            <v>0.40400000000000003</v>
          </cell>
          <cell r="AG483">
            <v>0.41799999999999998</v>
          </cell>
          <cell r="AH483">
            <v>0.41299999999999998</v>
          </cell>
          <cell r="AI483">
            <v>0.41699999999999998</v>
          </cell>
          <cell r="AJ483">
            <v>0.43149999999999999</v>
          </cell>
          <cell r="AK483">
            <v>0.44400000000000001</v>
          </cell>
          <cell r="AL483">
            <v>0.46200000000000002</v>
          </cell>
          <cell r="AM483">
            <v>0.48699999999999999</v>
          </cell>
          <cell r="AN483">
            <v>0.51649999999999996</v>
          </cell>
          <cell r="AO483">
            <v>0.55449999999999999</v>
          </cell>
          <cell r="AP483">
            <v>0.60199999999999998</v>
          </cell>
        </row>
        <row r="484">
          <cell r="A484">
            <v>39930</v>
          </cell>
          <cell r="B484">
            <v>0.25</v>
          </cell>
          <cell r="C484">
            <v>0.185</v>
          </cell>
          <cell r="D484">
            <v>0.183</v>
          </cell>
          <cell r="E484">
            <v>0.19400000000000001</v>
          </cell>
          <cell r="F484">
            <v>0.2</v>
          </cell>
          <cell r="G484">
            <v>0.21199999999999999</v>
          </cell>
          <cell r="H484">
            <v>0.2235</v>
          </cell>
          <cell r="I484">
            <v>0.23599999999999999</v>
          </cell>
          <cell r="J484">
            <v>0.255</v>
          </cell>
          <cell r="K484">
            <v>0.26800000000000002</v>
          </cell>
          <cell r="L484">
            <v>0.29199999999999998</v>
          </cell>
          <cell r="M484">
            <v>0.32200000000000001</v>
          </cell>
          <cell r="N484">
            <v>0.34599999999999997</v>
          </cell>
          <cell r="P484">
            <v>0.63800000000000001</v>
          </cell>
          <cell r="Q484">
            <v>0.76300000000000001</v>
          </cell>
          <cell r="R484">
            <v>0.76700000000000002</v>
          </cell>
          <cell r="S484">
            <v>0.77</v>
          </cell>
          <cell r="T484">
            <v>0.77200000000000002</v>
          </cell>
          <cell r="U484">
            <v>0.77600000000000002</v>
          </cell>
          <cell r="V484">
            <v>0.78</v>
          </cell>
          <cell r="W484">
            <v>0.78700000000000003</v>
          </cell>
          <cell r="X484">
            <v>0.79700000000000004</v>
          </cell>
          <cell r="Y484">
            <v>0.80900000000000005</v>
          </cell>
          <cell r="Z484">
            <v>0.82399999999999995</v>
          </cell>
          <cell r="AA484">
            <v>0.84499999999999997</v>
          </cell>
          <cell r="AB484">
            <v>0.87</v>
          </cell>
          <cell r="AD484">
            <v>0.3916</v>
          </cell>
          <cell r="AE484">
            <v>0.39200000000000002</v>
          </cell>
          <cell r="AF484">
            <v>0.40799999999999997</v>
          </cell>
          <cell r="AG484">
            <v>0.41599999999999998</v>
          </cell>
          <cell r="AH484">
            <v>0.41249999999999998</v>
          </cell>
          <cell r="AI484">
            <v>0.42449999999999999</v>
          </cell>
          <cell r="AJ484">
            <v>0.42449999999999999</v>
          </cell>
          <cell r="AK484">
            <v>0.443</v>
          </cell>
          <cell r="AL484">
            <v>0.46600000000000003</v>
          </cell>
          <cell r="AM484">
            <v>0.48949999999999999</v>
          </cell>
          <cell r="AN484">
            <v>0.51949999999999996</v>
          </cell>
          <cell r="AO484">
            <v>0.5605</v>
          </cell>
          <cell r="AP484">
            <v>0.61</v>
          </cell>
        </row>
        <row r="485">
          <cell r="A485">
            <v>39931</v>
          </cell>
          <cell r="B485">
            <v>0.25</v>
          </cell>
          <cell r="C485">
            <v>0.18</v>
          </cell>
          <cell r="D485">
            <v>0.191</v>
          </cell>
          <cell r="E485">
            <v>0.19900000000000001</v>
          </cell>
          <cell r="F485">
            <v>0.20899999999999999</v>
          </cell>
          <cell r="G485">
            <v>0.219</v>
          </cell>
          <cell r="H485">
            <v>0.23300000000000001</v>
          </cell>
          <cell r="I485">
            <v>0.247</v>
          </cell>
          <cell r="J485">
            <v>0.26550000000000001</v>
          </cell>
          <cell r="K485">
            <v>0.27800000000000002</v>
          </cell>
          <cell r="L485">
            <v>0.30099999999999999</v>
          </cell>
          <cell r="M485">
            <v>0.32300000000000001</v>
          </cell>
          <cell r="N485">
            <v>0.36199999999999999</v>
          </cell>
          <cell r="P485">
            <v>0.58299999999999996</v>
          </cell>
          <cell r="Q485">
            <v>0.746</v>
          </cell>
          <cell r="R485">
            <v>0.751</v>
          </cell>
          <cell r="S485">
            <v>0.755</v>
          </cell>
          <cell r="T485">
            <v>0.76</v>
          </cell>
          <cell r="U485">
            <v>0.76500000000000001</v>
          </cell>
          <cell r="V485">
            <v>0.77</v>
          </cell>
          <cell r="W485">
            <v>0.77800000000000002</v>
          </cell>
          <cell r="X485">
            <v>0.78900000000000003</v>
          </cell>
          <cell r="Y485">
            <v>0.80200000000000005</v>
          </cell>
          <cell r="Z485">
            <v>0.81499999999999995</v>
          </cell>
          <cell r="AA485">
            <v>0.83499999999999996</v>
          </cell>
          <cell r="AB485">
            <v>0.85799999999999998</v>
          </cell>
          <cell r="AD485">
            <v>0.37859999999999999</v>
          </cell>
          <cell r="AE485">
            <v>0.4</v>
          </cell>
          <cell r="AF485">
            <v>0.40749999999999997</v>
          </cell>
          <cell r="AG485">
            <v>0.41899999999999998</v>
          </cell>
          <cell r="AH485">
            <v>0.40250000000000002</v>
          </cell>
          <cell r="AI485">
            <v>0.43</v>
          </cell>
          <cell r="AJ485">
            <v>0.45900000000000002</v>
          </cell>
          <cell r="AK485">
            <v>0.47149999999999997</v>
          </cell>
          <cell r="AL485">
            <v>0.48949999999999999</v>
          </cell>
          <cell r="AM485">
            <v>0.52149999999999996</v>
          </cell>
          <cell r="AN485">
            <v>0.54649999999999999</v>
          </cell>
          <cell r="AO485">
            <v>0.58350000000000002</v>
          </cell>
          <cell r="AP485">
            <v>0.62549999999999994</v>
          </cell>
        </row>
        <row r="486">
          <cell r="A486">
            <v>39932</v>
          </cell>
          <cell r="B486">
            <v>0.25</v>
          </cell>
          <cell r="C486">
            <v>0.18049999999999999</v>
          </cell>
          <cell r="D486">
            <v>0.1855</v>
          </cell>
          <cell r="E486">
            <v>0.19550000000000001</v>
          </cell>
          <cell r="F486">
            <v>0.20499999999999999</v>
          </cell>
          <cell r="G486">
            <v>0.215</v>
          </cell>
          <cell r="H486">
            <v>0.21299999999999999</v>
          </cell>
          <cell r="I486">
            <v>0.246</v>
          </cell>
          <cell r="J486">
            <v>0.26</v>
          </cell>
          <cell r="K486">
            <v>0.27350000000000002</v>
          </cell>
          <cell r="L486">
            <v>0.29699999999999999</v>
          </cell>
          <cell r="M486">
            <v>0.32200000000000001</v>
          </cell>
          <cell r="N486">
            <v>0.35399999999999998</v>
          </cell>
          <cell r="P486">
            <v>0.51100000000000001</v>
          </cell>
          <cell r="Q486">
            <v>0.69</v>
          </cell>
          <cell r="R486">
            <v>0.70799999999999996</v>
          </cell>
          <cell r="S486">
            <v>0.71699999999999997</v>
          </cell>
          <cell r="T486">
            <v>0.72299999999999998</v>
          </cell>
          <cell r="U486">
            <v>0.72899999999999998</v>
          </cell>
          <cell r="V486">
            <v>0.73499999999999999</v>
          </cell>
          <cell r="W486">
            <v>0.74399999999999999</v>
          </cell>
          <cell r="X486">
            <v>0.75800000000000001</v>
          </cell>
          <cell r="Y486">
            <v>0.77100000000000002</v>
          </cell>
          <cell r="Z486">
            <v>0.78600000000000003</v>
          </cell>
          <cell r="AA486">
            <v>0.80800000000000005</v>
          </cell>
          <cell r="AB486">
            <v>0.83099999999999996</v>
          </cell>
          <cell r="AD486">
            <v>0.39360000000000001</v>
          </cell>
          <cell r="AE486">
            <v>0.39500000000000002</v>
          </cell>
          <cell r="AF486">
            <v>0.40600000000000003</v>
          </cell>
          <cell r="AG486">
            <v>0.40799999999999997</v>
          </cell>
          <cell r="AH486">
            <v>0.41699999999999998</v>
          </cell>
          <cell r="AI486">
            <v>0.42599999999999999</v>
          </cell>
          <cell r="AJ486">
            <v>0.4345</v>
          </cell>
          <cell r="AK486">
            <v>0.45150000000000001</v>
          </cell>
          <cell r="AL486">
            <v>0.46899999999999997</v>
          </cell>
          <cell r="AM486">
            <v>0.49099999999999999</v>
          </cell>
          <cell r="AN486">
            <v>0.51949999999999996</v>
          </cell>
          <cell r="AO486">
            <v>0.5585</v>
          </cell>
          <cell r="AP486">
            <v>0.59199999999999997</v>
          </cell>
        </row>
        <row r="487">
          <cell r="A487">
            <v>39933</v>
          </cell>
          <cell r="B487">
            <v>0.25</v>
          </cell>
          <cell r="C487">
            <v>0.184</v>
          </cell>
          <cell r="D487">
            <v>0.188</v>
          </cell>
          <cell r="E487">
            <v>0.193</v>
          </cell>
          <cell r="F487">
            <v>0.20100000000000001</v>
          </cell>
          <cell r="G487">
            <v>0.20899999999999999</v>
          </cell>
          <cell r="H487">
            <v>0.218</v>
          </cell>
          <cell r="I487">
            <v>0.23</v>
          </cell>
          <cell r="J487">
            <v>0.23899999999999999</v>
          </cell>
          <cell r="K487">
            <v>0.254</v>
          </cell>
          <cell r="L487">
            <v>0.27400000000000002</v>
          </cell>
          <cell r="M487">
            <v>0.29599999999999999</v>
          </cell>
          <cell r="N487">
            <v>0.31900000000000001</v>
          </cell>
          <cell r="P487">
            <v>0.58799999999999997</v>
          </cell>
          <cell r="Q487">
            <v>0.69699999999999995</v>
          </cell>
          <cell r="R487">
            <v>0.71199999999999997</v>
          </cell>
          <cell r="S487">
            <v>0.71899999999999997</v>
          </cell>
          <cell r="T487">
            <v>0.72499999999999998</v>
          </cell>
          <cell r="U487">
            <v>0.73199999999999998</v>
          </cell>
          <cell r="V487">
            <v>0.74099999999999999</v>
          </cell>
          <cell r="W487">
            <v>0.751</v>
          </cell>
          <cell r="X487">
            <v>0.76600000000000001</v>
          </cell>
          <cell r="Y487">
            <v>0.77900000000000003</v>
          </cell>
          <cell r="Z487">
            <v>0.79600000000000004</v>
          </cell>
          <cell r="AA487">
            <v>0.81799999999999995</v>
          </cell>
          <cell r="AB487">
            <v>0.84099999999999997</v>
          </cell>
          <cell r="AD487">
            <v>0.40500000000000003</v>
          </cell>
          <cell r="AE487">
            <v>0.39200000000000002</v>
          </cell>
          <cell r="AF487">
            <v>0.39800000000000002</v>
          </cell>
          <cell r="AG487">
            <v>0.40600000000000003</v>
          </cell>
          <cell r="AH487">
            <v>0.40899999999999997</v>
          </cell>
          <cell r="AI487">
            <v>0.41249999999999998</v>
          </cell>
          <cell r="AJ487">
            <v>0.42349999999999999</v>
          </cell>
          <cell r="AK487">
            <v>0.4335</v>
          </cell>
          <cell r="AL487">
            <v>0.44850000000000001</v>
          </cell>
          <cell r="AM487">
            <v>0.46800000000000003</v>
          </cell>
          <cell r="AN487">
            <v>0.49249999999999999</v>
          </cell>
          <cell r="AO487">
            <v>0.52749999999999997</v>
          </cell>
          <cell r="AP487">
            <v>0.56499999999999995</v>
          </cell>
        </row>
        <row r="488">
          <cell r="A488">
            <v>39934</v>
          </cell>
          <cell r="B488">
            <v>0.25</v>
          </cell>
          <cell r="C488">
            <v>0.20849999999999999</v>
          </cell>
          <cell r="D488">
            <v>0.21299999999999999</v>
          </cell>
          <cell r="E488">
            <v>0.215</v>
          </cell>
          <cell r="F488">
            <v>0.2225</v>
          </cell>
          <cell r="G488">
            <v>0.23100000000000001</v>
          </cell>
          <cell r="H488">
            <v>0.24299999999999999</v>
          </cell>
          <cell r="I488">
            <v>0.25700000000000001</v>
          </cell>
          <cell r="J488">
            <v>0.25750000000000001</v>
          </cell>
          <cell r="K488">
            <v>0.27750000000000002</v>
          </cell>
          <cell r="L488">
            <v>0.30599999999999999</v>
          </cell>
          <cell r="M488">
            <v>0.32300000000000001</v>
          </cell>
          <cell r="N488">
            <v>0.35899999999999999</v>
          </cell>
          <cell r="P488">
            <v>0.58799999999999997</v>
          </cell>
          <cell r="Q488">
            <v>0.69699999999999995</v>
          </cell>
          <cell r="R488">
            <v>0.71199999999999997</v>
          </cell>
          <cell r="S488">
            <v>0.71899999999999997</v>
          </cell>
          <cell r="T488">
            <v>0.72499999999999998</v>
          </cell>
          <cell r="U488">
            <v>0.73199999999999998</v>
          </cell>
          <cell r="V488">
            <v>0.74099999999999999</v>
          </cell>
          <cell r="W488">
            <v>0.751</v>
          </cell>
          <cell r="X488">
            <v>0.76600000000000001</v>
          </cell>
          <cell r="Y488">
            <v>0.77900000000000003</v>
          </cell>
          <cell r="Z488">
            <v>0.79600000000000004</v>
          </cell>
          <cell r="AA488">
            <v>0.81799999999999995</v>
          </cell>
          <cell r="AB488">
            <v>0.84099999999999997</v>
          </cell>
          <cell r="AD488">
            <v>0.42570000000000002</v>
          </cell>
          <cell r="AE488">
            <v>0.40200000000000002</v>
          </cell>
          <cell r="AF488">
            <v>0.41599999999999998</v>
          </cell>
          <cell r="AG488">
            <v>0.41799999999999998</v>
          </cell>
          <cell r="AH488">
            <v>0.4405</v>
          </cell>
          <cell r="AI488">
            <v>0.44900000000000001</v>
          </cell>
          <cell r="AJ488">
            <v>0.44800000000000001</v>
          </cell>
          <cell r="AK488">
            <v>0.47649999999999998</v>
          </cell>
          <cell r="AL488">
            <v>0.50049999999999994</v>
          </cell>
          <cell r="AM488">
            <v>0.51</v>
          </cell>
          <cell r="AN488">
            <v>0.54249999999999998</v>
          </cell>
          <cell r="AO488">
            <v>0.57599999999999996</v>
          </cell>
          <cell r="AP488">
            <v>0.60899999999999999</v>
          </cell>
        </row>
        <row r="489">
          <cell r="A489">
            <v>39937</v>
          </cell>
          <cell r="B489">
            <v>0.25</v>
          </cell>
          <cell r="C489">
            <v>0.20549999999999999</v>
          </cell>
          <cell r="D489">
            <v>0.20749999999999999</v>
          </cell>
          <cell r="E489">
            <v>0.21199999999999999</v>
          </cell>
          <cell r="F489">
            <v>0.22600000000000001</v>
          </cell>
          <cell r="G489">
            <v>0.23649999999999999</v>
          </cell>
          <cell r="H489">
            <v>0.24</v>
          </cell>
          <cell r="I489">
            <v>0.25700000000000001</v>
          </cell>
          <cell r="J489">
            <v>0.26650000000000001</v>
          </cell>
          <cell r="K489">
            <v>0.28199999999999997</v>
          </cell>
          <cell r="L489">
            <v>0.3085</v>
          </cell>
          <cell r="M489">
            <v>0.32950000000000002</v>
          </cell>
          <cell r="N489">
            <v>0.36749999999999999</v>
          </cell>
          <cell r="P489">
            <v>0.5</v>
          </cell>
          <cell r="Q489">
            <v>0.69899999999999995</v>
          </cell>
          <cell r="R489">
            <v>0.71199999999999997</v>
          </cell>
          <cell r="S489">
            <v>0.72</v>
          </cell>
          <cell r="T489">
            <v>0.72499999999999998</v>
          </cell>
          <cell r="U489">
            <v>0.73</v>
          </cell>
          <cell r="V489">
            <v>0.73599999999999999</v>
          </cell>
          <cell r="W489">
            <v>0.74399999999999999</v>
          </cell>
          <cell r="X489">
            <v>0.75700000000000001</v>
          </cell>
          <cell r="Y489">
            <v>0.77100000000000002</v>
          </cell>
          <cell r="Z489">
            <v>0.78700000000000003</v>
          </cell>
          <cell r="AA489">
            <v>0.80700000000000005</v>
          </cell>
          <cell r="AB489">
            <v>0.83</v>
          </cell>
          <cell r="AD489">
            <v>0.42570000000000002</v>
          </cell>
          <cell r="AE489">
            <v>0.40400000000000003</v>
          </cell>
          <cell r="AF489">
            <v>0.41799999999999998</v>
          </cell>
          <cell r="AG489">
            <v>0.42599999999999999</v>
          </cell>
          <cell r="AH489">
            <v>0.436</v>
          </cell>
          <cell r="AI489">
            <v>0.44400000000000001</v>
          </cell>
          <cell r="AJ489">
            <v>0.45600000000000002</v>
          </cell>
          <cell r="AK489">
            <v>0.47049999999999997</v>
          </cell>
          <cell r="AL489">
            <v>0.48649999999999999</v>
          </cell>
          <cell r="AM489">
            <v>0.51500000000000001</v>
          </cell>
          <cell r="AN489">
            <v>0.53549999999999998</v>
          </cell>
          <cell r="AO489">
            <v>0.57550000000000001</v>
          </cell>
          <cell r="AP489">
            <v>0.61250000000000004</v>
          </cell>
        </row>
        <row r="490">
          <cell r="A490">
            <v>39938</v>
          </cell>
          <cell r="B490">
            <v>0.25</v>
          </cell>
          <cell r="C490">
            <v>0.20050000000000001</v>
          </cell>
          <cell r="D490">
            <v>0.20050000000000001</v>
          </cell>
          <cell r="E490">
            <v>0.20300000000000001</v>
          </cell>
          <cell r="F490">
            <v>0.21199999999999999</v>
          </cell>
          <cell r="G490">
            <v>0.222</v>
          </cell>
          <cell r="H490">
            <v>0.23300000000000001</v>
          </cell>
          <cell r="I490">
            <v>0.246</v>
          </cell>
          <cell r="J490">
            <v>0.25950000000000001</v>
          </cell>
          <cell r="K490">
            <v>0.27700000000000002</v>
          </cell>
          <cell r="L490">
            <v>0.30249999999999999</v>
          </cell>
          <cell r="M490">
            <v>0.32950000000000002</v>
          </cell>
          <cell r="N490">
            <v>0.35249999999999998</v>
          </cell>
          <cell r="P490">
            <v>0.52300000000000002</v>
          </cell>
          <cell r="Q490">
            <v>0.68700000000000006</v>
          </cell>
          <cell r="R490">
            <v>0.70599999999999996</v>
          </cell>
          <cell r="S490">
            <v>0.71499999999999997</v>
          </cell>
          <cell r="T490">
            <v>0.72</v>
          </cell>
          <cell r="U490">
            <v>0.72599999999999998</v>
          </cell>
          <cell r="V490">
            <v>0.73299999999999998</v>
          </cell>
          <cell r="W490">
            <v>0.74199999999999999</v>
          </cell>
          <cell r="X490">
            <v>0.75800000000000001</v>
          </cell>
          <cell r="Y490">
            <v>0.77200000000000002</v>
          </cell>
          <cell r="Z490">
            <v>0.78900000000000003</v>
          </cell>
          <cell r="AA490">
            <v>0.81100000000000005</v>
          </cell>
          <cell r="AB490">
            <v>0.83599999999999997</v>
          </cell>
          <cell r="AD490">
            <v>0.39779999999999999</v>
          </cell>
          <cell r="AE490">
            <v>0.40699999999999997</v>
          </cell>
          <cell r="AF490">
            <v>0.41</v>
          </cell>
          <cell r="AG490">
            <v>0.41399999999999998</v>
          </cell>
          <cell r="AH490">
            <v>0.42299999999999999</v>
          </cell>
          <cell r="AI490">
            <v>0.43099999999999999</v>
          </cell>
          <cell r="AJ490">
            <v>0.44600000000000001</v>
          </cell>
          <cell r="AK490">
            <v>0.47399999999999998</v>
          </cell>
          <cell r="AL490">
            <v>0.49149999999999999</v>
          </cell>
          <cell r="AM490">
            <v>0.51600000000000001</v>
          </cell>
          <cell r="AN490">
            <v>0.55049999999999999</v>
          </cell>
          <cell r="AO490">
            <v>0.59350000000000003</v>
          </cell>
          <cell r="AP490">
            <v>0.628</v>
          </cell>
        </row>
        <row r="491">
          <cell r="A491">
            <v>39939</v>
          </cell>
          <cell r="B491">
            <v>0.25</v>
          </cell>
          <cell r="C491">
            <v>0.19600000000000001</v>
          </cell>
          <cell r="D491">
            <v>0.19800000000000001</v>
          </cell>
          <cell r="E491">
            <v>0.20599999999999999</v>
          </cell>
          <cell r="F491">
            <v>0.22650000000000001</v>
          </cell>
          <cell r="G491">
            <v>0.22500000000000001</v>
          </cell>
          <cell r="H491">
            <v>0.23599999999999999</v>
          </cell>
          <cell r="I491">
            <v>0.249</v>
          </cell>
          <cell r="J491">
            <v>0.27100000000000002</v>
          </cell>
          <cell r="K491">
            <v>0.28199999999999997</v>
          </cell>
          <cell r="L491">
            <v>0.30099999999999999</v>
          </cell>
          <cell r="M491">
            <v>0.33900000000000002</v>
          </cell>
          <cell r="N491">
            <v>0.36</v>
          </cell>
          <cell r="P491">
            <v>0.53200000000000003</v>
          </cell>
          <cell r="Q491">
            <v>0.67500000000000004</v>
          </cell>
          <cell r="R491">
            <v>0.69799999999999995</v>
          </cell>
          <cell r="S491">
            <v>0.70799999999999996</v>
          </cell>
          <cell r="T491">
            <v>0.71399999999999997</v>
          </cell>
          <cell r="U491">
            <v>0.71899999999999997</v>
          </cell>
          <cell r="V491">
            <v>0.72599999999999998</v>
          </cell>
          <cell r="W491">
            <v>0.73499999999999999</v>
          </cell>
          <cell r="X491">
            <v>0.751</v>
          </cell>
          <cell r="Y491">
            <v>0.76500000000000001</v>
          </cell>
          <cell r="Z491">
            <v>0.78200000000000003</v>
          </cell>
          <cell r="AA491">
            <v>0.80500000000000005</v>
          </cell>
          <cell r="AB491">
            <v>0.83199999999999996</v>
          </cell>
          <cell r="AD491">
            <v>0.39979999999999999</v>
          </cell>
          <cell r="AE491">
            <v>0.40699999999999997</v>
          </cell>
          <cell r="AF491">
            <v>0.40699999999999997</v>
          </cell>
          <cell r="AG491">
            <v>0.40600000000000003</v>
          </cell>
          <cell r="AH491">
            <v>0.41</v>
          </cell>
          <cell r="AI491">
            <v>0.41499999999999998</v>
          </cell>
          <cell r="AJ491">
            <v>0.42699999999999999</v>
          </cell>
          <cell r="AK491">
            <v>0.442</v>
          </cell>
          <cell r="AL491">
            <v>0.46400000000000002</v>
          </cell>
          <cell r="AM491">
            <v>0.497</v>
          </cell>
          <cell r="AN491">
            <v>0.52400000000000002</v>
          </cell>
          <cell r="AO491">
            <v>0.5615</v>
          </cell>
          <cell r="AP491">
            <v>0.60150000000000003</v>
          </cell>
        </row>
        <row r="492">
          <cell r="A492">
            <v>39940</v>
          </cell>
          <cell r="B492">
            <v>0.25</v>
          </cell>
          <cell r="C492">
            <v>0.2</v>
          </cell>
          <cell r="D492">
            <v>0.20499999999999999</v>
          </cell>
          <cell r="E492">
            <v>0.21</v>
          </cell>
          <cell r="F492">
            <v>0.22450000000000001</v>
          </cell>
          <cell r="G492">
            <v>0.23699999999999999</v>
          </cell>
          <cell r="H492">
            <v>0.25700000000000001</v>
          </cell>
          <cell r="I492">
            <v>0.25900000000000001</v>
          </cell>
          <cell r="J492">
            <v>0.27600000000000002</v>
          </cell>
          <cell r="K492">
            <v>0.29549999999999998</v>
          </cell>
          <cell r="L492">
            <v>0.32</v>
          </cell>
          <cell r="M492">
            <v>0.34649999999999997</v>
          </cell>
          <cell r="N492">
            <v>0.376</v>
          </cell>
          <cell r="P492">
            <v>0.51900000000000002</v>
          </cell>
          <cell r="Q492">
            <v>0.69799999999999995</v>
          </cell>
          <cell r="R492">
            <v>0.71299999999999997</v>
          </cell>
          <cell r="S492">
            <v>0.71799999999999997</v>
          </cell>
          <cell r="T492">
            <v>0.72199999999999998</v>
          </cell>
          <cell r="U492">
            <v>0.72399999999999998</v>
          </cell>
          <cell r="V492">
            <v>0.72799999999999998</v>
          </cell>
          <cell r="W492">
            <v>0.73599999999999999</v>
          </cell>
          <cell r="X492">
            <v>0.75</v>
          </cell>
          <cell r="Y492">
            <v>0.76500000000000001</v>
          </cell>
          <cell r="Z492">
            <v>0.78200000000000003</v>
          </cell>
          <cell r="AA492">
            <v>0.80600000000000005</v>
          </cell>
          <cell r="AB492">
            <v>0.83099999999999996</v>
          </cell>
          <cell r="AD492">
            <v>0.41749999999999998</v>
          </cell>
          <cell r="AE492">
            <v>0.40100000000000002</v>
          </cell>
          <cell r="AF492">
            <v>0.40400000000000003</v>
          </cell>
          <cell r="AG492">
            <v>0.40500000000000003</v>
          </cell>
          <cell r="AH492">
            <v>0.41</v>
          </cell>
          <cell r="AI492">
            <v>0.41599999999999998</v>
          </cell>
          <cell r="AJ492">
            <v>0.432</v>
          </cell>
          <cell r="AK492">
            <v>0.44700000000000001</v>
          </cell>
          <cell r="AL492">
            <v>0.46650000000000003</v>
          </cell>
          <cell r="AM492">
            <v>0.501</v>
          </cell>
          <cell r="AN492">
            <v>0.52800000000000002</v>
          </cell>
          <cell r="AO492">
            <v>0.57050000000000001</v>
          </cell>
          <cell r="AP492">
            <v>0.61199999999999999</v>
          </cell>
        </row>
        <row r="493">
          <cell r="A493">
            <v>39941</v>
          </cell>
          <cell r="B493">
            <v>0.25</v>
          </cell>
          <cell r="C493">
            <v>0.191</v>
          </cell>
          <cell r="D493">
            <v>0.19400000000000001</v>
          </cell>
          <cell r="E493">
            <v>0.19700000000000001</v>
          </cell>
          <cell r="F493">
            <v>0.20899999999999999</v>
          </cell>
          <cell r="G493">
            <v>0.2235</v>
          </cell>
          <cell r="H493">
            <v>0.248</v>
          </cell>
          <cell r="I493">
            <v>0.2505</v>
          </cell>
          <cell r="J493">
            <v>0.27</v>
          </cell>
          <cell r="K493">
            <v>0.29899999999999999</v>
          </cell>
          <cell r="L493">
            <v>0.31</v>
          </cell>
          <cell r="M493">
            <v>0.33950000000000002</v>
          </cell>
          <cell r="N493">
            <v>0.38600000000000001</v>
          </cell>
          <cell r="P493">
            <v>0.51200000000000001</v>
          </cell>
          <cell r="Q493">
            <v>0.68</v>
          </cell>
          <cell r="R493">
            <v>0.67900000000000005</v>
          </cell>
          <cell r="S493">
            <v>0.67800000000000005</v>
          </cell>
          <cell r="T493">
            <v>0.67800000000000005</v>
          </cell>
          <cell r="U493">
            <v>0.67900000000000005</v>
          </cell>
          <cell r="V493">
            <v>0.68</v>
          </cell>
          <cell r="W493">
            <v>0.68400000000000005</v>
          </cell>
          <cell r="X493">
            <v>0.69299999999999995</v>
          </cell>
          <cell r="Y493">
            <v>0.70499999999999996</v>
          </cell>
          <cell r="Z493">
            <v>0.72099999999999997</v>
          </cell>
          <cell r="AA493">
            <v>0.74199999999999999</v>
          </cell>
          <cell r="AB493">
            <v>0.76600000000000001</v>
          </cell>
          <cell r="AD493">
            <v>0.42249999999999999</v>
          </cell>
          <cell r="AE493">
            <v>0.40100000000000002</v>
          </cell>
          <cell r="AF493">
            <v>0.40400000000000003</v>
          </cell>
          <cell r="AG493">
            <v>0.40500000000000003</v>
          </cell>
          <cell r="AH493">
            <v>0.40799999999999997</v>
          </cell>
          <cell r="AI493">
            <v>0.41099999999999998</v>
          </cell>
          <cell r="AJ493">
            <v>0.42299999999999999</v>
          </cell>
          <cell r="AK493">
            <v>0.4355</v>
          </cell>
          <cell r="AL493">
            <v>0.46300000000000002</v>
          </cell>
          <cell r="AM493">
            <v>0.48699999999999999</v>
          </cell>
          <cell r="AN493">
            <v>0.52100000000000002</v>
          </cell>
          <cell r="AO493">
            <v>0.56100000000000005</v>
          </cell>
          <cell r="AP493">
            <v>0.60799999999999998</v>
          </cell>
        </row>
        <row r="494">
          <cell r="A494">
            <v>39944</v>
          </cell>
          <cell r="B494">
            <v>0.25</v>
          </cell>
          <cell r="C494">
            <v>0.183</v>
          </cell>
          <cell r="D494">
            <v>0.19</v>
          </cell>
          <cell r="E494">
            <v>0.2</v>
          </cell>
          <cell r="F494">
            <v>0.20599999999999999</v>
          </cell>
          <cell r="G494">
            <v>0.222</v>
          </cell>
          <cell r="H494">
            <v>0.23599999999999999</v>
          </cell>
          <cell r="I494">
            <v>0.251</v>
          </cell>
          <cell r="J494">
            <v>0.26800000000000002</v>
          </cell>
          <cell r="K494">
            <v>0.29549999999999998</v>
          </cell>
          <cell r="L494">
            <v>0.314</v>
          </cell>
          <cell r="M494">
            <v>0.35099999999999998</v>
          </cell>
          <cell r="N494">
            <v>0.378</v>
          </cell>
          <cell r="P494">
            <v>0.48599999999999999</v>
          </cell>
          <cell r="Q494">
            <v>0.68700000000000006</v>
          </cell>
          <cell r="R494">
            <v>0.68899999999999995</v>
          </cell>
          <cell r="S494">
            <v>0.68899999999999995</v>
          </cell>
          <cell r="T494">
            <v>0.68899999999999995</v>
          </cell>
          <cell r="U494">
            <v>0.69</v>
          </cell>
          <cell r="V494">
            <v>0.69</v>
          </cell>
          <cell r="W494">
            <v>0.69199999999999995</v>
          </cell>
          <cell r="X494">
            <v>0.70099999999999996</v>
          </cell>
          <cell r="Y494">
            <v>0.71199999999999997</v>
          </cell>
          <cell r="Z494">
            <v>0.72699999999999998</v>
          </cell>
          <cell r="AA494">
            <v>0.745</v>
          </cell>
          <cell r="AB494">
            <v>0.76600000000000001</v>
          </cell>
          <cell r="AD494">
            <v>0.41010000000000002</v>
          </cell>
          <cell r="AE494">
            <v>0.41</v>
          </cell>
          <cell r="AF494">
            <v>0.41899999999999998</v>
          </cell>
          <cell r="AG494">
            <v>0.42699999999999999</v>
          </cell>
          <cell r="AH494">
            <v>0.42749999999999999</v>
          </cell>
          <cell r="AI494">
            <v>0.4395</v>
          </cell>
          <cell r="AJ494">
            <v>0.45550000000000002</v>
          </cell>
          <cell r="AK494">
            <v>0.48049999999999998</v>
          </cell>
          <cell r="AL494">
            <v>0.50949999999999995</v>
          </cell>
          <cell r="AM494">
            <v>0.53800000000000003</v>
          </cell>
          <cell r="AN494">
            <v>0.56999999999999995</v>
          </cell>
          <cell r="AO494">
            <v>0.61050000000000004</v>
          </cell>
          <cell r="AP494">
            <v>0.65300000000000002</v>
          </cell>
        </row>
        <row r="495">
          <cell r="A495">
            <v>39945</v>
          </cell>
          <cell r="B495">
            <v>0.25</v>
          </cell>
          <cell r="C495">
            <v>0.1825</v>
          </cell>
          <cell r="D495">
            <v>0.19550000000000001</v>
          </cell>
          <cell r="E495">
            <v>0.20200000000000001</v>
          </cell>
          <cell r="F495">
            <v>0.215</v>
          </cell>
          <cell r="G495">
            <v>0.22900000000000001</v>
          </cell>
          <cell r="H495">
            <v>0.245</v>
          </cell>
          <cell r="I495">
            <v>0.25800000000000001</v>
          </cell>
          <cell r="J495">
            <v>0.27100000000000002</v>
          </cell>
          <cell r="K495">
            <v>0.30199999999999999</v>
          </cell>
          <cell r="L495">
            <v>0.32300000000000001</v>
          </cell>
          <cell r="M495">
            <v>0.34499999999999997</v>
          </cell>
          <cell r="N495">
            <v>0.375</v>
          </cell>
          <cell r="P495">
            <v>0.85099999999999998</v>
          </cell>
          <cell r="Q495">
            <v>0.68200000000000005</v>
          </cell>
          <cell r="R495">
            <v>0.68400000000000005</v>
          </cell>
          <cell r="S495">
            <v>0.68500000000000005</v>
          </cell>
          <cell r="T495">
            <v>0.68600000000000005</v>
          </cell>
          <cell r="U495">
            <v>0.69</v>
          </cell>
          <cell r="V495">
            <v>0.69599999999999995</v>
          </cell>
          <cell r="W495">
            <v>0.70299999999999996</v>
          </cell>
          <cell r="X495">
            <v>0.71599999999999997</v>
          </cell>
          <cell r="Y495">
            <v>0.73099999999999998</v>
          </cell>
          <cell r="Z495">
            <v>0.749</v>
          </cell>
          <cell r="AA495">
            <v>0.77100000000000002</v>
          </cell>
          <cell r="AB495">
            <v>0.79600000000000004</v>
          </cell>
          <cell r="AD495">
            <v>0.40360000000000001</v>
          </cell>
          <cell r="AE495">
            <v>0.40699999999999997</v>
          </cell>
          <cell r="AF495">
            <v>0.41699999999999998</v>
          </cell>
          <cell r="AG495">
            <v>0.42699999999999999</v>
          </cell>
          <cell r="AH495">
            <v>0.442</v>
          </cell>
          <cell r="AI495">
            <v>0.44850000000000001</v>
          </cell>
          <cell r="AJ495">
            <v>0.46800000000000003</v>
          </cell>
          <cell r="AK495">
            <v>0.48799999999999999</v>
          </cell>
          <cell r="AL495">
            <v>0.50649999999999995</v>
          </cell>
          <cell r="AM495">
            <v>0.53249999999999997</v>
          </cell>
          <cell r="AN495">
            <v>0.5605</v>
          </cell>
          <cell r="AO495">
            <v>0.59950000000000003</v>
          </cell>
          <cell r="AP495">
            <v>0.64600000000000002</v>
          </cell>
        </row>
        <row r="496">
          <cell r="A496">
            <v>39946</v>
          </cell>
          <cell r="B496">
            <v>0.25</v>
          </cell>
          <cell r="C496">
            <v>0.18149999999999999</v>
          </cell>
          <cell r="D496">
            <v>0.193</v>
          </cell>
          <cell r="E496">
            <v>0.2</v>
          </cell>
          <cell r="F496">
            <v>0.20649999999999999</v>
          </cell>
          <cell r="G496">
            <v>0.223</v>
          </cell>
          <cell r="H496">
            <v>0.24</v>
          </cell>
          <cell r="I496">
            <v>0.25</v>
          </cell>
          <cell r="J496">
            <v>0.27100000000000002</v>
          </cell>
          <cell r="K496">
            <v>0.29299999999999998</v>
          </cell>
          <cell r="L496">
            <v>0.312</v>
          </cell>
          <cell r="M496">
            <v>0.34250000000000003</v>
          </cell>
          <cell r="N496">
            <v>0.377</v>
          </cell>
          <cell r="P496">
            <v>0.72899999999999998</v>
          </cell>
          <cell r="Q496">
            <v>0.68300000000000005</v>
          </cell>
          <cell r="R496">
            <v>0.68300000000000005</v>
          </cell>
          <cell r="S496">
            <v>0.68200000000000005</v>
          </cell>
          <cell r="T496">
            <v>0.68400000000000005</v>
          </cell>
          <cell r="U496">
            <v>0.68700000000000006</v>
          </cell>
          <cell r="V496">
            <v>0.69199999999999995</v>
          </cell>
          <cell r="W496">
            <v>0.69899999999999995</v>
          </cell>
          <cell r="X496">
            <v>0.71099999999999997</v>
          </cell>
          <cell r="Y496">
            <v>0.72299999999999998</v>
          </cell>
          <cell r="Z496">
            <v>0.73799999999999999</v>
          </cell>
          <cell r="AA496">
            <v>0.75800000000000001</v>
          </cell>
          <cell r="AB496">
            <v>0.78200000000000003</v>
          </cell>
          <cell r="AD496">
            <v>0.40050000000000002</v>
          </cell>
          <cell r="AE496">
            <v>0.40300000000000002</v>
          </cell>
          <cell r="AF496">
            <v>0.40699999999999997</v>
          </cell>
          <cell r="AG496">
            <v>0.41</v>
          </cell>
          <cell r="AH496">
            <v>0.41899999999999998</v>
          </cell>
          <cell r="AI496">
            <v>0.43</v>
          </cell>
          <cell r="AJ496">
            <v>0.438</v>
          </cell>
          <cell r="AK496">
            <v>0.45300000000000001</v>
          </cell>
          <cell r="AL496">
            <v>0.46800000000000003</v>
          </cell>
          <cell r="AM496">
            <v>0.48799999999999999</v>
          </cell>
          <cell r="AN496">
            <v>0.51300000000000001</v>
          </cell>
          <cell r="AO496">
            <v>0.54100000000000004</v>
          </cell>
          <cell r="AP496">
            <v>0.57699999999999996</v>
          </cell>
        </row>
        <row r="497">
          <cell r="A497">
            <v>39947</v>
          </cell>
          <cell r="B497">
            <v>0.25</v>
          </cell>
          <cell r="C497">
            <v>0.19850000000000001</v>
          </cell>
          <cell r="D497">
            <v>0.19900000000000001</v>
          </cell>
          <cell r="E497">
            <v>0.20200000000000001</v>
          </cell>
          <cell r="F497">
            <v>0.216</v>
          </cell>
          <cell r="G497">
            <v>0.23</v>
          </cell>
          <cell r="H497">
            <v>0.24099999999999999</v>
          </cell>
          <cell r="I497">
            <v>0.252</v>
          </cell>
          <cell r="J497">
            <v>0.27200000000000002</v>
          </cell>
          <cell r="K497">
            <v>0.29499999999999998</v>
          </cell>
          <cell r="L497">
            <v>0.316</v>
          </cell>
          <cell r="M497">
            <v>0.34499999999999997</v>
          </cell>
          <cell r="N497">
            <v>0.373</v>
          </cell>
          <cell r="P497">
            <v>0.71699999999999997</v>
          </cell>
          <cell r="Q497">
            <v>0.66200000000000003</v>
          </cell>
          <cell r="R497">
            <v>0.66300000000000003</v>
          </cell>
          <cell r="S497">
            <v>0.66300000000000003</v>
          </cell>
          <cell r="T497">
            <v>0.66500000000000004</v>
          </cell>
          <cell r="U497">
            <v>0.66700000000000004</v>
          </cell>
          <cell r="V497">
            <v>0.67200000000000004</v>
          </cell>
          <cell r="W497">
            <v>0.68</v>
          </cell>
          <cell r="X497">
            <v>0.69099999999999995</v>
          </cell>
          <cell r="Y497">
            <v>0.70299999999999996</v>
          </cell>
          <cell r="Z497">
            <v>0.71799999999999997</v>
          </cell>
          <cell r="AA497">
            <v>0.73899999999999999</v>
          </cell>
          <cell r="AB497">
            <v>0.75900000000000001</v>
          </cell>
          <cell r="AD497">
            <v>0.40579999999999999</v>
          </cell>
          <cell r="AE497">
            <v>0.41399999999999998</v>
          </cell>
          <cell r="AF497">
            <v>0.41699999999999998</v>
          </cell>
          <cell r="AG497">
            <v>0.42299999999999999</v>
          </cell>
          <cell r="AH497">
            <v>0.432</v>
          </cell>
          <cell r="AI497">
            <v>0.437</v>
          </cell>
          <cell r="AJ497">
            <v>0.44600000000000001</v>
          </cell>
          <cell r="AK497">
            <v>0.45800000000000002</v>
          </cell>
          <cell r="AL497">
            <v>0.47849999999999998</v>
          </cell>
          <cell r="AM497">
            <v>0.4995</v>
          </cell>
          <cell r="AN497">
            <v>0.51900000000000002</v>
          </cell>
          <cell r="AO497">
            <v>0.55200000000000005</v>
          </cell>
          <cell r="AP497">
            <v>0.58550000000000002</v>
          </cell>
        </row>
        <row r="498">
          <cell r="A498">
            <v>39948</v>
          </cell>
          <cell r="B498">
            <v>0.25</v>
          </cell>
          <cell r="C498">
            <v>0.188</v>
          </cell>
          <cell r="D498">
            <v>0.192</v>
          </cell>
          <cell r="E498">
            <v>0.19800000000000001</v>
          </cell>
          <cell r="F498">
            <v>0.20399999999999999</v>
          </cell>
          <cell r="G498">
            <v>0.22</v>
          </cell>
          <cell r="H498">
            <v>0.24199999999999999</v>
          </cell>
          <cell r="I498">
            <v>0.24399999999999999</v>
          </cell>
          <cell r="J498">
            <v>0.26400000000000001</v>
          </cell>
          <cell r="K498">
            <v>0.29299999999999998</v>
          </cell>
          <cell r="L498">
            <v>0.308</v>
          </cell>
          <cell r="M498">
            <v>0.33700000000000002</v>
          </cell>
          <cell r="N498">
            <v>0.36</v>
          </cell>
          <cell r="P498">
            <v>0.72799999999999998</v>
          </cell>
          <cell r="Q498">
            <v>0.66100000000000003</v>
          </cell>
          <cell r="R498">
            <v>0.65600000000000003</v>
          </cell>
          <cell r="S498">
            <v>0.65300000000000002</v>
          </cell>
          <cell r="T498">
            <v>0.65100000000000002</v>
          </cell>
          <cell r="U498">
            <v>0.65</v>
          </cell>
          <cell r="V498">
            <v>0.65300000000000002</v>
          </cell>
          <cell r="W498">
            <v>0.66</v>
          </cell>
          <cell r="X498">
            <v>0.67</v>
          </cell>
          <cell r="Y498">
            <v>0.68300000000000005</v>
          </cell>
          <cell r="Z498">
            <v>0.69799999999999995</v>
          </cell>
          <cell r="AA498">
            <v>0.71799999999999997</v>
          </cell>
          <cell r="AB498">
            <v>0.73899999999999999</v>
          </cell>
          <cell r="AD498">
            <v>0.41839999999999999</v>
          </cell>
          <cell r="AE498">
            <v>0.40899999999999997</v>
          </cell>
          <cell r="AF498">
            <v>0.40799999999999997</v>
          </cell>
          <cell r="AG498">
            <v>0.41</v>
          </cell>
          <cell r="AH498">
            <v>0.41699999999999998</v>
          </cell>
          <cell r="AI498">
            <v>0.42499999999999999</v>
          </cell>
          <cell r="AJ498">
            <v>0.438</v>
          </cell>
          <cell r="AK498">
            <v>0.45100000000000001</v>
          </cell>
          <cell r="AL498">
            <v>0.46700000000000003</v>
          </cell>
          <cell r="AM498">
            <v>0.48699999999999999</v>
          </cell>
          <cell r="AN498">
            <v>0.51100000000000001</v>
          </cell>
          <cell r="AO498">
            <v>0.54</v>
          </cell>
          <cell r="AP498">
            <v>0.57499999999999996</v>
          </cell>
        </row>
        <row r="499">
          <cell r="A499">
            <v>39951</v>
          </cell>
          <cell r="B499">
            <v>0.25</v>
          </cell>
          <cell r="C499">
            <v>0.2</v>
          </cell>
          <cell r="D499">
            <v>0.2</v>
          </cell>
          <cell r="E499">
            <v>0.20699999999999999</v>
          </cell>
          <cell r="F499">
            <v>0.218</v>
          </cell>
          <cell r="G499">
            <v>0.222</v>
          </cell>
          <cell r="H499">
            <v>0.23599999999999999</v>
          </cell>
          <cell r="I499">
            <v>0.25</v>
          </cell>
          <cell r="J499">
            <v>0.26600000000000001</v>
          </cell>
          <cell r="K499">
            <v>0.28899999999999998</v>
          </cell>
          <cell r="L499">
            <v>0.312</v>
          </cell>
          <cell r="M499">
            <v>0.34150000000000003</v>
          </cell>
          <cell r="N499">
            <v>0.36849999999999999</v>
          </cell>
          <cell r="P499">
            <v>0.76900000000000002</v>
          </cell>
          <cell r="Q499">
            <v>0.67100000000000004</v>
          </cell>
          <cell r="R499">
            <v>0.66400000000000003</v>
          </cell>
          <cell r="S499">
            <v>0.65800000000000003</v>
          </cell>
          <cell r="T499">
            <v>0.65400000000000003</v>
          </cell>
          <cell r="U499">
            <v>0.65200000000000002</v>
          </cell>
          <cell r="V499">
            <v>0.65200000000000002</v>
          </cell>
          <cell r="W499">
            <v>0.65700000000000003</v>
          </cell>
          <cell r="X499">
            <v>0.66500000000000004</v>
          </cell>
          <cell r="Y499">
            <v>0.67600000000000005</v>
          </cell>
          <cell r="Z499">
            <v>0.68899999999999995</v>
          </cell>
          <cell r="AA499">
            <v>0.70599999999999996</v>
          </cell>
          <cell r="AB499">
            <v>0.72499999999999998</v>
          </cell>
          <cell r="AD499">
            <v>0.41660000000000003</v>
          </cell>
          <cell r="AE499">
            <v>0.40899999999999997</v>
          </cell>
          <cell r="AF499">
            <v>0.41799999999999998</v>
          </cell>
          <cell r="AG499">
            <v>0.42099999999999999</v>
          </cell>
          <cell r="AH499">
            <v>0.42499999999999999</v>
          </cell>
          <cell r="AI499">
            <v>0.42699999999999999</v>
          </cell>
          <cell r="AJ499">
            <v>0.435</v>
          </cell>
          <cell r="AK499">
            <v>0.44400000000000001</v>
          </cell>
          <cell r="AL499">
            <v>0.45100000000000001</v>
          </cell>
          <cell r="AM499">
            <v>0.47699999999999998</v>
          </cell>
          <cell r="AN499">
            <v>0.49349999999999999</v>
          </cell>
          <cell r="AO499">
            <v>0.52500000000000002</v>
          </cell>
          <cell r="AP499">
            <v>0.55700000000000005</v>
          </cell>
        </row>
        <row r="500">
          <cell r="A500">
            <v>39952</v>
          </cell>
          <cell r="B500">
            <v>0.25</v>
          </cell>
          <cell r="C500">
            <v>0.19700000000000001</v>
          </cell>
          <cell r="D500">
            <v>0.19800000000000001</v>
          </cell>
          <cell r="E500">
            <v>0.20499999999999999</v>
          </cell>
          <cell r="F500">
            <v>0.20799999999999999</v>
          </cell>
          <cell r="G500">
            <v>0.218</v>
          </cell>
          <cell r="H500">
            <v>0.22450000000000001</v>
          </cell>
          <cell r="I500">
            <v>0.24</v>
          </cell>
          <cell r="J500">
            <v>0.252</v>
          </cell>
          <cell r="K500">
            <v>0.29349999999999998</v>
          </cell>
          <cell r="L500">
            <v>0.30099999999999999</v>
          </cell>
          <cell r="M500">
            <v>0.33200000000000002</v>
          </cell>
          <cell r="N500">
            <v>0.36099999999999999</v>
          </cell>
          <cell r="P500">
            <v>0.83799999999999997</v>
          </cell>
          <cell r="Q500">
            <v>0.70299999999999996</v>
          </cell>
          <cell r="R500">
            <v>0.69199999999999995</v>
          </cell>
          <cell r="S500">
            <v>0.68200000000000005</v>
          </cell>
          <cell r="T500">
            <v>0.67600000000000005</v>
          </cell>
          <cell r="U500">
            <v>0.67200000000000004</v>
          </cell>
          <cell r="V500">
            <v>0.66900000000000004</v>
          </cell>
          <cell r="W500">
            <v>0.67100000000000004</v>
          </cell>
          <cell r="X500">
            <v>0.67800000000000005</v>
          </cell>
          <cell r="Y500">
            <v>0.68700000000000006</v>
          </cell>
          <cell r="Z500">
            <v>0.69899999999999995</v>
          </cell>
          <cell r="AA500">
            <v>0.71499999999999997</v>
          </cell>
          <cell r="AB500">
            <v>0.73399999999999999</v>
          </cell>
          <cell r="AD500">
            <v>0.41220000000000001</v>
          </cell>
          <cell r="AE500">
            <v>0.41099999999999998</v>
          </cell>
          <cell r="AF500">
            <v>0.41299999999999998</v>
          </cell>
          <cell r="AG500">
            <v>0.42399999999999999</v>
          </cell>
          <cell r="AH500">
            <v>0.42499999999999999</v>
          </cell>
          <cell r="AI500">
            <v>0.42699999999999999</v>
          </cell>
          <cell r="AJ500">
            <v>0.441</v>
          </cell>
          <cell r="AK500">
            <v>0.45</v>
          </cell>
          <cell r="AL500">
            <v>0.46250000000000002</v>
          </cell>
          <cell r="AM500">
            <v>0.47749999999999998</v>
          </cell>
          <cell r="AN500">
            <v>0.497</v>
          </cell>
          <cell r="AO500">
            <v>0.52500000000000002</v>
          </cell>
          <cell r="AP500">
            <v>0.55300000000000005</v>
          </cell>
        </row>
        <row r="501">
          <cell r="A501">
            <v>39953</v>
          </cell>
          <cell r="B501">
            <v>0.25</v>
          </cell>
          <cell r="C501">
            <v>0.1905</v>
          </cell>
          <cell r="D501">
            <v>0.19750000000000001</v>
          </cell>
          <cell r="E501">
            <v>0.20100000000000001</v>
          </cell>
          <cell r="F501">
            <v>0.20749999999999999</v>
          </cell>
          <cell r="G501">
            <v>0.2145</v>
          </cell>
          <cell r="H501">
            <v>0.217</v>
          </cell>
          <cell r="I501">
            <v>0.23449999999999999</v>
          </cell>
          <cell r="J501">
            <v>0.25</v>
          </cell>
          <cell r="K501">
            <v>0.26600000000000001</v>
          </cell>
          <cell r="L501">
            <v>0.28299999999999997</v>
          </cell>
          <cell r="M501">
            <v>0.312</v>
          </cell>
          <cell r="N501">
            <v>0.34200000000000003</v>
          </cell>
          <cell r="P501">
            <v>0.92200000000000004</v>
          </cell>
          <cell r="Q501">
            <v>0.82699999999999996</v>
          </cell>
          <cell r="R501">
            <v>0.80100000000000005</v>
          </cell>
          <cell r="S501">
            <v>0.78700000000000003</v>
          </cell>
          <cell r="T501">
            <v>0.78200000000000003</v>
          </cell>
          <cell r="U501">
            <v>0.78</v>
          </cell>
          <cell r="V501">
            <v>0.78100000000000003</v>
          </cell>
          <cell r="W501">
            <v>0.78400000000000003</v>
          </cell>
          <cell r="X501">
            <v>0.79</v>
          </cell>
          <cell r="Y501">
            <v>0.79900000000000004</v>
          </cell>
          <cell r="Z501">
            <v>0.81</v>
          </cell>
          <cell r="AA501">
            <v>0.82499999999999996</v>
          </cell>
          <cell r="AB501">
            <v>0.84299999999999997</v>
          </cell>
          <cell r="AD501">
            <v>0.41120000000000001</v>
          </cell>
          <cell r="AE501">
            <v>0.41</v>
          </cell>
          <cell r="AF501">
            <v>0.42199999999999999</v>
          </cell>
          <cell r="AG501">
            <v>0.41799999999999998</v>
          </cell>
          <cell r="AH501">
            <v>0.42299999999999999</v>
          </cell>
          <cell r="AI501">
            <v>0.44</v>
          </cell>
          <cell r="AJ501">
            <v>0.45</v>
          </cell>
          <cell r="AK501">
            <v>0.45700000000000002</v>
          </cell>
          <cell r="AL501">
            <v>0.47</v>
          </cell>
          <cell r="AM501">
            <v>0.495</v>
          </cell>
          <cell r="AN501">
            <v>0.50249999999999995</v>
          </cell>
          <cell r="AO501">
            <v>0.52749999999999997</v>
          </cell>
          <cell r="AP501">
            <v>0.56899999999999995</v>
          </cell>
        </row>
        <row r="502">
          <cell r="A502">
            <v>39954</v>
          </cell>
          <cell r="B502">
            <v>0.25</v>
          </cell>
          <cell r="C502">
            <v>0.2155</v>
          </cell>
          <cell r="D502">
            <v>0.20799999999999999</v>
          </cell>
          <cell r="E502">
            <v>0.20300000000000001</v>
          </cell>
          <cell r="F502">
            <v>0.21</v>
          </cell>
          <cell r="G502">
            <v>0.216</v>
          </cell>
          <cell r="H502">
            <v>0.22800000000000001</v>
          </cell>
          <cell r="I502">
            <v>0.248</v>
          </cell>
          <cell r="J502">
            <v>0.26300000000000001</v>
          </cell>
          <cell r="K502">
            <v>0.28499999999999998</v>
          </cell>
          <cell r="L502">
            <v>0.30499999999999999</v>
          </cell>
          <cell r="M502">
            <v>0.313</v>
          </cell>
          <cell r="N502">
            <v>0.34449999999999997</v>
          </cell>
          <cell r="P502">
            <v>0.92400000000000004</v>
          </cell>
          <cell r="Q502">
            <v>0.82899999999999996</v>
          </cell>
          <cell r="R502">
            <v>0.80300000000000005</v>
          </cell>
          <cell r="S502">
            <v>0.79100000000000004</v>
          </cell>
          <cell r="T502">
            <v>0.78600000000000003</v>
          </cell>
          <cell r="U502">
            <v>0.78300000000000003</v>
          </cell>
          <cell r="V502">
            <v>0.78300000000000003</v>
          </cell>
          <cell r="W502">
            <v>0.78400000000000003</v>
          </cell>
          <cell r="X502">
            <v>0.78800000000000003</v>
          </cell>
          <cell r="Y502">
            <v>0.79500000000000004</v>
          </cell>
          <cell r="Z502">
            <v>0.80400000000000005</v>
          </cell>
          <cell r="AA502">
            <v>0.81799999999999995</v>
          </cell>
          <cell r="AB502">
            <v>0.83399999999999996</v>
          </cell>
          <cell r="AD502">
            <v>0.40760000000000002</v>
          </cell>
          <cell r="AE502">
            <v>0.42599999999999999</v>
          </cell>
          <cell r="AF502">
            <v>0.42699999999999999</v>
          </cell>
          <cell r="AG502">
            <v>0.437</v>
          </cell>
          <cell r="AH502">
            <v>0.435</v>
          </cell>
          <cell r="AI502">
            <v>0.44600000000000001</v>
          </cell>
          <cell r="AJ502">
            <v>0.46949999999999997</v>
          </cell>
          <cell r="AK502">
            <v>0.47499999999999998</v>
          </cell>
          <cell r="AL502">
            <v>0.50449999999999995</v>
          </cell>
          <cell r="AM502">
            <v>0.52300000000000002</v>
          </cell>
          <cell r="AN502">
            <v>0.54200000000000004</v>
          </cell>
          <cell r="AO502">
            <v>0.56699999999999995</v>
          </cell>
          <cell r="AP502">
            <v>0.59299999999999997</v>
          </cell>
        </row>
        <row r="503">
          <cell r="A503">
            <v>39955</v>
          </cell>
          <cell r="B503">
            <v>0.25</v>
          </cell>
          <cell r="C503">
            <v>0.19600000000000001</v>
          </cell>
          <cell r="D503">
            <v>0.2</v>
          </cell>
          <cell r="E503">
            <v>0.20699999999999999</v>
          </cell>
          <cell r="F503">
            <v>0.21299999999999999</v>
          </cell>
          <cell r="G503">
            <v>0.22900000000000001</v>
          </cell>
          <cell r="H503">
            <v>0.23300000000000001</v>
          </cell>
          <cell r="I503">
            <v>0.247</v>
          </cell>
          <cell r="J503">
            <v>0.255</v>
          </cell>
          <cell r="K503">
            <v>0.27300000000000002</v>
          </cell>
          <cell r="L503">
            <v>0.28999999999999998</v>
          </cell>
          <cell r="M503">
            <v>0.316</v>
          </cell>
          <cell r="N503">
            <v>0.34499999999999997</v>
          </cell>
          <cell r="P503">
            <v>1.0820000000000001</v>
          </cell>
          <cell r="Q503">
            <v>0.80400000000000005</v>
          </cell>
          <cell r="R503">
            <v>0.79</v>
          </cell>
          <cell r="S503">
            <v>0.77900000000000003</v>
          </cell>
          <cell r="T503">
            <v>0.77400000000000002</v>
          </cell>
          <cell r="U503">
            <v>0.77300000000000002</v>
          </cell>
          <cell r="V503">
            <v>0.77300000000000002</v>
          </cell>
          <cell r="W503">
            <v>0.77500000000000002</v>
          </cell>
          <cell r="X503">
            <v>0.78</v>
          </cell>
          <cell r="Y503">
            <v>0.78700000000000003</v>
          </cell>
          <cell r="Z503">
            <v>0.79700000000000004</v>
          </cell>
          <cell r="AA503">
            <v>0.81100000000000005</v>
          </cell>
          <cell r="AB503">
            <v>0.82899999999999996</v>
          </cell>
          <cell r="AD503">
            <v>0.41389999999999999</v>
          </cell>
          <cell r="AE503">
            <v>0.42499999999999999</v>
          </cell>
          <cell r="AF503">
            <v>0.441</v>
          </cell>
          <cell r="AG503">
            <v>0.436</v>
          </cell>
          <cell r="AH503">
            <v>0.44950000000000001</v>
          </cell>
          <cell r="AI503">
            <v>0.46050000000000002</v>
          </cell>
          <cell r="AJ503">
            <v>0.47149999999999997</v>
          </cell>
          <cell r="AK503">
            <v>0.48099999999999998</v>
          </cell>
          <cell r="AL503">
            <v>0.49249999999999999</v>
          </cell>
          <cell r="AM503">
            <v>0.50749999999999995</v>
          </cell>
          <cell r="AN503">
            <v>0.52849999999999997</v>
          </cell>
          <cell r="AO503">
            <v>0.55549999999999999</v>
          </cell>
          <cell r="AP503">
            <v>0.58650000000000002</v>
          </cell>
        </row>
        <row r="504">
          <cell r="A504">
            <v>39958</v>
          </cell>
          <cell r="B504">
            <v>0.25</v>
          </cell>
          <cell r="C504">
            <v>0.19</v>
          </cell>
          <cell r="D504">
            <v>0.20200000000000001</v>
          </cell>
          <cell r="E504">
            <v>0.20699999999999999</v>
          </cell>
          <cell r="F504">
            <v>0.20749999999999999</v>
          </cell>
          <cell r="G504">
            <v>0.2165</v>
          </cell>
          <cell r="H504">
            <v>0.22750000000000001</v>
          </cell>
          <cell r="I504">
            <v>0.23</v>
          </cell>
          <cell r="J504">
            <v>0.248</v>
          </cell>
          <cell r="K504">
            <v>0.26400000000000001</v>
          </cell>
          <cell r="L504">
            <v>0.28199999999999997</v>
          </cell>
          <cell r="M504">
            <v>0.30449999999999999</v>
          </cell>
          <cell r="N504">
            <v>0.32450000000000001</v>
          </cell>
          <cell r="P504">
            <v>1.1219999999999999</v>
          </cell>
          <cell r="Q504">
            <v>0.81599999999999995</v>
          </cell>
          <cell r="R504">
            <v>0.79900000000000004</v>
          </cell>
          <cell r="S504">
            <v>0.78800000000000003</v>
          </cell>
          <cell r="T504">
            <v>0.78700000000000003</v>
          </cell>
          <cell r="U504">
            <v>0.78800000000000003</v>
          </cell>
          <cell r="V504">
            <v>0.79300000000000004</v>
          </cell>
          <cell r="W504">
            <v>0.8</v>
          </cell>
          <cell r="X504">
            <v>0.80900000000000005</v>
          </cell>
          <cell r="Y504">
            <v>0.81899999999999995</v>
          </cell>
          <cell r="Z504">
            <v>0.83299999999999996</v>
          </cell>
          <cell r="AA504">
            <v>0.85</v>
          </cell>
          <cell r="AB504">
            <v>0.871</v>
          </cell>
          <cell r="AD504">
            <v>0.41389999999999999</v>
          </cell>
          <cell r="AE504">
            <v>0.42699999999999999</v>
          </cell>
          <cell r="AF504">
            <v>0.434</v>
          </cell>
          <cell r="AG504">
            <v>0.44</v>
          </cell>
          <cell r="AH504">
            <v>0.44700000000000001</v>
          </cell>
          <cell r="AI504">
            <v>0.45800000000000002</v>
          </cell>
          <cell r="AJ504">
            <v>0.47199999999999998</v>
          </cell>
          <cell r="AK504">
            <v>0.47799999999999998</v>
          </cell>
          <cell r="AL504">
            <v>0.49149999999999999</v>
          </cell>
          <cell r="AM504">
            <v>0.52400000000000002</v>
          </cell>
          <cell r="AN504">
            <v>0.52200000000000002</v>
          </cell>
          <cell r="AO504">
            <v>0.54800000000000004</v>
          </cell>
          <cell r="AP504">
            <v>0.58050000000000002</v>
          </cell>
        </row>
        <row r="505">
          <cell r="A505">
            <v>39959</v>
          </cell>
          <cell r="B505">
            <v>0.25</v>
          </cell>
          <cell r="C505">
            <v>0.19750000000000001</v>
          </cell>
          <cell r="D505">
            <v>0.20749999999999999</v>
          </cell>
          <cell r="E505">
            <v>0.21299999999999999</v>
          </cell>
          <cell r="F505">
            <v>0.222</v>
          </cell>
          <cell r="G505">
            <v>0.23499999999999999</v>
          </cell>
          <cell r="H505">
            <v>0.2445</v>
          </cell>
          <cell r="I505">
            <v>0.26300000000000001</v>
          </cell>
          <cell r="J505">
            <v>0.27500000000000002</v>
          </cell>
          <cell r="K505">
            <v>0.3</v>
          </cell>
          <cell r="L505">
            <v>0.309</v>
          </cell>
          <cell r="M505">
            <v>0.34649999999999997</v>
          </cell>
          <cell r="N505">
            <v>0.36099999999999999</v>
          </cell>
          <cell r="P505">
            <v>1.1459999999999999</v>
          </cell>
          <cell r="Q505">
            <v>0.82199999999999995</v>
          </cell>
          <cell r="R505">
            <v>0.80800000000000005</v>
          </cell>
          <cell r="S505">
            <v>0.8</v>
          </cell>
          <cell r="T505">
            <v>0.79700000000000004</v>
          </cell>
          <cell r="U505">
            <v>0.79700000000000004</v>
          </cell>
          <cell r="V505">
            <v>0.8</v>
          </cell>
          <cell r="W505">
            <v>0.80400000000000005</v>
          </cell>
          <cell r="X505">
            <v>0.81100000000000005</v>
          </cell>
          <cell r="Y505">
            <v>0.81899999999999995</v>
          </cell>
          <cell r="Z505">
            <v>0.83099999999999996</v>
          </cell>
          <cell r="AA505">
            <v>0.84599999999999997</v>
          </cell>
          <cell r="AB505">
            <v>0.86599999999999999</v>
          </cell>
          <cell r="AD505">
            <v>0.41770000000000002</v>
          </cell>
          <cell r="AE505">
            <v>0.42099999999999999</v>
          </cell>
          <cell r="AF505">
            <v>0.42599999999999999</v>
          </cell>
          <cell r="AG505">
            <v>0.43099999999999999</v>
          </cell>
          <cell r="AH505">
            <v>0.441</v>
          </cell>
          <cell r="AI505">
            <v>0.44500000000000001</v>
          </cell>
          <cell r="AJ505">
            <v>0.45600000000000002</v>
          </cell>
          <cell r="AK505">
            <v>0.47</v>
          </cell>
          <cell r="AL505">
            <v>0.48199999999999998</v>
          </cell>
          <cell r="AM505">
            <v>0.50900000000000001</v>
          </cell>
          <cell r="AN505">
            <v>0.52</v>
          </cell>
          <cell r="AO505">
            <v>0.54600000000000004</v>
          </cell>
          <cell r="AP505">
            <v>0.58399999999999996</v>
          </cell>
        </row>
        <row r="506">
          <cell r="A506">
            <v>39960</v>
          </cell>
          <cell r="B506">
            <v>0.25</v>
          </cell>
          <cell r="C506">
            <v>0.19550000000000001</v>
          </cell>
          <cell r="D506">
            <v>0.20749999999999999</v>
          </cell>
          <cell r="E506">
            <v>0.21199999999999999</v>
          </cell>
          <cell r="F506">
            <v>0.219</v>
          </cell>
          <cell r="G506">
            <v>0.23100000000000001</v>
          </cell>
          <cell r="H506">
            <v>0.24399999999999999</v>
          </cell>
          <cell r="I506">
            <v>0.253</v>
          </cell>
          <cell r="J506">
            <v>0.27</v>
          </cell>
          <cell r="K506">
            <v>0.28799999999999998</v>
          </cell>
          <cell r="L506">
            <v>0.32</v>
          </cell>
          <cell r="M506">
            <v>0.35099999999999998</v>
          </cell>
          <cell r="N506">
            <v>0.378</v>
          </cell>
          <cell r="P506">
            <v>1.01</v>
          </cell>
          <cell r="Q506">
            <v>0.83</v>
          </cell>
          <cell r="R506">
            <v>0.82199999999999995</v>
          </cell>
          <cell r="S506">
            <v>0.81699999999999995</v>
          </cell>
          <cell r="T506">
            <v>0.81699999999999995</v>
          </cell>
          <cell r="U506">
            <v>0.81899999999999995</v>
          </cell>
          <cell r="V506">
            <v>0.82299999999999995</v>
          </cell>
          <cell r="W506">
            <v>0.83</v>
          </cell>
          <cell r="X506">
            <v>0.83799999999999997</v>
          </cell>
          <cell r="Y506">
            <v>0.84699999999999998</v>
          </cell>
          <cell r="Z506">
            <v>0.86199999999999999</v>
          </cell>
          <cell r="AA506">
            <v>0.88</v>
          </cell>
          <cell r="AB506">
            <v>0.90100000000000002</v>
          </cell>
          <cell r="AD506">
            <v>0.42130000000000001</v>
          </cell>
          <cell r="AE506">
            <v>0.42099999999999999</v>
          </cell>
          <cell r="AF506">
            <v>0.42199999999999999</v>
          </cell>
          <cell r="AG506">
            <v>0.42299999999999999</v>
          </cell>
          <cell r="AH506">
            <v>0.42399999999999999</v>
          </cell>
          <cell r="AI506">
            <v>0.42799999999999999</v>
          </cell>
          <cell r="AJ506">
            <v>0.4325</v>
          </cell>
          <cell r="AK506">
            <v>0.45100000000000001</v>
          </cell>
          <cell r="AL506">
            <v>0.46850000000000003</v>
          </cell>
          <cell r="AM506">
            <v>0.49199999999999999</v>
          </cell>
          <cell r="AN506">
            <v>0.51749999999999996</v>
          </cell>
          <cell r="AO506">
            <v>0.54849999999999999</v>
          </cell>
          <cell r="AP506">
            <v>0.58299999999999996</v>
          </cell>
        </row>
        <row r="507">
          <cell r="A507">
            <v>39961</v>
          </cell>
          <cell r="B507">
            <v>0.25</v>
          </cell>
          <cell r="C507">
            <v>0.184</v>
          </cell>
          <cell r="D507">
            <v>0.19500000000000001</v>
          </cell>
          <cell r="E507">
            <v>0.20599999999999999</v>
          </cell>
          <cell r="F507">
            <v>0.217</v>
          </cell>
          <cell r="G507">
            <v>0.22700000000000001</v>
          </cell>
          <cell r="H507">
            <v>0.23499999999999999</v>
          </cell>
          <cell r="I507">
            <v>0.251</v>
          </cell>
          <cell r="J507">
            <v>0.2525</v>
          </cell>
          <cell r="K507">
            <v>0.27800000000000002</v>
          </cell>
          <cell r="L507">
            <v>0.3105</v>
          </cell>
          <cell r="M507">
            <v>0.34</v>
          </cell>
          <cell r="N507">
            <v>0.36899999999999999</v>
          </cell>
          <cell r="P507">
            <v>0.90100000000000002</v>
          </cell>
          <cell r="Q507">
            <v>0.80400000000000005</v>
          </cell>
          <cell r="R507">
            <v>0.8</v>
          </cell>
          <cell r="S507">
            <v>0.79700000000000004</v>
          </cell>
          <cell r="T507">
            <v>0.79700000000000004</v>
          </cell>
          <cell r="U507">
            <v>0.79800000000000004</v>
          </cell>
          <cell r="V507">
            <v>0.8</v>
          </cell>
          <cell r="W507">
            <v>0.80900000000000005</v>
          </cell>
          <cell r="X507">
            <v>0.81499999999999995</v>
          </cell>
          <cell r="Y507">
            <v>0.82399999999999995</v>
          </cell>
          <cell r="Z507">
            <v>0.83899999999999997</v>
          </cell>
          <cell r="AA507">
            <v>0.85799999999999998</v>
          </cell>
          <cell r="AB507">
            <v>0.879</v>
          </cell>
          <cell r="AD507">
            <v>0.4199</v>
          </cell>
          <cell r="AE507">
            <v>0.43</v>
          </cell>
          <cell r="AF507">
            <v>0.438</v>
          </cell>
          <cell r="AG507">
            <v>0.44600000000000001</v>
          </cell>
          <cell r="AH507">
            <v>0.44900000000000001</v>
          </cell>
          <cell r="AI507">
            <v>0.45200000000000001</v>
          </cell>
          <cell r="AJ507">
            <v>0.45900000000000002</v>
          </cell>
          <cell r="AK507">
            <v>0.46850000000000003</v>
          </cell>
          <cell r="AL507">
            <v>0.48099999999999998</v>
          </cell>
          <cell r="AM507">
            <v>0.505</v>
          </cell>
          <cell r="AN507">
            <v>0.52649999999999997</v>
          </cell>
          <cell r="AO507">
            <v>0.55700000000000005</v>
          </cell>
          <cell r="AP507">
            <v>0.59050000000000002</v>
          </cell>
        </row>
        <row r="508">
          <cell r="A508">
            <v>39962</v>
          </cell>
          <cell r="B508">
            <v>0.25</v>
          </cell>
          <cell r="C508">
            <v>0.185</v>
          </cell>
          <cell r="D508">
            <v>0.19</v>
          </cell>
          <cell r="E508">
            <v>0.2</v>
          </cell>
          <cell r="F508">
            <v>0.20799999999999999</v>
          </cell>
          <cell r="G508">
            <v>0.215</v>
          </cell>
          <cell r="H508">
            <v>0.224</v>
          </cell>
          <cell r="I508">
            <v>0.23350000000000001</v>
          </cell>
          <cell r="J508">
            <v>0.249</v>
          </cell>
          <cell r="K508">
            <v>0.27400000000000002</v>
          </cell>
          <cell r="L508">
            <v>0.29299999999999998</v>
          </cell>
          <cell r="M508">
            <v>0.32250000000000001</v>
          </cell>
          <cell r="N508">
            <v>0.35549999999999998</v>
          </cell>
          <cell r="P508">
            <v>0.83099999999999996</v>
          </cell>
          <cell r="Q508">
            <v>0.81100000000000005</v>
          </cell>
          <cell r="R508">
            <v>0.79900000000000004</v>
          </cell>
          <cell r="S508">
            <v>0.78800000000000003</v>
          </cell>
          <cell r="T508">
            <v>0.78</v>
          </cell>
          <cell r="U508">
            <v>0.77500000000000002</v>
          </cell>
          <cell r="V508">
            <v>0.77400000000000002</v>
          </cell>
          <cell r="W508">
            <v>0.77900000000000003</v>
          </cell>
          <cell r="X508">
            <v>0.78300000000000003</v>
          </cell>
          <cell r="Y508">
            <v>0.79</v>
          </cell>
          <cell r="Z508">
            <v>0.80400000000000005</v>
          </cell>
          <cell r="AA508">
            <v>0.81799999999999995</v>
          </cell>
          <cell r="AB508">
            <v>0.83699999999999997</v>
          </cell>
          <cell r="AD508">
            <v>0.43009999999999998</v>
          </cell>
          <cell r="AE508">
            <v>0.42099999999999999</v>
          </cell>
          <cell r="AF508">
            <v>0.42399999999999999</v>
          </cell>
          <cell r="AG508">
            <v>0.42399999999999999</v>
          </cell>
          <cell r="AH508">
            <v>0.42599999999999999</v>
          </cell>
          <cell r="AI508">
            <v>0.42899999999999999</v>
          </cell>
          <cell r="AJ508">
            <v>0.435</v>
          </cell>
          <cell r="AK508">
            <v>0.443</v>
          </cell>
          <cell r="AL508">
            <v>0.45500000000000002</v>
          </cell>
          <cell r="AM508">
            <v>0.47199999999999998</v>
          </cell>
          <cell r="AN508">
            <v>0.49099999999999999</v>
          </cell>
          <cell r="AO508">
            <v>0.51600000000000001</v>
          </cell>
          <cell r="AP508">
            <v>0.54800000000000004</v>
          </cell>
        </row>
        <row r="509">
          <cell r="A509">
            <v>39965</v>
          </cell>
          <cell r="B509">
            <v>0.25</v>
          </cell>
          <cell r="C509">
            <v>0.1905</v>
          </cell>
          <cell r="D509">
            <v>0.20200000000000001</v>
          </cell>
          <cell r="E509">
            <v>0.21099999999999999</v>
          </cell>
          <cell r="F509">
            <v>0.2205</v>
          </cell>
          <cell r="G509">
            <v>0.23300000000000001</v>
          </cell>
          <cell r="H509">
            <v>0.245</v>
          </cell>
          <cell r="I509">
            <v>0.252</v>
          </cell>
          <cell r="J509">
            <v>0.27200000000000002</v>
          </cell>
          <cell r="K509">
            <v>0.29599999999999999</v>
          </cell>
          <cell r="L509">
            <v>0.32100000000000001</v>
          </cell>
          <cell r="M509">
            <v>0.35249999999999998</v>
          </cell>
          <cell r="N509">
            <v>0.38400000000000001</v>
          </cell>
          <cell r="P509">
            <v>0.68700000000000006</v>
          </cell>
          <cell r="Q509">
            <v>0.80500000000000005</v>
          </cell>
          <cell r="R509">
            <v>0.78900000000000003</v>
          </cell>
          <cell r="S509">
            <v>0.78</v>
          </cell>
          <cell r="T509">
            <v>0.77400000000000002</v>
          </cell>
          <cell r="U509">
            <v>0.77100000000000002</v>
          </cell>
          <cell r="V509">
            <v>0.77</v>
          </cell>
          <cell r="W509">
            <v>0.77400000000000002</v>
          </cell>
          <cell r="X509">
            <v>0.77800000000000002</v>
          </cell>
          <cell r="Y509">
            <v>0.78300000000000003</v>
          </cell>
          <cell r="Z509">
            <v>0.79700000000000004</v>
          </cell>
          <cell r="AA509">
            <v>0.81</v>
          </cell>
          <cell r="AB509">
            <v>0.82799999999999996</v>
          </cell>
          <cell r="AD509">
            <v>0.43359999999999999</v>
          </cell>
          <cell r="AE509">
            <v>0.42099999999999999</v>
          </cell>
          <cell r="AF509">
            <v>0.42199999999999999</v>
          </cell>
          <cell r="AG509">
            <v>0.42299999999999999</v>
          </cell>
          <cell r="AH509">
            <v>0.42899999999999999</v>
          </cell>
          <cell r="AI509">
            <v>0.439</v>
          </cell>
          <cell r="AJ509">
            <v>0.45200000000000001</v>
          </cell>
          <cell r="AK509">
            <v>0.46800000000000003</v>
          </cell>
          <cell r="AL509">
            <v>0.48749999999999999</v>
          </cell>
          <cell r="AM509">
            <v>0.50600000000000001</v>
          </cell>
          <cell r="AN509">
            <v>0.53600000000000003</v>
          </cell>
          <cell r="AO509">
            <v>0.57399999999999995</v>
          </cell>
          <cell r="AP509">
            <v>0.59899999999999998</v>
          </cell>
        </row>
        <row r="510">
          <cell r="A510">
            <v>39966</v>
          </cell>
          <cell r="B510">
            <v>0.25</v>
          </cell>
          <cell r="C510">
            <v>0.192</v>
          </cell>
          <cell r="D510">
            <v>0.192</v>
          </cell>
          <cell r="E510">
            <v>0.2</v>
          </cell>
          <cell r="F510">
            <v>0.20699999999999999</v>
          </cell>
          <cell r="G510">
            <v>0.216</v>
          </cell>
          <cell r="H510">
            <v>0.22700000000000001</v>
          </cell>
          <cell r="I510">
            <v>0.24199999999999999</v>
          </cell>
          <cell r="J510">
            <v>0.26</v>
          </cell>
          <cell r="K510">
            <v>0.28399999999999997</v>
          </cell>
          <cell r="L510">
            <v>0.3095</v>
          </cell>
          <cell r="M510">
            <v>0.34300000000000003</v>
          </cell>
          <cell r="N510">
            <v>0.37</v>
          </cell>
          <cell r="P510">
            <v>0.60699999999999998</v>
          </cell>
          <cell r="Q510">
            <v>0.77400000000000002</v>
          </cell>
          <cell r="R510">
            <v>0.76900000000000002</v>
          </cell>
          <cell r="S510">
            <v>0.76300000000000001</v>
          </cell>
          <cell r="T510">
            <v>0.75700000000000001</v>
          </cell>
          <cell r="U510">
            <v>0.753</v>
          </cell>
          <cell r="V510">
            <v>0.751</v>
          </cell>
          <cell r="W510">
            <v>0.75600000000000001</v>
          </cell>
          <cell r="X510">
            <v>0.75900000000000001</v>
          </cell>
          <cell r="Y510">
            <v>0.76700000000000002</v>
          </cell>
          <cell r="Z510">
            <v>0.78100000000000003</v>
          </cell>
          <cell r="AA510">
            <v>0.79600000000000004</v>
          </cell>
          <cell r="AB510">
            <v>0.81499999999999995</v>
          </cell>
          <cell r="AD510">
            <v>0.42580000000000001</v>
          </cell>
          <cell r="AE510">
            <v>0.435</v>
          </cell>
          <cell r="AF510">
            <v>0.4345</v>
          </cell>
          <cell r="AG510">
            <v>0.439</v>
          </cell>
          <cell r="AH510">
            <v>0.443</v>
          </cell>
          <cell r="AI510">
            <v>0.44750000000000001</v>
          </cell>
          <cell r="AJ510">
            <v>0.45500000000000002</v>
          </cell>
          <cell r="AK510">
            <v>0.46850000000000003</v>
          </cell>
          <cell r="AL510">
            <v>0.47449999999999998</v>
          </cell>
          <cell r="AM510">
            <v>0.49149999999999999</v>
          </cell>
          <cell r="AN510">
            <v>0.51900000000000002</v>
          </cell>
          <cell r="AO510">
            <v>0.54349999999999998</v>
          </cell>
          <cell r="AP510">
            <v>0.57650000000000001</v>
          </cell>
        </row>
        <row r="511">
          <cell r="A511">
            <v>39967</v>
          </cell>
          <cell r="B511">
            <v>0.25</v>
          </cell>
          <cell r="C511">
            <v>0.19750000000000001</v>
          </cell>
          <cell r="D511">
            <v>0.20050000000000001</v>
          </cell>
          <cell r="E511">
            <v>0.21099999999999999</v>
          </cell>
          <cell r="F511">
            <v>0.219</v>
          </cell>
          <cell r="G511">
            <v>0.22</v>
          </cell>
          <cell r="H511">
            <v>0.2445</v>
          </cell>
          <cell r="I511">
            <v>0.248</v>
          </cell>
          <cell r="J511">
            <v>0.26800000000000002</v>
          </cell>
          <cell r="K511">
            <v>0.28799999999999998</v>
          </cell>
          <cell r="L511">
            <v>0.312</v>
          </cell>
          <cell r="M511">
            <v>0.34899999999999998</v>
          </cell>
          <cell r="N511">
            <v>0.38500000000000001</v>
          </cell>
          <cell r="P511">
            <v>0.57999999999999996</v>
          </cell>
          <cell r="Q511">
            <v>0.78800000000000003</v>
          </cell>
          <cell r="R511">
            <v>0.77700000000000002</v>
          </cell>
          <cell r="S511">
            <v>0.76500000000000001</v>
          </cell>
          <cell r="T511">
            <v>0.755</v>
          </cell>
          <cell r="U511">
            <v>0.745</v>
          </cell>
          <cell r="V511">
            <v>0.74</v>
          </cell>
          <cell r="W511">
            <v>0.74099999999999999</v>
          </cell>
          <cell r="X511">
            <v>0.74299999999999999</v>
          </cell>
          <cell r="Y511">
            <v>0.749</v>
          </cell>
          <cell r="Z511">
            <v>0.75900000000000001</v>
          </cell>
          <cell r="AA511">
            <v>0.77200000000000002</v>
          </cell>
          <cell r="AB511">
            <v>0.79100000000000004</v>
          </cell>
          <cell r="AD511">
            <v>0.42409999999999998</v>
          </cell>
          <cell r="AE511">
            <v>0.42599999999999999</v>
          </cell>
          <cell r="AF511">
            <v>0.42799999999999999</v>
          </cell>
          <cell r="AG511">
            <v>0.43</v>
          </cell>
          <cell r="AH511">
            <v>0.4405</v>
          </cell>
          <cell r="AI511">
            <v>0.438</v>
          </cell>
          <cell r="AJ511">
            <v>0.44450000000000001</v>
          </cell>
          <cell r="AK511">
            <v>0.46500000000000002</v>
          </cell>
          <cell r="AL511">
            <v>0.47799999999999998</v>
          </cell>
          <cell r="AM511">
            <v>0.48899999999999999</v>
          </cell>
          <cell r="AN511">
            <v>0.52700000000000002</v>
          </cell>
          <cell r="AO511">
            <v>0.5615</v>
          </cell>
          <cell r="AP511">
            <v>0.57999999999999996</v>
          </cell>
        </row>
        <row r="512">
          <cell r="A512">
            <v>39968</v>
          </cell>
          <cell r="B512">
            <v>0.25</v>
          </cell>
          <cell r="C512">
            <v>0.21</v>
          </cell>
          <cell r="D512">
            <v>0.21049999999999999</v>
          </cell>
          <cell r="E512">
            <v>0.218</v>
          </cell>
          <cell r="F512">
            <v>0.224</v>
          </cell>
          <cell r="G512">
            <v>0.23400000000000001</v>
          </cell>
          <cell r="H512">
            <v>0.245</v>
          </cell>
          <cell r="I512">
            <v>0.26150000000000001</v>
          </cell>
          <cell r="J512">
            <v>0.28749999999999998</v>
          </cell>
          <cell r="K512">
            <v>0.314</v>
          </cell>
          <cell r="L512">
            <v>0.34449999999999997</v>
          </cell>
          <cell r="M512">
            <v>0.3725</v>
          </cell>
          <cell r="N512">
            <v>0.42049999999999998</v>
          </cell>
          <cell r="P512">
            <v>0.58099999999999996</v>
          </cell>
          <cell r="Q512">
            <v>0.84399999999999997</v>
          </cell>
          <cell r="R512">
            <v>0.81200000000000006</v>
          </cell>
          <cell r="S512">
            <v>0.79500000000000004</v>
          </cell>
          <cell r="T512">
            <v>0.78300000000000003</v>
          </cell>
          <cell r="U512">
            <v>0.77600000000000002</v>
          </cell>
          <cell r="V512">
            <v>0.77300000000000002</v>
          </cell>
          <cell r="W512">
            <v>0.77800000000000002</v>
          </cell>
          <cell r="X512">
            <v>0.78200000000000003</v>
          </cell>
          <cell r="Y512">
            <v>0.79</v>
          </cell>
          <cell r="Z512">
            <v>0.80200000000000005</v>
          </cell>
          <cell r="AA512">
            <v>0.81899999999999995</v>
          </cell>
          <cell r="AB512">
            <v>0.83799999999999997</v>
          </cell>
          <cell r="AD512">
            <v>0.41439999999999999</v>
          </cell>
          <cell r="AE512">
            <v>0.42499999999999999</v>
          </cell>
          <cell r="AF512">
            <v>0.43</v>
          </cell>
          <cell r="AG512">
            <v>0.436</v>
          </cell>
          <cell r="AH512">
            <v>0.442</v>
          </cell>
          <cell r="AI512">
            <v>0.45200000000000001</v>
          </cell>
          <cell r="AJ512">
            <v>0.46600000000000003</v>
          </cell>
          <cell r="AK512">
            <v>0.4955</v>
          </cell>
          <cell r="AL512">
            <v>0.51649999999999996</v>
          </cell>
          <cell r="AM512">
            <v>0.52900000000000003</v>
          </cell>
          <cell r="AN512">
            <v>0.57650000000000001</v>
          </cell>
          <cell r="AO512">
            <v>0.60850000000000004</v>
          </cell>
          <cell r="AP512">
            <v>0.64400000000000002</v>
          </cell>
        </row>
        <row r="513">
          <cell r="A513">
            <v>39969</v>
          </cell>
          <cell r="B513">
            <v>0.25</v>
          </cell>
          <cell r="C513">
            <v>0.221</v>
          </cell>
          <cell r="D513">
            <v>0.223</v>
          </cell>
          <cell r="E513">
            <v>0.245</v>
          </cell>
          <cell r="F513">
            <v>0.26</v>
          </cell>
          <cell r="G513">
            <v>0.29549999999999998</v>
          </cell>
          <cell r="H513">
            <v>0.32750000000000001</v>
          </cell>
          <cell r="I513">
            <v>0.36099999999999999</v>
          </cell>
          <cell r="J513">
            <v>0.41299999999999998</v>
          </cell>
          <cell r="K513">
            <v>0.46100000000000002</v>
          </cell>
          <cell r="L513">
            <v>0.53</v>
          </cell>
          <cell r="M513">
            <v>0.59199999999999997</v>
          </cell>
          <cell r="N513">
            <v>0.64549999999999996</v>
          </cell>
          <cell r="P513">
            <v>0.55000000000000004</v>
          </cell>
          <cell r="Q513">
            <v>0.85799999999999998</v>
          </cell>
          <cell r="R513">
            <v>0.84199999999999997</v>
          </cell>
          <cell r="S513">
            <v>0.83599999999999997</v>
          </cell>
          <cell r="T513">
            <v>0.83199999999999996</v>
          </cell>
          <cell r="U513">
            <v>0.83199999999999996</v>
          </cell>
          <cell r="V513">
            <v>0.83699999999999997</v>
          </cell>
          <cell r="W513">
            <v>0.85099999999999998</v>
          </cell>
          <cell r="X513">
            <v>0.86199999999999999</v>
          </cell>
          <cell r="Y513">
            <v>0.877</v>
          </cell>
          <cell r="Z513">
            <v>0.89500000000000002</v>
          </cell>
          <cell r="AA513">
            <v>0.91700000000000004</v>
          </cell>
          <cell r="AB513">
            <v>0.94099999999999995</v>
          </cell>
          <cell r="AD513">
            <v>0.41830000000000001</v>
          </cell>
          <cell r="AE513">
            <v>0.42499999999999999</v>
          </cell>
          <cell r="AF513">
            <v>0.437</v>
          </cell>
          <cell r="AG513">
            <v>0.44900000000000001</v>
          </cell>
          <cell r="AH513">
            <v>0.44900000000000001</v>
          </cell>
          <cell r="AI513">
            <v>0.47199999999999998</v>
          </cell>
          <cell r="AJ513">
            <v>0.504</v>
          </cell>
          <cell r="AK513">
            <v>0.53349999999999997</v>
          </cell>
          <cell r="AL513">
            <v>0.56850000000000001</v>
          </cell>
          <cell r="AM513">
            <v>0.61099999999999999</v>
          </cell>
          <cell r="AN513">
            <v>0.66549999999999998</v>
          </cell>
          <cell r="AO513">
            <v>0.71950000000000003</v>
          </cell>
          <cell r="AP513">
            <v>0.77200000000000002</v>
          </cell>
        </row>
        <row r="514">
          <cell r="A514">
            <v>39972</v>
          </cell>
          <cell r="B514">
            <v>0.25</v>
          </cell>
          <cell r="C514">
            <v>0.2205</v>
          </cell>
          <cell r="D514">
            <v>0.2215</v>
          </cell>
          <cell r="E514">
            <v>0.24</v>
          </cell>
          <cell r="F514">
            <v>0.25800000000000001</v>
          </cell>
          <cell r="G514">
            <v>0.27150000000000002</v>
          </cell>
          <cell r="H514">
            <v>0.29949999999999999</v>
          </cell>
          <cell r="I514">
            <v>0.33750000000000002</v>
          </cell>
          <cell r="J514">
            <v>0.38600000000000001</v>
          </cell>
          <cell r="K514">
            <v>0.44800000000000001</v>
          </cell>
          <cell r="L514">
            <v>0.50449999999999995</v>
          </cell>
          <cell r="M514">
            <v>0.57150000000000001</v>
          </cell>
          <cell r="N514">
            <v>0.65100000000000002</v>
          </cell>
          <cell r="P514">
            <v>0.502</v>
          </cell>
          <cell r="Q514">
            <v>0.86799999999999999</v>
          </cell>
          <cell r="R514">
            <v>0.85599999999999998</v>
          </cell>
          <cell r="S514">
            <v>0.85299999999999998</v>
          </cell>
          <cell r="T514">
            <v>0.85599999999999998</v>
          </cell>
          <cell r="U514">
            <v>0.86399999999999999</v>
          </cell>
          <cell r="V514">
            <v>0.875</v>
          </cell>
          <cell r="W514">
            <v>0.89400000000000002</v>
          </cell>
          <cell r="X514">
            <v>0.91200000000000003</v>
          </cell>
          <cell r="Y514">
            <v>0.93500000000000005</v>
          </cell>
          <cell r="Z514">
            <v>0.96899999999999997</v>
          </cell>
          <cell r="AA514">
            <v>0.998</v>
          </cell>
          <cell r="AB514">
            <v>1.034</v>
          </cell>
          <cell r="AD514">
            <v>0.42080000000000001</v>
          </cell>
          <cell r="AE514">
            <v>0.43</v>
          </cell>
          <cell r="AF514">
            <v>0.443</v>
          </cell>
          <cell r="AG514">
            <v>0.44450000000000001</v>
          </cell>
          <cell r="AH514">
            <v>0.46600000000000003</v>
          </cell>
          <cell r="AI514">
            <v>0.46800000000000003</v>
          </cell>
          <cell r="AJ514">
            <v>0.50600000000000001</v>
          </cell>
          <cell r="AK514">
            <v>0.55449999999999999</v>
          </cell>
          <cell r="AL514">
            <v>0.60150000000000003</v>
          </cell>
          <cell r="AM514">
            <v>0.64100000000000001</v>
          </cell>
          <cell r="AN514">
            <v>0.70250000000000001</v>
          </cell>
          <cell r="AO514">
            <v>0.77349999999999997</v>
          </cell>
          <cell r="AP514">
            <v>0.84099999999999997</v>
          </cell>
        </row>
        <row r="515">
          <cell r="A515">
            <v>39973</v>
          </cell>
          <cell r="B515">
            <v>0.25</v>
          </cell>
          <cell r="C515">
            <v>0.21249999999999999</v>
          </cell>
          <cell r="D515">
            <v>0.21249999999999999</v>
          </cell>
          <cell r="E515">
            <v>0.224</v>
          </cell>
          <cell r="F515">
            <v>0.23799999999999999</v>
          </cell>
          <cell r="G515">
            <v>0.2445</v>
          </cell>
          <cell r="H515">
            <v>0.27</v>
          </cell>
          <cell r="I515">
            <v>0.3</v>
          </cell>
          <cell r="J515">
            <v>0.33800000000000002</v>
          </cell>
          <cell r="K515">
            <v>0.38350000000000001</v>
          </cell>
          <cell r="L515">
            <v>0.44</v>
          </cell>
          <cell r="M515">
            <v>0.50700000000000001</v>
          </cell>
          <cell r="N515">
            <v>0.57799999999999996</v>
          </cell>
          <cell r="P515">
            <v>0.73699999999999999</v>
          </cell>
          <cell r="Q515">
            <v>0.89</v>
          </cell>
          <cell r="R515">
            <v>0.88</v>
          </cell>
          <cell r="S515">
            <v>0.878</v>
          </cell>
          <cell r="T515">
            <v>0.876</v>
          </cell>
          <cell r="U515">
            <v>0.878</v>
          </cell>
          <cell r="V515">
            <v>0.88300000000000001</v>
          </cell>
          <cell r="W515">
            <v>0.89600000000000002</v>
          </cell>
          <cell r="X515">
            <v>0.90900000000000003</v>
          </cell>
          <cell r="Y515">
            <v>0.92800000000000005</v>
          </cell>
          <cell r="Z515">
            <v>0.95699999999999996</v>
          </cell>
          <cell r="AA515">
            <v>0.98499999999999999</v>
          </cell>
          <cell r="AB515">
            <v>1.0169999999999999</v>
          </cell>
          <cell r="AD515">
            <v>0.42699999999999999</v>
          </cell>
          <cell r="AE515">
            <v>0.43</v>
          </cell>
          <cell r="AF515">
            <v>0.44</v>
          </cell>
          <cell r="AG515">
            <v>0.44800000000000001</v>
          </cell>
          <cell r="AH515">
            <v>0.45600000000000002</v>
          </cell>
          <cell r="AI515">
            <v>0.47099999999999997</v>
          </cell>
          <cell r="AJ515">
            <v>0.49099999999999999</v>
          </cell>
          <cell r="AK515">
            <v>0.52400000000000002</v>
          </cell>
          <cell r="AL515">
            <v>0.5635</v>
          </cell>
          <cell r="AM515">
            <v>0.61099999999999999</v>
          </cell>
          <cell r="AN515">
            <v>0.66849999999999998</v>
          </cell>
          <cell r="AO515">
            <v>0.73050000000000004</v>
          </cell>
          <cell r="AP515">
            <v>0.79500000000000004</v>
          </cell>
        </row>
        <row r="516">
          <cell r="A516">
            <v>39974</v>
          </cell>
          <cell r="B516">
            <v>0.25</v>
          </cell>
          <cell r="C516">
            <v>0.214</v>
          </cell>
          <cell r="D516">
            <v>0.21199999999999999</v>
          </cell>
          <cell r="E516">
            <v>0.22500000000000001</v>
          </cell>
          <cell r="F516">
            <v>0.23749999999999999</v>
          </cell>
          <cell r="G516">
            <v>0.254</v>
          </cell>
          <cell r="H516">
            <v>0.27550000000000002</v>
          </cell>
          <cell r="I516">
            <v>0.30499999999999999</v>
          </cell>
          <cell r="J516">
            <v>0.34499999999999997</v>
          </cell>
          <cell r="K516">
            <v>0.38400000000000001</v>
          </cell>
          <cell r="L516">
            <v>0.45400000000000001</v>
          </cell>
          <cell r="M516">
            <v>0.51700000000000002</v>
          </cell>
          <cell r="N516">
            <v>0.59599999999999997</v>
          </cell>
          <cell r="P516">
            <v>0.79700000000000004</v>
          </cell>
          <cell r="Q516">
            <v>0.86399999999999999</v>
          </cell>
          <cell r="R516">
            <v>0.86</v>
          </cell>
          <cell r="S516">
            <v>0.85699999999999998</v>
          </cell>
          <cell r="T516">
            <v>0.85599999999999998</v>
          </cell>
          <cell r="U516">
            <v>0.85699999999999998</v>
          </cell>
          <cell r="V516">
            <v>0.86399999999999999</v>
          </cell>
          <cell r="W516">
            <v>0.875</v>
          </cell>
          <cell r="X516">
            <v>0.88800000000000001</v>
          </cell>
          <cell r="Y516">
            <v>0.90700000000000003</v>
          </cell>
          <cell r="Z516">
            <v>0.93500000000000005</v>
          </cell>
          <cell r="AA516">
            <v>0.96499999999999997</v>
          </cell>
          <cell r="AB516">
            <v>1.0009999999999999</v>
          </cell>
          <cell r="AD516">
            <v>0.4204</v>
          </cell>
          <cell r="AE516">
            <v>0.43</v>
          </cell>
          <cell r="AF516">
            <v>0.437</v>
          </cell>
          <cell r="AG516">
            <v>0.44600000000000001</v>
          </cell>
          <cell r="AH516">
            <v>0.45350000000000001</v>
          </cell>
          <cell r="AI516">
            <v>0.46949999999999997</v>
          </cell>
          <cell r="AJ516">
            <v>0.48099999999999998</v>
          </cell>
          <cell r="AK516">
            <v>0.51900000000000002</v>
          </cell>
          <cell r="AL516">
            <v>0.5595</v>
          </cell>
          <cell r="AM516">
            <v>0.60350000000000004</v>
          </cell>
          <cell r="AN516">
            <v>0.65549999999999997</v>
          </cell>
          <cell r="AO516">
            <v>0.71050000000000002</v>
          </cell>
          <cell r="AP516">
            <v>0.77649999999999997</v>
          </cell>
        </row>
        <row r="517">
          <cell r="A517">
            <v>39975</v>
          </cell>
          <cell r="B517">
            <v>0.25</v>
          </cell>
          <cell r="C517">
            <v>0.2</v>
          </cell>
          <cell r="D517">
            <v>0.21</v>
          </cell>
          <cell r="E517">
            <v>0.221</v>
          </cell>
          <cell r="F517">
            <v>0.22700000000000001</v>
          </cell>
          <cell r="G517">
            <v>0.247</v>
          </cell>
          <cell r="H517">
            <v>0.26800000000000002</v>
          </cell>
          <cell r="I517">
            <v>0.28899999999999998</v>
          </cell>
          <cell r="J517">
            <v>0.33200000000000002</v>
          </cell>
          <cell r="K517">
            <v>0.377</v>
          </cell>
          <cell r="L517">
            <v>0.42849999999999999</v>
          </cell>
          <cell r="M517">
            <v>0.49</v>
          </cell>
          <cell r="N517">
            <v>0.56499999999999995</v>
          </cell>
          <cell r="P517">
            <v>0.78800000000000003</v>
          </cell>
          <cell r="Q517">
            <v>0.80400000000000005</v>
          </cell>
          <cell r="R517">
            <v>0.81200000000000006</v>
          </cell>
          <cell r="S517">
            <v>0.81599999999999995</v>
          </cell>
          <cell r="T517">
            <v>0.81699999999999995</v>
          </cell>
          <cell r="U517">
            <v>0.82</v>
          </cell>
          <cell r="V517">
            <v>0.82499999999999996</v>
          </cell>
          <cell r="W517">
            <v>0.83699999999999997</v>
          </cell>
          <cell r="X517">
            <v>0.85399999999999998</v>
          </cell>
          <cell r="Y517">
            <v>0.875</v>
          </cell>
          <cell r="Z517">
            <v>0.90500000000000003</v>
          </cell>
          <cell r="AA517">
            <v>0.94</v>
          </cell>
          <cell r="AB517">
            <v>0.97499999999999998</v>
          </cell>
          <cell r="AD517">
            <v>0.42730000000000001</v>
          </cell>
          <cell r="AE517">
            <v>0.43099999999999999</v>
          </cell>
          <cell r="AF517">
            <v>0.435</v>
          </cell>
          <cell r="AG517">
            <v>0.45450000000000002</v>
          </cell>
          <cell r="AH517">
            <v>0.44800000000000001</v>
          </cell>
          <cell r="AI517">
            <v>0.47149999999999997</v>
          </cell>
          <cell r="AJ517">
            <v>0.49149999999999999</v>
          </cell>
          <cell r="AK517">
            <v>0.51849999999999996</v>
          </cell>
          <cell r="AL517">
            <v>0.5585</v>
          </cell>
          <cell r="AM517">
            <v>0.60299999999999998</v>
          </cell>
          <cell r="AN517">
            <v>0.65949999999999998</v>
          </cell>
          <cell r="AO517">
            <v>0.71750000000000003</v>
          </cell>
          <cell r="AP517">
            <v>0.78700000000000003</v>
          </cell>
        </row>
        <row r="518">
          <cell r="A518">
            <v>39976</v>
          </cell>
          <cell r="B518">
            <v>0.25</v>
          </cell>
          <cell r="C518">
            <v>0.19800000000000001</v>
          </cell>
          <cell r="D518">
            <v>0.20300000000000001</v>
          </cell>
          <cell r="E518">
            <v>0.21099999999999999</v>
          </cell>
          <cell r="F518">
            <v>0.23599999999999999</v>
          </cell>
          <cell r="G518">
            <v>0.26600000000000001</v>
          </cell>
          <cell r="H518">
            <v>0.29199999999999998</v>
          </cell>
          <cell r="I518">
            <v>0.29399999999999998</v>
          </cell>
          <cell r="J518">
            <v>0.32800000000000001</v>
          </cell>
          <cell r="K518">
            <v>0.36349999999999999</v>
          </cell>
          <cell r="L518">
            <v>0.41849999999999998</v>
          </cell>
          <cell r="M518">
            <v>0.48</v>
          </cell>
          <cell r="N518">
            <v>0.54</v>
          </cell>
          <cell r="P518">
            <v>0.83699999999999997</v>
          </cell>
          <cell r="Q518">
            <v>0.78900000000000003</v>
          </cell>
          <cell r="R518">
            <v>0.78900000000000003</v>
          </cell>
          <cell r="S518">
            <v>0.79</v>
          </cell>
          <cell r="T518">
            <v>0.79200000000000004</v>
          </cell>
          <cell r="U518">
            <v>0.79800000000000004</v>
          </cell>
          <cell r="V518">
            <v>0.80600000000000005</v>
          </cell>
          <cell r="W518">
            <v>0.81899999999999995</v>
          </cell>
          <cell r="X518">
            <v>0.83399999999999996</v>
          </cell>
          <cell r="Y518">
            <v>0.85499999999999998</v>
          </cell>
          <cell r="Z518">
            <v>0.88500000000000001</v>
          </cell>
          <cell r="AA518">
            <v>0.91800000000000004</v>
          </cell>
          <cell r="AB518">
            <v>0.95199999999999996</v>
          </cell>
          <cell r="AD518">
            <v>0.42770000000000002</v>
          </cell>
          <cell r="AE518">
            <v>0.432</v>
          </cell>
          <cell r="AF518">
            <v>0.4385</v>
          </cell>
          <cell r="AG518">
            <v>0.442</v>
          </cell>
          <cell r="AH518">
            <v>0.45</v>
          </cell>
          <cell r="AI518">
            <v>0.46600000000000003</v>
          </cell>
          <cell r="AJ518">
            <v>0.47849999999999998</v>
          </cell>
          <cell r="AK518">
            <v>0.51249999999999996</v>
          </cell>
          <cell r="AL518">
            <v>0.55300000000000005</v>
          </cell>
          <cell r="AM518">
            <v>0.59</v>
          </cell>
          <cell r="AN518">
            <v>0.63649999999999995</v>
          </cell>
          <cell r="AO518">
            <v>0.70350000000000001</v>
          </cell>
          <cell r="AP518">
            <v>0.77200000000000002</v>
          </cell>
        </row>
        <row r="519">
          <cell r="A519">
            <v>39979</v>
          </cell>
          <cell r="B519">
            <v>0.25</v>
          </cell>
          <cell r="C519">
            <v>0.19850000000000001</v>
          </cell>
          <cell r="D519">
            <v>0.21</v>
          </cell>
          <cell r="E519">
            <v>0.215</v>
          </cell>
          <cell r="F519">
            <v>0.22900000000000001</v>
          </cell>
          <cell r="G519">
            <v>0.23699999999999999</v>
          </cell>
          <cell r="H519">
            <v>0.254</v>
          </cell>
          <cell r="I519">
            <v>0.28299999999999997</v>
          </cell>
          <cell r="J519">
            <v>0.313</v>
          </cell>
          <cell r="K519">
            <v>0.34549999999999997</v>
          </cell>
          <cell r="L519">
            <v>0.40500000000000003</v>
          </cell>
          <cell r="M519">
            <v>0.46100000000000002</v>
          </cell>
          <cell r="N519">
            <v>0.51749999999999996</v>
          </cell>
          <cell r="P519">
            <v>0.84699999999999998</v>
          </cell>
          <cell r="Q519">
            <v>0.77800000000000002</v>
          </cell>
          <cell r="R519">
            <v>0.77800000000000002</v>
          </cell>
          <cell r="S519">
            <v>0.77800000000000002</v>
          </cell>
          <cell r="T519">
            <v>0.77700000000000002</v>
          </cell>
          <cell r="U519">
            <v>0.77600000000000002</v>
          </cell>
          <cell r="V519">
            <v>0.77900000000000003</v>
          </cell>
          <cell r="W519">
            <v>0.78800000000000003</v>
          </cell>
          <cell r="X519">
            <v>0.80300000000000005</v>
          </cell>
          <cell r="Y519">
            <v>0.82399999999999995</v>
          </cell>
          <cell r="Z519">
            <v>0.85599999999999998</v>
          </cell>
          <cell r="AA519">
            <v>0.88500000000000001</v>
          </cell>
          <cell r="AB519">
            <v>0.92</v>
          </cell>
          <cell r="AD519">
            <v>0.42499999999999999</v>
          </cell>
          <cell r="AE519">
            <v>0.42649999999999999</v>
          </cell>
          <cell r="AF519">
            <v>0.437</v>
          </cell>
          <cell r="AG519">
            <v>0.443</v>
          </cell>
          <cell r="AH519">
            <v>0.45400000000000001</v>
          </cell>
          <cell r="AI519">
            <v>0.47099999999999997</v>
          </cell>
          <cell r="AJ519">
            <v>0.48899999999999999</v>
          </cell>
          <cell r="AK519">
            <v>0.51500000000000001</v>
          </cell>
          <cell r="AL519">
            <v>0.54800000000000004</v>
          </cell>
          <cell r="AM519">
            <v>0.58550000000000002</v>
          </cell>
          <cell r="AN519">
            <v>0.63500000000000001</v>
          </cell>
          <cell r="AO519">
            <v>0.69399999999999995</v>
          </cell>
          <cell r="AP519">
            <v>0.751</v>
          </cell>
        </row>
        <row r="520">
          <cell r="A520">
            <v>39980</v>
          </cell>
          <cell r="B520">
            <v>0.25</v>
          </cell>
          <cell r="C520">
            <v>0.20100000000000001</v>
          </cell>
          <cell r="D520">
            <v>0.21</v>
          </cell>
          <cell r="E520">
            <v>0.218</v>
          </cell>
          <cell r="F520">
            <v>0.22900000000000001</v>
          </cell>
          <cell r="G520">
            <v>0.24</v>
          </cell>
          <cell r="H520">
            <v>0.25800000000000001</v>
          </cell>
          <cell r="I520">
            <v>0.28199999999999997</v>
          </cell>
          <cell r="J520">
            <v>0.3165</v>
          </cell>
          <cell r="K520">
            <v>0.34899999999999998</v>
          </cell>
          <cell r="L520">
            <v>0.40649999999999997</v>
          </cell>
          <cell r="M520">
            <v>0.45850000000000002</v>
          </cell>
          <cell r="N520">
            <v>0.51400000000000001</v>
          </cell>
          <cell r="P520">
            <v>0.85599999999999998</v>
          </cell>
          <cell r="Q520">
            <v>0.76200000000000001</v>
          </cell>
          <cell r="R520">
            <v>0.77200000000000002</v>
          </cell>
          <cell r="S520">
            <v>0.77700000000000002</v>
          </cell>
          <cell r="T520">
            <v>0.78100000000000003</v>
          </cell>
          <cell r="U520">
            <v>0.78400000000000003</v>
          </cell>
          <cell r="V520">
            <v>0.78900000000000003</v>
          </cell>
          <cell r="W520">
            <v>0.79900000000000004</v>
          </cell>
          <cell r="X520">
            <v>0.81100000000000005</v>
          </cell>
          <cell r="Y520">
            <v>0.83</v>
          </cell>
          <cell r="Z520">
            <v>0.85799999999999998</v>
          </cell>
          <cell r="AA520">
            <v>0.88600000000000001</v>
          </cell>
          <cell r="AB520">
            <v>0.92</v>
          </cell>
          <cell r="AD520">
            <v>0.42370000000000002</v>
          </cell>
          <cell r="AE520">
            <v>0.433</v>
          </cell>
          <cell r="AF520">
            <v>0.439</v>
          </cell>
          <cell r="AG520">
            <v>0.44400000000000001</v>
          </cell>
          <cell r="AH520">
            <v>0.45300000000000001</v>
          </cell>
          <cell r="AI520">
            <v>0.46750000000000003</v>
          </cell>
          <cell r="AJ520">
            <v>0.48449999999999999</v>
          </cell>
          <cell r="AK520">
            <v>0.50900000000000001</v>
          </cell>
          <cell r="AL520">
            <v>0.53649999999999998</v>
          </cell>
          <cell r="AM520">
            <v>0.57250000000000001</v>
          </cell>
          <cell r="AN520">
            <v>0.61750000000000005</v>
          </cell>
          <cell r="AO520">
            <v>0.67400000000000004</v>
          </cell>
          <cell r="AP520">
            <v>0.73099999999999998</v>
          </cell>
        </row>
        <row r="521">
          <cell r="A521">
            <v>39981</v>
          </cell>
          <cell r="B521">
            <v>0.25</v>
          </cell>
          <cell r="C521">
            <v>0.217</v>
          </cell>
          <cell r="D521">
            <v>0.219</v>
          </cell>
          <cell r="E521">
            <v>0.22800000000000001</v>
          </cell>
          <cell r="F521">
            <v>0.23300000000000001</v>
          </cell>
          <cell r="G521">
            <v>0.24299999999999999</v>
          </cell>
          <cell r="H521">
            <v>0.26050000000000001</v>
          </cell>
          <cell r="I521">
            <v>0.28100000000000003</v>
          </cell>
          <cell r="J521">
            <v>0.312</v>
          </cell>
          <cell r="K521">
            <v>0.34899999999999998</v>
          </cell>
          <cell r="L521">
            <v>0.39500000000000002</v>
          </cell>
          <cell r="M521">
            <v>0.45</v>
          </cell>
          <cell r="N521">
            <v>0.50249999999999995</v>
          </cell>
          <cell r="P521">
            <v>0.85199999999999998</v>
          </cell>
          <cell r="Q521">
            <v>0.746</v>
          </cell>
          <cell r="R521">
            <v>0.75700000000000001</v>
          </cell>
          <cell r="S521">
            <v>0.76400000000000001</v>
          </cell>
          <cell r="T521">
            <v>0.76800000000000002</v>
          </cell>
          <cell r="U521">
            <v>0.77100000000000002</v>
          </cell>
          <cell r="V521">
            <v>0.77600000000000002</v>
          </cell>
          <cell r="W521">
            <v>0.78400000000000003</v>
          </cell>
          <cell r="X521">
            <v>0.79600000000000004</v>
          </cell>
          <cell r="Y521">
            <v>0.81499999999999995</v>
          </cell>
          <cell r="Z521">
            <v>0.84199999999999997</v>
          </cell>
          <cell r="AA521">
            <v>0.872</v>
          </cell>
          <cell r="AB521">
            <v>0.90800000000000003</v>
          </cell>
          <cell r="AD521">
            <v>0.4153</v>
          </cell>
          <cell r="AE521">
            <v>0.435</v>
          </cell>
          <cell r="AF521">
            <v>0.442</v>
          </cell>
          <cell r="AG521">
            <v>0.44900000000000001</v>
          </cell>
          <cell r="AH521">
            <v>0.46400000000000002</v>
          </cell>
          <cell r="AI521">
            <v>0.48399999999999999</v>
          </cell>
          <cell r="AJ521">
            <v>0.503</v>
          </cell>
          <cell r="AK521">
            <v>0.52200000000000002</v>
          </cell>
          <cell r="AL521">
            <v>0.54649999999999999</v>
          </cell>
          <cell r="AM521">
            <v>0.58299999999999996</v>
          </cell>
          <cell r="AN521">
            <v>0.629</v>
          </cell>
          <cell r="AO521">
            <v>0.67300000000000004</v>
          </cell>
          <cell r="AP521">
            <v>0.72899999999999998</v>
          </cell>
        </row>
        <row r="522">
          <cell r="A522">
            <v>39982</v>
          </cell>
          <cell r="B522">
            <v>0.25</v>
          </cell>
          <cell r="C522">
            <v>0.22900000000000001</v>
          </cell>
          <cell r="D522">
            <v>0.22900000000000001</v>
          </cell>
          <cell r="E522">
            <v>0.23699999999999999</v>
          </cell>
          <cell r="F522">
            <v>0.23699999999999999</v>
          </cell>
          <cell r="G522">
            <v>0.2555</v>
          </cell>
          <cell r="H522">
            <v>0.27950000000000003</v>
          </cell>
          <cell r="I522">
            <v>0.29399999999999998</v>
          </cell>
          <cell r="J522">
            <v>0.33300000000000002</v>
          </cell>
          <cell r="K522">
            <v>0.379</v>
          </cell>
          <cell r="L522">
            <v>0.42299999999999999</v>
          </cell>
          <cell r="M522">
            <v>0.48699999999999999</v>
          </cell>
          <cell r="N522">
            <v>0.53849999999999998</v>
          </cell>
          <cell r="P522">
            <v>0.84299999999999997</v>
          </cell>
          <cell r="Q522">
            <v>0.69799999999999995</v>
          </cell>
          <cell r="R522">
            <v>0.72099999999999997</v>
          </cell>
          <cell r="S522">
            <v>0.73299999999999998</v>
          </cell>
          <cell r="T522">
            <v>0.74099999999999999</v>
          </cell>
          <cell r="U522">
            <v>0.747</v>
          </cell>
          <cell r="V522">
            <v>0.755</v>
          </cell>
          <cell r="W522">
            <v>0.76800000000000002</v>
          </cell>
          <cell r="X522">
            <v>0.78400000000000003</v>
          </cell>
          <cell r="Y522">
            <v>0.80300000000000005</v>
          </cell>
          <cell r="Z522">
            <v>0.82899999999999996</v>
          </cell>
          <cell r="AA522">
            <v>0.86</v>
          </cell>
          <cell r="AB522">
            <v>0.89</v>
          </cell>
          <cell r="AD522">
            <v>0.39879999999999999</v>
          </cell>
          <cell r="AE522">
            <v>0.439</v>
          </cell>
          <cell r="AF522">
            <v>0.45200000000000001</v>
          </cell>
          <cell r="AG522">
            <v>0.46400000000000002</v>
          </cell>
          <cell r="AH522">
            <v>0.48299999999999998</v>
          </cell>
          <cell r="AI522">
            <v>0.501</v>
          </cell>
          <cell r="AJ522">
            <v>0.52249999999999996</v>
          </cell>
          <cell r="AK522">
            <v>0.55000000000000004</v>
          </cell>
          <cell r="AL522">
            <v>0.58499999999999996</v>
          </cell>
          <cell r="AM522">
            <v>0.61950000000000005</v>
          </cell>
          <cell r="AN522">
            <v>0.66400000000000003</v>
          </cell>
          <cell r="AO522">
            <v>0.71750000000000003</v>
          </cell>
          <cell r="AP522">
            <v>0.77749999999999997</v>
          </cell>
        </row>
        <row r="523">
          <cell r="A523">
            <v>39983</v>
          </cell>
          <cell r="B523">
            <v>0.25</v>
          </cell>
          <cell r="C523">
            <v>0.22600000000000001</v>
          </cell>
          <cell r="D523">
            <v>0.23300000000000001</v>
          </cell>
          <cell r="E523">
            <v>0.24</v>
          </cell>
          <cell r="F523">
            <v>0.25</v>
          </cell>
          <cell r="G523">
            <v>0.26500000000000001</v>
          </cell>
          <cell r="H523">
            <v>0.27900000000000003</v>
          </cell>
          <cell r="I523">
            <v>0.29499999999999998</v>
          </cell>
          <cell r="J523">
            <v>0.32700000000000001</v>
          </cell>
          <cell r="K523">
            <v>0.36199999999999999</v>
          </cell>
          <cell r="L523">
            <v>0.40600000000000003</v>
          </cell>
          <cell r="M523">
            <v>0.45200000000000001</v>
          </cell>
          <cell r="N523">
            <v>0.51349999999999996</v>
          </cell>
          <cell r="P523">
            <v>0.79300000000000004</v>
          </cell>
          <cell r="Q523">
            <v>0.67700000000000005</v>
          </cell>
          <cell r="R523">
            <v>0.70299999999999996</v>
          </cell>
          <cell r="S523">
            <v>0.71699999999999997</v>
          </cell>
          <cell r="T523">
            <v>0.72499999999999998</v>
          </cell>
          <cell r="U523">
            <v>0.72899999999999998</v>
          </cell>
          <cell r="V523">
            <v>0.73399999999999999</v>
          </cell>
          <cell r="W523">
            <v>0.74399999999999999</v>
          </cell>
          <cell r="X523">
            <v>0.75700000000000001</v>
          </cell>
          <cell r="Y523">
            <v>0.77600000000000002</v>
          </cell>
          <cell r="Z523">
            <v>0.80200000000000005</v>
          </cell>
          <cell r="AA523">
            <v>0.83199999999999996</v>
          </cell>
          <cell r="AB523">
            <v>0.86399999999999999</v>
          </cell>
          <cell r="AD523">
            <v>0.40899999999999997</v>
          </cell>
          <cell r="AE523">
            <v>0.43099999999999999</v>
          </cell>
          <cell r="AF523">
            <v>0.433</v>
          </cell>
          <cell r="AG523">
            <v>0.438</v>
          </cell>
          <cell r="AH523">
            <v>0.45</v>
          </cell>
          <cell r="AI523">
            <v>0.47949999999999998</v>
          </cell>
          <cell r="AJ523">
            <v>0.502</v>
          </cell>
          <cell r="AK523">
            <v>0.52349999999999997</v>
          </cell>
          <cell r="AL523">
            <v>0.54649999999999999</v>
          </cell>
          <cell r="AM523">
            <v>0.57499999999999996</v>
          </cell>
          <cell r="AN523">
            <v>0.61499999999999999</v>
          </cell>
          <cell r="AO523">
            <v>0.66400000000000003</v>
          </cell>
          <cell r="AP523">
            <v>0.72150000000000003</v>
          </cell>
        </row>
        <row r="524">
          <cell r="A524">
            <v>39986</v>
          </cell>
          <cell r="B524">
            <v>0.25</v>
          </cell>
          <cell r="C524">
            <v>0.2235</v>
          </cell>
          <cell r="D524">
            <v>0.22700000000000001</v>
          </cell>
          <cell r="E524">
            <v>0.23799999999999999</v>
          </cell>
          <cell r="F524">
            <v>0.2465</v>
          </cell>
          <cell r="G524">
            <v>0.255</v>
          </cell>
          <cell r="H524">
            <v>0.27300000000000002</v>
          </cell>
          <cell r="I524">
            <v>0.28799999999999998</v>
          </cell>
          <cell r="J524">
            <v>0.316</v>
          </cell>
          <cell r="K524">
            <v>0.35</v>
          </cell>
          <cell r="L524">
            <v>0.39200000000000002</v>
          </cell>
          <cell r="M524">
            <v>0.44500000000000001</v>
          </cell>
          <cell r="N524">
            <v>0.48049999999999998</v>
          </cell>
          <cell r="P524">
            <v>0.76</v>
          </cell>
          <cell r="Q524">
            <v>0.67700000000000005</v>
          </cell>
          <cell r="R524">
            <v>0.70399999999999996</v>
          </cell>
          <cell r="S524">
            <v>0.71799999999999997</v>
          </cell>
          <cell r="T524">
            <v>0.72299999999999998</v>
          </cell>
          <cell r="U524">
            <v>0.72599999999999998</v>
          </cell>
          <cell r="V524">
            <v>0.73</v>
          </cell>
          <cell r="W524">
            <v>0.73799999999999999</v>
          </cell>
          <cell r="X524">
            <v>0.748</v>
          </cell>
          <cell r="Y524">
            <v>0.76300000000000001</v>
          </cell>
          <cell r="Z524">
            <v>0.78700000000000003</v>
          </cell>
          <cell r="AA524">
            <v>0.81100000000000005</v>
          </cell>
          <cell r="AB524">
            <v>0.84199999999999997</v>
          </cell>
          <cell r="AD524">
            <v>0.41099999999999998</v>
          </cell>
          <cell r="AE524">
            <v>0.434</v>
          </cell>
          <cell r="AF524">
            <v>0.436</v>
          </cell>
          <cell r="AG524">
            <v>0.439</v>
          </cell>
          <cell r="AH524">
            <v>0.44700000000000001</v>
          </cell>
          <cell r="AI524">
            <v>0.47099999999999997</v>
          </cell>
          <cell r="AJ524">
            <v>0.48649999999999999</v>
          </cell>
          <cell r="AK524">
            <v>0.50449999999999995</v>
          </cell>
          <cell r="AL524">
            <v>0.53200000000000003</v>
          </cell>
          <cell r="AM524">
            <v>0.5625</v>
          </cell>
          <cell r="AN524">
            <v>0.60150000000000003</v>
          </cell>
          <cell r="AO524">
            <v>0.65049999999999997</v>
          </cell>
          <cell r="AP524">
            <v>0.70099999999999996</v>
          </cell>
        </row>
        <row r="525">
          <cell r="A525">
            <v>39987</v>
          </cell>
          <cell r="B525">
            <v>0.25</v>
          </cell>
          <cell r="C525">
            <v>0.221</v>
          </cell>
          <cell r="D525">
            <v>0.22600000000000001</v>
          </cell>
          <cell r="E525">
            <v>0.23799999999999999</v>
          </cell>
          <cell r="F525">
            <v>0.247</v>
          </cell>
          <cell r="G525">
            <v>0.25700000000000001</v>
          </cell>
          <cell r="H525">
            <v>0.26800000000000002</v>
          </cell>
          <cell r="I525">
            <v>0.28000000000000003</v>
          </cell>
          <cell r="J525">
            <v>0.312</v>
          </cell>
          <cell r="K525">
            <v>0.34549999999999997</v>
          </cell>
          <cell r="L525">
            <v>0.38400000000000001</v>
          </cell>
          <cell r="M525">
            <v>0.42</v>
          </cell>
          <cell r="N525">
            <v>0.46300000000000002</v>
          </cell>
          <cell r="P525">
            <v>0.752</v>
          </cell>
          <cell r="Q525">
            <v>0.65600000000000003</v>
          </cell>
          <cell r="R525">
            <v>0.68700000000000006</v>
          </cell>
          <cell r="S525">
            <v>0.70099999999999996</v>
          </cell>
          <cell r="T525">
            <v>0.70699999999999996</v>
          </cell>
          <cell r="U525">
            <v>0.71099999999999997</v>
          </cell>
          <cell r="V525">
            <v>0.71599999999999997</v>
          </cell>
          <cell r="W525">
            <v>0.72299999999999998</v>
          </cell>
          <cell r="X525">
            <v>0.73399999999999999</v>
          </cell>
          <cell r="Y525">
            <v>0.749</v>
          </cell>
          <cell r="Z525">
            <v>0.77</v>
          </cell>
          <cell r="AA525">
            <v>0.79300000000000004</v>
          </cell>
          <cell r="AB525">
            <v>0.82199999999999995</v>
          </cell>
          <cell r="AD525">
            <v>0.40670000000000001</v>
          </cell>
          <cell r="AE525">
            <v>0.43099999999999999</v>
          </cell>
          <cell r="AF525">
            <v>0.432</v>
          </cell>
          <cell r="AG525">
            <v>0.441</v>
          </cell>
          <cell r="AH525">
            <v>0.44900000000000001</v>
          </cell>
          <cell r="AI525">
            <v>0.47299999999999998</v>
          </cell>
          <cell r="AJ525">
            <v>0.49399999999999999</v>
          </cell>
          <cell r="AK525">
            <v>0.51600000000000001</v>
          </cell>
          <cell r="AL525">
            <v>0.54</v>
          </cell>
          <cell r="AM525">
            <v>0.57199999999999995</v>
          </cell>
          <cell r="AN525">
            <v>0.61299999999999999</v>
          </cell>
          <cell r="AO525">
            <v>0.66100000000000003</v>
          </cell>
          <cell r="AP525">
            <v>0.70299999999999996</v>
          </cell>
        </row>
        <row r="526">
          <cell r="A526">
            <v>39988</v>
          </cell>
          <cell r="B526">
            <v>0.25</v>
          </cell>
          <cell r="C526">
            <v>0.221</v>
          </cell>
          <cell r="D526">
            <v>0.22700000000000001</v>
          </cell>
          <cell r="E526">
            <v>0.23599999999999999</v>
          </cell>
          <cell r="F526">
            <v>0.245</v>
          </cell>
          <cell r="G526">
            <v>0.25600000000000001</v>
          </cell>
          <cell r="H526">
            <v>0.27300000000000002</v>
          </cell>
          <cell r="I526">
            <v>0.28299999999999997</v>
          </cell>
          <cell r="J526">
            <v>0.3085</v>
          </cell>
          <cell r="K526">
            <v>0.34300000000000003</v>
          </cell>
          <cell r="L526">
            <v>0.377</v>
          </cell>
          <cell r="M526">
            <v>0.4345</v>
          </cell>
          <cell r="N526">
            <v>0.48199999999999998</v>
          </cell>
          <cell r="P526">
            <v>1.3860000000000001</v>
          </cell>
          <cell r="Q526">
            <v>0.64300000000000002</v>
          </cell>
          <cell r="R526">
            <v>0.67400000000000004</v>
          </cell>
          <cell r="S526">
            <v>0.69199999999999995</v>
          </cell>
          <cell r="T526">
            <v>0.7</v>
          </cell>
          <cell r="U526">
            <v>0.70599999999999996</v>
          </cell>
          <cell r="V526">
            <v>0.71299999999999997</v>
          </cell>
          <cell r="W526">
            <v>0.72199999999999998</v>
          </cell>
          <cell r="X526">
            <v>0.73399999999999999</v>
          </cell>
          <cell r="Y526">
            <v>0.75</v>
          </cell>
          <cell r="Z526">
            <v>0.77100000000000002</v>
          </cell>
          <cell r="AA526">
            <v>0.79600000000000004</v>
          </cell>
          <cell r="AB526">
            <v>0.82799999999999996</v>
          </cell>
          <cell r="AD526">
            <v>0.40889999999999999</v>
          </cell>
          <cell r="AE526">
            <v>0.42799999999999999</v>
          </cell>
          <cell r="AF526">
            <v>0.43</v>
          </cell>
          <cell r="AG526">
            <v>0.432</v>
          </cell>
          <cell r="AH526">
            <v>0.442</v>
          </cell>
          <cell r="AI526">
            <v>0.45800000000000002</v>
          </cell>
          <cell r="AJ526">
            <v>0.47399999999999998</v>
          </cell>
          <cell r="AK526">
            <v>0.50449999999999995</v>
          </cell>
          <cell r="AL526">
            <v>0.52</v>
          </cell>
          <cell r="AM526">
            <v>0.55000000000000004</v>
          </cell>
          <cell r="AN526">
            <v>0.59299999999999997</v>
          </cell>
          <cell r="AO526">
            <v>0.63600000000000001</v>
          </cell>
          <cell r="AP526">
            <v>0.69099999999999995</v>
          </cell>
        </row>
        <row r="527">
          <cell r="A527">
            <v>39989</v>
          </cell>
          <cell r="B527">
            <v>0.25</v>
          </cell>
          <cell r="C527">
            <v>0.20549999999999999</v>
          </cell>
          <cell r="D527">
            <v>0.21249999999999999</v>
          </cell>
          <cell r="E527">
            <v>0.219</v>
          </cell>
          <cell r="F527">
            <v>0.22900000000000001</v>
          </cell>
          <cell r="G527">
            <v>0.24099999999999999</v>
          </cell>
          <cell r="H527">
            <v>0.255</v>
          </cell>
          <cell r="I527">
            <v>0.27500000000000002</v>
          </cell>
          <cell r="J527">
            <v>0.29949999999999999</v>
          </cell>
          <cell r="K527">
            <v>0.33</v>
          </cell>
          <cell r="L527">
            <v>0.35399999999999998</v>
          </cell>
          <cell r="M527">
            <v>0.39400000000000002</v>
          </cell>
          <cell r="N527">
            <v>0.44</v>
          </cell>
          <cell r="P527">
            <v>0.432</v>
          </cell>
          <cell r="Q527">
            <v>0.499</v>
          </cell>
          <cell r="R527">
            <v>0.54500000000000004</v>
          </cell>
          <cell r="S527">
            <v>0.56899999999999995</v>
          </cell>
          <cell r="T527">
            <v>0.58399999999999996</v>
          </cell>
          <cell r="U527">
            <v>0.59699999999999998</v>
          </cell>
          <cell r="V527">
            <v>0.60699999999999998</v>
          </cell>
          <cell r="W527">
            <v>0.621</v>
          </cell>
          <cell r="X527">
            <v>0.63400000000000001</v>
          </cell>
          <cell r="Y527">
            <v>0.65400000000000003</v>
          </cell>
          <cell r="Z527">
            <v>0.67900000000000005</v>
          </cell>
          <cell r="AA527">
            <v>0.70799999999999996</v>
          </cell>
          <cell r="AB527">
            <v>0.73899999999999999</v>
          </cell>
          <cell r="AD527">
            <v>0.41299999999999998</v>
          </cell>
          <cell r="AE527">
            <v>0.41199999999999998</v>
          </cell>
          <cell r="AF527">
            <v>0.41399999999999998</v>
          </cell>
          <cell r="AG527">
            <v>0.41499999999999998</v>
          </cell>
          <cell r="AH527">
            <v>0.42749999999999999</v>
          </cell>
          <cell r="AI527">
            <v>0.443</v>
          </cell>
          <cell r="AJ527">
            <v>0.46200000000000002</v>
          </cell>
          <cell r="AK527">
            <v>0.46450000000000002</v>
          </cell>
          <cell r="AL527">
            <v>0.4955</v>
          </cell>
          <cell r="AM527">
            <v>0.51600000000000001</v>
          </cell>
          <cell r="AN527">
            <v>0.55100000000000005</v>
          </cell>
          <cell r="AO527">
            <v>0.59450000000000003</v>
          </cell>
          <cell r="AP527">
            <v>0.65100000000000002</v>
          </cell>
        </row>
        <row r="528">
          <cell r="A528">
            <v>39990</v>
          </cell>
          <cell r="B528">
            <v>0.25</v>
          </cell>
          <cell r="C528">
            <v>0.20499999999999999</v>
          </cell>
          <cell r="D528">
            <v>0.20799999999999999</v>
          </cell>
          <cell r="E528">
            <v>0.216</v>
          </cell>
          <cell r="F528">
            <v>0.23150000000000001</v>
          </cell>
          <cell r="G528">
            <v>0.24099999999999999</v>
          </cell>
          <cell r="H528">
            <v>0.25950000000000001</v>
          </cell>
          <cell r="I528">
            <v>0.27500000000000002</v>
          </cell>
          <cell r="J528">
            <v>0.30099999999999999</v>
          </cell>
          <cell r="K528">
            <v>0.33600000000000002</v>
          </cell>
          <cell r="L528">
            <v>0.373</v>
          </cell>
          <cell r="M528">
            <v>0.41499999999999998</v>
          </cell>
          <cell r="N528">
            <v>0.46100000000000002</v>
          </cell>
          <cell r="P528">
            <v>0.38800000000000001</v>
          </cell>
          <cell r="Q528">
            <v>0.50900000000000001</v>
          </cell>
          <cell r="R528">
            <v>0.55300000000000005</v>
          </cell>
          <cell r="S528">
            <v>0.58199999999999996</v>
          </cell>
          <cell r="T528">
            <v>0.60199999999999998</v>
          </cell>
          <cell r="U528">
            <v>0.61599999999999999</v>
          </cell>
          <cell r="V528">
            <v>0.63</v>
          </cell>
          <cell r="W528">
            <v>0.64300000000000002</v>
          </cell>
          <cell r="X528">
            <v>0.65700000000000003</v>
          </cell>
          <cell r="Y528">
            <v>0.67900000000000005</v>
          </cell>
          <cell r="Z528">
            <v>0.70099999999999996</v>
          </cell>
          <cell r="AA528">
            <v>0.72899999999999998</v>
          </cell>
          <cell r="AB528">
            <v>0.75800000000000001</v>
          </cell>
          <cell r="AD528">
            <v>0.41189999999999999</v>
          </cell>
          <cell r="AE528">
            <v>0.41799999999999998</v>
          </cell>
          <cell r="AF528">
            <v>0.42299999999999999</v>
          </cell>
          <cell r="AG528">
            <v>0.42</v>
          </cell>
          <cell r="AH528">
            <v>0.441</v>
          </cell>
          <cell r="AI528">
            <v>0.44900000000000001</v>
          </cell>
          <cell r="AJ528">
            <v>0.46700000000000003</v>
          </cell>
          <cell r="AK528">
            <v>0.48149999999999998</v>
          </cell>
          <cell r="AL528">
            <v>0.52200000000000002</v>
          </cell>
          <cell r="AM528">
            <v>0.54</v>
          </cell>
          <cell r="AN528">
            <v>0.57499999999999996</v>
          </cell>
          <cell r="AO528">
            <v>0.61899999999999999</v>
          </cell>
          <cell r="AP528">
            <v>0.66800000000000004</v>
          </cell>
        </row>
        <row r="529">
          <cell r="A529">
            <v>39993</v>
          </cell>
          <cell r="B529">
            <v>0.25</v>
          </cell>
          <cell r="C529">
            <v>0.20549999999999999</v>
          </cell>
          <cell r="D529">
            <v>0.21249999999999999</v>
          </cell>
          <cell r="E529">
            <v>0.222</v>
          </cell>
          <cell r="F529">
            <v>0.23799999999999999</v>
          </cell>
          <cell r="G529">
            <v>0.25</v>
          </cell>
          <cell r="H529">
            <v>0.26300000000000001</v>
          </cell>
          <cell r="I529">
            <v>0.28599999999999998</v>
          </cell>
          <cell r="J529">
            <v>0.312</v>
          </cell>
          <cell r="K529">
            <v>0.34399999999999997</v>
          </cell>
          <cell r="L529">
            <v>0.38200000000000001</v>
          </cell>
          <cell r="M529">
            <v>0.42849999999999999</v>
          </cell>
          <cell r="N529">
            <v>0.47</v>
          </cell>
          <cell r="P529">
            <v>0.38100000000000001</v>
          </cell>
          <cell r="Q529">
            <v>0.54800000000000004</v>
          </cell>
          <cell r="R529">
            <v>0.59199999999999997</v>
          </cell>
          <cell r="S529">
            <v>0.625</v>
          </cell>
          <cell r="T529">
            <v>0.65</v>
          </cell>
          <cell r="U529">
            <v>0.66800000000000004</v>
          </cell>
          <cell r="V529">
            <v>0.69</v>
          </cell>
          <cell r="W529">
            <v>0.70299999999999996</v>
          </cell>
          <cell r="X529">
            <v>0.71899999999999997</v>
          </cell>
          <cell r="Y529">
            <v>0.73799999999999999</v>
          </cell>
          <cell r="Z529">
            <v>0.75900000000000001</v>
          </cell>
          <cell r="AA529">
            <v>0.78200000000000003</v>
          </cell>
          <cell r="AB529">
            <v>0.80900000000000005</v>
          </cell>
          <cell r="AD529">
            <v>0.41389999999999999</v>
          </cell>
          <cell r="AE529">
            <v>0.41599999999999998</v>
          </cell>
          <cell r="AF529">
            <v>0.42299999999999999</v>
          </cell>
          <cell r="AG529">
            <v>0.43099999999999999</v>
          </cell>
          <cell r="AH529">
            <v>0.44400000000000001</v>
          </cell>
          <cell r="AI529">
            <v>0.46300000000000002</v>
          </cell>
          <cell r="AJ529">
            <v>0.48499999999999999</v>
          </cell>
          <cell r="AK529">
            <v>0.4965</v>
          </cell>
          <cell r="AL529">
            <v>0.53549999999999998</v>
          </cell>
          <cell r="AM529">
            <v>0.56599999999999995</v>
          </cell>
          <cell r="AN529">
            <v>0.61199999999999999</v>
          </cell>
          <cell r="AO529">
            <v>0.66049999999999998</v>
          </cell>
          <cell r="AP529">
            <v>0.71599999999999997</v>
          </cell>
        </row>
        <row r="530">
          <cell r="A530">
            <v>39994</v>
          </cell>
          <cell r="B530">
            <v>0.25</v>
          </cell>
          <cell r="C530">
            <v>0.20499999999999999</v>
          </cell>
          <cell r="D530">
            <v>0.20300000000000001</v>
          </cell>
          <cell r="E530">
            <v>0.216</v>
          </cell>
          <cell r="F530">
            <v>0.23200000000000001</v>
          </cell>
          <cell r="G530">
            <v>0.246</v>
          </cell>
          <cell r="H530">
            <v>0.25850000000000001</v>
          </cell>
          <cell r="I530">
            <v>0.28499999999999998</v>
          </cell>
          <cell r="J530">
            <v>0.313</v>
          </cell>
          <cell r="K530">
            <v>0.34699999999999998</v>
          </cell>
          <cell r="L530">
            <v>0.38300000000000001</v>
          </cell>
          <cell r="M530">
            <v>0.4335</v>
          </cell>
          <cell r="N530">
            <v>0.47099999999999997</v>
          </cell>
          <cell r="P530">
            <v>0.40100000000000002</v>
          </cell>
          <cell r="Q530">
            <v>0.55800000000000005</v>
          </cell>
          <cell r="R530">
            <v>0.60399999999999998</v>
          </cell>
          <cell r="S530">
            <v>0.63700000000000001</v>
          </cell>
          <cell r="T530">
            <v>0.66100000000000003</v>
          </cell>
          <cell r="U530">
            <v>0.68200000000000005</v>
          </cell>
          <cell r="V530">
            <v>0.70499999999999996</v>
          </cell>
          <cell r="W530">
            <v>0.72</v>
          </cell>
          <cell r="X530">
            <v>0.73499999999999999</v>
          </cell>
          <cell r="Y530">
            <v>0.755</v>
          </cell>
          <cell r="Z530">
            <v>0.77400000000000002</v>
          </cell>
          <cell r="AA530">
            <v>0.79700000000000004</v>
          </cell>
          <cell r="AB530">
            <v>0.82499999999999996</v>
          </cell>
          <cell r="AD530">
            <v>0.37109999999999999</v>
          </cell>
          <cell r="AE530">
            <v>0.41599999999999998</v>
          </cell>
          <cell r="AF530">
            <v>0.42099999999999999</v>
          </cell>
          <cell r="AG530">
            <v>0.42799999999999999</v>
          </cell>
          <cell r="AH530">
            <v>0.438</v>
          </cell>
          <cell r="AI530">
            <v>0.45200000000000001</v>
          </cell>
          <cell r="AJ530">
            <v>0.47399999999999998</v>
          </cell>
          <cell r="AK530">
            <v>0.505</v>
          </cell>
          <cell r="AL530">
            <v>0.52849999999999997</v>
          </cell>
          <cell r="AM530">
            <v>0.56950000000000001</v>
          </cell>
          <cell r="AN530">
            <v>0.61250000000000004</v>
          </cell>
          <cell r="AO530">
            <v>0.66200000000000003</v>
          </cell>
          <cell r="AP530">
            <v>0.72250000000000003</v>
          </cell>
        </row>
        <row r="531">
          <cell r="A531">
            <v>39995</v>
          </cell>
          <cell r="B531">
            <v>0.25</v>
          </cell>
          <cell r="C531">
            <v>0.21</v>
          </cell>
          <cell r="D531">
            <v>0.21199999999999999</v>
          </cell>
          <cell r="E531">
            <v>0.223</v>
          </cell>
          <cell r="F531">
            <v>0.24049999999999999</v>
          </cell>
          <cell r="G531">
            <v>0.253</v>
          </cell>
          <cell r="H531">
            <v>0.26700000000000002</v>
          </cell>
          <cell r="I531">
            <v>0.29399999999999998</v>
          </cell>
          <cell r="J531">
            <v>0.30549999999999999</v>
          </cell>
          <cell r="K531">
            <v>0.35299999999999998</v>
          </cell>
          <cell r="L531">
            <v>0.38900000000000001</v>
          </cell>
          <cell r="M531">
            <v>0.432</v>
          </cell>
          <cell r="N531">
            <v>0.47649999999999998</v>
          </cell>
          <cell r="P531">
            <v>0.34399999999999997</v>
          </cell>
          <cell r="Q531">
            <v>0.51100000000000001</v>
          </cell>
          <cell r="R531">
            <v>0.55500000000000005</v>
          </cell>
          <cell r="S531">
            <v>0.59799999999999998</v>
          </cell>
          <cell r="T531">
            <v>0.629</v>
          </cell>
          <cell r="U531">
            <v>0.65600000000000003</v>
          </cell>
          <cell r="V531">
            <v>0.68500000000000005</v>
          </cell>
          <cell r="W531">
            <v>0.70399999999999996</v>
          </cell>
          <cell r="X531">
            <v>0.72299999999999998</v>
          </cell>
          <cell r="Y531">
            <v>0.747</v>
          </cell>
          <cell r="Z531">
            <v>0.76800000000000002</v>
          </cell>
          <cell r="AA531">
            <v>0.79400000000000004</v>
          </cell>
          <cell r="AB531">
            <v>0.82399999999999995</v>
          </cell>
          <cell r="AD531">
            <v>0.41949999999999998</v>
          </cell>
          <cell r="AE531">
            <v>0.40200000000000002</v>
          </cell>
          <cell r="AF531">
            <v>0.41</v>
          </cell>
          <cell r="AG531">
            <v>0.41599999999999998</v>
          </cell>
          <cell r="AH531">
            <v>0.42699999999999999</v>
          </cell>
          <cell r="AI531">
            <v>0.44800000000000001</v>
          </cell>
          <cell r="AJ531">
            <v>0.46750000000000003</v>
          </cell>
          <cell r="AK531">
            <v>0.49199999999999999</v>
          </cell>
          <cell r="AL531">
            <v>0.51749999999999996</v>
          </cell>
          <cell r="AM531">
            <v>0.5675</v>
          </cell>
          <cell r="AN531">
            <v>0.61050000000000004</v>
          </cell>
          <cell r="AO531">
            <v>0.66749999999999998</v>
          </cell>
          <cell r="AP531">
            <v>0.73850000000000005</v>
          </cell>
        </row>
        <row r="532">
          <cell r="A532">
            <v>39996</v>
          </cell>
          <cell r="B532">
            <v>0.25</v>
          </cell>
          <cell r="C532">
            <v>0.19600000000000001</v>
          </cell>
          <cell r="D532">
            <v>0.20200000000000001</v>
          </cell>
          <cell r="E532">
            <v>0.21099999999999999</v>
          </cell>
          <cell r="F532">
            <v>0.21199999999999999</v>
          </cell>
          <cell r="G532">
            <v>0.22700000000000001</v>
          </cell>
          <cell r="H532">
            <v>0.26100000000000001</v>
          </cell>
          <cell r="I532">
            <v>0.25800000000000001</v>
          </cell>
          <cell r="J532">
            <v>0.28349999999999997</v>
          </cell>
          <cell r="K532">
            <v>0.309</v>
          </cell>
          <cell r="L532">
            <v>0.34799999999999998</v>
          </cell>
          <cell r="M532">
            <v>0.38900000000000001</v>
          </cell>
          <cell r="N532">
            <v>0.42299999999999999</v>
          </cell>
          <cell r="P532">
            <v>0.36</v>
          </cell>
          <cell r="Q532">
            <v>0.52200000000000002</v>
          </cell>
          <cell r="R532">
            <v>0.56299999999999994</v>
          </cell>
          <cell r="S532">
            <v>0.60099999999999998</v>
          </cell>
          <cell r="T532">
            <v>0.63</v>
          </cell>
          <cell r="U532">
            <v>0.65600000000000003</v>
          </cell>
          <cell r="V532">
            <v>0.68100000000000005</v>
          </cell>
          <cell r="W532">
            <v>0.7</v>
          </cell>
          <cell r="X532">
            <v>0.71799999999999997</v>
          </cell>
          <cell r="Y532">
            <v>0.73899999999999999</v>
          </cell>
          <cell r="Z532">
            <v>0.76300000000000001</v>
          </cell>
          <cell r="AA532">
            <v>0.79100000000000004</v>
          </cell>
          <cell r="AB532">
            <v>0.82</v>
          </cell>
          <cell r="AD532">
            <v>0.41599999999999998</v>
          </cell>
          <cell r="AE532">
            <v>0.40300000000000002</v>
          </cell>
          <cell r="AF532">
            <v>0.40500000000000003</v>
          </cell>
          <cell r="AG532">
            <v>0.40450000000000003</v>
          </cell>
          <cell r="AH532">
            <v>0.41699999999999998</v>
          </cell>
          <cell r="AI532">
            <v>0.43099999999999999</v>
          </cell>
          <cell r="AJ532">
            <v>0.44500000000000001</v>
          </cell>
          <cell r="AK532">
            <v>0.46850000000000003</v>
          </cell>
          <cell r="AL532">
            <v>0.4945</v>
          </cell>
          <cell r="AM532">
            <v>0.53700000000000003</v>
          </cell>
          <cell r="AN532">
            <v>0.56899999999999995</v>
          </cell>
          <cell r="AO532">
            <v>0.61650000000000005</v>
          </cell>
          <cell r="AP532">
            <v>0.67400000000000004</v>
          </cell>
        </row>
        <row r="533">
          <cell r="A533">
            <v>39997</v>
          </cell>
          <cell r="B533">
            <v>0.25</v>
          </cell>
          <cell r="C533">
            <v>0.19600000000000001</v>
          </cell>
          <cell r="D533">
            <v>0.189</v>
          </cell>
          <cell r="E533">
            <v>0.20100000000000001</v>
          </cell>
          <cell r="F533">
            <v>0.2135</v>
          </cell>
          <cell r="G533">
            <v>0.22550000000000001</v>
          </cell>
          <cell r="H533">
            <v>0.23449999999999999</v>
          </cell>
          <cell r="I533">
            <v>0.2515</v>
          </cell>
          <cell r="J533">
            <v>0.27150000000000002</v>
          </cell>
          <cell r="K533">
            <v>0.30149999999999999</v>
          </cell>
          <cell r="L533">
            <v>0.33550000000000002</v>
          </cell>
          <cell r="M533">
            <v>0.3765</v>
          </cell>
          <cell r="N533">
            <v>0.41749999999999998</v>
          </cell>
          <cell r="P533">
            <v>0.32800000000000001</v>
          </cell>
          <cell r="Q533">
            <v>0.47099999999999997</v>
          </cell>
          <cell r="R533">
            <v>0.50900000000000001</v>
          </cell>
          <cell r="S533">
            <v>0.54200000000000004</v>
          </cell>
          <cell r="T533">
            <v>0.56299999999999994</v>
          </cell>
          <cell r="U533">
            <v>0.58099999999999996</v>
          </cell>
          <cell r="V533">
            <v>0.60199999999999998</v>
          </cell>
          <cell r="W533">
            <v>0.61899999999999999</v>
          </cell>
          <cell r="X533">
            <v>0.63400000000000001</v>
          </cell>
          <cell r="Y533">
            <v>0.65500000000000003</v>
          </cell>
          <cell r="Z533">
            <v>0.67700000000000005</v>
          </cell>
          <cell r="AA533">
            <v>0.70299999999999996</v>
          </cell>
          <cell r="AB533">
            <v>0.73</v>
          </cell>
          <cell r="AD533">
            <v>0.43</v>
          </cell>
          <cell r="AE533">
            <v>0.40899999999999997</v>
          </cell>
          <cell r="AF533">
            <v>0.41099999999999998</v>
          </cell>
          <cell r="AG533">
            <v>0.41049999999999998</v>
          </cell>
          <cell r="AH533">
            <v>0.43099999999999999</v>
          </cell>
          <cell r="AI533">
            <v>0.441</v>
          </cell>
          <cell r="AJ533">
            <v>0.45600000000000002</v>
          </cell>
          <cell r="AK533">
            <v>0.47499999999999998</v>
          </cell>
          <cell r="AL533">
            <v>0.502</v>
          </cell>
          <cell r="AM533">
            <v>0.54200000000000004</v>
          </cell>
          <cell r="AN533">
            <v>0.57899999999999996</v>
          </cell>
          <cell r="AO533">
            <v>0.63</v>
          </cell>
          <cell r="AP533">
            <v>0.68300000000000005</v>
          </cell>
        </row>
        <row r="534">
          <cell r="A534">
            <v>40000</v>
          </cell>
          <cell r="B534">
            <v>0.25</v>
          </cell>
          <cell r="C534">
            <v>0.188</v>
          </cell>
          <cell r="D534">
            <v>0.19600000000000001</v>
          </cell>
          <cell r="E534">
            <v>0.20300000000000001</v>
          </cell>
          <cell r="F534">
            <v>0.215</v>
          </cell>
          <cell r="G534">
            <v>0.23</v>
          </cell>
          <cell r="H534">
            <v>0.24</v>
          </cell>
          <cell r="I534">
            <v>0.26</v>
          </cell>
          <cell r="J534">
            <v>0.28000000000000003</v>
          </cell>
          <cell r="K534">
            <v>0.3075</v>
          </cell>
          <cell r="L534">
            <v>0.34399999999999997</v>
          </cell>
          <cell r="M534">
            <v>0.38100000000000001</v>
          </cell>
          <cell r="N534">
            <v>0.41799999999999998</v>
          </cell>
          <cell r="P534">
            <v>0.33200000000000002</v>
          </cell>
          <cell r="Q534">
            <v>0.47099999999999997</v>
          </cell>
          <cell r="R534">
            <v>0.51400000000000001</v>
          </cell>
          <cell r="S534">
            <v>0.54300000000000004</v>
          </cell>
          <cell r="T534">
            <v>0.56100000000000005</v>
          </cell>
          <cell r="U534">
            <v>0.57399999999999995</v>
          </cell>
          <cell r="V534">
            <v>0.59199999999999997</v>
          </cell>
          <cell r="W534">
            <v>0.60399999999999998</v>
          </cell>
          <cell r="X534">
            <v>0.61899999999999999</v>
          </cell>
          <cell r="Y534">
            <v>0.63900000000000001</v>
          </cell>
          <cell r="Z534">
            <v>0.66200000000000003</v>
          </cell>
          <cell r="AA534">
            <v>0.68600000000000005</v>
          </cell>
          <cell r="AB534">
            <v>0.71299999999999997</v>
          </cell>
          <cell r="AD534">
            <v>0.41710000000000003</v>
          </cell>
          <cell r="AE534">
            <v>0.40899999999999997</v>
          </cell>
          <cell r="AF534">
            <v>0.41099999999999998</v>
          </cell>
          <cell r="AG534">
            <v>0.42399999999999999</v>
          </cell>
          <cell r="AH534">
            <v>0.42199999999999999</v>
          </cell>
          <cell r="AI534">
            <v>0.443</v>
          </cell>
          <cell r="AJ534">
            <v>0.46300000000000002</v>
          </cell>
          <cell r="AK534">
            <v>0.48499999999999999</v>
          </cell>
          <cell r="AL534">
            <v>0.50149999999999995</v>
          </cell>
          <cell r="AM534">
            <v>0.53349999999999997</v>
          </cell>
          <cell r="AN534">
            <v>0.57699999999999996</v>
          </cell>
          <cell r="AO534">
            <v>0.624</v>
          </cell>
          <cell r="AP534">
            <v>0.66300000000000003</v>
          </cell>
        </row>
        <row r="535">
          <cell r="A535">
            <v>40001</v>
          </cell>
          <cell r="B535">
            <v>0.25</v>
          </cell>
          <cell r="C535">
            <v>0.1925</v>
          </cell>
          <cell r="D535">
            <v>0.19409999999999999</v>
          </cell>
          <cell r="E535">
            <v>0.19900000000000001</v>
          </cell>
          <cell r="F535">
            <v>0.216</v>
          </cell>
          <cell r="G535">
            <v>0.22600000000000001</v>
          </cell>
          <cell r="H535">
            <v>0.247</v>
          </cell>
          <cell r="I535">
            <v>0.25800000000000001</v>
          </cell>
          <cell r="J535">
            <v>0.27900000000000003</v>
          </cell>
          <cell r="K535">
            <v>0.311</v>
          </cell>
          <cell r="L535">
            <v>0.34</v>
          </cell>
          <cell r="M535">
            <v>0.376</v>
          </cell>
          <cell r="N535">
            <v>0.41699999999999998</v>
          </cell>
          <cell r="P535">
            <v>0.47599999999999998</v>
          </cell>
          <cell r="Q535">
            <v>0.45500000000000002</v>
          </cell>
          <cell r="R535">
            <v>0.50600000000000001</v>
          </cell>
          <cell r="S535">
            <v>0.53900000000000003</v>
          </cell>
          <cell r="T535">
            <v>0.55900000000000005</v>
          </cell>
          <cell r="U535">
            <v>0.57299999999999995</v>
          </cell>
          <cell r="V535">
            <v>0.59399999999999997</v>
          </cell>
          <cell r="W535">
            <v>0.60799999999999998</v>
          </cell>
          <cell r="X535">
            <v>0.626</v>
          </cell>
          <cell r="Y535">
            <v>0.64800000000000002</v>
          </cell>
          <cell r="Z535">
            <v>0.67300000000000004</v>
          </cell>
          <cell r="AA535">
            <v>0.7</v>
          </cell>
          <cell r="AB535">
            <v>0.72799999999999998</v>
          </cell>
          <cell r="AD535">
            <v>0.42480000000000001</v>
          </cell>
          <cell r="AE535">
            <v>0.41099999999999998</v>
          </cell>
          <cell r="AF535">
            <v>0.41399999999999998</v>
          </cell>
          <cell r="AG535">
            <v>0.41899999999999998</v>
          </cell>
          <cell r="AH535">
            <v>0.42799999999999999</v>
          </cell>
          <cell r="AI535">
            <v>0.437</v>
          </cell>
          <cell r="AJ535">
            <v>0.44700000000000001</v>
          </cell>
          <cell r="AK535">
            <v>0.46800000000000003</v>
          </cell>
          <cell r="AL535">
            <v>0.49</v>
          </cell>
          <cell r="AM535">
            <v>0.51900000000000002</v>
          </cell>
          <cell r="AN535">
            <v>0.55500000000000005</v>
          </cell>
          <cell r="AO535">
            <v>0.60050000000000003</v>
          </cell>
          <cell r="AP535">
            <v>0.65100000000000002</v>
          </cell>
        </row>
        <row r="536">
          <cell r="A536">
            <v>40002</v>
          </cell>
          <cell r="B536">
            <v>0.25</v>
          </cell>
          <cell r="C536">
            <v>0.188</v>
          </cell>
          <cell r="D536">
            <v>0.192</v>
          </cell>
          <cell r="E536">
            <v>0.2</v>
          </cell>
          <cell r="F536">
            <v>0.20949999999999999</v>
          </cell>
          <cell r="G536">
            <v>0.224</v>
          </cell>
          <cell r="H536">
            <v>0.23799999999999999</v>
          </cell>
          <cell r="I536">
            <v>0.25950000000000001</v>
          </cell>
          <cell r="J536">
            <v>0.27850000000000003</v>
          </cell>
          <cell r="K536">
            <v>0.314</v>
          </cell>
          <cell r="L536">
            <v>0.34050000000000002</v>
          </cell>
          <cell r="M536">
            <v>0.3785</v>
          </cell>
          <cell r="N536">
            <v>0.41299999999999998</v>
          </cell>
          <cell r="P536">
            <v>0.36199999999999999</v>
          </cell>
          <cell r="Q536">
            <v>0.42299999999999999</v>
          </cell>
          <cell r="R536">
            <v>0.47</v>
          </cell>
          <cell r="S536">
            <v>0.503</v>
          </cell>
          <cell r="T536">
            <v>0.52</v>
          </cell>
          <cell r="U536">
            <v>0.53500000000000003</v>
          </cell>
          <cell r="V536">
            <v>0.55500000000000005</v>
          </cell>
          <cell r="W536">
            <v>0.56899999999999995</v>
          </cell>
          <cell r="X536">
            <v>0.58699999999999997</v>
          </cell>
          <cell r="Y536">
            <v>0.61</v>
          </cell>
          <cell r="Z536">
            <v>0.63100000000000001</v>
          </cell>
          <cell r="AA536">
            <v>0.65700000000000003</v>
          </cell>
          <cell r="AB536">
            <v>0.68600000000000005</v>
          </cell>
          <cell r="AD536">
            <v>0.4158</v>
          </cell>
          <cell r="AE536">
            <v>0.41</v>
          </cell>
          <cell r="AF536">
            <v>0.41199999999999998</v>
          </cell>
          <cell r="AG536">
            <v>0.41499999999999998</v>
          </cell>
          <cell r="AH536">
            <v>0.42799999999999999</v>
          </cell>
          <cell r="AI536">
            <v>0.434</v>
          </cell>
          <cell r="AJ536">
            <v>0.44</v>
          </cell>
          <cell r="AK536">
            <v>0.45750000000000002</v>
          </cell>
          <cell r="AL536">
            <v>0.48599999999999999</v>
          </cell>
          <cell r="AM536">
            <v>0.50800000000000001</v>
          </cell>
          <cell r="AN536">
            <v>0.55249999999999999</v>
          </cell>
          <cell r="AO536">
            <v>0.58750000000000002</v>
          </cell>
          <cell r="AP536">
            <v>0.63</v>
          </cell>
        </row>
        <row r="537">
          <cell r="A537">
            <v>40003</v>
          </cell>
          <cell r="B537">
            <v>0.25</v>
          </cell>
          <cell r="C537">
            <v>0.188</v>
          </cell>
          <cell r="D537">
            <v>0.19400000000000001</v>
          </cell>
          <cell r="E537">
            <v>0.19900000000000001</v>
          </cell>
          <cell r="F537">
            <v>0.21</v>
          </cell>
          <cell r="G537">
            <v>0.222</v>
          </cell>
          <cell r="H537">
            <v>0.23400000000000001</v>
          </cell>
          <cell r="I537">
            <v>0.25800000000000001</v>
          </cell>
          <cell r="J537">
            <v>0.26900000000000002</v>
          </cell>
          <cell r="K537">
            <v>0.30399999999999999</v>
          </cell>
          <cell r="L537">
            <v>0.33</v>
          </cell>
          <cell r="M537">
            <v>0.36349999999999999</v>
          </cell>
          <cell r="N537">
            <v>0.39900000000000002</v>
          </cell>
          <cell r="P537">
            <v>0.36</v>
          </cell>
          <cell r="Q537">
            <v>0.40799999999999997</v>
          </cell>
          <cell r="R537">
            <v>0.46500000000000002</v>
          </cell>
          <cell r="S537">
            <v>0.49299999999999999</v>
          </cell>
          <cell r="T537">
            <v>0.51300000000000001</v>
          </cell>
          <cell r="U537">
            <v>0.53</v>
          </cell>
          <cell r="V537">
            <v>0.55000000000000004</v>
          </cell>
          <cell r="W537">
            <v>0.56899999999999995</v>
          </cell>
          <cell r="X537">
            <v>0.59</v>
          </cell>
          <cell r="Y537">
            <v>0.61199999999999999</v>
          </cell>
          <cell r="Z537">
            <v>0.63800000000000001</v>
          </cell>
          <cell r="AA537">
            <v>0.66800000000000004</v>
          </cell>
          <cell r="AB537">
            <v>0.69599999999999995</v>
          </cell>
          <cell r="AD537">
            <v>0.41570000000000001</v>
          </cell>
          <cell r="AE537">
            <v>0.41499999999999998</v>
          </cell>
          <cell r="AF537">
            <v>0.42599999999999999</v>
          </cell>
          <cell r="AG537">
            <v>0.436</v>
          </cell>
          <cell r="AH537">
            <v>0.45</v>
          </cell>
          <cell r="AI537">
            <v>0.46100000000000002</v>
          </cell>
          <cell r="AJ537">
            <v>0.48099999999999998</v>
          </cell>
          <cell r="AK537">
            <v>0.502</v>
          </cell>
          <cell r="AL537">
            <v>0.52649999999999997</v>
          </cell>
          <cell r="AM537">
            <v>0.56699999999999995</v>
          </cell>
          <cell r="AN537">
            <v>0.60599999999999998</v>
          </cell>
          <cell r="AO537">
            <v>0.64900000000000002</v>
          </cell>
          <cell r="AP537">
            <v>0.69799999999999995</v>
          </cell>
        </row>
        <row r="538">
          <cell r="A538">
            <v>40004</v>
          </cell>
          <cell r="B538">
            <v>0.25</v>
          </cell>
          <cell r="C538">
            <v>0.184</v>
          </cell>
          <cell r="D538">
            <v>0.192</v>
          </cell>
          <cell r="E538">
            <v>0.19400000000000001</v>
          </cell>
          <cell r="F538">
            <v>0.20899999999999999</v>
          </cell>
          <cell r="G538">
            <v>0.223</v>
          </cell>
          <cell r="H538">
            <v>0.25800000000000001</v>
          </cell>
          <cell r="I538">
            <v>0.25600000000000001</v>
          </cell>
          <cell r="J538">
            <v>0.27350000000000002</v>
          </cell>
          <cell r="K538">
            <v>0.32</v>
          </cell>
          <cell r="L538">
            <v>0.33700000000000002</v>
          </cell>
          <cell r="M538">
            <v>0.375</v>
          </cell>
          <cell r="N538">
            <v>0.41349999999999998</v>
          </cell>
          <cell r="P538">
            <v>0.34</v>
          </cell>
          <cell r="Q538">
            <v>0.39700000000000002</v>
          </cell>
          <cell r="R538">
            <v>0.45200000000000001</v>
          </cell>
          <cell r="S538">
            <v>0.48199999999999998</v>
          </cell>
          <cell r="T538">
            <v>0.502</v>
          </cell>
          <cell r="U538">
            <v>0.51600000000000001</v>
          </cell>
          <cell r="V538">
            <v>0.53700000000000003</v>
          </cell>
          <cell r="W538">
            <v>0.55700000000000005</v>
          </cell>
          <cell r="X538">
            <v>0.57799999999999996</v>
          </cell>
          <cell r="Y538">
            <v>0.60199999999999998</v>
          </cell>
          <cell r="Z538">
            <v>0.63</v>
          </cell>
          <cell r="AA538">
            <v>0.66</v>
          </cell>
          <cell r="AB538">
            <v>0.69199999999999995</v>
          </cell>
          <cell r="AD538">
            <v>0.41980000000000001</v>
          </cell>
          <cell r="AE538">
            <v>0.41449999999999998</v>
          </cell>
          <cell r="AF538">
            <v>0.42099999999999999</v>
          </cell>
          <cell r="AG538">
            <v>0.433</v>
          </cell>
          <cell r="AH538">
            <v>0.4355</v>
          </cell>
          <cell r="AI538">
            <v>0.4385</v>
          </cell>
          <cell r="AJ538">
            <v>0.45300000000000001</v>
          </cell>
          <cell r="AK538">
            <v>0.47349999999999998</v>
          </cell>
          <cell r="AL538">
            <v>0.4995</v>
          </cell>
          <cell r="AM538">
            <v>0.52449999999999997</v>
          </cell>
          <cell r="AN538">
            <v>0.5615</v>
          </cell>
          <cell r="AO538">
            <v>0.60150000000000003</v>
          </cell>
          <cell r="AP538">
            <v>0.65600000000000003</v>
          </cell>
        </row>
        <row r="539">
          <cell r="A539">
            <v>40007</v>
          </cell>
          <cell r="B539">
            <v>0.25</v>
          </cell>
          <cell r="C539">
            <v>0.182</v>
          </cell>
          <cell r="D539">
            <v>0.19</v>
          </cell>
          <cell r="E539">
            <v>0.19400000000000001</v>
          </cell>
          <cell r="F539">
            <v>0.20799999999999999</v>
          </cell>
          <cell r="G539">
            <v>0.22</v>
          </cell>
          <cell r="H539">
            <v>0.23400000000000001</v>
          </cell>
          <cell r="I539">
            <v>0.25800000000000001</v>
          </cell>
          <cell r="J539">
            <v>0.27600000000000002</v>
          </cell>
          <cell r="K539">
            <v>0.308</v>
          </cell>
          <cell r="L539">
            <v>0.34250000000000003</v>
          </cell>
          <cell r="M539">
            <v>0.3755</v>
          </cell>
          <cell r="N539">
            <v>0.41299999999999998</v>
          </cell>
          <cell r="P539">
            <v>0.35299999999999998</v>
          </cell>
          <cell r="Q539">
            <v>0.40500000000000003</v>
          </cell>
          <cell r="R539">
            <v>0.45400000000000001</v>
          </cell>
          <cell r="S539">
            <v>0.48199999999999998</v>
          </cell>
          <cell r="T539">
            <v>0.499</v>
          </cell>
          <cell r="U539">
            <v>0.51400000000000001</v>
          </cell>
          <cell r="V539">
            <v>0.53400000000000003</v>
          </cell>
          <cell r="W539">
            <v>0.55400000000000005</v>
          </cell>
          <cell r="X539">
            <v>0.57499999999999996</v>
          </cell>
          <cell r="Y539">
            <v>0.60199999999999998</v>
          </cell>
          <cell r="Z539">
            <v>0.63200000000000001</v>
          </cell>
          <cell r="AA539">
            <v>0.66100000000000003</v>
          </cell>
          <cell r="AB539">
            <v>0.69299999999999995</v>
          </cell>
          <cell r="AD539">
            <v>0.4163</v>
          </cell>
          <cell r="AE539">
            <v>0.42599999999999999</v>
          </cell>
          <cell r="AF539">
            <v>0.42799999999999999</v>
          </cell>
          <cell r="AG539">
            <v>0.435</v>
          </cell>
          <cell r="AH539">
            <v>0.44600000000000001</v>
          </cell>
          <cell r="AI539">
            <v>0.45050000000000001</v>
          </cell>
          <cell r="AJ539">
            <v>0.47199999999999998</v>
          </cell>
          <cell r="AK539">
            <v>0.4945</v>
          </cell>
          <cell r="AL539">
            <v>0.51800000000000002</v>
          </cell>
          <cell r="AM539">
            <v>0.55600000000000005</v>
          </cell>
          <cell r="AN539">
            <v>0.58550000000000002</v>
          </cell>
          <cell r="AO539">
            <v>0.628</v>
          </cell>
          <cell r="AP539">
            <v>0.67700000000000005</v>
          </cell>
        </row>
        <row r="540">
          <cell r="A540">
            <v>40008</v>
          </cell>
          <cell r="B540">
            <v>0.25</v>
          </cell>
          <cell r="C540">
            <v>0.184</v>
          </cell>
          <cell r="D540">
            <v>0.192</v>
          </cell>
          <cell r="E540">
            <v>0.19500000000000001</v>
          </cell>
          <cell r="F540">
            <v>0.21199999999999999</v>
          </cell>
          <cell r="G540">
            <v>0.219</v>
          </cell>
          <cell r="H540">
            <v>0.23899999999999999</v>
          </cell>
          <cell r="I540">
            <v>0.25950000000000001</v>
          </cell>
          <cell r="J540">
            <v>0.28050000000000003</v>
          </cell>
          <cell r="K540">
            <v>0.32300000000000001</v>
          </cell>
          <cell r="L540">
            <v>0.34949999999999998</v>
          </cell>
          <cell r="M540">
            <v>0.38650000000000001</v>
          </cell>
          <cell r="N540">
            <v>0.435</v>
          </cell>
          <cell r="P540">
            <v>0.36299999999999999</v>
          </cell>
          <cell r="Q540">
            <v>0.39200000000000002</v>
          </cell>
          <cell r="R540">
            <v>0.44600000000000001</v>
          </cell>
          <cell r="S540">
            <v>0.47599999999999998</v>
          </cell>
          <cell r="T540">
            <v>0.497</v>
          </cell>
          <cell r="U540">
            <v>0.51500000000000001</v>
          </cell>
          <cell r="V540">
            <v>0.53800000000000003</v>
          </cell>
          <cell r="W540">
            <v>0.56000000000000005</v>
          </cell>
          <cell r="X540">
            <v>0.58299999999999996</v>
          </cell>
          <cell r="Y540">
            <v>0.61199999999999999</v>
          </cell>
          <cell r="Z540">
            <v>0.64400000000000002</v>
          </cell>
          <cell r="AA540">
            <v>0.67700000000000005</v>
          </cell>
          <cell r="AB540">
            <v>0.71199999999999997</v>
          </cell>
          <cell r="AD540">
            <v>0.41220000000000001</v>
          </cell>
          <cell r="AE540">
            <v>0.42099999999999999</v>
          </cell>
          <cell r="AF540">
            <v>0.42</v>
          </cell>
          <cell r="AG540">
            <v>0.42499999999999999</v>
          </cell>
          <cell r="AH540">
            <v>0.435</v>
          </cell>
          <cell r="AI540">
            <v>0.44650000000000001</v>
          </cell>
          <cell r="AJ540">
            <v>0.46200000000000002</v>
          </cell>
          <cell r="AK540">
            <v>0.48899999999999999</v>
          </cell>
          <cell r="AL540">
            <v>0.52500000000000002</v>
          </cell>
          <cell r="AM540">
            <v>0.55500000000000005</v>
          </cell>
          <cell r="AN540">
            <v>0.59799999999999998</v>
          </cell>
          <cell r="AO540">
            <v>0.64600000000000002</v>
          </cell>
          <cell r="AP540">
            <v>0.69</v>
          </cell>
        </row>
        <row r="541">
          <cell r="A541">
            <v>40009</v>
          </cell>
          <cell r="B541">
            <v>0.25</v>
          </cell>
          <cell r="C541">
            <v>0.182</v>
          </cell>
          <cell r="D541">
            <v>0.185</v>
          </cell>
          <cell r="E541">
            <v>0.19800000000000001</v>
          </cell>
          <cell r="F541">
            <v>0.2145</v>
          </cell>
          <cell r="G541">
            <v>0.224</v>
          </cell>
          <cell r="H541">
            <v>0.23100000000000001</v>
          </cell>
          <cell r="I541">
            <v>0.27100000000000002</v>
          </cell>
          <cell r="J541">
            <v>0.29049999999999998</v>
          </cell>
          <cell r="K541">
            <v>0.32800000000000001</v>
          </cell>
          <cell r="L541">
            <v>0.3755</v>
          </cell>
          <cell r="M541">
            <v>0.41</v>
          </cell>
          <cell r="N541">
            <v>0.46050000000000002</v>
          </cell>
          <cell r="P541">
            <v>0.34499999999999997</v>
          </cell>
          <cell r="Q541">
            <v>0.38600000000000001</v>
          </cell>
          <cell r="R541">
            <v>0.441</v>
          </cell>
          <cell r="S541">
            <v>0.47399999999999998</v>
          </cell>
          <cell r="T541">
            <v>0.49299999999999999</v>
          </cell>
          <cell r="U541">
            <v>0.51100000000000001</v>
          </cell>
          <cell r="V541">
            <v>0.53300000000000003</v>
          </cell>
          <cell r="W541">
            <v>0.55400000000000005</v>
          </cell>
          <cell r="X541">
            <v>0.57699999999999996</v>
          </cell>
          <cell r="Y541">
            <v>0.60799999999999998</v>
          </cell>
          <cell r="Z541">
            <v>0.63600000000000001</v>
          </cell>
          <cell r="AA541">
            <v>0.66900000000000004</v>
          </cell>
          <cell r="AB541">
            <v>0.70799999999999996</v>
          </cell>
          <cell r="AD541">
            <v>0.40350000000000003</v>
          </cell>
          <cell r="AE541">
            <v>0.42299999999999999</v>
          </cell>
          <cell r="AF541">
            <v>0.42199999999999999</v>
          </cell>
          <cell r="AG541">
            <v>0.42599999999999999</v>
          </cell>
          <cell r="AH541">
            <v>0.433</v>
          </cell>
          <cell r="AI541">
            <v>0.4405</v>
          </cell>
          <cell r="AJ541">
            <v>0.46750000000000003</v>
          </cell>
          <cell r="AK541">
            <v>0.49299999999999999</v>
          </cell>
          <cell r="AL541">
            <v>0.52349999999999997</v>
          </cell>
          <cell r="AM541">
            <v>0.57350000000000001</v>
          </cell>
          <cell r="AN541">
            <v>0.61599999999999999</v>
          </cell>
          <cell r="AO541">
            <v>0.67200000000000004</v>
          </cell>
          <cell r="AP541">
            <v>0.73299999999999998</v>
          </cell>
        </row>
        <row r="542">
          <cell r="A542">
            <v>40010</v>
          </cell>
          <cell r="B542">
            <v>0.25</v>
          </cell>
          <cell r="C542">
            <v>0.18</v>
          </cell>
          <cell r="D542">
            <v>0.182</v>
          </cell>
          <cell r="E542">
            <v>0.192</v>
          </cell>
          <cell r="F542">
            <v>0.21</v>
          </cell>
          <cell r="G542">
            <v>0.216</v>
          </cell>
          <cell r="H542">
            <v>0.23449999999999999</v>
          </cell>
          <cell r="I542">
            <v>0.26100000000000001</v>
          </cell>
          <cell r="J542">
            <v>0.28449999999999998</v>
          </cell>
          <cell r="K542">
            <v>0.311</v>
          </cell>
          <cell r="L542">
            <v>0.35699999999999998</v>
          </cell>
          <cell r="M542">
            <v>0.39700000000000002</v>
          </cell>
          <cell r="N542">
            <v>0.44</v>
          </cell>
          <cell r="P542">
            <v>0.35799999999999998</v>
          </cell>
          <cell r="Q542">
            <v>0.38800000000000001</v>
          </cell>
          <cell r="R542">
            <v>0.435</v>
          </cell>
          <cell r="S542">
            <v>0.46100000000000002</v>
          </cell>
          <cell r="T542">
            <v>0.48</v>
          </cell>
          <cell r="U542">
            <v>0.497</v>
          </cell>
          <cell r="V542">
            <v>0.51500000000000001</v>
          </cell>
          <cell r="W542">
            <v>0.53900000000000003</v>
          </cell>
          <cell r="X542">
            <v>0.56399999999999995</v>
          </cell>
          <cell r="Y542">
            <v>0.59299999999999997</v>
          </cell>
          <cell r="Z542">
            <v>0.626</v>
          </cell>
          <cell r="AA542">
            <v>0.66200000000000003</v>
          </cell>
          <cell r="AB542">
            <v>0.69899999999999995</v>
          </cell>
          <cell r="AD542">
            <v>0.41039999999999999</v>
          </cell>
          <cell r="AE542">
            <v>0.42099999999999999</v>
          </cell>
          <cell r="AF542">
            <v>0.42199999999999999</v>
          </cell>
          <cell r="AG542">
            <v>0.42599999999999999</v>
          </cell>
          <cell r="AH542">
            <v>0.433</v>
          </cell>
          <cell r="AI542">
            <v>0.44</v>
          </cell>
          <cell r="AJ542">
            <v>0.45200000000000001</v>
          </cell>
          <cell r="AK542">
            <v>0.47899999999999998</v>
          </cell>
          <cell r="AL542">
            <v>0.505</v>
          </cell>
          <cell r="AM542">
            <v>0.53449999999999998</v>
          </cell>
          <cell r="AN542">
            <v>0.58699999999999997</v>
          </cell>
          <cell r="AO542">
            <v>0.63300000000000001</v>
          </cell>
          <cell r="AP542">
            <v>0.6825</v>
          </cell>
        </row>
        <row r="543">
          <cell r="A543">
            <v>40011</v>
          </cell>
          <cell r="B543">
            <v>0.25</v>
          </cell>
          <cell r="C543">
            <v>0.17749999999999999</v>
          </cell>
          <cell r="D543">
            <v>0.18099999999999999</v>
          </cell>
          <cell r="E543">
            <v>0.191</v>
          </cell>
          <cell r="F543">
            <v>0.20599999999999999</v>
          </cell>
          <cell r="G543">
            <v>0.216</v>
          </cell>
          <cell r="H543">
            <v>0.22750000000000001</v>
          </cell>
          <cell r="I543">
            <v>0.255</v>
          </cell>
          <cell r="J543">
            <v>0.26850000000000002</v>
          </cell>
          <cell r="K543">
            <v>0.313</v>
          </cell>
          <cell r="L543">
            <v>0.35199999999999998</v>
          </cell>
          <cell r="M543">
            <v>0.39600000000000002</v>
          </cell>
          <cell r="N543">
            <v>0.442</v>
          </cell>
          <cell r="P543">
            <v>0.35599999999999998</v>
          </cell>
          <cell r="Q543">
            <v>0.377</v>
          </cell>
          <cell r="R543">
            <v>0.41099999999999998</v>
          </cell>
          <cell r="S543">
            <v>0.433</v>
          </cell>
          <cell r="T543">
            <v>0.45100000000000001</v>
          </cell>
          <cell r="U543">
            <v>0.46400000000000002</v>
          </cell>
          <cell r="V543">
            <v>0.48099999999999998</v>
          </cell>
          <cell r="W543">
            <v>0.502</v>
          </cell>
          <cell r="X543">
            <v>0.52500000000000002</v>
          </cell>
          <cell r="Y543">
            <v>0.55400000000000005</v>
          </cell>
          <cell r="Z543">
            <v>0.58399999999999996</v>
          </cell>
          <cell r="AA543">
            <v>0.61899999999999999</v>
          </cell>
          <cell r="AB543">
            <v>0.65700000000000003</v>
          </cell>
          <cell r="AD543">
            <v>0.41710000000000003</v>
          </cell>
          <cell r="AE543">
            <v>0.41199999999999998</v>
          </cell>
          <cell r="AF543">
            <v>0.42249999999999999</v>
          </cell>
          <cell r="AG543">
            <v>0.40699999999999997</v>
          </cell>
          <cell r="AH543">
            <v>0.40799999999999997</v>
          </cell>
          <cell r="AI543">
            <v>0.41549999999999998</v>
          </cell>
          <cell r="AJ543">
            <v>0.43049999999999999</v>
          </cell>
          <cell r="AK543">
            <v>0.45600000000000002</v>
          </cell>
          <cell r="AL543">
            <v>0.49299999999999999</v>
          </cell>
          <cell r="AM543">
            <v>0.54749999999999999</v>
          </cell>
          <cell r="AN543">
            <v>0.58099999999999996</v>
          </cell>
          <cell r="AO543">
            <v>0.62849999999999995</v>
          </cell>
          <cell r="AP543">
            <v>0.69199999999999995</v>
          </cell>
        </row>
        <row r="544">
          <cell r="A544">
            <v>40014</v>
          </cell>
          <cell r="B544">
            <v>0.25</v>
          </cell>
          <cell r="C544">
            <v>0.17749999999999999</v>
          </cell>
          <cell r="D544">
            <v>0.1825</v>
          </cell>
          <cell r="E544">
            <v>0.19750000000000001</v>
          </cell>
          <cell r="F544">
            <v>0.21</v>
          </cell>
          <cell r="G544">
            <v>0.218</v>
          </cell>
          <cell r="H544">
            <v>0.23250000000000001</v>
          </cell>
          <cell r="I544">
            <v>0.25600000000000001</v>
          </cell>
          <cell r="J544">
            <v>0.28000000000000003</v>
          </cell>
          <cell r="K544">
            <v>0.312</v>
          </cell>
          <cell r="L544">
            <v>0.35499999999999998</v>
          </cell>
          <cell r="M544">
            <v>0.40799999999999997</v>
          </cell>
          <cell r="N544">
            <v>0.441</v>
          </cell>
          <cell r="P544">
            <v>0.35399999999999998</v>
          </cell>
          <cell r="Q544">
            <v>0.38</v>
          </cell>
          <cell r="R544">
            <v>0.41099999999999998</v>
          </cell>
          <cell r="S544">
            <v>0.432</v>
          </cell>
          <cell r="T544">
            <v>0.44900000000000001</v>
          </cell>
          <cell r="U544">
            <v>0.46300000000000002</v>
          </cell>
          <cell r="V544">
            <v>0.48099999999999998</v>
          </cell>
          <cell r="W544">
            <v>0.50700000000000001</v>
          </cell>
          <cell r="X544">
            <v>0.53400000000000003</v>
          </cell>
          <cell r="Y544">
            <v>0.56799999999999995</v>
          </cell>
          <cell r="Z544">
            <v>0.60699999999999998</v>
          </cell>
          <cell r="AA544">
            <v>0.64500000000000002</v>
          </cell>
          <cell r="AB544">
            <v>0.68700000000000006</v>
          </cell>
          <cell r="AD544">
            <v>0.41880000000000001</v>
          </cell>
          <cell r="AE544">
            <v>0.42199999999999999</v>
          </cell>
          <cell r="AF544">
            <v>0.42299999999999999</v>
          </cell>
          <cell r="AG544">
            <v>0.42699999999999999</v>
          </cell>
          <cell r="AH544">
            <v>0.42299999999999999</v>
          </cell>
          <cell r="AI544">
            <v>0.43049999999999999</v>
          </cell>
          <cell r="AJ544">
            <v>0.4425</v>
          </cell>
          <cell r="AK544">
            <v>0.47699999999999998</v>
          </cell>
          <cell r="AL544">
            <v>0.53300000000000003</v>
          </cell>
          <cell r="AM544">
            <v>0.5575</v>
          </cell>
          <cell r="AN544">
            <v>0.60699999999999998</v>
          </cell>
          <cell r="AO544">
            <v>0.66349999999999998</v>
          </cell>
          <cell r="AP544">
            <v>0.71750000000000003</v>
          </cell>
        </row>
        <row r="545">
          <cell r="A545">
            <v>40015</v>
          </cell>
          <cell r="B545">
            <v>0.25</v>
          </cell>
          <cell r="C545">
            <v>0.1825</v>
          </cell>
          <cell r="D545">
            <v>0.1865</v>
          </cell>
          <cell r="E545">
            <v>0.19400000000000001</v>
          </cell>
          <cell r="F545">
            <v>0.20300000000000001</v>
          </cell>
          <cell r="G545">
            <v>0.214</v>
          </cell>
          <cell r="H545">
            <v>0.23200000000000001</v>
          </cell>
          <cell r="I545">
            <v>0.248</v>
          </cell>
          <cell r="J545">
            <v>0.27400000000000002</v>
          </cell>
          <cell r="K545">
            <v>0.29499999999999998</v>
          </cell>
          <cell r="L545">
            <v>0.33100000000000002</v>
          </cell>
          <cell r="M545">
            <v>0.37</v>
          </cell>
          <cell r="N545">
            <v>0.41049999999999998</v>
          </cell>
          <cell r="P545">
            <v>0.36499999999999999</v>
          </cell>
          <cell r="Q545">
            <v>0.38500000000000001</v>
          </cell>
          <cell r="R545">
            <v>0.41499999999999998</v>
          </cell>
          <cell r="S545">
            <v>0.434</v>
          </cell>
          <cell r="T545">
            <v>0.45</v>
          </cell>
          <cell r="U545">
            <v>0.46400000000000002</v>
          </cell>
          <cell r="V545">
            <v>0.48199999999999998</v>
          </cell>
          <cell r="W545">
            <v>0.502</v>
          </cell>
          <cell r="X545">
            <v>0.52500000000000002</v>
          </cell>
          <cell r="Y545">
            <v>0.55500000000000005</v>
          </cell>
          <cell r="Z545">
            <v>0.58699999999999997</v>
          </cell>
          <cell r="AA545">
            <v>0.621</v>
          </cell>
          <cell r="AB545">
            <v>0.66</v>
          </cell>
          <cell r="AD545">
            <v>0.41710000000000003</v>
          </cell>
          <cell r="AE545">
            <v>0.42099999999999999</v>
          </cell>
          <cell r="AF545">
            <v>0.41899999999999998</v>
          </cell>
          <cell r="AG545">
            <v>0.42299999999999999</v>
          </cell>
          <cell r="AH545">
            <v>0.42599999999999999</v>
          </cell>
          <cell r="AI545">
            <v>0.43049999999999999</v>
          </cell>
          <cell r="AJ545">
            <v>0.44700000000000001</v>
          </cell>
          <cell r="AK545">
            <v>0.47499999999999998</v>
          </cell>
          <cell r="AL545">
            <v>0.505</v>
          </cell>
          <cell r="AM545">
            <v>0.54300000000000004</v>
          </cell>
          <cell r="AN545">
            <v>0.58850000000000002</v>
          </cell>
          <cell r="AO545">
            <v>0.64149999999999996</v>
          </cell>
          <cell r="AP545">
            <v>0.69650000000000001</v>
          </cell>
        </row>
        <row r="546">
          <cell r="A546">
            <v>40016</v>
          </cell>
          <cell r="B546">
            <v>0.25</v>
          </cell>
          <cell r="C546">
            <v>0.17599999999999999</v>
          </cell>
          <cell r="D546">
            <v>0.18</v>
          </cell>
          <cell r="E546">
            <v>0.193</v>
          </cell>
          <cell r="F546">
            <v>0.20300000000000001</v>
          </cell>
          <cell r="G546">
            <v>0.21299999999999999</v>
          </cell>
          <cell r="H546">
            <v>0.22500000000000001</v>
          </cell>
          <cell r="I546">
            <v>0.246</v>
          </cell>
          <cell r="J546">
            <v>0.26800000000000002</v>
          </cell>
          <cell r="K546">
            <v>0.30099999999999999</v>
          </cell>
          <cell r="L546">
            <v>0.33500000000000002</v>
          </cell>
          <cell r="M546">
            <v>0.36499999999999999</v>
          </cell>
          <cell r="N546">
            <v>0.41249999999999998</v>
          </cell>
          <cell r="P546">
            <v>0.36599999999999999</v>
          </cell>
          <cell r="Q546">
            <v>0.38900000000000001</v>
          </cell>
          <cell r="R546">
            <v>0.42</v>
          </cell>
          <cell r="S546">
            <v>0.439</v>
          </cell>
          <cell r="T546">
            <v>0.45300000000000001</v>
          </cell>
          <cell r="U546">
            <v>0.46800000000000003</v>
          </cell>
          <cell r="V546">
            <v>0.48599999999999999</v>
          </cell>
          <cell r="W546">
            <v>0.50700000000000001</v>
          </cell>
          <cell r="X546">
            <v>0.53</v>
          </cell>
          <cell r="Y546">
            <v>0.56000000000000005</v>
          </cell>
          <cell r="Z546">
            <v>0.58799999999999997</v>
          </cell>
          <cell r="AA546">
            <v>0.621</v>
          </cell>
          <cell r="AB546">
            <v>0.66</v>
          </cell>
          <cell r="AD546">
            <v>0.41539999999999999</v>
          </cell>
          <cell r="AE546">
            <v>0.42299999999999999</v>
          </cell>
          <cell r="AF546">
            <v>0.42449999999999999</v>
          </cell>
          <cell r="AG546">
            <v>0.42899999999999999</v>
          </cell>
          <cell r="AH546">
            <v>0.438</v>
          </cell>
          <cell r="AI546">
            <v>0.44700000000000001</v>
          </cell>
          <cell r="AJ546">
            <v>0.46300000000000002</v>
          </cell>
          <cell r="AK546">
            <v>0.49099999999999999</v>
          </cell>
          <cell r="AL546">
            <v>0.52800000000000002</v>
          </cell>
          <cell r="AM546">
            <v>0.56699999999999995</v>
          </cell>
          <cell r="AN546">
            <v>0.62</v>
          </cell>
          <cell r="AO546">
            <v>0.67400000000000004</v>
          </cell>
          <cell r="AP546">
            <v>0.73399999999999999</v>
          </cell>
        </row>
        <row r="547">
          <cell r="A547">
            <v>40017</v>
          </cell>
          <cell r="B547">
            <v>0.25</v>
          </cell>
          <cell r="C547">
            <v>0.182</v>
          </cell>
          <cell r="D547">
            <v>0.19</v>
          </cell>
          <cell r="E547">
            <v>0.19700000000000001</v>
          </cell>
          <cell r="F547">
            <v>0.20799999999999999</v>
          </cell>
          <cell r="G547">
            <v>0.2185</v>
          </cell>
          <cell r="H547">
            <v>0.22850000000000001</v>
          </cell>
          <cell r="I547">
            <v>0.2555</v>
          </cell>
          <cell r="J547">
            <v>0.28599999999999998</v>
          </cell>
          <cell r="K547">
            <v>0.318</v>
          </cell>
          <cell r="L547">
            <v>0.36099999999999999</v>
          </cell>
          <cell r="M547">
            <v>0.40450000000000003</v>
          </cell>
          <cell r="N547">
            <v>0.4395</v>
          </cell>
          <cell r="P547">
            <v>0.35499999999999998</v>
          </cell>
          <cell r="Q547">
            <v>0.39400000000000002</v>
          </cell>
          <cell r="R547">
            <v>0.42399999999999999</v>
          </cell>
          <cell r="S547">
            <v>0.443</v>
          </cell>
          <cell r="T547">
            <v>0.46100000000000002</v>
          </cell>
          <cell r="U547">
            <v>0.47799999999999998</v>
          </cell>
          <cell r="V547">
            <v>0.497</v>
          </cell>
          <cell r="W547">
            <v>0.52</v>
          </cell>
          <cell r="X547">
            <v>0.54700000000000004</v>
          </cell>
          <cell r="Y547">
            <v>0.57599999999999996</v>
          </cell>
          <cell r="Z547">
            <v>0.60899999999999999</v>
          </cell>
          <cell r="AA547">
            <v>0.64600000000000002</v>
          </cell>
          <cell r="AB547">
            <v>0.68300000000000005</v>
          </cell>
          <cell r="AD547">
            <v>0.42159999999999997</v>
          </cell>
          <cell r="AE547">
            <v>0.42</v>
          </cell>
          <cell r="AF547">
            <v>0.42</v>
          </cell>
          <cell r="AG547">
            <v>0.42499999999999999</v>
          </cell>
          <cell r="AH547">
            <v>0.436</v>
          </cell>
          <cell r="AI547">
            <v>0.45100000000000001</v>
          </cell>
          <cell r="AJ547">
            <v>0.47799999999999998</v>
          </cell>
          <cell r="AK547">
            <v>0.50800000000000001</v>
          </cell>
          <cell r="AL547">
            <v>0.55100000000000005</v>
          </cell>
          <cell r="AM547">
            <v>0.60199999999999998</v>
          </cell>
          <cell r="AN547">
            <v>0.65900000000000003</v>
          </cell>
          <cell r="AO547">
            <v>0.72</v>
          </cell>
          <cell r="AP547">
            <v>0.78600000000000003</v>
          </cell>
        </row>
        <row r="548">
          <cell r="A548">
            <v>40018</v>
          </cell>
          <cell r="B548">
            <v>0.25</v>
          </cell>
          <cell r="C548">
            <v>0.182</v>
          </cell>
          <cell r="D548">
            <v>0.188</v>
          </cell>
          <cell r="E548">
            <v>0.19600000000000001</v>
          </cell>
          <cell r="F548">
            <v>0.214</v>
          </cell>
          <cell r="G548">
            <v>0.223</v>
          </cell>
          <cell r="H548">
            <v>0.23</v>
          </cell>
          <cell r="I548">
            <v>0.25900000000000001</v>
          </cell>
          <cell r="J548">
            <v>0.28299999999999997</v>
          </cell>
          <cell r="K548">
            <v>0.309</v>
          </cell>
          <cell r="L548">
            <v>0.35</v>
          </cell>
          <cell r="M548">
            <v>0.39</v>
          </cell>
          <cell r="N548">
            <v>0.434</v>
          </cell>
          <cell r="P548">
            <v>0.34599999999999997</v>
          </cell>
          <cell r="Q548">
            <v>0.39600000000000002</v>
          </cell>
          <cell r="R548">
            <v>0.42599999999999999</v>
          </cell>
          <cell r="S548">
            <v>0.44500000000000001</v>
          </cell>
          <cell r="T548">
            <v>0.46400000000000002</v>
          </cell>
          <cell r="U548">
            <v>0.48</v>
          </cell>
          <cell r="V548">
            <v>0.502</v>
          </cell>
          <cell r="W548">
            <v>0.52900000000000003</v>
          </cell>
          <cell r="X548">
            <v>0.56000000000000005</v>
          </cell>
          <cell r="Y548">
            <v>0.59399999999999997</v>
          </cell>
          <cell r="Z548">
            <v>0.63100000000000001</v>
          </cell>
          <cell r="AA548">
            <v>0.67200000000000004</v>
          </cell>
          <cell r="AB548">
            <v>0.71499999999999997</v>
          </cell>
          <cell r="AD548">
            <v>0.42109999999999997</v>
          </cell>
          <cell r="AE548">
            <v>0.42199999999999999</v>
          </cell>
          <cell r="AF548">
            <v>0.42</v>
          </cell>
          <cell r="AG548">
            <v>0.42499999999999999</v>
          </cell>
          <cell r="AH548">
            <v>0.433</v>
          </cell>
          <cell r="AI548">
            <v>0.44400000000000001</v>
          </cell>
          <cell r="AJ548">
            <v>0.46400000000000002</v>
          </cell>
          <cell r="AK548">
            <v>0.49299999999999999</v>
          </cell>
          <cell r="AL548">
            <v>0.52700000000000002</v>
          </cell>
          <cell r="AM548">
            <v>0.57599999999999996</v>
          </cell>
          <cell r="AN548">
            <v>0.625</v>
          </cell>
          <cell r="AO548">
            <v>0.68600000000000005</v>
          </cell>
          <cell r="AP548">
            <v>0.755</v>
          </cell>
        </row>
        <row r="549">
          <cell r="A549">
            <v>40021</v>
          </cell>
          <cell r="B549">
            <v>0.25</v>
          </cell>
          <cell r="C549">
            <v>0.183</v>
          </cell>
          <cell r="D549">
            <v>0.188</v>
          </cell>
          <cell r="E549">
            <v>0.19400000000000001</v>
          </cell>
          <cell r="F549">
            <v>0.20599999999999999</v>
          </cell>
          <cell r="G549">
            <v>0.216</v>
          </cell>
          <cell r="H549">
            <v>0.22900000000000001</v>
          </cell>
          <cell r="I549">
            <v>0.253</v>
          </cell>
          <cell r="J549">
            <v>0.28100000000000003</v>
          </cell>
          <cell r="K549">
            <v>0.312</v>
          </cell>
          <cell r="L549">
            <v>0.34899999999999998</v>
          </cell>
          <cell r="M549">
            <v>0.39500000000000002</v>
          </cell>
          <cell r="N549">
            <v>0.437</v>
          </cell>
          <cell r="P549">
            <v>0.34499999999999997</v>
          </cell>
          <cell r="Q549">
            <v>0.39700000000000002</v>
          </cell>
          <cell r="R549">
            <v>0.42599999999999999</v>
          </cell>
          <cell r="S549">
            <v>0.44700000000000001</v>
          </cell>
          <cell r="T549">
            <v>0.46800000000000003</v>
          </cell>
          <cell r="U549">
            <v>0.48599999999999999</v>
          </cell>
          <cell r="V549">
            <v>0.50900000000000001</v>
          </cell>
          <cell r="W549">
            <v>0.53300000000000003</v>
          </cell>
          <cell r="X549">
            <v>0.56499999999999995</v>
          </cell>
          <cell r="Y549">
            <v>0.59899999999999998</v>
          </cell>
          <cell r="Z549">
            <v>0.63800000000000001</v>
          </cell>
          <cell r="AA549">
            <v>0.67600000000000005</v>
          </cell>
          <cell r="AB549">
            <v>0.72099999999999997</v>
          </cell>
          <cell r="AD549">
            <v>0.41639999999999999</v>
          </cell>
          <cell r="AE549">
            <v>0.42099999999999999</v>
          </cell>
          <cell r="AF549">
            <v>0.42099999999999999</v>
          </cell>
          <cell r="AG549">
            <v>0.42699999999999999</v>
          </cell>
          <cell r="AH549">
            <v>0.437</v>
          </cell>
          <cell r="AI549">
            <v>0.45200000000000001</v>
          </cell>
          <cell r="AJ549">
            <v>0.47499999999999998</v>
          </cell>
          <cell r="AK549">
            <v>0.50900000000000001</v>
          </cell>
          <cell r="AL549">
            <v>0.55100000000000005</v>
          </cell>
          <cell r="AM549">
            <v>0.59699999999999998</v>
          </cell>
          <cell r="AN549">
            <v>0.65200000000000002</v>
          </cell>
          <cell r="AO549">
            <v>0.71699999999999997</v>
          </cell>
          <cell r="AP549">
            <v>0.78100000000000003</v>
          </cell>
        </row>
        <row r="550">
          <cell r="A550">
            <v>40022</v>
          </cell>
          <cell r="B550">
            <v>0.25</v>
          </cell>
          <cell r="C550">
            <v>0.185</v>
          </cell>
          <cell r="D550">
            <v>0.19</v>
          </cell>
          <cell r="E550">
            <v>0.19700000000000001</v>
          </cell>
          <cell r="F550">
            <v>0.20949999999999999</v>
          </cell>
          <cell r="G550">
            <v>0.223</v>
          </cell>
          <cell r="H550">
            <v>0.23599999999999999</v>
          </cell>
          <cell r="I550">
            <v>0.25600000000000001</v>
          </cell>
          <cell r="J550">
            <v>0.28699999999999998</v>
          </cell>
          <cell r="K550">
            <v>0.32</v>
          </cell>
          <cell r="L550">
            <v>0.36499999999999999</v>
          </cell>
          <cell r="M550">
            <v>0.41</v>
          </cell>
          <cell r="N550">
            <v>0.45800000000000002</v>
          </cell>
          <cell r="P550">
            <v>0.34899999999999998</v>
          </cell>
          <cell r="Q550">
            <v>0.39800000000000002</v>
          </cell>
          <cell r="R550">
            <v>0.432</v>
          </cell>
          <cell r="S550">
            <v>0.45500000000000002</v>
          </cell>
          <cell r="T550">
            <v>0.47599999999999998</v>
          </cell>
          <cell r="U550">
            <v>0.495</v>
          </cell>
          <cell r="V550">
            <v>0.51700000000000002</v>
          </cell>
          <cell r="W550">
            <v>0.54</v>
          </cell>
          <cell r="X550">
            <v>0.57099999999999995</v>
          </cell>
          <cell r="Y550">
            <v>0.60399999999999998</v>
          </cell>
          <cell r="Z550">
            <v>0.64100000000000001</v>
          </cell>
          <cell r="AA550">
            <v>0.68100000000000005</v>
          </cell>
          <cell r="AB550">
            <v>0.72599999999999998</v>
          </cell>
          <cell r="AD550">
            <v>0.41920000000000002</v>
          </cell>
          <cell r="AE550">
            <v>0.42099999999999999</v>
          </cell>
          <cell r="AF550">
            <v>0.42199999999999999</v>
          </cell>
          <cell r="AG550">
            <v>0.42799999999999999</v>
          </cell>
          <cell r="AH550">
            <v>0.439</v>
          </cell>
          <cell r="AI550">
            <v>0.45300000000000001</v>
          </cell>
          <cell r="AJ550">
            <v>0.47499999999999998</v>
          </cell>
          <cell r="AK550">
            <v>0.50600000000000001</v>
          </cell>
          <cell r="AL550">
            <v>0.55249999999999999</v>
          </cell>
          <cell r="AM550">
            <v>0.59</v>
          </cell>
          <cell r="AN550">
            <v>0.64100000000000001</v>
          </cell>
          <cell r="AO550">
            <v>0.70099999999999996</v>
          </cell>
          <cell r="AP550">
            <v>0.78249999999999997</v>
          </cell>
        </row>
        <row r="551">
          <cell r="A551">
            <v>40023</v>
          </cell>
          <cell r="B551">
            <v>0.25</v>
          </cell>
          <cell r="C551">
            <v>0.188</v>
          </cell>
          <cell r="D551">
            <v>0.192</v>
          </cell>
          <cell r="E551">
            <v>0.19700000000000001</v>
          </cell>
          <cell r="F551">
            <v>0.20799999999999999</v>
          </cell>
          <cell r="G551">
            <v>0.219</v>
          </cell>
          <cell r="H551">
            <v>0.23400000000000001</v>
          </cell>
          <cell r="I551">
            <v>0.25900000000000001</v>
          </cell>
          <cell r="J551">
            <v>0.28899999999999998</v>
          </cell>
          <cell r="K551">
            <v>0.32900000000000001</v>
          </cell>
          <cell r="L551">
            <v>0.371</v>
          </cell>
          <cell r="M551">
            <v>0.41599999999999998</v>
          </cell>
          <cell r="N551">
            <v>0.47199999999999998</v>
          </cell>
          <cell r="P551">
            <v>0.34899999999999998</v>
          </cell>
          <cell r="Q551">
            <v>0.39</v>
          </cell>
          <cell r="R551">
            <v>0.42399999999999999</v>
          </cell>
          <cell r="S551">
            <v>0.44900000000000001</v>
          </cell>
          <cell r="T551">
            <v>0.47099999999999997</v>
          </cell>
          <cell r="U551">
            <v>0.49099999999999999</v>
          </cell>
          <cell r="V551">
            <v>0.51100000000000001</v>
          </cell>
          <cell r="W551">
            <v>0.53400000000000003</v>
          </cell>
          <cell r="X551">
            <v>0.56399999999999995</v>
          </cell>
          <cell r="Y551">
            <v>0.59499999999999997</v>
          </cell>
          <cell r="Z551">
            <v>0.63200000000000001</v>
          </cell>
          <cell r="AA551">
            <v>0.67100000000000004</v>
          </cell>
          <cell r="AB551">
            <v>0.71399999999999997</v>
          </cell>
          <cell r="AD551">
            <v>0.41589999999999999</v>
          </cell>
          <cell r="AE551">
            <v>0.41699999999999998</v>
          </cell>
          <cell r="AF551">
            <v>0.41599999999999998</v>
          </cell>
          <cell r="AG551">
            <v>0.41899999999999998</v>
          </cell>
          <cell r="AH551">
            <v>0.42699999999999999</v>
          </cell>
          <cell r="AI551">
            <v>0.44</v>
          </cell>
          <cell r="AJ551">
            <v>0.46300000000000002</v>
          </cell>
          <cell r="AK551">
            <v>0.49399999999999999</v>
          </cell>
          <cell r="AL551">
            <v>0.53400000000000003</v>
          </cell>
          <cell r="AM551">
            <v>0.58199999999999996</v>
          </cell>
          <cell r="AN551">
            <v>0.63300000000000001</v>
          </cell>
          <cell r="AO551">
            <v>0.69599999999999995</v>
          </cell>
          <cell r="AP551">
            <v>0.76</v>
          </cell>
        </row>
        <row r="552">
          <cell r="A552">
            <v>40024</v>
          </cell>
          <cell r="B552">
            <v>0.25</v>
          </cell>
          <cell r="C552">
            <v>0.1895</v>
          </cell>
          <cell r="D552">
            <v>0.193</v>
          </cell>
          <cell r="E552">
            <v>0.19900000000000001</v>
          </cell>
          <cell r="F552">
            <v>0.21099999999999999</v>
          </cell>
          <cell r="G552">
            <v>0.221</v>
          </cell>
          <cell r="H552">
            <v>0.24399999999999999</v>
          </cell>
          <cell r="I552">
            <v>0.27500000000000002</v>
          </cell>
          <cell r="J552">
            <v>0.307</v>
          </cell>
          <cell r="K552">
            <v>0.34100000000000003</v>
          </cell>
          <cell r="L552">
            <v>0.39200000000000002</v>
          </cell>
          <cell r="M552">
            <v>0.44900000000000001</v>
          </cell>
          <cell r="N552">
            <v>0.49199999999999999</v>
          </cell>
          <cell r="P552">
            <v>0.36</v>
          </cell>
          <cell r="Q552">
            <v>0.38700000000000001</v>
          </cell>
          <cell r="R552">
            <v>0.42399999999999999</v>
          </cell>
          <cell r="S552">
            <v>0.44600000000000001</v>
          </cell>
          <cell r="T552">
            <v>0.46700000000000003</v>
          </cell>
          <cell r="U552">
            <v>0.48899999999999999</v>
          </cell>
          <cell r="V552">
            <v>0.50700000000000001</v>
          </cell>
          <cell r="W552">
            <v>0.52900000000000003</v>
          </cell>
          <cell r="X552">
            <v>0.56000000000000005</v>
          </cell>
          <cell r="Y552">
            <v>0.58899999999999997</v>
          </cell>
          <cell r="Z552">
            <v>0.626</v>
          </cell>
          <cell r="AA552">
            <v>0.66900000000000004</v>
          </cell>
          <cell r="AB552">
            <v>0.71099999999999997</v>
          </cell>
          <cell r="AD552">
            <v>0.41660000000000003</v>
          </cell>
          <cell r="AE552">
            <v>0.41899999999999998</v>
          </cell>
          <cell r="AF552">
            <v>0.41899999999999998</v>
          </cell>
          <cell r="AG552">
            <v>0.42299999999999999</v>
          </cell>
          <cell r="AH552">
            <v>0.432</v>
          </cell>
          <cell r="AI552">
            <v>0.441</v>
          </cell>
          <cell r="AJ552">
            <v>0.45800000000000002</v>
          </cell>
          <cell r="AK552">
            <v>0.48499999999999999</v>
          </cell>
          <cell r="AL552">
            <v>0.52249999999999996</v>
          </cell>
          <cell r="AM552">
            <v>0.56699999999999995</v>
          </cell>
          <cell r="AN552">
            <v>0.61399999999999999</v>
          </cell>
          <cell r="AO552">
            <v>0.67700000000000005</v>
          </cell>
          <cell r="AP552">
            <v>0.74099999999999999</v>
          </cell>
        </row>
        <row r="553">
          <cell r="A553">
            <v>40025</v>
          </cell>
          <cell r="B553">
            <v>0.25</v>
          </cell>
          <cell r="C553">
            <v>0.1885</v>
          </cell>
          <cell r="D553">
            <v>0.193</v>
          </cell>
          <cell r="E553">
            <v>0.20100000000000001</v>
          </cell>
          <cell r="F553">
            <v>0.214</v>
          </cell>
          <cell r="G553">
            <v>0.22500000000000001</v>
          </cell>
          <cell r="H553">
            <v>0.249</v>
          </cell>
          <cell r="I553">
            <v>0.27300000000000002</v>
          </cell>
          <cell r="J553">
            <v>0.29049999999999998</v>
          </cell>
          <cell r="K553">
            <v>0.34549999999999997</v>
          </cell>
          <cell r="L553">
            <v>0.38100000000000001</v>
          </cell>
          <cell r="M553">
            <v>0.433</v>
          </cell>
          <cell r="N553">
            <v>0.47499999999999998</v>
          </cell>
          <cell r="P553">
            <v>0.35799999999999998</v>
          </cell>
          <cell r="Q553">
            <v>0.38900000000000001</v>
          </cell>
          <cell r="R553">
            <v>0.42299999999999999</v>
          </cell>
          <cell r="S553">
            <v>0.44500000000000001</v>
          </cell>
          <cell r="T553">
            <v>0.46400000000000002</v>
          </cell>
          <cell r="U553">
            <v>0.48399999999999999</v>
          </cell>
          <cell r="V553">
            <v>0.501</v>
          </cell>
          <cell r="W553">
            <v>0.52</v>
          </cell>
          <cell r="X553">
            <v>0.54800000000000004</v>
          </cell>
          <cell r="Y553">
            <v>0.57599999999999996</v>
          </cell>
          <cell r="Z553">
            <v>0.61099999999999999</v>
          </cell>
          <cell r="AA553">
            <v>0.65100000000000002</v>
          </cell>
          <cell r="AB553">
            <v>0.69599999999999995</v>
          </cell>
          <cell r="AD553">
            <v>0.4178</v>
          </cell>
          <cell r="AE553">
            <v>0.42</v>
          </cell>
          <cell r="AF553">
            <v>0.41699999999999998</v>
          </cell>
          <cell r="AG553">
            <v>0.41899999999999998</v>
          </cell>
          <cell r="AH553">
            <v>0.42599999999999999</v>
          </cell>
          <cell r="AI553">
            <v>0.434</v>
          </cell>
          <cell r="AJ553">
            <v>0.45</v>
          </cell>
          <cell r="AK553">
            <v>0.47449999999999998</v>
          </cell>
          <cell r="AL553">
            <v>0.51400000000000001</v>
          </cell>
          <cell r="AM553">
            <v>0.5585</v>
          </cell>
          <cell r="AN553">
            <v>0.60650000000000004</v>
          </cell>
          <cell r="AO553">
            <v>0.67349999999999999</v>
          </cell>
          <cell r="AP553">
            <v>0.72799999999999998</v>
          </cell>
        </row>
        <row r="554">
          <cell r="A554">
            <v>40028</v>
          </cell>
          <cell r="B554">
            <v>0.25</v>
          </cell>
          <cell r="C554">
            <v>0.188</v>
          </cell>
          <cell r="D554">
            <v>0.193</v>
          </cell>
          <cell r="E554">
            <v>0.20200000000000001</v>
          </cell>
          <cell r="F554">
            <v>0.216</v>
          </cell>
          <cell r="G554">
            <v>0.22900000000000001</v>
          </cell>
          <cell r="H554">
            <v>0.2545</v>
          </cell>
          <cell r="I554">
            <v>0.28399999999999997</v>
          </cell>
          <cell r="J554">
            <v>0.33</v>
          </cell>
          <cell r="K554">
            <v>0.373</v>
          </cell>
          <cell r="L554">
            <v>0.41899999999999998</v>
          </cell>
          <cell r="M554">
            <v>0.47099999999999997</v>
          </cell>
          <cell r="N554">
            <v>0.52900000000000003</v>
          </cell>
          <cell r="P554">
            <v>0.34599999999999997</v>
          </cell>
          <cell r="Q554">
            <v>0.39100000000000001</v>
          </cell>
          <cell r="R554">
            <v>0.42399999999999999</v>
          </cell>
          <cell r="S554">
            <v>0.44500000000000001</v>
          </cell>
          <cell r="T554">
            <v>0.46300000000000002</v>
          </cell>
          <cell r="U554">
            <v>0.48199999999999998</v>
          </cell>
          <cell r="V554">
            <v>0.499</v>
          </cell>
          <cell r="W554">
            <v>0.51800000000000002</v>
          </cell>
          <cell r="X554">
            <v>0.54400000000000004</v>
          </cell>
          <cell r="Y554">
            <v>0.57199999999999995</v>
          </cell>
          <cell r="Z554">
            <v>0.60599999999999998</v>
          </cell>
          <cell r="AA554">
            <v>0.64</v>
          </cell>
          <cell r="AB554">
            <v>0.68200000000000005</v>
          </cell>
          <cell r="AD554">
            <v>0.41449999999999998</v>
          </cell>
          <cell r="AE554">
            <v>0.42</v>
          </cell>
          <cell r="AF554">
            <v>0.42399999999999999</v>
          </cell>
          <cell r="AG554">
            <v>0.432</v>
          </cell>
          <cell r="AH554">
            <v>0.44400000000000001</v>
          </cell>
          <cell r="AI554">
            <v>0.45800000000000002</v>
          </cell>
          <cell r="AJ554">
            <v>0.48099999999999998</v>
          </cell>
          <cell r="AK554">
            <v>0.51500000000000001</v>
          </cell>
          <cell r="AL554">
            <v>0.57450000000000001</v>
          </cell>
          <cell r="AM554">
            <v>0.61599999999999999</v>
          </cell>
          <cell r="AN554">
            <v>0.67500000000000004</v>
          </cell>
          <cell r="AO554">
            <v>0.745</v>
          </cell>
          <cell r="AP554">
            <v>0.82850000000000001</v>
          </cell>
        </row>
        <row r="555">
          <cell r="A555">
            <v>40029</v>
          </cell>
          <cell r="B555">
            <v>0.25</v>
          </cell>
          <cell r="C555">
            <v>0.188</v>
          </cell>
          <cell r="D555">
            <v>0.19400000000000001</v>
          </cell>
          <cell r="E555">
            <v>0.2</v>
          </cell>
          <cell r="F555">
            <v>0.21199999999999999</v>
          </cell>
          <cell r="G555">
            <v>0.22900000000000001</v>
          </cell>
          <cell r="H555">
            <v>0.25</v>
          </cell>
          <cell r="I555">
            <v>0.27400000000000002</v>
          </cell>
          <cell r="J555">
            <v>0.311</v>
          </cell>
          <cell r="K555">
            <v>0.35</v>
          </cell>
          <cell r="L555">
            <v>0.40100000000000002</v>
          </cell>
          <cell r="M555">
            <v>0.45200000000000001</v>
          </cell>
          <cell r="N555">
            <v>0.51</v>
          </cell>
          <cell r="P555">
            <v>0.35099999999999998</v>
          </cell>
          <cell r="Q555">
            <v>0.39200000000000002</v>
          </cell>
          <cell r="R555">
            <v>0.42499999999999999</v>
          </cell>
          <cell r="S555">
            <v>0.44600000000000001</v>
          </cell>
          <cell r="T555">
            <v>0.46600000000000003</v>
          </cell>
          <cell r="U555">
            <v>0.48799999999999999</v>
          </cell>
          <cell r="V555">
            <v>0.50900000000000001</v>
          </cell>
          <cell r="W555">
            <v>0.53200000000000003</v>
          </cell>
          <cell r="X555">
            <v>0.56100000000000005</v>
          </cell>
          <cell r="Y555">
            <v>0.59399999999999997</v>
          </cell>
          <cell r="Z555">
            <v>0.63400000000000001</v>
          </cell>
          <cell r="AA555">
            <v>0.67400000000000004</v>
          </cell>
          <cell r="AB555">
            <v>0.72299999999999998</v>
          </cell>
          <cell r="AD555">
            <v>0.41349999999999998</v>
          </cell>
          <cell r="AE555">
            <v>0.42199999999999999</v>
          </cell>
          <cell r="AF555">
            <v>0.42199999999999999</v>
          </cell>
          <cell r="AG555">
            <v>0.43</v>
          </cell>
          <cell r="AH555">
            <v>0.45500000000000002</v>
          </cell>
          <cell r="AI555">
            <v>0.47399999999999998</v>
          </cell>
          <cell r="AJ555">
            <v>0.51300000000000001</v>
          </cell>
          <cell r="AK555">
            <v>0.56100000000000005</v>
          </cell>
          <cell r="AL555">
            <v>0.625</v>
          </cell>
          <cell r="AM555">
            <v>0.68799999999999994</v>
          </cell>
          <cell r="AN555">
            <v>0.753</v>
          </cell>
          <cell r="AO555">
            <v>0.82499999999999996</v>
          </cell>
          <cell r="AP555">
            <v>0.9</v>
          </cell>
        </row>
        <row r="556">
          <cell r="A556">
            <v>40030</v>
          </cell>
          <cell r="B556">
            <v>0.25</v>
          </cell>
          <cell r="C556">
            <v>0.186</v>
          </cell>
          <cell r="D556">
            <v>0.191</v>
          </cell>
          <cell r="E556">
            <v>0.19900000000000001</v>
          </cell>
          <cell r="F556">
            <v>0.215</v>
          </cell>
          <cell r="G556">
            <v>0.23300000000000001</v>
          </cell>
          <cell r="H556">
            <v>0.25700000000000001</v>
          </cell>
          <cell r="I556">
            <v>0.28000000000000003</v>
          </cell>
          <cell r="J556">
            <v>0.318</v>
          </cell>
          <cell r="K556">
            <v>0.36199999999999999</v>
          </cell>
          <cell r="L556">
            <v>0.42</v>
          </cell>
          <cell r="M556">
            <v>0.46200000000000002</v>
          </cell>
          <cell r="N556">
            <v>0.54100000000000004</v>
          </cell>
          <cell r="P556">
            <v>0.34300000000000003</v>
          </cell>
          <cell r="Q556">
            <v>0.39300000000000002</v>
          </cell>
          <cell r="R556">
            <v>0.42599999999999999</v>
          </cell>
          <cell r="S556">
            <v>0.44800000000000001</v>
          </cell>
          <cell r="T556">
            <v>0.46800000000000003</v>
          </cell>
          <cell r="U556">
            <v>0.497</v>
          </cell>
          <cell r="V556">
            <v>0.52200000000000002</v>
          </cell>
          <cell r="W556">
            <v>0.55100000000000005</v>
          </cell>
          <cell r="X556">
            <v>0.58599999999999997</v>
          </cell>
          <cell r="Y556">
            <v>0.624</v>
          </cell>
          <cell r="Z556">
            <v>0.66900000000000004</v>
          </cell>
          <cell r="AA556">
            <v>0.71599999999999997</v>
          </cell>
          <cell r="AB556">
            <v>0.77200000000000002</v>
          </cell>
          <cell r="AD556">
            <v>0.42009999999999997</v>
          </cell>
          <cell r="AE556">
            <v>0.41599999999999998</v>
          </cell>
          <cell r="AF556">
            <v>0.42299999999999999</v>
          </cell>
          <cell r="AG556">
            <v>0.435</v>
          </cell>
          <cell r="AH556">
            <v>0.46050000000000002</v>
          </cell>
          <cell r="AI556">
            <v>0.48099999999999998</v>
          </cell>
          <cell r="AJ556">
            <v>0.52700000000000002</v>
          </cell>
          <cell r="AK556">
            <v>0.58050000000000002</v>
          </cell>
          <cell r="AL556">
            <v>0.64100000000000001</v>
          </cell>
          <cell r="AM556">
            <v>0.71050000000000002</v>
          </cell>
          <cell r="AN556">
            <v>0.78200000000000003</v>
          </cell>
          <cell r="AO556">
            <v>0.86850000000000005</v>
          </cell>
          <cell r="AP556">
            <v>0.93</v>
          </cell>
        </row>
        <row r="557">
          <cell r="A557">
            <v>40031</v>
          </cell>
          <cell r="B557">
            <v>0.25</v>
          </cell>
          <cell r="C557">
            <v>0.188</v>
          </cell>
          <cell r="D557">
            <v>0.193</v>
          </cell>
          <cell r="E557">
            <v>0.19850000000000001</v>
          </cell>
          <cell r="F557">
            <v>0.21299999999999999</v>
          </cell>
          <cell r="G557">
            <v>0.23</v>
          </cell>
          <cell r="H557">
            <v>0.255</v>
          </cell>
          <cell r="I557">
            <v>0.28299999999999997</v>
          </cell>
          <cell r="J557">
            <v>0.32800000000000001</v>
          </cell>
          <cell r="K557">
            <v>0.37</v>
          </cell>
          <cell r="L557">
            <v>0.42249999999999999</v>
          </cell>
          <cell r="M557">
            <v>0.48249999999999998</v>
          </cell>
          <cell r="N557">
            <v>0.53549999999999998</v>
          </cell>
          <cell r="P557">
            <v>0.33400000000000002</v>
          </cell>
          <cell r="Q557">
            <v>0.40200000000000002</v>
          </cell>
          <cell r="R557">
            <v>0.435</v>
          </cell>
          <cell r="S557">
            <v>0.45500000000000002</v>
          </cell>
          <cell r="T557">
            <v>0.48</v>
          </cell>
          <cell r="U557">
            <v>0.51100000000000001</v>
          </cell>
          <cell r="V557">
            <v>0.54</v>
          </cell>
          <cell r="W557">
            <v>0.57299999999999995</v>
          </cell>
          <cell r="X557">
            <v>0.61799999999999999</v>
          </cell>
          <cell r="Y557">
            <v>0.65700000000000003</v>
          </cell>
          <cell r="Z557">
            <v>0.70399999999999996</v>
          </cell>
          <cell r="AA557">
            <v>0.75600000000000001</v>
          </cell>
          <cell r="AB557">
            <v>0.80700000000000005</v>
          </cell>
          <cell r="AD557">
            <v>0.4229</v>
          </cell>
          <cell r="AE557">
            <v>0.42499999999999999</v>
          </cell>
          <cell r="AF557">
            <v>0.435</v>
          </cell>
          <cell r="AG557">
            <v>0.45100000000000001</v>
          </cell>
          <cell r="AH557">
            <v>0.46650000000000003</v>
          </cell>
          <cell r="AI557">
            <v>0.48399999999999999</v>
          </cell>
          <cell r="AJ557">
            <v>0.50600000000000001</v>
          </cell>
          <cell r="AK557">
            <v>0.55100000000000005</v>
          </cell>
          <cell r="AL557">
            <v>0.58799999999999997</v>
          </cell>
          <cell r="AM557">
            <v>0.63849999999999996</v>
          </cell>
          <cell r="AN557">
            <v>0.70199999999999996</v>
          </cell>
          <cell r="AO557">
            <v>0.77500000000000002</v>
          </cell>
          <cell r="AP557">
            <v>0.84750000000000003</v>
          </cell>
        </row>
        <row r="558">
          <cell r="A558">
            <v>40032</v>
          </cell>
          <cell r="B558">
            <v>0.25</v>
          </cell>
          <cell r="C558">
            <v>0.19</v>
          </cell>
          <cell r="D558">
            <v>0.19500000000000001</v>
          </cell>
          <cell r="E558">
            <v>0.193</v>
          </cell>
          <cell r="F558">
            <v>0.20799999999999999</v>
          </cell>
          <cell r="G558">
            <v>0.22700000000000001</v>
          </cell>
          <cell r="H558">
            <v>0.26650000000000001</v>
          </cell>
          <cell r="I558">
            <v>0.29399999999999998</v>
          </cell>
          <cell r="J558">
            <v>0.34</v>
          </cell>
          <cell r="K558">
            <v>0.39300000000000002</v>
          </cell>
          <cell r="L558">
            <v>0.45450000000000002</v>
          </cell>
          <cell r="M558">
            <v>0.51200000000000001</v>
          </cell>
          <cell r="N558">
            <v>0.57350000000000001</v>
          </cell>
          <cell r="P558">
            <v>0.34100000000000003</v>
          </cell>
          <cell r="Q558">
            <v>0.39</v>
          </cell>
          <cell r="R558">
            <v>0.41899999999999998</v>
          </cell>
          <cell r="S558">
            <v>0.438</v>
          </cell>
          <cell r="T558">
            <v>0.46200000000000002</v>
          </cell>
          <cell r="U558">
            <v>0.49199999999999999</v>
          </cell>
          <cell r="V558">
            <v>0.52200000000000002</v>
          </cell>
          <cell r="W558">
            <v>0.55600000000000005</v>
          </cell>
          <cell r="X558">
            <v>0.59899999999999998</v>
          </cell>
          <cell r="Y558">
            <v>0.64</v>
          </cell>
          <cell r="Z558">
            <v>0.68700000000000006</v>
          </cell>
          <cell r="AA558">
            <v>0.73799999999999999</v>
          </cell>
          <cell r="AB558">
            <v>0.79</v>
          </cell>
          <cell r="AD558">
            <v>0.4219</v>
          </cell>
          <cell r="AE558">
            <v>0.435</v>
          </cell>
          <cell r="AF558">
            <v>0.44</v>
          </cell>
          <cell r="AG558">
            <v>0.45300000000000001</v>
          </cell>
          <cell r="AH558">
            <v>0.46300000000000002</v>
          </cell>
          <cell r="AI558">
            <v>0.48699999999999999</v>
          </cell>
          <cell r="AJ558">
            <v>0.51449999999999996</v>
          </cell>
          <cell r="AK558">
            <v>0.55800000000000005</v>
          </cell>
          <cell r="AL558">
            <v>0.59850000000000003</v>
          </cell>
          <cell r="AM558">
            <v>0.65949999999999998</v>
          </cell>
          <cell r="AN558">
            <v>0.73799999999999999</v>
          </cell>
          <cell r="AO558">
            <v>0.81</v>
          </cell>
          <cell r="AP558">
            <v>0.88849999999999996</v>
          </cell>
        </row>
        <row r="559">
          <cell r="A559">
            <v>40035</v>
          </cell>
          <cell r="B559">
            <v>0.25</v>
          </cell>
          <cell r="C559">
            <v>0.185</v>
          </cell>
          <cell r="D559">
            <v>0.188</v>
          </cell>
          <cell r="E559">
            <v>0.193</v>
          </cell>
          <cell r="F559">
            <v>0.20349999999999999</v>
          </cell>
          <cell r="G559">
            <v>0.219</v>
          </cell>
          <cell r="H559">
            <v>0.2525</v>
          </cell>
          <cell r="I559">
            <v>0.27800000000000002</v>
          </cell>
          <cell r="J559">
            <v>0.32100000000000001</v>
          </cell>
          <cell r="K559">
            <v>0.3725</v>
          </cell>
          <cell r="L559">
            <v>0.4335</v>
          </cell>
          <cell r="M559">
            <v>0.48849999999999999</v>
          </cell>
          <cell r="N559">
            <v>0.54900000000000004</v>
          </cell>
          <cell r="P559">
            <v>0.33200000000000002</v>
          </cell>
          <cell r="Q559">
            <v>0.39500000000000002</v>
          </cell>
          <cell r="R559">
            <v>0.41799999999999998</v>
          </cell>
          <cell r="S559">
            <v>0.44</v>
          </cell>
          <cell r="T559">
            <v>0.46800000000000003</v>
          </cell>
          <cell r="U559">
            <v>0.495</v>
          </cell>
          <cell r="V559">
            <v>0.52700000000000002</v>
          </cell>
          <cell r="W559">
            <v>0.56399999999999995</v>
          </cell>
          <cell r="X559">
            <v>0.61</v>
          </cell>
          <cell r="Y559">
            <v>0.65800000000000003</v>
          </cell>
          <cell r="Z559">
            <v>0.71399999999999997</v>
          </cell>
          <cell r="AA559">
            <v>0.76800000000000002</v>
          </cell>
          <cell r="AB559">
            <v>0.82899999999999996</v>
          </cell>
          <cell r="AD559">
            <v>0.42209999999999998</v>
          </cell>
          <cell r="AE559">
            <v>0.42499999999999999</v>
          </cell>
          <cell r="AF559">
            <v>0.42899999999999999</v>
          </cell>
          <cell r="AG559">
            <v>0.44</v>
          </cell>
          <cell r="AH559">
            <v>0.44800000000000001</v>
          </cell>
          <cell r="AI559">
            <v>0.46700000000000003</v>
          </cell>
          <cell r="AJ559">
            <v>0.48599999999999999</v>
          </cell>
          <cell r="AK559">
            <v>0.51549999999999996</v>
          </cell>
          <cell r="AL559">
            <v>0.56699999999999995</v>
          </cell>
          <cell r="AM559">
            <v>0.60899999999999999</v>
          </cell>
          <cell r="AN559">
            <v>0.66900000000000004</v>
          </cell>
          <cell r="AO559">
            <v>0.73699999999999999</v>
          </cell>
          <cell r="AP559">
            <v>0.80449999999999999</v>
          </cell>
        </row>
        <row r="560">
          <cell r="A560">
            <v>40036</v>
          </cell>
          <cell r="B560">
            <v>0.25</v>
          </cell>
          <cell r="C560">
            <v>0.17399999999999999</v>
          </cell>
          <cell r="D560">
            <v>0.18099999999999999</v>
          </cell>
          <cell r="E560">
            <v>0.19</v>
          </cell>
          <cell r="F560">
            <v>0.20349999999999999</v>
          </cell>
          <cell r="G560">
            <v>0.2135</v>
          </cell>
          <cell r="H560">
            <v>0.24299999999999999</v>
          </cell>
          <cell r="I560">
            <v>0.25800000000000001</v>
          </cell>
          <cell r="J560">
            <v>0.29599999999999999</v>
          </cell>
          <cell r="K560">
            <v>0.34649999999999997</v>
          </cell>
          <cell r="L560">
            <v>0.39</v>
          </cell>
          <cell r="M560">
            <v>0.44650000000000001</v>
          </cell>
          <cell r="N560">
            <v>0.49299999999999999</v>
          </cell>
          <cell r="P560">
            <v>0.47299999999999998</v>
          </cell>
          <cell r="Q560">
            <v>0.39300000000000002</v>
          </cell>
          <cell r="R560">
            <v>0.41299999999999998</v>
          </cell>
          <cell r="S560">
            <v>0.437</v>
          </cell>
          <cell r="T560">
            <v>0.46500000000000002</v>
          </cell>
          <cell r="U560">
            <v>0.49399999999999999</v>
          </cell>
          <cell r="V560">
            <v>0.53</v>
          </cell>
          <cell r="W560">
            <v>0.56599999999999995</v>
          </cell>
          <cell r="X560">
            <v>0.60799999999999998</v>
          </cell>
          <cell r="Y560">
            <v>0.65400000000000003</v>
          </cell>
          <cell r="Z560">
            <v>0.70799999999999996</v>
          </cell>
          <cell r="AA560">
            <v>0.76200000000000001</v>
          </cell>
          <cell r="AB560">
            <v>0.82199999999999995</v>
          </cell>
          <cell r="AD560">
            <v>0.41909999999999997</v>
          </cell>
          <cell r="AE560">
            <v>0.42499999999999999</v>
          </cell>
          <cell r="AF560">
            <v>0.432</v>
          </cell>
          <cell r="AG560">
            <v>0.435</v>
          </cell>
          <cell r="AH560">
            <v>0.44400000000000001</v>
          </cell>
          <cell r="AI560">
            <v>0.45700000000000002</v>
          </cell>
          <cell r="AJ560">
            <v>0.48699999999999999</v>
          </cell>
          <cell r="AK560">
            <v>0.51</v>
          </cell>
          <cell r="AL560">
            <v>0.55400000000000005</v>
          </cell>
          <cell r="AM560">
            <v>0.6</v>
          </cell>
          <cell r="AN560">
            <v>0.66100000000000003</v>
          </cell>
          <cell r="AO560">
            <v>0.72699999999999998</v>
          </cell>
          <cell r="AP560">
            <v>0.79700000000000004</v>
          </cell>
        </row>
        <row r="561">
          <cell r="A561">
            <v>40037</v>
          </cell>
          <cell r="B561">
            <v>0.25</v>
          </cell>
          <cell r="C561">
            <v>0.17649999999999999</v>
          </cell>
          <cell r="D561">
            <v>0.1855</v>
          </cell>
          <cell r="E561">
            <v>0.188</v>
          </cell>
          <cell r="F561">
            <v>0.19500000000000001</v>
          </cell>
          <cell r="G561">
            <v>0.20549999999999999</v>
          </cell>
          <cell r="H561">
            <v>0.22</v>
          </cell>
          <cell r="I561">
            <v>0.247</v>
          </cell>
          <cell r="J561">
            <v>0.26500000000000001</v>
          </cell>
          <cell r="K561">
            <v>0.315</v>
          </cell>
          <cell r="L561">
            <v>0.36399999999999999</v>
          </cell>
          <cell r="M561">
            <v>0.41399999999999998</v>
          </cell>
          <cell r="N561">
            <v>0.47499999999999998</v>
          </cell>
          <cell r="P561">
            <v>0.33900000000000002</v>
          </cell>
          <cell r="Q561">
            <v>0.38900000000000001</v>
          </cell>
          <cell r="R561">
            <v>0.41</v>
          </cell>
          <cell r="S561">
            <v>0.435</v>
          </cell>
          <cell r="T561">
            <v>0.45900000000000002</v>
          </cell>
          <cell r="U561">
            <v>0.48499999999999999</v>
          </cell>
          <cell r="V561">
            <v>0.51500000000000001</v>
          </cell>
          <cell r="W561">
            <v>0.54800000000000004</v>
          </cell>
          <cell r="X561">
            <v>0.58399999999999996</v>
          </cell>
          <cell r="Y561">
            <v>0.626</v>
          </cell>
          <cell r="Z561">
            <v>0.67300000000000004</v>
          </cell>
          <cell r="AA561">
            <v>0.72299999999999998</v>
          </cell>
          <cell r="AB561">
            <v>0.78200000000000003</v>
          </cell>
          <cell r="AD561">
            <v>0.41610000000000003</v>
          </cell>
          <cell r="AE561">
            <v>0.42099999999999999</v>
          </cell>
          <cell r="AF561">
            <v>0.40899999999999997</v>
          </cell>
          <cell r="AG561">
            <v>0.40300000000000002</v>
          </cell>
          <cell r="AH561">
            <v>0.40100000000000002</v>
          </cell>
          <cell r="AI561">
            <v>0.40300000000000002</v>
          </cell>
          <cell r="AJ561">
            <v>0.41699999999999998</v>
          </cell>
          <cell r="AK561">
            <v>0.439</v>
          </cell>
          <cell r="AL561">
            <v>0.46750000000000003</v>
          </cell>
          <cell r="AM561">
            <v>0.51700000000000002</v>
          </cell>
          <cell r="AN561">
            <v>0.57499999999999996</v>
          </cell>
          <cell r="AO561">
            <v>0.629</v>
          </cell>
          <cell r="AP561">
            <v>0.6925</v>
          </cell>
        </row>
        <row r="562">
          <cell r="A562">
            <v>40038</v>
          </cell>
          <cell r="B562">
            <v>0.25</v>
          </cell>
          <cell r="C562">
            <v>0.16800000000000001</v>
          </cell>
          <cell r="D562">
            <v>0.17899999999999999</v>
          </cell>
          <cell r="E562">
            <v>0.184</v>
          </cell>
          <cell r="F562">
            <v>0.1915</v>
          </cell>
          <cell r="G562">
            <v>0.20200000000000001</v>
          </cell>
          <cell r="H562">
            <v>0.222</v>
          </cell>
          <cell r="I562">
            <v>0.248</v>
          </cell>
          <cell r="J562">
            <v>0.27400000000000002</v>
          </cell>
          <cell r="K562">
            <v>0.309</v>
          </cell>
          <cell r="L562">
            <v>0.35</v>
          </cell>
          <cell r="M562">
            <v>0.40699999999999997</v>
          </cell>
          <cell r="N562">
            <v>0.45200000000000001</v>
          </cell>
          <cell r="P562">
            <v>0.34200000000000003</v>
          </cell>
          <cell r="Q562">
            <v>0.377</v>
          </cell>
          <cell r="R562">
            <v>0.39900000000000002</v>
          </cell>
          <cell r="S562">
            <v>0.42</v>
          </cell>
          <cell r="T562">
            <v>0.442</v>
          </cell>
          <cell r="U562">
            <v>0.46300000000000002</v>
          </cell>
          <cell r="V562">
            <v>0.48699999999999999</v>
          </cell>
          <cell r="W562">
            <v>0.51300000000000001</v>
          </cell>
          <cell r="X562">
            <v>0.55300000000000005</v>
          </cell>
          <cell r="Y562">
            <v>0.59099999999999997</v>
          </cell>
          <cell r="Z562">
            <v>0.63600000000000001</v>
          </cell>
          <cell r="AA562">
            <v>0.69099999999999995</v>
          </cell>
          <cell r="AB562">
            <v>0.74299999999999999</v>
          </cell>
          <cell r="AD562">
            <v>0.41909999999999997</v>
          </cell>
          <cell r="AE562">
            <v>0.41799999999999998</v>
          </cell>
          <cell r="AF562">
            <v>0.39200000000000002</v>
          </cell>
          <cell r="AG562">
            <v>0.376</v>
          </cell>
          <cell r="AH562">
            <v>0.36599999999999999</v>
          </cell>
          <cell r="AI562">
            <v>0.36499999999999999</v>
          </cell>
          <cell r="AJ562">
            <v>0.38</v>
          </cell>
          <cell r="AK562">
            <v>0.40300000000000002</v>
          </cell>
          <cell r="AL562">
            <v>0.4365</v>
          </cell>
          <cell r="AM562">
            <v>0.48399999999999999</v>
          </cell>
          <cell r="AN562">
            <v>0.54200000000000004</v>
          </cell>
          <cell r="AO562">
            <v>0.60099999999999998</v>
          </cell>
          <cell r="AP562">
            <v>0.66449999999999998</v>
          </cell>
        </row>
        <row r="563">
          <cell r="A563">
            <v>40039</v>
          </cell>
          <cell r="B563">
            <v>0.25</v>
          </cell>
          <cell r="C563">
            <v>0.16300000000000001</v>
          </cell>
          <cell r="D563">
            <v>0.17499999999999999</v>
          </cell>
          <cell r="E563">
            <v>0.18099999999999999</v>
          </cell>
          <cell r="F563">
            <v>0.193</v>
          </cell>
          <cell r="G563">
            <v>0.20749999999999999</v>
          </cell>
          <cell r="H563">
            <v>0.23</v>
          </cell>
          <cell r="I563">
            <v>0.2475</v>
          </cell>
          <cell r="J563">
            <v>0.27750000000000002</v>
          </cell>
          <cell r="K563">
            <v>0.3075</v>
          </cell>
          <cell r="L563">
            <v>0.34699999999999998</v>
          </cell>
          <cell r="M563">
            <v>0.39300000000000002</v>
          </cell>
          <cell r="N563">
            <v>0.4415</v>
          </cell>
          <cell r="P563">
            <v>0.33800000000000002</v>
          </cell>
          <cell r="Q563">
            <v>0.373</v>
          </cell>
          <cell r="R563">
            <v>0.39100000000000001</v>
          </cell>
          <cell r="S563">
            <v>0.41199999999999998</v>
          </cell>
          <cell r="T563">
            <v>0.43099999999999999</v>
          </cell>
          <cell r="U563">
            <v>0.45</v>
          </cell>
          <cell r="V563">
            <v>0.47299999999999998</v>
          </cell>
          <cell r="W563">
            <v>0.5</v>
          </cell>
          <cell r="X563">
            <v>0.53900000000000003</v>
          </cell>
          <cell r="Y563">
            <v>0.57899999999999996</v>
          </cell>
          <cell r="Z563">
            <v>0.625</v>
          </cell>
          <cell r="AA563">
            <v>0.67700000000000005</v>
          </cell>
          <cell r="AB563">
            <v>0.73</v>
          </cell>
          <cell r="AD563">
            <v>0.42299999999999999</v>
          </cell>
          <cell r="AE563">
            <v>0.41799999999999998</v>
          </cell>
          <cell r="AF563">
            <v>0.39400000000000002</v>
          </cell>
          <cell r="AG563">
            <v>0.378</v>
          </cell>
          <cell r="AH563">
            <v>0.371</v>
          </cell>
          <cell r="AI563">
            <v>0.36899999999999999</v>
          </cell>
          <cell r="AJ563">
            <v>0.379</v>
          </cell>
          <cell r="AK563">
            <v>0.39900000000000002</v>
          </cell>
          <cell r="AL563">
            <v>0.432</v>
          </cell>
          <cell r="AM563">
            <v>0.47799999999999998</v>
          </cell>
          <cell r="AN563">
            <v>0.53300000000000003</v>
          </cell>
          <cell r="AO563">
            <v>0.59199999999999997</v>
          </cell>
          <cell r="AP563">
            <v>0.66949999999999998</v>
          </cell>
        </row>
        <row r="564">
          <cell r="A564">
            <v>40042</v>
          </cell>
          <cell r="B564">
            <v>0.25</v>
          </cell>
          <cell r="C564">
            <v>0.17</v>
          </cell>
          <cell r="D564">
            <v>0.182</v>
          </cell>
          <cell r="E564">
            <v>0.19</v>
          </cell>
          <cell r="F564">
            <v>0.19400000000000001</v>
          </cell>
          <cell r="G564">
            <v>0.20349999999999999</v>
          </cell>
          <cell r="H564">
            <v>0.22650000000000001</v>
          </cell>
          <cell r="I564">
            <v>0.24</v>
          </cell>
          <cell r="J564">
            <v>0.26900000000000002</v>
          </cell>
          <cell r="K564">
            <v>0.307</v>
          </cell>
          <cell r="L564">
            <v>0.35149999999999998</v>
          </cell>
          <cell r="M564">
            <v>0.39350000000000002</v>
          </cell>
          <cell r="N564">
            <v>0.441</v>
          </cell>
          <cell r="P564">
            <v>0.34799999999999998</v>
          </cell>
          <cell r="Q564">
            <v>0.375</v>
          </cell>
          <cell r="R564">
            <v>0.39</v>
          </cell>
          <cell r="S564">
            <v>0.40899999999999997</v>
          </cell>
          <cell r="T564">
            <v>0.43099999999999999</v>
          </cell>
          <cell r="U564">
            <v>0.44800000000000001</v>
          </cell>
          <cell r="V564">
            <v>0.47299999999999998</v>
          </cell>
          <cell r="W564">
            <v>0.499</v>
          </cell>
          <cell r="X564">
            <v>0.53400000000000003</v>
          </cell>
          <cell r="Y564">
            <v>0.57199999999999995</v>
          </cell>
          <cell r="Z564">
            <v>0.61799999999999999</v>
          </cell>
          <cell r="AA564">
            <v>0.66100000000000003</v>
          </cell>
          <cell r="AB564">
            <v>0.71099999999999997</v>
          </cell>
          <cell r="AD564">
            <v>0.4163</v>
          </cell>
          <cell r="AE564">
            <v>0.40699999999999997</v>
          </cell>
          <cell r="AF564">
            <v>0.39100000000000001</v>
          </cell>
          <cell r="AG564">
            <v>0.38700000000000001</v>
          </cell>
          <cell r="AH564">
            <v>0.38600000000000001</v>
          </cell>
          <cell r="AI564">
            <v>0.39100000000000001</v>
          </cell>
          <cell r="AJ564">
            <v>0.40799999999999997</v>
          </cell>
          <cell r="AK564">
            <v>0.433</v>
          </cell>
          <cell r="AL564">
            <v>0.47949999999999998</v>
          </cell>
          <cell r="AM564">
            <v>0.52100000000000002</v>
          </cell>
          <cell r="AN564">
            <v>0.57799999999999996</v>
          </cell>
          <cell r="AO564">
            <v>0.64300000000000002</v>
          </cell>
          <cell r="AP564">
            <v>0.70399999999999996</v>
          </cell>
        </row>
        <row r="565">
          <cell r="A565">
            <v>40043</v>
          </cell>
          <cell r="B565">
            <v>0.25</v>
          </cell>
          <cell r="C565">
            <v>0.17</v>
          </cell>
          <cell r="D565">
            <v>0.17299999999999999</v>
          </cell>
          <cell r="E565">
            <v>0.1875</v>
          </cell>
          <cell r="F565">
            <v>0.1895</v>
          </cell>
          <cell r="G565">
            <v>0.20200000000000001</v>
          </cell>
          <cell r="H565">
            <v>0.217</v>
          </cell>
          <cell r="I565">
            <v>0.23699999999999999</v>
          </cell>
          <cell r="J565">
            <v>0.26500000000000001</v>
          </cell>
          <cell r="K565">
            <v>0.3</v>
          </cell>
          <cell r="L565">
            <v>0.34200000000000003</v>
          </cell>
          <cell r="M565">
            <v>0.38650000000000001</v>
          </cell>
          <cell r="N565">
            <v>0.438</v>
          </cell>
          <cell r="P565">
            <v>0.34499999999999997</v>
          </cell>
          <cell r="Q565">
            <v>0.371</v>
          </cell>
          <cell r="R565">
            <v>0.38700000000000001</v>
          </cell>
          <cell r="S565">
            <v>0.40799999999999997</v>
          </cell>
          <cell r="T565">
            <v>0.433</v>
          </cell>
          <cell r="U565">
            <v>0.45700000000000002</v>
          </cell>
          <cell r="V565">
            <v>0.49099999999999999</v>
          </cell>
          <cell r="W565">
            <v>0.52300000000000002</v>
          </cell>
          <cell r="X565">
            <v>0.55800000000000005</v>
          </cell>
          <cell r="Y565">
            <v>0.59899999999999998</v>
          </cell>
          <cell r="Z565">
            <v>0.64600000000000002</v>
          </cell>
          <cell r="AA565">
            <v>0.69199999999999995</v>
          </cell>
          <cell r="AB565">
            <v>0.746</v>
          </cell>
          <cell r="AD565">
            <v>0.4254</v>
          </cell>
          <cell r="AE565">
            <v>0.40400000000000003</v>
          </cell>
          <cell r="AF565">
            <v>0.38500000000000001</v>
          </cell>
          <cell r="AG565">
            <v>0.377</v>
          </cell>
          <cell r="AH565">
            <v>0.378</v>
          </cell>
          <cell r="AI565">
            <v>0.38900000000000001</v>
          </cell>
          <cell r="AJ565">
            <v>0.41299999999999998</v>
          </cell>
          <cell r="AK565">
            <v>0.442</v>
          </cell>
          <cell r="AL565">
            <v>0.48799999999999999</v>
          </cell>
          <cell r="AM565">
            <v>0.53300000000000003</v>
          </cell>
          <cell r="AN565">
            <v>0.59099999999999997</v>
          </cell>
          <cell r="AO565">
            <v>0.65600000000000003</v>
          </cell>
          <cell r="AP565">
            <v>0.72399999999999998</v>
          </cell>
        </row>
        <row r="566">
          <cell r="A566">
            <v>40044</v>
          </cell>
          <cell r="B566">
            <v>0.25</v>
          </cell>
          <cell r="C566">
            <v>0.16700000000000001</v>
          </cell>
          <cell r="D566">
            <v>0.17699999999999999</v>
          </cell>
          <cell r="E566">
            <v>0.184</v>
          </cell>
          <cell r="F566">
            <v>0.189</v>
          </cell>
          <cell r="G566">
            <v>0.193</v>
          </cell>
          <cell r="H566">
            <v>0.20899999999999999</v>
          </cell>
          <cell r="I566">
            <v>0.22500000000000001</v>
          </cell>
          <cell r="J566">
            <v>0.24</v>
          </cell>
          <cell r="K566">
            <v>0.28249999999999997</v>
          </cell>
          <cell r="L566">
            <v>0.317</v>
          </cell>
          <cell r="M566">
            <v>0.35549999999999998</v>
          </cell>
          <cell r="N566">
            <v>0.40799999999999997</v>
          </cell>
          <cell r="P566">
            <v>0.34300000000000003</v>
          </cell>
          <cell r="Q566">
            <v>0.37</v>
          </cell>
          <cell r="R566">
            <v>0.38700000000000001</v>
          </cell>
          <cell r="S566">
            <v>0.40799999999999997</v>
          </cell>
          <cell r="T566">
            <v>0.42699999999999999</v>
          </cell>
          <cell r="U566">
            <v>0.44900000000000001</v>
          </cell>
          <cell r="V566">
            <v>0.47699999999999998</v>
          </cell>
          <cell r="W566">
            <v>0.50600000000000001</v>
          </cell>
          <cell r="X566">
            <v>0.54100000000000004</v>
          </cell>
          <cell r="Y566">
            <v>0.57999999999999996</v>
          </cell>
          <cell r="Z566">
            <v>0.623</v>
          </cell>
          <cell r="AA566">
            <v>0.66800000000000004</v>
          </cell>
          <cell r="AB566">
            <v>0.72</v>
          </cell>
          <cell r="AD566">
            <v>0.42899999999999999</v>
          </cell>
          <cell r="AE566">
            <v>0.4</v>
          </cell>
          <cell r="AF566">
            <v>0.379</v>
          </cell>
          <cell r="AG566">
            <v>0.36499999999999999</v>
          </cell>
          <cell r="AH566">
            <v>0.36199999999999999</v>
          </cell>
          <cell r="AI566">
            <v>0.36799999999999999</v>
          </cell>
          <cell r="AJ566">
            <v>0.38800000000000001</v>
          </cell>
          <cell r="AK566">
            <v>0.41299999999999998</v>
          </cell>
          <cell r="AL566">
            <v>0.45100000000000001</v>
          </cell>
          <cell r="AM566">
            <v>0.496</v>
          </cell>
          <cell r="AN566">
            <v>0.55400000000000005</v>
          </cell>
          <cell r="AO566">
            <v>0.60799999999999998</v>
          </cell>
          <cell r="AP566">
            <v>0.67400000000000004</v>
          </cell>
        </row>
        <row r="567">
          <cell r="A567">
            <v>40045</v>
          </cell>
          <cell r="B567">
            <v>0.25</v>
          </cell>
          <cell r="C567">
            <v>0.16500000000000001</v>
          </cell>
          <cell r="D567">
            <v>0.17499999999999999</v>
          </cell>
          <cell r="E567">
            <v>0.185</v>
          </cell>
          <cell r="F567">
            <v>0.186</v>
          </cell>
          <cell r="G567">
            <v>0.19</v>
          </cell>
          <cell r="H567">
            <v>0.20749999999999999</v>
          </cell>
          <cell r="I567">
            <v>0.2225</v>
          </cell>
          <cell r="J567">
            <v>0.255</v>
          </cell>
          <cell r="K567">
            <v>0.28549999999999998</v>
          </cell>
          <cell r="L567">
            <v>0.318</v>
          </cell>
          <cell r="M567">
            <v>0.371</v>
          </cell>
          <cell r="N567">
            <v>0.41599999999999998</v>
          </cell>
          <cell r="P567">
            <v>0.33300000000000002</v>
          </cell>
          <cell r="Q567">
            <v>0.371</v>
          </cell>
          <cell r="R567">
            <v>0.38800000000000001</v>
          </cell>
          <cell r="S567">
            <v>0.40600000000000003</v>
          </cell>
          <cell r="T567">
            <v>0.42499999999999999</v>
          </cell>
          <cell r="U567">
            <v>0.44800000000000001</v>
          </cell>
          <cell r="V567">
            <v>0.47299999999999998</v>
          </cell>
          <cell r="W567">
            <v>0.502</v>
          </cell>
          <cell r="X567">
            <v>0.54100000000000004</v>
          </cell>
          <cell r="Y567">
            <v>0.57799999999999996</v>
          </cell>
          <cell r="Z567">
            <v>0.621</v>
          </cell>
          <cell r="AA567">
            <v>0.67100000000000004</v>
          </cell>
          <cell r="AB567">
            <v>0.71899999999999997</v>
          </cell>
          <cell r="AD567">
            <v>0.42199999999999999</v>
          </cell>
          <cell r="AE567">
            <v>0.4</v>
          </cell>
          <cell r="AF567">
            <v>0.37</v>
          </cell>
          <cell r="AG567">
            <v>0.35099999999999998</v>
          </cell>
          <cell r="AH567">
            <v>0.34200000000000003</v>
          </cell>
          <cell r="AI567">
            <v>0.34100000000000003</v>
          </cell>
          <cell r="AJ567">
            <v>0.35799999999999998</v>
          </cell>
          <cell r="AK567">
            <v>0.38200000000000001</v>
          </cell>
          <cell r="AL567">
            <v>0.41499999999999998</v>
          </cell>
          <cell r="AM567">
            <v>0.46700000000000003</v>
          </cell>
          <cell r="AN567">
            <v>0.52600000000000002</v>
          </cell>
          <cell r="AO567">
            <v>0.58399999999999996</v>
          </cell>
          <cell r="AP567">
            <v>0.65100000000000002</v>
          </cell>
        </row>
        <row r="568">
          <cell r="A568">
            <v>40046</v>
          </cell>
          <cell r="B568">
            <v>0.25</v>
          </cell>
          <cell r="C568">
            <v>0.17</v>
          </cell>
          <cell r="D568">
            <v>0.18099999999999999</v>
          </cell>
          <cell r="E568">
            <v>0.191</v>
          </cell>
          <cell r="F568">
            <v>0.20200000000000001</v>
          </cell>
          <cell r="G568">
            <v>0.21249999999999999</v>
          </cell>
          <cell r="H568">
            <v>0.23300000000000001</v>
          </cell>
          <cell r="I568">
            <v>0.25</v>
          </cell>
          <cell r="J568">
            <v>0.27550000000000002</v>
          </cell>
          <cell r="K568">
            <v>0.318</v>
          </cell>
          <cell r="L568">
            <v>0.35899999999999999</v>
          </cell>
          <cell r="M568">
            <v>0.41299999999999998</v>
          </cell>
          <cell r="N568">
            <v>0.46899999999999997</v>
          </cell>
          <cell r="P568">
            <v>0.34</v>
          </cell>
          <cell r="Q568">
            <v>0.37</v>
          </cell>
          <cell r="R568">
            <v>0.38600000000000001</v>
          </cell>
          <cell r="S568">
            <v>0.40400000000000003</v>
          </cell>
          <cell r="T568">
            <v>0.42699999999999999</v>
          </cell>
          <cell r="U568">
            <v>0.44800000000000001</v>
          </cell>
          <cell r="V568">
            <v>0.47499999999999998</v>
          </cell>
          <cell r="W568">
            <v>0.504</v>
          </cell>
          <cell r="X568">
            <v>0.54200000000000004</v>
          </cell>
          <cell r="Y568">
            <v>0.57999999999999996</v>
          </cell>
          <cell r="Z568">
            <v>0.624</v>
          </cell>
          <cell r="AA568">
            <v>0.67300000000000004</v>
          </cell>
          <cell r="AB568">
            <v>0.72299999999999998</v>
          </cell>
          <cell r="AD568">
            <v>0.42670000000000002</v>
          </cell>
          <cell r="AE568">
            <v>0.39600000000000002</v>
          </cell>
          <cell r="AF568">
            <v>0.37</v>
          </cell>
          <cell r="AG568">
            <v>0.35399999999999998</v>
          </cell>
          <cell r="AH568">
            <v>0.34799999999999998</v>
          </cell>
          <cell r="AI568">
            <v>0.34899999999999998</v>
          </cell>
          <cell r="AJ568">
            <v>0.36499999999999999</v>
          </cell>
          <cell r="AK568">
            <v>0.38900000000000001</v>
          </cell>
          <cell r="AL568">
            <v>0.42899999999999999</v>
          </cell>
          <cell r="AM568">
            <v>0.47799999999999998</v>
          </cell>
          <cell r="AN568">
            <v>0.53600000000000003</v>
          </cell>
          <cell r="AO568">
            <v>0.59699999999999998</v>
          </cell>
          <cell r="AP568">
            <v>0.67049999999999998</v>
          </cell>
        </row>
        <row r="569">
          <cell r="A569">
            <v>40049</v>
          </cell>
          <cell r="B569">
            <v>0.25</v>
          </cell>
          <cell r="C569">
            <v>0.17849999999999999</v>
          </cell>
          <cell r="D569">
            <v>0.17899999999999999</v>
          </cell>
          <cell r="E569">
            <v>0.186</v>
          </cell>
          <cell r="F569">
            <v>0.187</v>
          </cell>
          <cell r="G569">
            <v>0.19400000000000001</v>
          </cell>
          <cell r="H569">
            <v>0.21299999999999999</v>
          </cell>
          <cell r="I569">
            <v>0.22700000000000001</v>
          </cell>
          <cell r="J569">
            <v>0.254</v>
          </cell>
          <cell r="K569">
            <v>0.29199999999999998</v>
          </cell>
          <cell r="L569">
            <v>0.33</v>
          </cell>
          <cell r="M569">
            <v>0.373</v>
          </cell>
          <cell r="N569">
            <v>0.42399999999999999</v>
          </cell>
          <cell r="P569">
            <v>0.34699999999999998</v>
          </cell>
          <cell r="Q569">
            <v>0.36799999999999999</v>
          </cell>
          <cell r="R569">
            <v>0.38300000000000001</v>
          </cell>
          <cell r="S569">
            <v>0.40400000000000003</v>
          </cell>
          <cell r="T569">
            <v>0.42599999999999999</v>
          </cell>
          <cell r="U569">
            <v>0.44800000000000001</v>
          </cell>
          <cell r="V569">
            <v>0.47699999999999998</v>
          </cell>
          <cell r="W569">
            <v>0.50900000000000001</v>
          </cell>
          <cell r="X569">
            <v>0.54700000000000004</v>
          </cell>
          <cell r="Y569">
            <v>0.58899999999999997</v>
          </cell>
          <cell r="Z569">
            <v>0.64</v>
          </cell>
          <cell r="AA569">
            <v>0.68700000000000006</v>
          </cell>
          <cell r="AB569">
            <v>0.74399999999999999</v>
          </cell>
          <cell r="AD569">
            <v>0.42520000000000002</v>
          </cell>
          <cell r="AE569">
            <v>0.38900000000000001</v>
          </cell>
          <cell r="AF569">
            <v>0.36299999999999999</v>
          </cell>
          <cell r="AG569">
            <v>0.34799999999999998</v>
          </cell>
          <cell r="AH569">
            <v>0.34</v>
          </cell>
          <cell r="AI569">
            <v>0.33700000000000002</v>
          </cell>
          <cell r="AJ569">
            <v>0.35</v>
          </cell>
          <cell r="AK569">
            <v>0.373</v>
          </cell>
          <cell r="AL569">
            <v>0.41599999999999998</v>
          </cell>
          <cell r="AM569">
            <v>0.46200000000000002</v>
          </cell>
          <cell r="AN569">
            <v>0.52</v>
          </cell>
          <cell r="AO569">
            <v>0.58499999999999996</v>
          </cell>
          <cell r="AP569">
            <v>0.64800000000000002</v>
          </cell>
        </row>
        <row r="570">
          <cell r="A570">
            <v>40050</v>
          </cell>
          <cell r="B570">
            <v>0.25</v>
          </cell>
          <cell r="C570">
            <v>0.17299999999999999</v>
          </cell>
          <cell r="D570">
            <v>0.182</v>
          </cell>
          <cell r="E570">
            <v>0.187</v>
          </cell>
          <cell r="F570">
            <v>0.189</v>
          </cell>
          <cell r="G570">
            <v>0.19550000000000001</v>
          </cell>
          <cell r="H570">
            <v>0.21299999999999999</v>
          </cell>
          <cell r="I570">
            <v>0.23050000000000001</v>
          </cell>
          <cell r="J570">
            <v>0.2535</v>
          </cell>
          <cell r="K570">
            <v>0.28899999999999998</v>
          </cell>
          <cell r="L570">
            <v>0.32600000000000001</v>
          </cell>
          <cell r="M570">
            <v>0.371</v>
          </cell>
          <cell r="N570">
            <v>0.41899999999999998</v>
          </cell>
          <cell r="P570">
            <v>0.34599999999999997</v>
          </cell>
          <cell r="Q570">
            <v>0.36899999999999999</v>
          </cell>
          <cell r="R570">
            <v>0.38400000000000001</v>
          </cell>
          <cell r="S570">
            <v>0.40300000000000002</v>
          </cell>
          <cell r="T570">
            <v>0.42399999999999999</v>
          </cell>
          <cell r="U570">
            <v>0.44400000000000001</v>
          </cell>
          <cell r="V570">
            <v>0.47099999999999997</v>
          </cell>
          <cell r="W570">
            <v>0.503</v>
          </cell>
          <cell r="X570">
            <v>0.53600000000000003</v>
          </cell>
          <cell r="Y570">
            <v>0.57399999999999995</v>
          </cell>
          <cell r="Z570">
            <v>0.62</v>
          </cell>
          <cell r="AA570">
            <v>0.66500000000000004</v>
          </cell>
          <cell r="AB570">
            <v>0.71799999999999997</v>
          </cell>
          <cell r="AD570">
            <v>0.41909999999999997</v>
          </cell>
          <cell r="AE570">
            <v>0.39300000000000002</v>
          </cell>
          <cell r="AF570">
            <v>0.372</v>
          </cell>
          <cell r="AG570">
            <v>0.35599999999999998</v>
          </cell>
          <cell r="AH570">
            <v>0.34699999999999998</v>
          </cell>
          <cell r="AI570">
            <v>0.34499999999999997</v>
          </cell>
          <cell r="AJ570">
            <v>0.35599999999999998</v>
          </cell>
          <cell r="AK570">
            <v>0.378</v>
          </cell>
          <cell r="AL570">
            <v>0.41349999999999998</v>
          </cell>
          <cell r="AM570">
            <v>0.46300000000000002</v>
          </cell>
          <cell r="AN570">
            <v>0.51900000000000002</v>
          </cell>
          <cell r="AO570">
            <v>0.57999999999999996</v>
          </cell>
          <cell r="AP570">
            <v>0.64</v>
          </cell>
        </row>
        <row r="571">
          <cell r="A571">
            <v>40051</v>
          </cell>
          <cell r="B571">
            <v>0.25</v>
          </cell>
          <cell r="C571">
            <v>0.17349999999999999</v>
          </cell>
          <cell r="D571">
            <v>0.17899999999999999</v>
          </cell>
          <cell r="E571">
            <v>0.185</v>
          </cell>
          <cell r="F571">
            <v>0.189</v>
          </cell>
          <cell r="G571">
            <v>0.19700000000000001</v>
          </cell>
          <cell r="H571">
            <v>0.21299999999999999</v>
          </cell>
          <cell r="I571">
            <v>0.22800000000000001</v>
          </cell>
          <cell r="J571">
            <v>0.25900000000000001</v>
          </cell>
          <cell r="K571">
            <v>0.29599999999999999</v>
          </cell>
          <cell r="L571">
            <v>0.33100000000000002</v>
          </cell>
          <cell r="M571">
            <v>0.38100000000000001</v>
          </cell>
          <cell r="N571">
            <v>0.4335</v>
          </cell>
          <cell r="P571">
            <v>0.34100000000000003</v>
          </cell>
          <cell r="Q571">
            <v>0.36799999999999999</v>
          </cell>
          <cell r="R571">
            <v>0.38300000000000001</v>
          </cell>
          <cell r="S571">
            <v>0.40300000000000002</v>
          </cell>
          <cell r="T571">
            <v>0.42</v>
          </cell>
          <cell r="U571">
            <v>0.441</v>
          </cell>
          <cell r="V571">
            <v>0.46600000000000003</v>
          </cell>
          <cell r="W571">
            <v>0.498</v>
          </cell>
          <cell r="X571">
            <v>0.53200000000000003</v>
          </cell>
          <cell r="Y571">
            <v>0.57099999999999995</v>
          </cell>
          <cell r="Z571">
            <v>0.61499999999999999</v>
          </cell>
          <cell r="AA571">
            <v>0.66200000000000003</v>
          </cell>
          <cell r="AB571">
            <v>0.71699999999999997</v>
          </cell>
          <cell r="AD571">
            <v>0.42230000000000001</v>
          </cell>
          <cell r="AE571">
            <v>0.38800000000000001</v>
          </cell>
          <cell r="AF571">
            <v>0.35699999999999998</v>
          </cell>
          <cell r="AG571">
            <v>0.33800000000000002</v>
          </cell>
          <cell r="AH571">
            <v>0.32800000000000001</v>
          </cell>
          <cell r="AI571">
            <v>0.32500000000000001</v>
          </cell>
          <cell r="AJ571">
            <v>0.33700000000000002</v>
          </cell>
          <cell r="AK571">
            <v>0.35799999999999998</v>
          </cell>
          <cell r="AL571">
            <v>0.39200000000000002</v>
          </cell>
          <cell r="AM571">
            <v>0.437</v>
          </cell>
          <cell r="AN571">
            <v>0.49299999999999999</v>
          </cell>
          <cell r="AO571">
            <v>0.54600000000000004</v>
          </cell>
          <cell r="AP571">
            <v>0.60450000000000004</v>
          </cell>
        </row>
        <row r="572">
          <cell r="A572">
            <v>40052</v>
          </cell>
          <cell r="B572">
            <v>0.25</v>
          </cell>
          <cell r="C572">
            <v>0.17449999999999999</v>
          </cell>
          <cell r="D572">
            <v>0.17599999999999999</v>
          </cell>
          <cell r="E572">
            <v>0.18</v>
          </cell>
          <cell r="F572">
            <v>0.18149999999999999</v>
          </cell>
          <cell r="G572">
            <v>0.19350000000000001</v>
          </cell>
          <cell r="H572">
            <v>0.20449999999999999</v>
          </cell>
          <cell r="I572">
            <v>0.22600000000000001</v>
          </cell>
          <cell r="J572">
            <v>0.25600000000000001</v>
          </cell>
          <cell r="K572">
            <v>0.28000000000000003</v>
          </cell>
          <cell r="L572">
            <v>0.32450000000000001</v>
          </cell>
          <cell r="M572">
            <v>0.36499999999999999</v>
          </cell>
          <cell r="N572">
            <v>0.41799999999999998</v>
          </cell>
          <cell r="P572">
            <v>0.34200000000000003</v>
          </cell>
          <cell r="Q572">
            <v>0.36599999999999999</v>
          </cell>
          <cell r="R572">
            <v>0.379</v>
          </cell>
          <cell r="S572">
            <v>0.39300000000000002</v>
          </cell>
          <cell r="T572">
            <v>0.41</v>
          </cell>
          <cell r="U572">
            <v>0.42899999999999999</v>
          </cell>
          <cell r="V572">
            <v>0.45300000000000001</v>
          </cell>
          <cell r="W572">
            <v>0.48599999999999999</v>
          </cell>
          <cell r="X572">
            <v>0.52100000000000002</v>
          </cell>
          <cell r="Y572">
            <v>0.56200000000000006</v>
          </cell>
          <cell r="Z572">
            <v>0.60399999999999998</v>
          </cell>
          <cell r="AA572">
            <v>0.64900000000000002</v>
          </cell>
          <cell r="AB572">
            <v>0.70099999999999996</v>
          </cell>
          <cell r="AD572">
            <v>0.42630000000000001</v>
          </cell>
          <cell r="AE572">
            <v>0.378</v>
          </cell>
          <cell r="AF572">
            <v>0.34599999999999997</v>
          </cell>
          <cell r="AG572">
            <v>0.33</v>
          </cell>
          <cell r="AH572">
            <v>0.32300000000000001</v>
          </cell>
          <cell r="AI572">
            <v>0.32400000000000001</v>
          </cell>
          <cell r="AJ572">
            <v>0.33800000000000002</v>
          </cell>
          <cell r="AK572">
            <v>0.36399999999999999</v>
          </cell>
          <cell r="AL572">
            <v>0.39900000000000002</v>
          </cell>
          <cell r="AM572">
            <v>0.443</v>
          </cell>
          <cell r="AN572">
            <v>0.498</v>
          </cell>
          <cell r="AO572">
            <v>0.55300000000000005</v>
          </cell>
          <cell r="AP572">
            <v>0.61699999999999999</v>
          </cell>
        </row>
        <row r="573">
          <cell r="A573">
            <v>40053</v>
          </cell>
          <cell r="B573">
            <v>0.25</v>
          </cell>
          <cell r="C573">
            <v>0.17299999999999999</v>
          </cell>
          <cell r="D573">
            <v>0.17499999999999999</v>
          </cell>
          <cell r="E573">
            <v>0.17799999999999999</v>
          </cell>
          <cell r="F573">
            <v>0.17449999999999999</v>
          </cell>
          <cell r="G573">
            <v>0.18</v>
          </cell>
          <cell r="H573">
            <v>0.19950000000000001</v>
          </cell>
          <cell r="I573">
            <v>0.215</v>
          </cell>
          <cell r="J573">
            <v>0.2525</v>
          </cell>
          <cell r="K573">
            <v>0.27850000000000003</v>
          </cell>
          <cell r="L573">
            <v>0.3125</v>
          </cell>
          <cell r="M573">
            <v>0.35699999999999998</v>
          </cell>
          <cell r="N573">
            <v>0.41049999999999998</v>
          </cell>
          <cell r="P573">
            <v>0.33400000000000002</v>
          </cell>
          <cell r="Q573">
            <v>0.37</v>
          </cell>
          <cell r="R573">
            <v>0.38200000000000001</v>
          </cell>
          <cell r="S573">
            <v>0.39400000000000002</v>
          </cell>
          <cell r="T573">
            <v>0.41099999999999998</v>
          </cell>
          <cell r="U573">
            <v>0.42399999999999999</v>
          </cell>
          <cell r="V573">
            <v>0.44500000000000001</v>
          </cell>
          <cell r="W573">
            <v>0.47599999999999998</v>
          </cell>
          <cell r="X573">
            <v>0.51500000000000001</v>
          </cell>
          <cell r="Y573">
            <v>0.55400000000000005</v>
          </cell>
          <cell r="Z573">
            <v>0.59799999999999998</v>
          </cell>
          <cell r="AA573">
            <v>0.64800000000000002</v>
          </cell>
          <cell r="AB573">
            <v>0.69799999999999995</v>
          </cell>
          <cell r="AD573">
            <v>0.43519999999999998</v>
          </cell>
          <cell r="AE573">
            <v>0.371</v>
          </cell>
          <cell r="AF573">
            <v>0.34399999999999997</v>
          </cell>
          <cell r="AG573">
            <v>0.33100000000000002</v>
          </cell>
          <cell r="AH573">
            <v>0.32200000000000001</v>
          </cell>
          <cell r="AI573">
            <v>0.32</v>
          </cell>
          <cell r="AJ573">
            <v>0.33100000000000002</v>
          </cell>
          <cell r="AK573">
            <v>0.35699999999999998</v>
          </cell>
          <cell r="AL573">
            <v>0.39700000000000002</v>
          </cell>
          <cell r="AM573">
            <v>0.436</v>
          </cell>
          <cell r="AN573">
            <v>0.49399999999999999</v>
          </cell>
          <cell r="AO573">
            <v>0.55400000000000005</v>
          </cell>
          <cell r="AP573">
            <v>0.621</v>
          </cell>
        </row>
        <row r="574">
          <cell r="A574">
            <v>40056</v>
          </cell>
          <cell r="B574">
            <v>0.25</v>
          </cell>
          <cell r="C574">
            <v>0.17299999999999999</v>
          </cell>
          <cell r="D574">
            <v>0.17499999999999999</v>
          </cell>
          <cell r="E574">
            <v>0.17899999999999999</v>
          </cell>
          <cell r="F574">
            <v>0.185</v>
          </cell>
          <cell r="G574">
            <v>0.1895</v>
          </cell>
          <cell r="H574">
            <v>0.19450000000000001</v>
          </cell>
          <cell r="I574">
            <v>0.218</v>
          </cell>
          <cell r="J574">
            <v>0.252</v>
          </cell>
          <cell r="K574">
            <v>0.27300000000000002</v>
          </cell>
          <cell r="L574">
            <v>0.3135</v>
          </cell>
          <cell r="M574">
            <v>0.36099999999999999</v>
          </cell>
          <cell r="N574">
            <v>0.40699999999999997</v>
          </cell>
          <cell r="P574">
            <v>0.33900000000000002</v>
          </cell>
          <cell r="Q574">
            <v>0.36799999999999999</v>
          </cell>
          <cell r="R574">
            <v>0.379</v>
          </cell>
          <cell r="S574">
            <v>0.39200000000000002</v>
          </cell>
          <cell r="T574">
            <v>0.40799999999999997</v>
          </cell>
          <cell r="U574">
            <v>0.42</v>
          </cell>
          <cell r="V574">
            <v>0.438</v>
          </cell>
          <cell r="W574">
            <v>0.46899999999999997</v>
          </cell>
          <cell r="X574">
            <v>0.498</v>
          </cell>
          <cell r="Y574">
            <v>0.53500000000000003</v>
          </cell>
          <cell r="Z574">
            <v>0.57499999999999996</v>
          </cell>
          <cell r="AA574">
            <v>0.621</v>
          </cell>
          <cell r="AB574">
            <v>0.67</v>
          </cell>
          <cell r="AD574">
            <v>0.43519999999999998</v>
          </cell>
          <cell r="AE574">
            <v>0.36599999999999999</v>
          </cell>
          <cell r="AF574">
            <v>0.33900000000000002</v>
          </cell>
          <cell r="AG574">
            <v>0.32700000000000001</v>
          </cell>
          <cell r="AH574">
            <v>0.32</v>
          </cell>
          <cell r="AI574">
            <v>0.318</v>
          </cell>
          <cell r="AJ574">
            <v>0.32900000000000001</v>
          </cell>
          <cell r="AK574">
            <v>0.35599999999999998</v>
          </cell>
          <cell r="AL574">
            <v>0.40450000000000003</v>
          </cell>
          <cell r="AM574">
            <v>0.438</v>
          </cell>
          <cell r="AN574">
            <v>0.496</v>
          </cell>
          <cell r="AO574">
            <v>0.55600000000000005</v>
          </cell>
          <cell r="AP574">
            <v>0.63100000000000001</v>
          </cell>
        </row>
        <row r="575">
          <cell r="A575">
            <v>40057</v>
          </cell>
          <cell r="B575">
            <v>0.25</v>
          </cell>
          <cell r="C575">
            <v>0.17</v>
          </cell>
          <cell r="D575">
            <v>0.17399999999999999</v>
          </cell>
          <cell r="E575">
            <v>0.17749999999999999</v>
          </cell>
          <cell r="F575">
            <v>0.17399999999999999</v>
          </cell>
          <cell r="G575">
            <v>0.182</v>
          </cell>
          <cell r="H575">
            <v>0.19650000000000001</v>
          </cell>
          <cell r="I575">
            <v>0.216</v>
          </cell>
          <cell r="J575">
            <v>0.23599999999999999</v>
          </cell>
          <cell r="K575">
            <v>0.26700000000000002</v>
          </cell>
          <cell r="L575">
            <v>0.30399999999999999</v>
          </cell>
          <cell r="M575">
            <v>0.34649999999999997</v>
          </cell>
          <cell r="N575">
            <v>0.38850000000000001</v>
          </cell>
          <cell r="P575">
            <v>0.33400000000000002</v>
          </cell>
          <cell r="Q575">
            <v>0.36899999999999999</v>
          </cell>
          <cell r="R575">
            <v>0.379</v>
          </cell>
          <cell r="S575">
            <v>0.39200000000000002</v>
          </cell>
          <cell r="T575">
            <v>0.40799999999999997</v>
          </cell>
          <cell r="U575">
            <v>0.42</v>
          </cell>
          <cell r="V575">
            <v>0.438</v>
          </cell>
          <cell r="W575">
            <v>0.46800000000000003</v>
          </cell>
          <cell r="X575">
            <v>0.497</v>
          </cell>
          <cell r="Y575">
            <v>0.53500000000000003</v>
          </cell>
          <cell r="Z575">
            <v>0.57799999999999996</v>
          </cell>
          <cell r="AA575">
            <v>0.621</v>
          </cell>
          <cell r="AB575">
            <v>0.66900000000000004</v>
          </cell>
          <cell r="AD575">
            <v>0.42320000000000002</v>
          </cell>
          <cell r="AE575">
            <v>0.38100000000000001</v>
          </cell>
          <cell r="AF575">
            <v>0.35799999999999998</v>
          </cell>
          <cell r="AG575">
            <v>0.35299999999999998</v>
          </cell>
          <cell r="AH575">
            <v>0.35399999999999998</v>
          </cell>
          <cell r="AI575">
            <v>0.3765</v>
          </cell>
          <cell r="AJ575">
            <v>0.38200000000000001</v>
          </cell>
          <cell r="AK575">
            <v>0.40899999999999997</v>
          </cell>
          <cell r="AL575">
            <v>0.45</v>
          </cell>
          <cell r="AM575">
            <v>0.49199999999999999</v>
          </cell>
          <cell r="AN575">
            <v>0.54300000000000004</v>
          </cell>
          <cell r="AO575">
            <v>0.60399999999999998</v>
          </cell>
          <cell r="AP575">
            <v>0.66300000000000003</v>
          </cell>
        </row>
        <row r="576">
          <cell r="A576">
            <v>40058</v>
          </cell>
          <cell r="B576">
            <v>0.25</v>
          </cell>
          <cell r="C576">
            <v>0.16400000000000001</v>
          </cell>
          <cell r="D576">
            <v>0.16700000000000001</v>
          </cell>
          <cell r="E576">
            <v>0.17499999999999999</v>
          </cell>
          <cell r="F576">
            <v>0.17599999999999999</v>
          </cell>
          <cell r="G576">
            <v>0.19500000000000001</v>
          </cell>
          <cell r="H576">
            <v>0.19600000000000001</v>
          </cell>
          <cell r="I576">
            <v>0.216</v>
          </cell>
          <cell r="J576">
            <v>0.23599999999999999</v>
          </cell>
          <cell r="K576">
            <v>0.26100000000000001</v>
          </cell>
          <cell r="L576">
            <v>0.29699999999999999</v>
          </cell>
          <cell r="M576">
            <v>0.33700000000000002</v>
          </cell>
          <cell r="N576">
            <v>0.38600000000000001</v>
          </cell>
          <cell r="P576">
            <v>0.33400000000000002</v>
          </cell>
          <cell r="Q576">
            <v>0.36899999999999999</v>
          </cell>
          <cell r="R576">
            <v>0.378</v>
          </cell>
          <cell r="S576">
            <v>0.39100000000000001</v>
          </cell>
          <cell r="T576">
            <v>0.41099999999999998</v>
          </cell>
          <cell r="U576">
            <v>0.42799999999999999</v>
          </cell>
          <cell r="V576">
            <v>0.44900000000000001</v>
          </cell>
          <cell r="W576">
            <v>0.47899999999999998</v>
          </cell>
          <cell r="X576">
            <v>0.50800000000000001</v>
          </cell>
          <cell r="Y576">
            <v>0.54400000000000004</v>
          </cell>
          <cell r="Z576">
            <v>0.58299999999999996</v>
          </cell>
          <cell r="AA576">
            <v>0.624</v>
          </cell>
          <cell r="AB576">
            <v>0.67300000000000004</v>
          </cell>
          <cell r="AD576">
            <v>0.42320000000000002</v>
          </cell>
          <cell r="AE576">
            <v>0.372</v>
          </cell>
          <cell r="AF576">
            <v>0.34799999999999998</v>
          </cell>
          <cell r="AG576">
            <v>0.33700000000000002</v>
          </cell>
          <cell r="AH576">
            <v>0.33300000000000002</v>
          </cell>
          <cell r="AI576">
            <v>0.33500000000000002</v>
          </cell>
          <cell r="AJ576">
            <v>0.35099999999999998</v>
          </cell>
          <cell r="AK576">
            <v>0.38500000000000001</v>
          </cell>
          <cell r="AL576">
            <v>0.42449999999999999</v>
          </cell>
          <cell r="AM576">
            <v>0.46800000000000003</v>
          </cell>
          <cell r="AN576">
            <v>0.52200000000000002</v>
          </cell>
          <cell r="AO576">
            <v>0.58399999999999996</v>
          </cell>
          <cell r="AP576">
            <v>0.65049999999999997</v>
          </cell>
        </row>
        <row r="577">
          <cell r="A577">
            <v>40059</v>
          </cell>
          <cell r="B577">
            <v>0.25</v>
          </cell>
          <cell r="C577">
            <v>0.16800000000000001</v>
          </cell>
          <cell r="D577">
            <v>0.17299999999999999</v>
          </cell>
          <cell r="E577">
            <v>0.184</v>
          </cell>
          <cell r="F577">
            <v>0.184</v>
          </cell>
          <cell r="G577">
            <v>0.1915</v>
          </cell>
          <cell r="H577">
            <v>0.20449999999999999</v>
          </cell>
          <cell r="I577">
            <v>0.22550000000000001</v>
          </cell>
          <cell r="J577">
            <v>0.25</v>
          </cell>
          <cell r="K577">
            <v>0.27800000000000002</v>
          </cell>
          <cell r="L577">
            <v>0.3155</v>
          </cell>
          <cell r="M577">
            <v>0.35299999999999998</v>
          </cell>
          <cell r="N577">
            <v>0.40250000000000002</v>
          </cell>
          <cell r="P577">
            <v>0.32900000000000001</v>
          </cell>
          <cell r="Q577">
            <v>0.379</v>
          </cell>
          <cell r="R577">
            <v>0.38600000000000001</v>
          </cell>
          <cell r="S577">
            <v>0.39900000000000002</v>
          </cell>
          <cell r="T577">
            <v>0.42099999999999999</v>
          </cell>
          <cell r="U577">
            <v>0.439</v>
          </cell>
          <cell r="V577">
            <v>0.46100000000000002</v>
          </cell>
          <cell r="W577">
            <v>0.49099999999999999</v>
          </cell>
          <cell r="X577">
            <v>0.52300000000000002</v>
          </cell>
          <cell r="Y577">
            <v>0.56000000000000005</v>
          </cell>
          <cell r="Z577">
            <v>0.6</v>
          </cell>
          <cell r="AA577">
            <v>0.64600000000000002</v>
          </cell>
          <cell r="AB577">
            <v>0.69</v>
          </cell>
          <cell r="AD577">
            <v>0.4254</v>
          </cell>
          <cell r="AE577">
            <v>0.36599999999999999</v>
          </cell>
          <cell r="AF577">
            <v>0.33900000000000002</v>
          </cell>
          <cell r="AG577">
            <v>0.32700000000000001</v>
          </cell>
          <cell r="AH577">
            <v>0.32200000000000001</v>
          </cell>
          <cell r="AI577">
            <v>0.32500000000000001</v>
          </cell>
          <cell r="AJ577">
            <v>0.33900000000000002</v>
          </cell>
          <cell r="AK577">
            <v>0.36899999999999999</v>
          </cell>
          <cell r="AL577">
            <v>0.40400000000000003</v>
          </cell>
          <cell r="AM577">
            <v>0.45</v>
          </cell>
          <cell r="AN577">
            <v>0.50700000000000001</v>
          </cell>
          <cell r="AO577">
            <v>0.56399999999999995</v>
          </cell>
          <cell r="AP577">
            <v>0.63</v>
          </cell>
        </row>
        <row r="578">
          <cell r="A578">
            <v>40060</v>
          </cell>
          <cell r="B578">
            <v>0.25</v>
          </cell>
          <cell r="C578">
            <v>0.17399999999999999</v>
          </cell>
          <cell r="D578">
            <v>0.16700000000000001</v>
          </cell>
          <cell r="E578">
            <v>0.17</v>
          </cell>
          <cell r="F578">
            <v>0.17100000000000001</v>
          </cell>
          <cell r="G578">
            <v>0.182</v>
          </cell>
          <cell r="H578">
            <v>0.21199999999999999</v>
          </cell>
          <cell r="I578">
            <v>0.214</v>
          </cell>
          <cell r="J578">
            <v>0.246</v>
          </cell>
          <cell r="K578">
            <v>0.29399999999999998</v>
          </cell>
          <cell r="L578">
            <v>0.313</v>
          </cell>
          <cell r="M578">
            <v>0.35</v>
          </cell>
          <cell r="N578">
            <v>0.40600000000000003</v>
          </cell>
          <cell r="P578">
            <v>0.33300000000000002</v>
          </cell>
          <cell r="Q578">
            <v>0.35899999999999999</v>
          </cell>
          <cell r="R578">
            <v>0.36499999999999999</v>
          </cell>
          <cell r="S578">
            <v>0.375</v>
          </cell>
          <cell r="T578">
            <v>0.39</v>
          </cell>
          <cell r="U578">
            <v>0.40200000000000002</v>
          </cell>
          <cell r="V578">
            <v>0.42</v>
          </cell>
          <cell r="W578">
            <v>0.44700000000000001</v>
          </cell>
          <cell r="X578">
            <v>0.47899999999999998</v>
          </cell>
          <cell r="Y578">
            <v>0.51200000000000001</v>
          </cell>
          <cell r="Z578">
            <v>0.55000000000000004</v>
          </cell>
          <cell r="AA578">
            <v>0.59399999999999997</v>
          </cell>
          <cell r="AB578">
            <v>0.63900000000000001</v>
          </cell>
          <cell r="AD578">
            <v>0.42670000000000002</v>
          </cell>
          <cell r="AE578">
            <v>0.373</v>
          </cell>
          <cell r="AF578">
            <v>0.34100000000000003</v>
          </cell>
          <cell r="AG578">
            <v>0.32600000000000001</v>
          </cell>
          <cell r="AH578">
            <v>0.31900000000000001</v>
          </cell>
          <cell r="AI578">
            <v>0.32100000000000001</v>
          </cell>
          <cell r="AJ578">
            <v>0.33400000000000002</v>
          </cell>
          <cell r="AK578">
            <v>0.36199999999999999</v>
          </cell>
          <cell r="AL578">
            <v>0.40550000000000003</v>
          </cell>
          <cell r="AM578">
            <v>0.442</v>
          </cell>
          <cell r="AN578">
            <v>0.495</v>
          </cell>
          <cell r="AO578">
            <v>0.55200000000000005</v>
          </cell>
          <cell r="AP578">
            <v>0.623</v>
          </cell>
        </row>
        <row r="579">
          <cell r="A579">
            <v>40063</v>
          </cell>
          <cell r="B579">
            <v>0.25</v>
          </cell>
          <cell r="C579">
            <v>0.16500000000000001</v>
          </cell>
          <cell r="D579">
            <v>0.17</v>
          </cell>
          <cell r="E579">
            <v>0.17299999999999999</v>
          </cell>
          <cell r="F579">
            <v>0.17199999999999999</v>
          </cell>
          <cell r="G579">
            <v>0.183</v>
          </cell>
          <cell r="H579">
            <v>0.19500000000000001</v>
          </cell>
          <cell r="I579">
            <v>0.217</v>
          </cell>
          <cell r="J579">
            <v>0.24199999999999999</v>
          </cell>
          <cell r="K579">
            <v>0.27100000000000002</v>
          </cell>
          <cell r="L579">
            <v>0.30399999999999999</v>
          </cell>
          <cell r="M579">
            <v>0.34</v>
          </cell>
          <cell r="N579">
            <v>0.38700000000000001</v>
          </cell>
          <cell r="P579">
            <v>0.33800000000000002</v>
          </cell>
          <cell r="Q579">
            <v>0.35899999999999999</v>
          </cell>
          <cell r="R579">
            <v>0.36499999999999999</v>
          </cell>
          <cell r="S579">
            <v>0.374</v>
          </cell>
          <cell r="T579">
            <v>0.38800000000000001</v>
          </cell>
          <cell r="U579">
            <v>0.39500000000000002</v>
          </cell>
          <cell r="V579">
            <v>0.40600000000000003</v>
          </cell>
          <cell r="W579">
            <v>0.42599999999999999</v>
          </cell>
          <cell r="X579">
            <v>0.45100000000000001</v>
          </cell>
          <cell r="Y579">
            <v>0.48099999999999998</v>
          </cell>
          <cell r="Z579">
            <v>0.51800000000000002</v>
          </cell>
          <cell r="AA579">
            <v>0.55900000000000005</v>
          </cell>
          <cell r="AB579">
            <v>0.60199999999999998</v>
          </cell>
          <cell r="AD579">
            <v>0.42959999999999998</v>
          </cell>
          <cell r="AE579">
            <v>0.36599999999999999</v>
          </cell>
          <cell r="AF579">
            <v>0.33</v>
          </cell>
          <cell r="AG579">
            <v>0.31900000000000001</v>
          </cell>
          <cell r="AH579">
            <v>0.312</v>
          </cell>
          <cell r="AI579">
            <v>0.314</v>
          </cell>
          <cell r="AJ579">
            <v>0.32600000000000001</v>
          </cell>
          <cell r="AK579">
            <v>0.35099999999999998</v>
          </cell>
          <cell r="AL579">
            <v>0.3745</v>
          </cell>
          <cell r="AM579">
            <v>0.42899999999999999</v>
          </cell>
          <cell r="AN579">
            <v>0.47899999999999998</v>
          </cell>
          <cell r="AO579">
            <v>0.54100000000000004</v>
          </cell>
          <cell r="AP579">
            <v>0.60499999999999998</v>
          </cell>
        </row>
        <row r="580">
          <cell r="A580">
            <v>40064</v>
          </cell>
          <cell r="B580">
            <v>0.25</v>
          </cell>
          <cell r="C580">
            <v>0.16400000000000001</v>
          </cell>
          <cell r="D580">
            <v>0.16800000000000001</v>
          </cell>
          <cell r="E580">
            <v>0.17899999999999999</v>
          </cell>
          <cell r="F580">
            <v>0.18</v>
          </cell>
          <cell r="G580">
            <v>0.1835</v>
          </cell>
          <cell r="H580">
            <v>0.19550000000000001</v>
          </cell>
          <cell r="I580">
            <v>0.2185</v>
          </cell>
          <cell r="J580">
            <v>0.24349999999999999</v>
          </cell>
          <cell r="K580">
            <v>0.27150000000000002</v>
          </cell>
          <cell r="L580">
            <v>0.30649999999999999</v>
          </cell>
          <cell r="M580">
            <v>0.34399999999999997</v>
          </cell>
          <cell r="N580">
            <v>0.39100000000000001</v>
          </cell>
          <cell r="P580">
            <v>0.53500000000000003</v>
          </cell>
          <cell r="Q580">
            <v>0.36099999999999999</v>
          </cell>
          <cell r="R580">
            <v>0.36799999999999999</v>
          </cell>
          <cell r="S580">
            <v>0.376</v>
          </cell>
          <cell r="T580">
            <v>0.38700000000000001</v>
          </cell>
          <cell r="U580">
            <v>0.39400000000000002</v>
          </cell>
          <cell r="V580">
            <v>0.40500000000000003</v>
          </cell>
          <cell r="W580">
            <v>0.42299999999999999</v>
          </cell>
          <cell r="X580">
            <v>0.443</v>
          </cell>
          <cell r="Y580">
            <v>0.47299999999999998</v>
          </cell>
          <cell r="Z580">
            <v>0.51100000000000001</v>
          </cell>
          <cell r="AA580">
            <v>0.54900000000000004</v>
          </cell>
          <cell r="AB580">
            <v>0.59199999999999997</v>
          </cell>
          <cell r="AD580">
            <v>0.43509999999999999</v>
          </cell>
          <cell r="AE580">
            <v>0.35799999999999998</v>
          </cell>
          <cell r="AF580">
            <v>0.32400000000000001</v>
          </cell>
          <cell r="AG580">
            <v>0.314</v>
          </cell>
          <cell r="AH580">
            <v>0.309</v>
          </cell>
          <cell r="AI580">
            <v>0.31</v>
          </cell>
          <cell r="AJ580">
            <v>0.32200000000000001</v>
          </cell>
          <cell r="AK580">
            <v>0.34499999999999997</v>
          </cell>
          <cell r="AL580">
            <v>0.38100000000000001</v>
          </cell>
          <cell r="AM580">
            <v>0.42199999999999999</v>
          </cell>
          <cell r="AN580">
            <v>0.47199999999999998</v>
          </cell>
          <cell r="AO580">
            <v>0.53200000000000003</v>
          </cell>
          <cell r="AP580">
            <v>0.59299999999999997</v>
          </cell>
        </row>
        <row r="581">
          <cell r="A581">
            <v>40065</v>
          </cell>
          <cell r="B581">
            <v>0.25</v>
          </cell>
          <cell r="C581">
            <v>0.16</v>
          </cell>
          <cell r="D581">
            <v>0.16400000000000001</v>
          </cell>
          <cell r="E581">
            <v>0.16700000000000001</v>
          </cell>
          <cell r="F581">
            <v>0.16900000000000001</v>
          </cell>
          <cell r="G581">
            <v>0.18049999999999999</v>
          </cell>
          <cell r="H581">
            <v>0.20699999999999999</v>
          </cell>
          <cell r="I581">
            <v>0.21099999999999999</v>
          </cell>
          <cell r="J581">
            <v>0.24099999999999999</v>
          </cell>
          <cell r="K581">
            <v>0.26100000000000001</v>
          </cell>
          <cell r="L581">
            <v>0.30199999999999999</v>
          </cell>
          <cell r="M581">
            <v>0.34549999999999997</v>
          </cell>
          <cell r="N581">
            <v>0.38800000000000001</v>
          </cell>
          <cell r="P581">
            <v>0.33200000000000002</v>
          </cell>
          <cell r="Q581">
            <v>0.36</v>
          </cell>
          <cell r="R581">
            <v>0.36899999999999999</v>
          </cell>
          <cell r="S581">
            <v>0.377</v>
          </cell>
          <cell r="T581">
            <v>0.38400000000000001</v>
          </cell>
          <cell r="U581">
            <v>0.38800000000000001</v>
          </cell>
          <cell r="V581">
            <v>0.39600000000000002</v>
          </cell>
          <cell r="W581">
            <v>0.41</v>
          </cell>
          <cell r="X581">
            <v>0.42799999999999999</v>
          </cell>
          <cell r="Y581">
            <v>0.45500000000000002</v>
          </cell>
          <cell r="Z581">
            <v>0.48799999999999999</v>
          </cell>
          <cell r="AA581">
            <v>0.52500000000000002</v>
          </cell>
          <cell r="AB581">
            <v>0.56999999999999995</v>
          </cell>
          <cell r="AD581">
            <v>0.43070000000000003</v>
          </cell>
          <cell r="AE581">
            <v>0.376</v>
          </cell>
          <cell r="AF581">
            <v>0.35299999999999998</v>
          </cell>
          <cell r="AG581">
            <v>0.34300000000000003</v>
          </cell>
          <cell r="AH581">
            <v>0.33700000000000002</v>
          </cell>
          <cell r="AI581">
            <v>0.33800000000000002</v>
          </cell>
          <cell r="AJ581">
            <v>0.34899999999999998</v>
          </cell>
          <cell r="AK581">
            <v>0.376</v>
          </cell>
          <cell r="AL581">
            <v>0.41399999999999998</v>
          </cell>
          <cell r="AM581">
            <v>0.46</v>
          </cell>
          <cell r="AN581">
            <v>0.51400000000000001</v>
          </cell>
          <cell r="AO581">
            <v>0.57599999999999996</v>
          </cell>
          <cell r="AP581">
            <v>0.64100000000000001</v>
          </cell>
        </row>
        <row r="582">
          <cell r="A582">
            <v>40066</v>
          </cell>
          <cell r="B582">
            <v>0.25</v>
          </cell>
          <cell r="C582">
            <v>0.159</v>
          </cell>
          <cell r="D582">
            <v>0.16200000000000001</v>
          </cell>
          <cell r="E582">
            <v>0.17899999999999999</v>
          </cell>
          <cell r="F582">
            <v>0.17799999999999999</v>
          </cell>
          <cell r="G582">
            <v>0.191</v>
          </cell>
          <cell r="H582">
            <v>0.20300000000000001</v>
          </cell>
          <cell r="I582">
            <v>0.218</v>
          </cell>
          <cell r="J582">
            <v>0.245</v>
          </cell>
          <cell r="K582">
            <v>0.26200000000000001</v>
          </cell>
          <cell r="L582">
            <v>0.30199999999999999</v>
          </cell>
          <cell r="M582">
            <v>0.33800000000000002</v>
          </cell>
          <cell r="N582">
            <v>0.38100000000000001</v>
          </cell>
          <cell r="P582">
            <v>0.33800000000000002</v>
          </cell>
          <cell r="Q582">
            <v>0.36699999999999999</v>
          </cell>
          <cell r="R582">
            <v>0.379</v>
          </cell>
          <cell r="S582">
            <v>0.38900000000000001</v>
          </cell>
          <cell r="T582">
            <v>0.39900000000000002</v>
          </cell>
          <cell r="U582">
            <v>0.40799999999999997</v>
          </cell>
          <cell r="V582">
            <v>0.42</v>
          </cell>
          <cell r="W582">
            <v>0.434</v>
          </cell>
          <cell r="X582">
            <v>0.45600000000000002</v>
          </cell>
          <cell r="Y582">
            <v>0.48499999999999999</v>
          </cell>
          <cell r="Z582">
            <v>0.51900000000000002</v>
          </cell>
          <cell r="AA582">
            <v>0.56100000000000005</v>
          </cell>
          <cell r="AB582">
            <v>0.60199999999999998</v>
          </cell>
          <cell r="AD582">
            <v>0.42230000000000001</v>
          </cell>
          <cell r="AE582">
            <v>0.41399999999999998</v>
          </cell>
          <cell r="AF582">
            <v>0.38700000000000001</v>
          </cell>
          <cell r="AG582">
            <v>0.371</v>
          </cell>
          <cell r="AH582">
            <v>0.36299999999999999</v>
          </cell>
          <cell r="AI582">
            <v>0.36199999999999999</v>
          </cell>
          <cell r="AJ582">
            <v>0.37</v>
          </cell>
          <cell r="AK582">
            <v>0.39950000000000002</v>
          </cell>
          <cell r="AL582">
            <v>0.42749999999999999</v>
          </cell>
          <cell r="AM582">
            <v>0.46600000000000003</v>
          </cell>
          <cell r="AN582">
            <v>0.51649999999999996</v>
          </cell>
          <cell r="AO582">
            <v>0.57050000000000001</v>
          </cell>
          <cell r="AP582">
            <v>0.63749999999999996</v>
          </cell>
        </row>
        <row r="583">
          <cell r="A583">
            <v>40067</v>
          </cell>
          <cell r="B583">
            <v>0.25</v>
          </cell>
          <cell r="C583">
            <v>0.153</v>
          </cell>
          <cell r="D583">
            <v>0.161</v>
          </cell>
          <cell r="E583">
            <v>0.16900000000000001</v>
          </cell>
          <cell r="F583">
            <v>0.185</v>
          </cell>
          <cell r="G583">
            <v>0.19800000000000001</v>
          </cell>
          <cell r="H583">
            <v>0.19850000000000001</v>
          </cell>
          <cell r="I583">
            <v>0.223</v>
          </cell>
          <cell r="J583">
            <v>0.2515</v>
          </cell>
          <cell r="K583">
            <v>0.27400000000000002</v>
          </cell>
          <cell r="L583">
            <v>0.314</v>
          </cell>
          <cell r="M583">
            <v>0.35649999999999998</v>
          </cell>
          <cell r="N583">
            <v>0.39600000000000002</v>
          </cell>
          <cell r="P583">
            <v>0.34</v>
          </cell>
          <cell r="Q583">
            <v>0.36599999999999999</v>
          </cell>
          <cell r="R583">
            <v>0.38300000000000001</v>
          </cell>
          <cell r="S583">
            <v>0.39700000000000002</v>
          </cell>
          <cell r="T583">
            <v>0.41</v>
          </cell>
          <cell r="U583">
            <v>0.42099999999999999</v>
          </cell>
          <cell r="V583">
            <v>0.435</v>
          </cell>
          <cell r="W583">
            <v>0.45200000000000001</v>
          </cell>
          <cell r="X583">
            <v>0.47599999999999998</v>
          </cell>
          <cell r="Y583">
            <v>0.502</v>
          </cell>
          <cell r="Z583">
            <v>0.53400000000000003</v>
          </cell>
          <cell r="AA583">
            <v>0.57399999999999995</v>
          </cell>
          <cell r="AB583">
            <v>0.61299999999999999</v>
          </cell>
          <cell r="AD583">
            <v>0.43909999999999999</v>
          </cell>
          <cell r="AE583">
            <v>0.41299999999999998</v>
          </cell>
          <cell r="AF583">
            <v>0.38400000000000001</v>
          </cell>
          <cell r="AG583">
            <v>0.36699999999999999</v>
          </cell>
          <cell r="AH583">
            <v>0.35799999999999998</v>
          </cell>
          <cell r="AI583">
            <v>0.35599999999999998</v>
          </cell>
          <cell r="AJ583">
            <v>0.36299999999999999</v>
          </cell>
          <cell r="AK583">
            <v>0.38500000000000001</v>
          </cell>
          <cell r="AL583">
            <v>0.41899999999999998</v>
          </cell>
          <cell r="AM583">
            <v>0.45300000000000001</v>
          </cell>
          <cell r="AN583">
            <v>0.5</v>
          </cell>
          <cell r="AO583">
            <v>0.55100000000000005</v>
          </cell>
          <cell r="AP583">
            <v>0.61199999999999999</v>
          </cell>
        </row>
        <row r="584">
          <cell r="A584">
            <v>40070</v>
          </cell>
          <cell r="B584">
            <v>0.25</v>
          </cell>
          <cell r="C584">
            <v>0.16600000000000001</v>
          </cell>
          <cell r="D584">
            <v>0.17100000000000001</v>
          </cell>
          <cell r="E584">
            <v>0.17699999999999999</v>
          </cell>
          <cell r="F584">
            <v>0.17599999999999999</v>
          </cell>
          <cell r="G584">
            <v>0.19400000000000001</v>
          </cell>
          <cell r="H584">
            <v>0.2</v>
          </cell>
          <cell r="I584">
            <v>0.22600000000000001</v>
          </cell>
          <cell r="J584">
            <v>0.25700000000000001</v>
          </cell>
          <cell r="K584">
            <v>0.28050000000000003</v>
          </cell>
          <cell r="L584">
            <v>0.317</v>
          </cell>
          <cell r="M584">
            <v>0.36249999999999999</v>
          </cell>
          <cell r="N584">
            <v>0.40649999999999997</v>
          </cell>
          <cell r="P584">
            <v>0.35</v>
          </cell>
          <cell r="Q584">
            <v>0.36899999999999999</v>
          </cell>
          <cell r="R584">
            <v>0.38100000000000001</v>
          </cell>
          <cell r="S584">
            <v>0.39400000000000002</v>
          </cell>
          <cell r="T584">
            <v>0.40699999999999997</v>
          </cell>
          <cell r="U584">
            <v>0.41799999999999998</v>
          </cell>
          <cell r="V584">
            <v>0.43099999999999999</v>
          </cell>
          <cell r="W584">
            <v>0.45</v>
          </cell>
          <cell r="X584">
            <v>0.47499999999999998</v>
          </cell>
          <cell r="Y584">
            <v>0.502</v>
          </cell>
          <cell r="Z584">
            <v>0.53600000000000003</v>
          </cell>
          <cell r="AA584">
            <v>0.57599999999999996</v>
          </cell>
          <cell r="AB584">
            <v>0.61799999999999999</v>
          </cell>
          <cell r="AD584">
            <v>0.438</v>
          </cell>
          <cell r="AE584">
            <v>0.41399999999999998</v>
          </cell>
          <cell r="AF584">
            <v>0.38300000000000001</v>
          </cell>
          <cell r="AG584">
            <v>0.36899999999999999</v>
          </cell>
          <cell r="AH584">
            <v>0.36099999999999999</v>
          </cell>
          <cell r="AI584">
            <v>0.36</v>
          </cell>
          <cell r="AJ584">
            <v>0.37</v>
          </cell>
          <cell r="AK584">
            <v>0.39600000000000002</v>
          </cell>
          <cell r="AL584">
            <v>0.43099999999999999</v>
          </cell>
          <cell r="AM584">
            <v>0.47599999999999998</v>
          </cell>
          <cell r="AN584">
            <v>0.52500000000000002</v>
          </cell>
          <cell r="AO584">
            <v>0.58499999999999996</v>
          </cell>
          <cell r="AP584">
            <v>0.64200000000000002</v>
          </cell>
        </row>
        <row r="585">
          <cell r="A585">
            <v>40071</v>
          </cell>
          <cell r="B585">
            <v>0.25</v>
          </cell>
          <cell r="C585">
            <v>0.17299999999999999</v>
          </cell>
          <cell r="D585">
            <v>0.17299999999999999</v>
          </cell>
          <cell r="E585">
            <v>0.18099999999999999</v>
          </cell>
          <cell r="F585">
            <v>0.1845</v>
          </cell>
          <cell r="G585">
            <v>0.1925</v>
          </cell>
          <cell r="H585">
            <v>0.20799999999999999</v>
          </cell>
          <cell r="I585">
            <v>0.23350000000000001</v>
          </cell>
          <cell r="J585">
            <v>0.255</v>
          </cell>
          <cell r="K585">
            <v>0.28999999999999998</v>
          </cell>
          <cell r="L585">
            <v>0.32900000000000001</v>
          </cell>
          <cell r="M585">
            <v>0.36749999999999999</v>
          </cell>
          <cell r="N585">
            <v>0.41399999999999998</v>
          </cell>
          <cell r="P585">
            <v>0.35499999999999998</v>
          </cell>
          <cell r="Q585">
            <v>0.371</v>
          </cell>
          <cell r="R585">
            <v>0.38200000000000001</v>
          </cell>
          <cell r="S585">
            <v>0.39800000000000002</v>
          </cell>
          <cell r="T585">
            <v>0.41399999999999998</v>
          </cell>
          <cell r="U585">
            <v>0.43</v>
          </cell>
          <cell r="V585">
            <v>0.44700000000000001</v>
          </cell>
          <cell r="W585">
            <v>0.47199999999999998</v>
          </cell>
          <cell r="X585">
            <v>0.497</v>
          </cell>
          <cell r="Y585">
            <v>0.52700000000000002</v>
          </cell>
          <cell r="Z585">
            <v>0.56599999999999995</v>
          </cell>
          <cell r="AA585">
            <v>0.60399999999999998</v>
          </cell>
          <cell r="AB585">
            <v>0.64700000000000002</v>
          </cell>
          <cell r="AD585">
            <v>0.43969999999999998</v>
          </cell>
          <cell r="AE585">
            <v>0.4</v>
          </cell>
          <cell r="AF585">
            <v>0.35099999999999998</v>
          </cell>
          <cell r="AG585">
            <v>0.33</v>
          </cell>
          <cell r="AH585">
            <v>0.316</v>
          </cell>
          <cell r="AI585">
            <v>0.312</v>
          </cell>
          <cell r="AJ585">
            <v>0.317</v>
          </cell>
          <cell r="AK585">
            <v>0.33600000000000002</v>
          </cell>
          <cell r="AL585">
            <v>0.36699999999999999</v>
          </cell>
          <cell r="AM585">
            <v>0.40400000000000003</v>
          </cell>
          <cell r="AN585">
            <v>0.45</v>
          </cell>
          <cell r="AO585">
            <v>0.50600000000000001</v>
          </cell>
          <cell r="AP585">
            <v>0.56299999999999994</v>
          </cell>
        </row>
        <row r="586">
          <cell r="A586">
            <v>40072</v>
          </cell>
          <cell r="B586">
            <v>0.25</v>
          </cell>
          <cell r="C586">
            <v>0.17</v>
          </cell>
          <cell r="D586">
            <v>0.17499999999999999</v>
          </cell>
          <cell r="E586">
            <v>0.17799999999999999</v>
          </cell>
          <cell r="F586">
            <v>0.1885</v>
          </cell>
          <cell r="G586">
            <v>0.20300000000000001</v>
          </cell>
          <cell r="H586">
            <v>0.21299999999999999</v>
          </cell>
          <cell r="I586">
            <v>0.23799999999999999</v>
          </cell>
          <cell r="J586">
            <v>0.26800000000000002</v>
          </cell>
          <cell r="K586">
            <v>0.29799999999999999</v>
          </cell>
          <cell r="L586">
            <v>0.34</v>
          </cell>
          <cell r="M586">
            <v>0.38</v>
          </cell>
          <cell r="N586">
            <v>0.43049999999999999</v>
          </cell>
          <cell r="P586">
            <v>0.36899999999999999</v>
          </cell>
          <cell r="Q586">
            <v>0.374</v>
          </cell>
          <cell r="R586">
            <v>0.38800000000000001</v>
          </cell>
          <cell r="S586">
            <v>0.40100000000000002</v>
          </cell>
          <cell r="T586">
            <v>0.41499999999999998</v>
          </cell>
          <cell r="U586">
            <v>0.42899999999999999</v>
          </cell>
          <cell r="V586">
            <v>0.44600000000000001</v>
          </cell>
          <cell r="W586">
            <v>0.46700000000000003</v>
          </cell>
          <cell r="X586">
            <v>0.49</v>
          </cell>
          <cell r="Y586">
            <v>0.51900000000000002</v>
          </cell>
          <cell r="Z586">
            <v>0.55300000000000005</v>
          </cell>
          <cell r="AA586">
            <v>0.59099999999999997</v>
          </cell>
          <cell r="AB586">
            <v>0.63600000000000001</v>
          </cell>
          <cell r="AD586">
            <v>0.43909999999999999</v>
          </cell>
          <cell r="AE586">
            <v>0.38600000000000001</v>
          </cell>
          <cell r="AF586">
            <v>0.33400000000000002</v>
          </cell>
          <cell r="AG586">
            <v>0.314</v>
          </cell>
          <cell r="AH586">
            <v>0.30199999999999999</v>
          </cell>
          <cell r="AI586">
            <v>0.311</v>
          </cell>
          <cell r="AJ586">
            <v>0.32</v>
          </cell>
          <cell r="AK586">
            <v>0.34</v>
          </cell>
          <cell r="AL586">
            <v>0.3745</v>
          </cell>
          <cell r="AM586">
            <v>0.40699999999999997</v>
          </cell>
          <cell r="AN586">
            <v>0.45600000000000002</v>
          </cell>
          <cell r="AO586">
            <v>0.51500000000000001</v>
          </cell>
          <cell r="AP586">
            <v>0.58250000000000002</v>
          </cell>
        </row>
        <row r="587">
          <cell r="A587">
            <v>40073</v>
          </cell>
          <cell r="B587">
            <v>0.25</v>
          </cell>
          <cell r="C587">
            <v>0.17299999999999999</v>
          </cell>
          <cell r="D587">
            <v>0.1845</v>
          </cell>
          <cell r="E587">
            <v>0.185</v>
          </cell>
          <cell r="F587">
            <v>0.189</v>
          </cell>
          <cell r="G587">
            <v>0.214</v>
          </cell>
          <cell r="H587">
            <v>0.22</v>
          </cell>
          <cell r="I587">
            <v>0.2515</v>
          </cell>
          <cell r="J587">
            <v>0.27200000000000002</v>
          </cell>
          <cell r="K587">
            <v>0.29299999999999998</v>
          </cell>
          <cell r="L587">
            <v>0.33150000000000002</v>
          </cell>
          <cell r="M587">
            <v>0.379</v>
          </cell>
          <cell r="N587">
            <v>0.42</v>
          </cell>
          <cell r="P587">
            <v>0.35899999999999999</v>
          </cell>
          <cell r="Q587">
            <v>0.38700000000000001</v>
          </cell>
          <cell r="R587">
            <v>0.40300000000000002</v>
          </cell>
          <cell r="S587">
            <v>0.41899999999999998</v>
          </cell>
          <cell r="T587">
            <v>0.437</v>
          </cell>
          <cell r="U587">
            <v>0.45900000000000002</v>
          </cell>
          <cell r="V587">
            <v>0.48199999999999998</v>
          </cell>
          <cell r="W587">
            <v>0.50700000000000001</v>
          </cell>
          <cell r="X587">
            <v>0.53600000000000003</v>
          </cell>
          <cell r="Y587">
            <v>0.56799999999999995</v>
          </cell>
          <cell r="Z587">
            <v>0.60599999999999998</v>
          </cell>
          <cell r="AA587">
            <v>0.65100000000000002</v>
          </cell>
          <cell r="AB587">
            <v>0.69299999999999995</v>
          </cell>
          <cell r="AD587">
            <v>0.43190000000000001</v>
          </cell>
          <cell r="AE587">
            <v>0.38600000000000001</v>
          </cell>
          <cell r="AF587">
            <v>0.34599999999999997</v>
          </cell>
          <cell r="AG587">
            <v>0.32300000000000001</v>
          </cell>
          <cell r="AH587">
            <v>0.308</v>
          </cell>
          <cell r="AI587">
            <v>0.30399999999999999</v>
          </cell>
          <cell r="AJ587">
            <v>0.312</v>
          </cell>
          <cell r="AK587">
            <v>0.33800000000000002</v>
          </cell>
          <cell r="AL587">
            <v>0.36799999999999999</v>
          </cell>
          <cell r="AM587">
            <v>0.41299999999999998</v>
          </cell>
          <cell r="AN587">
            <v>0.46800000000000003</v>
          </cell>
          <cell r="AO587">
            <v>0.52500000000000002</v>
          </cell>
          <cell r="AP587">
            <v>0.59399999999999997</v>
          </cell>
        </row>
        <row r="588">
          <cell r="A588">
            <v>40074</v>
          </cell>
          <cell r="B588">
            <v>0.25</v>
          </cell>
          <cell r="C588">
            <v>0.17849999999999999</v>
          </cell>
          <cell r="D588">
            <v>0.18149999999999999</v>
          </cell>
          <cell r="E588">
            <v>0.1865</v>
          </cell>
          <cell r="F588">
            <v>0.1885</v>
          </cell>
          <cell r="G588">
            <v>0.20649999999999999</v>
          </cell>
          <cell r="H588">
            <v>0.22900000000000001</v>
          </cell>
          <cell r="I588">
            <v>0.2495</v>
          </cell>
          <cell r="J588">
            <v>0.28249999999999997</v>
          </cell>
          <cell r="K588">
            <v>0.3165</v>
          </cell>
          <cell r="L588">
            <v>0.35399999999999998</v>
          </cell>
          <cell r="M588">
            <v>0.4</v>
          </cell>
          <cell r="N588">
            <v>0.44900000000000001</v>
          </cell>
          <cell r="P588">
            <v>0.36599999999999999</v>
          </cell>
          <cell r="Q588">
            <v>0.38300000000000001</v>
          </cell>
          <cell r="R588">
            <v>0.4</v>
          </cell>
          <cell r="S588">
            <v>0.41699999999999998</v>
          </cell>
          <cell r="T588">
            <v>0.435</v>
          </cell>
          <cell r="U588">
            <v>0.45700000000000002</v>
          </cell>
          <cell r="V588">
            <v>0.47799999999999998</v>
          </cell>
          <cell r="W588">
            <v>0.501</v>
          </cell>
          <cell r="X588">
            <v>0.53</v>
          </cell>
          <cell r="Y588">
            <v>0.55900000000000005</v>
          </cell>
          <cell r="Z588">
            <v>0.59399999999999997</v>
          </cell>
          <cell r="AA588">
            <v>0.63500000000000001</v>
          </cell>
          <cell r="AB588">
            <v>0.67600000000000005</v>
          </cell>
          <cell r="AD588">
            <v>0.4335</v>
          </cell>
          <cell r="AE588">
            <v>0.38800000000000001</v>
          </cell>
          <cell r="AF588">
            <v>0.34399999999999997</v>
          </cell>
          <cell r="AG588">
            <v>0.32</v>
          </cell>
          <cell r="AH588">
            <v>0.308</v>
          </cell>
          <cell r="AI588">
            <v>0.307</v>
          </cell>
          <cell r="AJ588">
            <v>0.316</v>
          </cell>
          <cell r="AK588">
            <v>0.33200000000000002</v>
          </cell>
          <cell r="AL588">
            <v>0.36549999999999999</v>
          </cell>
          <cell r="AM588">
            <v>0.40799999999999997</v>
          </cell>
          <cell r="AN588">
            <v>0.46400000000000002</v>
          </cell>
          <cell r="AO588">
            <v>0.52149999999999996</v>
          </cell>
          <cell r="AP588">
            <v>0.58650000000000002</v>
          </cell>
        </row>
        <row r="589">
          <cell r="A589">
            <v>40077</v>
          </cell>
          <cell r="B589">
            <v>0.25</v>
          </cell>
          <cell r="C589">
            <v>0.16500000000000001</v>
          </cell>
          <cell r="D589">
            <v>0.17</v>
          </cell>
          <cell r="E589">
            <v>0.17299999999999999</v>
          </cell>
          <cell r="F589">
            <v>0.185</v>
          </cell>
          <cell r="G589">
            <v>0.2</v>
          </cell>
          <cell r="H589">
            <v>0.218</v>
          </cell>
          <cell r="I589">
            <v>0.23799999999999999</v>
          </cell>
          <cell r="J589">
            <v>0.27</v>
          </cell>
          <cell r="K589">
            <v>0.29799999999999999</v>
          </cell>
          <cell r="L589">
            <v>0.34</v>
          </cell>
          <cell r="M589">
            <v>0.38500000000000001</v>
          </cell>
          <cell r="N589">
            <v>0.4325</v>
          </cell>
          <cell r="P589">
            <v>0.35</v>
          </cell>
          <cell r="Q589">
            <v>0.378</v>
          </cell>
          <cell r="R589">
            <v>0.39400000000000002</v>
          </cell>
          <cell r="S589">
            <v>0.41099999999999998</v>
          </cell>
          <cell r="T589">
            <v>0.43</v>
          </cell>
          <cell r="U589">
            <v>0.44900000000000001</v>
          </cell>
          <cell r="V589">
            <v>0.46899999999999997</v>
          </cell>
          <cell r="W589">
            <v>0.49399999999999999</v>
          </cell>
          <cell r="X589">
            <v>0.52200000000000002</v>
          </cell>
          <cell r="Y589">
            <v>0.55300000000000005</v>
          </cell>
          <cell r="Z589">
            <v>0.58899999999999997</v>
          </cell>
          <cell r="AA589">
            <v>0.63</v>
          </cell>
          <cell r="AB589">
            <v>0.67300000000000004</v>
          </cell>
          <cell r="AD589">
            <v>0.42870000000000003</v>
          </cell>
          <cell r="AE589">
            <v>0.38200000000000001</v>
          </cell>
          <cell r="AF589">
            <v>0.33400000000000002</v>
          </cell>
          <cell r="AG589">
            <v>0.313</v>
          </cell>
          <cell r="AH589">
            <v>0.30099999999999999</v>
          </cell>
          <cell r="AI589">
            <v>0.30099999999999999</v>
          </cell>
          <cell r="AJ589">
            <v>0.311</v>
          </cell>
          <cell r="AK589">
            <v>0.33500000000000002</v>
          </cell>
          <cell r="AL589">
            <v>0.36899999999999999</v>
          </cell>
          <cell r="AM589">
            <v>0.41399999999999998</v>
          </cell>
          <cell r="AN589">
            <v>0.46600000000000003</v>
          </cell>
          <cell r="AO589">
            <v>0.53200000000000003</v>
          </cell>
          <cell r="AP589">
            <v>0.59399999999999997</v>
          </cell>
        </row>
        <row r="590">
          <cell r="A590">
            <v>40078</v>
          </cell>
          <cell r="B590">
            <v>0.25</v>
          </cell>
          <cell r="C590">
            <v>0.17299999999999999</v>
          </cell>
          <cell r="D590">
            <v>0.17799999999999999</v>
          </cell>
          <cell r="E590">
            <v>0.17949999999999999</v>
          </cell>
          <cell r="F590">
            <v>0.1925</v>
          </cell>
          <cell r="G590">
            <v>0.20799999999999999</v>
          </cell>
          <cell r="H590">
            <v>0.22550000000000001</v>
          </cell>
          <cell r="I590">
            <v>0.2475</v>
          </cell>
          <cell r="J590">
            <v>0.27550000000000002</v>
          </cell>
          <cell r="K590">
            <v>0.30399999999999999</v>
          </cell>
          <cell r="L590">
            <v>0.34300000000000003</v>
          </cell>
          <cell r="M590">
            <v>0.38150000000000001</v>
          </cell>
          <cell r="N590">
            <v>0.43049999999999999</v>
          </cell>
          <cell r="P590">
            <v>0.35499999999999998</v>
          </cell>
          <cell r="Q590">
            <v>0.378</v>
          </cell>
          <cell r="R590">
            <v>0.38900000000000001</v>
          </cell>
          <cell r="S590">
            <v>0.40500000000000003</v>
          </cell>
          <cell r="T590">
            <v>0.42299999999999999</v>
          </cell>
          <cell r="U590">
            <v>0.441</v>
          </cell>
          <cell r="V590">
            <v>0.46</v>
          </cell>
          <cell r="W590">
            <v>0.48599999999999999</v>
          </cell>
          <cell r="X590">
            <v>0.51200000000000001</v>
          </cell>
          <cell r="Y590">
            <v>0.54400000000000004</v>
          </cell>
          <cell r="Z590">
            <v>0.58199999999999996</v>
          </cell>
          <cell r="AA590">
            <v>0.621</v>
          </cell>
          <cell r="AB590">
            <v>0.66500000000000004</v>
          </cell>
          <cell r="AD590">
            <v>0.43080000000000002</v>
          </cell>
          <cell r="AE590">
            <v>0.378</v>
          </cell>
          <cell r="AF590">
            <v>0.33</v>
          </cell>
          <cell r="AG590">
            <v>0.307</v>
          </cell>
          <cell r="AH590">
            <v>0.29499999999999998</v>
          </cell>
          <cell r="AI590">
            <v>0.29599999999999999</v>
          </cell>
          <cell r="AJ590">
            <v>0.30599999999999999</v>
          </cell>
          <cell r="AK590">
            <v>0.33</v>
          </cell>
          <cell r="AL590">
            <v>0.36</v>
          </cell>
          <cell r="AM590">
            <v>0.40799999999999997</v>
          </cell>
          <cell r="AN590">
            <v>0.46</v>
          </cell>
          <cell r="AO590">
            <v>0.52300000000000002</v>
          </cell>
          <cell r="AP590">
            <v>0.58799999999999997</v>
          </cell>
        </row>
        <row r="591">
          <cell r="A591">
            <v>40079</v>
          </cell>
          <cell r="B591">
            <v>0.25</v>
          </cell>
          <cell r="C591">
            <v>0.16800000000000001</v>
          </cell>
          <cell r="D591">
            <v>0.17050000000000001</v>
          </cell>
          <cell r="E591">
            <v>0.17449999999999999</v>
          </cell>
          <cell r="F591">
            <v>0.17949999999999999</v>
          </cell>
          <cell r="G591">
            <v>0.192</v>
          </cell>
          <cell r="H591">
            <v>0.20899999999999999</v>
          </cell>
          <cell r="I591">
            <v>0.22450000000000001</v>
          </cell>
          <cell r="J591">
            <v>0.251</v>
          </cell>
          <cell r="K591">
            <v>0.27250000000000002</v>
          </cell>
          <cell r="L591">
            <v>0.315</v>
          </cell>
          <cell r="M591">
            <v>0.35649999999999998</v>
          </cell>
          <cell r="N591">
            <v>0.39900000000000002</v>
          </cell>
          <cell r="P591">
            <v>0.34399999999999997</v>
          </cell>
          <cell r="Q591">
            <v>0.36399999999999999</v>
          </cell>
          <cell r="R591">
            <v>0.374</v>
          </cell>
          <cell r="S591">
            <v>0.39</v>
          </cell>
          <cell r="T591">
            <v>0.40500000000000003</v>
          </cell>
          <cell r="U591">
            <v>0.42099999999999999</v>
          </cell>
          <cell r="V591">
            <v>0.44</v>
          </cell>
          <cell r="W591">
            <v>0.46400000000000002</v>
          </cell>
          <cell r="X591">
            <v>0.49099999999999999</v>
          </cell>
          <cell r="Y591">
            <v>0.52300000000000002</v>
          </cell>
          <cell r="Z591">
            <v>0.56100000000000005</v>
          </cell>
          <cell r="AA591">
            <v>0.60099999999999998</v>
          </cell>
          <cell r="AB591">
            <v>0.64900000000000002</v>
          </cell>
          <cell r="AD591">
            <v>0.42820000000000003</v>
          </cell>
          <cell r="AE591">
            <v>0.39600000000000002</v>
          </cell>
          <cell r="AF591">
            <v>0.35499999999999998</v>
          </cell>
          <cell r="AG591">
            <v>0.32900000000000001</v>
          </cell>
          <cell r="AH591">
            <v>0.318</v>
          </cell>
          <cell r="AI591">
            <v>0.32200000000000001</v>
          </cell>
          <cell r="AJ591">
            <v>0.33200000000000002</v>
          </cell>
          <cell r="AK591">
            <v>0.35399999999999998</v>
          </cell>
          <cell r="AL591">
            <v>0.38800000000000001</v>
          </cell>
          <cell r="AM591">
            <v>0.43099999999999999</v>
          </cell>
          <cell r="AN591">
            <v>0.48299999999999998</v>
          </cell>
          <cell r="AO591">
            <v>0.54500000000000004</v>
          </cell>
          <cell r="AP591">
            <v>0.59099999999999997</v>
          </cell>
        </row>
        <row r="592">
          <cell r="A592">
            <v>40080</v>
          </cell>
          <cell r="B592">
            <v>0.25</v>
          </cell>
          <cell r="C592">
            <v>0.16300000000000001</v>
          </cell>
          <cell r="D592">
            <v>0.16500000000000001</v>
          </cell>
          <cell r="E592">
            <v>0.16750000000000001</v>
          </cell>
          <cell r="F592">
            <v>0.18</v>
          </cell>
          <cell r="G592">
            <v>0.19</v>
          </cell>
          <cell r="H592">
            <v>0.20499999999999999</v>
          </cell>
          <cell r="I592">
            <v>0.2215</v>
          </cell>
          <cell r="J592">
            <v>0.2495</v>
          </cell>
          <cell r="K592">
            <v>0.28050000000000003</v>
          </cell>
          <cell r="L592">
            <v>0.311</v>
          </cell>
          <cell r="M592">
            <v>0.35399999999999998</v>
          </cell>
          <cell r="N592">
            <v>0.4</v>
          </cell>
          <cell r="P592">
            <v>0.34699999999999998</v>
          </cell>
          <cell r="Q592">
            <v>0.36599999999999999</v>
          </cell>
          <cell r="R592">
            <v>0.375</v>
          </cell>
          <cell r="S592">
            <v>0.38600000000000001</v>
          </cell>
          <cell r="T592">
            <v>0.39900000000000002</v>
          </cell>
          <cell r="U592">
            <v>0.41099999999999998</v>
          </cell>
          <cell r="V592">
            <v>0.42699999999999999</v>
          </cell>
          <cell r="W592">
            <v>0.44700000000000001</v>
          </cell>
          <cell r="X592">
            <v>0.47199999999999998</v>
          </cell>
          <cell r="Y592">
            <v>0.501</v>
          </cell>
          <cell r="Z592">
            <v>0.53400000000000003</v>
          </cell>
          <cell r="AA592">
            <v>0.57399999999999995</v>
          </cell>
          <cell r="AB592">
            <v>0.61299999999999999</v>
          </cell>
          <cell r="AD592">
            <v>0.42670000000000002</v>
          </cell>
          <cell r="AE592">
            <v>0.39</v>
          </cell>
          <cell r="AF592">
            <v>0.35099999999999998</v>
          </cell>
          <cell r="AG592">
            <v>0.32800000000000001</v>
          </cell>
          <cell r="AH592">
            <v>0.32</v>
          </cell>
          <cell r="AI592">
            <v>0.32600000000000001</v>
          </cell>
          <cell r="AJ592">
            <v>0.33500000000000002</v>
          </cell>
          <cell r="AK592">
            <v>0.35499999999999998</v>
          </cell>
          <cell r="AL592">
            <v>0.38200000000000001</v>
          </cell>
          <cell r="AM592">
            <v>0.42099999999999999</v>
          </cell>
          <cell r="AN592">
            <v>0.47199999999999998</v>
          </cell>
          <cell r="AO592">
            <v>0.52500000000000002</v>
          </cell>
          <cell r="AP592">
            <v>0.58699999999999997</v>
          </cell>
        </row>
        <row r="593">
          <cell r="A593">
            <v>40081</v>
          </cell>
          <cell r="B593">
            <v>0.25</v>
          </cell>
          <cell r="C593">
            <v>0.16500000000000001</v>
          </cell>
          <cell r="D593">
            <v>0.16800000000000001</v>
          </cell>
          <cell r="E593">
            <v>0.17</v>
          </cell>
          <cell r="F593">
            <v>0.188</v>
          </cell>
          <cell r="G593">
            <v>0.20200000000000001</v>
          </cell>
          <cell r="H593">
            <v>0.22</v>
          </cell>
          <cell r="I593">
            <v>0.24399999999999999</v>
          </cell>
          <cell r="J593">
            <v>0.27700000000000002</v>
          </cell>
          <cell r="K593">
            <v>0.312</v>
          </cell>
          <cell r="L593">
            <v>0.35299999999999998</v>
          </cell>
          <cell r="M593">
            <v>0.39150000000000001</v>
          </cell>
          <cell r="N593">
            <v>0.44600000000000001</v>
          </cell>
          <cell r="P593">
            <v>0.34200000000000003</v>
          </cell>
          <cell r="Q593">
            <v>0.36799999999999999</v>
          </cell>
          <cell r="R593">
            <v>0.376</v>
          </cell>
          <cell r="S593">
            <v>0.39</v>
          </cell>
          <cell r="T593">
            <v>0.40400000000000003</v>
          </cell>
          <cell r="U593">
            <v>0.41699999999999998</v>
          </cell>
          <cell r="V593">
            <v>0.436</v>
          </cell>
          <cell r="W593">
            <v>0.45700000000000002</v>
          </cell>
          <cell r="X593">
            <v>0.48399999999999999</v>
          </cell>
          <cell r="Y593">
            <v>0.51200000000000001</v>
          </cell>
          <cell r="Z593">
            <v>0.54600000000000004</v>
          </cell>
          <cell r="AA593">
            <v>0.58499999999999996</v>
          </cell>
          <cell r="AB593">
            <v>0.625</v>
          </cell>
          <cell r="AD593">
            <v>0.43169999999999997</v>
          </cell>
          <cell r="AE593">
            <v>0.38800000000000001</v>
          </cell>
          <cell r="AF593">
            <v>0.34799999999999998</v>
          </cell>
          <cell r="AG593">
            <v>0.32300000000000001</v>
          </cell>
          <cell r="AH593">
            <v>0.316</v>
          </cell>
          <cell r="AI593">
            <v>0.32100000000000001</v>
          </cell>
          <cell r="AJ593">
            <v>0.33100000000000002</v>
          </cell>
          <cell r="AK593">
            <v>0.35199999999999998</v>
          </cell>
          <cell r="AL593">
            <v>0.38</v>
          </cell>
          <cell r="AM593">
            <v>0.42</v>
          </cell>
          <cell r="AN593">
            <v>0.47</v>
          </cell>
          <cell r="AO593">
            <v>0.52400000000000002</v>
          </cell>
          <cell r="AP593">
            <v>0.58750000000000002</v>
          </cell>
        </row>
        <row r="594">
          <cell r="A594">
            <v>40084</v>
          </cell>
          <cell r="B594">
            <v>0.25</v>
          </cell>
          <cell r="C594">
            <v>0.15</v>
          </cell>
          <cell r="D594">
            <v>0.1545</v>
          </cell>
          <cell r="E594">
            <v>0.16650000000000001</v>
          </cell>
          <cell r="F594">
            <v>0.17299999999999999</v>
          </cell>
          <cell r="G594">
            <v>0.186</v>
          </cell>
          <cell r="H594">
            <v>0.20899999999999999</v>
          </cell>
          <cell r="I594">
            <v>0.23200000000000001</v>
          </cell>
          <cell r="J594">
            <v>0.26350000000000001</v>
          </cell>
          <cell r="K594">
            <v>0.29949999999999999</v>
          </cell>
          <cell r="L594">
            <v>0.33950000000000002</v>
          </cell>
          <cell r="M594">
            <v>0.38600000000000001</v>
          </cell>
          <cell r="N594">
            <v>0.4355</v>
          </cell>
          <cell r="P594">
            <v>0.35299999999999998</v>
          </cell>
          <cell r="Q594">
            <v>0.37</v>
          </cell>
          <cell r="R594">
            <v>0.378</v>
          </cell>
          <cell r="S594">
            <v>0.39200000000000002</v>
          </cell>
          <cell r="T594">
            <v>0.40500000000000003</v>
          </cell>
          <cell r="U594">
            <v>0.41899999999999998</v>
          </cell>
          <cell r="V594">
            <v>0.44</v>
          </cell>
          <cell r="W594">
            <v>0.46300000000000002</v>
          </cell>
          <cell r="X594">
            <v>0.49199999999999999</v>
          </cell>
          <cell r="Y594">
            <v>0.52200000000000002</v>
          </cell>
          <cell r="Z594">
            <v>0.55700000000000005</v>
          </cell>
          <cell r="AA594">
            <v>0.59799999999999998</v>
          </cell>
          <cell r="AB594">
            <v>0.63900000000000001</v>
          </cell>
          <cell r="AD594">
            <v>0.43140000000000001</v>
          </cell>
          <cell r="AE594">
            <v>0.371</v>
          </cell>
          <cell r="AF594">
            <v>0.32400000000000001</v>
          </cell>
          <cell r="AG594">
            <v>0.30399999999999999</v>
          </cell>
          <cell r="AH594">
            <v>0.29499999999999998</v>
          </cell>
          <cell r="AI594">
            <v>0.29899999999999999</v>
          </cell>
          <cell r="AJ594">
            <v>0.312</v>
          </cell>
          <cell r="AK594">
            <v>0.33650000000000002</v>
          </cell>
          <cell r="AL594">
            <v>0.36899999999999999</v>
          </cell>
          <cell r="AM594">
            <v>0.41</v>
          </cell>
          <cell r="AN594">
            <v>0.46500000000000002</v>
          </cell>
          <cell r="AO594">
            <v>0.51949999999999996</v>
          </cell>
          <cell r="AP594">
            <v>0.58099999999999996</v>
          </cell>
        </row>
        <row r="595">
          <cell r="A595">
            <v>40085</v>
          </cell>
          <cell r="B595">
            <v>0.25</v>
          </cell>
          <cell r="C595">
            <v>0.15</v>
          </cell>
          <cell r="D595">
            <v>0.155</v>
          </cell>
          <cell r="E595">
            <v>0.16400000000000001</v>
          </cell>
          <cell r="F595">
            <v>0.17499999999999999</v>
          </cell>
          <cell r="G595">
            <v>0.19</v>
          </cell>
          <cell r="H595">
            <v>0.2145</v>
          </cell>
          <cell r="I595">
            <v>0.24099999999999999</v>
          </cell>
          <cell r="J595">
            <v>0.27500000000000002</v>
          </cell>
          <cell r="K595">
            <v>0.3085</v>
          </cell>
          <cell r="L595">
            <v>0.34899999999999998</v>
          </cell>
          <cell r="M595">
            <v>0.39800000000000002</v>
          </cell>
          <cell r="N595">
            <v>0.4405</v>
          </cell>
          <cell r="P595">
            <v>0.35399999999999998</v>
          </cell>
          <cell r="Q595">
            <v>0.36299999999999999</v>
          </cell>
          <cell r="R595">
            <v>0.373</v>
          </cell>
          <cell r="S595">
            <v>0.39200000000000002</v>
          </cell>
          <cell r="T595">
            <v>0.40200000000000002</v>
          </cell>
          <cell r="U595">
            <v>0.41799999999999998</v>
          </cell>
          <cell r="V595">
            <v>0.44</v>
          </cell>
          <cell r="W595">
            <v>0.46600000000000003</v>
          </cell>
          <cell r="X595">
            <v>0.49299999999999999</v>
          </cell>
          <cell r="Y595">
            <v>0.52500000000000002</v>
          </cell>
          <cell r="Z595">
            <v>0.56200000000000006</v>
          </cell>
          <cell r="AA595">
            <v>0.60199999999999998</v>
          </cell>
          <cell r="AB595">
            <v>0.64400000000000002</v>
          </cell>
          <cell r="AD595">
            <v>0.43</v>
          </cell>
          <cell r="AE595">
            <v>0.40400000000000003</v>
          </cell>
          <cell r="AF595">
            <v>0.38400000000000001</v>
          </cell>
          <cell r="AG595">
            <v>0.375</v>
          </cell>
          <cell r="AH595">
            <v>0.3805</v>
          </cell>
          <cell r="AI595">
            <v>0.38100000000000001</v>
          </cell>
          <cell r="AJ595">
            <v>0.39800000000000002</v>
          </cell>
          <cell r="AK595">
            <v>0.42249999999999999</v>
          </cell>
          <cell r="AL595">
            <v>0.45750000000000002</v>
          </cell>
          <cell r="AM595">
            <v>0.5</v>
          </cell>
          <cell r="AN595">
            <v>0.5585</v>
          </cell>
          <cell r="AO595">
            <v>0.61750000000000005</v>
          </cell>
          <cell r="AP595">
            <v>0.67249999999999999</v>
          </cell>
        </row>
        <row r="596">
          <cell r="A596">
            <v>40086</v>
          </cell>
          <cell r="B596">
            <v>0.25</v>
          </cell>
          <cell r="C596">
            <v>0.15</v>
          </cell>
          <cell r="D596">
            <v>0.155</v>
          </cell>
          <cell r="E596">
            <v>0.16350000000000001</v>
          </cell>
          <cell r="F596">
            <v>0.17299999999999999</v>
          </cell>
          <cell r="G596">
            <v>0.19</v>
          </cell>
          <cell r="H596">
            <v>0.21</v>
          </cell>
          <cell r="I596">
            <v>0.23599999999999999</v>
          </cell>
          <cell r="J596">
            <v>0.26850000000000002</v>
          </cell>
          <cell r="K596">
            <v>0.29899999999999999</v>
          </cell>
          <cell r="L596">
            <v>0.34100000000000003</v>
          </cell>
          <cell r="M596">
            <v>0.38650000000000001</v>
          </cell>
          <cell r="N596">
            <v>0.437</v>
          </cell>
          <cell r="P596">
            <v>0.53300000000000003</v>
          </cell>
          <cell r="Q596">
            <v>0.36599999999999999</v>
          </cell>
          <cell r="R596">
            <v>0.377</v>
          </cell>
          <cell r="S596">
            <v>0.39600000000000002</v>
          </cell>
          <cell r="T596">
            <v>0.40699999999999997</v>
          </cell>
          <cell r="U596">
            <v>0.42399999999999999</v>
          </cell>
          <cell r="V596">
            <v>0.45100000000000001</v>
          </cell>
          <cell r="W596">
            <v>0.47499999999999998</v>
          </cell>
          <cell r="X596">
            <v>0.505</v>
          </cell>
          <cell r="Y596">
            <v>0.53800000000000003</v>
          </cell>
          <cell r="Z596">
            <v>0.57699999999999996</v>
          </cell>
          <cell r="AA596">
            <v>0.61899999999999999</v>
          </cell>
          <cell r="AB596">
            <v>0.66700000000000004</v>
          </cell>
          <cell r="AD596">
            <v>0.42030000000000001</v>
          </cell>
          <cell r="AE596">
            <v>0.40799999999999997</v>
          </cell>
          <cell r="AF596">
            <v>0.38900000000000001</v>
          </cell>
          <cell r="AG596">
            <v>0.38</v>
          </cell>
          <cell r="AH596">
            <v>0.376</v>
          </cell>
          <cell r="AI596">
            <v>0.379</v>
          </cell>
          <cell r="AJ596">
            <v>0.39100000000000001</v>
          </cell>
          <cell r="AK596">
            <v>0.41199999999999998</v>
          </cell>
          <cell r="AL596">
            <v>0.44800000000000001</v>
          </cell>
          <cell r="AM596">
            <v>0.48299999999999998</v>
          </cell>
          <cell r="AN596">
            <v>0.53200000000000003</v>
          </cell>
          <cell r="AO596">
            <v>0.59</v>
          </cell>
          <cell r="AP596">
            <v>0.65</v>
          </cell>
        </row>
        <row r="597">
          <cell r="A597">
            <v>40087</v>
          </cell>
          <cell r="B597">
            <v>0.25</v>
          </cell>
          <cell r="C597">
            <v>0.14000000000000001</v>
          </cell>
          <cell r="D597">
            <v>0.14499999999999999</v>
          </cell>
          <cell r="E597">
            <v>0.1525</v>
          </cell>
          <cell r="F597">
            <v>0.16300000000000001</v>
          </cell>
          <cell r="G597">
            <v>0.17899999999999999</v>
          </cell>
          <cell r="H597">
            <v>0.20150000000000001</v>
          </cell>
          <cell r="I597">
            <v>0.22500000000000001</v>
          </cell>
          <cell r="J597">
            <v>0.25700000000000001</v>
          </cell>
          <cell r="K597">
            <v>0.28999999999999998</v>
          </cell>
          <cell r="L597">
            <v>0.32500000000000001</v>
          </cell>
          <cell r="M597">
            <v>0.36899999999999999</v>
          </cell>
          <cell r="N597">
            <v>0.40849999999999997</v>
          </cell>
          <cell r="P597">
            <v>0.34</v>
          </cell>
          <cell r="Q597">
            <v>0.375</v>
          </cell>
          <cell r="R597">
            <v>0.39100000000000001</v>
          </cell>
          <cell r="S597">
            <v>0.41399999999999998</v>
          </cell>
          <cell r="T597">
            <v>0.43</v>
          </cell>
          <cell r="U597">
            <v>0.44900000000000001</v>
          </cell>
          <cell r="V597">
            <v>0.47499999999999998</v>
          </cell>
          <cell r="W597">
            <v>0.501</v>
          </cell>
          <cell r="X597">
            <v>0.53400000000000003</v>
          </cell>
          <cell r="Y597">
            <v>0.56499999999999995</v>
          </cell>
          <cell r="Z597">
            <v>0.60299999999999998</v>
          </cell>
          <cell r="AA597">
            <v>0.64600000000000002</v>
          </cell>
          <cell r="AB597">
            <v>0.68899999999999995</v>
          </cell>
          <cell r="AD597">
            <v>0.43840000000000001</v>
          </cell>
          <cell r="AE597">
            <v>0.40500000000000003</v>
          </cell>
          <cell r="AF597">
            <v>0.38400000000000001</v>
          </cell>
          <cell r="AG597">
            <v>0.372</v>
          </cell>
          <cell r="AH597">
            <v>0.36449999999999999</v>
          </cell>
          <cell r="AI597">
            <v>0.36199999999999999</v>
          </cell>
          <cell r="AJ597">
            <v>0.378</v>
          </cell>
          <cell r="AK597">
            <v>0.39050000000000001</v>
          </cell>
          <cell r="AL597">
            <v>0.42199999999999999</v>
          </cell>
          <cell r="AM597">
            <v>0.45700000000000002</v>
          </cell>
          <cell r="AN597">
            <v>0.50849999999999995</v>
          </cell>
          <cell r="AO597">
            <v>0.55649999999999999</v>
          </cell>
          <cell r="AP597">
            <v>0.60899999999999999</v>
          </cell>
        </row>
        <row r="598">
          <cell r="A598">
            <v>40088</v>
          </cell>
          <cell r="B598">
            <v>0.25</v>
          </cell>
          <cell r="C598">
            <v>0.13300000000000001</v>
          </cell>
          <cell r="D598">
            <v>0.14299999999999999</v>
          </cell>
          <cell r="E598">
            <v>0.155</v>
          </cell>
          <cell r="F598">
            <v>0.17299999999999999</v>
          </cell>
          <cell r="G598">
            <v>0.1875</v>
          </cell>
          <cell r="H598">
            <v>0.21</v>
          </cell>
          <cell r="I598">
            <v>0.23250000000000001</v>
          </cell>
          <cell r="J598">
            <v>0.26700000000000002</v>
          </cell>
          <cell r="K598">
            <v>0.29549999999999998</v>
          </cell>
          <cell r="L598">
            <v>0.33150000000000002</v>
          </cell>
          <cell r="M598">
            <v>0.3725</v>
          </cell>
          <cell r="N598">
            <v>0.41549999999999998</v>
          </cell>
          <cell r="P598">
            <v>0.36099999999999999</v>
          </cell>
          <cell r="Q598">
            <v>0.36799999999999999</v>
          </cell>
          <cell r="R598">
            <v>0.38400000000000001</v>
          </cell>
          <cell r="S598">
            <v>0.40600000000000003</v>
          </cell>
          <cell r="T598">
            <v>0.42199999999999999</v>
          </cell>
          <cell r="U598">
            <v>0.442</v>
          </cell>
          <cell r="V598">
            <v>0.46400000000000002</v>
          </cell>
          <cell r="W598">
            <v>0.48899999999999999</v>
          </cell>
          <cell r="X598">
            <v>0.51800000000000002</v>
          </cell>
          <cell r="Y598">
            <v>0.54800000000000004</v>
          </cell>
          <cell r="Z598">
            <v>0.58299999999999996</v>
          </cell>
          <cell r="AA598">
            <v>0.621</v>
          </cell>
          <cell r="AB598">
            <v>0.66200000000000003</v>
          </cell>
          <cell r="AD598">
            <v>0.44280000000000003</v>
          </cell>
          <cell r="AE598">
            <v>0.40100000000000002</v>
          </cell>
          <cell r="AF598">
            <v>0.38100000000000001</v>
          </cell>
          <cell r="AG598">
            <v>0.371</v>
          </cell>
          <cell r="AH598">
            <v>0.36399999999999999</v>
          </cell>
          <cell r="AI598">
            <v>0.36749999999999999</v>
          </cell>
          <cell r="AJ598">
            <v>0.38550000000000001</v>
          </cell>
          <cell r="AK598">
            <v>0.40649999999999997</v>
          </cell>
          <cell r="AL598">
            <v>0.42849999999999999</v>
          </cell>
          <cell r="AM598">
            <v>0.47049999999999997</v>
          </cell>
          <cell r="AN598">
            <v>0.50900000000000001</v>
          </cell>
          <cell r="AO598">
            <v>0.5675</v>
          </cell>
          <cell r="AP598">
            <v>0.61899999999999999</v>
          </cell>
        </row>
        <row r="599">
          <cell r="A599">
            <v>40091</v>
          </cell>
          <cell r="B599">
            <v>0.25</v>
          </cell>
          <cell r="C599">
            <v>0.14499999999999999</v>
          </cell>
          <cell r="D599">
            <v>0.15</v>
          </cell>
          <cell r="E599">
            <v>0.1545</v>
          </cell>
          <cell r="F599">
            <v>0.16800000000000001</v>
          </cell>
          <cell r="G599">
            <v>0.18099999999999999</v>
          </cell>
          <cell r="H599">
            <v>0.20150000000000001</v>
          </cell>
          <cell r="I599">
            <v>0.2235</v>
          </cell>
          <cell r="J599">
            <v>0.2535</v>
          </cell>
          <cell r="K599">
            <v>0.28649999999999998</v>
          </cell>
          <cell r="L599">
            <v>0.32500000000000001</v>
          </cell>
          <cell r="M599">
            <v>0.36299999999999999</v>
          </cell>
          <cell r="N599">
            <v>0.40749999999999997</v>
          </cell>
          <cell r="P599">
            <v>0.35399999999999998</v>
          </cell>
          <cell r="Q599">
            <v>0.372</v>
          </cell>
          <cell r="R599">
            <v>0.38900000000000001</v>
          </cell>
          <cell r="S599">
            <v>0.41</v>
          </cell>
          <cell r="T599">
            <v>0.42299999999999999</v>
          </cell>
          <cell r="U599">
            <v>0.441</v>
          </cell>
          <cell r="V599">
            <v>0.46200000000000002</v>
          </cell>
          <cell r="W599">
            <v>0.48399999999999999</v>
          </cell>
          <cell r="X599">
            <v>0.51100000000000001</v>
          </cell>
          <cell r="Y599">
            <v>0.54</v>
          </cell>
          <cell r="Z599">
            <v>0.57499999999999996</v>
          </cell>
          <cell r="AA599">
            <v>0.61099999999999999</v>
          </cell>
          <cell r="AB599">
            <v>0.65100000000000002</v>
          </cell>
          <cell r="AD599">
            <v>0.44130000000000003</v>
          </cell>
          <cell r="AE599">
            <v>0.42099999999999999</v>
          </cell>
          <cell r="AF599">
            <v>0.39800000000000002</v>
          </cell>
          <cell r="AG599">
            <v>0.39</v>
          </cell>
          <cell r="AH599">
            <v>0.38700000000000001</v>
          </cell>
          <cell r="AI599">
            <v>0.39100000000000001</v>
          </cell>
          <cell r="AJ599">
            <v>0.40200000000000002</v>
          </cell>
          <cell r="AK599">
            <v>0.41899999999999998</v>
          </cell>
          <cell r="AL599">
            <v>0.46050000000000002</v>
          </cell>
          <cell r="AM599">
            <v>0.48099999999999998</v>
          </cell>
          <cell r="AN599">
            <v>0.52400000000000002</v>
          </cell>
          <cell r="AO599">
            <v>0.57499999999999996</v>
          </cell>
          <cell r="AP599">
            <v>0.625</v>
          </cell>
        </row>
        <row r="600">
          <cell r="A600">
            <v>40092</v>
          </cell>
          <cell r="B600">
            <v>0.25</v>
          </cell>
          <cell r="C600">
            <v>0.14799999999999999</v>
          </cell>
          <cell r="D600">
            <v>0.14699999999999999</v>
          </cell>
          <cell r="E600">
            <v>0.156</v>
          </cell>
          <cell r="F600">
            <v>0.16800000000000001</v>
          </cell>
          <cell r="G600">
            <v>0.17799999999999999</v>
          </cell>
          <cell r="H600">
            <v>0.20499999999999999</v>
          </cell>
          <cell r="I600">
            <v>0.23</v>
          </cell>
          <cell r="J600">
            <v>0.25600000000000001</v>
          </cell>
          <cell r="K600">
            <v>0.29099999999999998</v>
          </cell>
          <cell r="L600">
            <v>0.32300000000000001</v>
          </cell>
          <cell r="M600">
            <v>0.36799999999999999</v>
          </cell>
          <cell r="N600">
            <v>0.41449999999999998</v>
          </cell>
          <cell r="P600">
            <v>0.37</v>
          </cell>
          <cell r="Q600">
            <v>0.374</v>
          </cell>
          <cell r="R600">
            <v>0.39100000000000001</v>
          </cell>
          <cell r="S600">
            <v>0.41499999999999998</v>
          </cell>
          <cell r="T600">
            <v>0.42799999999999999</v>
          </cell>
          <cell r="U600">
            <v>0.44600000000000001</v>
          </cell>
          <cell r="V600">
            <v>0.46899999999999997</v>
          </cell>
          <cell r="W600">
            <v>0.49399999999999999</v>
          </cell>
          <cell r="X600">
            <v>0.52</v>
          </cell>
          <cell r="Y600">
            <v>0.55100000000000005</v>
          </cell>
          <cell r="Z600">
            <v>0.58599999999999997</v>
          </cell>
          <cell r="AA600">
            <v>0.623</v>
          </cell>
          <cell r="AB600">
            <v>0.66300000000000003</v>
          </cell>
          <cell r="AD600">
            <v>0.43559999999999999</v>
          </cell>
          <cell r="AE600">
            <v>0.42299999999999999</v>
          </cell>
          <cell r="AF600">
            <v>0.39800000000000002</v>
          </cell>
          <cell r="AG600">
            <v>0.38900000000000001</v>
          </cell>
          <cell r="AH600">
            <v>0.39</v>
          </cell>
          <cell r="AI600">
            <v>0.39600000000000002</v>
          </cell>
          <cell r="AJ600">
            <v>0.40799999999999997</v>
          </cell>
          <cell r="AK600">
            <v>0.42799999999999999</v>
          </cell>
          <cell r="AL600">
            <v>0.45800000000000002</v>
          </cell>
          <cell r="AM600">
            <v>0.49399999999999999</v>
          </cell>
          <cell r="AN600">
            <v>0.54500000000000004</v>
          </cell>
          <cell r="AO600">
            <v>0.59099999999999997</v>
          </cell>
          <cell r="AP600">
            <v>0.64949999999999997</v>
          </cell>
        </row>
        <row r="601">
          <cell r="A601">
            <v>40093</v>
          </cell>
          <cell r="B601">
            <v>0.25</v>
          </cell>
          <cell r="C601">
            <v>0.14199999999999999</v>
          </cell>
          <cell r="D601">
            <v>0.151</v>
          </cell>
          <cell r="E601">
            <v>0.153</v>
          </cell>
          <cell r="F601">
            <v>0.17599999999999999</v>
          </cell>
          <cell r="G601">
            <v>0.19</v>
          </cell>
          <cell r="H601">
            <v>0.21049999999999999</v>
          </cell>
          <cell r="I601">
            <v>0.23350000000000001</v>
          </cell>
          <cell r="J601">
            <v>0.26</v>
          </cell>
          <cell r="K601">
            <v>0.29199999999999998</v>
          </cell>
          <cell r="L601">
            <v>0.32500000000000001</v>
          </cell>
          <cell r="M601">
            <v>0.36499999999999999</v>
          </cell>
          <cell r="N601">
            <v>0.41399999999999998</v>
          </cell>
          <cell r="P601">
            <v>0.33600000000000002</v>
          </cell>
          <cell r="Q601">
            <v>0.378</v>
          </cell>
          <cell r="R601">
            <v>0.39600000000000002</v>
          </cell>
          <cell r="S601">
            <v>0.41899999999999998</v>
          </cell>
          <cell r="T601">
            <v>0.43099999999999999</v>
          </cell>
          <cell r="U601">
            <v>0.45</v>
          </cell>
          <cell r="V601">
            <v>0.47399999999999998</v>
          </cell>
          <cell r="W601">
            <v>0.499</v>
          </cell>
          <cell r="X601">
            <v>0.52600000000000002</v>
          </cell>
          <cell r="Y601">
            <v>0.55500000000000005</v>
          </cell>
          <cell r="Z601">
            <v>0.59</v>
          </cell>
          <cell r="AA601">
            <v>0.628</v>
          </cell>
          <cell r="AB601">
            <v>0.66900000000000004</v>
          </cell>
          <cell r="AD601">
            <v>0.4385</v>
          </cell>
          <cell r="AE601">
            <v>0.41699999999999998</v>
          </cell>
          <cell r="AF601">
            <v>0.39300000000000002</v>
          </cell>
          <cell r="AG601">
            <v>0.3805</v>
          </cell>
          <cell r="AH601">
            <v>0.377</v>
          </cell>
          <cell r="AI601">
            <v>0.38300000000000001</v>
          </cell>
          <cell r="AJ601">
            <v>0.39600000000000002</v>
          </cell>
          <cell r="AK601">
            <v>0.41899999999999998</v>
          </cell>
          <cell r="AL601">
            <v>0.44950000000000001</v>
          </cell>
          <cell r="AM601">
            <v>0.49049999999999999</v>
          </cell>
          <cell r="AN601">
            <v>0.54049999999999998</v>
          </cell>
          <cell r="AO601">
            <v>0.59350000000000003</v>
          </cell>
          <cell r="AP601">
            <v>0.64500000000000002</v>
          </cell>
        </row>
        <row r="602">
          <cell r="A602">
            <v>40094</v>
          </cell>
          <cell r="B602">
            <v>0.25</v>
          </cell>
          <cell r="C602">
            <v>0.14000000000000001</v>
          </cell>
          <cell r="D602">
            <v>0.14799999999999999</v>
          </cell>
          <cell r="E602">
            <v>0.154</v>
          </cell>
          <cell r="F602">
            <v>0.17499999999999999</v>
          </cell>
          <cell r="G602">
            <v>0.19</v>
          </cell>
          <cell r="H602">
            <v>0.21299999999999999</v>
          </cell>
          <cell r="I602">
            <v>0.23599999999999999</v>
          </cell>
          <cell r="J602">
            <v>0.26500000000000001</v>
          </cell>
          <cell r="K602">
            <v>0.29799999999999999</v>
          </cell>
          <cell r="L602">
            <v>0.32400000000000001</v>
          </cell>
          <cell r="M602">
            <v>0.3715</v>
          </cell>
          <cell r="N602">
            <v>0.41499999999999998</v>
          </cell>
          <cell r="P602">
            <v>0.33</v>
          </cell>
          <cell r="Q602">
            <v>0.39100000000000001</v>
          </cell>
          <cell r="R602">
            <v>0.42199999999999999</v>
          </cell>
          <cell r="S602">
            <v>0.44900000000000001</v>
          </cell>
          <cell r="T602">
            <v>0.46800000000000003</v>
          </cell>
          <cell r="U602">
            <v>0.49199999999999999</v>
          </cell>
          <cell r="V602">
            <v>0.52200000000000002</v>
          </cell>
          <cell r="W602">
            <v>0.55100000000000005</v>
          </cell>
          <cell r="X602">
            <v>0.58599999999999997</v>
          </cell>
          <cell r="Y602">
            <v>0.61799999999999999</v>
          </cell>
          <cell r="Z602">
            <v>0.65500000000000003</v>
          </cell>
          <cell r="AA602">
            <v>0.69699999999999995</v>
          </cell>
          <cell r="AB602">
            <v>0.73499999999999999</v>
          </cell>
          <cell r="AD602">
            <v>0.44109999999999999</v>
          </cell>
          <cell r="AE602">
            <v>0.42299999999999999</v>
          </cell>
          <cell r="AF602">
            <v>0.39600000000000002</v>
          </cell>
          <cell r="AG602">
            <v>0.38300000000000001</v>
          </cell>
          <cell r="AH602">
            <v>0.379</v>
          </cell>
          <cell r="AI602">
            <v>0.38400000000000001</v>
          </cell>
          <cell r="AJ602">
            <v>0.39700000000000002</v>
          </cell>
          <cell r="AK602">
            <v>0.41799999999999998</v>
          </cell>
          <cell r="AL602">
            <v>0.44650000000000001</v>
          </cell>
          <cell r="AM602">
            <v>0.48299999999999998</v>
          </cell>
          <cell r="AN602">
            <v>0.53</v>
          </cell>
          <cell r="AO602">
            <v>0.57899999999999996</v>
          </cell>
          <cell r="AP602">
            <v>0.63149999999999995</v>
          </cell>
        </row>
        <row r="603">
          <cell r="A603">
            <v>40095</v>
          </cell>
          <cell r="B603">
            <v>0.25</v>
          </cell>
          <cell r="C603">
            <v>0.14799999999999999</v>
          </cell>
          <cell r="D603">
            <v>0.154</v>
          </cell>
          <cell r="E603">
            <v>0.1605</v>
          </cell>
          <cell r="F603">
            <v>0.18099999999999999</v>
          </cell>
          <cell r="G603">
            <v>0.20599999999999999</v>
          </cell>
          <cell r="H603">
            <v>0.221</v>
          </cell>
          <cell r="I603">
            <v>0.247</v>
          </cell>
          <cell r="J603">
            <v>0.28199999999999997</v>
          </cell>
          <cell r="K603">
            <v>0.32600000000000001</v>
          </cell>
          <cell r="L603">
            <v>0.36799999999999999</v>
          </cell>
          <cell r="M603">
            <v>0.43</v>
          </cell>
          <cell r="N603">
            <v>0.46300000000000002</v>
          </cell>
          <cell r="P603">
            <v>0.33300000000000002</v>
          </cell>
          <cell r="Q603">
            <v>0.38800000000000001</v>
          </cell>
          <cell r="R603">
            <v>0.432</v>
          </cell>
          <cell r="S603">
            <v>0.45800000000000002</v>
          </cell>
          <cell r="T603">
            <v>0.48499999999999999</v>
          </cell>
          <cell r="U603">
            <v>0.51400000000000001</v>
          </cell>
          <cell r="V603">
            <v>0.54400000000000004</v>
          </cell>
          <cell r="W603">
            <v>0.57699999999999996</v>
          </cell>
          <cell r="X603">
            <v>0.61199999999999999</v>
          </cell>
          <cell r="Y603">
            <v>0.64800000000000002</v>
          </cell>
          <cell r="Z603">
            <v>0.68700000000000006</v>
          </cell>
          <cell r="AA603">
            <v>0.72899999999999998</v>
          </cell>
          <cell r="AB603">
            <v>0.77100000000000002</v>
          </cell>
          <cell r="AD603">
            <v>0.44629999999999997</v>
          </cell>
          <cell r="AE603">
            <v>0.42399999999999999</v>
          </cell>
          <cell r="AF603">
            <v>0.39200000000000002</v>
          </cell>
          <cell r="AG603">
            <v>0.377</v>
          </cell>
          <cell r="AH603">
            <v>0.3785</v>
          </cell>
          <cell r="AI603">
            <v>0.39350000000000002</v>
          </cell>
          <cell r="AJ603">
            <v>0.39900000000000002</v>
          </cell>
          <cell r="AK603">
            <v>0.44450000000000001</v>
          </cell>
          <cell r="AL603">
            <v>0.47099999999999997</v>
          </cell>
          <cell r="AM603">
            <v>0.51600000000000001</v>
          </cell>
          <cell r="AN603">
            <v>0.5675</v>
          </cell>
          <cell r="AO603">
            <v>0.63549999999999995</v>
          </cell>
          <cell r="AP603">
            <v>0.6895</v>
          </cell>
        </row>
        <row r="604">
          <cell r="A604">
            <v>40098</v>
          </cell>
          <cell r="B604">
            <v>0.25</v>
          </cell>
          <cell r="C604">
            <v>0.14499999999999999</v>
          </cell>
          <cell r="D604">
            <v>0.15</v>
          </cell>
          <cell r="E604">
            <v>0.158</v>
          </cell>
          <cell r="F604">
            <v>0.17599999999999999</v>
          </cell>
          <cell r="G604">
            <v>0.192</v>
          </cell>
          <cell r="H604">
            <v>0.223</v>
          </cell>
          <cell r="I604">
            <v>0.24349999999999999</v>
          </cell>
          <cell r="J604">
            <v>0.27500000000000002</v>
          </cell>
          <cell r="K604">
            <v>0.309</v>
          </cell>
          <cell r="L604">
            <v>0.35199999999999998</v>
          </cell>
          <cell r="M604">
            <v>0.39300000000000002</v>
          </cell>
          <cell r="N604">
            <v>0.44350000000000001</v>
          </cell>
          <cell r="P604">
            <v>0.33500000000000002</v>
          </cell>
          <cell r="Q604">
            <v>0.38800000000000001</v>
          </cell>
          <cell r="R604">
            <v>0.435</v>
          </cell>
          <cell r="S604">
            <v>0.46700000000000003</v>
          </cell>
          <cell r="T604">
            <v>0.496</v>
          </cell>
          <cell r="U604">
            <v>0.52500000000000002</v>
          </cell>
          <cell r="V604">
            <v>0.55700000000000005</v>
          </cell>
          <cell r="W604">
            <v>0.59</v>
          </cell>
          <cell r="X604">
            <v>0.625</v>
          </cell>
          <cell r="Y604">
            <v>0.66300000000000003</v>
          </cell>
          <cell r="Z604">
            <v>0.70899999999999996</v>
          </cell>
          <cell r="AA604">
            <v>0.751</v>
          </cell>
          <cell r="AB604">
            <v>0.79600000000000004</v>
          </cell>
          <cell r="AD604">
            <v>0.44650000000000001</v>
          </cell>
          <cell r="AE604">
            <v>0.41799999999999998</v>
          </cell>
          <cell r="AF604">
            <v>0.39400000000000002</v>
          </cell>
          <cell r="AG604">
            <v>0.38600000000000001</v>
          </cell>
          <cell r="AH604">
            <v>0.38750000000000001</v>
          </cell>
          <cell r="AI604">
            <v>0.39100000000000001</v>
          </cell>
          <cell r="AJ604">
            <v>0.40500000000000003</v>
          </cell>
          <cell r="AK604">
            <v>0.42699999999999999</v>
          </cell>
          <cell r="AL604">
            <v>0.46750000000000003</v>
          </cell>
          <cell r="AM604">
            <v>0.495</v>
          </cell>
          <cell r="AN604">
            <v>0.55000000000000004</v>
          </cell>
          <cell r="AO604">
            <v>0.60299999999999998</v>
          </cell>
          <cell r="AP604">
            <v>0.65800000000000003</v>
          </cell>
        </row>
        <row r="605">
          <cell r="A605">
            <v>40099</v>
          </cell>
          <cell r="B605">
            <v>0.25</v>
          </cell>
          <cell r="C605">
            <v>0.14399999999999999</v>
          </cell>
          <cell r="D605">
            <v>0.14849999999999999</v>
          </cell>
          <cell r="E605">
            <v>0.152</v>
          </cell>
          <cell r="F605">
            <v>0.17100000000000001</v>
          </cell>
          <cell r="G605">
            <v>0.1885</v>
          </cell>
          <cell r="H605">
            <v>0.21149999999999999</v>
          </cell>
          <cell r="I605">
            <v>0.23949999999999999</v>
          </cell>
          <cell r="J605">
            <v>0.26500000000000001</v>
          </cell>
          <cell r="K605">
            <v>0.29949999999999999</v>
          </cell>
          <cell r="L605">
            <v>0.33400000000000002</v>
          </cell>
          <cell r="M605">
            <v>0.3785</v>
          </cell>
          <cell r="N605">
            <v>0.42599999999999999</v>
          </cell>
          <cell r="P605">
            <v>0.56999999999999995</v>
          </cell>
          <cell r="Q605">
            <v>0.38400000000000001</v>
          </cell>
          <cell r="R605">
            <v>0.42599999999999999</v>
          </cell>
          <cell r="S605">
            <v>0.45500000000000002</v>
          </cell>
          <cell r="T605">
            <v>0.48199999999999998</v>
          </cell>
          <cell r="U605">
            <v>0.51100000000000001</v>
          </cell>
          <cell r="V605">
            <v>0.54300000000000004</v>
          </cell>
          <cell r="W605">
            <v>0.57699999999999996</v>
          </cell>
          <cell r="X605">
            <v>0.60799999999999998</v>
          </cell>
          <cell r="Y605">
            <v>0.64300000000000002</v>
          </cell>
          <cell r="Z605">
            <v>0.68400000000000005</v>
          </cell>
          <cell r="AA605">
            <v>0.72499999999999998</v>
          </cell>
          <cell r="AB605">
            <v>0.76700000000000002</v>
          </cell>
          <cell r="AD605">
            <v>0.44690000000000002</v>
          </cell>
          <cell r="AE605">
            <v>0.41799999999999998</v>
          </cell>
          <cell r="AF605">
            <v>0.39800000000000002</v>
          </cell>
          <cell r="AG605">
            <v>0.39100000000000001</v>
          </cell>
          <cell r="AH605">
            <v>0.39200000000000002</v>
          </cell>
          <cell r="AI605">
            <v>0.4</v>
          </cell>
          <cell r="AJ605">
            <v>0.41299999999999998</v>
          </cell>
          <cell r="AK605">
            <v>0.433</v>
          </cell>
          <cell r="AL605">
            <v>0.45600000000000002</v>
          </cell>
          <cell r="AM605">
            <v>0.503</v>
          </cell>
          <cell r="AN605">
            <v>0.53949999999999998</v>
          </cell>
          <cell r="AO605">
            <v>0.60199999999999998</v>
          </cell>
          <cell r="AP605">
            <v>0.64549999999999996</v>
          </cell>
        </row>
        <row r="606">
          <cell r="A606">
            <v>40100</v>
          </cell>
          <cell r="B606">
            <v>0.25</v>
          </cell>
          <cell r="C606">
            <v>0.14399999999999999</v>
          </cell>
          <cell r="D606">
            <v>0.14749999999999999</v>
          </cell>
          <cell r="E606">
            <v>0.156</v>
          </cell>
          <cell r="F606">
            <v>0.17199999999999999</v>
          </cell>
          <cell r="G606">
            <v>0.187</v>
          </cell>
          <cell r="H606">
            <v>0.21199999999999999</v>
          </cell>
          <cell r="I606">
            <v>0.24</v>
          </cell>
          <cell r="J606">
            <v>0.25850000000000001</v>
          </cell>
          <cell r="K606">
            <v>0.3</v>
          </cell>
          <cell r="L606">
            <v>0.33600000000000002</v>
          </cell>
          <cell r="M606">
            <v>0.371</v>
          </cell>
          <cell r="N606">
            <v>0.42199999999999999</v>
          </cell>
          <cell r="P606">
            <v>0.36699999999999999</v>
          </cell>
          <cell r="Q606">
            <v>0.39100000000000001</v>
          </cell>
          <cell r="R606">
            <v>0.42899999999999999</v>
          </cell>
          <cell r="S606">
            <v>0.45400000000000001</v>
          </cell>
          <cell r="T606">
            <v>0.48</v>
          </cell>
          <cell r="U606">
            <v>0.51</v>
          </cell>
          <cell r="V606">
            <v>0.54300000000000004</v>
          </cell>
          <cell r="W606">
            <v>0.57599999999999996</v>
          </cell>
          <cell r="X606">
            <v>0.60799999999999998</v>
          </cell>
          <cell r="Y606">
            <v>0.64300000000000002</v>
          </cell>
          <cell r="Z606">
            <v>0.68200000000000005</v>
          </cell>
          <cell r="AA606">
            <v>0.72299999999999998</v>
          </cell>
          <cell r="AB606">
            <v>0.76800000000000002</v>
          </cell>
          <cell r="AD606">
            <v>0.44650000000000001</v>
          </cell>
          <cell r="AE606">
            <v>0.42199999999999999</v>
          </cell>
          <cell r="AF606">
            <v>0.39800000000000002</v>
          </cell>
          <cell r="AG606">
            <v>0.38400000000000001</v>
          </cell>
          <cell r="AH606">
            <v>0.38700000000000001</v>
          </cell>
          <cell r="AI606">
            <v>0.39400000000000002</v>
          </cell>
          <cell r="AJ606">
            <v>0.40600000000000003</v>
          </cell>
          <cell r="AK606">
            <v>0.42399999999999999</v>
          </cell>
          <cell r="AL606">
            <v>0.45450000000000002</v>
          </cell>
          <cell r="AM606">
            <v>0.49299999999999999</v>
          </cell>
          <cell r="AN606">
            <v>0.54400000000000004</v>
          </cell>
          <cell r="AO606">
            <v>0.59399999999999997</v>
          </cell>
          <cell r="AP606">
            <v>0.65</v>
          </cell>
        </row>
        <row r="607">
          <cell r="A607">
            <v>40101</v>
          </cell>
          <cell r="B607">
            <v>0.25</v>
          </cell>
          <cell r="C607">
            <v>0.14499999999999999</v>
          </cell>
          <cell r="D607">
            <v>0.151</v>
          </cell>
          <cell r="E607">
            <v>0.155</v>
          </cell>
          <cell r="F607">
            <v>0.17100000000000001</v>
          </cell>
          <cell r="G607">
            <v>0.187</v>
          </cell>
          <cell r="H607">
            <v>0.21</v>
          </cell>
          <cell r="I607">
            <v>0.23699999999999999</v>
          </cell>
          <cell r="J607">
            <v>0.26400000000000001</v>
          </cell>
          <cell r="K607">
            <v>0.3</v>
          </cell>
          <cell r="L607">
            <v>0.33950000000000002</v>
          </cell>
          <cell r="M607">
            <v>0.38800000000000001</v>
          </cell>
          <cell r="N607">
            <v>0.436</v>
          </cell>
          <cell r="P607">
            <v>0.34</v>
          </cell>
          <cell r="Q607">
            <v>0.4</v>
          </cell>
          <cell r="R607">
            <v>0.44</v>
          </cell>
          <cell r="S607">
            <v>0.46300000000000002</v>
          </cell>
          <cell r="T607">
            <v>0.49399999999999999</v>
          </cell>
          <cell r="U607">
            <v>0.52500000000000002</v>
          </cell>
          <cell r="V607">
            <v>0.56000000000000005</v>
          </cell>
          <cell r="W607">
            <v>0.59399999999999997</v>
          </cell>
          <cell r="X607">
            <v>0.63300000000000001</v>
          </cell>
          <cell r="Y607">
            <v>0.66900000000000004</v>
          </cell>
          <cell r="Z607">
            <v>0.71</v>
          </cell>
          <cell r="AA607">
            <v>0.75600000000000001</v>
          </cell>
          <cell r="AB607">
            <v>0.79900000000000004</v>
          </cell>
          <cell r="AD607">
            <v>0.44829999999999998</v>
          </cell>
          <cell r="AE607">
            <v>0.41899999999999998</v>
          </cell>
          <cell r="AF607">
            <v>0.39900000000000002</v>
          </cell>
          <cell r="AG607">
            <v>0.38900000000000001</v>
          </cell>
          <cell r="AH607">
            <v>0.38600000000000001</v>
          </cell>
          <cell r="AI607">
            <v>0.39300000000000002</v>
          </cell>
          <cell r="AJ607">
            <v>0.40699999999999997</v>
          </cell>
          <cell r="AK607">
            <v>0.42899999999999999</v>
          </cell>
          <cell r="AL607">
            <v>0.46150000000000002</v>
          </cell>
          <cell r="AM607">
            <v>0.502</v>
          </cell>
          <cell r="AN607">
            <v>0.55500000000000005</v>
          </cell>
          <cell r="AO607">
            <v>0.60899999999999999</v>
          </cell>
          <cell r="AP607">
            <v>0.66900000000000004</v>
          </cell>
        </row>
        <row r="608">
          <cell r="A608">
            <v>40102</v>
          </cell>
          <cell r="B608">
            <v>0.25</v>
          </cell>
          <cell r="C608">
            <v>0.14799999999999999</v>
          </cell>
          <cell r="D608">
            <v>0.1565</v>
          </cell>
          <cell r="E608">
            <v>0.16250000000000001</v>
          </cell>
          <cell r="F608">
            <v>0.187</v>
          </cell>
          <cell r="G608">
            <v>0.19700000000000001</v>
          </cell>
          <cell r="H608">
            <v>0.224</v>
          </cell>
          <cell r="I608">
            <v>0.2475</v>
          </cell>
          <cell r="J608">
            <v>0.27550000000000002</v>
          </cell>
          <cell r="K608">
            <v>0.3135</v>
          </cell>
          <cell r="L608">
            <v>0.35099999999999998</v>
          </cell>
          <cell r="M608">
            <v>0.39450000000000002</v>
          </cell>
          <cell r="N608">
            <v>0.45100000000000001</v>
          </cell>
          <cell r="P608">
            <v>0.34300000000000003</v>
          </cell>
          <cell r="Q608">
            <v>0.39400000000000002</v>
          </cell>
          <cell r="R608">
            <v>0.434</v>
          </cell>
          <cell r="S608">
            <v>0.45600000000000002</v>
          </cell>
          <cell r="T608">
            <v>0.49099999999999999</v>
          </cell>
          <cell r="U608">
            <v>0.52400000000000002</v>
          </cell>
          <cell r="V608">
            <v>0.55900000000000005</v>
          </cell>
          <cell r="W608">
            <v>0.59699999999999998</v>
          </cell>
          <cell r="X608">
            <v>0.63700000000000001</v>
          </cell>
          <cell r="Y608">
            <v>0.67600000000000005</v>
          </cell>
          <cell r="Z608">
            <v>0.72</v>
          </cell>
          <cell r="AA608">
            <v>0.76700000000000002</v>
          </cell>
          <cell r="AB608">
            <v>0.81399999999999995</v>
          </cell>
          <cell r="AD608">
            <v>0.4506</v>
          </cell>
          <cell r="AE608">
            <v>0.42399999999999999</v>
          </cell>
          <cell r="AF608">
            <v>0.40500000000000003</v>
          </cell>
          <cell r="AG608">
            <v>0.39600000000000002</v>
          </cell>
          <cell r="AH608">
            <v>0.39600000000000002</v>
          </cell>
          <cell r="AI608">
            <v>0.40200000000000002</v>
          </cell>
          <cell r="AJ608">
            <v>0.41</v>
          </cell>
          <cell r="AK608">
            <v>0.4335</v>
          </cell>
          <cell r="AL608">
            <v>0.46400000000000002</v>
          </cell>
          <cell r="AM608">
            <v>0.50649999999999995</v>
          </cell>
          <cell r="AN608">
            <v>0.55800000000000005</v>
          </cell>
          <cell r="AO608">
            <v>0.61699999999999999</v>
          </cell>
          <cell r="AP608">
            <v>0.67900000000000005</v>
          </cell>
        </row>
        <row r="609">
          <cell r="A609">
            <v>40105</v>
          </cell>
          <cell r="B609">
            <v>0.25</v>
          </cell>
          <cell r="C609">
            <v>0.158</v>
          </cell>
          <cell r="D609">
            <v>0.161</v>
          </cell>
          <cell r="E609">
            <v>0.17499999999999999</v>
          </cell>
          <cell r="F609">
            <v>0.188</v>
          </cell>
          <cell r="G609">
            <v>0.20100000000000001</v>
          </cell>
          <cell r="H609">
            <v>0.23</v>
          </cell>
          <cell r="I609">
            <v>0.251</v>
          </cell>
          <cell r="J609">
            <v>0.27700000000000002</v>
          </cell>
          <cell r="K609">
            <v>0.314</v>
          </cell>
          <cell r="L609">
            <v>0.35499999999999998</v>
          </cell>
          <cell r="M609">
            <v>0.39600000000000002</v>
          </cell>
          <cell r="N609">
            <v>0.438</v>
          </cell>
          <cell r="P609">
            <v>0.35</v>
          </cell>
          <cell r="Q609">
            <v>0.39300000000000002</v>
          </cell>
          <cell r="R609">
            <v>0.42899999999999999</v>
          </cell>
          <cell r="S609">
            <v>0.45400000000000001</v>
          </cell>
          <cell r="T609">
            <v>0.49</v>
          </cell>
          <cell r="U609">
            <v>0.52400000000000002</v>
          </cell>
          <cell r="V609">
            <v>0.56200000000000006</v>
          </cell>
          <cell r="W609">
            <v>0.60099999999999998</v>
          </cell>
          <cell r="X609">
            <v>0.64200000000000002</v>
          </cell>
          <cell r="Y609">
            <v>0.68500000000000005</v>
          </cell>
          <cell r="Z609">
            <v>0.73399999999999999</v>
          </cell>
          <cell r="AA609">
            <v>0.77900000000000003</v>
          </cell>
          <cell r="AB609">
            <v>0.82799999999999996</v>
          </cell>
          <cell r="AD609">
            <v>0.44840000000000002</v>
          </cell>
          <cell r="AE609">
            <v>0.42299999999999999</v>
          </cell>
          <cell r="AF609">
            <v>0.40500000000000003</v>
          </cell>
          <cell r="AG609">
            <v>0.39700000000000002</v>
          </cell>
          <cell r="AH609">
            <v>0.4</v>
          </cell>
          <cell r="AI609">
            <v>0.39879999999999999</v>
          </cell>
          <cell r="AJ609">
            <v>0.42299999999999999</v>
          </cell>
          <cell r="AK609">
            <v>0.441</v>
          </cell>
          <cell r="AL609">
            <v>0.4788</v>
          </cell>
          <cell r="AM609">
            <v>0.51700000000000002</v>
          </cell>
          <cell r="AN609">
            <v>0.57199999999999995</v>
          </cell>
          <cell r="AO609">
            <v>0.63400000000000001</v>
          </cell>
          <cell r="AP609">
            <v>0.6915</v>
          </cell>
        </row>
        <row r="610">
          <cell r="A610">
            <v>40106</v>
          </cell>
          <cell r="B610">
            <v>0.25</v>
          </cell>
          <cell r="C610">
            <v>0.15049999999999999</v>
          </cell>
          <cell r="D610">
            <v>0.156</v>
          </cell>
          <cell r="E610">
            <v>0.16900000000000001</v>
          </cell>
          <cell r="F610">
            <v>0.188</v>
          </cell>
          <cell r="G610">
            <v>0.19900000000000001</v>
          </cell>
          <cell r="H610">
            <v>0.22900000000000001</v>
          </cell>
          <cell r="I610">
            <v>0.25700000000000001</v>
          </cell>
          <cell r="J610">
            <v>0.28149999999999997</v>
          </cell>
          <cell r="K610">
            <v>0.32100000000000001</v>
          </cell>
          <cell r="L610">
            <v>0.35799999999999998</v>
          </cell>
          <cell r="M610">
            <v>0.39450000000000002</v>
          </cell>
          <cell r="N610">
            <v>0.437</v>
          </cell>
          <cell r="P610">
            <v>0.35199999999999998</v>
          </cell>
          <cell r="Q610">
            <v>0.38800000000000001</v>
          </cell>
          <cell r="R610">
            <v>0.42199999999999999</v>
          </cell>
          <cell r="S610">
            <v>0.44500000000000001</v>
          </cell>
          <cell r="T610">
            <v>0.47699999999999998</v>
          </cell>
          <cell r="U610">
            <v>0.51</v>
          </cell>
          <cell r="V610">
            <v>0.54700000000000004</v>
          </cell>
          <cell r="W610">
            <v>0.58699999999999997</v>
          </cell>
          <cell r="X610">
            <v>0.622</v>
          </cell>
          <cell r="Y610">
            <v>0.66300000000000003</v>
          </cell>
          <cell r="Z610">
            <v>0.70799999999999996</v>
          </cell>
          <cell r="AA610">
            <v>0.753</v>
          </cell>
          <cell r="AB610">
            <v>0.79800000000000004</v>
          </cell>
          <cell r="AD610">
            <v>0.45140000000000002</v>
          </cell>
          <cell r="AE610">
            <v>0.42899999999999999</v>
          </cell>
          <cell r="AF610">
            <v>0.41499999999999998</v>
          </cell>
          <cell r="AG610">
            <v>0.40899999999999997</v>
          </cell>
          <cell r="AH610">
            <v>0.41299999999999998</v>
          </cell>
          <cell r="AI610">
            <v>0.41</v>
          </cell>
          <cell r="AJ610">
            <v>0.42499999999999999</v>
          </cell>
          <cell r="AK610">
            <v>0.44750000000000001</v>
          </cell>
          <cell r="AL610">
            <v>0.48049999999999998</v>
          </cell>
          <cell r="AM610">
            <v>0.51249999999999996</v>
          </cell>
          <cell r="AN610">
            <v>0.56200000000000006</v>
          </cell>
          <cell r="AO610">
            <v>0.61599999999999999</v>
          </cell>
          <cell r="AP610">
            <v>0.67300000000000004</v>
          </cell>
        </row>
        <row r="611">
          <cell r="A611">
            <v>40107</v>
          </cell>
          <cell r="B611">
            <v>0.25</v>
          </cell>
          <cell r="C611">
            <v>0.14799999999999999</v>
          </cell>
          <cell r="D611">
            <v>0.158</v>
          </cell>
          <cell r="E611">
            <v>0.16300000000000001</v>
          </cell>
          <cell r="F611">
            <v>0.185</v>
          </cell>
          <cell r="G611">
            <v>0.20300000000000001</v>
          </cell>
          <cell r="H611">
            <v>0.223</v>
          </cell>
          <cell r="I611">
            <v>0.253</v>
          </cell>
          <cell r="J611">
            <v>0.27800000000000002</v>
          </cell>
          <cell r="K611">
            <v>0.313</v>
          </cell>
          <cell r="L611">
            <v>0.35299999999999998</v>
          </cell>
          <cell r="M611">
            <v>0.39200000000000002</v>
          </cell>
          <cell r="N611">
            <v>0.442</v>
          </cell>
          <cell r="P611">
            <v>0.34699999999999998</v>
          </cell>
          <cell r="Q611">
            <v>0.39800000000000002</v>
          </cell>
          <cell r="R611">
            <v>0.434</v>
          </cell>
          <cell r="S611">
            <v>0.45700000000000002</v>
          </cell>
          <cell r="T611">
            <v>0.48499999999999999</v>
          </cell>
          <cell r="U611">
            <v>0.51800000000000002</v>
          </cell>
          <cell r="V611">
            <v>0.55400000000000005</v>
          </cell>
          <cell r="W611">
            <v>0.59199999999999997</v>
          </cell>
          <cell r="X611">
            <v>0.629</v>
          </cell>
          <cell r="Y611">
            <v>0.66900000000000004</v>
          </cell>
          <cell r="Z611">
            <v>0.71199999999999997</v>
          </cell>
          <cell r="AA611">
            <v>0.75800000000000001</v>
          </cell>
          <cell r="AB611">
            <v>0.80600000000000005</v>
          </cell>
          <cell r="AD611">
            <v>0.44900000000000001</v>
          </cell>
          <cell r="AE611">
            <v>0.44</v>
          </cell>
          <cell r="AF611">
            <v>0.434</v>
          </cell>
          <cell r="AG611">
            <v>0.43099999999999999</v>
          </cell>
          <cell r="AH611">
            <v>0.433</v>
          </cell>
          <cell r="AI611">
            <v>0.45400000000000001</v>
          </cell>
          <cell r="AJ611">
            <v>0.46850000000000003</v>
          </cell>
          <cell r="AK611">
            <v>0.4985</v>
          </cell>
          <cell r="AL611">
            <v>0.54500000000000004</v>
          </cell>
          <cell r="AM611">
            <v>0.58550000000000002</v>
          </cell>
          <cell r="AN611">
            <v>0.64449999999999996</v>
          </cell>
          <cell r="AO611">
            <v>0.70350000000000001</v>
          </cell>
          <cell r="AP611">
            <v>0.76800000000000002</v>
          </cell>
        </row>
        <row r="612">
          <cell r="A612">
            <v>40108</v>
          </cell>
          <cell r="B612">
            <v>0.25</v>
          </cell>
          <cell r="C612">
            <v>0.14299999999999999</v>
          </cell>
          <cell r="D612">
            <v>0.155</v>
          </cell>
          <cell r="E612">
            <v>0.16</v>
          </cell>
          <cell r="F612">
            <v>0.1835</v>
          </cell>
          <cell r="G612">
            <v>0.20100000000000001</v>
          </cell>
          <cell r="H612">
            <v>0.224</v>
          </cell>
          <cell r="I612">
            <v>0.25</v>
          </cell>
          <cell r="J612">
            <v>0.27700000000000002</v>
          </cell>
          <cell r="K612">
            <v>0.30599999999999999</v>
          </cell>
          <cell r="L612">
            <v>0.34399999999999997</v>
          </cell>
          <cell r="M612">
            <v>0.38700000000000001</v>
          </cell>
          <cell r="N612">
            <v>0.43149999999999999</v>
          </cell>
          <cell r="P612">
            <v>0.34699999999999998</v>
          </cell>
          <cell r="Q612">
            <v>0.40200000000000002</v>
          </cell>
          <cell r="R612">
            <v>0.435</v>
          </cell>
          <cell r="S612">
            <v>0.45300000000000001</v>
          </cell>
          <cell r="T612">
            <v>0.48</v>
          </cell>
          <cell r="U612">
            <v>0.51100000000000001</v>
          </cell>
          <cell r="V612">
            <v>0.54700000000000004</v>
          </cell>
          <cell r="W612">
            <v>0.58299999999999996</v>
          </cell>
          <cell r="X612">
            <v>0.623</v>
          </cell>
          <cell r="Y612">
            <v>0.66200000000000003</v>
          </cell>
          <cell r="Z612">
            <v>0.70699999999999996</v>
          </cell>
          <cell r="AA612">
            <v>0.755</v>
          </cell>
          <cell r="AB612">
            <v>0.8</v>
          </cell>
          <cell r="AD612">
            <v>0.45540000000000003</v>
          </cell>
          <cell r="AE612">
            <v>0.437</v>
          </cell>
          <cell r="AF612">
            <v>0.432</v>
          </cell>
          <cell r="AG612">
            <v>0.43</v>
          </cell>
          <cell r="AH612">
            <v>0.433</v>
          </cell>
          <cell r="AI612">
            <v>0.442</v>
          </cell>
          <cell r="AJ612">
            <v>0.45800000000000002</v>
          </cell>
          <cell r="AK612">
            <v>0.48199999999999998</v>
          </cell>
          <cell r="AL612">
            <v>0.51300000000000001</v>
          </cell>
          <cell r="AM612">
            <v>0.55900000000000005</v>
          </cell>
          <cell r="AN612">
            <v>0.61350000000000005</v>
          </cell>
          <cell r="AO612">
            <v>0.67349999999999999</v>
          </cell>
          <cell r="AP612">
            <v>0.73499999999999999</v>
          </cell>
        </row>
        <row r="613">
          <cell r="A613">
            <v>40109</v>
          </cell>
          <cell r="B613">
            <v>0.25</v>
          </cell>
          <cell r="C613">
            <v>0.14399999999999999</v>
          </cell>
          <cell r="D613">
            <v>0.157</v>
          </cell>
          <cell r="E613">
            <v>0.16400000000000001</v>
          </cell>
          <cell r="F613">
            <v>0.187</v>
          </cell>
          <cell r="G613">
            <v>0.20499999999999999</v>
          </cell>
          <cell r="H613">
            <v>0.23400000000000001</v>
          </cell>
          <cell r="I613">
            <v>0.26400000000000001</v>
          </cell>
          <cell r="J613">
            <v>0.29299999999999998</v>
          </cell>
          <cell r="K613">
            <v>0.33600000000000002</v>
          </cell>
          <cell r="L613">
            <v>0.379</v>
          </cell>
          <cell r="M613">
            <v>0.42299999999999999</v>
          </cell>
          <cell r="N613">
            <v>0.46899999999999997</v>
          </cell>
          <cell r="P613">
            <v>0.34300000000000003</v>
          </cell>
          <cell r="Q613">
            <v>0.40300000000000002</v>
          </cell>
          <cell r="R613">
            <v>0.433</v>
          </cell>
          <cell r="S613">
            <v>0.45</v>
          </cell>
          <cell r="T613">
            <v>0.47499999999999998</v>
          </cell>
          <cell r="U613">
            <v>0.50900000000000001</v>
          </cell>
          <cell r="V613">
            <v>0.54100000000000004</v>
          </cell>
          <cell r="W613">
            <v>0.57799999999999996</v>
          </cell>
          <cell r="X613">
            <v>0.61899999999999999</v>
          </cell>
          <cell r="Y613">
            <v>0.66</v>
          </cell>
          <cell r="Z613">
            <v>0.70599999999999996</v>
          </cell>
          <cell r="AA613">
            <v>0.755</v>
          </cell>
          <cell r="AB613">
            <v>0.80100000000000005</v>
          </cell>
          <cell r="AD613">
            <v>0.45710000000000001</v>
          </cell>
          <cell r="AE613">
            <v>0.42299999999999999</v>
          </cell>
          <cell r="AF613">
            <v>0.41099999999999998</v>
          </cell>
          <cell r="AG613">
            <v>0.40400000000000003</v>
          </cell>
          <cell r="AH613">
            <v>0.40400000000000003</v>
          </cell>
          <cell r="AI613">
            <v>0.40600000000000003</v>
          </cell>
          <cell r="AJ613">
            <v>0.41899999999999998</v>
          </cell>
          <cell r="AK613">
            <v>0.44550000000000001</v>
          </cell>
          <cell r="AL613">
            <v>0.47349999999999998</v>
          </cell>
          <cell r="AM613">
            <v>0.50949999999999995</v>
          </cell>
          <cell r="AN613">
            <v>0.5635</v>
          </cell>
          <cell r="AO613">
            <v>0.62250000000000005</v>
          </cell>
          <cell r="AP613">
            <v>0.68600000000000005</v>
          </cell>
        </row>
        <row r="614">
          <cell r="A614">
            <v>40112</v>
          </cell>
          <cell r="B614">
            <v>0.25</v>
          </cell>
          <cell r="C614">
            <v>0.14699999999999999</v>
          </cell>
          <cell r="D614">
            <v>0.153</v>
          </cell>
          <cell r="E614">
            <v>0.16400000000000001</v>
          </cell>
          <cell r="F614">
            <v>0.183</v>
          </cell>
          <cell r="G614">
            <v>0.20799999999999999</v>
          </cell>
          <cell r="H614">
            <v>0.23499999999999999</v>
          </cell>
          <cell r="I614">
            <v>0.26500000000000001</v>
          </cell>
          <cell r="J614">
            <v>0.29899999999999999</v>
          </cell>
          <cell r="K614">
            <v>0.33800000000000002</v>
          </cell>
          <cell r="L614">
            <v>0.38500000000000001</v>
          </cell>
          <cell r="M614">
            <v>0.42449999999999999</v>
          </cell>
          <cell r="N614">
            <v>0.47799999999999998</v>
          </cell>
          <cell r="P614">
            <v>0.34</v>
          </cell>
          <cell r="Q614">
            <v>0.40100000000000002</v>
          </cell>
          <cell r="R614">
            <v>0.42799999999999999</v>
          </cell>
          <cell r="S614">
            <v>0.44400000000000001</v>
          </cell>
          <cell r="T614">
            <v>0.46500000000000002</v>
          </cell>
          <cell r="U614">
            <v>0.49399999999999999</v>
          </cell>
          <cell r="V614">
            <v>0.52400000000000002</v>
          </cell>
          <cell r="W614">
            <v>0.55700000000000005</v>
          </cell>
          <cell r="X614">
            <v>0.59399999999999997</v>
          </cell>
          <cell r="Y614">
            <v>0.63600000000000001</v>
          </cell>
          <cell r="Z614">
            <v>0.68400000000000005</v>
          </cell>
          <cell r="AA614">
            <v>0.73</v>
          </cell>
          <cell r="AB614">
            <v>0.77700000000000002</v>
          </cell>
          <cell r="AD614">
            <v>0.4516</v>
          </cell>
          <cell r="AE614">
            <v>0.42399999999999999</v>
          </cell>
          <cell r="AF614">
            <v>0.41499999999999998</v>
          </cell>
          <cell r="AG614">
            <v>0.40200000000000002</v>
          </cell>
          <cell r="AH614">
            <v>0.40250000000000002</v>
          </cell>
          <cell r="AI614">
            <v>0.40250000000000002</v>
          </cell>
          <cell r="AJ614">
            <v>0.42699999999999999</v>
          </cell>
          <cell r="AK614">
            <v>0.44400000000000001</v>
          </cell>
          <cell r="AL614">
            <v>0.47899999999999998</v>
          </cell>
          <cell r="AM614">
            <v>0.51749999999999996</v>
          </cell>
          <cell r="AN614">
            <v>0.57450000000000001</v>
          </cell>
          <cell r="AO614">
            <v>0.63500000000000001</v>
          </cell>
          <cell r="AP614">
            <v>0.69399999999999995</v>
          </cell>
        </row>
        <row r="615">
          <cell r="A615">
            <v>40113</v>
          </cell>
          <cell r="B615">
            <v>0.25</v>
          </cell>
          <cell r="C615">
            <v>0.14099999999999999</v>
          </cell>
          <cell r="D615">
            <v>0.14799999999999999</v>
          </cell>
          <cell r="E615">
            <v>0.157</v>
          </cell>
          <cell r="F615">
            <v>0.17799999999999999</v>
          </cell>
          <cell r="G615">
            <v>0.19400000000000001</v>
          </cell>
          <cell r="H615">
            <v>0.2155</v>
          </cell>
          <cell r="I615">
            <v>0.2465</v>
          </cell>
          <cell r="J615">
            <v>0.28249999999999997</v>
          </cell>
          <cell r="K615">
            <v>0.3095</v>
          </cell>
          <cell r="L615">
            <v>0.35549999999999998</v>
          </cell>
          <cell r="M615">
            <v>0.39</v>
          </cell>
          <cell r="N615">
            <v>0.4355</v>
          </cell>
          <cell r="P615">
            <v>0.33900000000000002</v>
          </cell>
          <cell r="Q615">
            <v>0.39800000000000002</v>
          </cell>
          <cell r="R615">
            <v>0.42499999999999999</v>
          </cell>
          <cell r="S615">
            <v>0.439</v>
          </cell>
          <cell r="T615">
            <v>0.45700000000000002</v>
          </cell>
          <cell r="U615">
            <v>0.48299999999999998</v>
          </cell>
          <cell r="V615">
            <v>0.51100000000000001</v>
          </cell>
          <cell r="W615">
            <v>0.54500000000000004</v>
          </cell>
          <cell r="X615">
            <v>0.57699999999999996</v>
          </cell>
          <cell r="Y615">
            <v>0.61699999999999999</v>
          </cell>
          <cell r="Z615">
            <v>0.66200000000000003</v>
          </cell>
          <cell r="AA615">
            <v>0.70799999999999996</v>
          </cell>
          <cell r="AB615">
            <v>0.754</v>
          </cell>
          <cell r="AD615">
            <v>0.4521</v>
          </cell>
          <cell r="AE615">
            <v>0.41599999999999998</v>
          </cell>
          <cell r="AF615">
            <v>0.40100000000000002</v>
          </cell>
          <cell r="AG615">
            <v>0.39300000000000002</v>
          </cell>
          <cell r="AH615">
            <v>0.38650000000000001</v>
          </cell>
          <cell r="AI615">
            <v>0.38350000000000001</v>
          </cell>
          <cell r="AJ615">
            <v>0.4</v>
          </cell>
          <cell r="AK615">
            <v>0.41499999999999998</v>
          </cell>
          <cell r="AL615">
            <v>0.45</v>
          </cell>
          <cell r="AM615">
            <v>0.48299999999999998</v>
          </cell>
          <cell r="AN615">
            <v>0.53</v>
          </cell>
          <cell r="AO615">
            <v>0.58750000000000002</v>
          </cell>
          <cell r="AP615">
            <v>0.65</v>
          </cell>
        </row>
        <row r="616">
          <cell r="A616">
            <v>40114</v>
          </cell>
          <cell r="B616">
            <v>0.25</v>
          </cell>
          <cell r="C616">
            <v>0.13500000000000001</v>
          </cell>
          <cell r="D616">
            <v>0.14000000000000001</v>
          </cell>
          <cell r="E616">
            <v>0.151</v>
          </cell>
          <cell r="F616">
            <v>0.16700000000000001</v>
          </cell>
          <cell r="G616">
            <v>0.185</v>
          </cell>
          <cell r="H616">
            <v>0.20599999999999999</v>
          </cell>
          <cell r="I616">
            <v>0.23300000000000001</v>
          </cell>
          <cell r="J616">
            <v>0.26200000000000001</v>
          </cell>
          <cell r="K616">
            <v>0.29449999999999998</v>
          </cell>
          <cell r="L616">
            <v>0.32700000000000001</v>
          </cell>
          <cell r="M616">
            <v>0.374</v>
          </cell>
          <cell r="N616">
            <v>0.41399999999999998</v>
          </cell>
          <cell r="P616">
            <v>0.34899999999999998</v>
          </cell>
          <cell r="Q616">
            <v>0.39700000000000002</v>
          </cell>
          <cell r="R616">
            <v>0.42199999999999999</v>
          </cell>
          <cell r="S616">
            <v>0.432</v>
          </cell>
          <cell r="T616">
            <v>0.44700000000000001</v>
          </cell>
          <cell r="U616">
            <v>0.47299999999999998</v>
          </cell>
          <cell r="V616">
            <v>0.499</v>
          </cell>
          <cell r="W616">
            <v>0.52800000000000002</v>
          </cell>
          <cell r="X616">
            <v>0.55900000000000005</v>
          </cell>
          <cell r="Y616">
            <v>0.59799999999999998</v>
          </cell>
          <cell r="Z616">
            <v>0.64</v>
          </cell>
          <cell r="AA616">
            <v>0.68300000000000005</v>
          </cell>
          <cell r="AB616">
            <v>0.72499999999999998</v>
          </cell>
          <cell r="AD616">
            <v>0.44929999999999998</v>
          </cell>
          <cell r="AE616">
            <v>0.41499999999999998</v>
          </cell>
          <cell r="AF616">
            <v>0.40100000000000002</v>
          </cell>
          <cell r="AG616">
            <v>0.38500000000000001</v>
          </cell>
          <cell r="AH616">
            <v>0.38500000000000001</v>
          </cell>
          <cell r="AI616">
            <v>0.38600000000000001</v>
          </cell>
          <cell r="AJ616">
            <v>0.39950000000000002</v>
          </cell>
          <cell r="AK616">
            <v>0.41699999999999998</v>
          </cell>
          <cell r="AL616">
            <v>0.44500000000000001</v>
          </cell>
          <cell r="AM616">
            <v>0.48949999999999999</v>
          </cell>
          <cell r="AN616">
            <v>0.54849999999999999</v>
          </cell>
          <cell r="AO616">
            <v>0.59699999999999998</v>
          </cell>
          <cell r="AP616">
            <v>0.65100000000000002</v>
          </cell>
        </row>
        <row r="617">
          <cell r="A617">
            <v>40115</v>
          </cell>
          <cell r="B617">
            <v>0.25</v>
          </cell>
          <cell r="C617">
            <v>0.13600000000000001</v>
          </cell>
          <cell r="D617">
            <v>0.14000000000000001</v>
          </cell>
          <cell r="E617">
            <v>0.15</v>
          </cell>
          <cell r="F617">
            <v>0.16750000000000001</v>
          </cell>
          <cell r="G617">
            <v>0.183</v>
          </cell>
          <cell r="H617">
            <v>0.20399999999999999</v>
          </cell>
          <cell r="I617">
            <v>0.23499999999999999</v>
          </cell>
          <cell r="J617">
            <v>0.26100000000000001</v>
          </cell>
          <cell r="K617">
            <v>0.29399999999999998</v>
          </cell>
          <cell r="L617">
            <v>0.33500000000000002</v>
          </cell>
          <cell r="M617">
            <v>0.38850000000000001</v>
          </cell>
          <cell r="N617">
            <v>0.42199999999999999</v>
          </cell>
          <cell r="P617">
            <v>0.34799999999999998</v>
          </cell>
          <cell r="Q617">
            <v>0.40200000000000002</v>
          </cell>
          <cell r="R617">
            <v>0.432</v>
          </cell>
          <cell r="S617">
            <v>0.439</v>
          </cell>
          <cell r="T617">
            <v>0.45400000000000001</v>
          </cell>
          <cell r="U617">
            <v>0.48199999999999998</v>
          </cell>
          <cell r="V617">
            <v>0.50600000000000001</v>
          </cell>
          <cell r="W617">
            <v>0.53500000000000003</v>
          </cell>
          <cell r="X617">
            <v>0.56699999999999995</v>
          </cell>
          <cell r="Y617">
            <v>0.60599999999999998</v>
          </cell>
          <cell r="Z617">
            <v>0.64800000000000002</v>
          </cell>
          <cell r="AA617">
            <v>0.69399999999999995</v>
          </cell>
          <cell r="AB617">
            <v>0.73599999999999999</v>
          </cell>
          <cell r="AD617">
            <v>0.45269999999999999</v>
          </cell>
          <cell r="AE617">
            <v>0.41299999999999998</v>
          </cell>
          <cell r="AF617">
            <v>0.4</v>
          </cell>
          <cell r="AG617">
            <v>0.39</v>
          </cell>
          <cell r="AH617">
            <v>0.39</v>
          </cell>
          <cell r="AI617">
            <v>0.39450000000000002</v>
          </cell>
          <cell r="AJ617">
            <v>0.40600000000000003</v>
          </cell>
          <cell r="AK617">
            <v>0.432</v>
          </cell>
          <cell r="AL617">
            <v>0.46450000000000002</v>
          </cell>
          <cell r="AM617">
            <v>0.51200000000000001</v>
          </cell>
          <cell r="AN617">
            <v>0.57099999999999995</v>
          </cell>
          <cell r="AO617">
            <v>0.624</v>
          </cell>
          <cell r="AP617">
            <v>0.68500000000000005</v>
          </cell>
        </row>
        <row r="618">
          <cell r="A618">
            <v>40116</v>
          </cell>
          <cell r="B618">
            <v>0.25</v>
          </cell>
          <cell r="C618">
            <v>0.14299999999999999</v>
          </cell>
          <cell r="D618">
            <v>0.14499999999999999</v>
          </cell>
          <cell r="E618">
            <v>0.14799999999999999</v>
          </cell>
          <cell r="F618">
            <v>0.17299999999999999</v>
          </cell>
          <cell r="G618">
            <v>0.19</v>
          </cell>
          <cell r="H618">
            <v>0.20499999999999999</v>
          </cell>
          <cell r="I618">
            <v>0.23</v>
          </cell>
          <cell r="J618">
            <v>0.26</v>
          </cell>
          <cell r="K618">
            <v>0.28499999999999998</v>
          </cell>
          <cell r="L618">
            <v>0.31900000000000001</v>
          </cell>
          <cell r="M618">
            <v>0.35849999999999999</v>
          </cell>
          <cell r="N618">
            <v>0.40100000000000002</v>
          </cell>
          <cell r="P618">
            <v>0.39700000000000002</v>
          </cell>
          <cell r="Q618">
            <v>0.41599999999999998</v>
          </cell>
          <cell r="R618">
            <v>0.45300000000000001</v>
          </cell>
          <cell r="S618">
            <v>0.45700000000000002</v>
          </cell>
          <cell r="T618">
            <v>0.47399999999999998</v>
          </cell>
          <cell r="U618">
            <v>0.504</v>
          </cell>
          <cell r="V618">
            <v>0.53</v>
          </cell>
          <cell r="W618">
            <v>0.56200000000000006</v>
          </cell>
          <cell r="X618">
            <v>0.6</v>
          </cell>
          <cell r="Y618">
            <v>0.63900000000000001</v>
          </cell>
          <cell r="Z618">
            <v>0.68300000000000005</v>
          </cell>
          <cell r="AA618">
            <v>0.73099999999999998</v>
          </cell>
          <cell r="AB618">
            <v>0.77700000000000002</v>
          </cell>
          <cell r="AD618">
            <v>0.44890000000000002</v>
          </cell>
          <cell r="AE618">
            <v>0.40550000000000003</v>
          </cell>
          <cell r="AF618">
            <v>0.39350000000000002</v>
          </cell>
          <cell r="AG618">
            <v>0.38300000000000001</v>
          </cell>
          <cell r="AH618">
            <v>0.39100000000000001</v>
          </cell>
          <cell r="AI618">
            <v>0.38950000000000001</v>
          </cell>
          <cell r="AJ618">
            <v>0.39750000000000002</v>
          </cell>
          <cell r="AK618">
            <v>0.42249999999999999</v>
          </cell>
          <cell r="AL618">
            <v>0.45750000000000002</v>
          </cell>
          <cell r="AM618">
            <v>0.4985</v>
          </cell>
          <cell r="AN618">
            <v>0.55300000000000005</v>
          </cell>
          <cell r="AO618">
            <v>0.60250000000000004</v>
          </cell>
          <cell r="AP618">
            <v>0.65600000000000003</v>
          </cell>
        </row>
        <row r="619">
          <cell r="A619">
            <v>40119</v>
          </cell>
          <cell r="B619">
            <v>0.25</v>
          </cell>
          <cell r="C619">
            <v>0.13600000000000001</v>
          </cell>
          <cell r="D619">
            <v>0.13700000000000001</v>
          </cell>
          <cell r="E619">
            <v>0.14649999999999999</v>
          </cell>
          <cell r="F619">
            <v>0.159</v>
          </cell>
          <cell r="G619">
            <v>0.18</v>
          </cell>
          <cell r="H619">
            <v>0.19800000000000001</v>
          </cell>
          <cell r="I619">
            <v>0.223</v>
          </cell>
          <cell r="J619">
            <v>0.252</v>
          </cell>
          <cell r="K619">
            <v>0.28299999999999997</v>
          </cell>
          <cell r="L619">
            <v>0.32500000000000001</v>
          </cell>
          <cell r="M619">
            <v>0.36</v>
          </cell>
          <cell r="N619">
            <v>0.40300000000000002</v>
          </cell>
          <cell r="P619">
            <v>0.32800000000000001</v>
          </cell>
          <cell r="Q619">
            <v>0.41699999999999998</v>
          </cell>
          <cell r="R619">
            <v>0.45200000000000001</v>
          </cell>
          <cell r="S619">
            <v>0.45500000000000002</v>
          </cell>
          <cell r="T619">
            <v>0.47199999999999998</v>
          </cell>
          <cell r="U619">
            <v>0.5</v>
          </cell>
          <cell r="V619">
            <v>0.52600000000000002</v>
          </cell>
          <cell r="W619">
            <v>0.55700000000000005</v>
          </cell>
          <cell r="X619">
            <v>0.59199999999999997</v>
          </cell>
          <cell r="Y619">
            <v>0.63100000000000001</v>
          </cell>
          <cell r="Z619">
            <v>0.67700000000000005</v>
          </cell>
          <cell r="AA619">
            <v>0.71799999999999997</v>
          </cell>
          <cell r="AB619">
            <v>0.76400000000000001</v>
          </cell>
          <cell r="AD619">
            <v>0.44979999999999998</v>
          </cell>
          <cell r="AE619">
            <v>0.41</v>
          </cell>
          <cell r="AF619">
            <v>0.39900000000000002</v>
          </cell>
          <cell r="AG619">
            <v>0.39200000000000002</v>
          </cell>
          <cell r="AH619">
            <v>0.39500000000000002</v>
          </cell>
          <cell r="AI619">
            <v>0.40500000000000003</v>
          </cell>
          <cell r="AJ619">
            <v>0.41799999999999998</v>
          </cell>
          <cell r="AK619">
            <v>0.44500000000000001</v>
          </cell>
          <cell r="AL619">
            <v>0.48449999999999999</v>
          </cell>
          <cell r="AM619">
            <v>0.51900000000000002</v>
          </cell>
          <cell r="AN619">
            <v>0.56899999999999995</v>
          </cell>
          <cell r="AO619">
            <v>0.627</v>
          </cell>
          <cell r="AP619">
            <v>0.68500000000000005</v>
          </cell>
        </row>
        <row r="620">
          <cell r="A620">
            <v>40120</v>
          </cell>
          <cell r="B620">
            <v>0.25</v>
          </cell>
          <cell r="C620">
            <v>0.13700000000000001</v>
          </cell>
          <cell r="D620">
            <v>0.14050000000000001</v>
          </cell>
          <cell r="E620">
            <v>0.1525</v>
          </cell>
          <cell r="F620">
            <v>0.17549999999999999</v>
          </cell>
          <cell r="G620">
            <v>0.184</v>
          </cell>
          <cell r="H620">
            <v>0.20499999999999999</v>
          </cell>
          <cell r="I620">
            <v>0.23200000000000001</v>
          </cell>
          <cell r="J620">
            <v>0.26050000000000001</v>
          </cell>
          <cell r="K620">
            <v>0.28899999999999998</v>
          </cell>
          <cell r="L620">
            <v>0.32800000000000001</v>
          </cell>
          <cell r="M620">
            <v>0.36749999999999999</v>
          </cell>
          <cell r="N620">
            <v>0.40949999999999998</v>
          </cell>
          <cell r="P620">
            <v>0.32400000000000001</v>
          </cell>
          <cell r="Q620">
            <v>0.41799999999999998</v>
          </cell>
          <cell r="R620">
            <v>0.44900000000000001</v>
          </cell>
          <cell r="S620">
            <v>0.45400000000000001</v>
          </cell>
          <cell r="T620">
            <v>0.47199999999999998</v>
          </cell>
          <cell r="U620">
            <v>0.498</v>
          </cell>
          <cell r="V620">
            <v>0.52200000000000002</v>
          </cell>
          <cell r="W620">
            <v>0.55300000000000005</v>
          </cell>
          <cell r="X620">
            <v>0.58299999999999996</v>
          </cell>
          <cell r="Y620">
            <v>0.623</v>
          </cell>
          <cell r="Z620">
            <v>0.66700000000000004</v>
          </cell>
          <cell r="AA620">
            <v>0.70899999999999996</v>
          </cell>
          <cell r="AB620">
            <v>0.755</v>
          </cell>
          <cell r="AD620">
            <v>0.44790000000000002</v>
          </cell>
          <cell r="AE620">
            <v>0.40200000000000002</v>
          </cell>
          <cell r="AF620">
            <v>0.39200000000000002</v>
          </cell>
          <cell r="AG620">
            <v>0.38800000000000001</v>
          </cell>
          <cell r="AH620">
            <v>0.39350000000000002</v>
          </cell>
          <cell r="AI620">
            <v>0.40600000000000003</v>
          </cell>
          <cell r="AJ620">
            <v>0.42799999999999999</v>
          </cell>
          <cell r="AK620">
            <v>0.46050000000000002</v>
          </cell>
          <cell r="AL620">
            <v>0.4945</v>
          </cell>
          <cell r="AM620">
            <v>0.54849999999999999</v>
          </cell>
          <cell r="AN620">
            <v>0.59750000000000003</v>
          </cell>
          <cell r="AO620">
            <v>0.64800000000000002</v>
          </cell>
          <cell r="AP620">
            <v>0.71199999999999997</v>
          </cell>
        </row>
        <row r="621">
          <cell r="A621">
            <v>40121</v>
          </cell>
          <cell r="B621">
            <v>0.25</v>
          </cell>
          <cell r="C621">
            <v>0.13500000000000001</v>
          </cell>
          <cell r="D621">
            <v>0.13500000000000001</v>
          </cell>
          <cell r="E621">
            <v>0.14699999999999999</v>
          </cell>
          <cell r="F621">
            <v>0.16500000000000001</v>
          </cell>
          <cell r="G621">
            <v>0.17499999999999999</v>
          </cell>
          <cell r="H621">
            <v>0.19700000000000001</v>
          </cell>
          <cell r="I621">
            <v>0.22</v>
          </cell>
          <cell r="J621">
            <v>0.24199999999999999</v>
          </cell>
          <cell r="K621">
            <v>0.27300000000000002</v>
          </cell>
          <cell r="L621">
            <v>0.308</v>
          </cell>
          <cell r="M621">
            <v>0.34300000000000003</v>
          </cell>
          <cell r="N621">
            <v>0.38800000000000001</v>
          </cell>
          <cell r="P621">
            <v>0.33100000000000002</v>
          </cell>
          <cell r="Q621">
            <v>0.41899999999999998</v>
          </cell>
          <cell r="R621">
            <v>0.45</v>
          </cell>
          <cell r="S621">
            <v>0.45500000000000002</v>
          </cell>
          <cell r="T621">
            <v>0.47299999999999998</v>
          </cell>
          <cell r="U621">
            <v>0.497</v>
          </cell>
          <cell r="V621">
            <v>0.52200000000000002</v>
          </cell>
          <cell r="W621">
            <v>0.55300000000000005</v>
          </cell>
          <cell r="X621">
            <v>0.58699999999999997</v>
          </cell>
          <cell r="Y621">
            <v>0.63100000000000001</v>
          </cell>
          <cell r="Z621">
            <v>0.67600000000000005</v>
          </cell>
          <cell r="AA621">
            <v>0.72199999999999998</v>
          </cell>
          <cell r="AB621">
            <v>0.77200000000000002</v>
          </cell>
          <cell r="AD621">
            <v>0.44619999999999999</v>
          </cell>
          <cell r="AE621">
            <v>0.40400000000000003</v>
          </cell>
          <cell r="AF621">
            <v>0.39800000000000002</v>
          </cell>
          <cell r="AG621">
            <v>0.39500000000000002</v>
          </cell>
          <cell r="AH621">
            <v>0.4</v>
          </cell>
          <cell r="AI621">
            <v>0.41799999999999998</v>
          </cell>
          <cell r="AJ621">
            <v>0.4415</v>
          </cell>
          <cell r="AK621">
            <v>0.47299999999999998</v>
          </cell>
          <cell r="AL621">
            <v>0.50800000000000001</v>
          </cell>
          <cell r="AM621">
            <v>0.5585</v>
          </cell>
          <cell r="AN621">
            <v>0.61199999999999999</v>
          </cell>
          <cell r="AO621">
            <v>0.66700000000000004</v>
          </cell>
          <cell r="AP621">
            <v>0.73150000000000004</v>
          </cell>
        </row>
        <row r="622">
          <cell r="A622">
            <v>40122</v>
          </cell>
          <cell r="B622">
            <v>0.25</v>
          </cell>
          <cell r="C622">
            <v>0.13700000000000001</v>
          </cell>
          <cell r="D622">
            <v>0.13600000000000001</v>
          </cell>
          <cell r="E622">
            <v>0.14199999999999999</v>
          </cell>
          <cell r="F622">
            <v>0.15</v>
          </cell>
          <cell r="G622">
            <v>0.16600000000000001</v>
          </cell>
          <cell r="H622">
            <v>0.186</v>
          </cell>
          <cell r="I622">
            <v>0.20300000000000001</v>
          </cell>
          <cell r="J622">
            <v>0.22500000000000001</v>
          </cell>
          <cell r="K622">
            <v>0.254</v>
          </cell>
          <cell r="L622">
            <v>0.28499999999999998</v>
          </cell>
          <cell r="M622">
            <v>0.32500000000000001</v>
          </cell>
          <cell r="N622">
            <v>0.3715</v>
          </cell>
          <cell r="P622">
            <v>0.33300000000000002</v>
          </cell>
          <cell r="Q622">
            <v>0.42399999999999999</v>
          </cell>
          <cell r="R622">
            <v>0.44800000000000001</v>
          </cell>
          <cell r="S622">
            <v>0.45300000000000001</v>
          </cell>
          <cell r="T622">
            <v>0.47</v>
          </cell>
          <cell r="U622">
            <v>0.49099999999999999</v>
          </cell>
          <cell r="V622">
            <v>0.51300000000000001</v>
          </cell>
          <cell r="W622">
            <v>0.53900000000000003</v>
          </cell>
          <cell r="X622">
            <v>0.57199999999999995</v>
          </cell>
          <cell r="Y622">
            <v>0.61599999999999999</v>
          </cell>
          <cell r="Z622">
            <v>0.66200000000000003</v>
          </cell>
          <cell r="AA622">
            <v>0.71</v>
          </cell>
          <cell r="AB622">
            <v>0.755</v>
          </cell>
          <cell r="AD622">
            <v>0.45179999999999998</v>
          </cell>
          <cell r="AE622">
            <v>0.43</v>
          </cell>
          <cell r="AF622">
            <v>0.42399999999999999</v>
          </cell>
          <cell r="AG622">
            <v>0.42299999999999999</v>
          </cell>
          <cell r="AH622">
            <v>0.42849999999999999</v>
          </cell>
          <cell r="AI622">
            <v>0.437</v>
          </cell>
          <cell r="AJ622">
            <v>0.45050000000000001</v>
          </cell>
          <cell r="AK622">
            <v>0.48649999999999999</v>
          </cell>
          <cell r="AL622">
            <v>0.51900000000000002</v>
          </cell>
          <cell r="AM622">
            <v>0.5615</v>
          </cell>
          <cell r="AN622">
            <v>0.61199999999999999</v>
          </cell>
          <cell r="AO622">
            <v>0.66649999999999998</v>
          </cell>
          <cell r="AP622">
            <v>0.72799999999999998</v>
          </cell>
        </row>
        <row r="623">
          <cell r="A623">
            <v>40123</v>
          </cell>
          <cell r="B623">
            <v>0.25</v>
          </cell>
          <cell r="C623">
            <v>0.13500000000000001</v>
          </cell>
          <cell r="D623">
            <v>0.13100000000000001</v>
          </cell>
          <cell r="E623">
            <v>0.14299999999999999</v>
          </cell>
          <cell r="F623">
            <v>0.151</v>
          </cell>
          <cell r="G623">
            <v>0.16400000000000001</v>
          </cell>
          <cell r="H623">
            <v>0.17899999999999999</v>
          </cell>
          <cell r="I623">
            <v>0.19950000000000001</v>
          </cell>
          <cell r="J623">
            <v>0.22</v>
          </cell>
          <cell r="K623">
            <v>0.2455</v>
          </cell>
          <cell r="L623">
            <v>0.27500000000000002</v>
          </cell>
          <cell r="M623">
            <v>0.309</v>
          </cell>
          <cell r="N623">
            <v>0.34899999999999998</v>
          </cell>
          <cell r="P623">
            <v>0.32600000000000001</v>
          </cell>
          <cell r="Q623">
            <v>0.41199999999999998</v>
          </cell>
          <cell r="R623">
            <v>0.434</v>
          </cell>
          <cell r="S623">
            <v>0.439</v>
          </cell>
          <cell r="T623">
            <v>0.45200000000000001</v>
          </cell>
          <cell r="U623">
            <v>0.47199999999999998</v>
          </cell>
          <cell r="V623">
            <v>0.48899999999999999</v>
          </cell>
          <cell r="W623">
            <v>0.51500000000000001</v>
          </cell>
          <cell r="X623">
            <v>0.55200000000000005</v>
          </cell>
          <cell r="Y623">
            <v>0.59599999999999997</v>
          </cell>
          <cell r="Z623">
            <v>0.64400000000000002</v>
          </cell>
          <cell r="AA623">
            <v>0.69399999999999995</v>
          </cell>
          <cell r="AB623">
            <v>0.74299999999999999</v>
          </cell>
          <cell r="AD623">
            <v>0.45229999999999998</v>
          </cell>
          <cell r="AE623">
            <v>0.435</v>
          </cell>
          <cell r="AF623">
            <v>0.42099999999999999</v>
          </cell>
          <cell r="AG623">
            <v>0.41299999999999998</v>
          </cell>
          <cell r="AH623">
            <v>0.42099999999999999</v>
          </cell>
          <cell r="AI623">
            <v>0.4325</v>
          </cell>
          <cell r="AJ623">
            <v>0.435</v>
          </cell>
          <cell r="AK623">
            <v>0.46850000000000003</v>
          </cell>
          <cell r="AL623">
            <v>0.49</v>
          </cell>
          <cell r="AM623">
            <v>0.52849999999999997</v>
          </cell>
          <cell r="AN623">
            <v>0.58099999999999996</v>
          </cell>
          <cell r="AO623">
            <v>0.63200000000000001</v>
          </cell>
          <cell r="AP623">
            <v>0.69599999999999995</v>
          </cell>
        </row>
        <row r="624">
          <cell r="A624">
            <v>40126</v>
          </cell>
          <cell r="B624">
            <v>0.25</v>
          </cell>
          <cell r="C624">
            <v>0.13400000000000001</v>
          </cell>
          <cell r="D624">
            <v>0.13600000000000001</v>
          </cell>
          <cell r="E624">
            <v>0.14699999999999999</v>
          </cell>
          <cell r="F624">
            <v>0.155</v>
          </cell>
          <cell r="G624">
            <v>0.16200000000000001</v>
          </cell>
          <cell r="H624">
            <v>0.184</v>
          </cell>
          <cell r="I624">
            <v>0.20200000000000001</v>
          </cell>
          <cell r="J624">
            <v>0.22</v>
          </cell>
          <cell r="K624">
            <v>0.245</v>
          </cell>
          <cell r="L624">
            <v>0.27400000000000002</v>
          </cell>
          <cell r="M624">
            <v>0.30599999999999999</v>
          </cell>
          <cell r="N624">
            <v>0.34699999999999998</v>
          </cell>
          <cell r="P624">
            <v>0.33100000000000002</v>
          </cell>
          <cell r="Q624">
            <v>0.41099999999999998</v>
          </cell>
          <cell r="R624">
            <v>0.42899999999999999</v>
          </cell>
          <cell r="S624">
            <v>0.433</v>
          </cell>
          <cell r="T624">
            <v>0.44600000000000001</v>
          </cell>
          <cell r="U624">
            <v>0.46300000000000002</v>
          </cell>
          <cell r="V624">
            <v>0.47899999999999998</v>
          </cell>
          <cell r="W624">
            <v>0.5</v>
          </cell>
          <cell r="X624">
            <v>0.53300000000000003</v>
          </cell>
          <cell r="Y624">
            <v>0.57599999999999996</v>
          </cell>
          <cell r="Z624">
            <v>0.625</v>
          </cell>
          <cell r="AA624">
            <v>0.66700000000000004</v>
          </cell>
          <cell r="AB624">
            <v>0.71399999999999997</v>
          </cell>
          <cell r="AD624">
            <v>0.44869999999999999</v>
          </cell>
          <cell r="AE624">
            <v>0.44</v>
          </cell>
          <cell r="AF624">
            <v>0.42599999999999999</v>
          </cell>
          <cell r="AG624">
            <v>0.42199999999999999</v>
          </cell>
          <cell r="AH624">
            <v>0.42499999999999999</v>
          </cell>
          <cell r="AI624">
            <v>0.42949999999999999</v>
          </cell>
          <cell r="AJ624">
            <v>0.442</v>
          </cell>
          <cell r="AK624">
            <v>0.46050000000000002</v>
          </cell>
          <cell r="AL624">
            <v>0.48699999999999999</v>
          </cell>
          <cell r="AM624">
            <v>0.52549999999999997</v>
          </cell>
          <cell r="AN624">
            <v>0.56850000000000001</v>
          </cell>
          <cell r="AO624">
            <v>0.62549999999999994</v>
          </cell>
          <cell r="AP624">
            <v>0.68200000000000005</v>
          </cell>
        </row>
        <row r="625">
          <cell r="A625">
            <v>40127</v>
          </cell>
          <cell r="B625">
            <v>0.25</v>
          </cell>
          <cell r="C625">
            <v>0.13450000000000001</v>
          </cell>
          <cell r="D625">
            <v>0.13400000000000001</v>
          </cell>
          <cell r="E625">
            <v>0.14599999999999999</v>
          </cell>
          <cell r="F625">
            <v>0.157</v>
          </cell>
          <cell r="G625">
            <v>0.16300000000000001</v>
          </cell>
          <cell r="H625">
            <v>0.17749999999999999</v>
          </cell>
          <cell r="I625">
            <v>0.191</v>
          </cell>
          <cell r="J625">
            <v>0.2135</v>
          </cell>
          <cell r="K625">
            <v>0.23200000000000001</v>
          </cell>
          <cell r="L625">
            <v>0.26</v>
          </cell>
          <cell r="M625">
            <v>0.29499999999999998</v>
          </cell>
          <cell r="N625">
            <v>0.32600000000000001</v>
          </cell>
          <cell r="P625">
            <v>0.69</v>
          </cell>
          <cell r="Q625">
            <v>0.41099999999999998</v>
          </cell>
          <cell r="R625">
            <v>0.42599999999999999</v>
          </cell>
          <cell r="S625">
            <v>0.432</v>
          </cell>
          <cell r="T625">
            <v>0.44600000000000001</v>
          </cell>
          <cell r="U625">
            <v>0.46200000000000002</v>
          </cell>
          <cell r="V625">
            <v>0.47899999999999998</v>
          </cell>
          <cell r="W625">
            <v>0.5</v>
          </cell>
          <cell r="X625">
            <v>0.53</v>
          </cell>
          <cell r="Y625">
            <v>0.57399999999999995</v>
          </cell>
          <cell r="Z625">
            <v>0.62</v>
          </cell>
          <cell r="AA625">
            <v>0.66200000000000003</v>
          </cell>
          <cell r="AB625">
            <v>0.70799999999999996</v>
          </cell>
          <cell r="AD625">
            <v>0.45140000000000002</v>
          </cell>
          <cell r="AE625">
            <v>0.44500000000000001</v>
          </cell>
          <cell r="AF625">
            <v>0.42499999999999999</v>
          </cell>
          <cell r="AG625">
            <v>0.41899999999999998</v>
          </cell>
          <cell r="AH625">
            <v>0.42099999999999999</v>
          </cell>
          <cell r="AI625">
            <v>0.42699999999999999</v>
          </cell>
          <cell r="AJ625">
            <v>0.44</v>
          </cell>
          <cell r="AK625">
            <v>0.46350000000000002</v>
          </cell>
          <cell r="AL625">
            <v>0.4945</v>
          </cell>
          <cell r="AM625">
            <v>0.53</v>
          </cell>
          <cell r="AN625">
            <v>0.56999999999999995</v>
          </cell>
          <cell r="AO625">
            <v>0.62050000000000005</v>
          </cell>
          <cell r="AP625">
            <v>0.6845</v>
          </cell>
        </row>
        <row r="626">
          <cell r="A626">
            <v>40128</v>
          </cell>
          <cell r="B626">
            <v>0.25</v>
          </cell>
          <cell r="C626">
            <v>0.13450000000000001</v>
          </cell>
          <cell r="D626">
            <v>0.14130000000000001</v>
          </cell>
          <cell r="E626">
            <v>0.14099999999999999</v>
          </cell>
          <cell r="F626">
            <v>0.14649999999999999</v>
          </cell>
          <cell r="G626">
            <v>0.157</v>
          </cell>
          <cell r="H626">
            <v>0.17</v>
          </cell>
          <cell r="I626">
            <v>0.17599999999999999</v>
          </cell>
          <cell r="J626">
            <v>0.20100000000000001</v>
          </cell>
          <cell r="K626">
            <v>0.21149999999999999</v>
          </cell>
          <cell r="L626">
            <v>0.23649999999999999</v>
          </cell>
          <cell r="M626">
            <v>0.27300000000000002</v>
          </cell>
          <cell r="N626">
            <v>0.3165</v>
          </cell>
          <cell r="P626">
            <v>0.33900000000000002</v>
          </cell>
          <cell r="Q626">
            <v>0.40799999999999997</v>
          </cell>
          <cell r="R626">
            <v>0.42899999999999999</v>
          </cell>
          <cell r="S626">
            <v>0.439</v>
          </cell>
          <cell r="T626">
            <v>0.45300000000000001</v>
          </cell>
          <cell r="U626">
            <v>0.46899999999999997</v>
          </cell>
          <cell r="V626">
            <v>0.48599999999999999</v>
          </cell>
          <cell r="W626">
            <v>0.50700000000000001</v>
          </cell>
          <cell r="X626">
            <v>0.53900000000000003</v>
          </cell>
          <cell r="Y626">
            <v>0.58299999999999996</v>
          </cell>
          <cell r="Z626">
            <v>0.629</v>
          </cell>
          <cell r="AA626">
            <v>0.67200000000000004</v>
          </cell>
          <cell r="AB626">
            <v>0.72099999999999997</v>
          </cell>
          <cell r="AD626">
            <v>0.45600000000000002</v>
          </cell>
          <cell r="AE626">
            <v>0.44400000000000001</v>
          </cell>
          <cell r="AF626">
            <v>0.43099999999999999</v>
          </cell>
          <cell r="AG626">
            <v>0.42299999999999999</v>
          </cell>
          <cell r="AH626">
            <v>0.42249999999999999</v>
          </cell>
          <cell r="AI626">
            <v>0.42799999999999999</v>
          </cell>
          <cell r="AJ626">
            <v>0.43049999999999999</v>
          </cell>
          <cell r="AK626">
            <v>0.44500000000000001</v>
          </cell>
          <cell r="AL626">
            <v>0.47249999999999998</v>
          </cell>
          <cell r="AM626">
            <v>0.4985</v>
          </cell>
          <cell r="AN626">
            <v>0.54300000000000004</v>
          </cell>
          <cell r="AO626">
            <v>0.58450000000000002</v>
          </cell>
          <cell r="AP626">
            <v>0.63600000000000001</v>
          </cell>
        </row>
        <row r="627">
          <cell r="A627">
            <v>40129</v>
          </cell>
          <cell r="B627">
            <v>0.25</v>
          </cell>
          <cell r="C627">
            <v>0.13650000000000001</v>
          </cell>
          <cell r="D627">
            <v>0.13450000000000001</v>
          </cell>
          <cell r="E627">
            <v>0.14299999999999999</v>
          </cell>
          <cell r="F627">
            <v>0.14499999999999999</v>
          </cell>
          <cell r="G627">
            <v>0.155</v>
          </cell>
          <cell r="H627">
            <v>0.16800000000000001</v>
          </cell>
          <cell r="I627">
            <v>0.17799999999999999</v>
          </cell>
          <cell r="J627">
            <v>0.19500000000000001</v>
          </cell>
          <cell r="K627">
            <v>0.218</v>
          </cell>
          <cell r="L627">
            <v>0.24199999999999999</v>
          </cell>
          <cell r="M627">
            <v>0.27400000000000002</v>
          </cell>
          <cell r="N627">
            <v>0.311</v>
          </cell>
          <cell r="P627">
            <v>0.34300000000000003</v>
          </cell>
          <cell r="Q627">
            <v>0.40500000000000003</v>
          </cell>
          <cell r="R627">
            <v>0.42199999999999999</v>
          </cell>
          <cell r="S627">
            <v>0.433</v>
          </cell>
          <cell r="T627">
            <v>0.44700000000000001</v>
          </cell>
          <cell r="U627">
            <v>0.46</v>
          </cell>
          <cell r="V627">
            <v>0.47399999999999998</v>
          </cell>
          <cell r="W627">
            <v>0.48899999999999999</v>
          </cell>
          <cell r="X627">
            <v>0.51900000000000002</v>
          </cell>
          <cell r="Y627">
            <v>0.55800000000000005</v>
          </cell>
          <cell r="Z627">
            <v>0.59899999999999998</v>
          </cell>
          <cell r="AA627">
            <v>0.64300000000000002</v>
          </cell>
          <cell r="AB627">
            <v>0.68400000000000005</v>
          </cell>
          <cell r="AD627">
            <v>0.45140000000000002</v>
          </cell>
          <cell r="AE627">
            <v>0.443</v>
          </cell>
          <cell r="AF627">
            <v>0.436</v>
          </cell>
          <cell r="AG627">
            <v>0.4355</v>
          </cell>
          <cell r="AH627">
            <v>0.442</v>
          </cell>
          <cell r="AI627">
            <v>0.4405</v>
          </cell>
          <cell r="AJ627">
            <v>0.45550000000000002</v>
          </cell>
          <cell r="AK627">
            <v>0.47499999999999998</v>
          </cell>
          <cell r="AL627">
            <v>0.4975</v>
          </cell>
          <cell r="AM627">
            <v>0.53149999999999997</v>
          </cell>
          <cell r="AN627">
            <v>0.57450000000000001</v>
          </cell>
          <cell r="AO627">
            <v>0.62250000000000005</v>
          </cell>
          <cell r="AP627">
            <v>0.67900000000000005</v>
          </cell>
        </row>
        <row r="628">
          <cell r="A628">
            <v>40130</v>
          </cell>
          <cell r="B628">
            <v>0.25</v>
          </cell>
          <cell r="C628">
            <v>0.13500000000000001</v>
          </cell>
          <cell r="D628">
            <v>0.13300000000000001</v>
          </cell>
          <cell r="E628">
            <v>0.14199999999999999</v>
          </cell>
          <cell r="F628">
            <v>0.14849999999999999</v>
          </cell>
          <cell r="G628">
            <v>0.1575</v>
          </cell>
          <cell r="H628">
            <v>0.17100000000000001</v>
          </cell>
          <cell r="I628">
            <v>0.184</v>
          </cell>
          <cell r="J628">
            <v>0.20300000000000001</v>
          </cell>
          <cell r="K628">
            <v>0.224</v>
          </cell>
          <cell r="L628">
            <v>0.2485</v>
          </cell>
          <cell r="M628">
            <v>0.28299999999999997</v>
          </cell>
          <cell r="N628">
            <v>0.32</v>
          </cell>
          <cell r="P628">
            <v>0.35599999999999998</v>
          </cell>
          <cell r="Q628">
            <v>0.40600000000000003</v>
          </cell>
          <cell r="R628">
            <v>0.42</v>
          </cell>
          <cell r="S628">
            <v>0.43</v>
          </cell>
          <cell r="T628">
            <v>0.442</v>
          </cell>
          <cell r="U628">
            <v>0.45700000000000002</v>
          </cell>
          <cell r="V628">
            <v>0.47099999999999997</v>
          </cell>
          <cell r="W628">
            <v>0.48799999999999999</v>
          </cell>
          <cell r="X628">
            <v>0.52100000000000002</v>
          </cell>
          <cell r="Y628">
            <v>0.56000000000000005</v>
          </cell>
          <cell r="Z628">
            <v>0.60299999999999998</v>
          </cell>
          <cell r="AA628">
            <v>0.64600000000000002</v>
          </cell>
          <cell r="AB628">
            <v>0.68799999999999994</v>
          </cell>
          <cell r="AD628">
            <v>0.45050000000000001</v>
          </cell>
          <cell r="AE628">
            <v>0.443</v>
          </cell>
          <cell r="AF628">
            <v>0.435</v>
          </cell>
          <cell r="AG628">
            <v>0.435</v>
          </cell>
          <cell r="AH628">
            <v>0.442</v>
          </cell>
          <cell r="AI628">
            <v>0.44800000000000001</v>
          </cell>
          <cell r="AJ628">
            <v>0.45900000000000002</v>
          </cell>
          <cell r="AK628">
            <v>0.48</v>
          </cell>
          <cell r="AL628">
            <v>0.50600000000000001</v>
          </cell>
          <cell r="AM628">
            <v>0.53500000000000003</v>
          </cell>
          <cell r="AN628">
            <v>0.57699999999999996</v>
          </cell>
          <cell r="AO628">
            <v>0.63049999999999995</v>
          </cell>
          <cell r="AP628">
            <v>0.68300000000000005</v>
          </cell>
        </row>
        <row r="629">
          <cell r="A629">
            <v>40133</v>
          </cell>
          <cell r="B629">
            <v>0.25</v>
          </cell>
          <cell r="C629">
            <v>0.13</v>
          </cell>
          <cell r="D629">
            <v>0.13300000000000001</v>
          </cell>
          <cell r="E629">
            <v>0.14000000000000001</v>
          </cell>
          <cell r="F629">
            <v>0.14649999999999999</v>
          </cell>
          <cell r="G629">
            <v>0.155</v>
          </cell>
          <cell r="H629">
            <v>0.16500000000000001</v>
          </cell>
          <cell r="I629">
            <v>0.17799999999999999</v>
          </cell>
          <cell r="J629">
            <v>0.193</v>
          </cell>
          <cell r="K629">
            <v>0.21</v>
          </cell>
          <cell r="L629">
            <v>0.23499999999999999</v>
          </cell>
          <cell r="M629">
            <v>0.26300000000000001</v>
          </cell>
          <cell r="N629">
            <v>0.29399999999999998</v>
          </cell>
          <cell r="P629">
            <v>0.34699999999999998</v>
          </cell>
          <cell r="Q629">
            <v>0.41499999999999998</v>
          </cell>
          <cell r="R629">
            <v>0.42299999999999999</v>
          </cell>
          <cell r="S629">
            <v>0.434</v>
          </cell>
          <cell r="T629">
            <v>0.44600000000000001</v>
          </cell>
          <cell r="U629">
            <v>0.46</v>
          </cell>
          <cell r="V629">
            <v>0.47499999999999998</v>
          </cell>
          <cell r="W629">
            <v>0.49099999999999999</v>
          </cell>
          <cell r="X629">
            <v>0.52200000000000002</v>
          </cell>
          <cell r="Y629">
            <v>0.56100000000000005</v>
          </cell>
          <cell r="Z629">
            <v>0.60499999999999998</v>
          </cell>
          <cell r="AA629">
            <v>0.64300000000000002</v>
          </cell>
          <cell r="AB629">
            <v>0.68600000000000005</v>
          </cell>
          <cell r="AD629">
            <v>0.45200000000000001</v>
          </cell>
          <cell r="AE629">
            <v>0.4415</v>
          </cell>
          <cell r="AF629">
            <v>0.434</v>
          </cell>
          <cell r="AG629">
            <v>0.42699999999999999</v>
          </cell>
          <cell r="AH629">
            <v>0.435</v>
          </cell>
          <cell r="AI629">
            <v>0.44800000000000001</v>
          </cell>
          <cell r="AJ629">
            <v>0.45900000000000002</v>
          </cell>
          <cell r="AK629">
            <v>0.47649999999999998</v>
          </cell>
          <cell r="AL629">
            <v>0.502</v>
          </cell>
          <cell r="AM629">
            <v>0.53500000000000003</v>
          </cell>
          <cell r="AN629">
            <v>0.57250000000000001</v>
          </cell>
          <cell r="AO629">
            <v>0.63</v>
          </cell>
          <cell r="AP629">
            <v>0.67049999999999998</v>
          </cell>
        </row>
        <row r="630">
          <cell r="A630">
            <v>40134</v>
          </cell>
          <cell r="B630">
            <v>0.25</v>
          </cell>
          <cell r="C630">
            <v>0.1295</v>
          </cell>
          <cell r="D630">
            <v>0.1305</v>
          </cell>
          <cell r="E630">
            <v>0.13900000000000001</v>
          </cell>
          <cell r="F630">
            <v>0.14499999999999999</v>
          </cell>
          <cell r="G630">
            <v>0.156</v>
          </cell>
          <cell r="H630">
            <v>0.16400000000000001</v>
          </cell>
          <cell r="I630">
            <v>0.17399999999999999</v>
          </cell>
          <cell r="J630">
            <v>0.19900000000000001</v>
          </cell>
          <cell r="K630">
            <v>0.20749999999999999</v>
          </cell>
          <cell r="L630">
            <v>0.22950000000000001</v>
          </cell>
          <cell r="M630">
            <v>0.25850000000000001</v>
          </cell>
          <cell r="N630">
            <v>0.29549999999999998</v>
          </cell>
          <cell r="P630">
            <v>0.34399999999999997</v>
          </cell>
          <cell r="Q630">
            <v>0.42</v>
          </cell>
          <cell r="R630">
            <v>0.432</v>
          </cell>
          <cell r="S630">
            <v>0.443</v>
          </cell>
          <cell r="T630">
            <v>0.45600000000000002</v>
          </cell>
          <cell r="U630">
            <v>0.47099999999999997</v>
          </cell>
          <cell r="V630">
            <v>0.48699999999999999</v>
          </cell>
          <cell r="W630">
            <v>0.50700000000000001</v>
          </cell>
          <cell r="X630">
            <v>0.53700000000000003</v>
          </cell>
          <cell r="Y630">
            <v>0.57599999999999996</v>
          </cell>
          <cell r="Z630">
            <v>0.61799999999999999</v>
          </cell>
          <cell r="AA630">
            <v>0.65700000000000003</v>
          </cell>
          <cell r="AB630">
            <v>0.7</v>
          </cell>
          <cell r="AD630">
            <v>0.44990000000000002</v>
          </cell>
          <cell r="AE630">
            <v>0.441</v>
          </cell>
          <cell r="AF630">
            <v>0.436</v>
          </cell>
          <cell r="AG630">
            <v>0.434</v>
          </cell>
          <cell r="AH630">
            <v>0.439</v>
          </cell>
          <cell r="AI630">
            <v>0.44750000000000001</v>
          </cell>
          <cell r="AJ630">
            <v>0.45950000000000002</v>
          </cell>
          <cell r="AK630">
            <v>0.47799999999999998</v>
          </cell>
          <cell r="AL630">
            <v>0.50449999999999995</v>
          </cell>
          <cell r="AM630">
            <v>0.53349999999999997</v>
          </cell>
          <cell r="AN630">
            <v>0.57150000000000001</v>
          </cell>
          <cell r="AO630">
            <v>0.61650000000000005</v>
          </cell>
          <cell r="AP630">
            <v>0.66200000000000003</v>
          </cell>
        </row>
        <row r="631">
          <cell r="A631">
            <v>40135</v>
          </cell>
          <cell r="B631">
            <v>0.25</v>
          </cell>
          <cell r="C631">
            <v>0.1275</v>
          </cell>
          <cell r="D631">
            <v>0.127</v>
          </cell>
          <cell r="E631">
            <v>0.13750000000000001</v>
          </cell>
          <cell r="F631">
            <v>0.14199999999999999</v>
          </cell>
          <cell r="G631">
            <v>0.151</v>
          </cell>
          <cell r="H631">
            <v>0.1603</v>
          </cell>
          <cell r="I631">
            <v>0.16700000000000001</v>
          </cell>
          <cell r="J631">
            <v>0.1865</v>
          </cell>
          <cell r="K631">
            <v>0.19900000000000001</v>
          </cell>
          <cell r="L631">
            <v>0.222</v>
          </cell>
          <cell r="M631">
            <v>0.248</v>
          </cell>
          <cell r="N631">
            <v>0.28399999999999997</v>
          </cell>
          <cell r="P631">
            <v>0.35</v>
          </cell>
          <cell r="Q631">
            <v>0.41699999999999998</v>
          </cell>
          <cell r="R631">
            <v>0.43099999999999999</v>
          </cell>
          <cell r="S631">
            <v>0.443</v>
          </cell>
          <cell r="T631">
            <v>0.45700000000000002</v>
          </cell>
          <cell r="U631">
            <v>0.47</v>
          </cell>
          <cell r="V631">
            <v>0.48699999999999999</v>
          </cell>
          <cell r="W631">
            <v>0.50700000000000001</v>
          </cell>
          <cell r="X631">
            <v>0.53800000000000003</v>
          </cell>
          <cell r="Y631">
            <v>0.57699999999999996</v>
          </cell>
          <cell r="Z631">
            <v>0.61799999999999999</v>
          </cell>
          <cell r="AA631">
            <v>0.65800000000000003</v>
          </cell>
          <cell r="AB631">
            <v>0.70399999999999996</v>
          </cell>
          <cell r="AD631">
            <v>0.45090000000000002</v>
          </cell>
          <cell r="AE631">
            <v>0.435</v>
          </cell>
          <cell r="AF631">
            <v>0.41799999999999998</v>
          </cell>
          <cell r="AG631">
            <v>0.40699999999999997</v>
          </cell>
          <cell r="AH631">
            <v>0.39900000000000002</v>
          </cell>
          <cell r="AI631">
            <v>0.39950000000000002</v>
          </cell>
          <cell r="AJ631">
            <v>0.40699999999999997</v>
          </cell>
          <cell r="AK631">
            <v>0.42249999999999999</v>
          </cell>
          <cell r="AL631">
            <v>0.44550000000000001</v>
          </cell>
          <cell r="AM631">
            <v>0.47249999999999998</v>
          </cell>
          <cell r="AN631">
            <v>0.51</v>
          </cell>
          <cell r="AO631">
            <v>0.54900000000000004</v>
          </cell>
          <cell r="AP631">
            <v>0.60099999999999998</v>
          </cell>
        </row>
        <row r="632">
          <cell r="A632">
            <v>40136</v>
          </cell>
          <cell r="B632">
            <v>0.25</v>
          </cell>
          <cell r="C632">
            <v>0.11899999999999999</v>
          </cell>
          <cell r="D632">
            <v>0.121</v>
          </cell>
          <cell r="E632">
            <v>0.13200000000000001</v>
          </cell>
          <cell r="F632">
            <v>0.14549999999999999</v>
          </cell>
          <cell r="G632">
            <v>0.14699999999999999</v>
          </cell>
          <cell r="H632">
            <v>0.158</v>
          </cell>
          <cell r="I632">
            <v>0.16500000000000001</v>
          </cell>
          <cell r="J632">
            <v>0.17899999999999999</v>
          </cell>
          <cell r="K632">
            <v>0.19600000000000001</v>
          </cell>
          <cell r="L632">
            <v>0.217</v>
          </cell>
          <cell r="M632">
            <v>0.245</v>
          </cell>
          <cell r="N632">
            <v>0.27700000000000002</v>
          </cell>
          <cell r="P632">
            <v>0.35</v>
          </cell>
          <cell r="Q632">
            <v>0.42399999999999999</v>
          </cell>
          <cell r="R632">
            <v>0.436</v>
          </cell>
          <cell r="S632">
            <v>0.44700000000000001</v>
          </cell>
          <cell r="T632">
            <v>0.46</v>
          </cell>
          <cell r="U632">
            <v>0.47599999999999998</v>
          </cell>
          <cell r="V632">
            <v>0.49299999999999999</v>
          </cell>
          <cell r="W632">
            <v>0.51100000000000001</v>
          </cell>
          <cell r="X632">
            <v>0.54300000000000004</v>
          </cell>
          <cell r="Y632">
            <v>0.58199999999999996</v>
          </cell>
          <cell r="Z632">
            <v>0.621</v>
          </cell>
          <cell r="AA632">
            <v>0.66300000000000003</v>
          </cell>
          <cell r="AB632">
            <v>0.70299999999999996</v>
          </cell>
          <cell r="AD632">
            <v>0.44890000000000002</v>
          </cell>
          <cell r="AE632">
            <v>0.433</v>
          </cell>
          <cell r="AF632">
            <v>0.43049999999999999</v>
          </cell>
          <cell r="AG632">
            <v>0.41649999999999998</v>
          </cell>
          <cell r="AH632">
            <v>0.41449999999999998</v>
          </cell>
          <cell r="AI632">
            <v>0.40649999999999997</v>
          </cell>
          <cell r="AJ632">
            <v>0.41</v>
          </cell>
          <cell r="AK632">
            <v>0.4355</v>
          </cell>
          <cell r="AL632">
            <v>0.45200000000000001</v>
          </cell>
          <cell r="AM632">
            <v>0.48549999999999999</v>
          </cell>
          <cell r="AN632">
            <v>0.52149999999999996</v>
          </cell>
          <cell r="AO632">
            <v>0.56100000000000005</v>
          </cell>
          <cell r="AP632">
            <v>0.60499999999999998</v>
          </cell>
        </row>
        <row r="633">
          <cell r="A633">
            <v>40137</v>
          </cell>
          <cell r="B633">
            <v>0.25</v>
          </cell>
          <cell r="C633">
            <v>0.1215</v>
          </cell>
          <cell r="D633">
            <v>0.11899999999999999</v>
          </cell>
          <cell r="E633">
            <v>0.129</v>
          </cell>
          <cell r="F633">
            <v>0.13800000000000001</v>
          </cell>
          <cell r="G633">
            <v>0.14399999999999999</v>
          </cell>
          <cell r="H633">
            <v>0.154</v>
          </cell>
          <cell r="I633">
            <v>0.16400000000000001</v>
          </cell>
          <cell r="J633">
            <v>0.17799999999999999</v>
          </cell>
          <cell r="K633">
            <v>0.19500000000000001</v>
          </cell>
          <cell r="L633">
            <v>0.2175</v>
          </cell>
          <cell r="M633">
            <v>0.249</v>
          </cell>
          <cell r="N633">
            <v>0.28000000000000003</v>
          </cell>
          <cell r="P633">
            <v>0.35</v>
          </cell>
          <cell r="Q633">
            <v>0.42699999999999999</v>
          </cell>
          <cell r="R633">
            <v>0.437</v>
          </cell>
          <cell r="S633">
            <v>0.44800000000000001</v>
          </cell>
          <cell r="T633">
            <v>0.46100000000000002</v>
          </cell>
          <cell r="U633">
            <v>0.47599999999999998</v>
          </cell>
          <cell r="V633">
            <v>0.49099999999999999</v>
          </cell>
          <cell r="W633">
            <v>0.50900000000000001</v>
          </cell>
          <cell r="X633">
            <v>0.54600000000000004</v>
          </cell>
          <cell r="Y633">
            <v>0.58099999999999996</v>
          </cell>
          <cell r="Z633">
            <v>0.62</v>
          </cell>
          <cell r="AA633">
            <v>0.66100000000000003</v>
          </cell>
          <cell r="AB633">
            <v>0.70099999999999996</v>
          </cell>
          <cell r="AD633">
            <v>0.4516</v>
          </cell>
          <cell r="AE633">
            <v>0.4385</v>
          </cell>
          <cell r="AF633">
            <v>0.42599999999999999</v>
          </cell>
          <cell r="AG633">
            <v>0.41349999999999998</v>
          </cell>
          <cell r="AH633">
            <v>0.41099999999999998</v>
          </cell>
          <cell r="AI633">
            <v>0.41</v>
          </cell>
          <cell r="AJ633">
            <v>0.41599999999999998</v>
          </cell>
          <cell r="AK633">
            <v>0.432</v>
          </cell>
          <cell r="AL633">
            <v>0.44500000000000001</v>
          </cell>
          <cell r="AM633">
            <v>0.47799999999999998</v>
          </cell>
          <cell r="AN633">
            <v>0.51100000000000001</v>
          </cell>
          <cell r="AO633">
            <v>0.55200000000000005</v>
          </cell>
          <cell r="AP633">
            <v>0.59799999999999998</v>
          </cell>
        </row>
        <row r="634">
          <cell r="A634">
            <v>40140</v>
          </cell>
          <cell r="B634">
            <v>0.25</v>
          </cell>
          <cell r="C634">
            <v>0.1235</v>
          </cell>
          <cell r="D634">
            <v>0.1205</v>
          </cell>
          <cell r="E634">
            <v>0.13</v>
          </cell>
          <cell r="F634">
            <v>0.13750000000000001</v>
          </cell>
          <cell r="G634">
            <v>0.14649999999999999</v>
          </cell>
          <cell r="H634">
            <v>0.1565</v>
          </cell>
          <cell r="I634">
            <v>0.16400000000000001</v>
          </cell>
          <cell r="J634">
            <v>0.182</v>
          </cell>
          <cell r="K634">
            <v>0.186</v>
          </cell>
          <cell r="L634">
            <v>0.221</v>
          </cell>
          <cell r="M634">
            <v>0.25</v>
          </cell>
          <cell r="N634">
            <v>0.27900000000000003</v>
          </cell>
          <cell r="P634">
            <v>0.35</v>
          </cell>
          <cell r="Q634">
            <v>0.42699999999999999</v>
          </cell>
          <cell r="R634">
            <v>0.438</v>
          </cell>
          <cell r="S634">
            <v>0.44900000000000001</v>
          </cell>
          <cell r="T634">
            <v>0.46700000000000003</v>
          </cell>
          <cell r="U634">
            <v>0.48799999999999999</v>
          </cell>
          <cell r="V634">
            <v>0.51200000000000001</v>
          </cell>
          <cell r="W634">
            <v>0.53800000000000003</v>
          </cell>
          <cell r="X634">
            <v>0.58199999999999996</v>
          </cell>
          <cell r="Y634">
            <v>0.625</v>
          </cell>
          <cell r="Z634">
            <v>0.67300000000000004</v>
          </cell>
          <cell r="AA634">
            <v>0.71399999999999997</v>
          </cell>
          <cell r="AB634">
            <v>0.76</v>
          </cell>
          <cell r="AD634">
            <v>0.4521</v>
          </cell>
          <cell r="AE634">
            <v>0.4405</v>
          </cell>
          <cell r="AF634">
            <v>0.43149999999999999</v>
          </cell>
          <cell r="AG634">
            <v>0.42349999999999999</v>
          </cell>
          <cell r="AH634">
            <v>0.42</v>
          </cell>
          <cell r="AI634">
            <v>0.41849999999999998</v>
          </cell>
          <cell r="AJ634">
            <v>0.433</v>
          </cell>
          <cell r="AK634">
            <v>0.45100000000000001</v>
          </cell>
          <cell r="AL634">
            <v>0.47299999999999998</v>
          </cell>
          <cell r="AM634">
            <v>0.4995</v>
          </cell>
          <cell r="AN634">
            <v>0.53149999999999997</v>
          </cell>
          <cell r="AO634">
            <v>0.57850000000000001</v>
          </cell>
          <cell r="AP634">
            <v>0.62150000000000005</v>
          </cell>
        </row>
        <row r="635">
          <cell r="A635">
            <v>40141</v>
          </cell>
          <cell r="B635">
            <v>0.25</v>
          </cell>
          <cell r="C635">
            <v>0.1225</v>
          </cell>
          <cell r="D635">
            <v>0.1205</v>
          </cell>
          <cell r="E635">
            <v>0.13150000000000001</v>
          </cell>
          <cell r="F635">
            <v>0.13750000000000001</v>
          </cell>
          <cell r="G635">
            <v>0.14499999999999999</v>
          </cell>
          <cell r="H635">
            <v>0.1555</v>
          </cell>
          <cell r="I635">
            <v>0.16550000000000001</v>
          </cell>
          <cell r="J635">
            <v>0.17699999999999999</v>
          </cell>
          <cell r="K635">
            <v>0.19500000000000001</v>
          </cell>
          <cell r="L635">
            <v>0.216</v>
          </cell>
          <cell r="M635">
            <v>0.23849999999999999</v>
          </cell>
          <cell r="N635">
            <v>0.27150000000000002</v>
          </cell>
          <cell r="P635">
            <v>0.34599999999999997</v>
          </cell>
          <cell r="Q635">
            <v>0.42599999999999999</v>
          </cell>
          <cell r="R635">
            <v>0.437</v>
          </cell>
          <cell r="S635">
            <v>0.44900000000000001</v>
          </cell>
          <cell r="T635">
            <v>0.46600000000000003</v>
          </cell>
          <cell r="U635">
            <v>0.48799999999999999</v>
          </cell>
          <cell r="V635">
            <v>0.51200000000000001</v>
          </cell>
          <cell r="W635">
            <v>0.54100000000000004</v>
          </cell>
          <cell r="X635">
            <v>0.58199999999999996</v>
          </cell>
          <cell r="Y635">
            <v>0.627</v>
          </cell>
          <cell r="Z635">
            <v>0.67300000000000004</v>
          </cell>
          <cell r="AA635">
            <v>0.71499999999999997</v>
          </cell>
          <cell r="AB635">
            <v>0.76</v>
          </cell>
          <cell r="AD635">
            <v>0.45269999999999999</v>
          </cell>
          <cell r="AE635">
            <v>0.44500000000000001</v>
          </cell>
          <cell r="AF635">
            <v>0.44350000000000001</v>
          </cell>
          <cell r="AG635">
            <v>0.4385</v>
          </cell>
          <cell r="AH635">
            <v>0.44</v>
          </cell>
          <cell r="AI635">
            <v>0.44500000000000001</v>
          </cell>
          <cell r="AJ635">
            <v>0.45450000000000002</v>
          </cell>
          <cell r="AK635">
            <v>0.48249999999999998</v>
          </cell>
          <cell r="AL635">
            <v>0.498</v>
          </cell>
          <cell r="AM635">
            <v>0.51800000000000002</v>
          </cell>
          <cell r="AN635">
            <v>0.56000000000000005</v>
          </cell>
          <cell r="AO635">
            <v>0.60399999999999998</v>
          </cell>
          <cell r="AP635">
            <v>0.65349999999999997</v>
          </cell>
        </row>
        <row r="636">
          <cell r="A636">
            <v>40142</v>
          </cell>
          <cell r="B636">
            <v>0.25</v>
          </cell>
          <cell r="C636">
            <v>0.1255</v>
          </cell>
          <cell r="D636">
            <v>0.1245</v>
          </cell>
          <cell r="E636">
            <v>0.13100000000000001</v>
          </cell>
          <cell r="F636">
            <v>0.14499999999999999</v>
          </cell>
          <cell r="G636">
            <v>0.155</v>
          </cell>
          <cell r="H636">
            <v>0.16700000000000001</v>
          </cell>
          <cell r="I636">
            <v>0.17899999999999999</v>
          </cell>
          <cell r="J636">
            <v>0.19450000000000001</v>
          </cell>
          <cell r="K636">
            <v>0.215</v>
          </cell>
          <cell r="L636">
            <v>0.23899999999999999</v>
          </cell>
          <cell r="M636">
            <v>0.26550000000000001</v>
          </cell>
          <cell r="N636">
            <v>0.3</v>
          </cell>
          <cell r="P636">
            <v>0.34899999999999998</v>
          </cell>
          <cell r="Q636">
            <v>0.41899999999999998</v>
          </cell>
          <cell r="R636">
            <v>0.43</v>
          </cell>
          <cell r="S636">
            <v>0.44400000000000001</v>
          </cell>
          <cell r="T636">
            <v>0.46700000000000003</v>
          </cell>
          <cell r="U636">
            <v>0.49099999999999999</v>
          </cell>
          <cell r="V636">
            <v>0.52</v>
          </cell>
          <cell r="W636">
            <v>0.55200000000000005</v>
          </cell>
          <cell r="X636">
            <v>0.59599999999999997</v>
          </cell>
          <cell r="Y636">
            <v>0.64200000000000002</v>
          </cell>
          <cell r="Z636">
            <v>0.68600000000000005</v>
          </cell>
          <cell r="AA636">
            <v>0.72799999999999998</v>
          </cell>
          <cell r="AB636">
            <v>0.77200000000000002</v>
          </cell>
          <cell r="AD636">
            <v>0.45079999999999998</v>
          </cell>
          <cell r="AE636">
            <v>0.442</v>
          </cell>
          <cell r="AF636">
            <v>0.442</v>
          </cell>
          <cell r="AG636">
            <v>0.43099999999999999</v>
          </cell>
          <cell r="AH636">
            <v>0.43049999999999999</v>
          </cell>
          <cell r="AI636">
            <v>0.4365</v>
          </cell>
          <cell r="AJ636">
            <v>0.45250000000000001</v>
          </cell>
          <cell r="AK636">
            <v>0.47449999999999998</v>
          </cell>
          <cell r="AL636">
            <v>0.49199999999999999</v>
          </cell>
          <cell r="AM636">
            <v>0.52500000000000002</v>
          </cell>
          <cell r="AN636">
            <v>0.5625</v>
          </cell>
          <cell r="AO636">
            <v>0.59699999999999998</v>
          </cell>
          <cell r="AP636">
            <v>0.65049999999999997</v>
          </cell>
        </row>
        <row r="637">
          <cell r="A637">
            <v>40143</v>
          </cell>
          <cell r="B637">
            <v>0.25</v>
          </cell>
          <cell r="C637">
            <v>0.1225</v>
          </cell>
          <cell r="D637">
            <v>0.124</v>
          </cell>
          <cell r="E637">
            <v>0.14000000000000001</v>
          </cell>
          <cell r="F637">
            <v>0.14000000000000001</v>
          </cell>
          <cell r="G637">
            <v>0.15</v>
          </cell>
          <cell r="H637">
            <v>0.155</v>
          </cell>
          <cell r="I637">
            <v>0.17</v>
          </cell>
          <cell r="J637">
            <v>0.184</v>
          </cell>
          <cell r="K637">
            <v>0.1925</v>
          </cell>
          <cell r="L637">
            <v>0.21249999999999999</v>
          </cell>
          <cell r="M637">
            <v>0.247</v>
          </cell>
          <cell r="N637">
            <v>0.27</v>
          </cell>
          <cell r="P637">
            <v>0.35499999999999998</v>
          </cell>
          <cell r="Q637">
            <v>0.41499999999999998</v>
          </cell>
          <cell r="R637">
            <v>0.42499999999999999</v>
          </cell>
          <cell r="S637">
            <v>0.439</v>
          </cell>
          <cell r="T637">
            <v>0.46600000000000003</v>
          </cell>
          <cell r="U637">
            <v>0.49399999999999999</v>
          </cell>
          <cell r="V637">
            <v>0.52600000000000002</v>
          </cell>
          <cell r="W637">
            <v>0.55600000000000005</v>
          </cell>
          <cell r="X637">
            <v>0.60299999999999998</v>
          </cell>
          <cell r="Y637">
            <v>0.64800000000000002</v>
          </cell>
          <cell r="Z637">
            <v>0.68899999999999995</v>
          </cell>
          <cell r="AA637">
            <v>0.72799999999999998</v>
          </cell>
          <cell r="AB637">
            <v>0.77100000000000002</v>
          </cell>
          <cell r="AD637">
            <v>0.45400000000000001</v>
          </cell>
          <cell r="AE637">
            <v>0.44350000000000001</v>
          </cell>
          <cell r="AF637">
            <v>0.4365</v>
          </cell>
          <cell r="AG637">
            <v>0.432</v>
          </cell>
          <cell r="AH637">
            <v>0.42499999999999999</v>
          </cell>
          <cell r="AI637">
            <v>0.42499999999999999</v>
          </cell>
          <cell r="AJ637">
            <v>0.435</v>
          </cell>
          <cell r="AK637">
            <v>0.44900000000000001</v>
          </cell>
          <cell r="AL637">
            <v>0.47049999999999997</v>
          </cell>
          <cell r="AM637">
            <v>0.48899999999999999</v>
          </cell>
          <cell r="AN637">
            <v>0.51749999999999996</v>
          </cell>
          <cell r="AO637">
            <v>0.55449999999999999</v>
          </cell>
          <cell r="AP637">
            <v>0.59350000000000003</v>
          </cell>
        </row>
        <row r="638">
          <cell r="A638">
            <v>40144</v>
          </cell>
          <cell r="B638">
            <v>0.25</v>
          </cell>
          <cell r="C638">
            <v>0.1225</v>
          </cell>
          <cell r="D638">
            <v>0.1275</v>
          </cell>
          <cell r="E638">
            <v>0.13300000000000001</v>
          </cell>
          <cell r="F638">
            <v>0.13730000000000001</v>
          </cell>
          <cell r="G638">
            <v>0.14849999999999999</v>
          </cell>
          <cell r="H638">
            <v>0.1595</v>
          </cell>
          <cell r="I638">
            <v>0.16400000000000001</v>
          </cell>
          <cell r="J638">
            <v>0.17499999999999999</v>
          </cell>
          <cell r="K638">
            <v>0.1875</v>
          </cell>
          <cell r="L638">
            <v>0.21249999999999999</v>
          </cell>
          <cell r="M638">
            <v>0.23799999999999999</v>
          </cell>
          <cell r="N638">
            <v>0.28649999999999998</v>
          </cell>
          <cell r="P638">
            <v>0.34200000000000003</v>
          </cell>
          <cell r="Q638">
            <v>0.42099999999999999</v>
          </cell>
          <cell r="R638">
            <v>0.41299999999999998</v>
          </cell>
          <cell r="S638">
            <v>0.42699999999999999</v>
          </cell>
          <cell r="T638">
            <v>0.44700000000000001</v>
          </cell>
          <cell r="U638">
            <v>0.46899999999999997</v>
          </cell>
          <cell r="V638">
            <v>0.49</v>
          </cell>
          <cell r="W638">
            <v>0.51300000000000001</v>
          </cell>
          <cell r="X638">
            <v>0.55700000000000005</v>
          </cell>
          <cell r="Y638">
            <v>0.59299999999999997</v>
          </cell>
          <cell r="Z638">
            <v>0.629</v>
          </cell>
          <cell r="AA638">
            <v>0.66500000000000004</v>
          </cell>
          <cell r="AB638">
            <v>0.7</v>
          </cell>
          <cell r="AD638">
            <v>0.45029999999999998</v>
          </cell>
          <cell r="AE638">
            <v>0.44800000000000001</v>
          </cell>
          <cell r="AF638">
            <v>0.44900000000000001</v>
          </cell>
          <cell r="AG638">
            <v>0.44700000000000001</v>
          </cell>
          <cell r="AH638">
            <v>0.44400000000000001</v>
          </cell>
          <cell r="AI638">
            <v>0.443</v>
          </cell>
          <cell r="AJ638">
            <v>0.45</v>
          </cell>
          <cell r="AK638">
            <v>0.46</v>
          </cell>
          <cell r="AL638">
            <v>0.47499999999999998</v>
          </cell>
          <cell r="AM638">
            <v>0.499</v>
          </cell>
          <cell r="AN638">
            <v>0.53</v>
          </cell>
          <cell r="AO638">
            <v>0.56599999999999995</v>
          </cell>
          <cell r="AP638">
            <v>0.61099999999999999</v>
          </cell>
        </row>
        <row r="639">
          <cell r="A639">
            <v>40147</v>
          </cell>
          <cell r="B639">
            <v>0.25</v>
          </cell>
          <cell r="C639">
            <v>0.13200000000000001</v>
          </cell>
          <cell r="D639">
            <v>0.13800000000000001</v>
          </cell>
          <cell r="E639">
            <v>0.14699999999999999</v>
          </cell>
          <cell r="F639">
            <v>0.1545</v>
          </cell>
          <cell r="G639">
            <v>0.16350000000000001</v>
          </cell>
          <cell r="H639">
            <v>0.17249999999999999</v>
          </cell>
          <cell r="I639">
            <v>0.1825</v>
          </cell>
          <cell r="J639">
            <v>0.19500000000000001</v>
          </cell>
          <cell r="K639">
            <v>0.21149999999999999</v>
          </cell>
          <cell r="L639">
            <v>0.23250000000000001</v>
          </cell>
          <cell r="M639">
            <v>0.2535</v>
          </cell>
          <cell r="N639">
            <v>0.28100000000000003</v>
          </cell>
          <cell r="P639">
            <v>0.42599999999999999</v>
          </cell>
          <cell r="Q639">
            <v>0.42299999999999999</v>
          </cell>
          <cell r="R639">
            <v>0.41699999999999998</v>
          </cell>
          <cell r="S639">
            <v>0.432</v>
          </cell>
          <cell r="T639">
            <v>0.46100000000000002</v>
          </cell>
          <cell r="U639">
            <v>0.48699999999999999</v>
          </cell>
          <cell r="V639">
            <v>0.51700000000000002</v>
          </cell>
          <cell r="W639">
            <v>0.54800000000000004</v>
          </cell>
          <cell r="X639">
            <v>0.59599999999999997</v>
          </cell>
          <cell r="Y639">
            <v>0.64</v>
          </cell>
          <cell r="Z639">
            <v>0.68300000000000005</v>
          </cell>
          <cell r="AA639">
            <v>0.72</v>
          </cell>
          <cell r="AB639">
            <v>0.75900000000000001</v>
          </cell>
          <cell r="AD639">
            <v>0.44990000000000002</v>
          </cell>
          <cell r="AE639">
            <v>0.44</v>
          </cell>
          <cell r="AF639">
            <v>0.433</v>
          </cell>
          <cell r="AG639">
            <v>0.432</v>
          </cell>
          <cell r="AH639">
            <v>0.4335</v>
          </cell>
          <cell r="AI639">
            <v>0.4355</v>
          </cell>
          <cell r="AJ639">
            <v>0.441</v>
          </cell>
          <cell r="AK639">
            <v>0.45900000000000002</v>
          </cell>
          <cell r="AL639">
            <v>0.47349999999999998</v>
          </cell>
          <cell r="AM639">
            <v>0.50249999999999995</v>
          </cell>
          <cell r="AN639">
            <v>0.52849999999999997</v>
          </cell>
          <cell r="AO639">
            <v>0.5625</v>
          </cell>
          <cell r="AP639">
            <v>0.6</v>
          </cell>
        </row>
        <row r="640">
          <cell r="A640">
            <v>40148</v>
          </cell>
          <cell r="B640">
            <v>0.25</v>
          </cell>
          <cell r="C640">
            <v>0.1245</v>
          </cell>
          <cell r="D640">
            <v>0.13650000000000001</v>
          </cell>
          <cell r="E640">
            <v>0.14549999999999999</v>
          </cell>
          <cell r="F640">
            <v>0.1545</v>
          </cell>
          <cell r="G640">
            <v>0.1615</v>
          </cell>
          <cell r="H640">
            <v>0.17349999999999999</v>
          </cell>
          <cell r="I640">
            <v>0.1855</v>
          </cell>
          <cell r="J640">
            <v>0.19850000000000001</v>
          </cell>
          <cell r="K640">
            <v>0.2175</v>
          </cell>
          <cell r="L640">
            <v>0.23949999999999999</v>
          </cell>
          <cell r="M640">
            <v>0.26250000000000001</v>
          </cell>
          <cell r="N640">
            <v>0.29149999999999998</v>
          </cell>
          <cell r="P640">
            <v>0.34399999999999997</v>
          </cell>
          <cell r="Q640">
            <v>0.434</v>
          </cell>
          <cell r="R640">
            <v>0.42399999999999999</v>
          </cell>
          <cell r="S640">
            <v>0.44</v>
          </cell>
          <cell r="T640">
            <v>0.46700000000000003</v>
          </cell>
          <cell r="U640">
            <v>0.49099999999999999</v>
          </cell>
          <cell r="V640">
            <v>0.52100000000000002</v>
          </cell>
          <cell r="W640">
            <v>0.55700000000000005</v>
          </cell>
          <cell r="X640">
            <v>0.6</v>
          </cell>
          <cell r="Y640">
            <v>0.64400000000000002</v>
          </cell>
          <cell r="Z640">
            <v>0.68500000000000005</v>
          </cell>
          <cell r="AA640">
            <v>0.72399999999999998</v>
          </cell>
          <cell r="AB640">
            <v>0.76200000000000001</v>
          </cell>
          <cell r="AD640">
            <v>0.45169999999999999</v>
          </cell>
          <cell r="AE640">
            <v>0.443</v>
          </cell>
          <cell r="AF640">
            <v>0.4375</v>
          </cell>
          <cell r="AG640">
            <v>0.432</v>
          </cell>
          <cell r="AH640">
            <v>0.42699999999999999</v>
          </cell>
          <cell r="AI640">
            <v>0.433</v>
          </cell>
          <cell r="AJ640">
            <v>0.4415</v>
          </cell>
          <cell r="AK640">
            <v>0.45500000000000002</v>
          </cell>
          <cell r="AL640">
            <v>0.47199999999999998</v>
          </cell>
          <cell r="AM640">
            <v>0.49299999999999999</v>
          </cell>
          <cell r="AN640">
            <v>0.52100000000000002</v>
          </cell>
          <cell r="AO640">
            <v>0.55249999999999999</v>
          </cell>
          <cell r="AP640">
            <v>0.58650000000000002</v>
          </cell>
        </row>
        <row r="641">
          <cell r="A641">
            <v>40149</v>
          </cell>
          <cell r="B641">
            <v>0.25</v>
          </cell>
          <cell r="C641">
            <v>0.1285</v>
          </cell>
          <cell r="D641">
            <v>0.13600000000000001</v>
          </cell>
          <cell r="E641">
            <v>0.14549999999999999</v>
          </cell>
          <cell r="F641">
            <v>0.154</v>
          </cell>
          <cell r="G641">
            <v>0.16300000000000001</v>
          </cell>
          <cell r="H641">
            <v>0.17749999999999999</v>
          </cell>
          <cell r="I641">
            <v>0.193</v>
          </cell>
          <cell r="J641">
            <v>0.21199999999999999</v>
          </cell>
          <cell r="K641">
            <v>0.23699999999999999</v>
          </cell>
          <cell r="L641">
            <v>0.25900000000000001</v>
          </cell>
          <cell r="M641">
            <v>0.28899999999999998</v>
          </cell>
          <cell r="N641">
            <v>0.32500000000000001</v>
          </cell>
          <cell r="P641">
            <v>0.34899999999999998</v>
          </cell>
          <cell r="Q641">
            <v>0.441</v>
          </cell>
          <cell r="R641">
            <v>0.43099999999999999</v>
          </cell>
          <cell r="S641">
            <v>0.44400000000000001</v>
          </cell>
          <cell r="T641">
            <v>0.46600000000000003</v>
          </cell>
          <cell r="U641">
            <v>0.48599999999999999</v>
          </cell>
          <cell r="V641">
            <v>0.51100000000000001</v>
          </cell>
          <cell r="W641">
            <v>0.54100000000000004</v>
          </cell>
          <cell r="X641">
            <v>0.58399999999999996</v>
          </cell>
          <cell r="Y641">
            <v>0.627</v>
          </cell>
          <cell r="Z641">
            <v>0.66300000000000003</v>
          </cell>
          <cell r="AA641">
            <v>0.70199999999999996</v>
          </cell>
          <cell r="AB641">
            <v>0.74199999999999999</v>
          </cell>
          <cell r="AD641">
            <v>0.45319999999999999</v>
          </cell>
          <cell r="AE641">
            <v>0.441</v>
          </cell>
          <cell r="AF641">
            <v>0.437</v>
          </cell>
          <cell r="AG641">
            <v>0.43149999999999999</v>
          </cell>
          <cell r="AH641">
            <v>0.43149999999999999</v>
          </cell>
          <cell r="AI641">
            <v>0.4355</v>
          </cell>
          <cell r="AJ641">
            <v>0.44700000000000001</v>
          </cell>
          <cell r="AK641">
            <v>0.46250000000000002</v>
          </cell>
          <cell r="AL641">
            <v>0.47699999999999998</v>
          </cell>
          <cell r="AM641">
            <v>0.504</v>
          </cell>
          <cell r="AN641">
            <v>0.53</v>
          </cell>
          <cell r="AO641">
            <v>0.56999999999999995</v>
          </cell>
          <cell r="AP641">
            <v>0.61</v>
          </cell>
        </row>
        <row r="642">
          <cell r="A642">
            <v>40150</v>
          </cell>
          <cell r="B642">
            <v>0.25</v>
          </cell>
          <cell r="C642">
            <v>0.13250000000000001</v>
          </cell>
          <cell r="D642">
            <v>0.13950000000000001</v>
          </cell>
          <cell r="E642">
            <v>0.14799999999999999</v>
          </cell>
          <cell r="F642">
            <v>0.161</v>
          </cell>
          <cell r="G642">
            <v>0.17100000000000001</v>
          </cell>
          <cell r="H642">
            <v>0.182</v>
          </cell>
          <cell r="I642">
            <v>0.19600000000000001</v>
          </cell>
          <cell r="J642">
            <v>0.222</v>
          </cell>
          <cell r="K642">
            <v>0.24399999999999999</v>
          </cell>
          <cell r="L642">
            <v>0.27100000000000002</v>
          </cell>
          <cell r="M642">
            <v>0.30449999999999999</v>
          </cell>
          <cell r="N642">
            <v>0.33700000000000002</v>
          </cell>
          <cell r="P642">
            <v>0.33600000000000002</v>
          </cell>
          <cell r="Q642">
            <v>0.44500000000000001</v>
          </cell>
          <cell r="R642">
            <v>0.434</v>
          </cell>
          <cell r="S642">
            <v>0.44800000000000001</v>
          </cell>
          <cell r="T642">
            <v>0.47299999999999998</v>
          </cell>
          <cell r="U642">
            <v>0.499</v>
          </cell>
          <cell r="V642">
            <v>0.53100000000000003</v>
          </cell>
          <cell r="W642">
            <v>0.56899999999999995</v>
          </cell>
          <cell r="X642">
            <v>0.62</v>
          </cell>
          <cell r="Y642">
            <v>0.66300000000000003</v>
          </cell>
          <cell r="Z642">
            <v>0.70799999999999996</v>
          </cell>
          <cell r="AA642">
            <v>0.754</v>
          </cell>
          <cell r="AB642">
            <v>0.79400000000000004</v>
          </cell>
          <cell r="AD642">
            <v>0.45219999999999999</v>
          </cell>
          <cell r="AE642">
            <v>0.443</v>
          </cell>
          <cell r="AF642">
            <v>0.434</v>
          </cell>
          <cell r="AG642">
            <v>0.43</v>
          </cell>
          <cell r="AH642">
            <v>0.42499999999999999</v>
          </cell>
          <cell r="AI642">
            <v>0.434</v>
          </cell>
          <cell r="AJ642">
            <v>0.443</v>
          </cell>
          <cell r="AK642">
            <v>0.45800000000000002</v>
          </cell>
          <cell r="AL642">
            <v>0.47</v>
          </cell>
          <cell r="AM642">
            <v>0.501</v>
          </cell>
          <cell r="AN642">
            <v>0.52800000000000002</v>
          </cell>
          <cell r="AO642">
            <v>0.57099999999999995</v>
          </cell>
          <cell r="AP642">
            <v>0.60850000000000004</v>
          </cell>
        </row>
        <row r="643">
          <cell r="A643">
            <v>40151</v>
          </cell>
          <cell r="B643">
            <v>0.25</v>
          </cell>
          <cell r="C643">
            <v>0.13400000000000001</v>
          </cell>
          <cell r="D643">
            <v>0.14199999999999999</v>
          </cell>
          <cell r="E643">
            <v>0.154</v>
          </cell>
          <cell r="F643">
            <v>0.16900000000000001</v>
          </cell>
          <cell r="G643">
            <v>0.184</v>
          </cell>
          <cell r="H643">
            <v>0.20100000000000001</v>
          </cell>
          <cell r="I643">
            <v>0.222</v>
          </cell>
          <cell r="J643">
            <v>0.251</v>
          </cell>
          <cell r="K643">
            <v>0.28100000000000003</v>
          </cell>
          <cell r="L643">
            <v>0.318</v>
          </cell>
          <cell r="M643">
            <v>0.35899999999999999</v>
          </cell>
          <cell r="N643">
            <v>0.40100000000000002</v>
          </cell>
          <cell r="P643">
            <v>0.33900000000000002</v>
          </cell>
          <cell r="Q643">
            <v>0.4</v>
          </cell>
          <cell r="R643">
            <v>0.39400000000000002</v>
          </cell>
          <cell r="S643">
            <v>0.40200000000000002</v>
          </cell>
          <cell r="T643">
            <v>0.41599999999999998</v>
          </cell>
          <cell r="U643">
            <v>0.438</v>
          </cell>
          <cell r="V643">
            <v>0.46400000000000002</v>
          </cell>
          <cell r="W643">
            <v>0.498</v>
          </cell>
          <cell r="X643">
            <v>0.54400000000000004</v>
          </cell>
          <cell r="Y643">
            <v>0.58599999999999997</v>
          </cell>
          <cell r="Z643">
            <v>0.63300000000000001</v>
          </cell>
          <cell r="AA643">
            <v>0.67900000000000005</v>
          </cell>
          <cell r="AB643">
            <v>0.72399999999999998</v>
          </cell>
          <cell r="AD643">
            <v>0.45019999999999999</v>
          </cell>
          <cell r="AE643">
            <v>0.442</v>
          </cell>
          <cell r="AF643">
            <v>0.4385</v>
          </cell>
          <cell r="AG643">
            <v>0.434</v>
          </cell>
          <cell r="AH643">
            <v>0.4335</v>
          </cell>
          <cell r="AI643">
            <v>0.44400000000000001</v>
          </cell>
          <cell r="AJ643">
            <v>0.46150000000000002</v>
          </cell>
          <cell r="AK643">
            <v>0.48349999999999999</v>
          </cell>
          <cell r="AL643">
            <v>0.50900000000000001</v>
          </cell>
          <cell r="AM643">
            <v>0.54400000000000004</v>
          </cell>
          <cell r="AN643">
            <v>0.57399999999999995</v>
          </cell>
          <cell r="AO643">
            <v>0.62450000000000006</v>
          </cell>
          <cell r="AP643">
            <v>0.67249999999999999</v>
          </cell>
        </row>
        <row r="644">
          <cell r="A644">
            <v>40154</v>
          </cell>
          <cell r="B644">
            <v>0.25</v>
          </cell>
          <cell r="C644">
            <v>0.13350000000000001</v>
          </cell>
          <cell r="D644">
            <v>0.14000000000000001</v>
          </cell>
          <cell r="E644">
            <v>0.15</v>
          </cell>
          <cell r="F644">
            <v>0.16200000000000001</v>
          </cell>
          <cell r="G644">
            <v>0.17599999999999999</v>
          </cell>
          <cell r="H644">
            <v>0.188</v>
          </cell>
          <cell r="I644">
            <v>0.20649999999999999</v>
          </cell>
          <cell r="J644">
            <v>0.23250000000000001</v>
          </cell>
          <cell r="K644">
            <v>0.25900000000000001</v>
          </cell>
          <cell r="L644">
            <v>0.29299999999999998</v>
          </cell>
          <cell r="M644">
            <v>0.32700000000000001</v>
          </cell>
          <cell r="N644">
            <v>0.36399999999999999</v>
          </cell>
          <cell r="P644">
            <v>0.64200000000000002</v>
          </cell>
          <cell r="Q644">
            <v>0.39400000000000002</v>
          </cell>
          <cell r="R644">
            <v>0.39100000000000001</v>
          </cell>
          <cell r="S644">
            <v>0.40100000000000002</v>
          </cell>
          <cell r="T644">
            <v>0.41699999999999998</v>
          </cell>
          <cell r="U644">
            <v>0.443</v>
          </cell>
          <cell r="V644">
            <v>0.47399999999999998</v>
          </cell>
          <cell r="W644">
            <v>0.51300000000000001</v>
          </cell>
          <cell r="X644">
            <v>0.56299999999999994</v>
          </cell>
          <cell r="Y644">
            <v>0.61199999999999999</v>
          </cell>
          <cell r="Z644">
            <v>0.66800000000000004</v>
          </cell>
          <cell r="AA644">
            <v>0.71699999999999997</v>
          </cell>
          <cell r="AB644">
            <v>0.76900000000000002</v>
          </cell>
          <cell r="AD644">
            <v>0.4491</v>
          </cell>
          <cell r="AE644">
            <v>0.4415</v>
          </cell>
          <cell r="AF644">
            <v>0.438</v>
          </cell>
          <cell r="AG644">
            <v>0.435</v>
          </cell>
          <cell r="AH644">
            <v>0.4365</v>
          </cell>
          <cell r="AI644">
            <v>0.44450000000000001</v>
          </cell>
          <cell r="AJ644">
            <v>0.45900000000000002</v>
          </cell>
          <cell r="AK644">
            <v>0.47699999999999998</v>
          </cell>
          <cell r="AL644">
            <v>0.505</v>
          </cell>
          <cell r="AM644">
            <v>0.53300000000000003</v>
          </cell>
          <cell r="AN644">
            <v>0.56699999999999995</v>
          </cell>
          <cell r="AO644">
            <v>0.61699999999999999</v>
          </cell>
          <cell r="AP644">
            <v>0.65700000000000003</v>
          </cell>
        </row>
        <row r="645">
          <cell r="A645">
            <v>40155</v>
          </cell>
          <cell r="B645">
            <v>0.25</v>
          </cell>
          <cell r="C645">
            <v>0.121</v>
          </cell>
          <cell r="D645">
            <v>0.14499999999999999</v>
          </cell>
          <cell r="E645">
            <v>0.154</v>
          </cell>
          <cell r="F645">
            <v>0.156</v>
          </cell>
          <cell r="G645">
            <v>0.16800000000000001</v>
          </cell>
          <cell r="H645">
            <v>0.18149999999999999</v>
          </cell>
          <cell r="I645">
            <v>0.19850000000000001</v>
          </cell>
          <cell r="J645">
            <v>0.218</v>
          </cell>
          <cell r="K645">
            <v>0.24349999999999999</v>
          </cell>
          <cell r="L645">
            <v>0.27350000000000002</v>
          </cell>
          <cell r="M645">
            <v>0.30349999999999999</v>
          </cell>
          <cell r="N645">
            <v>0.33800000000000002</v>
          </cell>
          <cell r="P645">
            <v>0.35099999999999998</v>
          </cell>
          <cell r="Q645">
            <v>0.39400000000000002</v>
          </cell>
          <cell r="R645">
            <v>0.39200000000000002</v>
          </cell>
          <cell r="S645">
            <v>0.39900000000000002</v>
          </cell>
          <cell r="T645">
            <v>0.41299999999999998</v>
          </cell>
          <cell r="U645">
            <v>0.433</v>
          </cell>
          <cell r="V645">
            <v>0.46</v>
          </cell>
          <cell r="W645">
            <v>0.497</v>
          </cell>
          <cell r="X645">
            <v>0.53900000000000003</v>
          </cell>
          <cell r="Y645">
            <v>0.58499999999999996</v>
          </cell>
          <cell r="Z645">
            <v>0.63300000000000001</v>
          </cell>
          <cell r="AA645">
            <v>0.68</v>
          </cell>
          <cell r="AB645">
            <v>0.72799999999999998</v>
          </cell>
          <cell r="AD645">
            <v>0.44579999999999997</v>
          </cell>
          <cell r="AE645">
            <v>0.44500000000000001</v>
          </cell>
          <cell r="AF645">
            <v>0.435</v>
          </cell>
          <cell r="AG645">
            <v>0.433</v>
          </cell>
          <cell r="AH645">
            <v>0.435</v>
          </cell>
          <cell r="AI645">
            <v>0.44800000000000001</v>
          </cell>
          <cell r="AJ645">
            <v>0.46300000000000002</v>
          </cell>
          <cell r="AK645">
            <v>0.48199999999999998</v>
          </cell>
          <cell r="AL645">
            <v>0.51</v>
          </cell>
          <cell r="AM645">
            <v>0.53700000000000003</v>
          </cell>
          <cell r="AN645">
            <v>0.57199999999999995</v>
          </cell>
          <cell r="AO645">
            <v>0.61199999999999999</v>
          </cell>
          <cell r="AP645">
            <v>0.65100000000000002</v>
          </cell>
        </row>
        <row r="646">
          <cell r="A646">
            <v>40156</v>
          </cell>
          <cell r="B646">
            <v>0.25</v>
          </cell>
          <cell r="C646">
            <v>0.13</v>
          </cell>
          <cell r="D646">
            <v>0.14050000000000001</v>
          </cell>
          <cell r="E646">
            <v>0.1525</v>
          </cell>
          <cell r="F646">
            <v>0.1575</v>
          </cell>
          <cell r="G646">
            <v>0.16950000000000001</v>
          </cell>
          <cell r="H646">
            <v>0.183</v>
          </cell>
          <cell r="I646">
            <v>0.20100000000000001</v>
          </cell>
          <cell r="J646">
            <v>0.2185</v>
          </cell>
          <cell r="K646">
            <v>0.2525</v>
          </cell>
          <cell r="L646">
            <v>0.27550000000000002</v>
          </cell>
          <cell r="M646">
            <v>0.308</v>
          </cell>
          <cell r="N646">
            <v>0.34</v>
          </cell>
          <cell r="P646">
            <v>0.35199999999999998</v>
          </cell>
          <cell r="Q646">
            <v>0.39500000000000002</v>
          </cell>
          <cell r="R646">
            <v>0.39200000000000002</v>
          </cell>
          <cell r="S646">
            <v>0.4</v>
          </cell>
          <cell r="T646">
            <v>0.41399999999999998</v>
          </cell>
          <cell r="U646">
            <v>0.434</v>
          </cell>
          <cell r="V646">
            <v>0.46100000000000002</v>
          </cell>
          <cell r="W646">
            <v>0.495</v>
          </cell>
          <cell r="X646">
            <v>0.53600000000000003</v>
          </cell>
          <cell r="Y646">
            <v>0.58199999999999996</v>
          </cell>
          <cell r="Z646">
            <v>0.623</v>
          </cell>
          <cell r="AA646">
            <v>0.66900000000000004</v>
          </cell>
          <cell r="AB646">
            <v>0.71799999999999997</v>
          </cell>
          <cell r="AD646">
            <v>0.44290000000000002</v>
          </cell>
          <cell r="AE646">
            <v>0.43149999999999999</v>
          </cell>
          <cell r="AF646">
            <v>0.434</v>
          </cell>
          <cell r="AG646">
            <v>0.43</v>
          </cell>
          <cell r="AH646">
            <v>0.43149999999999999</v>
          </cell>
          <cell r="AI646">
            <v>0.44500000000000001</v>
          </cell>
          <cell r="AJ646">
            <v>0.46100000000000002</v>
          </cell>
          <cell r="AK646">
            <v>0.47849999999999998</v>
          </cell>
          <cell r="AL646">
            <v>0.502</v>
          </cell>
          <cell r="AM646">
            <v>0.53200000000000003</v>
          </cell>
          <cell r="AN646">
            <v>0.56599999999999995</v>
          </cell>
          <cell r="AO646">
            <v>0.60550000000000004</v>
          </cell>
          <cell r="AP646">
            <v>0.64300000000000002</v>
          </cell>
        </row>
        <row r="647">
          <cell r="A647">
            <v>40157</v>
          </cell>
          <cell r="B647">
            <v>0.25</v>
          </cell>
          <cell r="C647">
            <v>0.13350000000000001</v>
          </cell>
          <cell r="D647">
            <v>0.14649999999999999</v>
          </cell>
          <cell r="E647">
            <v>0.153</v>
          </cell>
          <cell r="F647">
            <v>0.16600000000000001</v>
          </cell>
          <cell r="G647">
            <v>0.17949999999999999</v>
          </cell>
          <cell r="H647">
            <v>0.19400000000000001</v>
          </cell>
          <cell r="I647">
            <v>0.2135</v>
          </cell>
          <cell r="J647">
            <v>0.23599999999999999</v>
          </cell>
          <cell r="K647">
            <v>0.25679999999999997</v>
          </cell>
          <cell r="L647">
            <v>0.28999999999999998</v>
          </cell>
          <cell r="M647">
            <v>0.32800000000000001</v>
          </cell>
          <cell r="N647">
            <v>0.35499999999999998</v>
          </cell>
          <cell r="P647">
            <v>0.35099999999999998</v>
          </cell>
          <cell r="Q647">
            <v>0.39400000000000002</v>
          </cell>
          <cell r="R647">
            <v>0.39500000000000002</v>
          </cell>
          <cell r="S647">
            <v>0.40400000000000003</v>
          </cell>
          <cell r="T647">
            <v>0.41899999999999998</v>
          </cell>
          <cell r="U647">
            <v>0.443</v>
          </cell>
          <cell r="V647">
            <v>0.47</v>
          </cell>
          <cell r="W647">
            <v>0.50600000000000001</v>
          </cell>
          <cell r="X647">
            <v>0.55300000000000005</v>
          </cell>
          <cell r="Y647">
            <v>0.59499999999999997</v>
          </cell>
          <cell r="Z647">
            <v>0.63900000000000001</v>
          </cell>
          <cell r="AA647">
            <v>0.68799999999999994</v>
          </cell>
          <cell r="AB647">
            <v>0.73099999999999998</v>
          </cell>
          <cell r="AD647">
            <v>0.4461</v>
          </cell>
          <cell r="AE647">
            <v>0.44</v>
          </cell>
          <cell r="AF647">
            <v>0.441</v>
          </cell>
          <cell r="AG647">
            <v>0.437</v>
          </cell>
          <cell r="AH647">
            <v>0.4335</v>
          </cell>
          <cell r="AI647">
            <v>0.4385</v>
          </cell>
          <cell r="AJ647">
            <v>0.45450000000000002</v>
          </cell>
          <cell r="AK647">
            <v>0.48149999999999998</v>
          </cell>
          <cell r="AL647">
            <v>0.4985</v>
          </cell>
          <cell r="AM647">
            <v>0.52700000000000002</v>
          </cell>
          <cell r="AN647">
            <v>0.5575</v>
          </cell>
          <cell r="AO647">
            <v>0.59399999999999997</v>
          </cell>
          <cell r="AP647">
            <v>0.63500000000000001</v>
          </cell>
        </row>
        <row r="648">
          <cell r="A648">
            <v>40158</v>
          </cell>
          <cell r="B648">
            <v>0.25</v>
          </cell>
          <cell r="C648">
            <v>0.13950000000000001</v>
          </cell>
          <cell r="D648">
            <v>0.1515</v>
          </cell>
          <cell r="E648">
            <v>0.16</v>
          </cell>
          <cell r="F648">
            <v>0.17499999999999999</v>
          </cell>
          <cell r="G648">
            <v>0.192</v>
          </cell>
          <cell r="H648">
            <v>0.20200000000000001</v>
          </cell>
          <cell r="I648">
            <v>0.224</v>
          </cell>
          <cell r="J648">
            <v>0.2465</v>
          </cell>
          <cell r="K648">
            <v>0.27100000000000002</v>
          </cell>
          <cell r="L648">
            <v>0.29899999999999999</v>
          </cell>
          <cell r="M648">
            <v>0.33900000000000002</v>
          </cell>
          <cell r="N648">
            <v>0.3745</v>
          </cell>
          <cell r="P648">
            <v>0.35299999999999998</v>
          </cell>
          <cell r="Q648">
            <v>0.39</v>
          </cell>
          <cell r="R648">
            <v>0.39300000000000002</v>
          </cell>
          <cell r="S648">
            <v>0.40400000000000003</v>
          </cell>
          <cell r="T648">
            <v>0.41699999999999998</v>
          </cell>
          <cell r="U648">
            <v>0.44600000000000001</v>
          </cell>
          <cell r="V648">
            <v>0.47399999999999998</v>
          </cell>
          <cell r="W648">
            <v>0.51400000000000001</v>
          </cell>
          <cell r="X648">
            <v>0.56499999999999995</v>
          </cell>
          <cell r="Y648">
            <v>0.61299999999999999</v>
          </cell>
          <cell r="Z648">
            <v>0.66100000000000003</v>
          </cell>
          <cell r="AA648">
            <v>0.71199999999999997</v>
          </cell>
          <cell r="AB648">
            <v>0.76</v>
          </cell>
          <cell r="AD648">
            <v>0.45040000000000002</v>
          </cell>
          <cell r="AE648">
            <v>0.44500000000000001</v>
          </cell>
          <cell r="AF648">
            <v>0.44500000000000001</v>
          </cell>
          <cell r="AG648">
            <v>0.44400000000000001</v>
          </cell>
          <cell r="AH648">
            <v>0.44700000000000001</v>
          </cell>
          <cell r="AI648">
            <v>0.45300000000000001</v>
          </cell>
          <cell r="AJ648">
            <v>0.46800000000000003</v>
          </cell>
          <cell r="AK648">
            <v>0.48799999999999999</v>
          </cell>
          <cell r="AL648">
            <v>0.51300000000000001</v>
          </cell>
          <cell r="AM648">
            <v>0.54700000000000004</v>
          </cell>
          <cell r="AN648">
            <v>0.57799999999999996</v>
          </cell>
          <cell r="AO648">
            <v>0.61899999999999999</v>
          </cell>
          <cell r="AP648">
            <v>0.66500000000000004</v>
          </cell>
        </row>
        <row r="649">
          <cell r="A649">
            <v>40161</v>
          </cell>
          <cell r="B649">
            <v>0.25</v>
          </cell>
          <cell r="C649">
            <v>0.14499999999999999</v>
          </cell>
          <cell r="D649">
            <v>0.158</v>
          </cell>
          <cell r="E649">
            <v>0.16600000000000001</v>
          </cell>
          <cell r="F649">
            <v>0.183</v>
          </cell>
          <cell r="G649">
            <v>0.19600000000000001</v>
          </cell>
          <cell r="H649">
            <v>0.21149999999999999</v>
          </cell>
          <cell r="I649">
            <v>0.23400000000000001</v>
          </cell>
          <cell r="J649">
            <v>0.25650000000000001</v>
          </cell>
          <cell r="K649">
            <v>0.28699999999999998</v>
          </cell>
          <cell r="L649">
            <v>0.32250000000000001</v>
          </cell>
          <cell r="M649">
            <v>0.35949999999999999</v>
          </cell>
          <cell r="N649">
            <v>0.39900000000000002</v>
          </cell>
          <cell r="P649">
            <v>0.35199999999999998</v>
          </cell>
          <cell r="Q649">
            <v>0.38800000000000001</v>
          </cell>
          <cell r="R649">
            <v>0.39100000000000001</v>
          </cell>
          <cell r="S649">
            <v>0.40100000000000002</v>
          </cell>
          <cell r="T649">
            <v>0.41399999999999998</v>
          </cell>
          <cell r="U649">
            <v>0.441</v>
          </cell>
          <cell r="V649">
            <v>0.47</v>
          </cell>
          <cell r="W649">
            <v>0.51</v>
          </cell>
          <cell r="X649">
            <v>0.55800000000000005</v>
          </cell>
          <cell r="Y649">
            <v>0.60599999999999998</v>
          </cell>
          <cell r="Z649">
            <v>0.65500000000000003</v>
          </cell>
          <cell r="AA649">
            <v>0.7</v>
          </cell>
          <cell r="AB649">
            <v>0.746</v>
          </cell>
          <cell r="AD649">
            <v>0.44779999999999998</v>
          </cell>
          <cell r="AE649">
            <v>0.44</v>
          </cell>
          <cell r="AF649">
            <v>0.435</v>
          </cell>
          <cell r="AG649">
            <v>0.435</v>
          </cell>
          <cell r="AH649">
            <v>0.44</v>
          </cell>
          <cell r="AI649">
            <v>0.45350000000000001</v>
          </cell>
          <cell r="AJ649">
            <v>0.47699999999999998</v>
          </cell>
          <cell r="AK649">
            <v>0.50749999999999995</v>
          </cell>
          <cell r="AL649">
            <v>0.54149999999999998</v>
          </cell>
          <cell r="AM649">
            <v>0.56699999999999995</v>
          </cell>
          <cell r="AN649">
            <v>0.60299999999999998</v>
          </cell>
          <cell r="AO649">
            <v>0.65249999999999997</v>
          </cell>
          <cell r="AP649">
            <v>0.69</v>
          </cell>
        </row>
        <row r="650">
          <cell r="A650">
            <v>40162</v>
          </cell>
          <cell r="B650">
            <v>0.25</v>
          </cell>
          <cell r="C650">
            <v>0.1555</v>
          </cell>
          <cell r="D650">
            <v>0.16750000000000001</v>
          </cell>
          <cell r="E650">
            <v>0.17699999999999999</v>
          </cell>
          <cell r="F650">
            <v>0.1915</v>
          </cell>
          <cell r="G650">
            <v>0.20499999999999999</v>
          </cell>
          <cell r="H650">
            <v>0.2175</v>
          </cell>
          <cell r="I650">
            <v>0.24349999999999999</v>
          </cell>
          <cell r="J650">
            <v>0.26750000000000002</v>
          </cell>
          <cell r="K650">
            <v>0.29799999999999999</v>
          </cell>
          <cell r="L650">
            <v>0.33550000000000002</v>
          </cell>
          <cell r="M650">
            <v>0.373</v>
          </cell>
          <cell r="N650">
            <v>0.41149999999999998</v>
          </cell>
          <cell r="P650">
            <v>0.35199999999999998</v>
          </cell>
          <cell r="Q650">
            <v>0.38500000000000001</v>
          </cell>
          <cell r="R650">
            <v>0.39100000000000001</v>
          </cell>
          <cell r="S650">
            <v>0.40200000000000002</v>
          </cell>
          <cell r="T650">
            <v>0.41799999999999998</v>
          </cell>
          <cell r="U650">
            <v>0.443</v>
          </cell>
          <cell r="V650">
            <v>0.47399999999999998</v>
          </cell>
          <cell r="W650">
            <v>0.51700000000000002</v>
          </cell>
          <cell r="X650">
            <v>0.56100000000000005</v>
          </cell>
          <cell r="Y650">
            <v>0.60899999999999999</v>
          </cell>
          <cell r="Z650">
            <v>0.65600000000000003</v>
          </cell>
          <cell r="AA650">
            <v>0.70099999999999996</v>
          </cell>
          <cell r="AB650">
            <v>0.747</v>
          </cell>
          <cell r="AD650">
            <v>0.4506</v>
          </cell>
          <cell r="AE650">
            <v>0.44450000000000001</v>
          </cell>
          <cell r="AF650">
            <v>0.4425</v>
          </cell>
          <cell r="AG650">
            <v>0.44500000000000001</v>
          </cell>
          <cell r="AH650">
            <v>0.44750000000000001</v>
          </cell>
          <cell r="AI650">
            <v>0.46350000000000002</v>
          </cell>
          <cell r="AJ650">
            <v>0.48499999999999999</v>
          </cell>
          <cell r="AK650">
            <v>0.51349999999999996</v>
          </cell>
          <cell r="AL650">
            <v>0.54949999999999999</v>
          </cell>
          <cell r="AM650">
            <v>0.58499999999999996</v>
          </cell>
          <cell r="AN650">
            <v>0.62350000000000005</v>
          </cell>
          <cell r="AO650">
            <v>0.67349999999999999</v>
          </cell>
          <cell r="AP650">
            <v>0.71799999999999997</v>
          </cell>
        </row>
        <row r="651">
          <cell r="A651">
            <v>40163</v>
          </cell>
          <cell r="B651">
            <v>0.25</v>
          </cell>
          <cell r="C651">
            <v>0.14199999999999999</v>
          </cell>
          <cell r="D651">
            <v>0.158</v>
          </cell>
          <cell r="E651">
            <v>0.16</v>
          </cell>
          <cell r="F651">
            <v>0.182</v>
          </cell>
          <cell r="G651">
            <v>0.19500000000000001</v>
          </cell>
          <cell r="H651">
            <v>0.21</v>
          </cell>
          <cell r="I651">
            <v>0.23100000000000001</v>
          </cell>
          <cell r="J651">
            <v>0.25700000000000001</v>
          </cell>
          <cell r="K651">
            <v>0.28849999999999998</v>
          </cell>
          <cell r="L651">
            <v>0.32500000000000001</v>
          </cell>
          <cell r="M651">
            <v>0.35799999999999998</v>
          </cell>
          <cell r="N651">
            <v>0.4</v>
          </cell>
          <cell r="P651">
            <v>0.34699999999999998</v>
          </cell>
          <cell r="Q651">
            <v>0.38600000000000001</v>
          </cell>
          <cell r="R651">
            <v>0.39200000000000002</v>
          </cell>
          <cell r="S651">
            <v>0.40300000000000002</v>
          </cell>
          <cell r="T651">
            <v>0.41899999999999998</v>
          </cell>
          <cell r="U651">
            <v>0.44500000000000001</v>
          </cell>
          <cell r="V651">
            <v>0.47499999999999998</v>
          </cell>
          <cell r="W651">
            <v>0.51800000000000002</v>
          </cell>
          <cell r="X651">
            <v>0.56399999999999995</v>
          </cell>
          <cell r="Y651">
            <v>0.61699999999999999</v>
          </cell>
          <cell r="Z651">
            <v>0.66100000000000003</v>
          </cell>
          <cell r="AA651">
            <v>0.71</v>
          </cell>
          <cell r="AB651">
            <v>0.76</v>
          </cell>
          <cell r="AD651">
            <v>0.4461</v>
          </cell>
          <cell r="AE651">
            <v>0.442</v>
          </cell>
          <cell r="AF651">
            <v>0.4385</v>
          </cell>
          <cell r="AG651">
            <v>0.4355</v>
          </cell>
          <cell r="AH651">
            <v>0.4325</v>
          </cell>
          <cell r="AI651">
            <v>0.44900000000000001</v>
          </cell>
          <cell r="AJ651">
            <v>0.46700000000000003</v>
          </cell>
          <cell r="AK651">
            <v>0.49199999999999999</v>
          </cell>
          <cell r="AL651">
            <v>0.51600000000000001</v>
          </cell>
          <cell r="AM651">
            <v>0.55449999999999999</v>
          </cell>
          <cell r="AN651">
            <v>0.6</v>
          </cell>
          <cell r="AO651">
            <v>0.63949999999999996</v>
          </cell>
          <cell r="AP651">
            <v>0.6895</v>
          </cell>
        </row>
        <row r="652">
          <cell r="A652">
            <v>40164</v>
          </cell>
          <cell r="B652">
            <v>0.25</v>
          </cell>
          <cell r="C652">
            <v>0.13950000000000001</v>
          </cell>
          <cell r="D652">
            <v>0.14899999999999999</v>
          </cell>
          <cell r="E652">
            <v>0.156</v>
          </cell>
          <cell r="F652">
            <v>0.16900000000000001</v>
          </cell>
          <cell r="G652">
            <v>0.183</v>
          </cell>
          <cell r="H652">
            <v>0.19600000000000001</v>
          </cell>
          <cell r="I652">
            <v>0.214</v>
          </cell>
          <cell r="J652">
            <v>0.23599999999999999</v>
          </cell>
          <cell r="K652">
            <v>0.25900000000000001</v>
          </cell>
          <cell r="L652">
            <v>0.28799999999999998</v>
          </cell>
          <cell r="M652">
            <v>0.32300000000000001</v>
          </cell>
          <cell r="N652">
            <v>0.35599999999999998</v>
          </cell>
          <cell r="P652">
            <v>0.34300000000000003</v>
          </cell>
          <cell r="Q652">
            <v>0.377</v>
          </cell>
          <cell r="R652">
            <v>0.38100000000000001</v>
          </cell>
          <cell r="S652">
            <v>0.38900000000000001</v>
          </cell>
          <cell r="T652">
            <v>0.4</v>
          </cell>
          <cell r="U652">
            <v>0.42099999999999999</v>
          </cell>
          <cell r="V652">
            <v>0.44600000000000001</v>
          </cell>
          <cell r="W652">
            <v>0.48399999999999999</v>
          </cell>
          <cell r="X652">
            <v>0.53200000000000003</v>
          </cell>
          <cell r="Y652">
            <v>0.57499999999999996</v>
          </cell>
          <cell r="Z652">
            <v>0.62</v>
          </cell>
          <cell r="AA652">
            <v>0.66700000000000004</v>
          </cell>
          <cell r="AB652">
            <v>0.70899999999999996</v>
          </cell>
          <cell r="AD652">
            <v>0.44369999999999998</v>
          </cell>
          <cell r="AE652">
            <v>0.443</v>
          </cell>
          <cell r="AF652">
            <v>0.4395</v>
          </cell>
          <cell r="AG652">
            <v>0.4375</v>
          </cell>
          <cell r="AH652">
            <v>0.4345</v>
          </cell>
          <cell r="AI652">
            <v>0.441</v>
          </cell>
          <cell r="AJ652">
            <v>0.45750000000000002</v>
          </cell>
          <cell r="AK652">
            <v>0.47849999999999998</v>
          </cell>
          <cell r="AL652">
            <v>0.50800000000000001</v>
          </cell>
          <cell r="AM652">
            <v>0.53549999999999998</v>
          </cell>
          <cell r="AN652">
            <v>0.57350000000000001</v>
          </cell>
          <cell r="AO652">
            <v>0.61650000000000005</v>
          </cell>
          <cell r="AP652">
            <v>0.67100000000000004</v>
          </cell>
        </row>
        <row r="653">
          <cell r="A653">
            <v>40165</v>
          </cell>
          <cell r="B653">
            <v>0.25</v>
          </cell>
          <cell r="C653">
            <v>0.14499999999999999</v>
          </cell>
          <cell r="D653">
            <v>0.14899999999999999</v>
          </cell>
          <cell r="E653">
            <v>0.159</v>
          </cell>
          <cell r="F653">
            <v>0.17199999999999999</v>
          </cell>
          <cell r="G653">
            <v>0.189</v>
          </cell>
          <cell r="H653">
            <v>0.20200000000000001</v>
          </cell>
          <cell r="I653">
            <v>0.22</v>
          </cell>
          <cell r="J653">
            <v>0.245</v>
          </cell>
          <cell r="K653">
            <v>0.26300000000000001</v>
          </cell>
          <cell r="L653">
            <v>0.29499999999999998</v>
          </cell>
          <cell r="M653">
            <v>0.33100000000000002</v>
          </cell>
          <cell r="N653">
            <v>0.36899999999999999</v>
          </cell>
          <cell r="P653">
            <v>0.34300000000000003</v>
          </cell>
          <cell r="Q653">
            <v>0.374</v>
          </cell>
          <cell r="R653">
            <v>0.379</v>
          </cell>
          <cell r="S653">
            <v>0.38800000000000001</v>
          </cell>
          <cell r="T653">
            <v>0.40100000000000002</v>
          </cell>
          <cell r="U653">
            <v>0.42299999999999999</v>
          </cell>
          <cell r="V653">
            <v>0.44500000000000001</v>
          </cell>
          <cell r="W653">
            <v>0.48399999999999999</v>
          </cell>
          <cell r="X653">
            <v>0.53</v>
          </cell>
          <cell r="Y653">
            <v>0.57299999999999995</v>
          </cell>
          <cell r="Z653">
            <v>0.61599999999999999</v>
          </cell>
          <cell r="AA653">
            <v>0.66100000000000003</v>
          </cell>
          <cell r="AB653">
            <v>0.70299999999999996</v>
          </cell>
          <cell r="AD653">
            <v>0.45069999999999999</v>
          </cell>
          <cell r="AE653">
            <v>0.437</v>
          </cell>
          <cell r="AF653">
            <v>0.434</v>
          </cell>
          <cell r="AG653">
            <v>0.432</v>
          </cell>
          <cell r="AH653">
            <v>0.432</v>
          </cell>
          <cell r="AI653">
            <v>0.45100000000000001</v>
          </cell>
          <cell r="AJ653">
            <v>0.46</v>
          </cell>
          <cell r="AK653">
            <v>0.48</v>
          </cell>
          <cell r="AL653">
            <v>0.50249999999999995</v>
          </cell>
          <cell r="AM653">
            <v>0.53700000000000003</v>
          </cell>
          <cell r="AN653">
            <v>0.57099999999999995</v>
          </cell>
          <cell r="AO653">
            <v>0.61199999999999999</v>
          </cell>
          <cell r="AP653">
            <v>0.65800000000000003</v>
          </cell>
        </row>
        <row r="654">
          <cell r="A654">
            <v>40168</v>
          </cell>
          <cell r="B654">
            <v>0.25</v>
          </cell>
          <cell r="C654">
            <v>0.13550000000000001</v>
          </cell>
          <cell r="D654">
            <v>0.1515</v>
          </cell>
          <cell r="E654">
            <v>0.16</v>
          </cell>
          <cell r="F654">
            <v>0.17050000000000001</v>
          </cell>
          <cell r="G654">
            <v>0.1855</v>
          </cell>
          <cell r="H654">
            <v>0.19750000000000001</v>
          </cell>
          <cell r="I654">
            <v>0.2195</v>
          </cell>
          <cell r="J654">
            <v>0.24349999999999999</v>
          </cell>
          <cell r="K654">
            <v>0.27200000000000002</v>
          </cell>
          <cell r="L654">
            <v>0.3095</v>
          </cell>
          <cell r="M654">
            <v>0.34799999999999998</v>
          </cell>
          <cell r="N654">
            <v>0.38800000000000001</v>
          </cell>
          <cell r="P654">
            <v>0.33200000000000002</v>
          </cell>
          <cell r="Q654">
            <v>0.37</v>
          </cell>
          <cell r="R654">
            <v>0.376</v>
          </cell>
          <cell r="S654">
            <v>0.38600000000000001</v>
          </cell>
          <cell r="T654">
            <v>0.4</v>
          </cell>
          <cell r="U654">
            <v>0.42199999999999999</v>
          </cell>
          <cell r="V654">
            <v>0.44500000000000001</v>
          </cell>
          <cell r="W654">
            <v>0.48399999999999999</v>
          </cell>
          <cell r="X654">
            <v>0.52800000000000002</v>
          </cell>
          <cell r="Y654">
            <v>0.57299999999999995</v>
          </cell>
          <cell r="Z654">
            <v>0.61899999999999999</v>
          </cell>
          <cell r="AA654">
            <v>0.66</v>
          </cell>
          <cell r="AB654">
            <v>0.70099999999999996</v>
          </cell>
          <cell r="AD654">
            <v>0.45119999999999999</v>
          </cell>
          <cell r="AE654">
            <v>0.45</v>
          </cell>
          <cell r="AF654">
            <v>0.44750000000000001</v>
          </cell>
          <cell r="AG654">
            <v>0.44650000000000001</v>
          </cell>
          <cell r="AH654">
            <v>0.4415</v>
          </cell>
          <cell r="AI654">
            <v>0.45900000000000002</v>
          </cell>
          <cell r="AJ654">
            <v>0.47499999999999998</v>
          </cell>
          <cell r="AK654">
            <v>0.4945</v>
          </cell>
          <cell r="AL654">
            <v>0.52249999999999996</v>
          </cell>
          <cell r="AM654">
            <v>0.55700000000000005</v>
          </cell>
          <cell r="AN654">
            <v>0.59250000000000003</v>
          </cell>
          <cell r="AO654">
            <v>0.64249999999999996</v>
          </cell>
          <cell r="AP654">
            <v>0.68899999999999995</v>
          </cell>
        </row>
        <row r="655">
          <cell r="A655">
            <v>40169</v>
          </cell>
          <cell r="B655">
            <v>0.25</v>
          </cell>
          <cell r="C655">
            <v>0.14499999999999999</v>
          </cell>
          <cell r="D655">
            <v>0.14879999999999999</v>
          </cell>
          <cell r="E655">
            <v>0.16</v>
          </cell>
          <cell r="F655">
            <v>0.17199999999999999</v>
          </cell>
          <cell r="G655">
            <v>0.185</v>
          </cell>
          <cell r="H655">
            <v>0.19800000000000001</v>
          </cell>
          <cell r="I655">
            <v>0.223</v>
          </cell>
          <cell r="J655">
            <v>0.2535</v>
          </cell>
          <cell r="K655">
            <v>0.28399999999999997</v>
          </cell>
          <cell r="L655">
            <v>0.32200000000000001</v>
          </cell>
          <cell r="M655">
            <v>0.36799999999999999</v>
          </cell>
          <cell r="N655">
            <v>0.41</v>
          </cell>
          <cell r="P655">
            <v>0.32300000000000001</v>
          </cell>
          <cell r="Q655">
            <v>0.37</v>
          </cell>
          <cell r="R655">
            <v>0.376</v>
          </cell>
          <cell r="S655">
            <v>0.38700000000000001</v>
          </cell>
          <cell r="T655">
            <v>0.40100000000000002</v>
          </cell>
          <cell r="U655">
            <v>0.42</v>
          </cell>
          <cell r="V655">
            <v>0.44400000000000001</v>
          </cell>
          <cell r="W655">
            <v>0.48899999999999999</v>
          </cell>
          <cell r="X655">
            <v>0.53400000000000003</v>
          </cell>
          <cell r="Y655">
            <v>0.58199999999999996</v>
          </cell>
          <cell r="Z655">
            <v>0.629</v>
          </cell>
          <cell r="AA655">
            <v>0.67300000000000004</v>
          </cell>
          <cell r="AB655">
            <v>0.71699999999999997</v>
          </cell>
          <cell r="AD655">
            <v>0.45219999999999999</v>
          </cell>
          <cell r="AE655">
            <v>0.45400000000000001</v>
          </cell>
          <cell r="AF655">
            <v>0.45150000000000001</v>
          </cell>
          <cell r="AG655">
            <v>0.45150000000000001</v>
          </cell>
          <cell r="AH655">
            <v>0.45350000000000001</v>
          </cell>
          <cell r="AI655">
            <v>0.46400000000000002</v>
          </cell>
          <cell r="AJ655">
            <v>0.48</v>
          </cell>
          <cell r="AK655">
            <v>0.496</v>
          </cell>
          <cell r="AL655">
            <v>0.53600000000000003</v>
          </cell>
          <cell r="AM655">
            <v>0.57099999999999995</v>
          </cell>
          <cell r="AN655">
            <v>0.60399999999999998</v>
          </cell>
          <cell r="AO655">
            <v>0.65549999999999997</v>
          </cell>
          <cell r="AP655">
            <v>0.70850000000000002</v>
          </cell>
        </row>
        <row r="656">
          <cell r="A656">
            <v>40170</v>
          </cell>
          <cell r="B656">
            <v>0.25</v>
          </cell>
          <cell r="C656">
            <v>0.14599999999999999</v>
          </cell>
          <cell r="D656">
            <v>0.14599999999999999</v>
          </cell>
          <cell r="E656">
            <v>0.156</v>
          </cell>
          <cell r="F656">
            <v>0.16400000000000001</v>
          </cell>
          <cell r="G656">
            <v>0.183</v>
          </cell>
          <cell r="H656">
            <v>0.19800000000000001</v>
          </cell>
          <cell r="I656">
            <v>0.22600000000000001</v>
          </cell>
          <cell r="J656">
            <v>0.25600000000000001</v>
          </cell>
          <cell r="K656">
            <v>0.29099999999999998</v>
          </cell>
          <cell r="L656">
            <v>0.32800000000000001</v>
          </cell>
          <cell r="M656">
            <v>0.377</v>
          </cell>
          <cell r="N656">
            <v>0.42099999999999999</v>
          </cell>
          <cell r="P656">
            <v>0.29899999999999999</v>
          </cell>
          <cell r="Q656">
            <v>0.36699999999999999</v>
          </cell>
          <cell r="R656">
            <v>0.373</v>
          </cell>
          <cell r="S656">
            <v>0.38400000000000001</v>
          </cell>
          <cell r="T656">
            <v>0.39800000000000002</v>
          </cell>
          <cell r="U656">
            <v>0.41799999999999998</v>
          </cell>
          <cell r="V656">
            <v>0.44500000000000001</v>
          </cell>
          <cell r="W656">
            <v>0.48899999999999999</v>
          </cell>
          <cell r="X656">
            <v>0.54</v>
          </cell>
          <cell r="Y656">
            <v>0.58599999999999997</v>
          </cell>
          <cell r="Z656">
            <v>0.63100000000000001</v>
          </cell>
          <cell r="AA656">
            <v>0.67900000000000005</v>
          </cell>
          <cell r="AB656">
            <v>0.72</v>
          </cell>
          <cell r="AD656">
            <v>0.45569999999999999</v>
          </cell>
          <cell r="AE656">
            <v>0.44800000000000001</v>
          </cell>
          <cell r="AF656">
            <v>0.44600000000000001</v>
          </cell>
          <cell r="AG656">
            <v>0.442</v>
          </cell>
          <cell r="AH656">
            <v>0.4425</v>
          </cell>
          <cell r="AI656">
            <v>0.45600000000000002</v>
          </cell>
          <cell r="AJ656">
            <v>0.47099999999999997</v>
          </cell>
          <cell r="AK656">
            <v>0.49399999999999999</v>
          </cell>
          <cell r="AL656">
            <v>0.52600000000000002</v>
          </cell>
          <cell r="AM656">
            <v>0.56200000000000006</v>
          </cell>
          <cell r="AN656">
            <v>0.60250000000000004</v>
          </cell>
          <cell r="AO656">
            <v>0.64949999999999997</v>
          </cell>
          <cell r="AP656">
            <v>0.70650000000000002</v>
          </cell>
        </row>
        <row r="657">
          <cell r="A657">
            <v>40171</v>
          </cell>
          <cell r="B657">
            <v>0.25</v>
          </cell>
          <cell r="C657">
            <v>0.14549999999999999</v>
          </cell>
          <cell r="D657">
            <v>0.155</v>
          </cell>
          <cell r="E657">
            <v>0.16600000000000001</v>
          </cell>
          <cell r="F657">
            <v>0.18</v>
          </cell>
          <cell r="G657">
            <v>0.1925</v>
          </cell>
          <cell r="H657">
            <v>0.23200000000000001</v>
          </cell>
          <cell r="I657">
            <v>0.24</v>
          </cell>
          <cell r="J657">
            <v>0.27500000000000002</v>
          </cell>
          <cell r="K657">
            <v>0.313</v>
          </cell>
          <cell r="L657">
            <v>0.35699999999999998</v>
          </cell>
          <cell r="M657">
            <v>0.41199999999999998</v>
          </cell>
          <cell r="N657">
            <v>0.46100000000000002</v>
          </cell>
          <cell r="P657">
            <v>0.30199999999999999</v>
          </cell>
          <cell r="Q657">
            <v>0.36</v>
          </cell>
          <cell r="R657">
            <v>0.36699999999999999</v>
          </cell>
          <cell r="S657">
            <v>0.379</v>
          </cell>
          <cell r="T657">
            <v>0.39600000000000002</v>
          </cell>
          <cell r="U657">
            <v>0.42099999999999999</v>
          </cell>
          <cell r="V657">
            <v>0.44700000000000001</v>
          </cell>
          <cell r="W657">
            <v>0.495</v>
          </cell>
          <cell r="X657">
            <v>0.54800000000000004</v>
          </cell>
          <cell r="Y657">
            <v>0.59799999999999998</v>
          </cell>
          <cell r="Z657">
            <v>0.64600000000000002</v>
          </cell>
          <cell r="AA657">
            <v>0.69599999999999995</v>
          </cell>
          <cell r="AB657">
            <v>0.74199999999999999</v>
          </cell>
          <cell r="AD657">
            <v>0.45529999999999998</v>
          </cell>
          <cell r="AE657">
            <v>0.45200000000000001</v>
          </cell>
          <cell r="AF657">
            <v>0.44700000000000001</v>
          </cell>
          <cell r="AG657">
            <v>0.44400000000000001</v>
          </cell>
          <cell r="AH657">
            <v>0.44500000000000001</v>
          </cell>
          <cell r="AI657">
            <v>0.45600000000000002</v>
          </cell>
          <cell r="AJ657">
            <v>0.47399999999999998</v>
          </cell>
          <cell r="AK657">
            <v>0.5</v>
          </cell>
          <cell r="AL657">
            <v>0.53349999999999997</v>
          </cell>
          <cell r="AM657">
            <v>0.56999999999999995</v>
          </cell>
          <cell r="AN657">
            <v>0.61299999999999999</v>
          </cell>
          <cell r="AO657">
            <v>0.66</v>
          </cell>
          <cell r="AP657">
            <v>0.71199999999999997</v>
          </cell>
        </row>
        <row r="658">
          <cell r="A658">
            <v>40172</v>
          </cell>
          <cell r="B658">
            <v>0.25</v>
          </cell>
          <cell r="C658">
            <v>0.13300000000000001</v>
          </cell>
          <cell r="D658">
            <v>0.154</v>
          </cell>
          <cell r="E658">
            <v>0.16500000000000001</v>
          </cell>
          <cell r="F658">
            <v>0.17599999999999999</v>
          </cell>
          <cell r="G658">
            <v>0.19400000000000001</v>
          </cell>
          <cell r="H658">
            <v>0.23200000000000001</v>
          </cell>
          <cell r="I658">
            <v>0.23899999999999999</v>
          </cell>
          <cell r="J658">
            <v>0.28199999999999997</v>
          </cell>
          <cell r="K658">
            <v>0.312</v>
          </cell>
          <cell r="L658">
            <v>0.35299999999999998</v>
          </cell>
          <cell r="M658">
            <v>0.41499999999999998</v>
          </cell>
          <cell r="N658">
            <v>0.45100000000000001</v>
          </cell>
          <cell r="P658">
            <v>0.30199999999999999</v>
          </cell>
          <cell r="Q658">
            <v>0.36</v>
          </cell>
          <cell r="R658">
            <v>0.36699999999999999</v>
          </cell>
          <cell r="S658">
            <v>0.379</v>
          </cell>
          <cell r="T658">
            <v>0.39600000000000002</v>
          </cell>
          <cell r="U658">
            <v>0.42099999999999999</v>
          </cell>
          <cell r="V658">
            <v>0.44700000000000001</v>
          </cell>
          <cell r="W658">
            <v>0.495</v>
          </cell>
          <cell r="X658">
            <v>0.54800000000000004</v>
          </cell>
          <cell r="Y658">
            <v>0.59799999999999998</v>
          </cell>
          <cell r="Z658">
            <v>0.64600000000000002</v>
          </cell>
          <cell r="AA658">
            <v>0.69599999999999995</v>
          </cell>
          <cell r="AB658">
            <v>0.74199999999999999</v>
          </cell>
          <cell r="AD658">
            <v>0.45529999999999998</v>
          </cell>
          <cell r="AE658">
            <v>0.45</v>
          </cell>
          <cell r="AF658">
            <v>0.44500000000000001</v>
          </cell>
          <cell r="AG658">
            <v>0.44</v>
          </cell>
          <cell r="AH658">
            <v>0.44500000000000001</v>
          </cell>
          <cell r="AI658">
            <v>0.45500000000000002</v>
          </cell>
          <cell r="AJ658">
            <v>0.47499999999999998</v>
          </cell>
          <cell r="AK658">
            <v>0.5</v>
          </cell>
          <cell r="AL658">
            <v>0.53449999999999998</v>
          </cell>
          <cell r="AM658">
            <v>0.56999999999999995</v>
          </cell>
          <cell r="AN658">
            <v>0.61</v>
          </cell>
          <cell r="AO658">
            <v>0.65500000000000003</v>
          </cell>
          <cell r="AP658">
            <v>0.72250000000000003</v>
          </cell>
        </row>
        <row r="659">
          <cell r="A659">
            <v>40175</v>
          </cell>
          <cell r="B659">
            <v>0.25</v>
          </cell>
          <cell r="C659">
            <v>0.14599999999999999</v>
          </cell>
          <cell r="D659">
            <v>0.161</v>
          </cell>
          <cell r="E659">
            <v>0.18</v>
          </cell>
          <cell r="F659">
            <v>0.187</v>
          </cell>
          <cell r="G659">
            <v>0.214</v>
          </cell>
          <cell r="H659">
            <v>0.23549999999999999</v>
          </cell>
          <cell r="I659">
            <v>0.26300000000000001</v>
          </cell>
          <cell r="J659">
            <v>0.30499999999999999</v>
          </cell>
          <cell r="K659">
            <v>0.34699999999999998</v>
          </cell>
          <cell r="L659">
            <v>0.39050000000000001</v>
          </cell>
          <cell r="M659">
            <v>0.44600000000000001</v>
          </cell>
          <cell r="N659">
            <v>0.496</v>
          </cell>
          <cell r="P659">
            <v>0.33400000000000002</v>
          </cell>
          <cell r="Q659">
            <v>0.36</v>
          </cell>
          <cell r="R659">
            <v>0.36799999999999999</v>
          </cell>
          <cell r="S659">
            <v>0.38</v>
          </cell>
          <cell r="T659">
            <v>0.39700000000000002</v>
          </cell>
          <cell r="U659">
            <v>0.42099999999999999</v>
          </cell>
          <cell r="V659">
            <v>0.45</v>
          </cell>
          <cell r="W659">
            <v>0.5</v>
          </cell>
          <cell r="X659">
            <v>0.55300000000000005</v>
          </cell>
          <cell r="Y659">
            <v>0.60599999999999998</v>
          </cell>
          <cell r="Z659">
            <v>0.65300000000000002</v>
          </cell>
          <cell r="AA659">
            <v>0.70499999999999996</v>
          </cell>
          <cell r="AB659">
            <v>0.752</v>
          </cell>
          <cell r="AD659">
            <v>0.45529999999999998</v>
          </cell>
          <cell r="AE659">
            <v>0.44800000000000001</v>
          </cell>
          <cell r="AF659">
            <v>0.44500000000000001</v>
          </cell>
          <cell r="AG659">
            <v>0.44400000000000001</v>
          </cell>
          <cell r="AH659">
            <v>0.44600000000000001</v>
          </cell>
          <cell r="AI659">
            <v>0.45800000000000002</v>
          </cell>
          <cell r="AJ659">
            <v>0.47799999999999998</v>
          </cell>
          <cell r="AK659">
            <v>0.501</v>
          </cell>
          <cell r="AL659">
            <v>0.54</v>
          </cell>
          <cell r="AM659">
            <v>0.57399999999999995</v>
          </cell>
          <cell r="AN659">
            <v>0.61799999999999999</v>
          </cell>
          <cell r="AO659">
            <v>0.67</v>
          </cell>
          <cell r="AP659">
            <v>0.72099999999999997</v>
          </cell>
        </row>
        <row r="660">
          <cell r="A660">
            <v>40176</v>
          </cell>
          <cell r="B660">
            <v>0.25</v>
          </cell>
          <cell r="C660">
            <v>0.14149999999999999</v>
          </cell>
          <cell r="D660">
            <v>0.155</v>
          </cell>
          <cell r="E660">
            <v>0.17050000000000001</v>
          </cell>
          <cell r="F660">
            <v>0.1825</v>
          </cell>
          <cell r="G660">
            <v>0.20100000000000001</v>
          </cell>
          <cell r="H660">
            <v>0.224</v>
          </cell>
          <cell r="I660">
            <v>0.2535</v>
          </cell>
          <cell r="J660">
            <v>0.29199999999999998</v>
          </cell>
          <cell r="K660">
            <v>0.33350000000000002</v>
          </cell>
          <cell r="L660">
            <v>0.3785</v>
          </cell>
          <cell r="M660">
            <v>0.435</v>
          </cell>
          <cell r="N660">
            <v>0.48849999999999999</v>
          </cell>
          <cell r="P660">
            <v>0.32600000000000001</v>
          </cell>
          <cell r="Q660">
            <v>0.36099999999999999</v>
          </cell>
          <cell r="R660">
            <v>0.36899999999999999</v>
          </cell>
          <cell r="S660">
            <v>0.38</v>
          </cell>
          <cell r="T660">
            <v>0.39600000000000002</v>
          </cell>
          <cell r="U660">
            <v>0.42199999999999999</v>
          </cell>
          <cell r="V660">
            <v>0.45100000000000001</v>
          </cell>
          <cell r="W660">
            <v>0.504</v>
          </cell>
          <cell r="X660">
            <v>0.55900000000000005</v>
          </cell>
          <cell r="Y660">
            <v>0.61199999999999999</v>
          </cell>
          <cell r="Z660">
            <v>0.66100000000000003</v>
          </cell>
          <cell r="AA660">
            <v>0.71399999999999997</v>
          </cell>
          <cell r="AB660">
            <v>0.76500000000000001</v>
          </cell>
          <cell r="AD660">
            <v>0.44800000000000001</v>
          </cell>
          <cell r="AE660">
            <v>0.45300000000000001</v>
          </cell>
          <cell r="AF660">
            <v>0.44950000000000001</v>
          </cell>
          <cell r="AG660">
            <v>0.44800000000000001</v>
          </cell>
          <cell r="AH660">
            <v>0.45100000000000001</v>
          </cell>
          <cell r="AI660">
            <v>0.46450000000000002</v>
          </cell>
          <cell r="AJ660">
            <v>0.48849999999999999</v>
          </cell>
          <cell r="AK660">
            <v>0.51600000000000001</v>
          </cell>
          <cell r="AL660">
            <v>0.56200000000000006</v>
          </cell>
          <cell r="AM660">
            <v>0.61499999999999999</v>
          </cell>
          <cell r="AN660">
            <v>0.65949999999999998</v>
          </cell>
          <cell r="AO660">
            <v>0.71750000000000003</v>
          </cell>
          <cell r="AP660">
            <v>0.77449999999999997</v>
          </cell>
        </row>
        <row r="661">
          <cell r="A661">
            <v>40177</v>
          </cell>
          <cell r="B661">
            <v>0.25</v>
          </cell>
          <cell r="C661">
            <v>0.14000000000000001</v>
          </cell>
          <cell r="D661">
            <v>0.14799999999999999</v>
          </cell>
          <cell r="E661">
            <v>0.16650000000000001</v>
          </cell>
          <cell r="F661">
            <v>0.18149999999999999</v>
          </cell>
          <cell r="G661">
            <v>0.19900000000000001</v>
          </cell>
          <cell r="H661">
            <v>0.22450000000000001</v>
          </cell>
          <cell r="I661">
            <v>0.26200000000000001</v>
          </cell>
          <cell r="J661">
            <v>0.29799999999999999</v>
          </cell>
          <cell r="K661">
            <v>0.3463</v>
          </cell>
          <cell r="L661">
            <v>0.3795</v>
          </cell>
          <cell r="M661">
            <v>0.4335</v>
          </cell>
          <cell r="N661">
            <v>0.48349999999999999</v>
          </cell>
          <cell r="P661">
            <v>0.32100000000000001</v>
          </cell>
          <cell r="Q661">
            <v>0.35599999999999998</v>
          </cell>
          <cell r="R661">
            <v>0.36899999999999999</v>
          </cell>
          <cell r="S661">
            <v>0.38400000000000001</v>
          </cell>
          <cell r="T661">
            <v>0.40200000000000002</v>
          </cell>
          <cell r="U661">
            <v>0.42899999999999999</v>
          </cell>
          <cell r="V661">
            <v>0.46600000000000003</v>
          </cell>
          <cell r="W661">
            <v>0.51900000000000002</v>
          </cell>
          <cell r="X661">
            <v>0.57799999999999996</v>
          </cell>
          <cell r="Y661">
            <v>0.63</v>
          </cell>
          <cell r="Z661">
            <v>0.68400000000000005</v>
          </cell>
          <cell r="AA661">
            <v>0.73899999999999999</v>
          </cell>
          <cell r="AB661">
            <v>0.79</v>
          </cell>
          <cell r="AD661">
            <v>0.44890000000000002</v>
          </cell>
          <cell r="AE661">
            <v>0.45150000000000001</v>
          </cell>
          <cell r="AF661">
            <v>0.44650000000000001</v>
          </cell>
          <cell r="AG661">
            <v>0.44350000000000001</v>
          </cell>
          <cell r="AH661">
            <v>0.44400000000000001</v>
          </cell>
          <cell r="AI661">
            <v>0.46450000000000002</v>
          </cell>
          <cell r="AJ661">
            <v>0.48199999999999998</v>
          </cell>
          <cell r="AK661">
            <v>0.51149999999999995</v>
          </cell>
          <cell r="AL661">
            <v>0.56100000000000005</v>
          </cell>
          <cell r="AM661">
            <v>0.6</v>
          </cell>
          <cell r="AN661">
            <v>0.64700000000000002</v>
          </cell>
          <cell r="AO661">
            <v>0.71250000000000002</v>
          </cell>
          <cell r="AP661">
            <v>0.77549999999999997</v>
          </cell>
        </row>
        <row r="662">
          <cell r="A662">
            <v>40178</v>
          </cell>
          <cell r="B662">
            <v>0.25</v>
          </cell>
          <cell r="C662">
            <v>0.13700000000000001</v>
          </cell>
          <cell r="D662">
            <v>0.14499999999999999</v>
          </cell>
          <cell r="E662">
            <v>0.16200000000000001</v>
          </cell>
          <cell r="F662">
            <v>0.17799999999999999</v>
          </cell>
          <cell r="G662">
            <v>0.19700000000000001</v>
          </cell>
          <cell r="H662">
            <v>0.22600000000000001</v>
          </cell>
          <cell r="I662">
            <v>0.26200000000000001</v>
          </cell>
          <cell r="J662">
            <v>0.30299999999999999</v>
          </cell>
          <cell r="K662">
            <v>0.35899999999999999</v>
          </cell>
          <cell r="L662">
            <v>0.40600000000000003</v>
          </cell>
          <cell r="M662">
            <v>0.46700000000000003</v>
          </cell>
          <cell r="N662">
            <v>0.51200000000000001</v>
          </cell>
          <cell r="P662">
            <v>0.41</v>
          </cell>
          <cell r="Q662">
            <v>0.36099999999999999</v>
          </cell>
          <cell r="R662">
            <v>0.375</v>
          </cell>
          <cell r="S662">
            <v>0.39</v>
          </cell>
          <cell r="T662">
            <v>0.40600000000000003</v>
          </cell>
          <cell r="U662">
            <v>0.433</v>
          </cell>
          <cell r="V662">
            <v>0.46600000000000003</v>
          </cell>
          <cell r="W662">
            <v>0.51900000000000002</v>
          </cell>
          <cell r="X662">
            <v>0.57699999999999996</v>
          </cell>
          <cell r="Y662">
            <v>0.63100000000000001</v>
          </cell>
          <cell r="Z662">
            <v>0.68600000000000005</v>
          </cell>
          <cell r="AA662">
            <v>0.74099999999999999</v>
          </cell>
          <cell r="AB662">
            <v>0.79500000000000004</v>
          </cell>
          <cell r="AD662">
            <v>0.44340000000000002</v>
          </cell>
          <cell r="AE662">
            <v>0.44900000000000001</v>
          </cell>
          <cell r="AF662">
            <v>0.441</v>
          </cell>
          <cell r="AG662">
            <v>0.435</v>
          </cell>
          <cell r="AH662">
            <v>0.435</v>
          </cell>
          <cell r="AI662">
            <v>0.44700000000000001</v>
          </cell>
          <cell r="AJ662">
            <v>0.46800000000000003</v>
          </cell>
          <cell r="AK662">
            <v>0.495</v>
          </cell>
          <cell r="AL662">
            <v>0.55000000000000004</v>
          </cell>
          <cell r="AM662">
            <v>0.58099999999999996</v>
          </cell>
          <cell r="AN662">
            <v>0.629</v>
          </cell>
          <cell r="AO662">
            <v>0.68799999999999994</v>
          </cell>
          <cell r="AP662">
            <v>0.755</v>
          </cell>
        </row>
        <row r="663">
          <cell r="A663">
            <v>40179</v>
          </cell>
          <cell r="B663">
            <v>0.25</v>
          </cell>
          <cell r="C663">
            <v>0.13700000000000001</v>
          </cell>
          <cell r="D663">
            <v>0.14499999999999999</v>
          </cell>
          <cell r="E663">
            <v>0.16200000000000001</v>
          </cell>
          <cell r="F663">
            <v>0.1885</v>
          </cell>
          <cell r="G663">
            <v>0.20300000000000001</v>
          </cell>
          <cell r="H663">
            <v>0.22500000000000001</v>
          </cell>
          <cell r="I663">
            <v>0.254</v>
          </cell>
          <cell r="J663">
            <v>0.30599999999999999</v>
          </cell>
          <cell r="K663">
            <v>0.33100000000000002</v>
          </cell>
          <cell r="L663">
            <v>0.378</v>
          </cell>
          <cell r="M663">
            <v>0.45600000000000002</v>
          </cell>
          <cell r="N663">
            <v>0.50600000000000001</v>
          </cell>
          <cell r="P663">
            <v>0.41</v>
          </cell>
          <cell r="Q663">
            <v>0.36099999999999999</v>
          </cell>
          <cell r="R663">
            <v>0.375</v>
          </cell>
          <cell r="S663">
            <v>0.39</v>
          </cell>
          <cell r="T663">
            <v>0.40600000000000003</v>
          </cell>
          <cell r="U663">
            <v>0.433</v>
          </cell>
          <cell r="V663">
            <v>0.46600000000000003</v>
          </cell>
          <cell r="W663">
            <v>0.51900000000000002</v>
          </cell>
          <cell r="X663">
            <v>0.57699999999999996</v>
          </cell>
          <cell r="Y663">
            <v>0.63100000000000001</v>
          </cell>
          <cell r="Z663">
            <v>0.68600000000000005</v>
          </cell>
          <cell r="AA663">
            <v>0.74099999999999999</v>
          </cell>
          <cell r="AB663">
            <v>0.79500000000000004</v>
          </cell>
          <cell r="AD663">
            <v>0.44340000000000002</v>
          </cell>
          <cell r="AE663">
            <v>0.44800000000000001</v>
          </cell>
          <cell r="AF663">
            <v>0.441</v>
          </cell>
          <cell r="AG663">
            <v>0.435</v>
          </cell>
          <cell r="AH663">
            <v>0.435</v>
          </cell>
          <cell r="AI663">
            <v>0.44900000000000001</v>
          </cell>
          <cell r="AJ663">
            <v>0.46899999999999997</v>
          </cell>
          <cell r="AK663">
            <v>0.498</v>
          </cell>
          <cell r="AL663">
            <v>0.54</v>
          </cell>
          <cell r="AM663">
            <v>0.58299999999999996</v>
          </cell>
          <cell r="AN663">
            <v>0.63500000000000001</v>
          </cell>
          <cell r="AO663">
            <v>0.69</v>
          </cell>
          <cell r="AP663">
            <v>0.74950000000000006</v>
          </cell>
        </row>
        <row r="664">
          <cell r="A664">
            <v>40182</v>
          </cell>
          <cell r="B664">
            <v>0.25</v>
          </cell>
          <cell r="C664">
            <v>0.13400000000000001</v>
          </cell>
          <cell r="D664">
            <v>0.14599999999999999</v>
          </cell>
          <cell r="E664">
            <v>0.16200000000000001</v>
          </cell>
          <cell r="F664">
            <v>0.17799999999999999</v>
          </cell>
          <cell r="G664">
            <v>0.19650000000000001</v>
          </cell>
          <cell r="H664">
            <v>0.215</v>
          </cell>
          <cell r="I664">
            <v>0.24399999999999999</v>
          </cell>
          <cell r="J664">
            <v>0.28349999999999997</v>
          </cell>
          <cell r="K664">
            <v>0.32050000000000001</v>
          </cell>
          <cell r="L664">
            <v>0.36849999999999999</v>
          </cell>
          <cell r="M664">
            <v>0.41299999999999998</v>
          </cell>
          <cell r="N664">
            <v>0.46650000000000003</v>
          </cell>
          <cell r="P664">
            <v>0.34100000000000003</v>
          </cell>
          <cell r="Q664">
            <v>0.36</v>
          </cell>
          <cell r="R664">
            <v>0.374</v>
          </cell>
          <cell r="S664">
            <v>0.39</v>
          </cell>
          <cell r="T664">
            <v>0.40799999999999997</v>
          </cell>
          <cell r="U664">
            <v>0.436</v>
          </cell>
          <cell r="V664">
            <v>0.47199999999999998</v>
          </cell>
          <cell r="W664">
            <v>0.52700000000000002</v>
          </cell>
          <cell r="X664">
            <v>0.58399999999999996</v>
          </cell>
          <cell r="Y664">
            <v>0.64200000000000002</v>
          </cell>
          <cell r="Z664">
            <v>0.70199999999999996</v>
          </cell>
          <cell r="AA664">
            <v>0.754</v>
          </cell>
          <cell r="AB664">
            <v>0.81100000000000005</v>
          </cell>
          <cell r="AD664">
            <v>0.44869999999999999</v>
          </cell>
          <cell r="AE664">
            <v>0.45450000000000002</v>
          </cell>
          <cell r="AF664">
            <v>0.44800000000000001</v>
          </cell>
          <cell r="AG664">
            <v>0.44650000000000001</v>
          </cell>
          <cell r="AH664">
            <v>0.44950000000000001</v>
          </cell>
          <cell r="AI664">
            <v>0.46050000000000002</v>
          </cell>
          <cell r="AJ664">
            <v>0.47899999999999998</v>
          </cell>
          <cell r="AK664">
            <v>0.50749999999999995</v>
          </cell>
          <cell r="AL664">
            <v>0.54649999999999999</v>
          </cell>
          <cell r="AM664">
            <v>0.57999999999999996</v>
          </cell>
          <cell r="AN664">
            <v>0.62549999999999994</v>
          </cell>
          <cell r="AO664">
            <v>0.68799999999999994</v>
          </cell>
          <cell r="AP664">
            <v>0.73899999999999999</v>
          </cell>
        </row>
        <row r="665">
          <cell r="A665">
            <v>40183</v>
          </cell>
          <cell r="B665">
            <v>0.25</v>
          </cell>
          <cell r="C665">
            <v>0.13400000000000001</v>
          </cell>
          <cell r="D665">
            <v>0.14000000000000001</v>
          </cell>
          <cell r="E665">
            <v>0.155</v>
          </cell>
          <cell r="F665">
            <v>0.16550000000000001</v>
          </cell>
          <cell r="G665">
            <v>0.1845</v>
          </cell>
          <cell r="H665">
            <v>0.20549999999999999</v>
          </cell>
          <cell r="I665">
            <v>0.23150000000000001</v>
          </cell>
          <cell r="J665">
            <v>0.26350000000000001</v>
          </cell>
          <cell r="K665">
            <v>0.29299999999999998</v>
          </cell>
          <cell r="L665">
            <v>0.33150000000000002</v>
          </cell>
          <cell r="M665">
            <v>0.38500000000000001</v>
          </cell>
          <cell r="N665">
            <v>0.435</v>
          </cell>
          <cell r="P665">
            <v>0.32500000000000001</v>
          </cell>
          <cell r="Q665">
            <v>0.35899999999999999</v>
          </cell>
          <cell r="R665">
            <v>0.373</v>
          </cell>
          <cell r="S665">
            <v>0.38400000000000001</v>
          </cell>
          <cell r="T665">
            <v>0.39600000000000002</v>
          </cell>
          <cell r="U665">
            <v>0.41699999999999998</v>
          </cell>
          <cell r="V665">
            <v>0.44900000000000001</v>
          </cell>
          <cell r="W665">
            <v>0.505</v>
          </cell>
          <cell r="X665">
            <v>0.55700000000000005</v>
          </cell>
          <cell r="Y665">
            <v>0.61299999999999999</v>
          </cell>
          <cell r="Z665">
            <v>0.67</v>
          </cell>
          <cell r="AA665">
            <v>0.72099999999999997</v>
          </cell>
          <cell r="AB665">
            <v>0.77700000000000002</v>
          </cell>
          <cell r="AD665">
            <v>0.45140000000000002</v>
          </cell>
          <cell r="AE665">
            <v>0.45400000000000001</v>
          </cell>
          <cell r="AF665">
            <v>0.45</v>
          </cell>
          <cell r="AG665">
            <v>0.44800000000000001</v>
          </cell>
          <cell r="AH665">
            <v>0.45200000000000001</v>
          </cell>
          <cell r="AI665">
            <v>0.46700000000000003</v>
          </cell>
          <cell r="AJ665">
            <v>0.48249999999999998</v>
          </cell>
          <cell r="AK665">
            <v>0.498</v>
          </cell>
          <cell r="AL665">
            <v>0.54</v>
          </cell>
          <cell r="AM665">
            <v>0.57099999999999995</v>
          </cell>
          <cell r="AN665">
            <v>0.61699999999999999</v>
          </cell>
          <cell r="AO665">
            <v>0.66900000000000004</v>
          </cell>
          <cell r="AP665">
            <v>0.72350000000000003</v>
          </cell>
        </row>
        <row r="666">
          <cell r="A666">
            <v>40184</v>
          </cell>
          <cell r="B666">
            <v>0.25</v>
          </cell>
          <cell r="C666">
            <v>0.13400000000000001</v>
          </cell>
          <cell r="D666">
            <v>0.13700000000000001</v>
          </cell>
          <cell r="E666">
            <v>0.14599999999999999</v>
          </cell>
          <cell r="F666">
            <v>0.1595</v>
          </cell>
          <cell r="G666">
            <v>0.17199999999999999</v>
          </cell>
          <cell r="H666">
            <v>0.1895</v>
          </cell>
          <cell r="I666">
            <v>0.2175</v>
          </cell>
          <cell r="J666">
            <v>0.246</v>
          </cell>
          <cell r="K666">
            <v>0.27950000000000003</v>
          </cell>
          <cell r="L666">
            <v>0.32200000000000001</v>
          </cell>
          <cell r="M666">
            <v>0.36349999999999999</v>
          </cell>
          <cell r="N666">
            <v>0.41499999999999998</v>
          </cell>
          <cell r="P666">
            <v>0.32200000000000001</v>
          </cell>
          <cell r="Q666">
            <v>0.35699999999999998</v>
          </cell>
          <cell r="R666">
            <v>0.37</v>
          </cell>
          <cell r="S666">
            <v>0.379</v>
          </cell>
          <cell r="T666">
            <v>0.39200000000000002</v>
          </cell>
          <cell r="U666">
            <v>0.40899999999999997</v>
          </cell>
          <cell r="V666">
            <v>0.441</v>
          </cell>
          <cell r="W666">
            <v>0.496</v>
          </cell>
          <cell r="X666">
            <v>0.54900000000000004</v>
          </cell>
          <cell r="Y666">
            <v>0.60399999999999998</v>
          </cell>
          <cell r="Z666">
            <v>0.65800000000000003</v>
          </cell>
          <cell r="AA666">
            <v>0.71</v>
          </cell>
          <cell r="AB666">
            <v>0.76800000000000002</v>
          </cell>
          <cell r="AD666">
            <v>0.45340000000000003</v>
          </cell>
          <cell r="AE666">
            <v>0.45</v>
          </cell>
          <cell r="AF666">
            <v>0.44800000000000001</v>
          </cell>
          <cell r="AG666">
            <v>0.44550000000000001</v>
          </cell>
          <cell r="AH666">
            <v>0.45150000000000001</v>
          </cell>
          <cell r="AI666">
            <v>0.46</v>
          </cell>
          <cell r="AJ666">
            <v>0.48199999999999998</v>
          </cell>
          <cell r="AK666">
            <v>0.50549999999999995</v>
          </cell>
          <cell r="AL666">
            <v>0.54149999999999998</v>
          </cell>
          <cell r="AM666">
            <v>0.57850000000000001</v>
          </cell>
          <cell r="AN666">
            <v>0.62350000000000005</v>
          </cell>
          <cell r="AO666">
            <v>0.67400000000000004</v>
          </cell>
          <cell r="AP666">
            <v>0.73</v>
          </cell>
        </row>
        <row r="667">
          <cell r="A667">
            <v>40185</v>
          </cell>
          <cell r="B667">
            <v>0.25</v>
          </cell>
          <cell r="C667">
            <v>0.13250000000000001</v>
          </cell>
          <cell r="D667">
            <v>0.13500000000000001</v>
          </cell>
          <cell r="E667">
            <v>0.14499999999999999</v>
          </cell>
          <cell r="F667">
            <v>0.1595</v>
          </cell>
          <cell r="G667">
            <v>0.17100000000000001</v>
          </cell>
          <cell r="H667">
            <v>0.192</v>
          </cell>
          <cell r="I667">
            <v>0.214</v>
          </cell>
          <cell r="J667">
            <v>0.247</v>
          </cell>
          <cell r="K667">
            <v>0.28499999999999998</v>
          </cell>
          <cell r="L667">
            <v>0.33650000000000002</v>
          </cell>
          <cell r="M667">
            <v>0.37</v>
          </cell>
          <cell r="N667">
            <v>0.41849999999999998</v>
          </cell>
          <cell r="P667">
            <v>0.35099999999999998</v>
          </cell>
          <cell r="Q667">
            <v>0.35599999999999998</v>
          </cell>
          <cell r="R667">
            <v>0.36499999999999999</v>
          </cell>
          <cell r="S667">
            <v>0.373</v>
          </cell>
          <cell r="T667">
            <v>0.38300000000000001</v>
          </cell>
          <cell r="U667">
            <v>0.39900000000000002</v>
          </cell>
          <cell r="V667">
            <v>0.432</v>
          </cell>
          <cell r="W667">
            <v>0.48399999999999999</v>
          </cell>
          <cell r="X667">
            <v>0.54100000000000004</v>
          </cell>
          <cell r="Y667">
            <v>0.59</v>
          </cell>
          <cell r="Z667">
            <v>0.64300000000000002</v>
          </cell>
          <cell r="AA667">
            <v>0.69799999999999995</v>
          </cell>
          <cell r="AB667">
            <v>0.747</v>
          </cell>
          <cell r="AD667">
            <v>0.4541</v>
          </cell>
          <cell r="AE667">
            <v>0.44</v>
          </cell>
          <cell r="AF667">
            <v>0.44350000000000001</v>
          </cell>
          <cell r="AG667">
            <v>0.4425</v>
          </cell>
          <cell r="AH667">
            <v>0.443</v>
          </cell>
          <cell r="AI667">
            <v>0.46</v>
          </cell>
          <cell r="AJ667">
            <v>0.47</v>
          </cell>
          <cell r="AK667">
            <v>0.5</v>
          </cell>
          <cell r="AL667">
            <v>0.52749999999999997</v>
          </cell>
          <cell r="AM667">
            <v>0.56850000000000001</v>
          </cell>
          <cell r="AN667">
            <v>0.61350000000000005</v>
          </cell>
          <cell r="AO667">
            <v>0.66149999999999998</v>
          </cell>
          <cell r="AP667">
            <v>0.71599999999999997</v>
          </cell>
        </row>
        <row r="668">
          <cell r="A668">
            <v>40186</v>
          </cell>
          <cell r="B668">
            <v>0.25</v>
          </cell>
          <cell r="C668">
            <v>0.13</v>
          </cell>
          <cell r="D668">
            <v>0.13700000000000001</v>
          </cell>
          <cell r="E668">
            <v>0.14299999999999999</v>
          </cell>
          <cell r="F668">
            <v>0.16250000000000001</v>
          </cell>
          <cell r="G668">
            <v>0.17100000000000001</v>
          </cell>
          <cell r="H668">
            <v>0.185</v>
          </cell>
          <cell r="I668">
            <v>0.20549999999999999</v>
          </cell>
          <cell r="J668">
            <v>0.23050000000000001</v>
          </cell>
          <cell r="K668">
            <v>0.26250000000000001</v>
          </cell>
          <cell r="L668">
            <v>0.30049999999999999</v>
          </cell>
          <cell r="M668">
            <v>0.33950000000000002</v>
          </cell>
          <cell r="N668">
            <v>0.38750000000000001</v>
          </cell>
          <cell r="P668">
            <v>0.34699999999999998</v>
          </cell>
          <cell r="Q668">
            <v>0.35499999999999998</v>
          </cell>
          <cell r="R668">
            <v>0.36299999999999999</v>
          </cell>
          <cell r="S668">
            <v>0.371</v>
          </cell>
          <cell r="T668">
            <v>0.38200000000000001</v>
          </cell>
          <cell r="U668">
            <v>0.39900000000000002</v>
          </cell>
          <cell r="V668">
            <v>0.43099999999999999</v>
          </cell>
          <cell r="W668">
            <v>0.48299999999999998</v>
          </cell>
          <cell r="X668">
            <v>0.53900000000000003</v>
          </cell>
          <cell r="Y668">
            <v>0.58899999999999997</v>
          </cell>
          <cell r="Z668">
            <v>0.64200000000000002</v>
          </cell>
          <cell r="AA668">
            <v>0.69499999999999995</v>
          </cell>
          <cell r="AB668">
            <v>0.747</v>
          </cell>
          <cell r="AD668">
            <v>0.4546</v>
          </cell>
          <cell r="AE668">
            <v>0.44750000000000001</v>
          </cell>
          <cell r="AF668">
            <v>0.44350000000000001</v>
          </cell>
          <cell r="AG668">
            <v>0.443</v>
          </cell>
          <cell r="AH668">
            <v>0.44500000000000001</v>
          </cell>
          <cell r="AI668">
            <v>0.44900000000000001</v>
          </cell>
          <cell r="AJ668">
            <v>0.46700000000000003</v>
          </cell>
          <cell r="AK668">
            <v>0.48849999999999999</v>
          </cell>
          <cell r="AL668">
            <v>0.52</v>
          </cell>
          <cell r="AM668">
            <v>0.55149999999999999</v>
          </cell>
          <cell r="AN668">
            <v>0.59250000000000003</v>
          </cell>
          <cell r="AO668">
            <v>0.63649999999999995</v>
          </cell>
          <cell r="AP668">
            <v>0.69750000000000001</v>
          </cell>
        </row>
        <row r="669">
          <cell r="A669">
            <v>40189</v>
          </cell>
          <cell r="B669">
            <v>0.25</v>
          </cell>
          <cell r="C669">
            <v>0.13300000000000001</v>
          </cell>
          <cell r="D669">
            <v>0.13400000000000001</v>
          </cell>
          <cell r="E669">
            <v>0.14299999999999999</v>
          </cell>
          <cell r="F669">
            <v>0.156</v>
          </cell>
          <cell r="G669">
            <v>0.16800000000000001</v>
          </cell>
          <cell r="H669">
            <v>0.1855</v>
          </cell>
          <cell r="I669">
            <v>0.20050000000000001</v>
          </cell>
          <cell r="J669">
            <v>0.224</v>
          </cell>
          <cell r="K669">
            <v>0.25750000000000001</v>
          </cell>
          <cell r="L669">
            <v>0.29399999999999998</v>
          </cell>
          <cell r="M669">
            <v>0.32900000000000001</v>
          </cell>
          <cell r="N669">
            <v>0.3735</v>
          </cell>
          <cell r="P669">
            <v>0.33600000000000002</v>
          </cell>
          <cell r="Q669">
            <v>0.35899999999999999</v>
          </cell>
          <cell r="R669">
            <v>0.36499999999999999</v>
          </cell>
          <cell r="S669">
            <v>0.374</v>
          </cell>
          <cell r="T669">
            <v>0.38500000000000001</v>
          </cell>
          <cell r="U669">
            <v>0.40300000000000002</v>
          </cell>
          <cell r="V669">
            <v>0.433</v>
          </cell>
          <cell r="W669">
            <v>0.48299999999999998</v>
          </cell>
          <cell r="X669">
            <v>0.53300000000000003</v>
          </cell>
          <cell r="Y669">
            <v>0.58199999999999996</v>
          </cell>
          <cell r="Z669">
            <v>0.63600000000000001</v>
          </cell>
          <cell r="AA669">
            <v>0.68200000000000005</v>
          </cell>
          <cell r="AB669">
            <v>0.73299999999999998</v>
          </cell>
          <cell r="AD669">
            <v>0.45229999999999998</v>
          </cell>
          <cell r="AE669">
            <v>0.44650000000000001</v>
          </cell>
          <cell r="AF669">
            <v>0.44400000000000001</v>
          </cell>
          <cell r="AG669">
            <v>0.4425</v>
          </cell>
          <cell r="AH669">
            <v>0.44450000000000001</v>
          </cell>
          <cell r="AI669">
            <v>0.45600000000000002</v>
          </cell>
          <cell r="AJ669">
            <v>0.46450000000000002</v>
          </cell>
          <cell r="AK669">
            <v>0.49399999999999999</v>
          </cell>
          <cell r="AL669">
            <v>0.51649999999999996</v>
          </cell>
          <cell r="AM669">
            <v>0.54800000000000004</v>
          </cell>
          <cell r="AN669">
            <v>0.59299999999999997</v>
          </cell>
          <cell r="AO669">
            <v>0.63800000000000001</v>
          </cell>
          <cell r="AP669">
            <v>0.6845</v>
          </cell>
        </row>
        <row r="670">
          <cell r="A670">
            <v>40190</v>
          </cell>
          <cell r="B670">
            <v>0.25</v>
          </cell>
          <cell r="C670">
            <v>0.1285</v>
          </cell>
          <cell r="D670">
            <v>0.1305</v>
          </cell>
          <cell r="E670">
            <v>0.14149999999999999</v>
          </cell>
          <cell r="F670">
            <v>0.14849999999999999</v>
          </cell>
          <cell r="G670">
            <v>0.1605</v>
          </cell>
          <cell r="H670">
            <v>0.17649999999999999</v>
          </cell>
          <cell r="I670">
            <v>0.19450000000000001</v>
          </cell>
          <cell r="J670">
            <v>0.2165</v>
          </cell>
          <cell r="K670">
            <v>0.2455</v>
          </cell>
          <cell r="L670">
            <v>0.27950000000000003</v>
          </cell>
          <cell r="M670">
            <v>0.3125</v>
          </cell>
          <cell r="N670">
            <v>0.3553</v>
          </cell>
          <cell r="P670">
            <v>0.33300000000000002</v>
          </cell>
          <cell r="Q670">
            <v>0.36</v>
          </cell>
          <cell r="R670">
            <v>0.36599999999999999</v>
          </cell>
          <cell r="S670">
            <v>0.375</v>
          </cell>
          <cell r="T670">
            <v>0.38800000000000001</v>
          </cell>
          <cell r="U670">
            <v>0.40500000000000003</v>
          </cell>
          <cell r="V670">
            <v>0.436</v>
          </cell>
          <cell r="W670">
            <v>0.48799999999999999</v>
          </cell>
          <cell r="X670">
            <v>0.53300000000000003</v>
          </cell>
          <cell r="Y670">
            <v>0.57999999999999996</v>
          </cell>
          <cell r="Z670">
            <v>0.629</v>
          </cell>
          <cell r="AA670">
            <v>0.67400000000000004</v>
          </cell>
          <cell r="AB670">
            <v>0.72199999999999998</v>
          </cell>
          <cell r="AD670">
            <v>0.44900000000000001</v>
          </cell>
          <cell r="AE670">
            <v>0.4395</v>
          </cell>
          <cell r="AF670">
            <v>0.44400000000000001</v>
          </cell>
          <cell r="AG670">
            <v>0.44400000000000001</v>
          </cell>
          <cell r="AH670">
            <v>0.44450000000000001</v>
          </cell>
          <cell r="AI670">
            <v>0.45500000000000002</v>
          </cell>
          <cell r="AJ670">
            <v>0.46350000000000002</v>
          </cell>
          <cell r="AK670">
            <v>0.48449999999999999</v>
          </cell>
          <cell r="AL670">
            <v>0.50800000000000001</v>
          </cell>
          <cell r="AM670">
            <v>0.54349999999999998</v>
          </cell>
          <cell r="AN670">
            <v>0.57799999999999996</v>
          </cell>
          <cell r="AO670">
            <v>0.62250000000000005</v>
          </cell>
          <cell r="AP670">
            <v>0.67149999999999999</v>
          </cell>
        </row>
        <row r="671">
          <cell r="A671">
            <v>40191</v>
          </cell>
          <cell r="B671">
            <v>0.25</v>
          </cell>
          <cell r="C671">
            <v>0.13600000000000001</v>
          </cell>
          <cell r="D671">
            <v>0.13600000000000001</v>
          </cell>
          <cell r="E671">
            <v>0.14699999999999999</v>
          </cell>
          <cell r="F671">
            <v>0.16200000000000001</v>
          </cell>
          <cell r="G671">
            <v>0.16800000000000001</v>
          </cell>
          <cell r="H671">
            <v>0.188</v>
          </cell>
          <cell r="I671">
            <v>0.20799999999999999</v>
          </cell>
          <cell r="J671">
            <v>0.23200000000000001</v>
          </cell>
          <cell r="K671">
            <v>0.26700000000000002</v>
          </cell>
          <cell r="L671">
            <v>0.30199999999999999</v>
          </cell>
          <cell r="M671">
            <v>0.34200000000000003</v>
          </cell>
          <cell r="N671">
            <v>0.39200000000000002</v>
          </cell>
          <cell r="P671">
            <v>0.32500000000000001</v>
          </cell>
          <cell r="Q671">
            <v>0.35899999999999999</v>
          </cell>
          <cell r="R671">
            <v>0.36499999999999999</v>
          </cell>
          <cell r="S671">
            <v>0.375</v>
          </cell>
          <cell r="T671">
            <v>0.38900000000000001</v>
          </cell>
          <cell r="U671">
            <v>0.40400000000000003</v>
          </cell>
          <cell r="V671">
            <v>0.437</v>
          </cell>
          <cell r="W671">
            <v>0.48799999999999999</v>
          </cell>
          <cell r="X671">
            <v>0.53500000000000003</v>
          </cell>
          <cell r="Y671">
            <v>0.58199999999999996</v>
          </cell>
          <cell r="Z671">
            <v>0.63</v>
          </cell>
          <cell r="AA671">
            <v>0.67700000000000005</v>
          </cell>
          <cell r="AB671">
            <v>0.72799999999999998</v>
          </cell>
          <cell r="AD671">
            <v>0.45300000000000001</v>
          </cell>
          <cell r="AE671">
            <v>0.44600000000000001</v>
          </cell>
          <cell r="AF671">
            <v>0.44350000000000001</v>
          </cell>
          <cell r="AG671">
            <v>0.44</v>
          </cell>
          <cell r="AH671">
            <v>0.44400000000000001</v>
          </cell>
          <cell r="AI671">
            <v>0.45450000000000002</v>
          </cell>
          <cell r="AJ671">
            <v>0.47</v>
          </cell>
          <cell r="AK671">
            <v>0.48799999999999999</v>
          </cell>
          <cell r="AL671">
            <v>0.51500000000000001</v>
          </cell>
          <cell r="AM671">
            <v>0.55500000000000005</v>
          </cell>
          <cell r="AN671">
            <v>0.59799999999999998</v>
          </cell>
          <cell r="AO671">
            <v>0.63700000000000001</v>
          </cell>
          <cell r="AP671">
            <v>0.68600000000000005</v>
          </cell>
        </row>
        <row r="672">
          <cell r="A672">
            <v>40192</v>
          </cell>
          <cell r="B672">
            <v>0.25</v>
          </cell>
          <cell r="C672">
            <v>0.1255</v>
          </cell>
          <cell r="D672">
            <v>0.13</v>
          </cell>
          <cell r="E672">
            <v>0.14299999999999999</v>
          </cell>
          <cell r="F672">
            <v>0.14949999999999999</v>
          </cell>
          <cell r="G672">
            <v>0.16750000000000001</v>
          </cell>
          <cell r="H672">
            <v>0.17549999999999999</v>
          </cell>
          <cell r="I672">
            <v>0.193</v>
          </cell>
          <cell r="J672">
            <v>0.2175</v>
          </cell>
          <cell r="K672">
            <v>0.246</v>
          </cell>
          <cell r="L672">
            <v>0.28149999999999997</v>
          </cell>
          <cell r="M672">
            <v>0.32</v>
          </cell>
          <cell r="N672">
            <v>0.36499999999999999</v>
          </cell>
          <cell r="P672">
            <v>0.318</v>
          </cell>
          <cell r="Q672">
            <v>0.35899999999999999</v>
          </cell>
          <cell r="R672">
            <v>0.36499999999999999</v>
          </cell>
          <cell r="S672">
            <v>0.376</v>
          </cell>
          <cell r="T672">
            <v>0.38900000000000001</v>
          </cell>
          <cell r="U672">
            <v>0.40600000000000003</v>
          </cell>
          <cell r="V672">
            <v>0.44400000000000001</v>
          </cell>
          <cell r="W672">
            <v>0.49099999999999999</v>
          </cell>
          <cell r="X672">
            <v>0.54400000000000004</v>
          </cell>
          <cell r="Y672">
            <v>0.58699999999999997</v>
          </cell>
          <cell r="Z672">
            <v>0.63500000000000001</v>
          </cell>
          <cell r="AA672">
            <v>0.68500000000000005</v>
          </cell>
          <cell r="AB672">
            <v>0.72899999999999998</v>
          </cell>
          <cell r="AD672">
            <v>0.45450000000000002</v>
          </cell>
          <cell r="AE672">
            <v>0.44700000000000001</v>
          </cell>
          <cell r="AF672">
            <v>0.44350000000000001</v>
          </cell>
          <cell r="AG672">
            <v>0.442</v>
          </cell>
          <cell r="AH672">
            <v>0.4405</v>
          </cell>
          <cell r="AI672">
            <v>0.45350000000000001</v>
          </cell>
          <cell r="AJ672">
            <v>0.46650000000000003</v>
          </cell>
          <cell r="AK672">
            <v>0.49049999999999999</v>
          </cell>
          <cell r="AL672">
            <v>0.51500000000000001</v>
          </cell>
          <cell r="AM672">
            <v>0.54749999999999999</v>
          </cell>
          <cell r="AN672">
            <v>0.59499999999999997</v>
          </cell>
          <cell r="AO672">
            <v>0.63049999999999995</v>
          </cell>
          <cell r="AP672">
            <v>0.6875</v>
          </cell>
        </row>
        <row r="673">
          <cell r="A673">
            <v>40193</v>
          </cell>
          <cell r="B673">
            <v>0.25</v>
          </cell>
          <cell r="C673">
            <v>0.13</v>
          </cell>
          <cell r="D673">
            <v>0.13300000000000001</v>
          </cell>
          <cell r="E673">
            <v>0.13800000000000001</v>
          </cell>
          <cell r="F673">
            <v>0.152</v>
          </cell>
          <cell r="G673">
            <v>0.159</v>
          </cell>
          <cell r="H673">
            <v>0.17299999999999999</v>
          </cell>
          <cell r="I673">
            <v>0.189</v>
          </cell>
          <cell r="J673">
            <v>0.21099999999999999</v>
          </cell>
          <cell r="K673">
            <v>0.23899999999999999</v>
          </cell>
          <cell r="L673">
            <v>0.27400000000000002</v>
          </cell>
          <cell r="M673">
            <v>0.309</v>
          </cell>
          <cell r="N673">
            <v>0.34799999999999998</v>
          </cell>
          <cell r="P673">
            <v>0.316</v>
          </cell>
          <cell r="Q673">
            <v>0.35599999999999998</v>
          </cell>
          <cell r="R673">
            <v>0.36</v>
          </cell>
          <cell r="S673">
            <v>0.36599999999999999</v>
          </cell>
          <cell r="T673">
            <v>0.375</v>
          </cell>
          <cell r="U673">
            <v>0.38700000000000001</v>
          </cell>
          <cell r="V673">
            <v>0.41699999999999998</v>
          </cell>
          <cell r="W673">
            <v>0.46200000000000002</v>
          </cell>
          <cell r="X673">
            <v>0.50900000000000001</v>
          </cell>
          <cell r="Y673">
            <v>0.54900000000000004</v>
          </cell>
          <cell r="Z673">
            <v>0.59399999999999997</v>
          </cell>
          <cell r="AA673">
            <v>0.63900000000000001</v>
          </cell>
          <cell r="AB673">
            <v>0.68100000000000005</v>
          </cell>
          <cell r="AD673">
            <v>0.4521</v>
          </cell>
          <cell r="AE673">
            <v>0.442</v>
          </cell>
          <cell r="AF673">
            <v>0.44400000000000001</v>
          </cell>
          <cell r="AG673">
            <v>0.443</v>
          </cell>
          <cell r="AH673">
            <v>0.44600000000000001</v>
          </cell>
          <cell r="AI673">
            <v>0.45300000000000001</v>
          </cell>
          <cell r="AJ673">
            <v>0.46350000000000002</v>
          </cell>
          <cell r="AK673">
            <v>0.48249999999999998</v>
          </cell>
          <cell r="AL673">
            <v>0.50800000000000001</v>
          </cell>
          <cell r="AM673">
            <v>0.54249999999999998</v>
          </cell>
          <cell r="AN673">
            <v>0.57750000000000001</v>
          </cell>
          <cell r="AO673">
            <v>0.625</v>
          </cell>
          <cell r="AP673">
            <v>0.6825</v>
          </cell>
        </row>
        <row r="674">
          <cell r="A674">
            <v>40196</v>
          </cell>
          <cell r="B674">
            <v>0.25</v>
          </cell>
          <cell r="C674">
            <v>0.125</v>
          </cell>
          <cell r="D674">
            <v>0.13</v>
          </cell>
          <cell r="E674">
            <v>0.14099999999999999</v>
          </cell>
          <cell r="F674">
            <v>0.154</v>
          </cell>
          <cell r="G674">
            <v>0.159</v>
          </cell>
          <cell r="H674">
            <v>0.17399999999999999</v>
          </cell>
          <cell r="I674">
            <v>0.191</v>
          </cell>
          <cell r="J674">
            <v>0.21099999999999999</v>
          </cell>
          <cell r="K674">
            <v>0.23799999999999999</v>
          </cell>
          <cell r="L674">
            <v>0.27</v>
          </cell>
          <cell r="M674">
            <v>0.30499999999999999</v>
          </cell>
          <cell r="N674">
            <v>0.34200000000000003</v>
          </cell>
          <cell r="P674">
            <v>0.32800000000000001</v>
          </cell>
          <cell r="Q674">
            <v>0.34499999999999997</v>
          </cell>
          <cell r="R674">
            <v>0.35099999999999998</v>
          </cell>
          <cell r="S674">
            <v>0.35799999999999998</v>
          </cell>
          <cell r="T674">
            <v>0.36599999999999999</v>
          </cell>
          <cell r="U674">
            <v>0.378</v>
          </cell>
          <cell r="V674">
            <v>0.40899999999999997</v>
          </cell>
          <cell r="W674">
            <v>0.45400000000000001</v>
          </cell>
          <cell r="X674">
            <v>0.499</v>
          </cell>
          <cell r="Y674">
            <v>0.54100000000000004</v>
          </cell>
          <cell r="Z674">
            <v>0.58799999999999997</v>
          </cell>
          <cell r="AA674">
            <v>0.627</v>
          </cell>
          <cell r="AB674">
            <v>0.67100000000000004</v>
          </cell>
          <cell r="AD674">
            <v>0.45479999999999998</v>
          </cell>
          <cell r="AE674">
            <v>0.44600000000000001</v>
          </cell>
          <cell r="AF674">
            <v>0.44650000000000001</v>
          </cell>
          <cell r="AG674">
            <v>0.4325</v>
          </cell>
          <cell r="AH674">
            <v>0.44650000000000001</v>
          </cell>
          <cell r="AI674">
            <v>0.45300000000000001</v>
          </cell>
          <cell r="AJ674">
            <v>0.46500000000000002</v>
          </cell>
          <cell r="AK674">
            <v>0.48699999999999999</v>
          </cell>
          <cell r="AL674">
            <v>0.51749999999999996</v>
          </cell>
          <cell r="AM674">
            <v>0.55449999999999999</v>
          </cell>
          <cell r="AN674">
            <v>0.59050000000000002</v>
          </cell>
          <cell r="AO674">
            <v>0.63749999999999996</v>
          </cell>
          <cell r="AP674">
            <v>0.69499999999999995</v>
          </cell>
        </row>
        <row r="675">
          <cell r="A675">
            <v>40197</v>
          </cell>
          <cell r="B675">
            <v>0.25</v>
          </cell>
          <cell r="C675">
            <v>0.1295</v>
          </cell>
          <cell r="D675">
            <v>0.13250000000000001</v>
          </cell>
          <cell r="E675">
            <v>0.14149999999999999</v>
          </cell>
          <cell r="F675">
            <v>0.152</v>
          </cell>
          <cell r="G675">
            <v>0.161</v>
          </cell>
          <cell r="H675">
            <v>0.17749999999999999</v>
          </cell>
          <cell r="I675">
            <v>0.19550000000000001</v>
          </cell>
          <cell r="J675">
            <v>0.2165</v>
          </cell>
          <cell r="K675">
            <v>0.246</v>
          </cell>
          <cell r="L675">
            <v>0.27800000000000002</v>
          </cell>
          <cell r="M675">
            <v>0.317</v>
          </cell>
          <cell r="N675">
            <v>0.35499999999999998</v>
          </cell>
          <cell r="P675">
            <v>0.58499999999999996</v>
          </cell>
          <cell r="Q675">
            <v>0.34499999999999997</v>
          </cell>
          <cell r="R675">
            <v>0.35099999999999998</v>
          </cell>
          <cell r="S675">
            <v>0.35899999999999999</v>
          </cell>
          <cell r="T675">
            <v>0.37</v>
          </cell>
          <cell r="U675">
            <v>0.38500000000000001</v>
          </cell>
          <cell r="V675">
            <v>0.42199999999999999</v>
          </cell>
          <cell r="W675">
            <v>0.47399999999999998</v>
          </cell>
          <cell r="X675">
            <v>0.52</v>
          </cell>
          <cell r="Y675">
            <v>0.56499999999999995</v>
          </cell>
          <cell r="Z675">
            <v>0.61199999999999999</v>
          </cell>
          <cell r="AA675">
            <v>0.65500000000000003</v>
          </cell>
          <cell r="AB675">
            <v>0.7</v>
          </cell>
          <cell r="AD675">
            <v>0.4556</v>
          </cell>
          <cell r="AE675">
            <v>0.45200000000000001</v>
          </cell>
          <cell r="AF675">
            <v>0.44550000000000001</v>
          </cell>
          <cell r="AG675">
            <v>0.44550000000000001</v>
          </cell>
          <cell r="AH675">
            <v>0.45350000000000001</v>
          </cell>
          <cell r="AI675">
            <v>0.46650000000000003</v>
          </cell>
          <cell r="AJ675">
            <v>0.48649999999999999</v>
          </cell>
          <cell r="AK675">
            <v>0.51549999999999996</v>
          </cell>
          <cell r="AL675">
            <v>0.54649999999999999</v>
          </cell>
          <cell r="AM675">
            <v>0.58850000000000002</v>
          </cell>
          <cell r="AN675">
            <v>0.63749999999999996</v>
          </cell>
          <cell r="AO675">
            <v>0.6915</v>
          </cell>
          <cell r="AP675">
            <v>0.74750000000000005</v>
          </cell>
        </row>
        <row r="676">
          <cell r="A676">
            <v>40198</v>
          </cell>
          <cell r="B676">
            <v>0.25</v>
          </cell>
          <cell r="C676">
            <v>0.13150000000000001</v>
          </cell>
          <cell r="D676">
            <v>0.13350000000000001</v>
          </cell>
          <cell r="E676">
            <v>0.14099999999999999</v>
          </cell>
          <cell r="F676">
            <v>0.153</v>
          </cell>
          <cell r="G676">
            <v>0.159</v>
          </cell>
          <cell r="H676">
            <v>0.17399999999999999</v>
          </cell>
          <cell r="I676">
            <v>0.192</v>
          </cell>
          <cell r="J676">
            <v>0.21299999999999999</v>
          </cell>
          <cell r="K676">
            <v>0.24199999999999999</v>
          </cell>
          <cell r="L676">
            <v>0.27700000000000002</v>
          </cell>
          <cell r="M676">
            <v>0.313</v>
          </cell>
          <cell r="N676">
            <v>0.35799999999999998</v>
          </cell>
          <cell r="P676">
            <v>0.33500000000000002</v>
          </cell>
          <cell r="Q676">
            <v>0.34399999999999997</v>
          </cell>
          <cell r="R676">
            <v>0.35</v>
          </cell>
          <cell r="S676">
            <v>0.35799999999999998</v>
          </cell>
          <cell r="T676">
            <v>0.37</v>
          </cell>
          <cell r="U676">
            <v>0.38500000000000001</v>
          </cell>
          <cell r="V676">
            <v>0.42499999999999999</v>
          </cell>
          <cell r="W676">
            <v>0.47799999999999998</v>
          </cell>
          <cell r="X676">
            <v>0.52500000000000002</v>
          </cell>
          <cell r="Y676">
            <v>0.56999999999999995</v>
          </cell>
          <cell r="Z676">
            <v>0.61499999999999999</v>
          </cell>
          <cell r="AA676">
            <v>0.65900000000000003</v>
          </cell>
          <cell r="AB676">
            <v>0.70799999999999996</v>
          </cell>
          <cell r="AD676">
            <v>0.45419999999999999</v>
          </cell>
          <cell r="AE676">
            <v>0.44500000000000001</v>
          </cell>
          <cell r="AF676">
            <v>0.44550000000000001</v>
          </cell>
          <cell r="AG676">
            <v>0.44500000000000001</v>
          </cell>
          <cell r="AH676">
            <v>0.45150000000000001</v>
          </cell>
          <cell r="AI676">
            <v>0.47249999999999998</v>
          </cell>
          <cell r="AJ676">
            <v>0.46899999999999997</v>
          </cell>
          <cell r="AK676">
            <v>0.50549999999999995</v>
          </cell>
          <cell r="AL676">
            <v>0.53200000000000003</v>
          </cell>
          <cell r="AM676">
            <v>0.57850000000000001</v>
          </cell>
          <cell r="AN676">
            <v>0.62849999999999995</v>
          </cell>
          <cell r="AO676">
            <v>0.67549999999999999</v>
          </cell>
          <cell r="AP676">
            <v>0.73499999999999999</v>
          </cell>
        </row>
        <row r="677">
          <cell r="A677">
            <v>40199</v>
          </cell>
          <cell r="B677">
            <v>0.25</v>
          </cell>
          <cell r="C677">
            <v>0.13350000000000001</v>
          </cell>
          <cell r="D677">
            <v>0.13750000000000001</v>
          </cell>
          <cell r="E677">
            <v>0.14299999999999999</v>
          </cell>
          <cell r="F677">
            <v>0.153</v>
          </cell>
          <cell r="G677">
            <v>0.155</v>
          </cell>
          <cell r="H677">
            <v>0.16850000000000001</v>
          </cell>
          <cell r="I677">
            <v>0.183</v>
          </cell>
          <cell r="J677">
            <v>0.20300000000000001</v>
          </cell>
          <cell r="K677">
            <v>0.22800000000000001</v>
          </cell>
          <cell r="L677">
            <v>0.25950000000000001</v>
          </cell>
          <cell r="M677">
            <v>0.29549999999999998</v>
          </cell>
          <cell r="N677">
            <v>0.33200000000000002</v>
          </cell>
          <cell r="P677">
            <v>0.32700000000000001</v>
          </cell>
          <cell r="Q677">
            <v>0.34300000000000003</v>
          </cell>
          <cell r="R677">
            <v>0.34899999999999998</v>
          </cell>
          <cell r="S677">
            <v>0.35699999999999998</v>
          </cell>
          <cell r="T677">
            <v>0.36799999999999999</v>
          </cell>
          <cell r="U677">
            <v>0.38300000000000001</v>
          </cell>
          <cell r="V677">
            <v>0.42699999999999999</v>
          </cell>
          <cell r="W677">
            <v>0.47299999999999998</v>
          </cell>
          <cell r="X677">
            <v>0.52200000000000002</v>
          </cell>
          <cell r="Y677">
            <v>0.56100000000000005</v>
          </cell>
          <cell r="Z677">
            <v>0.60299999999999998</v>
          </cell>
          <cell r="AA677">
            <v>0.64700000000000002</v>
          </cell>
          <cell r="AB677">
            <v>0.68700000000000006</v>
          </cell>
          <cell r="AD677">
            <v>0.45329999999999998</v>
          </cell>
          <cell r="AE677">
            <v>0.44450000000000001</v>
          </cell>
          <cell r="AF677">
            <v>0.44</v>
          </cell>
          <cell r="AG677">
            <v>0.4365</v>
          </cell>
          <cell r="AH677">
            <v>0.439</v>
          </cell>
          <cell r="AI677">
            <v>0.44550000000000001</v>
          </cell>
          <cell r="AJ677">
            <v>0.45450000000000002</v>
          </cell>
          <cell r="AK677">
            <v>0.47449999999999998</v>
          </cell>
          <cell r="AL677">
            <v>0.503</v>
          </cell>
          <cell r="AM677">
            <v>0.52800000000000002</v>
          </cell>
          <cell r="AN677">
            <v>0.56899999999999995</v>
          </cell>
          <cell r="AO677">
            <v>0.61099999999999999</v>
          </cell>
          <cell r="AP677">
            <v>0.66049999999999998</v>
          </cell>
        </row>
        <row r="678">
          <cell r="A678">
            <v>40200</v>
          </cell>
          <cell r="B678">
            <v>0.25</v>
          </cell>
          <cell r="C678">
            <v>0.13850000000000001</v>
          </cell>
          <cell r="D678">
            <v>0.13900000000000001</v>
          </cell>
          <cell r="E678">
            <v>0.14499999999999999</v>
          </cell>
          <cell r="F678">
            <v>0.153</v>
          </cell>
          <cell r="G678">
            <v>0.16300000000000001</v>
          </cell>
          <cell r="H678">
            <v>0.17100000000000001</v>
          </cell>
          <cell r="I678">
            <v>0.185</v>
          </cell>
          <cell r="J678">
            <v>0.19900000000000001</v>
          </cell>
          <cell r="K678">
            <v>0.2235</v>
          </cell>
          <cell r="L678">
            <v>0.252</v>
          </cell>
          <cell r="M678">
            <v>0.28499999999999998</v>
          </cell>
          <cell r="N678">
            <v>0.32</v>
          </cell>
          <cell r="P678">
            <v>0.32200000000000001</v>
          </cell>
          <cell r="Q678">
            <v>0.34300000000000003</v>
          </cell>
          <cell r="R678">
            <v>0.34899999999999998</v>
          </cell>
          <cell r="S678">
            <v>0.35699999999999998</v>
          </cell>
          <cell r="T678">
            <v>0.36699999999999999</v>
          </cell>
          <cell r="U678">
            <v>0.38200000000000001</v>
          </cell>
          <cell r="V678">
            <v>0.42199999999999999</v>
          </cell>
          <cell r="W678">
            <v>0.46700000000000003</v>
          </cell>
          <cell r="X678">
            <v>0.51</v>
          </cell>
          <cell r="Y678">
            <v>0.54700000000000004</v>
          </cell>
          <cell r="Z678">
            <v>0.58599999999999997</v>
          </cell>
          <cell r="AA678">
            <v>0.626</v>
          </cell>
          <cell r="AB678">
            <v>0.66600000000000004</v>
          </cell>
          <cell r="AD678">
            <v>0.45519999999999999</v>
          </cell>
          <cell r="AE678">
            <v>0.44700000000000001</v>
          </cell>
          <cell r="AF678">
            <v>0.4415</v>
          </cell>
          <cell r="AG678">
            <v>0.4395</v>
          </cell>
          <cell r="AH678">
            <v>0.45150000000000001</v>
          </cell>
          <cell r="AI678">
            <v>0.46050000000000002</v>
          </cell>
          <cell r="AJ678">
            <v>0.46899999999999997</v>
          </cell>
          <cell r="AK678">
            <v>0.47749999999999998</v>
          </cell>
          <cell r="AL678">
            <v>0.51</v>
          </cell>
          <cell r="AM678">
            <v>0.53900000000000003</v>
          </cell>
          <cell r="AN678">
            <v>0.57899999999999996</v>
          </cell>
          <cell r="AO678">
            <v>0.621</v>
          </cell>
          <cell r="AP678">
            <v>0.66849999999999998</v>
          </cell>
        </row>
        <row r="679">
          <cell r="A679">
            <v>40203</v>
          </cell>
          <cell r="B679">
            <v>0.25</v>
          </cell>
          <cell r="C679">
            <v>0.13750000000000001</v>
          </cell>
          <cell r="D679">
            <v>0.14099999999999999</v>
          </cell>
          <cell r="E679">
            <v>0.14699999999999999</v>
          </cell>
          <cell r="F679">
            <v>0.1535</v>
          </cell>
          <cell r="G679">
            <v>0.16</v>
          </cell>
          <cell r="H679">
            <v>0.16900000000000001</v>
          </cell>
          <cell r="I679">
            <v>0.183</v>
          </cell>
          <cell r="J679">
            <v>0.20100000000000001</v>
          </cell>
          <cell r="K679">
            <v>0.22500000000000001</v>
          </cell>
          <cell r="L679">
            <v>0.25700000000000001</v>
          </cell>
          <cell r="M679">
            <v>0.28899999999999998</v>
          </cell>
          <cell r="N679">
            <v>0.32500000000000001</v>
          </cell>
          <cell r="P679">
            <v>0.33900000000000002</v>
          </cell>
          <cell r="Q679">
            <v>0.34399999999999997</v>
          </cell>
          <cell r="R679">
            <v>0.35</v>
          </cell>
          <cell r="S679">
            <v>0.35799999999999998</v>
          </cell>
          <cell r="T679">
            <v>0.37</v>
          </cell>
          <cell r="U679">
            <v>0.38400000000000001</v>
          </cell>
          <cell r="V679">
            <v>0.42399999999999999</v>
          </cell>
          <cell r="W679">
            <v>0.46800000000000003</v>
          </cell>
          <cell r="X679">
            <v>0.50900000000000001</v>
          </cell>
          <cell r="Y679">
            <v>0.54700000000000004</v>
          </cell>
          <cell r="Z679">
            <v>0.58899999999999997</v>
          </cell>
          <cell r="AA679">
            <v>0.625</v>
          </cell>
          <cell r="AB679">
            <v>0.66600000000000004</v>
          </cell>
          <cell r="AD679">
            <v>0.45839999999999997</v>
          </cell>
          <cell r="AE679">
            <v>0.44400000000000001</v>
          </cell>
          <cell r="AF679">
            <v>0.434</v>
          </cell>
          <cell r="AG679">
            <v>0.437</v>
          </cell>
          <cell r="AH679">
            <v>0.44700000000000001</v>
          </cell>
          <cell r="AI679">
            <v>0.45700000000000002</v>
          </cell>
          <cell r="AJ679">
            <v>0.46650000000000003</v>
          </cell>
          <cell r="AK679">
            <v>0.48649999999999999</v>
          </cell>
          <cell r="AL679">
            <v>0.51349999999999996</v>
          </cell>
          <cell r="AM679">
            <v>0.54349999999999998</v>
          </cell>
          <cell r="AN679">
            <v>0.58050000000000002</v>
          </cell>
          <cell r="AO679">
            <v>0.63</v>
          </cell>
          <cell r="AP679">
            <v>0.67</v>
          </cell>
        </row>
        <row r="680">
          <cell r="A680">
            <v>40204</v>
          </cell>
          <cell r="B680">
            <v>0.25</v>
          </cell>
          <cell r="C680">
            <v>0.13450000000000001</v>
          </cell>
          <cell r="D680">
            <v>0.13950000000000001</v>
          </cell>
          <cell r="E680">
            <v>0.14399999999999999</v>
          </cell>
          <cell r="F680">
            <v>0.154</v>
          </cell>
          <cell r="G680">
            <v>0.16300000000000001</v>
          </cell>
          <cell r="H680">
            <v>0.17399999999999999</v>
          </cell>
          <cell r="I680">
            <v>0.191</v>
          </cell>
          <cell r="J680">
            <v>0.20499999999999999</v>
          </cell>
          <cell r="K680">
            <v>0.23100000000000001</v>
          </cell>
          <cell r="L680">
            <v>0.26400000000000001</v>
          </cell>
          <cell r="M680">
            <v>0.29299999999999998</v>
          </cell>
          <cell r="N680">
            <v>0.33</v>
          </cell>
          <cell r="P680">
            <v>0.33100000000000002</v>
          </cell>
          <cell r="Q680">
            <v>0.34300000000000003</v>
          </cell>
          <cell r="R680">
            <v>0.34899999999999998</v>
          </cell>
          <cell r="S680">
            <v>0.35699999999999998</v>
          </cell>
          <cell r="T680">
            <v>0.36899999999999999</v>
          </cell>
          <cell r="U680">
            <v>0.38200000000000001</v>
          </cell>
          <cell r="V680">
            <v>0.42399999999999999</v>
          </cell>
          <cell r="W680">
            <v>0.47</v>
          </cell>
          <cell r="X680">
            <v>0.50900000000000001</v>
          </cell>
          <cell r="Y680">
            <v>0.54600000000000004</v>
          </cell>
          <cell r="Z680">
            <v>0.58599999999999997</v>
          </cell>
          <cell r="AA680">
            <v>0.624</v>
          </cell>
          <cell r="AB680">
            <v>0.66300000000000003</v>
          </cell>
          <cell r="AD680">
            <v>0.45379999999999998</v>
          </cell>
          <cell r="AE680">
            <v>0.44400000000000001</v>
          </cell>
          <cell r="AF680">
            <v>0.443</v>
          </cell>
          <cell r="AG680">
            <v>0.44400000000000001</v>
          </cell>
          <cell r="AH680">
            <v>0.44900000000000001</v>
          </cell>
          <cell r="AI680">
            <v>0.45700000000000002</v>
          </cell>
          <cell r="AJ680">
            <v>0.46700000000000003</v>
          </cell>
          <cell r="AK680">
            <v>0.48499999999999999</v>
          </cell>
          <cell r="AL680">
            <v>0.502</v>
          </cell>
          <cell r="AM680">
            <v>0.53400000000000003</v>
          </cell>
          <cell r="AN680">
            <v>0.56799999999999995</v>
          </cell>
          <cell r="AO680">
            <v>0.60799999999999998</v>
          </cell>
          <cell r="AP680">
            <v>0.65300000000000002</v>
          </cell>
        </row>
        <row r="681">
          <cell r="A681">
            <v>40205</v>
          </cell>
          <cell r="B681">
            <v>0.25</v>
          </cell>
          <cell r="C681">
            <v>0.13350000000000001</v>
          </cell>
          <cell r="D681">
            <v>0.14499999999999999</v>
          </cell>
          <cell r="E681">
            <v>0.14729999999999999</v>
          </cell>
          <cell r="F681">
            <v>0.153</v>
          </cell>
          <cell r="G681">
            <v>0.16300000000000001</v>
          </cell>
          <cell r="H681">
            <v>0.17499999999999999</v>
          </cell>
          <cell r="I681">
            <v>0.19500000000000001</v>
          </cell>
          <cell r="J681">
            <v>0.216</v>
          </cell>
          <cell r="K681">
            <v>0.24099999999999999</v>
          </cell>
          <cell r="L681">
            <v>0.27700000000000002</v>
          </cell>
          <cell r="M681">
            <v>0.316</v>
          </cell>
          <cell r="N681">
            <v>0.36049999999999999</v>
          </cell>
          <cell r="P681">
            <v>0.33500000000000002</v>
          </cell>
          <cell r="Q681">
            <v>0.34399999999999997</v>
          </cell>
          <cell r="R681">
            <v>0.35099999999999998</v>
          </cell>
          <cell r="S681">
            <v>0.36</v>
          </cell>
          <cell r="T681">
            <v>0.373</v>
          </cell>
          <cell r="U681">
            <v>0.39</v>
          </cell>
          <cell r="V681">
            <v>0.437</v>
          </cell>
          <cell r="W681">
            <v>0.48599999999999999</v>
          </cell>
          <cell r="X681">
            <v>0.53</v>
          </cell>
          <cell r="Y681">
            <v>0.57099999999999995</v>
          </cell>
          <cell r="Z681">
            <v>0.61399999999999999</v>
          </cell>
          <cell r="AA681">
            <v>0.65500000000000003</v>
          </cell>
          <cell r="AB681">
            <v>0.69699999999999995</v>
          </cell>
          <cell r="AD681">
            <v>0.45660000000000001</v>
          </cell>
          <cell r="AE681">
            <v>0.44350000000000001</v>
          </cell>
          <cell r="AF681">
            <v>0.4375</v>
          </cell>
          <cell r="AG681">
            <v>0.4395</v>
          </cell>
          <cell r="AH681">
            <v>0.44600000000000001</v>
          </cell>
          <cell r="AI681">
            <v>0.45500000000000002</v>
          </cell>
          <cell r="AJ681">
            <v>0.46800000000000003</v>
          </cell>
          <cell r="AK681">
            <v>0.48899999999999999</v>
          </cell>
          <cell r="AL681">
            <v>0.51500000000000001</v>
          </cell>
          <cell r="AM681">
            <v>0.53800000000000003</v>
          </cell>
          <cell r="AN681">
            <v>0.58199999999999996</v>
          </cell>
          <cell r="AO681">
            <v>0.622</v>
          </cell>
          <cell r="AP681">
            <v>0.66249999999999998</v>
          </cell>
        </row>
        <row r="682">
          <cell r="A682">
            <v>40206</v>
          </cell>
          <cell r="B682">
            <v>0.25</v>
          </cell>
          <cell r="C682">
            <v>0.13500000000000001</v>
          </cell>
          <cell r="D682">
            <v>0.14199999999999999</v>
          </cell>
          <cell r="E682">
            <v>0.15</v>
          </cell>
          <cell r="F682">
            <v>0.155</v>
          </cell>
          <cell r="G682">
            <v>0.16300000000000001</v>
          </cell>
          <cell r="H682">
            <v>0.17499999999999999</v>
          </cell>
          <cell r="I682">
            <v>0.189</v>
          </cell>
          <cell r="J682">
            <v>0.20899999999999999</v>
          </cell>
          <cell r="K682">
            <v>0.23</v>
          </cell>
          <cell r="L682">
            <v>0.26100000000000001</v>
          </cell>
          <cell r="M682">
            <v>0.30199999999999999</v>
          </cell>
          <cell r="N682">
            <v>0.33450000000000002</v>
          </cell>
          <cell r="P682">
            <v>0.33800000000000002</v>
          </cell>
          <cell r="Q682">
            <v>0.34799999999999998</v>
          </cell>
          <cell r="R682">
            <v>0.35599999999999998</v>
          </cell>
          <cell r="S682">
            <v>0.36499999999999999</v>
          </cell>
          <cell r="T682">
            <v>0.377</v>
          </cell>
          <cell r="U682">
            <v>0.39400000000000002</v>
          </cell>
          <cell r="V682">
            <v>0.44600000000000001</v>
          </cell>
          <cell r="W682">
            <v>0.49399999999999999</v>
          </cell>
          <cell r="X682">
            <v>0.54</v>
          </cell>
          <cell r="Y682">
            <v>0.58499999999999996</v>
          </cell>
          <cell r="Z682">
            <v>0.628</v>
          </cell>
          <cell r="AA682">
            <v>0.67600000000000005</v>
          </cell>
          <cell r="AB682">
            <v>0.71399999999999997</v>
          </cell>
          <cell r="AD682">
            <v>0.45710000000000001</v>
          </cell>
          <cell r="AE682">
            <v>0.44500000000000001</v>
          </cell>
          <cell r="AF682">
            <v>0.44</v>
          </cell>
          <cell r="AG682">
            <v>0.44</v>
          </cell>
          <cell r="AH682">
            <v>0.45500000000000002</v>
          </cell>
          <cell r="AI682">
            <v>0.45400000000000001</v>
          </cell>
          <cell r="AJ682">
            <v>0.47</v>
          </cell>
          <cell r="AK682">
            <v>0.49</v>
          </cell>
          <cell r="AL682">
            <v>0.51200000000000001</v>
          </cell>
          <cell r="AM682">
            <v>0.54449999999999998</v>
          </cell>
          <cell r="AN682">
            <v>0.58099999999999996</v>
          </cell>
          <cell r="AO682">
            <v>0.62150000000000005</v>
          </cell>
          <cell r="AP682">
            <v>0.65749999999999997</v>
          </cell>
        </row>
        <row r="683">
          <cell r="A683">
            <v>40207</v>
          </cell>
          <cell r="B683">
            <v>0.25</v>
          </cell>
          <cell r="C683">
            <v>0.13500000000000001</v>
          </cell>
          <cell r="D683">
            <v>0.14000000000000001</v>
          </cell>
          <cell r="E683">
            <v>0.14399999999999999</v>
          </cell>
          <cell r="F683">
            <v>0.152</v>
          </cell>
          <cell r="G683">
            <v>0.159</v>
          </cell>
          <cell r="H683">
            <v>0.17</v>
          </cell>
          <cell r="I683">
            <v>0.186</v>
          </cell>
          <cell r="J683">
            <v>0.20499999999999999</v>
          </cell>
          <cell r="K683">
            <v>0.22600000000000001</v>
          </cell>
          <cell r="L683">
            <v>0.253</v>
          </cell>
          <cell r="M683">
            <v>0.28599999999999998</v>
          </cell>
          <cell r="N683">
            <v>0.32</v>
          </cell>
          <cell r="P683">
            <v>0.32600000000000001</v>
          </cell>
          <cell r="Q683">
            <v>0.35</v>
          </cell>
          <cell r="R683">
            <v>0.36</v>
          </cell>
          <cell r="S683">
            <v>0.36899999999999999</v>
          </cell>
          <cell r="T683">
            <v>0.38100000000000001</v>
          </cell>
          <cell r="U683">
            <v>0.39800000000000002</v>
          </cell>
          <cell r="V683">
            <v>0.44900000000000001</v>
          </cell>
          <cell r="W683">
            <v>0.498</v>
          </cell>
          <cell r="X683">
            <v>0.54500000000000004</v>
          </cell>
          <cell r="Y683">
            <v>0.58499999999999996</v>
          </cell>
          <cell r="Z683">
            <v>0.625</v>
          </cell>
          <cell r="AA683">
            <v>0.67</v>
          </cell>
          <cell r="AB683">
            <v>0.70799999999999996</v>
          </cell>
          <cell r="AD683">
            <v>0.46789999999999998</v>
          </cell>
          <cell r="AE683">
            <v>0.4425</v>
          </cell>
          <cell r="AF683">
            <v>0.44500000000000001</v>
          </cell>
          <cell r="AG683">
            <v>0.442</v>
          </cell>
          <cell r="AH683">
            <v>0.44750000000000001</v>
          </cell>
          <cell r="AI683">
            <v>0.45850000000000002</v>
          </cell>
          <cell r="AJ683">
            <v>0.46949999999999997</v>
          </cell>
          <cell r="AK683">
            <v>0.48749999999999999</v>
          </cell>
          <cell r="AL683">
            <v>0.50749999999999995</v>
          </cell>
          <cell r="AM683">
            <v>0.53649999999999998</v>
          </cell>
          <cell r="AN683">
            <v>0.56699999999999995</v>
          </cell>
          <cell r="AO683">
            <v>0.60299999999999998</v>
          </cell>
          <cell r="AP683">
            <v>0.65249999999999997</v>
          </cell>
        </row>
        <row r="684">
          <cell r="A684">
            <v>40210</v>
          </cell>
          <cell r="B684">
            <v>0.25</v>
          </cell>
          <cell r="C684">
            <v>0.13250000000000001</v>
          </cell>
          <cell r="D684">
            <v>0.13950000000000001</v>
          </cell>
          <cell r="E684">
            <v>0.14499999999999999</v>
          </cell>
          <cell r="F684">
            <v>0.1555</v>
          </cell>
          <cell r="G684">
            <v>0.16550000000000001</v>
          </cell>
          <cell r="H684">
            <v>0.17649999999999999</v>
          </cell>
          <cell r="I684">
            <v>0.192</v>
          </cell>
          <cell r="J684">
            <v>0.21299999999999999</v>
          </cell>
          <cell r="K684">
            <v>0.23749999999999999</v>
          </cell>
          <cell r="L684">
            <v>0.27</v>
          </cell>
          <cell r="M684">
            <v>0.3</v>
          </cell>
          <cell r="N684">
            <v>0.33950000000000002</v>
          </cell>
          <cell r="P684">
            <v>0.32</v>
          </cell>
          <cell r="Q684">
            <v>0.35299999999999998</v>
          </cell>
          <cell r="R684">
            <v>0.36099999999999999</v>
          </cell>
          <cell r="S684">
            <v>0.37</v>
          </cell>
          <cell r="T684">
            <v>0.38400000000000001</v>
          </cell>
          <cell r="U684">
            <v>0.40699999999999997</v>
          </cell>
          <cell r="V684">
            <v>0.45400000000000001</v>
          </cell>
          <cell r="W684">
            <v>0.502</v>
          </cell>
          <cell r="X684">
            <v>0.54700000000000004</v>
          </cell>
          <cell r="Y684">
            <v>0.58699999999999997</v>
          </cell>
          <cell r="Z684">
            <v>0.627</v>
          </cell>
          <cell r="AA684">
            <v>0.66800000000000004</v>
          </cell>
          <cell r="AB684">
            <v>0.70699999999999996</v>
          </cell>
          <cell r="AD684">
            <v>0.45850000000000002</v>
          </cell>
          <cell r="AE684">
            <v>0.44550000000000001</v>
          </cell>
          <cell r="AF684">
            <v>0.44500000000000001</v>
          </cell>
          <cell r="AG684">
            <v>0.44</v>
          </cell>
          <cell r="AH684">
            <v>0.44650000000000001</v>
          </cell>
          <cell r="AI684">
            <v>0.46050000000000002</v>
          </cell>
          <cell r="AJ684">
            <v>0.46850000000000003</v>
          </cell>
          <cell r="AK684">
            <v>0.48799999999999999</v>
          </cell>
          <cell r="AL684">
            <v>0.51100000000000001</v>
          </cell>
          <cell r="AM684">
            <v>0.53900000000000003</v>
          </cell>
          <cell r="AN684">
            <v>0.57099999999999995</v>
          </cell>
          <cell r="AO684">
            <v>0.61399999999999999</v>
          </cell>
          <cell r="AP684">
            <v>0.65</v>
          </cell>
        </row>
        <row r="685">
          <cell r="A685">
            <v>40211</v>
          </cell>
          <cell r="B685">
            <v>0.25</v>
          </cell>
          <cell r="C685">
            <v>0.13350000000000001</v>
          </cell>
          <cell r="D685">
            <v>0.14099999999999999</v>
          </cell>
          <cell r="E685">
            <v>0.14899999999999999</v>
          </cell>
          <cell r="F685">
            <v>0.158</v>
          </cell>
          <cell r="G685">
            <v>0.16750000000000001</v>
          </cell>
          <cell r="H685">
            <v>0.17849999999999999</v>
          </cell>
          <cell r="I685">
            <v>0.19550000000000001</v>
          </cell>
          <cell r="J685">
            <v>0.2145</v>
          </cell>
          <cell r="K685">
            <v>0.24</v>
          </cell>
          <cell r="L685">
            <v>0.27150000000000002</v>
          </cell>
          <cell r="M685">
            <v>0.30299999999999999</v>
          </cell>
          <cell r="N685">
            <v>0.34</v>
          </cell>
          <cell r="P685">
            <v>0.33</v>
          </cell>
          <cell r="Q685">
            <v>0.35099999999999998</v>
          </cell>
          <cell r="R685">
            <v>0.36</v>
          </cell>
          <cell r="S685">
            <v>0.37</v>
          </cell>
          <cell r="T685">
            <v>0.38300000000000001</v>
          </cell>
          <cell r="U685">
            <v>0.40600000000000003</v>
          </cell>
          <cell r="V685">
            <v>0.45600000000000002</v>
          </cell>
          <cell r="W685">
            <v>0.50900000000000001</v>
          </cell>
          <cell r="X685">
            <v>0.55100000000000005</v>
          </cell>
          <cell r="Y685">
            <v>0.59299999999999997</v>
          </cell>
          <cell r="Z685">
            <v>0.63500000000000001</v>
          </cell>
          <cell r="AA685">
            <v>0.67400000000000004</v>
          </cell>
          <cell r="AB685">
            <v>0.71199999999999997</v>
          </cell>
          <cell r="AD685">
            <v>0.45979999999999999</v>
          </cell>
          <cell r="AE685">
            <v>0.44650000000000001</v>
          </cell>
          <cell r="AF685">
            <v>0.44750000000000001</v>
          </cell>
          <cell r="AG685">
            <v>0.44950000000000001</v>
          </cell>
          <cell r="AH685">
            <v>0.44950000000000001</v>
          </cell>
          <cell r="AI685">
            <v>0.46</v>
          </cell>
          <cell r="AJ685">
            <v>0.46650000000000003</v>
          </cell>
          <cell r="AK685">
            <v>0.48649999999999999</v>
          </cell>
          <cell r="AL685">
            <v>0.51049999999999995</v>
          </cell>
          <cell r="AM685">
            <v>0.53649999999999998</v>
          </cell>
          <cell r="AN685">
            <v>0.57199999999999995</v>
          </cell>
          <cell r="AO685">
            <v>0.61199999999999999</v>
          </cell>
          <cell r="AP685">
            <v>0.65400000000000003</v>
          </cell>
        </row>
        <row r="686">
          <cell r="A686">
            <v>40212</v>
          </cell>
          <cell r="B686">
            <v>0.25</v>
          </cell>
          <cell r="C686">
            <v>0.13700000000000001</v>
          </cell>
          <cell r="D686">
            <v>0.14599999999999999</v>
          </cell>
          <cell r="E686">
            <v>0.153</v>
          </cell>
          <cell r="F686">
            <v>0.161</v>
          </cell>
          <cell r="G686">
            <v>0.17299999999999999</v>
          </cell>
          <cell r="H686">
            <v>0.186</v>
          </cell>
          <cell r="I686">
            <v>0.20599999999999999</v>
          </cell>
          <cell r="J686">
            <v>0.22800000000000001</v>
          </cell>
          <cell r="K686">
            <v>0.249</v>
          </cell>
          <cell r="L686">
            <v>0.28699999999999998</v>
          </cell>
          <cell r="M686">
            <v>0.31950000000000001</v>
          </cell>
          <cell r="N686">
            <v>0.36099999999999999</v>
          </cell>
          <cell r="P686">
            <v>0.32300000000000001</v>
          </cell>
          <cell r="Q686">
            <v>0.35099999999999998</v>
          </cell>
          <cell r="R686">
            <v>0.36</v>
          </cell>
          <cell r="S686">
            <v>0.36899999999999999</v>
          </cell>
          <cell r="T686">
            <v>0.38300000000000001</v>
          </cell>
          <cell r="U686">
            <v>0.40500000000000003</v>
          </cell>
          <cell r="V686">
            <v>0.45700000000000002</v>
          </cell>
          <cell r="W686">
            <v>0.50800000000000001</v>
          </cell>
          <cell r="X686">
            <v>0.55200000000000005</v>
          </cell>
          <cell r="Y686">
            <v>0.59399999999999997</v>
          </cell>
          <cell r="Z686">
            <v>0.63500000000000001</v>
          </cell>
          <cell r="AA686">
            <v>0.67500000000000004</v>
          </cell>
          <cell r="AB686">
            <v>0.71599999999999997</v>
          </cell>
          <cell r="AD686">
            <v>0.4602</v>
          </cell>
          <cell r="AE686">
            <v>0.4415</v>
          </cell>
          <cell r="AF686">
            <v>0.4395</v>
          </cell>
          <cell r="AG686">
            <v>0.441</v>
          </cell>
          <cell r="AH686">
            <v>0.443</v>
          </cell>
          <cell r="AI686">
            <v>0.45200000000000001</v>
          </cell>
          <cell r="AJ686">
            <v>0.45950000000000002</v>
          </cell>
          <cell r="AK686">
            <v>0.47649999999999998</v>
          </cell>
          <cell r="AL686">
            <v>0.5</v>
          </cell>
          <cell r="AM686">
            <v>0.52749999999999997</v>
          </cell>
          <cell r="AN686">
            <v>0.56100000000000005</v>
          </cell>
          <cell r="AO686">
            <v>0.60099999999999998</v>
          </cell>
          <cell r="AP686">
            <v>0.63800000000000001</v>
          </cell>
        </row>
        <row r="687">
          <cell r="A687">
            <v>40213</v>
          </cell>
          <cell r="B687">
            <v>0.25</v>
          </cell>
          <cell r="C687">
            <v>0.13350000000000001</v>
          </cell>
          <cell r="D687">
            <v>0.14149999999999999</v>
          </cell>
          <cell r="E687">
            <v>0.15</v>
          </cell>
          <cell r="F687">
            <v>0.157</v>
          </cell>
          <cell r="G687">
            <v>0.16400000000000001</v>
          </cell>
          <cell r="H687">
            <v>0.17749999999999999</v>
          </cell>
          <cell r="I687">
            <v>0.19400000000000001</v>
          </cell>
          <cell r="J687">
            <v>0.21299999999999999</v>
          </cell>
          <cell r="K687">
            <v>0.23400000000000001</v>
          </cell>
          <cell r="L687">
            <v>0.254</v>
          </cell>
          <cell r="M687">
            <v>0.28799999999999998</v>
          </cell>
          <cell r="N687">
            <v>0.32500000000000001</v>
          </cell>
          <cell r="P687">
            <v>0.318</v>
          </cell>
          <cell r="Q687">
            <v>0.35099999999999998</v>
          </cell>
          <cell r="R687">
            <v>0.36099999999999999</v>
          </cell>
          <cell r="S687">
            <v>0.371</v>
          </cell>
          <cell r="T687">
            <v>0.38400000000000001</v>
          </cell>
          <cell r="U687">
            <v>0.40799999999999997</v>
          </cell>
          <cell r="V687">
            <v>0.45800000000000002</v>
          </cell>
          <cell r="W687">
            <v>0.504</v>
          </cell>
          <cell r="X687">
            <v>0.54700000000000004</v>
          </cell>
          <cell r="Y687">
            <v>0.58799999999999997</v>
          </cell>
          <cell r="Z687">
            <v>0.627</v>
          </cell>
          <cell r="AA687">
            <v>0.67</v>
          </cell>
          <cell r="AB687">
            <v>0.70599999999999996</v>
          </cell>
          <cell r="AD687">
            <v>0.46589999999999998</v>
          </cell>
          <cell r="AE687">
            <v>0.45100000000000001</v>
          </cell>
          <cell r="AF687">
            <v>0.44650000000000001</v>
          </cell>
          <cell r="AG687">
            <v>0.441</v>
          </cell>
          <cell r="AH687">
            <v>0.44600000000000001</v>
          </cell>
          <cell r="AI687">
            <v>0.45200000000000001</v>
          </cell>
          <cell r="AJ687">
            <v>0.44900000000000001</v>
          </cell>
          <cell r="AK687">
            <v>0.47</v>
          </cell>
          <cell r="AL687">
            <v>0.48449999999999999</v>
          </cell>
          <cell r="AM687">
            <v>0.503</v>
          </cell>
          <cell r="AN687">
            <v>0.52900000000000003</v>
          </cell>
          <cell r="AO687">
            <v>0.56200000000000006</v>
          </cell>
          <cell r="AP687">
            <v>0.59850000000000003</v>
          </cell>
        </row>
        <row r="688">
          <cell r="A688">
            <v>40214</v>
          </cell>
          <cell r="B688">
            <v>0.25</v>
          </cell>
          <cell r="C688">
            <v>0.13500000000000001</v>
          </cell>
          <cell r="D688">
            <v>0.14799999999999999</v>
          </cell>
          <cell r="E688">
            <v>0.14799999999999999</v>
          </cell>
          <cell r="F688">
            <v>0.159</v>
          </cell>
          <cell r="G688">
            <v>0.16500000000000001</v>
          </cell>
          <cell r="H688">
            <v>0.17499999999999999</v>
          </cell>
          <cell r="I688">
            <v>0.188</v>
          </cell>
          <cell r="J688">
            <v>0.20250000000000001</v>
          </cell>
          <cell r="K688">
            <v>0.223</v>
          </cell>
          <cell r="L688">
            <v>0.2515</v>
          </cell>
          <cell r="M688">
            <v>0.27300000000000002</v>
          </cell>
          <cell r="N688">
            <v>0.311</v>
          </cell>
          <cell r="P688">
            <v>0.312</v>
          </cell>
          <cell r="Q688">
            <v>0.34799999999999998</v>
          </cell>
          <cell r="R688">
            <v>0.35599999999999998</v>
          </cell>
          <cell r="S688">
            <v>0.36499999999999999</v>
          </cell>
          <cell r="T688">
            <v>0.376</v>
          </cell>
          <cell r="U688">
            <v>0.4</v>
          </cell>
          <cell r="V688">
            <v>0.44500000000000001</v>
          </cell>
          <cell r="W688">
            <v>0.48699999999999999</v>
          </cell>
          <cell r="X688">
            <v>0.52500000000000002</v>
          </cell>
          <cell r="Y688">
            <v>0.55600000000000005</v>
          </cell>
          <cell r="Z688">
            <v>0.58599999999999997</v>
          </cell>
          <cell r="AA688">
            <v>0.621</v>
          </cell>
          <cell r="AB688">
            <v>0.65100000000000002</v>
          </cell>
          <cell r="AD688">
            <v>0.46439999999999998</v>
          </cell>
          <cell r="AE688">
            <v>0.45</v>
          </cell>
          <cell r="AF688">
            <v>0.45</v>
          </cell>
          <cell r="AG688">
            <v>0.44700000000000001</v>
          </cell>
          <cell r="AH688">
            <v>0.45100000000000001</v>
          </cell>
          <cell r="AI688">
            <v>0.45400000000000001</v>
          </cell>
          <cell r="AJ688">
            <v>0.45950000000000002</v>
          </cell>
          <cell r="AK688">
            <v>0.47149999999999997</v>
          </cell>
          <cell r="AL688">
            <v>0.48549999999999999</v>
          </cell>
          <cell r="AM688">
            <v>0.50349999999999995</v>
          </cell>
          <cell r="AN688">
            <v>0.52549999999999997</v>
          </cell>
          <cell r="AO688">
            <v>0.55149999999999999</v>
          </cell>
          <cell r="AP688">
            <v>0.58650000000000002</v>
          </cell>
        </row>
        <row r="689">
          <cell r="A689">
            <v>40217</v>
          </cell>
          <cell r="B689">
            <v>0.25</v>
          </cell>
          <cell r="C689">
            <v>0.13750000000000001</v>
          </cell>
          <cell r="D689">
            <v>0.14499999999999999</v>
          </cell>
          <cell r="E689">
            <v>0.154</v>
          </cell>
          <cell r="F689">
            <v>0.16</v>
          </cell>
          <cell r="G689">
            <v>0.16900000000000001</v>
          </cell>
          <cell r="H689">
            <v>0.17799999999999999</v>
          </cell>
          <cell r="I689">
            <v>0.19700000000000001</v>
          </cell>
          <cell r="J689">
            <v>0.215</v>
          </cell>
          <cell r="K689">
            <v>0.23499999999999999</v>
          </cell>
          <cell r="L689">
            <v>0.2525</v>
          </cell>
          <cell r="M689">
            <v>0.28399999999999997</v>
          </cell>
          <cell r="N689">
            <v>0.32300000000000001</v>
          </cell>
          <cell r="P689">
            <v>0.315</v>
          </cell>
          <cell r="Q689">
            <v>0.34200000000000003</v>
          </cell>
          <cell r="R689">
            <v>0.35299999999999998</v>
          </cell>
          <cell r="S689">
            <v>0.36199999999999999</v>
          </cell>
          <cell r="T689">
            <v>0.373</v>
          </cell>
          <cell r="U689">
            <v>0.40100000000000002</v>
          </cell>
          <cell r="V689">
            <v>0.44600000000000001</v>
          </cell>
          <cell r="W689">
            <v>0.49</v>
          </cell>
          <cell r="X689">
            <v>0.52700000000000002</v>
          </cell>
          <cell r="Y689">
            <v>0.55800000000000005</v>
          </cell>
          <cell r="Z689">
            <v>0.58799999999999997</v>
          </cell>
          <cell r="AA689">
            <v>0.62</v>
          </cell>
          <cell r="AB689">
            <v>0.64900000000000002</v>
          </cell>
          <cell r="AD689">
            <v>0.46870000000000001</v>
          </cell>
          <cell r="AE689">
            <v>0.45900000000000002</v>
          </cell>
          <cell r="AF689">
            <v>0.45750000000000002</v>
          </cell>
          <cell r="AG689">
            <v>0.45750000000000002</v>
          </cell>
          <cell r="AH689">
            <v>0.46050000000000002</v>
          </cell>
          <cell r="AI689">
            <v>0.46250000000000002</v>
          </cell>
          <cell r="AJ689">
            <v>0.47349999999999998</v>
          </cell>
          <cell r="AK689">
            <v>0.48749999999999999</v>
          </cell>
          <cell r="AL689">
            <v>0.50449999999999995</v>
          </cell>
          <cell r="AM689">
            <v>0.52700000000000002</v>
          </cell>
          <cell r="AN689">
            <v>0.54949999999999999</v>
          </cell>
          <cell r="AO689">
            <v>0.57950000000000002</v>
          </cell>
          <cell r="AP689">
            <v>0.61150000000000004</v>
          </cell>
        </row>
        <row r="690">
          <cell r="A690">
            <v>40218</v>
          </cell>
          <cell r="B690">
            <v>0.25</v>
          </cell>
          <cell r="C690">
            <v>0.13300000000000001</v>
          </cell>
          <cell r="D690">
            <v>0.14299999999999999</v>
          </cell>
          <cell r="E690">
            <v>0.152</v>
          </cell>
          <cell r="F690">
            <v>0.16300000000000001</v>
          </cell>
          <cell r="G690">
            <v>0.17299999999999999</v>
          </cell>
          <cell r="H690">
            <v>0.184</v>
          </cell>
          <cell r="I690">
            <v>0.20200000000000001</v>
          </cell>
          <cell r="J690">
            <v>0.22</v>
          </cell>
          <cell r="K690">
            <v>0.23899999999999999</v>
          </cell>
          <cell r="L690">
            <v>0.27100000000000002</v>
          </cell>
          <cell r="M690">
            <v>0.30199999999999999</v>
          </cell>
          <cell r="N690">
            <v>0.33300000000000002</v>
          </cell>
          <cell r="P690">
            <v>0.64200000000000002</v>
          </cell>
          <cell r="Q690">
            <v>0.34300000000000003</v>
          </cell>
          <cell r="R690">
            <v>0.35199999999999998</v>
          </cell>
          <cell r="S690">
            <v>0.36199999999999999</v>
          </cell>
          <cell r="T690">
            <v>0.374</v>
          </cell>
          <cell r="U690">
            <v>0.40300000000000002</v>
          </cell>
          <cell r="V690">
            <v>0.45200000000000001</v>
          </cell>
          <cell r="W690">
            <v>0.501</v>
          </cell>
          <cell r="X690">
            <v>0.53700000000000003</v>
          </cell>
          <cell r="Y690">
            <v>0.57399999999999995</v>
          </cell>
          <cell r="Z690">
            <v>0.61</v>
          </cell>
          <cell r="AA690">
            <v>0.64200000000000002</v>
          </cell>
          <cell r="AB690">
            <v>0.67500000000000004</v>
          </cell>
          <cell r="AD690">
            <v>0.47299999999999998</v>
          </cell>
          <cell r="AE690">
            <v>0.45450000000000002</v>
          </cell>
          <cell r="AF690">
            <v>0.45450000000000002</v>
          </cell>
          <cell r="AG690">
            <v>0.45450000000000002</v>
          </cell>
          <cell r="AH690">
            <v>0.45650000000000002</v>
          </cell>
          <cell r="AI690">
            <v>0.46200000000000002</v>
          </cell>
          <cell r="AJ690">
            <v>0.47049999999999997</v>
          </cell>
          <cell r="AK690">
            <v>0.48799999999999999</v>
          </cell>
          <cell r="AL690">
            <v>0.51100000000000001</v>
          </cell>
          <cell r="AM690">
            <v>0.53549999999999998</v>
          </cell>
          <cell r="AN690">
            <v>0.5625</v>
          </cell>
          <cell r="AO690">
            <v>0.59550000000000003</v>
          </cell>
          <cell r="AP690">
            <v>0.63349999999999995</v>
          </cell>
        </row>
        <row r="691">
          <cell r="A691">
            <v>40219</v>
          </cell>
          <cell r="B691">
            <v>0.25</v>
          </cell>
          <cell r="C691">
            <v>0.13250000000000001</v>
          </cell>
          <cell r="D691">
            <v>0.14299999999999999</v>
          </cell>
          <cell r="E691">
            <v>0.15</v>
          </cell>
          <cell r="F691">
            <v>0.16300000000000001</v>
          </cell>
          <cell r="G691">
            <v>0.17599999999999999</v>
          </cell>
          <cell r="H691">
            <v>0.186</v>
          </cell>
          <cell r="I691">
            <v>0.20499999999999999</v>
          </cell>
          <cell r="J691">
            <v>0.22700000000000001</v>
          </cell>
          <cell r="K691">
            <v>0.249</v>
          </cell>
          <cell r="L691">
            <v>0.28199999999999997</v>
          </cell>
          <cell r="M691">
            <v>0.315</v>
          </cell>
          <cell r="N691">
            <v>0.34949999999999998</v>
          </cell>
          <cell r="P691">
            <v>0.32</v>
          </cell>
          <cell r="Q691">
            <v>0.34399999999999997</v>
          </cell>
          <cell r="R691">
            <v>0.35299999999999998</v>
          </cell>
          <cell r="S691">
            <v>0.36199999999999999</v>
          </cell>
          <cell r="T691">
            <v>0.374</v>
          </cell>
          <cell r="U691">
            <v>0.4</v>
          </cell>
          <cell r="V691">
            <v>0.44700000000000001</v>
          </cell>
          <cell r="W691">
            <v>0.49199999999999999</v>
          </cell>
          <cell r="X691">
            <v>0.52900000000000003</v>
          </cell>
          <cell r="Y691">
            <v>0.56499999999999995</v>
          </cell>
          <cell r="Z691">
            <v>0.59899999999999998</v>
          </cell>
          <cell r="AA691">
            <v>0.63300000000000001</v>
          </cell>
          <cell r="AB691">
            <v>0.66800000000000004</v>
          </cell>
          <cell r="AD691">
            <v>0.46610000000000001</v>
          </cell>
          <cell r="AE691">
            <v>0.4551</v>
          </cell>
          <cell r="AF691">
            <v>0.45650000000000002</v>
          </cell>
          <cell r="AG691">
            <v>0.45650000000000002</v>
          </cell>
          <cell r="AH691">
            <v>0.45700000000000002</v>
          </cell>
          <cell r="AI691">
            <v>0.46150000000000002</v>
          </cell>
          <cell r="AJ691">
            <v>0.46899999999999997</v>
          </cell>
          <cell r="AK691">
            <v>0.47849999999999998</v>
          </cell>
          <cell r="AL691">
            <v>0.49249999999999999</v>
          </cell>
          <cell r="AM691">
            <v>0.51400000000000001</v>
          </cell>
          <cell r="AN691">
            <v>0.53349999999999997</v>
          </cell>
          <cell r="AO691">
            <v>0.5615</v>
          </cell>
          <cell r="AP691">
            <v>0.59199999999999997</v>
          </cell>
        </row>
        <row r="692">
          <cell r="A692">
            <v>40220</v>
          </cell>
          <cell r="B692">
            <v>0.25</v>
          </cell>
          <cell r="C692">
            <v>0.13200000000000001</v>
          </cell>
          <cell r="D692">
            <v>0.14299999999999999</v>
          </cell>
          <cell r="E692">
            <v>0.15</v>
          </cell>
          <cell r="F692">
            <v>0.16300000000000001</v>
          </cell>
          <cell r="G692">
            <v>0.17649999999999999</v>
          </cell>
          <cell r="H692">
            <v>0.1885</v>
          </cell>
          <cell r="I692">
            <v>0.20849999999999999</v>
          </cell>
          <cell r="J692">
            <v>0.23200000000000001</v>
          </cell>
          <cell r="K692">
            <v>0.249</v>
          </cell>
          <cell r="L692">
            <v>0.28499999999999998</v>
          </cell>
          <cell r="M692">
            <v>0.32900000000000001</v>
          </cell>
          <cell r="N692">
            <v>0.36449999999999999</v>
          </cell>
          <cell r="P692">
            <v>0.318</v>
          </cell>
          <cell r="Q692">
            <v>0.34300000000000003</v>
          </cell>
          <cell r="R692">
            <v>0.35199999999999998</v>
          </cell>
          <cell r="S692">
            <v>0.36399999999999999</v>
          </cell>
          <cell r="T692">
            <v>0.374</v>
          </cell>
          <cell r="U692">
            <v>0.40400000000000003</v>
          </cell>
          <cell r="V692">
            <v>0.45300000000000001</v>
          </cell>
          <cell r="W692">
            <v>0.495</v>
          </cell>
          <cell r="X692">
            <v>0.53200000000000003</v>
          </cell>
          <cell r="Y692">
            <v>0.56699999999999995</v>
          </cell>
          <cell r="Z692">
            <v>0.60099999999999998</v>
          </cell>
          <cell r="AA692">
            <v>0.63800000000000001</v>
          </cell>
          <cell r="AB692">
            <v>0.67</v>
          </cell>
          <cell r="AD692">
            <v>0.4708</v>
          </cell>
          <cell r="AE692">
            <v>0.45900000000000002</v>
          </cell>
          <cell r="AF692">
            <v>0.45550000000000002</v>
          </cell>
          <cell r="AG692">
            <v>0.45450000000000002</v>
          </cell>
          <cell r="AH692">
            <v>0.45700000000000002</v>
          </cell>
          <cell r="AI692">
            <v>0.45750000000000002</v>
          </cell>
          <cell r="AJ692">
            <v>0.46550000000000002</v>
          </cell>
          <cell r="AK692">
            <v>0.47749999999999998</v>
          </cell>
          <cell r="AL692">
            <v>0.49099999999999999</v>
          </cell>
          <cell r="AM692">
            <v>0.51200000000000001</v>
          </cell>
          <cell r="AN692">
            <v>0.53800000000000003</v>
          </cell>
          <cell r="AO692">
            <v>0.56299999999999994</v>
          </cell>
          <cell r="AP692">
            <v>0.59550000000000003</v>
          </cell>
        </row>
        <row r="693">
          <cell r="A693">
            <v>40221</v>
          </cell>
          <cell r="B693">
            <v>0.25</v>
          </cell>
          <cell r="C693">
            <v>0.13100000000000001</v>
          </cell>
          <cell r="D693">
            <v>0.14399999999999999</v>
          </cell>
          <cell r="E693">
            <v>0.154</v>
          </cell>
          <cell r="F693">
            <v>0.16200000000000001</v>
          </cell>
          <cell r="G693">
            <v>0.17399999999999999</v>
          </cell>
          <cell r="H693">
            <v>0.188</v>
          </cell>
          <cell r="I693">
            <v>0.20150000000000001</v>
          </cell>
          <cell r="J693">
            <v>0.22550000000000001</v>
          </cell>
          <cell r="K693">
            <v>0.253</v>
          </cell>
          <cell r="L693">
            <v>0.27550000000000002</v>
          </cell>
          <cell r="M693">
            <v>0.3105</v>
          </cell>
          <cell r="N693">
            <v>0.34799999999999998</v>
          </cell>
          <cell r="P693">
            <v>0.318</v>
          </cell>
          <cell r="Q693">
            <v>0.34100000000000003</v>
          </cell>
          <cell r="R693">
            <v>0.34899999999999998</v>
          </cell>
          <cell r="S693">
            <v>0.35799999999999998</v>
          </cell>
          <cell r="T693">
            <v>0.36799999999999999</v>
          </cell>
          <cell r="U693">
            <v>0.39400000000000002</v>
          </cell>
          <cell r="V693">
            <v>0.437</v>
          </cell>
          <cell r="W693">
            <v>0.47599999999999998</v>
          </cell>
          <cell r="X693">
            <v>0.51200000000000001</v>
          </cell>
          <cell r="Y693">
            <v>0.54400000000000004</v>
          </cell>
          <cell r="Z693">
            <v>0.57499999999999996</v>
          </cell>
          <cell r="AA693">
            <v>0.60899999999999999</v>
          </cell>
          <cell r="AB693">
            <v>0.64</v>
          </cell>
          <cell r="AD693">
            <v>0.47</v>
          </cell>
          <cell r="AE693">
            <v>0.46550000000000002</v>
          </cell>
          <cell r="AF693">
            <v>0.46300000000000002</v>
          </cell>
          <cell r="AG693">
            <v>0.46300000000000002</v>
          </cell>
          <cell r="AH693">
            <v>0.46600000000000003</v>
          </cell>
          <cell r="AI693">
            <v>0.46949999999999997</v>
          </cell>
          <cell r="AJ693">
            <v>0.47599999999999998</v>
          </cell>
          <cell r="AK693">
            <v>0.49</v>
          </cell>
          <cell r="AL693">
            <v>0.50249999999999995</v>
          </cell>
          <cell r="AM693">
            <v>0.52300000000000002</v>
          </cell>
          <cell r="AN693">
            <v>0.54500000000000004</v>
          </cell>
          <cell r="AO693">
            <v>0.56850000000000001</v>
          </cell>
          <cell r="AP693">
            <v>0.60099999999999998</v>
          </cell>
        </row>
        <row r="694">
          <cell r="A694">
            <v>40224</v>
          </cell>
          <cell r="B694">
            <v>0.25</v>
          </cell>
          <cell r="C694">
            <v>0.12989999999999999</v>
          </cell>
          <cell r="D694">
            <v>0.14499999999999999</v>
          </cell>
          <cell r="E694">
            <v>0.153</v>
          </cell>
          <cell r="F694">
            <v>0.1615</v>
          </cell>
          <cell r="G694">
            <v>0.17299999999999999</v>
          </cell>
          <cell r="H694">
            <v>0.182</v>
          </cell>
          <cell r="I694">
            <v>0.19800000000000001</v>
          </cell>
          <cell r="J694">
            <v>0.22</v>
          </cell>
          <cell r="K694">
            <v>0.24399999999999999</v>
          </cell>
          <cell r="L694">
            <v>0.27</v>
          </cell>
          <cell r="M694">
            <v>0.307</v>
          </cell>
          <cell r="N694">
            <v>0.34599999999999997</v>
          </cell>
          <cell r="P694">
            <v>0.31900000000000001</v>
          </cell>
          <cell r="Q694">
            <v>0.34100000000000003</v>
          </cell>
          <cell r="R694">
            <v>0.34899999999999998</v>
          </cell>
          <cell r="S694">
            <v>0.35599999999999998</v>
          </cell>
          <cell r="T694">
            <v>0.36399999999999999</v>
          </cell>
          <cell r="U694">
            <v>0.39100000000000001</v>
          </cell>
          <cell r="V694">
            <v>0.42699999999999999</v>
          </cell>
          <cell r="W694">
            <v>0.46100000000000002</v>
          </cell>
          <cell r="X694">
            <v>0.49099999999999999</v>
          </cell>
          <cell r="Y694">
            <v>0.51900000000000002</v>
          </cell>
          <cell r="Z694">
            <v>0.54600000000000004</v>
          </cell>
          <cell r="AA694">
            <v>0.57399999999999995</v>
          </cell>
          <cell r="AB694">
            <v>0.60199999999999998</v>
          </cell>
          <cell r="AD694">
            <v>0.4672</v>
          </cell>
          <cell r="AE694">
            <v>0.46600000000000003</v>
          </cell>
          <cell r="AF694">
            <v>0.46550000000000002</v>
          </cell>
          <cell r="AG694">
            <v>0.46750000000000003</v>
          </cell>
          <cell r="AH694">
            <v>0.46550000000000002</v>
          </cell>
          <cell r="AI694">
            <v>0.47</v>
          </cell>
          <cell r="AJ694">
            <v>0.48</v>
          </cell>
          <cell r="AK694">
            <v>0.4945</v>
          </cell>
          <cell r="AL694">
            <v>0.50949999999999995</v>
          </cell>
          <cell r="AM694">
            <v>0.53149999999999997</v>
          </cell>
          <cell r="AN694">
            <v>0.55449999999999999</v>
          </cell>
          <cell r="AO694">
            <v>0.58450000000000002</v>
          </cell>
          <cell r="AP694">
            <v>0.61499999999999999</v>
          </cell>
        </row>
        <row r="695">
          <cell r="A695">
            <v>40225</v>
          </cell>
          <cell r="B695">
            <v>0.25</v>
          </cell>
          <cell r="C695">
            <v>0.13150000000000001</v>
          </cell>
          <cell r="D695">
            <v>0.14000000000000001</v>
          </cell>
          <cell r="E695">
            <v>0.14699999999999999</v>
          </cell>
          <cell r="F695">
            <v>0.1565</v>
          </cell>
          <cell r="G695">
            <v>0.16800000000000001</v>
          </cell>
          <cell r="H695">
            <v>0.17899999999999999</v>
          </cell>
          <cell r="I695">
            <v>0.19650000000000001</v>
          </cell>
          <cell r="J695">
            <v>0.2155</v>
          </cell>
          <cell r="K695">
            <v>0.23899999999999999</v>
          </cell>
          <cell r="L695">
            <v>0.26400000000000001</v>
          </cell>
          <cell r="M695">
            <v>0.29199999999999998</v>
          </cell>
          <cell r="N695">
            <v>0.32850000000000001</v>
          </cell>
          <cell r="P695">
            <v>0.32</v>
          </cell>
          <cell r="Q695">
            <v>0.34200000000000003</v>
          </cell>
          <cell r="R695">
            <v>0.35</v>
          </cell>
          <cell r="S695">
            <v>0.35699999999999998</v>
          </cell>
          <cell r="T695">
            <v>0.36599999999999999</v>
          </cell>
          <cell r="U695">
            <v>0.39400000000000002</v>
          </cell>
          <cell r="V695">
            <v>0.43099999999999999</v>
          </cell>
          <cell r="W695">
            <v>0.46700000000000003</v>
          </cell>
          <cell r="X695">
            <v>0.49399999999999999</v>
          </cell>
          <cell r="Y695">
            <v>0.52400000000000002</v>
          </cell>
          <cell r="Z695">
            <v>0.55300000000000005</v>
          </cell>
          <cell r="AA695">
            <v>0.57899999999999996</v>
          </cell>
          <cell r="AB695">
            <v>0.60699999999999998</v>
          </cell>
          <cell r="AD695">
            <v>0.46529999999999999</v>
          </cell>
          <cell r="AE695">
            <v>0.46800000000000003</v>
          </cell>
          <cell r="AF695">
            <v>0.46250000000000002</v>
          </cell>
          <cell r="AG695">
            <v>0.46350000000000002</v>
          </cell>
          <cell r="AH695">
            <v>0.46550000000000002</v>
          </cell>
          <cell r="AI695">
            <v>0.47149999999999997</v>
          </cell>
          <cell r="AJ695">
            <v>0.47849999999999998</v>
          </cell>
          <cell r="AK695">
            <v>0.49099999999999999</v>
          </cell>
          <cell r="AL695">
            <v>0.497</v>
          </cell>
          <cell r="AM695">
            <v>0.51800000000000002</v>
          </cell>
          <cell r="AN695">
            <v>0.53749999999999998</v>
          </cell>
          <cell r="AO695">
            <v>0.5595</v>
          </cell>
          <cell r="AP695">
            <v>0.59499999999999997</v>
          </cell>
        </row>
        <row r="696">
          <cell r="A696">
            <v>40226</v>
          </cell>
          <cell r="B696">
            <v>0.25</v>
          </cell>
          <cell r="C696">
            <v>0.13200000000000001</v>
          </cell>
          <cell r="D696">
            <v>0.14000000000000001</v>
          </cell>
          <cell r="E696">
            <v>0.1525</v>
          </cell>
          <cell r="F696">
            <v>0.157</v>
          </cell>
          <cell r="G696">
            <v>0.16950000000000001</v>
          </cell>
          <cell r="H696">
            <v>0.18149999999999999</v>
          </cell>
          <cell r="I696">
            <v>0.19850000000000001</v>
          </cell>
          <cell r="J696">
            <v>0.2185</v>
          </cell>
          <cell r="K696">
            <v>0.24249999999999999</v>
          </cell>
          <cell r="L696">
            <v>0.26900000000000002</v>
          </cell>
          <cell r="M696">
            <v>0.29949999999999999</v>
          </cell>
          <cell r="N696">
            <v>0.34499999999999997</v>
          </cell>
          <cell r="P696">
            <v>0.32200000000000001</v>
          </cell>
          <cell r="Q696">
            <v>0.34200000000000003</v>
          </cell>
          <cell r="R696">
            <v>0.34899999999999998</v>
          </cell>
          <cell r="S696">
            <v>0.35699999999999998</v>
          </cell>
          <cell r="T696">
            <v>0.36699999999999999</v>
          </cell>
          <cell r="U696">
            <v>0.39500000000000002</v>
          </cell>
          <cell r="V696">
            <v>0.435</v>
          </cell>
          <cell r="W696">
            <v>0.47199999999999998</v>
          </cell>
          <cell r="X696">
            <v>0.5</v>
          </cell>
          <cell r="Y696">
            <v>0.52900000000000003</v>
          </cell>
          <cell r="Z696">
            <v>0.55800000000000005</v>
          </cell>
          <cell r="AA696">
            <v>0.58599999999999997</v>
          </cell>
          <cell r="AB696">
            <v>0.61699999999999999</v>
          </cell>
          <cell r="AD696">
            <v>0.46760000000000002</v>
          </cell>
          <cell r="AE696">
            <v>0.46300000000000002</v>
          </cell>
          <cell r="AF696">
            <v>0.46250000000000002</v>
          </cell>
          <cell r="AG696">
            <v>0.46450000000000002</v>
          </cell>
          <cell r="AH696">
            <v>0.46800000000000003</v>
          </cell>
          <cell r="AI696">
            <v>0.47399999999999998</v>
          </cell>
          <cell r="AJ696">
            <v>0.48199999999999998</v>
          </cell>
          <cell r="AK696">
            <v>0.49399999999999999</v>
          </cell>
          <cell r="AL696">
            <v>0.50949999999999995</v>
          </cell>
          <cell r="AM696">
            <v>0.52600000000000002</v>
          </cell>
          <cell r="AN696">
            <v>0.55000000000000004</v>
          </cell>
          <cell r="AO696">
            <v>0.56899999999999995</v>
          </cell>
          <cell r="AP696">
            <v>0.6</v>
          </cell>
        </row>
        <row r="697">
          <cell r="A697">
            <v>40227</v>
          </cell>
          <cell r="B697">
            <v>0.25</v>
          </cell>
          <cell r="C697">
            <v>0.13400000000000001</v>
          </cell>
          <cell r="D697">
            <v>0.14599999999999999</v>
          </cell>
          <cell r="E697">
            <v>0.16450000000000001</v>
          </cell>
          <cell r="F697">
            <v>0.17</v>
          </cell>
          <cell r="G697">
            <v>0.1865</v>
          </cell>
          <cell r="H697">
            <v>0.20300000000000001</v>
          </cell>
          <cell r="I697">
            <v>0.2215</v>
          </cell>
          <cell r="J697">
            <v>0.2475</v>
          </cell>
          <cell r="K697">
            <v>0.27600000000000002</v>
          </cell>
          <cell r="L697">
            <v>0.30649999999999999</v>
          </cell>
          <cell r="M697">
            <v>0.34399999999999997</v>
          </cell>
          <cell r="N697">
            <v>0.38200000000000001</v>
          </cell>
          <cell r="P697">
            <v>0.32900000000000001</v>
          </cell>
          <cell r="Q697">
            <v>0.34200000000000003</v>
          </cell>
          <cell r="R697">
            <v>0.35</v>
          </cell>
          <cell r="S697">
            <v>0.35799999999999998</v>
          </cell>
          <cell r="T697">
            <v>0.36699999999999999</v>
          </cell>
          <cell r="U697">
            <v>0.39700000000000002</v>
          </cell>
          <cell r="V697">
            <v>0.436</v>
          </cell>
          <cell r="W697">
            <v>0.46700000000000003</v>
          </cell>
          <cell r="X697">
            <v>0.496</v>
          </cell>
          <cell r="Y697">
            <v>0.52400000000000002</v>
          </cell>
          <cell r="Z697">
            <v>0.55100000000000005</v>
          </cell>
          <cell r="AA697">
            <v>0.57999999999999996</v>
          </cell>
          <cell r="AB697">
            <v>0.60599999999999998</v>
          </cell>
          <cell r="AD697">
            <v>0.46860000000000002</v>
          </cell>
          <cell r="AE697">
            <v>0.46899999999999997</v>
          </cell>
          <cell r="AF697">
            <v>0.46200000000000002</v>
          </cell>
          <cell r="AG697">
            <v>0.46200000000000002</v>
          </cell>
          <cell r="AH697">
            <v>0.46650000000000003</v>
          </cell>
          <cell r="AI697">
            <v>0.47349999999999998</v>
          </cell>
          <cell r="AJ697">
            <v>0.48199999999999998</v>
          </cell>
          <cell r="AK697">
            <v>0.4955</v>
          </cell>
          <cell r="AL697">
            <v>0.50949999999999995</v>
          </cell>
          <cell r="AM697">
            <v>0.53</v>
          </cell>
          <cell r="AN697">
            <v>0.55149999999999999</v>
          </cell>
          <cell r="AO697">
            <v>0.57450000000000001</v>
          </cell>
          <cell r="AP697">
            <v>0.60450000000000004</v>
          </cell>
        </row>
        <row r="698">
          <cell r="A698">
            <v>40228</v>
          </cell>
          <cell r="B698">
            <v>0.25</v>
          </cell>
          <cell r="C698">
            <v>0.13400000000000001</v>
          </cell>
          <cell r="D698">
            <v>0.14949999999999999</v>
          </cell>
          <cell r="E698">
            <v>0.16700000000000001</v>
          </cell>
          <cell r="F698">
            <v>0.17399999999999999</v>
          </cell>
          <cell r="G698">
            <v>0.184</v>
          </cell>
          <cell r="H698">
            <v>0.19850000000000001</v>
          </cell>
          <cell r="I698">
            <v>0.2165</v>
          </cell>
          <cell r="J698">
            <v>0.246</v>
          </cell>
          <cell r="K698">
            <v>0.27400000000000002</v>
          </cell>
          <cell r="L698">
            <v>0.30499999999999999</v>
          </cell>
          <cell r="M698">
            <v>0.34200000000000003</v>
          </cell>
          <cell r="N698">
            <v>0.378</v>
          </cell>
          <cell r="P698">
            <v>0.33</v>
          </cell>
          <cell r="Q698">
            <v>0.34399999999999997</v>
          </cell>
          <cell r="R698">
            <v>0.35099999999999998</v>
          </cell>
          <cell r="S698">
            <v>0.36</v>
          </cell>
          <cell r="T698">
            <v>0.371</v>
          </cell>
          <cell r="U698">
            <v>0.40699999999999997</v>
          </cell>
          <cell r="V698">
            <v>0.44800000000000001</v>
          </cell>
          <cell r="W698">
            <v>0.48399999999999999</v>
          </cell>
          <cell r="X698">
            <v>0.51700000000000002</v>
          </cell>
          <cell r="Y698">
            <v>0.54600000000000004</v>
          </cell>
          <cell r="Z698">
            <v>0.57499999999999996</v>
          </cell>
          <cell r="AA698">
            <v>0.60599999999999998</v>
          </cell>
          <cell r="AB698">
            <v>0.63500000000000001</v>
          </cell>
          <cell r="AD698">
            <v>0.47139999999999999</v>
          </cell>
          <cell r="AE698">
            <v>0.46500000000000002</v>
          </cell>
          <cell r="AF698">
            <v>0.46350000000000002</v>
          </cell>
          <cell r="AG698">
            <v>0.46350000000000002</v>
          </cell>
          <cell r="AH698">
            <v>0.46650000000000003</v>
          </cell>
          <cell r="AI698">
            <v>0.47249999999999998</v>
          </cell>
          <cell r="AJ698">
            <v>0.48299999999999998</v>
          </cell>
          <cell r="AK698">
            <v>0.4975</v>
          </cell>
          <cell r="AL698">
            <v>0.51400000000000001</v>
          </cell>
          <cell r="AM698">
            <v>0.53400000000000003</v>
          </cell>
          <cell r="AN698">
            <v>0.55249999999999999</v>
          </cell>
          <cell r="AO698">
            <v>0.57750000000000001</v>
          </cell>
          <cell r="AP698">
            <v>0.61299999999999999</v>
          </cell>
        </row>
        <row r="699">
          <cell r="A699">
            <v>40231</v>
          </cell>
          <cell r="B699">
            <v>0.25</v>
          </cell>
          <cell r="C699">
            <v>0.13350000000000001</v>
          </cell>
          <cell r="D699">
            <v>0.14799999999999999</v>
          </cell>
          <cell r="E699">
            <v>0.161</v>
          </cell>
          <cell r="F699">
            <v>0.17</v>
          </cell>
          <cell r="G699">
            <v>0.182</v>
          </cell>
          <cell r="H699">
            <v>0.19450000000000001</v>
          </cell>
          <cell r="I699">
            <v>0.21049999999999999</v>
          </cell>
          <cell r="J699">
            <v>0.23499999999999999</v>
          </cell>
          <cell r="K699">
            <v>0.25750000000000001</v>
          </cell>
          <cell r="L699">
            <v>0.28249999999999997</v>
          </cell>
          <cell r="M699">
            <v>0.31900000000000001</v>
          </cell>
          <cell r="N699">
            <v>0.35199999999999998</v>
          </cell>
          <cell r="P699">
            <v>0.33500000000000002</v>
          </cell>
          <cell r="Q699">
            <v>0.34499999999999997</v>
          </cell>
          <cell r="R699">
            <v>0.35199999999999998</v>
          </cell>
          <cell r="S699">
            <v>0.36</v>
          </cell>
          <cell r="T699">
            <v>0.36899999999999999</v>
          </cell>
          <cell r="U699">
            <v>0.40699999999999997</v>
          </cell>
          <cell r="V699">
            <v>0.44400000000000001</v>
          </cell>
          <cell r="W699">
            <v>0.47899999999999998</v>
          </cell>
          <cell r="X699">
            <v>0.51</v>
          </cell>
          <cell r="Y699">
            <v>0.54</v>
          </cell>
          <cell r="Z699">
            <v>0.56799999999999995</v>
          </cell>
          <cell r="AA699">
            <v>0.59799999999999998</v>
          </cell>
          <cell r="AB699">
            <v>0.628</v>
          </cell>
          <cell r="AD699">
            <v>0.46860000000000002</v>
          </cell>
          <cell r="AE699">
            <v>0.46200000000000002</v>
          </cell>
          <cell r="AF699">
            <v>0.46400000000000002</v>
          </cell>
          <cell r="AG699">
            <v>0.46450000000000002</v>
          </cell>
          <cell r="AH699">
            <v>0.46500000000000002</v>
          </cell>
          <cell r="AI699">
            <v>0.47299999999999998</v>
          </cell>
          <cell r="AJ699">
            <v>0.48899999999999999</v>
          </cell>
          <cell r="AK699">
            <v>0.4995</v>
          </cell>
          <cell r="AL699">
            <v>0.51400000000000001</v>
          </cell>
          <cell r="AM699">
            <v>0.53300000000000003</v>
          </cell>
          <cell r="AN699">
            <v>0.55300000000000005</v>
          </cell>
          <cell r="AO699">
            <v>0.57799999999999996</v>
          </cell>
          <cell r="AP699">
            <v>0.61</v>
          </cell>
        </row>
        <row r="700">
          <cell r="A700">
            <v>40232</v>
          </cell>
          <cell r="B700">
            <v>0.25</v>
          </cell>
          <cell r="C700">
            <v>0.14099999999999999</v>
          </cell>
          <cell r="D700">
            <v>0.153</v>
          </cell>
          <cell r="E700">
            <v>0.16400000000000001</v>
          </cell>
          <cell r="F700">
            <v>0.17199999999999999</v>
          </cell>
          <cell r="G700">
            <v>0.185</v>
          </cell>
          <cell r="H700">
            <v>0.19700000000000001</v>
          </cell>
          <cell r="I700">
            <v>0.20899999999999999</v>
          </cell>
          <cell r="J700">
            <v>0.22600000000000001</v>
          </cell>
          <cell r="K700">
            <v>0.252</v>
          </cell>
          <cell r="L700">
            <v>0.27300000000000002</v>
          </cell>
          <cell r="M700">
            <v>0.30099999999999999</v>
          </cell>
          <cell r="N700">
            <v>0.33550000000000002</v>
          </cell>
          <cell r="P700">
            <v>0.33800000000000002</v>
          </cell>
          <cell r="Q700">
            <v>0.34499999999999997</v>
          </cell>
          <cell r="R700">
            <v>0.35199999999999998</v>
          </cell>
          <cell r="S700">
            <v>0.36099999999999999</v>
          </cell>
          <cell r="T700">
            <v>0.37</v>
          </cell>
          <cell r="U700">
            <v>0.40699999999999997</v>
          </cell>
          <cell r="V700">
            <v>0.44400000000000001</v>
          </cell>
          <cell r="W700">
            <v>0.48</v>
          </cell>
          <cell r="X700">
            <v>0.50800000000000001</v>
          </cell>
          <cell r="Y700">
            <v>0.53600000000000003</v>
          </cell>
          <cell r="Z700">
            <v>0.56499999999999995</v>
          </cell>
          <cell r="AA700">
            <v>0.59199999999999997</v>
          </cell>
          <cell r="AB700">
            <v>0.62</v>
          </cell>
          <cell r="AD700">
            <v>0.4728</v>
          </cell>
          <cell r="AE700">
            <v>0.46550000000000002</v>
          </cell>
          <cell r="AF700">
            <v>0.46300000000000002</v>
          </cell>
          <cell r="AG700">
            <v>0.46500000000000002</v>
          </cell>
          <cell r="AH700">
            <v>0.46700000000000003</v>
          </cell>
          <cell r="AI700">
            <v>0.47199999999999998</v>
          </cell>
          <cell r="AJ700">
            <v>0.48199999999999998</v>
          </cell>
          <cell r="AK700">
            <v>0.49299999999999999</v>
          </cell>
          <cell r="AL700">
            <v>0.50600000000000001</v>
          </cell>
          <cell r="AM700">
            <v>0.52300000000000002</v>
          </cell>
          <cell r="AN700">
            <v>0.54200000000000004</v>
          </cell>
          <cell r="AO700">
            <v>0.56799999999999995</v>
          </cell>
          <cell r="AP700">
            <v>0.59250000000000003</v>
          </cell>
        </row>
        <row r="701">
          <cell r="A701">
            <v>40233</v>
          </cell>
          <cell r="B701">
            <v>0.25</v>
          </cell>
          <cell r="C701">
            <v>0.13800000000000001</v>
          </cell>
          <cell r="D701">
            <v>0.14899999999999999</v>
          </cell>
          <cell r="E701">
            <v>0.159</v>
          </cell>
          <cell r="F701">
            <v>0.16800000000000001</v>
          </cell>
          <cell r="G701">
            <v>0.18</v>
          </cell>
          <cell r="H701">
            <v>0.193</v>
          </cell>
          <cell r="I701">
            <v>0.20599999999999999</v>
          </cell>
          <cell r="J701">
            <v>0.222</v>
          </cell>
          <cell r="K701">
            <v>0.24399999999999999</v>
          </cell>
          <cell r="L701">
            <v>0.26600000000000001</v>
          </cell>
          <cell r="M701">
            <v>0.29499999999999998</v>
          </cell>
          <cell r="N701">
            <v>0.32300000000000001</v>
          </cell>
          <cell r="P701">
            <v>0.34100000000000003</v>
          </cell>
          <cell r="Q701">
            <v>0.34699999999999998</v>
          </cell>
          <cell r="R701">
            <v>0.35499999999999998</v>
          </cell>
          <cell r="S701">
            <v>0.36299999999999999</v>
          </cell>
          <cell r="T701">
            <v>0.372</v>
          </cell>
          <cell r="U701">
            <v>0.41199999999999998</v>
          </cell>
          <cell r="V701">
            <v>0.45</v>
          </cell>
          <cell r="W701">
            <v>0.48199999999999998</v>
          </cell>
          <cell r="X701">
            <v>0.50900000000000001</v>
          </cell>
          <cell r="Y701">
            <v>0.53500000000000003</v>
          </cell>
          <cell r="Z701">
            <v>0.56100000000000005</v>
          </cell>
          <cell r="AA701">
            <v>0.58599999999999997</v>
          </cell>
          <cell r="AB701">
            <v>0.61099999999999999</v>
          </cell>
          <cell r="AD701">
            <v>0.46789999999999998</v>
          </cell>
          <cell r="AE701">
            <v>0.46600000000000003</v>
          </cell>
          <cell r="AF701">
            <v>0.46500000000000002</v>
          </cell>
          <cell r="AG701">
            <v>0.46450000000000002</v>
          </cell>
          <cell r="AH701">
            <v>0.46500000000000002</v>
          </cell>
          <cell r="AI701">
            <v>0.46750000000000003</v>
          </cell>
          <cell r="AJ701">
            <v>0.47449999999999998</v>
          </cell>
          <cell r="AK701">
            <v>0.48249999999999998</v>
          </cell>
          <cell r="AL701">
            <v>0.495</v>
          </cell>
          <cell r="AM701">
            <v>0.51</v>
          </cell>
          <cell r="AN701">
            <v>0.52600000000000002</v>
          </cell>
          <cell r="AO701">
            <v>0.54500000000000004</v>
          </cell>
          <cell r="AP701">
            <v>0.5675</v>
          </cell>
        </row>
        <row r="702">
          <cell r="A702">
            <v>40234</v>
          </cell>
          <cell r="B702">
            <v>0.25</v>
          </cell>
          <cell r="C702">
            <v>0.14050000000000001</v>
          </cell>
          <cell r="D702">
            <v>0.14949999999999999</v>
          </cell>
          <cell r="E702">
            <v>0.158</v>
          </cell>
          <cell r="F702">
            <v>0.16500000000000001</v>
          </cell>
          <cell r="G702">
            <v>0.17499999999999999</v>
          </cell>
          <cell r="H702">
            <v>0.184</v>
          </cell>
          <cell r="I702">
            <v>0.193</v>
          </cell>
          <cell r="J702">
            <v>0.20799999999999999</v>
          </cell>
          <cell r="K702">
            <v>0.22700000000000001</v>
          </cell>
          <cell r="L702">
            <v>0.249</v>
          </cell>
          <cell r="M702">
            <v>0.27500000000000002</v>
          </cell>
          <cell r="N702">
            <v>0.30399999999999999</v>
          </cell>
          <cell r="P702">
            <v>0.34300000000000003</v>
          </cell>
          <cell r="Q702">
            <v>0.34899999999999998</v>
          </cell>
          <cell r="R702">
            <v>0.35599999999999998</v>
          </cell>
          <cell r="S702">
            <v>0.36299999999999999</v>
          </cell>
          <cell r="T702">
            <v>0.36899999999999999</v>
          </cell>
          <cell r="U702">
            <v>0.39900000000000002</v>
          </cell>
          <cell r="V702">
            <v>0.42599999999999999</v>
          </cell>
          <cell r="W702">
            <v>0.45100000000000001</v>
          </cell>
          <cell r="X702">
            <v>0.47499999999999998</v>
          </cell>
          <cell r="Y702">
            <v>0.496</v>
          </cell>
          <cell r="Z702">
            <v>0.52100000000000002</v>
          </cell>
          <cell r="AA702">
            <v>0.54</v>
          </cell>
          <cell r="AB702">
            <v>0.56000000000000005</v>
          </cell>
          <cell r="AD702">
            <v>0.46729999999999999</v>
          </cell>
          <cell r="AE702">
            <v>0.46750000000000003</v>
          </cell>
          <cell r="AF702">
            <v>0.46550000000000002</v>
          </cell>
          <cell r="AG702">
            <v>0.46350000000000002</v>
          </cell>
          <cell r="AH702">
            <v>0.47099999999999997</v>
          </cell>
          <cell r="AI702">
            <v>0.47249999999999998</v>
          </cell>
          <cell r="AJ702">
            <v>0.48</v>
          </cell>
          <cell r="AK702">
            <v>0.49199999999999999</v>
          </cell>
          <cell r="AL702">
            <v>0.50149999999999995</v>
          </cell>
          <cell r="AM702">
            <v>0.51900000000000002</v>
          </cell>
          <cell r="AN702">
            <v>0.53700000000000003</v>
          </cell>
          <cell r="AO702">
            <v>0.55000000000000004</v>
          </cell>
          <cell r="AP702">
            <v>0.57899999999999996</v>
          </cell>
        </row>
        <row r="703">
          <cell r="A703">
            <v>40235</v>
          </cell>
          <cell r="B703">
            <v>0.25</v>
          </cell>
          <cell r="C703">
            <v>0.14050000000000001</v>
          </cell>
          <cell r="D703">
            <v>0.14749999999999999</v>
          </cell>
          <cell r="E703">
            <v>0.16</v>
          </cell>
          <cell r="F703">
            <v>0.16300000000000001</v>
          </cell>
          <cell r="G703">
            <v>0.17</v>
          </cell>
          <cell r="H703">
            <v>0.18329999999999999</v>
          </cell>
          <cell r="I703">
            <v>0.193</v>
          </cell>
          <cell r="J703">
            <v>0.20599999999999999</v>
          </cell>
          <cell r="K703">
            <v>0.2283</v>
          </cell>
          <cell r="L703">
            <v>0.25</v>
          </cell>
          <cell r="M703">
            <v>0.27500000000000002</v>
          </cell>
          <cell r="N703">
            <v>0.30399999999999999</v>
          </cell>
          <cell r="P703">
            <v>0.31900000000000001</v>
          </cell>
          <cell r="Q703">
            <v>0.35099999999999998</v>
          </cell>
          <cell r="R703">
            <v>0.35799999999999998</v>
          </cell>
          <cell r="S703">
            <v>0.36499999999999999</v>
          </cell>
          <cell r="T703">
            <v>0.372</v>
          </cell>
          <cell r="U703">
            <v>0.40200000000000002</v>
          </cell>
          <cell r="V703">
            <v>0.43099999999999999</v>
          </cell>
          <cell r="W703">
            <v>0.45800000000000002</v>
          </cell>
          <cell r="X703">
            <v>0.48099999999999998</v>
          </cell>
          <cell r="Y703">
            <v>0.504</v>
          </cell>
          <cell r="Z703">
            <v>0.52700000000000002</v>
          </cell>
          <cell r="AA703">
            <v>0.54600000000000004</v>
          </cell>
          <cell r="AB703">
            <v>0.56599999999999995</v>
          </cell>
          <cell r="AD703">
            <v>0.4708</v>
          </cell>
          <cell r="AE703">
            <v>0.46</v>
          </cell>
          <cell r="AF703">
            <v>0.46100000000000002</v>
          </cell>
          <cell r="AG703">
            <v>0.46</v>
          </cell>
          <cell r="AH703">
            <v>0.46300000000000002</v>
          </cell>
          <cell r="AI703">
            <v>0.46500000000000002</v>
          </cell>
          <cell r="AJ703">
            <v>0.47499999999999998</v>
          </cell>
          <cell r="AK703">
            <v>0.48599999999999999</v>
          </cell>
          <cell r="AL703">
            <v>0.49399999999999999</v>
          </cell>
          <cell r="AM703">
            <v>0.51500000000000001</v>
          </cell>
          <cell r="AN703">
            <v>0.53500000000000003</v>
          </cell>
          <cell r="AO703">
            <v>0.55900000000000005</v>
          </cell>
          <cell r="AP703">
            <v>0.57950000000000002</v>
          </cell>
        </row>
        <row r="704">
          <cell r="A704">
            <v>40238</v>
          </cell>
          <cell r="B704">
            <v>0.25</v>
          </cell>
          <cell r="C704">
            <v>0.14299999999999999</v>
          </cell>
          <cell r="D704">
            <v>0.14849999999999999</v>
          </cell>
          <cell r="E704">
            <v>0.156</v>
          </cell>
          <cell r="F704">
            <v>0.16250000000000001</v>
          </cell>
          <cell r="G704">
            <v>0.16450000000000001</v>
          </cell>
          <cell r="H704">
            <v>0.17349999999999999</v>
          </cell>
          <cell r="I704">
            <v>0.1845</v>
          </cell>
          <cell r="J704">
            <v>0.19900000000000001</v>
          </cell>
          <cell r="K704">
            <v>0.21529999999999999</v>
          </cell>
          <cell r="L704">
            <v>0.23849999999999999</v>
          </cell>
          <cell r="M704">
            <v>0.26700000000000002</v>
          </cell>
          <cell r="N704">
            <v>0.29599999999999999</v>
          </cell>
          <cell r="P704">
            <v>0.314</v>
          </cell>
          <cell r="Q704">
            <v>0.35399999999999998</v>
          </cell>
          <cell r="R704">
            <v>0.36199999999999999</v>
          </cell>
          <cell r="S704">
            <v>0.37</v>
          </cell>
          <cell r="T704">
            <v>0.38100000000000001</v>
          </cell>
          <cell r="U704">
            <v>0.41099999999999998</v>
          </cell>
          <cell r="V704">
            <v>0.441</v>
          </cell>
          <cell r="W704">
            <v>0.47</v>
          </cell>
          <cell r="X704">
            <v>0.495</v>
          </cell>
          <cell r="Y704">
            <v>0.52</v>
          </cell>
          <cell r="Z704">
            <v>0.54500000000000004</v>
          </cell>
          <cell r="AA704">
            <v>0.56699999999999995</v>
          </cell>
          <cell r="AB704">
            <v>0.58799999999999997</v>
          </cell>
          <cell r="AD704">
            <v>0.46920000000000001</v>
          </cell>
          <cell r="AE704">
            <v>0.46300000000000002</v>
          </cell>
          <cell r="AF704">
            <v>0.46200000000000002</v>
          </cell>
          <cell r="AG704">
            <v>0.46500000000000002</v>
          </cell>
          <cell r="AH704">
            <v>0.46800000000000003</v>
          </cell>
          <cell r="AI704">
            <v>0.47099999999999997</v>
          </cell>
          <cell r="AJ704">
            <v>0.48199999999999998</v>
          </cell>
          <cell r="AK704">
            <v>0.49</v>
          </cell>
          <cell r="AL704">
            <v>0.505</v>
          </cell>
          <cell r="AM704">
            <v>0.52200000000000002</v>
          </cell>
          <cell r="AN704">
            <v>0.54600000000000004</v>
          </cell>
          <cell r="AO704">
            <v>0.56799999999999995</v>
          </cell>
          <cell r="AP704">
            <v>0.59550000000000003</v>
          </cell>
        </row>
        <row r="705">
          <cell r="A705">
            <v>40239</v>
          </cell>
          <cell r="B705">
            <v>0.25</v>
          </cell>
          <cell r="C705">
            <v>0.13950000000000001</v>
          </cell>
          <cell r="D705">
            <v>0.14449999999999999</v>
          </cell>
          <cell r="E705">
            <v>0.152</v>
          </cell>
          <cell r="F705">
            <v>0.157</v>
          </cell>
          <cell r="G705">
            <v>0.16400000000000001</v>
          </cell>
          <cell r="H705">
            <v>0.17499999999999999</v>
          </cell>
          <cell r="I705">
            <v>0.185</v>
          </cell>
          <cell r="J705">
            <v>0.19700000000000001</v>
          </cell>
          <cell r="K705">
            <v>0.2185</v>
          </cell>
          <cell r="L705">
            <v>0.23849999999999999</v>
          </cell>
          <cell r="M705">
            <v>0.26200000000000001</v>
          </cell>
          <cell r="N705">
            <v>0.28999999999999998</v>
          </cell>
          <cell r="P705">
            <v>0.31900000000000001</v>
          </cell>
          <cell r="Q705">
            <v>0.35299999999999998</v>
          </cell>
          <cell r="R705">
            <v>0.36</v>
          </cell>
          <cell r="S705">
            <v>0.36799999999999999</v>
          </cell>
          <cell r="T705">
            <v>0.378</v>
          </cell>
          <cell r="U705">
            <v>0.40799999999999997</v>
          </cell>
          <cell r="V705">
            <v>0.439</v>
          </cell>
          <cell r="W705">
            <v>0.46400000000000002</v>
          </cell>
          <cell r="X705">
            <v>0.49</v>
          </cell>
          <cell r="Y705">
            <v>0.51400000000000001</v>
          </cell>
          <cell r="Z705">
            <v>0.53700000000000003</v>
          </cell>
          <cell r="AA705">
            <v>0.55800000000000005</v>
          </cell>
          <cell r="AB705">
            <v>0.57799999999999996</v>
          </cell>
          <cell r="AD705">
            <v>0.47460000000000002</v>
          </cell>
          <cell r="AE705">
            <v>0.46200000000000002</v>
          </cell>
          <cell r="AF705">
            <v>0.46450000000000002</v>
          </cell>
          <cell r="AG705">
            <v>0.46700000000000003</v>
          </cell>
          <cell r="AH705">
            <v>0.46550000000000002</v>
          </cell>
          <cell r="AI705">
            <v>0.46850000000000003</v>
          </cell>
          <cell r="AJ705">
            <v>0.47699999999999998</v>
          </cell>
          <cell r="AK705">
            <v>0.48799999999999999</v>
          </cell>
          <cell r="AL705">
            <v>0.5</v>
          </cell>
          <cell r="AM705">
            <v>0.51749999999999996</v>
          </cell>
          <cell r="AN705">
            <v>0.54</v>
          </cell>
          <cell r="AO705">
            <v>0.5615</v>
          </cell>
          <cell r="AP705">
            <v>0.59050000000000002</v>
          </cell>
        </row>
        <row r="706">
          <cell r="A706">
            <v>40240</v>
          </cell>
          <cell r="B706">
            <v>0.25</v>
          </cell>
          <cell r="C706">
            <v>0.14399999999999999</v>
          </cell>
          <cell r="D706">
            <v>0.14899999999999999</v>
          </cell>
          <cell r="E706">
            <v>0.157</v>
          </cell>
          <cell r="F706">
            <v>0.16400000000000001</v>
          </cell>
          <cell r="G706">
            <v>0.16750000000000001</v>
          </cell>
          <cell r="H706">
            <v>0.17649999999999999</v>
          </cell>
          <cell r="I706">
            <v>0.187</v>
          </cell>
          <cell r="J706">
            <v>0.20050000000000001</v>
          </cell>
          <cell r="K706">
            <v>0.222</v>
          </cell>
          <cell r="L706">
            <v>0.24349999999999999</v>
          </cell>
          <cell r="M706">
            <v>0.27100000000000002</v>
          </cell>
          <cell r="N706">
            <v>0.3</v>
          </cell>
          <cell r="P706">
            <v>0.31900000000000001</v>
          </cell>
          <cell r="Q706">
            <v>0.35199999999999998</v>
          </cell>
          <cell r="R706">
            <v>0.36</v>
          </cell>
          <cell r="S706">
            <v>0.36699999999999999</v>
          </cell>
          <cell r="T706">
            <v>0.376</v>
          </cell>
          <cell r="U706">
            <v>0.40699999999999997</v>
          </cell>
          <cell r="V706">
            <v>0.438</v>
          </cell>
          <cell r="W706">
            <v>0.46500000000000002</v>
          </cell>
          <cell r="X706">
            <v>0.49199999999999999</v>
          </cell>
          <cell r="Y706">
            <v>0.51800000000000002</v>
          </cell>
          <cell r="Z706">
            <v>0.54400000000000004</v>
          </cell>
          <cell r="AA706">
            <v>0.56699999999999995</v>
          </cell>
          <cell r="AB706">
            <v>0.58899999999999997</v>
          </cell>
          <cell r="AD706">
            <v>0.46739999999999998</v>
          </cell>
          <cell r="AE706">
            <v>0.46200000000000002</v>
          </cell>
          <cell r="AF706">
            <v>0.46550000000000002</v>
          </cell>
          <cell r="AG706">
            <v>0.46300000000000002</v>
          </cell>
          <cell r="AH706">
            <v>0.46800000000000003</v>
          </cell>
          <cell r="AI706">
            <v>0.47499999999999998</v>
          </cell>
          <cell r="AJ706">
            <v>0.48299999999999998</v>
          </cell>
          <cell r="AK706">
            <v>0.4945</v>
          </cell>
          <cell r="AL706">
            <v>0.51249999999999996</v>
          </cell>
          <cell r="AM706">
            <v>0.52500000000000002</v>
          </cell>
          <cell r="AN706">
            <v>0.55249999999999999</v>
          </cell>
          <cell r="AO706">
            <v>0.58150000000000002</v>
          </cell>
          <cell r="AP706">
            <v>0.60599999999999998</v>
          </cell>
        </row>
        <row r="707">
          <cell r="A707">
            <v>40241</v>
          </cell>
          <cell r="B707">
            <v>0.25</v>
          </cell>
          <cell r="C707">
            <v>0.16</v>
          </cell>
          <cell r="D707">
            <v>0.16750000000000001</v>
          </cell>
          <cell r="E707">
            <v>0.17749999999999999</v>
          </cell>
          <cell r="F707">
            <v>0.182</v>
          </cell>
          <cell r="G707">
            <v>0.192</v>
          </cell>
          <cell r="H707">
            <v>0.20300000000000001</v>
          </cell>
          <cell r="I707">
            <v>0.217</v>
          </cell>
          <cell r="J707">
            <v>0.23200000000000001</v>
          </cell>
          <cell r="K707">
            <v>0.25600000000000001</v>
          </cell>
          <cell r="L707">
            <v>0.28499999999999998</v>
          </cell>
          <cell r="M707">
            <v>0.3095</v>
          </cell>
          <cell r="N707">
            <v>0.33900000000000002</v>
          </cell>
          <cell r="P707">
            <v>0.32400000000000001</v>
          </cell>
          <cell r="Q707">
            <v>0.35299999999999998</v>
          </cell>
          <cell r="R707">
            <v>0.36</v>
          </cell>
          <cell r="S707">
            <v>0.36799999999999999</v>
          </cell>
          <cell r="T707">
            <v>0.38500000000000001</v>
          </cell>
          <cell r="U707">
            <v>0.42399999999999999</v>
          </cell>
          <cell r="V707">
            <v>0.45800000000000002</v>
          </cell>
          <cell r="W707">
            <v>0.48899999999999999</v>
          </cell>
          <cell r="X707">
            <v>0.51800000000000002</v>
          </cell>
          <cell r="Y707">
            <v>0.54500000000000004</v>
          </cell>
          <cell r="Z707">
            <v>0.57399999999999995</v>
          </cell>
          <cell r="AA707">
            <v>0.59599999999999997</v>
          </cell>
          <cell r="AB707">
            <v>0.61899999999999999</v>
          </cell>
          <cell r="AD707">
            <v>0.4657</v>
          </cell>
          <cell r="AE707">
            <v>0.45650000000000002</v>
          </cell>
          <cell r="AF707">
            <v>0.46550000000000002</v>
          </cell>
          <cell r="AG707">
            <v>0.46600000000000003</v>
          </cell>
          <cell r="AH707">
            <v>0.46750000000000003</v>
          </cell>
          <cell r="AI707">
            <v>0.47199999999999998</v>
          </cell>
          <cell r="AJ707">
            <v>0.48249999999999998</v>
          </cell>
          <cell r="AK707">
            <v>0.502</v>
          </cell>
          <cell r="AL707">
            <v>0.51049999999999995</v>
          </cell>
          <cell r="AM707">
            <v>0.53</v>
          </cell>
          <cell r="AN707">
            <v>0.5575</v>
          </cell>
          <cell r="AO707">
            <v>0.58799999999999997</v>
          </cell>
          <cell r="AP707">
            <v>0.61950000000000005</v>
          </cell>
        </row>
        <row r="708">
          <cell r="A708">
            <v>40242</v>
          </cell>
          <cell r="B708">
            <v>0.25</v>
          </cell>
          <cell r="C708">
            <v>0.16550000000000001</v>
          </cell>
          <cell r="D708">
            <v>0.17299999999999999</v>
          </cell>
          <cell r="E708">
            <v>0.183</v>
          </cell>
          <cell r="F708">
            <v>0.189</v>
          </cell>
          <cell r="G708">
            <v>0.19800000000000001</v>
          </cell>
          <cell r="H708">
            <v>0.20899999999999999</v>
          </cell>
          <cell r="I708">
            <v>0.22800000000000001</v>
          </cell>
          <cell r="J708">
            <v>0.25</v>
          </cell>
          <cell r="K708">
            <v>0.27</v>
          </cell>
          <cell r="L708">
            <v>0.30099999999999999</v>
          </cell>
          <cell r="M708">
            <v>0.33</v>
          </cell>
          <cell r="N708">
            <v>0.36499999999999999</v>
          </cell>
          <cell r="P708">
            <v>0.316</v>
          </cell>
          <cell r="Q708">
            <v>0.35099999999999998</v>
          </cell>
          <cell r="R708">
            <v>0.35299999999999998</v>
          </cell>
          <cell r="S708">
            <v>0.35599999999999998</v>
          </cell>
          <cell r="T708">
            <v>0.36799999999999999</v>
          </cell>
          <cell r="U708">
            <v>0.39700000000000002</v>
          </cell>
          <cell r="V708">
            <v>0.42499999999999999</v>
          </cell>
          <cell r="W708">
            <v>0.45300000000000001</v>
          </cell>
          <cell r="X708">
            <v>0.47899999999999998</v>
          </cell>
          <cell r="Y708">
            <v>0.50600000000000001</v>
          </cell>
          <cell r="Z708">
            <v>0.53500000000000003</v>
          </cell>
          <cell r="AA708">
            <v>0.55900000000000005</v>
          </cell>
          <cell r="AB708">
            <v>0.58299999999999996</v>
          </cell>
          <cell r="AD708">
            <v>0.47439999999999999</v>
          </cell>
          <cell r="AE708">
            <v>0.47</v>
          </cell>
          <cell r="AF708">
            <v>0.47199999999999998</v>
          </cell>
          <cell r="AG708">
            <v>0.47399999999999998</v>
          </cell>
          <cell r="AH708">
            <v>0.47499999999999998</v>
          </cell>
          <cell r="AI708">
            <v>0.48</v>
          </cell>
          <cell r="AJ708">
            <v>0.49099999999999999</v>
          </cell>
          <cell r="AK708">
            <v>0.504</v>
          </cell>
          <cell r="AL708">
            <v>0.52200000000000002</v>
          </cell>
          <cell r="AM708">
            <v>0.54600000000000004</v>
          </cell>
          <cell r="AN708">
            <v>0.57199999999999995</v>
          </cell>
          <cell r="AO708">
            <v>0.60499999999999998</v>
          </cell>
          <cell r="AP708">
            <v>0.64</v>
          </cell>
        </row>
        <row r="709">
          <cell r="A709">
            <v>40245</v>
          </cell>
          <cell r="B709">
            <v>0.25</v>
          </cell>
          <cell r="C709">
            <v>0.17199999999999999</v>
          </cell>
          <cell r="D709">
            <v>0.17599999999999999</v>
          </cell>
          <cell r="E709">
            <v>0.1835</v>
          </cell>
          <cell r="F709">
            <v>0.187</v>
          </cell>
          <cell r="G709">
            <v>0.19500000000000001</v>
          </cell>
          <cell r="H709">
            <v>0.20899999999999999</v>
          </cell>
          <cell r="I709">
            <v>0.22800000000000001</v>
          </cell>
          <cell r="J709">
            <v>0.246</v>
          </cell>
          <cell r="K709">
            <v>0.27150000000000002</v>
          </cell>
          <cell r="L709">
            <v>0.29949999999999999</v>
          </cell>
          <cell r="M709">
            <v>0.33150000000000002</v>
          </cell>
          <cell r="N709">
            <v>0.36399999999999999</v>
          </cell>
          <cell r="P709">
            <v>0.312</v>
          </cell>
          <cell r="Q709">
            <v>0.34200000000000003</v>
          </cell>
          <cell r="R709">
            <v>0.34799999999999998</v>
          </cell>
          <cell r="S709">
            <v>0.35399999999999998</v>
          </cell>
          <cell r="T709">
            <v>0.36799999999999999</v>
          </cell>
          <cell r="U709">
            <v>0.39800000000000002</v>
          </cell>
          <cell r="V709">
            <v>0.42899999999999999</v>
          </cell>
          <cell r="W709">
            <v>0.45800000000000002</v>
          </cell>
          <cell r="X709">
            <v>0.48799999999999999</v>
          </cell>
          <cell r="Y709">
            <v>0.51800000000000002</v>
          </cell>
          <cell r="Z709">
            <v>0.54900000000000004</v>
          </cell>
          <cell r="AA709">
            <v>0.57599999999999996</v>
          </cell>
          <cell r="AB709">
            <v>0.60199999999999998</v>
          </cell>
          <cell r="AD709">
            <v>0.47249999999999998</v>
          </cell>
          <cell r="AE709">
            <v>0.47199999999999998</v>
          </cell>
          <cell r="AF709">
            <v>0.47099999999999997</v>
          </cell>
          <cell r="AG709">
            <v>0.47099999999999997</v>
          </cell>
          <cell r="AH709">
            <v>0.47399999999999998</v>
          </cell>
          <cell r="AI709">
            <v>0.48499999999999999</v>
          </cell>
          <cell r="AJ709">
            <v>0.49</v>
          </cell>
          <cell r="AK709">
            <v>0.5</v>
          </cell>
          <cell r="AL709">
            <v>0.51700000000000002</v>
          </cell>
          <cell r="AM709">
            <v>0.53900000000000003</v>
          </cell>
          <cell r="AN709">
            <v>0.57499999999999996</v>
          </cell>
          <cell r="AO709">
            <v>0.59399999999999997</v>
          </cell>
          <cell r="AP709">
            <v>0.63249999999999995</v>
          </cell>
        </row>
        <row r="710">
          <cell r="A710">
            <v>40246</v>
          </cell>
          <cell r="B710">
            <v>0.25</v>
          </cell>
          <cell r="C710">
            <v>0.16200000000000001</v>
          </cell>
          <cell r="D710">
            <v>0.16600000000000001</v>
          </cell>
          <cell r="E710">
            <v>0.17599999999999999</v>
          </cell>
          <cell r="F710">
            <v>0.183</v>
          </cell>
          <cell r="G710">
            <v>0.193</v>
          </cell>
          <cell r="H710">
            <v>0.20599999999999999</v>
          </cell>
          <cell r="I710">
            <v>0.222</v>
          </cell>
          <cell r="J710">
            <v>0.24049999999999999</v>
          </cell>
          <cell r="K710">
            <v>0.26150000000000001</v>
          </cell>
          <cell r="L710">
            <v>0.28649999999999998</v>
          </cell>
          <cell r="M710">
            <v>0.3165</v>
          </cell>
          <cell r="N710">
            <v>0.34649999999999997</v>
          </cell>
          <cell r="P710">
            <v>0.64300000000000002</v>
          </cell>
          <cell r="Q710">
            <v>0.34200000000000003</v>
          </cell>
          <cell r="R710">
            <v>0.34899999999999998</v>
          </cell>
          <cell r="S710">
            <v>0.35399999999999998</v>
          </cell>
          <cell r="T710">
            <v>0.36599999999999999</v>
          </cell>
          <cell r="U710">
            <v>0.39500000000000002</v>
          </cell>
          <cell r="V710">
            <v>0.42699999999999999</v>
          </cell>
          <cell r="W710">
            <v>0.45200000000000001</v>
          </cell>
          <cell r="X710">
            <v>0.48099999999999998</v>
          </cell>
          <cell r="Y710">
            <v>0.51200000000000001</v>
          </cell>
          <cell r="Z710">
            <v>0.54100000000000004</v>
          </cell>
          <cell r="AA710">
            <v>0.56699999999999995</v>
          </cell>
          <cell r="AB710">
            <v>0.59299999999999997</v>
          </cell>
          <cell r="AD710">
            <v>0.4758</v>
          </cell>
          <cell r="AE710">
            <v>0.47099999999999997</v>
          </cell>
          <cell r="AF710">
            <v>0.47399999999999998</v>
          </cell>
          <cell r="AG710">
            <v>0.47399999999999998</v>
          </cell>
          <cell r="AH710">
            <v>0.47599999999999998</v>
          </cell>
          <cell r="AI710">
            <v>0.48199999999999998</v>
          </cell>
          <cell r="AJ710">
            <v>0.49</v>
          </cell>
          <cell r="AK710">
            <v>0.502</v>
          </cell>
          <cell r="AL710">
            <v>0.51700000000000002</v>
          </cell>
          <cell r="AM710">
            <v>0.53600000000000003</v>
          </cell>
          <cell r="AN710">
            <v>0.56000000000000005</v>
          </cell>
          <cell r="AO710">
            <v>0.58699999999999997</v>
          </cell>
          <cell r="AP710">
            <v>0.61899999999999999</v>
          </cell>
        </row>
        <row r="711">
          <cell r="A711">
            <v>40247</v>
          </cell>
          <cell r="B711">
            <v>0.25</v>
          </cell>
          <cell r="C711">
            <v>0.1595</v>
          </cell>
          <cell r="D711">
            <v>0.16800000000000001</v>
          </cell>
          <cell r="E711">
            <v>0.17899999999999999</v>
          </cell>
          <cell r="F711">
            <v>0.185</v>
          </cell>
          <cell r="G711">
            <v>0.19800000000000001</v>
          </cell>
          <cell r="H711">
            <v>0.21199999999999999</v>
          </cell>
          <cell r="I711">
            <v>0.22800000000000001</v>
          </cell>
          <cell r="J711">
            <v>0.247</v>
          </cell>
          <cell r="K711">
            <v>0.27100000000000002</v>
          </cell>
          <cell r="L711">
            <v>0.29799999999999999</v>
          </cell>
          <cell r="M711">
            <v>0.33300000000000002</v>
          </cell>
          <cell r="N711">
            <v>0.36299999999999999</v>
          </cell>
          <cell r="P711">
            <v>0.32600000000000001</v>
          </cell>
          <cell r="Q711">
            <v>0.34200000000000003</v>
          </cell>
          <cell r="R711">
            <v>0.34899999999999998</v>
          </cell>
          <cell r="S711">
            <v>0.35199999999999998</v>
          </cell>
          <cell r="T711">
            <v>0.36599999999999999</v>
          </cell>
          <cell r="U711">
            <v>0.39800000000000002</v>
          </cell>
          <cell r="V711">
            <v>0.43</v>
          </cell>
          <cell r="W711">
            <v>0.45800000000000002</v>
          </cell>
          <cell r="X711">
            <v>0.48799999999999999</v>
          </cell>
          <cell r="Y711">
            <v>0.51800000000000002</v>
          </cell>
          <cell r="Z711">
            <v>0.54800000000000004</v>
          </cell>
          <cell r="AA711">
            <v>0.57799999999999996</v>
          </cell>
          <cell r="AB711">
            <v>0.60399999999999998</v>
          </cell>
          <cell r="AD711">
            <v>0.46970000000000001</v>
          </cell>
          <cell r="AE711">
            <v>0.47099999999999997</v>
          </cell>
          <cell r="AF711">
            <v>0.47299999999999998</v>
          </cell>
          <cell r="AG711">
            <v>0.47399999999999998</v>
          </cell>
          <cell r="AH711">
            <v>0.47699999999999998</v>
          </cell>
          <cell r="AI711">
            <v>0.48199999999999998</v>
          </cell>
          <cell r="AJ711">
            <v>0.49</v>
          </cell>
          <cell r="AK711">
            <v>0.501</v>
          </cell>
          <cell r="AL711">
            <v>0.51500000000000001</v>
          </cell>
          <cell r="AM711">
            <v>0.53200000000000003</v>
          </cell>
          <cell r="AN711">
            <v>0.55500000000000005</v>
          </cell>
          <cell r="AO711">
            <v>0.58099999999999996</v>
          </cell>
          <cell r="AP711">
            <v>0.61099999999999999</v>
          </cell>
        </row>
        <row r="712">
          <cell r="A712">
            <v>40248</v>
          </cell>
          <cell r="B712">
            <v>0.25</v>
          </cell>
          <cell r="C712">
            <v>0.16550000000000001</v>
          </cell>
          <cell r="D712">
            <v>0.182</v>
          </cell>
          <cell r="E712">
            <v>0.184</v>
          </cell>
          <cell r="F712">
            <v>0.19500000000000001</v>
          </cell>
          <cell r="G712">
            <v>0.20499999999999999</v>
          </cell>
          <cell r="H712">
            <v>0.221</v>
          </cell>
          <cell r="I712">
            <v>0.24099999999999999</v>
          </cell>
          <cell r="J712">
            <v>0.26400000000000001</v>
          </cell>
          <cell r="K712">
            <v>0.28899999999999998</v>
          </cell>
          <cell r="L712">
            <v>0.32350000000000001</v>
          </cell>
          <cell r="M712">
            <v>0.35199999999999998</v>
          </cell>
          <cell r="N712">
            <v>0.38800000000000001</v>
          </cell>
          <cell r="P712">
            <v>0.34599999999999997</v>
          </cell>
          <cell r="Q712">
            <v>0.35</v>
          </cell>
          <cell r="R712">
            <v>0.35099999999999998</v>
          </cell>
          <cell r="S712">
            <v>0.35299999999999998</v>
          </cell>
          <cell r="T712">
            <v>0.37</v>
          </cell>
          <cell r="U712">
            <v>0.40500000000000003</v>
          </cell>
          <cell r="V712">
            <v>0.438</v>
          </cell>
          <cell r="W712">
            <v>0.46700000000000003</v>
          </cell>
          <cell r="X712">
            <v>0.499</v>
          </cell>
          <cell r="Y712">
            <v>0.53100000000000003</v>
          </cell>
          <cell r="Z712">
            <v>0.56599999999999995</v>
          </cell>
          <cell r="AA712">
            <v>0.59599999999999997</v>
          </cell>
          <cell r="AB712">
            <v>0.626</v>
          </cell>
          <cell r="AD712">
            <v>0.46810000000000002</v>
          </cell>
          <cell r="AE712">
            <v>0.47110000000000002</v>
          </cell>
          <cell r="AF712">
            <v>0.47410000000000002</v>
          </cell>
          <cell r="AG712">
            <v>0.47510000000000002</v>
          </cell>
          <cell r="AH712">
            <v>0.47910000000000003</v>
          </cell>
          <cell r="AI712">
            <v>0.48509999999999998</v>
          </cell>
          <cell r="AJ712">
            <v>0.49509999999999998</v>
          </cell>
          <cell r="AK712">
            <v>0.5081</v>
          </cell>
          <cell r="AL712">
            <v>0.52610000000000001</v>
          </cell>
          <cell r="AM712">
            <v>0.54910000000000003</v>
          </cell>
          <cell r="AN712">
            <v>0.57310000000000005</v>
          </cell>
          <cell r="AO712">
            <v>0.60209999999999997</v>
          </cell>
          <cell r="AP712">
            <v>0.6341</v>
          </cell>
        </row>
        <row r="713">
          <cell r="A713">
            <v>40249</v>
          </cell>
          <cell r="B713">
            <v>0.25</v>
          </cell>
          <cell r="C713">
            <v>0.17050000000000001</v>
          </cell>
          <cell r="D713">
            <v>0.187</v>
          </cell>
          <cell r="E713">
            <v>0.19600000000000001</v>
          </cell>
          <cell r="F713">
            <v>0.19900000000000001</v>
          </cell>
          <cell r="G713">
            <v>0.214</v>
          </cell>
          <cell r="H713">
            <v>0.23100000000000001</v>
          </cell>
          <cell r="I713">
            <v>0.2505</v>
          </cell>
          <cell r="J713">
            <v>0.27450000000000002</v>
          </cell>
          <cell r="K713">
            <v>0.30149999999999999</v>
          </cell>
          <cell r="L713">
            <v>0.33400000000000002</v>
          </cell>
          <cell r="M713">
            <v>0.36499999999999999</v>
          </cell>
          <cell r="N713">
            <v>0.40400000000000003</v>
          </cell>
          <cell r="P713">
            <v>0.33700000000000002</v>
          </cell>
          <cell r="Q713">
            <v>0.35199999999999998</v>
          </cell>
          <cell r="R713">
            <v>0.35399999999999998</v>
          </cell>
          <cell r="S713">
            <v>0.35699999999999998</v>
          </cell>
          <cell r="T713">
            <v>0.375</v>
          </cell>
          <cell r="U713">
            <v>0.41099999999999998</v>
          </cell>
          <cell r="V713">
            <v>0.44600000000000001</v>
          </cell>
          <cell r="W713">
            <v>0.48099999999999998</v>
          </cell>
          <cell r="X713">
            <v>0.51200000000000001</v>
          </cell>
          <cell r="Y713">
            <v>0.54400000000000004</v>
          </cell>
          <cell r="Z713">
            <v>0.57899999999999996</v>
          </cell>
          <cell r="AA713">
            <v>0.61199999999999999</v>
          </cell>
          <cell r="AB713">
            <v>0.64400000000000002</v>
          </cell>
          <cell r="AD713">
            <v>0.47320000000000001</v>
          </cell>
          <cell r="AE713">
            <v>0.47199999999999998</v>
          </cell>
          <cell r="AF713">
            <v>0.47399999999999998</v>
          </cell>
          <cell r="AG713">
            <v>0.47799999999999998</v>
          </cell>
          <cell r="AH713">
            <v>0.48</v>
          </cell>
          <cell r="AI713">
            <v>0.48499999999999999</v>
          </cell>
          <cell r="AJ713">
            <v>0.49399999999999999</v>
          </cell>
          <cell r="AK713">
            <v>0.50700000000000001</v>
          </cell>
          <cell r="AL713">
            <v>0.52500000000000002</v>
          </cell>
          <cell r="AM713">
            <v>0.54800000000000004</v>
          </cell>
          <cell r="AN713">
            <v>0.57550000000000001</v>
          </cell>
          <cell r="AO713">
            <v>0.60650000000000004</v>
          </cell>
          <cell r="AP713">
            <v>0.63649999999999995</v>
          </cell>
        </row>
        <row r="714">
          <cell r="A714">
            <v>40252</v>
          </cell>
          <cell r="B714">
            <v>0.25</v>
          </cell>
          <cell r="C714">
            <v>0.193</v>
          </cell>
          <cell r="D714">
            <v>0.19700000000000001</v>
          </cell>
          <cell r="E714">
            <v>0.19800000000000001</v>
          </cell>
          <cell r="F714">
            <v>0.20799999999999999</v>
          </cell>
          <cell r="G714">
            <v>0.2185</v>
          </cell>
          <cell r="H714">
            <v>0.23150000000000001</v>
          </cell>
          <cell r="I714">
            <v>0.249</v>
          </cell>
          <cell r="J714">
            <v>0.26700000000000002</v>
          </cell>
          <cell r="K714">
            <v>0.29149999999999998</v>
          </cell>
          <cell r="L714">
            <v>0.32100000000000001</v>
          </cell>
          <cell r="M714">
            <v>0.34899999999999998</v>
          </cell>
          <cell r="N714">
            <v>0.3805</v>
          </cell>
          <cell r="P714">
            <v>0.33300000000000002</v>
          </cell>
          <cell r="Q714">
            <v>0.35299999999999998</v>
          </cell>
          <cell r="R714">
            <v>0.35499999999999998</v>
          </cell>
          <cell r="S714">
            <v>0.36</v>
          </cell>
          <cell r="T714">
            <v>0.38100000000000001</v>
          </cell>
          <cell r="U714">
            <v>0.41399999999999998</v>
          </cell>
          <cell r="V714">
            <v>0.44900000000000001</v>
          </cell>
          <cell r="W714">
            <v>0.48099999999999998</v>
          </cell>
          <cell r="X714">
            <v>0.51300000000000001</v>
          </cell>
          <cell r="Y714">
            <v>0.54500000000000004</v>
          </cell>
          <cell r="Z714">
            <v>0.57699999999999996</v>
          </cell>
          <cell r="AA714">
            <v>0.60899999999999999</v>
          </cell>
          <cell r="AB714">
            <v>0.63900000000000001</v>
          </cell>
          <cell r="AD714">
            <v>0.47149999999999997</v>
          </cell>
          <cell r="AE714">
            <v>0.47199999999999998</v>
          </cell>
          <cell r="AF714">
            <v>0.47299999999999998</v>
          </cell>
          <cell r="AG714">
            <v>0.47299999999999998</v>
          </cell>
          <cell r="AH714">
            <v>0.47499999999999998</v>
          </cell>
          <cell r="AI714">
            <v>0.49049999999999999</v>
          </cell>
          <cell r="AJ714">
            <v>0.48799999999999999</v>
          </cell>
          <cell r="AK714">
            <v>0.504</v>
          </cell>
          <cell r="AL714">
            <v>0.52249999999999996</v>
          </cell>
          <cell r="AM714">
            <v>0.53600000000000003</v>
          </cell>
          <cell r="AN714">
            <v>0.57050000000000001</v>
          </cell>
          <cell r="AO714">
            <v>0.59850000000000003</v>
          </cell>
          <cell r="AP714">
            <v>0.62</v>
          </cell>
        </row>
        <row r="715">
          <cell r="A715">
            <v>40253</v>
          </cell>
          <cell r="B715">
            <v>0.25</v>
          </cell>
          <cell r="C715">
            <v>0.184</v>
          </cell>
          <cell r="D715">
            <v>0.19</v>
          </cell>
          <cell r="E715">
            <v>0.19900000000000001</v>
          </cell>
          <cell r="F715">
            <v>0.20699999999999999</v>
          </cell>
          <cell r="G715">
            <v>0.21299999999999999</v>
          </cell>
          <cell r="H715">
            <v>0.224</v>
          </cell>
          <cell r="I715">
            <v>0.23899999999999999</v>
          </cell>
          <cell r="J715">
            <v>0.253</v>
          </cell>
          <cell r="K715">
            <v>0.27800000000000002</v>
          </cell>
          <cell r="L715">
            <v>0.30199999999999999</v>
          </cell>
          <cell r="M715">
            <v>0.32600000000000001</v>
          </cell>
          <cell r="N715">
            <v>0.36899999999999999</v>
          </cell>
          <cell r="P715">
            <v>0.32100000000000001</v>
          </cell>
          <cell r="Q715">
            <v>0.35399999999999998</v>
          </cell>
          <cell r="R715">
            <v>0.35599999999999998</v>
          </cell>
          <cell r="S715">
            <v>0.36099999999999999</v>
          </cell>
          <cell r="T715">
            <v>0.38300000000000001</v>
          </cell>
          <cell r="U715">
            <v>0.41899999999999998</v>
          </cell>
          <cell r="V715">
            <v>0.45600000000000002</v>
          </cell>
          <cell r="W715">
            <v>0.48499999999999999</v>
          </cell>
          <cell r="X715">
            <v>0.51700000000000002</v>
          </cell>
          <cell r="Y715">
            <v>0.55100000000000005</v>
          </cell>
          <cell r="Z715">
            <v>0.57999999999999996</v>
          </cell>
          <cell r="AA715">
            <v>0.61099999999999999</v>
          </cell>
          <cell r="AB715">
            <v>0.63900000000000001</v>
          </cell>
          <cell r="AD715">
            <v>0.47370000000000001</v>
          </cell>
          <cell r="AE715">
            <v>0.47099999999999997</v>
          </cell>
          <cell r="AF715">
            <v>0.47199999999999998</v>
          </cell>
          <cell r="AG715">
            <v>0.47299999999999998</v>
          </cell>
          <cell r="AH715">
            <v>0.48</v>
          </cell>
          <cell r="AI715">
            <v>0.48399999999999999</v>
          </cell>
          <cell r="AJ715">
            <v>0.49399999999999999</v>
          </cell>
          <cell r="AK715">
            <v>0.51149999999999995</v>
          </cell>
          <cell r="AL715">
            <v>0.52500000000000002</v>
          </cell>
          <cell r="AM715">
            <v>0.54700000000000004</v>
          </cell>
          <cell r="AN715">
            <v>0.57599999999999996</v>
          </cell>
          <cell r="AO715">
            <v>0.60499999999999998</v>
          </cell>
          <cell r="AP715">
            <v>0.63200000000000001</v>
          </cell>
        </row>
        <row r="716">
          <cell r="A716">
            <v>40254</v>
          </cell>
          <cell r="B716">
            <v>0.25</v>
          </cell>
          <cell r="C716">
            <v>0.185</v>
          </cell>
          <cell r="D716">
            <v>0.19</v>
          </cell>
          <cell r="E716">
            <v>0.19400000000000001</v>
          </cell>
          <cell r="F716">
            <v>0.20399999999999999</v>
          </cell>
          <cell r="G716">
            <v>0.21049999999999999</v>
          </cell>
          <cell r="H716">
            <v>0.2215</v>
          </cell>
          <cell r="I716">
            <v>0.23499999999999999</v>
          </cell>
          <cell r="J716">
            <v>0.2545</v>
          </cell>
          <cell r="K716">
            <v>0.27300000000000002</v>
          </cell>
          <cell r="L716">
            <v>0.29799999999999999</v>
          </cell>
          <cell r="M716">
            <v>0.33100000000000002</v>
          </cell>
          <cell r="N716">
            <v>0.35749999999999998</v>
          </cell>
          <cell r="P716">
            <v>0.32800000000000001</v>
          </cell>
          <cell r="Q716">
            <v>0.35399999999999998</v>
          </cell>
          <cell r="R716">
            <v>0.35699999999999998</v>
          </cell>
          <cell r="S716">
            <v>0.36199999999999999</v>
          </cell>
          <cell r="T716">
            <v>0.38200000000000001</v>
          </cell>
          <cell r="U716">
            <v>0.41599999999999998</v>
          </cell>
          <cell r="V716">
            <v>0.44900000000000001</v>
          </cell>
          <cell r="W716">
            <v>0.47799999999999998</v>
          </cell>
          <cell r="X716">
            <v>0.50900000000000001</v>
          </cell>
          <cell r="Y716">
            <v>0.54</v>
          </cell>
          <cell r="Z716">
            <v>0.56899999999999995</v>
          </cell>
          <cell r="AA716">
            <v>0.60099999999999998</v>
          </cell>
          <cell r="AB716">
            <v>0.629</v>
          </cell>
          <cell r="AD716">
            <v>0.46989999999999998</v>
          </cell>
          <cell r="AE716">
            <v>0.46300000000000002</v>
          </cell>
          <cell r="AF716">
            <v>0.47549999999999998</v>
          </cell>
          <cell r="AG716">
            <v>0.47699999999999998</v>
          </cell>
          <cell r="AH716">
            <v>0.48349999999999999</v>
          </cell>
          <cell r="AI716">
            <v>0.48949999999999999</v>
          </cell>
          <cell r="AJ716">
            <v>0.49399999999999999</v>
          </cell>
          <cell r="AK716">
            <v>0.50749999999999995</v>
          </cell>
          <cell r="AL716">
            <v>0.52249999999999996</v>
          </cell>
          <cell r="AM716">
            <v>0.54049999999999998</v>
          </cell>
          <cell r="AN716">
            <v>0.5615</v>
          </cell>
          <cell r="AO716">
            <v>0.58850000000000002</v>
          </cell>
          <cell r="AP716">
            <v>0.61750000000000005</v>
          </cell>
        </row>
        <row r="717">
          <cell r="A717">
            <v>40255</v>
          </cell>
          <cell r="B717">
            <v>0.25</v>
          </cell>
          <cell r="C717">
            <v>0.19800000000000001</v>
          </cell>
          <cell r="D717">
            <v>0.20399999999999999</v>
          </cell>
          <cell r="E717">
            <v>0.21</v>
          </cell>
          <cell r="F717">
            <v>0.22</v>
          </cell>
          <cell r="G717">
            <v>0.22800000000000001</v>
          </cell>
          <cell r="H717">
            <v>0.24099999999999999</v>
          </cell>
          <cell r="I717">
            <v>0.26</v>
          </cell>
          <cell r="J717">
            <v>0.28299999999999997</v>
          </cell>
          <cell r="K717">
            <v>0.30449999999999999</v>
          </cell>
          <cell r="L717">
            <v>0.33400000000000002</v>
          </cell>
          <cell r="M717">
            <v>0.36299999999999999</v>
          </cell>
          <cell r="N717">
            <v>0.39200000000000002</v>
          </cell>
          <cell r="P717">
            <v>0.33200000000000002</v>
          </cell>
          <cell r="Q717">
            <v>0.35399999999999998</v>
          </cell>
          <cell r="R717">
            <v>0.35599999999999998</v>
          </cell>
          <cell r="S717">
            <v>0.35899999999999999</v>
          </cell>
          <cell r="T717">
            <v>0.38500000000000001</v>
          </cell>
          <cell r="U717">
            <v>0.42099999999999999</v>
          </cell>
          <cell r="V717">
            <v>0.45300000000000001</v>
          </cell>
          <cell r="W717">
            <v>0.48099999999999998</v>
          </cell>
          <cell r="X717">
            <v>0.51200000000000001</v>
          </cell>
          <cell r="Y717">
            <v>0.54200000000000004</v>
          </cell>
          <cell r="Z717">
            <v>0.57299999999999995</v>
          </cell>
          <cell r="AA717">
            <v>0.60099999999999998</v>
          </cell>
          <cell r="AB717">
            <v>0.628</v>
          </cell>
          <cell r="AD717">
            <v>0.46820000000000001</v>
          </cell>
          <cell r="AE717">
            <v>0.47099999999999997</v>
          </cell>
          <cell r="AF717">
            <v>0.47599999999999998</v>
          </cell>
          <cell r="AG717">
            <v>0.48</v>
          </cell>
          <cell r="AH717">
            <v>0.48599999999999999</v>
          </cell>
          <cell r="AI717">
            <v>0.48699999999999999</v>
          </cell>
          <cell r="AJ717">
            <v>0.497</v>
          </cell>
          <cell r="AK717">
            <v>0.51249999999999996</v>
          </cell>
          <cell r="AL717">
            <v>0.52549999999999997</v>
          </cell>
          <cell r="AM717">
            <v>0.54700000000000004</v>
          </cell>
          <cell r="AN717">
            <v>0.56999999999999995</v>
          </cell>
          <cell r="AO717">
            <v>0.59850000000000003</v>
          </cell>
          <cell r="AP717">
            <v>0.62849999999999995</v>
          </cell>
        </row>
        <row r="718">
          <cell r="A718">
            <v>40256</v>
          </cell>
          <cell r="B718">
            <v>0.25</v>
          </cell>
          <cell r="C718">
            <v>0.2</v>
          </cell>
          <cell r="D718">
            <v>0.20599999999999999</v>
          </cell>
          <cell r="E718">
            <v>0.215</v>
          </cell>
          <cell r="F718">
            <v>0.224</v>
          </cell>
          <cell r="G718">
            <v>0.23649999999999999</v>
          </cell>
          <cell r="H718">
            <v>0.251</v>
          </cell>
          <cell r="I718">
            <v>0.27</v>
          </cell>
          <cell r="J718">
            <v>0.29649999999999999</v>
          </cell>
          <cell r="K718">
            <v>0.32100000000000001</v>
          </cell>
          <cell r="L718">
            <v>0.35099999999999998</v>
          </cell>
          <cell r="M718">
            <v>0.38400000000000001</v>
          </cell>
          <cell r="N718">
            <v>0.41799999999999998</v>
          </cell>
          <cell r="P718">
            <v>0.33800000000000002</v>
          </cell>
          <cell r="Q718">
            <v>0.35399999999999998</v>
          </cell>
          <cell r="R718">
            <v>0.35599999999999998</v>
          </cell>
          <cell r="S718">
            <v>0.36</v>
          </cell>
          <cell r="T718">
            <v>0.38700000000000001</v>
          </cell>
          <cell r="U718">
            <v>0.42299999999999999</v>
          </cell>
          <cell r="V718">
            <v>0.45600000000000002</v>
          </cell>
          <cell r="W718">
            <v>0.48599999999999999</v>
          </cell>
          <cell r="X718">
            <v>0.51500000000000001</v>
          </cell>
          <cell r="Y718">
            <v>0.54500000000000004</v>
          </cell>
          <cell r="Z718">
            <v>0.57599999999999996</v>
          </cell>
          <cell r="AA718">
            <v>0.60599999999999998</v>
          </cell>
          <cell r="AB718">
            <v>0.63500000000000001</v>
          </cell>
          <cell r="AD718">
            <v>0.4698</v>
          </cell>
          <cell r="AE718">
            <v>0.47499999999999998</v>
          </cell>
          <cell r="AF718">
            <v>0.47799999999999998</v>
          </cell>
          <cell r="AG718">
            <v>0.48199999999999998</v>
          </cell>
          <cell r="AH718">
            <v>0.48599999999999999</v>
          </cell>
          <cell r="AI718">
            <v>0.48849999999999999</v>
          </cell>
          <cell r="AJ718">
            <v>0.504</v>
          </cell>
          <cell r="AK718">
            <v>0.51349999999999996</v>
          </cell>
          <cell r="AL718">
            <v>0.53200000000000003</v>
          </cell>
          <cell r="AM718">
            <v>0.55300000000000005</v>
          </cell>
          <cell r="AN718">
            <v>0.57650000000000001</v>
          </cell>
          <cell r="AO718">
            <v>0.60750000000000004</v>
          </cell>
          <cell r="AP718">
            <v>0.64049999999999996</v>
          </cell>
        </row>
        <row r="719">
          <cell r="A719">
            <v>40259</v>
          </cell>
          <cell r="B719">
            <v>0.25</v>
          </cell>
          <cell r="C719">
            <v>0.1915</v>
          </cell>
          <cell r="D719">
            <v>0.19850000000000001</v>
          </cell>
          <cell r="E719">
            <v>0.2</v>
          </cell>
          <cell r="F719">
            <v>0.21199999999999999</v>
          </cell>
          <cell r="G719">
            <v>0.2235</v>
          </cell>
          <cell r="H719">
            <v>0.23699999999999999</v>
          </cell>
          <cell r="I719">
            <v>0.25750000000000001</v>
          </cell>
          <cell r="J719">
            <v>0.28050000000000003</v>
          </cell>
          <cell r="K719">
            <v>0.30499999999999999</v>
          </cell>
          <cell r="L719">
            <v>0.33250000000000002</v>
          </cell>
          <cell r="M719">
            <v>0.36399999999999999</v>
          </cell>
          <cell r="N719">
            <v>0.39600000000000002</v>
          </cell>
          <cell r="P719">
            <v>0.34200000000000003</v>
          </cell>
          <cell r="Q719">
            <v>0.35399999999999998</v>
          </cell>
          <cell r="R719">
            <v>0.35699999999999998</v>
          </cell>
          <cell r="S719">
            <v>0.36099999999999999</v>
          </cell>
          <cell r="T719">
            <v>0.39600000000000002</v>
          </cell>
          <cell r="U719">
            <v>0.432</v>
          </cell>
          <cell r="V719">
            <v>0.46600000000000003</v>
          </cell>
          <cell r="W719">
            <v>0.496</v>
          </cell>
          <cell r="X719">
            <v>0.52600000000000002</v>
          </cell>
          <cell r="Y719">
            <v>0.55500000000000005</v>
          </cell>
          <cell r="Z719">
            <v>0.58499999999999996</v>
          </cell>
          <cell r="AA719">
            <v>0.61599999999999999</v>
          </cell>
          <cell r="AB719">
            <v>0.64400000000000002</v>
          </cell>
          <cell r="AD719">
            <v>0.47110000000000002</v>
          </cell>
          <cell r="AE719">
            <v>0.46750000000000003</v>
          </cell>
          <cell r="AF719">
            <v>0.47299999999999998</v>
          </cell>
          <cell r="AG719">
            <v>0.47499999999999998</v>
          </cell>
          <cell r="AH719">
            <v>0.49</v>
          </cell>
          <cell r="AI719">
            <v>0.48749999999999999</v>
          </cell>
          <cell r="AJ719">
            <v>0.49099999999999999</v>
          </cell>
          <cell r="AK719">
            <v>0.50749999999999995</v>
          </cell>
          <cell r="AL719">
            <v>0.52400000000000002</v>
          </cell>
          <cell r="AM719">
            <v>0.54500000000000004</v>
          </cell>
          <cell r="AN719">
            <v>0.57450000000000001</v>
          </cell>
          <cell r="AO719">
            <v>0.59850000000000003</v>
          </cell>
          <cell r="AP719">
            <v>0.63600000000000001</v>
          </cell>
        </row>
        <row r="720">
          <cell r="A720">
            <v>40260</v>
          </cell>
          <cell r="B720">
            <v>0.25</v>
          </cell>
          <cell r="C720">
            <v>0.19</v>
          </cell>
          <cell r="D720">
            <v>0.19700000000000001</v>
          </cell>
          <cell r="E720">
            <v>0.19800000000000001</v>
          </cell>
          <cell r="F720">
            <v>0.21</v>
          </cell>
          <cell r="G720">
            <v>0.223</v>
          </cell>
          <cell r="H720">
            <v>0.23749999999999999</v>
          </cell>
          <cell r="I720">
            <v>0.2535</v>
          </cell>
          <cell r="J720">
            <v>0.27750000000000002</v>
          </cell>
          <cell r="K720">
            <v>0.30349999999999999</v>
          </cell>
          <cell r="L720">
            <v>0.33050000000000002</v>
          </cell>
          <cell r="M720">
            <v>0.36449999999999999</v>
          </cell>
          <cell r="N720">
            <v>0.39700000000000002</v>
          </cell>
          <cell r="P720">
            <v>0.34799999999999998</v>
          </cell>
          <cell r="Q720">
            <v>0.35599999999999998</v>
          </cell>
          <cell r="R720">
            <v>0.35899999999999999</v>
          </cell>
          <cell r="S720">
            <v>0.36099999999999999</v>
          </cell>
          <cell r="T720">
            <v>0.38800000000000001</v>
          </cell>
          <cell r="U720">
            <v>0.41899999999999998</v>
          </cell>
          <cell r="V720">
            <v>0.45100000000000001</v>
          </cell>
          <cell r="W720">
            <v>0.47699999999999998</v>
          </cell>
          <cell r="X720">
            <v>0.50700000000000001</v>
          </cell>
          <cell r="Y720">
            <v>0.53800000000000003</v>
          </cell>
          <cell r="Z720">
            <v>0.56599999999999995</v>
          </cell>
          <cell r="AA720">
            <v>0.59599999999999997</v>
          </cell>
          <cell r="AB720">
            <v>0.624</v>
          </cell>
          <cell r="AD720">
            <v>0.47420000000000001</v>
          </cell>
          <cell r="AE720">
            <v>0.47399999999999998</v>
          </cell>
          <cell r="AF720">
            <v>0.47599999999999998</v>
          </cell>
          <cell r="AG720">
            <v>0.47899999999999998</v>
          </cell>
          <cell r="AH720">
            <v>0.48249999999999998</v>
          </cell>
          <cell r="AI720">
            <v>0.48949999999999999</v>
          </cell>
          <cell r="AJ720">
            <v>0.498</v>
          </cell>
          <cell r="AK720">
            <v>0.51249999999999996</v>
          </cell>
          <cell r="AL720">
            <v>0.52800000000000002</v>
          </cell>
          <cell r="AM720">
            <v>0.54700000000000004</v>
          </cell>
          <cell r="AN720">
            <v>0.56799999999999995</v>
          </cell>
          <cell r="AO720">
            <v>0.59950000000000003</v>
          </cell>
          <cell r="AP720">
            <v>0.62749999999999995</v>
          </cell>
        </row>
        <row r="721">
          <cell r="A721">
            <v>40261</v>
          </cell>
          <cell r="B721">
            <v>0.25</v>
          </cell>
          <cell r="C721">
            <v>0.1905</v>
          </cell>
          <cell r="D721">
            <v>0.19750000000000001</v>
          </cell>
          <cell r="E721">
            <v>0.20399999999999999</v>
          </cell>
          <cell r="F721">
            <v>0.21299999999999999</v>
          </cell>
          <cell r="G721">
            <v>0.22750000000000001</v>
          </cell>
          <cell r="H721">
            <v>0.24299999999999999</v>
          </cell>
          <cell r="I721">
            <v>0.26200000000000001</v>
          </cell>
          <cell r="J721">
            <v>0.28899999999999998</v>
          </cell>
          <cell r="K721">
            <v>0.3145</v>
          </cell>
          <cell r="L721">
            <v>0.34799999999999998</v>
          </cell>
          <cell r="M721">
            <v>0.38850000000000001</v>
          </cell>
          <cell r="N721">
            <v>0.42449999999999999</v>
          </cell>
          <cell r="P721">
            <v>0.33</v>
          </cell>
          <cell r="Q721">
            <v>0.35399999999999998</v>
          </cell>
          <cell r="R721">
            <v>0.35799999999999998</v>
          </cell>
          <cell r="S721">
            <v>0.36099999999999999</v>
          </cell>
          <cell r="T721">
            <v>0.38900000000000001</v>
          </cell>
          <cell r="U721">
            <v>0.42199999999999999</v>
          </cell>
          <cell r="V721">
            <v>0.45300000000000001</v>
          </cell>
          <cell r="W721">
            <v>0.48099999999999998</v>
          </cell>
          <cell r="X721">
            <v>0.51100000000000001</v>
          </cell>
          <cell r="Y721">
            <v>0.54200000000000004</v>
          </cell>
          <cell r="Z721">
            <v>0.56999999999999995</v>
          </cell>
          <cell r="AA721">
            <v>0.60299999999999998</v>
          </cell>
          <cell r="AB721">
            <v>0.63200000000000001</v>
          </cell>
          <cell r="AD721">
            <v>0.47120000000000001</v>
          </cell>
          <cell r="AE721">
            <v>0.47249999999999998</v>
          </cell>
          <cell r="AF721">
            <v>0.47599999999999998</v>
          </cell>
          <cell r="AG721">
            <v>0.47899999999999998</v>
          </cell>
          <cell r="AH721">
            <v>0.48199999999999998</v>
          </cell>
          <cell r="AI721">
            <v>0.49149999999999999</v>
          </cell>
          <cell r="AJ721">
            <v>0.50149999999999995</v>
          </cell>
          <cell r="AK721">
            <v>0.51749999999999996</v>
          </cell>
          <cell r="AL721">
            <v>0.53600000000000003</v>
          </cell>
          <cell r="AM721">
            <v>0.55500000000000005</v>
          </cell>
          <cell r="AN721">
            <v>0.58299999999999996</v>
          </cell>
          <cell r="AO721">
            <v>0.61350000000000005</v>
          </cell>
          <cell r="AP721">
            <v>0.64200000000000002</v>
          </cell>
        </row>
        <row r="722">
          <cell r="A722">
            <v>40262</v>
          </cell>
          <cell r="B722">
            <v>0.25</v>
          </cell>
          <cell r="C722">
            <v>0.1905</v>
          </cell>
          <cell r="D722">
            <v>0.19600000000000001</v>
          </cell>
          <cell r="E722">
            <v>0.20499999999999999</v>
          </cell>
          <cell r="F722">
            <v>0.217</v>
          </cell>
          <cell r="G722">
            <v>0.22450000000000001</v>
          </cell>
          <cell r="H722">
            <v>0.23799999999999999</v>
          </cell>
          <cell r="I722">
            <v>0.25800000000000001</v>
          </cell>
          <cell r="J722">
            <v>0.28199999999999997</v>
          </cell>
          <cell r="K722">
            <v>0.3115</v>
          </cell>
          <cell r="L722">
            <v>0.34649999999999997</v>
          </cell>
          <cell r="M722">
            <v>0.378</v>
          </cell>
          <cell r="N722">
            <v>0.41599999999999998</v>
          </cell>
          <cell r="P722">
            <v>0.34300000000000003</v>
          </cell>
          <cell r="Q722">
            <v>0.35499999999999998</v>
          </cell>
          <cell r="R722">
            <v>0.36</v>
          </cell>
          <cell r="S722">
            <v>0.36099999999999999</v>
          </cell>
          <cell r="T722">
            <v>0.38900000000000001</v>
          </cell>
          <cell r="U722">
            <v>0.42099999999999999</v>
          </cell>
          <cell r="V722">
            <v>0.44900000000000001</v>
          </cell>
          <cell r="W722">
            <v>0.47599999999999998</v>
          </cell>
          <cell r="X722">
            <v>0.50600000000000001</v>
          </cell>
          <cell r="Y722">
            <v>0.53400000000000003</v>
          </cell>
          <cell r="Z722">
            <v>0.56499999999999995</v>
          </cell>
          <cell r="AA722">
            <v>0.59199999999999997</v>
          </cell>
          <cell r="AB722">
            <v>0.621</v>
          </cell>
          <cell r="AD722">
            <v>0.47360000000000002</v>
          </cell>
          <cell r="AE722">
            <v>0.47199999999999998</v>
          </cell>
          <cell r="AF722">
            <v>0.47299999999999998</v>
          </cell>
          <cell r="AG722">
            <v>0.47499999999999998</v>
          </cell>
          <cell r="AH722">
            <v>0.47699999999999998</v>
          </cell>
          <cell r="AI722">
            <v>0.48499999999999999</v>
          </cell>
          <cell r="AJ722">
            <v>0.495</v>
          </cell>
          <cell r="AK722">
            <v>0.51449999999999996</v>
          </cell>
          <cell r="AL722">
            <v>0.52649999999999997</v>
          </cell>
          <cell r="AM722">
            <v>0.55100000000000005</v>
          </cell>
          <cell r="AN722">
            <v>0.57850000000000001</v>
          </cell>
          <cell r="AO722">
            <v>0.60850000000000004</v>
          </cell>
          <cell r="AP722">
            <v>0.61899999999999999</v>
          </cell>
        </row>
        <row r="723">
          <cell r="A723">
            <v>40263</v>
          </cell>
          <cell r="B723">
            <v>0.25</v>
          </cell>
          <cell r="C723">
            <v>0.191</v>
          </cell>
          <cell r="D723">
            <v>0.19800000000000001</v>
          </cell>
          <cell r="E723">
            <v>0.20599999999999999</v>
          </cell>
          <cell r="F723">
            <v>0.215</v>
          </cell>
          <cell r="G723">
            <v>0.23</v>
          </cell>
          <cell r="H723">
            <v>0.245</v>
          </cell>
          <cell r="I723">
            <v>0.26300000000000001</v>
          </cell>
          <cell r="J723">
            <v>0.28799999999999998</v>
          </cell>
          <cell r="K723">
            <v>0.314</v>
          </cell>
          <cell r="L723">
            <v>0.34699999999999998</v>
          </cell>
          <cell r="M723">
            <v>0.379</v>
          </cell>
          <cell r="N723">
            <v>0.42</v>
          </cell>
          <cell r="P723">
            <v>0.33400000000000002</v>
          </cell>
          <cell r="Q723">
            <v>0.35699999999999998</v>
          </cell>
          <cell r="R723">
            <v>0.36</v>
          </cell>
          <cell r="S723">
            <v>0.36</v>
          </cell>
          <cell r="T723">
            <v>0.38600000000000001</v>
          </cell>
          <cell r="U723">
            <v>0.41399999999999998</v>
          </cell>
          <cell r="V723">
            <v>0.441</v>
          </cell>
          <cell r="W723">
            <v>0.46800000000000003</v>
          </cell>
          <cell r="X723">
            <v>0.499</v>
          </cell>
          <cell r="Y723">
            <v>0.52800000000000002</v>
          </cell>
          <cell r="Z723">
            <v>0.55800000000000005</v>
          </cell>
          <cell r="AA723">
            <v>0.58499999999999996</v>
          </cell>
          <cell r="AB723">
            <v>0.61599999999999999</v>
          </cell>
          <cell r="AD723">
            <v>0.47160000000000002</v>
          </cell>
          <cell r="AE723">
            <v>0.47299999999999998</v>
          </cell>
          <cell r="AF723">
            <v>0.47599999999999998</v>
          </cell>
          <cell r="AG723">
            <v>0.47899999999999998</v>
          </cell>
          <cell r="AH723">
            <v>0.48449999999999999</v>
          </cell>
          <cell r="AI723">
            <v>0.49</v>
          </cell>
          <cell r="AJ723">
            <v>0.498</v>
          </cell>
          <cell r="AK723">
            <v>0.51549999999999996</v>
          </cell>
          <cell r="AL723">
            <v>0.53349999999999997</v>
          </cell>
          <cell r="AM723">
            <v>0.55549999999999999</v>
          </cell>
          <cell r="AN723">
            <v>0.57850000000000001</v>
          </cell>
          <cell r="AO723">
            <v>0.60950000000000004</v>
          </cell>
          <cell r="AP723">
            <v>0.63</v>
          </cell>
        </row>
        <row r="724">
          <cell r="A724">
            <v>40266</v>
          </cell>
          <cell r="B724">
            <v>0.25</v>
          </cell>
          <cell r="C724">
            <v>0.192</v>
          </cell>
          <cell r="D724">
            <v>0.19700000000000001</v>
          </cell>
          <cell r="E724">
            <v>0.20100000000000001</v>
          </cell>
          <cell r="F724">
            <v>0.215</v>
          </cell>
          <cell r="G724">
            <v>0.22750000000000001</v>
          </cell>
          <cell r="H724">
            <v>0.24349999999999999</v>
          </cell>
          <cell r="I724">
            <v>0.26450000000000001</v>
          </cell>
          <cell r="J724">
            <v>0.28899999999999998</v>
          </cell>
          <cell r="K724">
            <v>0.318</v>
          </cell>
          <cell r="L724">
            <v>0.35299999999999998</v>
          </cell>
          <cell r="M724">
            <v>0.38400000000000001</v>
          </cell>
          <cell r="N724">
            <v>0.42180000000000001</v>
          </cell>
          <cell r="P724">
            <v>0.34200000000000003</v>
          </cell>
          <cell r="Q724">
            <v>0.35899999999999999</v>
          </cell>
          <cell r="R724">
            <v>0.36099999999999999</v>
          </cell>
          <cell r="S724">
            <v>0.36199999999999999</v>
          </cell>
          <cell r="T724">
            <v>0.39</v>
          </cell>
          <cell r="U724">
            <v>0.41899999999999998</v>
          </cell>
          <cell r="V724">
            <v>0.44700000000000001</v>
          </cell>
          <cell r="W724">
            <v>0.47499999999999998</v>
          </cell>
          <cell r="X724">
            <v>0.50800000000000001</v>
          </cell>
          <cell r="Y724">
            <v>0.54</v>
          </cell>
          <cell r="Z724">
            <v>0.56999999999999995</v>
          </cell>
          <cell r="AA724">
            <v>0.59799999999999998</v>
          </cell>
          <cell r="AB724">
            <v>0.63100000000000001</v>
          </cell>
          <cell r="AD724">
            <v>0.4728</v>
          </cell>
          <cell r="AE724">
            <v>0.47299999999999998</v>
          </cell>
          <cell r="AF724">
            <v>0.47799999999999998</v>
          </cell>
          <cell r="AG724">
            <v>0.47849999999999998</v>
          </cell>
          <cell r="AH724">
            <v>0.48149999999999998</v>
          </cell>
          <cell r="AI724">
            <v>0.49349999999999999</v>
          </cell>
          <cell r="AJ724">
            <v>0.50349999999999995</v>
          </cell>
          <cell r="AK724">
            <v>0.51649999999999996</v>
          </cell>
          <cell r="AL724">
            <v>0.53049999999999997</v>
          </cell>
          <cell r="AM724">
            <v>0.55249999999999999</v>
          </cell>
          <cell r="AN724">
            <v>0.57750000000000001</v>
          </cell>
          <cell r="AO724">
            <v>0.60650000000000004</v>
          </cell>
          <cell r="AP724">
            <v>0.63549999999999995</v>
          </cell>
        </row>
        <row r="725">
          <cell r="A725">
            <v>40267</v>
          </cell>
          <cell r="B725">
            <v>0.25</v>
          </cell>
          <cell r="C725">
            <v>0.1915</v>
          </cell>
          <cell r="D725">
            <v>0.19650000000000001</v>
          </cell>
          <cell r="E725">
            <v>0.20250000000000001</v>
          </cell>
          <cell r="F725">
            <v>0.21249999999999999</v>
          </cell>
          <cell r="G725">
            <v>0.23</v>
          </cell>
          <cell r="H725">
            <v>0.245</v>
          </cell>
          <cell r="I725">
            <v>0.26400000000000001</v>
          </cell>
          <cell r="J725">
            <v>0.28699999999999998</v>
          </cell>
          <cell r="K725">
            <v>0.32</v>
          </cell>
          <cell r="L725">
            <v>0.35099999999999998</v>
          </cell>
          <cell r="M725">
            <v>0.38</v>
          </cell>
          <cell r="N725">
            <v>0.42749999999999999</v>
          </cell>
          <cell r="P725">
            <v>0.34799999999999998</v>
          </cell>
          <cell r="Q725">
            <v>0.35699999999999998</v>
          </cell>
          <cell r="R725">
            <v>0.35899999999999999</v>
          </cell>
          <cell r="S725">
            <v>0.36099999999999999</v>
          </cell>
          <cell r="T725">
            <v>0.39100000000000001</v>
          </cell>
          <cell r="U725">
            <v>0.41799999999999998</v>
          </cell>
          <cell r="V725">
            <v>0.44400000000000001</v>
          </cell>
          <cell r="W725">
            <v>0.47299999999999998</v>
          </cell>
          <cell r="X725">
            <v>0.502</v>
          </cell>
          <cell r="Y725">
            <v>0.53400000000000003</v>
          </cell>
          <cell r="Z725">
            <v>0.56000000000000005</v>
          </cell>
          <cell r="AA725">
            <v>0.58699999999999997</v>
          </cell>
          <cell r="AB725">
            <v>0.61699999999999999</v>
          </cell>
          <cell r="AD725">
            <v>0.46989999999999998</v>
          </cell>
          <cell r="AE725">
            <v>0.47199999999999998</v>
          </cell>
          <cell r="AF725">
            <v>0.47399999999999998</v>
          </cell>
          <cell r="AG725">
            <v>0.47699999999999998</v>
          </cell>
          <cell r="AH725">
            <v>0.48199999999999998</v>
          </cell>
          <cell r="AI725">
            <v>0.49349999999999999</v>
          </cell>
          <cell r="AJ725">
            <v>0.499</v>
          </cell>
          <cell r="AK725">
            <v>0.51949999999999996</v>
          </cell>
          <cell r="AL725">
            <v>0.53949999999999998</v>
          </cell>
          <cell r="AM725">
            <v>0.5595</v>
          </cell>
          <cell r="AN725">
            <v>0.58499999999999996</v>
          </cell>
          <cell r="AO725">
            <v>0.61250000000000004</v>
          </cell>
          <cell r="AP725">
            <v>0.63700000000000001</v>
          </cell>
        </row>
        <row r="726">
          <cell r="A726">
            <v>40268</v>
          </cell>
          <cell r="B726">
            <v>0.25</v>
          </cell>
          <cell r="C726">
            <v>0.19400000000000001</v>
          </cell>
          <cell r="D726">
            <v>0.19850000000000001</v>
          </cell>
          <cell r="E726">
            <v>0.20250000000000001</v>
          </cell>
          <cell r="F726">
            <v>0.20849999999999999</v>
          </cell>
          <cell r="G726">
            <v>0.2205</v>
          </cell>
          <cell r="H726">
            <v>0.23549999999999999</v>
          </cell>
          <cell r="I726">
            <v>0.2515</v>
          </cell>
          <cell r="J726">
            <v>0.26900000000000002</v>
          </cell>
          <cell r="K726">
            <v>0.30199999999999999</v>
          </cell>
          <cell r="L726">
            <v>0.33100000000000002</v>
          </cell>
          <cell r="M726">
            <v>0.35899999999999999</v>
          </cell>
          <cell r="N726">
            <v>0.42749999999999999</v>
          </cell>
          <cell r="P726">
            <v>0.40100000000000002</v>
          </cell>
          <cell r="Q726">
            <v>0.35599999999999998</v>
          </cell>
          <cell r="R726">
            <v>0.36199999999999999</v>
          </cell>
          <cell r="S726">
            <v>0.372</v>
          </cell>
          <cell r="T726">
            <v>0.40600000000000003</v>
          </cell>
          <cell r="U726">
            <v>0.437</v>
          </cell>
          <cell r="V726">
            <v>0.46200000000000002</v>
          </cell>
          <cell r="W726">
            <v>0.49299999999999999</v>
          </cell>
          <cell r="X726">
            <v>0.51800000000000002</v>
          </cell>
          <cell r="Y726">
            <v>0.54700000000000004</v>
          </cell>
          <cell r="Z726">
            <v>0.57399999999999995</v>
          </cell>
          <cell r="AA726">
            <v>0.6</v>
          </cell>
          <cell r="AB726">
            <v>0.628</v>
          </cell>
          <cell r="AD726">
            <v>0.47070000000000001</v>
          </cell>
          <cell r="AE726">
            <v>0.47199999999999998</v>
          </cell>
          <cell r="AF726">
            <v>0.47299999999999998</v>
          </cell>
          <cell r="AG726">
            <v>0.47699999999999998</v>
          </cell>
          <cell r="AH726">
            <v>0.48299999999999998</v>
          </cell>
          <cell r="AI726">
            <v>0.49049999999999999</v>
          </cell>
          <cell r="AJ726">
            <v>0.497</v>
          </cell>
          <cell r="AK726">
            <v>0.51</v>
          </cell>
          <cell r="AL726">
            <v>0.53049999999999997</v>
          </cell>
          <cell r="AM726">
            <v>0.55400000000000005</v>
          </cell>
          <cell r="AN726">
            <v>0.57150000000000001</v>
          </cell>
          <cell r="AO726">
            <v>0.59950000000000003</v>
          </cell>
          <cell r="AP726">
            <v>0.628</v>
          </cell>
        </row>
        <row r="727">
          <cell r="A727">
            <v>40269</v>
          </cell>
          <cell r="B727">
            <v>0.25</v>
          </cell>
          <cell r="C727">
            <v>0.192</v>
          </cell>
          <cell r="D727">
            <v>0.19800000000000001</v>
          </cell>
          <cell r="E727">
            <v>0.20430000000000001</v>
          </cell>
          <cell r="F727">
            <v>0.21099999999999999</v>
          </cell>
          <cell r="G727">
            <v>0.2253</v>
          </cell>
          <cell r="H727">
            <v>0.23749999999999999</v>
          </cell>
          <cell r="I727">
            <v>0.25800000000000001</v>
          </cell>
          <cell r="J727">
            <v>0.28199999999999997</v>
          </cell>
          <cell r="K727">
            <v>0.307</v>
          </cell>
          <cell r="L727">
            <v>0.34200000000000003</v>
          </cell>
          <cell r="M727">
            <v>0.374</v>
          </cell>
          <cell r="N727">
            <v>0.4083</v>
          </cell>
          <cell r="P727">
            <v>0.32500000000000001</v>
          </cell>
          <cell r="Q727">
            <v>0.35799999999999998</v>
          </cell>
          <cell r="R727">
            <v>0.36399999999999999</v>
          </cell>
          <cell r="S727">
            <v>0.377</v>
          </cell>
          <cell r="T727">
            <v>0.41699999999999998</v>
          </cell>
          <cell r="U727">
            <v>0.44800000000000001</v>
          </cell>
          <cell r="V727">
            <v>0.47699999999999998</v>
          </cell>
          <cell r="W727">
            <v>0.50900000000000001</v>
          </cell>
          <cell r="X727">
            <v>0.53600000000000003</v>
          </cell>
          <cell r="Y727">
            <v>0.56599999999999995</v>
          </cell>
          <cell r="Z727">
            <v>0.59099999999999997</v>
          </cell>
          <cell r="AA727">
            <v>0.61599999999999999</v>
          </cell>
          <cell r="AB727">
            <v>0.64400000000000002</v>
          </cell>
          <cell r="AD727">
            <v>0.47349999999999998</v>
          </cell>
          <cell r="AE727">
            <v>0.47299999999999998</v>
          </cell>
          <cell r="AF727">
            <v>0.47399999999999998</v>
          </cell>
          <cell r="AG727">
            <v>0.47799999999999998</v>
          </cell>
          <cell r="AH727">
            <v>0.48299999999999998</v>
          </cell>
          <cell r="AI727">
            <v>0.49099999999999999</v>
          </cell>
          <cell r="AJ727">
            <v>0.5</v>
          </cell>
          <cell r="AK727">
            <v>0.51249999999999996</v>
          </cell>
          <cell r="AL727">
            <v>0.53349999999999997</v>
          </cell>
          <cell r="AM727">
            <v>0.55349999999999999</v>
          </cell>
          <cell r="AN727">
            <v>0.57950000000000002</v>
          </cell>
          <cell r="AO727">
            <v>0.6</v>
          </cell>
          <cell r="AP727">
            <v>0.63349999999999995</v>
          </cell>
        </row>
        <row r="728">
          <cell r="A728">
            <v>40270</v>
          </cell>
          <cell r="B728">
            <v>0.25</v>
          </cell>
          <cell r="C728">
            <v>0.19500000000000001</v>
          </cell>
          <cell r="D728">
            <v>0.19750000000000001</v>
          </cell>
          <cell r="E728">
            <v>0.20499999999999999</v>
          </cell>
          <cell r="F728">
            <v>0.215</v>
          </cell>
          <cell r="G728">
            <v>0.22750000000000001</v>
          </cell>
          <cell r="H728">
            <v>0.245</v>
          </cell>
          <cell r="I728">
            <v>0.26750000000000002</v>
          </cell>
          <cell r="J728">
            <v>0.28799999999999998</v>
          </cell>
          <cell r="K728">
            <v>0.3175</v>
          </cell>
          <cell r="L728">
            <v>0.35799999999999998</v>
          </cell>
          <cell r="M728">
            <v>0.39400000000000002</v>
          </cell>
          <cell r="N728">
            <v>0.42749999999999999</v>
          </cell>
          <cell r="P728">
            <v>0.32500000000000001</v>
          </cell>
          <cell r="Q728">
            <v>0.35799999999999998</v>
          </cell>
          <cell r="R728">
            <v>0.36399999999999999</v>
          </cell>
          <cell r="S728">
            <v>0.377</v>
          </cell>
          <cell r="T728">
            <v>0.41699999999999998</v>
          </cell>
          <cell r="U728">
            <v>0.44800000000000001</v>
          </cell>
          <cell r="V728">
            <v>0.47699999999999998</v>
          </cell>
          <cell r="W728">
            <v>0.50900000000000001</v>
          </cell>
          <cell r="X728">
            <v>0.53600000000000003</v>
          </cell>
          <cell r="Y728">
            <v>0.56599999999999995</v>
          </cell>
          <cell r="Z728">
            <v>0.59099999999999997</v>
          </cell>
          <cell r="AA728">
            <v>0.61599999999999999</v>
          </cell>
          <cell r="AB728">
            <v>0.64400000000000002</v>
          </cell>
          <cell r="AD728">
            <v>0.47349999999999998</v>
          </cell>
          <cell r="AE728">
            <v>0.47299999999999998</v>
          </cell>
          <cell r="AF728">
            <v>0.47499999999999998</v>
          </cell>
          <cell r="AG728">
            <v>0.47799999999999998</v>
          </cell>
          <cell r="AH728">
            <v>0.47899999999999998</v>
          </cell>
          <cell r="AI728">
            <v>0.4945</v>
          </cell>
          <cell r="AJ728">
            <v>0.499</v>
          </cell>
          <cell r="AK728">
            <v>0.52549999999999997</v>
          </cell>
          <cell r="AL728">
            <v>0.54349999999999998</v>
          </cell>
          <cell r="AM728">
            <v>0.56599999999999995</v>
          </cell>
          <cell r="AN728">
            <v>0.59199999999999997</v>
          </cell>
          <cell r="AO728">
            <v>0.61599999999999999</v>
          </cell>
          <cell r="AP728">
            <v>0.64849999999999997</v>
          </cell>
        </row>
        <row r="729">
          <cell r="A729">
            <v>40273</v>
          </cell>
          <cell r="B729">
            <v>0.25</v>
          </cell>
          <cell r="C729">
            <v>0.20250000000000001</v>
          </cell>
          <cell r="D729">
            <v>0.20699999999999999</v>
          </cell>
          <cell r="E729">
            <v>0.216</v>
          </cell>
          <cell r="F729">
            <v>0.22950000000000001</v>
          </cell>
          <cell r="G729">
            <v>0.23799999999999999</v>
          </cell>
          <cell r="H729">
            <v>0.25800000000000001</v>
          </cell>
          <cell r="I729">
            <v>0.28199999999999997</v>
          </cell>
          <cell r="J729">
            <v>0.311</v>
          </cell>
          <cell r="K729">
            <v>0.34649999999999997</v>
          </cell>
          <cell r="L729">
            <v>0.38600000000000001</v>
          </cell>
          <cell r="M729">
            <v>0.42399999999999999</v>
          </cell>
          <cell r="N729">
            <v>0.47349999999999998</v>
          </cell>
          <cell r="P729">
            <v>0.32500000000000001</v>
          </cell>
          <cell r="Q729">
            <v>0.35799999999999998</v>
          </cell>
          <cell r="R729">
            <v>0.36399999999999999</v>
          </cell>
          <cell r="S729">
            <v>0.377</v>
          </cell>
          <cell r="T729">
            <v>0.41699999999999998</v>
          </cell>
          <cell r="U729">
            <v>0.44800000000000001</v>
          </cell>
          <cell r="V729">
            <v>0.47699999999999998</v>
          </cell>
          <cell r="W729">
            <v>0.50900000000000001</v>
          </cell>
          <cell r="X729">
            <v>0.53600000000000003</v>
          </cell>
          <cell r="Y729">
            <v>0.56599999999999995</v>
          </cell>
          <cell r="Z729">
            <v>0.59099999999999997</v>
          </cell>
          <cell r="AA729">
            <v>0.61599999999999999</v>
          </cell>
          <cell r="AB729">
            <v>0.64400000000000002</v>
          </cell>
          <cell r="AD729">
            <v>0.47349999999999998</v>
          </cell>
          <cell r="AE729">
            <v>0.47499999999999998</v>
          </cell>
          <cell r="AF729">
            <v>0.47499999999999998</v>
          </cell>
          <cell r="AG729">
            <v>0.48</v>
          </cell>
          <cell r="AH729">
            <v>0.48399999999999999</v>
          </cell>
          <cell r="AI729">
            <v>0.49</v>
          </cell>
          <cell r="AJ729">
            <v>0.5</v>
          </cell>
          <cell r="AK729">
            <v>0.51500000000000001</v>
          </cell>
          <cell r="AL729">
            <v>0.54200000000000004</v>
          </cell>
          <cell r="AM729">
            <v>0.56000000000000005</v>
          </cell>
          <cell r="AN729">
            <v>0.57999999999999996</v>
          </cell>
          <cell r="AO729">
            <v>0.6</v>
          </cell>
          <cell r="AP729">
            <v>0.64800000000000002</v>
          </cell>
        </row>
        <row r="730">
          <cell r="A730">
            <v>40274</v>
          </cell>
          <cell r="B730">
            <v>0.25</v>
          </cell>
          <cell r="C730">
            <v>0.20150000000000001</v>
          </cell>
          <cell r="D730">
            <v>0.20499999999999999</v>
          </cell>
          <cell r="E730">
            <v>0.21249999999999999</v>
          </cell>
          <cell r="F730">
            <v>0.22</v>
          </cell>
          <cell r="G730">
            <v>0.23200000000000001</v>
          </cell>
          <cell r="H730">
            <v>0.2485</v>
          </cell>
          <cell r="I730">
            <v>0.26750000000000002</v>
          </cell>
          <cell r="J730">
            <v>0.29199999999999998</v>
          </cell>
          <cell r="K730">
            <v>0.32600000000000001</v>
          </cell>
          <cell r="L730">
            <v>0.36</v>
          </cell>
          <cell r="M730">
            <v>0.39400000000000002</v>
          </cell>
          <cell r="N730">
            <v>0.45</v>
          </cell>
          <cell r="P730">
            <v>0.31900000000000001</v>
          </cell>
          <cell r="Q730">
            <v>0.35799999999999998</v>
          </cell>
          <cell r="R730">
            <v>0.36499999999999999</v>
          </cell>
          <cell r="S730">
            <v>0.38100000000000001</v>
          </cell>
          <cell r="T730">
            <v>0.42399999999999999</v>
          </cell>
          <cell r="U730">
            <v>0.45900000000000002</v>
          </cell>
          <cell r="V730">
            <v>0.49199999999999999</v>
          </cell>
          <cell r="W730">
            <v>0.52800000000000002</v>
          </cell>
          <cell r="X730">
            <v>0.56000000000000005</v>
          </cell>
          <cell r="Y730">
            <v>0.59499999999999997</v>
          </cell>
          <cell r="Z730">
            <v>0.622</v>
          </cell>
          <cell r="AA730">
            <v>0.65</v>
          </cell>
          <cell r="AB730">
            <v>0.68200000000000005</v>
          </cell>
          <cell r="AD730">
            <v>0.47120000000000001</v>
          </cell>
          <cell r="AE730">
            <v>0.47099999999999997</v>
          </cell>
          <cell r="AF730">
            <v>0.47299999999999998</v>
          </cell>
          <cell r="AG730">
            <v>0.48099999999999998</v>
          </cell>
          <cell r="AH730">
            <v>0.48249999999999998</v>
          </cell>
          <cell r="AI730">
            <v>0.49299999999999999</v>
          </cell>
          <cell r="AJ730">
            <v>0.498</v>
          </cell>
          <cell r="AK730">
            <v>0.51949999999999996</v>
          </cell>
          <cell r="AL730">
            <v>0.53600000000000003</v>
          </cell>
          <cell r="AM730">
            <v>0.55900000000000005</v>
          </cell>
          <cell r="AN730">
            <v>0.58550000000000002</v>
          </cell>
          <cell r="AO730">
            <v>0.61450000000000005</v>
          </cell>
          <cell r="AP730">
            <v>0.64249999999999996</v>
          </cell>
        </row>
        <row r="731">
          <cell r="A731">
            <v>40275</v>
          </cell>
          <cell r="B731">
            <v>0.25</v>
          </cell>
          <cell r="C731">
            <v>0.20330000000000001</v>
          </cell>
          <cell r="D731">
            <v>0.20680000000000001</v>
          </cell>
          <cell r="E731">
            <v>0.21249999999999999</v>
          </cell>
          <cell r="F731">
            <v>0.22</v>
          </cell>
          <cell r="G731">
            <v>0.2263</v>
          </cell>
          <cell r="H731">
            <v>0.24199999999999999</v>
          </cell>
          <cell r="I731">
            <v>0.255</v>
          </cell>
          <cell r="J731">
            <v>0.28000000000000003</v>
          </cell>
          <cell r="K731">
            <v>0.32429999999999998</v>
          </cell>
          <cell r="L731">
            <v>0.33400000000000002</v>
          </cell>
          <cell r="M731">
            <v>0.36699999999999999</v>
          </cell>
          <cell r="N731">
            <v>0.40250000000000002</v>
          </cell>
          <cell r="P731">
            <v>0.32900000000000001</v>
          </cell>
          <cell r="Q731">
            <v>0.35499999999999998</v>
          </cell>
          <cell r="R731">
            <v>0.36399999999999999</v>
          </cell>
          <cell r="S731">
            <v>0.38300000000000001</v>
          </cell>
          <cell r="T731">
            <v>0.42399999999999999</v>
          </cell>
          <cell r="U731">
            <v>0.46100000000000002</v>
          </cell>
          <cell r="V731">
            <v>0.49399999999999999</v>
          </cell>
          <cell r="W731">
            <v>0.52500000000000002</v>
          </cell>
          <cell r="X731">
            <v>0.55600000000000005</v>
          </cell>
          <cell r="Y731">
            <v>0.58799999999999997</v>
          </cell>
          <cell r="Z731">
            <v>0.61299999999999999</v>
          </cell>
          <cell r="AA731">
            <v>0.63900000000000001</v>
          </cell>
          <cell r="AB731">
            <v>0.66900000000000004</v>
          </cell>
          <cell r="AD731">
            <v>0.4698</v>
          </cell>
          <cell r="AE731">
            <v>0.47299999999999998</v>
          </cell>
          <cell r="AF731">
            <v>0.47749999999999998</v>
          </cell>
          <cell r="AG731">
            <v>0.47949999999999998</v>
          </cell>
          <cell r="AH731">
            <v>0.48549999999999999</v>
          </cell>
          <cell r="AI731">
            <v>0.49349999999999999</v>
          </cell>
          <cell r="AJ731">
            <v>0.498</v>
          </cell>
          <cell r="AK731">
            <v>0.51500000000000001</v>
          </cell>
          <cell r="AL731">
            <v>0.53449999999999998</v>
          </cell>
          <cell r="AM731">
            <v>0.5575</v>
          </cell>
          <cell r="AN731">
            <v>0.57950000000000002</v>
          </cell>
          <cell r="AO731">
            <v>0.60550000000000004</v>
          </cell>
          <cell r="AP731">
            <v>0.63600000000000001</v>
          </cell>
        </row>
        <row r="732">
          <cell r="A732">
            <v>40276</v>
          </cell>
          <cell r="B732">
            <v>0.25</v>
          </cell>
          <cell r="C732">
            <v>0.20449999999999999</v>
          </cell>
          <cell r="D732">
            <v>0.20899999999999999</v>
          </cell>
          <cell r="E732">
            <v>0.214</v>
          </cell>
          <cell r="F732">
            <v>0.22</v>
          </cell>
          <cell r="G732">
            <v>0.23200000000000001</v>
          </cell>
          <cell r="H732">
            <v>0.24399999999999999</v>
          </cell>
          <cell r="I732">
            <v>0.26</v>
          </cell>
          <cell r="J732">
            <v>0.28299999999999997</v>
          </cell>
          <cell r="K732">
            <v>0.312</v>
          </cell>
          <cell r="L732">
            <v>0.34100000000000003</v>
          </cell>
          <cell r="M732">
            <v>0.3715</v>
          </cell>
          <cell r="N732">
            <v>0.42749999999999999</v>
          </cell>
          <cell r="P732">
            <v>0.33200000000000002</v>
          </cell>
          <cell r="Q732">
            <v>0.36199999999999999</v>
          </cell>
          <cell r="R732">
            <v>0.36</v>
          </cell>
          <cell r="S732">
            <v>0.376</v>
          </cell>
          <cell r="T732">
            <v>0.41499999999999998</v>
          </cell>
          <cell r="U732">
            <v>0.44800000000000001</v>
          </cell>
          <cell r="V732">
            <v>0.47199999999999998</v>
          </cell>
          <cell r="W732">
            <v>0.501</v>
          </cell>
          <cell r="X732">
            <v>0.52900000000000003</v>
          </cell>
          <cell r="Y732">
            <v>0.55400000000000005</v>
          </cell>
          <cell r="Z732">
            <v>0.57899999999999996</v>
          </cell>
          <cell r="AA732">
            <v>0.60199999999999998</v>
          </cell>
          <cell r="AB732">
            <v>0.627</v>
          </cell>
          <cell r="AD732">
            <v>0.4698</v>
          </cell>
          <cell r="AE732">
            <v>0.47499999999999998</v>
          </cell>
          <cell r="AF732">
            <v>0.47599999999999998</v>
          </cell>
          <cell r="AG732">
            <v>0.48</v>
          </cell>
          <cell r="AH732">
            <v>0.48549999999999999</v>
          </cell>
          <cell r="AI732">
            <v>0.49249999999999999</v>
          </cell>
          <cell r="AJ732">
            <v>0.50349999999999995</v>
          </cell>
          <cell r="AK732">
            <v>0.51349999999999996</v>
          </cell>
          <cell r="AL732">
            <v>0.52949999999999997</v>
          </cell>
          <cell r="AM732">
            <v>0.55100000000000005</v>
          </cell>
          <cell r="AN732">
            <v>0.57250000000000001</v>
          </cell>
          <cell r="AO732">
            <v>0.59850000000000003</v>
          </cell>
          <cell r="AP732">
            <v>0.63</v>
          </cell>
        </row>
        <row r="733">
          <cell r="A733">
            <v>40277</v>
          </cell>
          <cell r="B733">
            <v>0.25</v>
          </cell>
          <cell r="C733">
            <v>0.20499999999999999</v>
          </cell>
          <cell r="D733">
            <v>0.20949999999999999</v>
          </cell>
          <cell r="E733">
            <v>0.215</v>
          </cell>
          <cell r="F733">
            <v>0.2225</v>
          </cell>
          <cell r="G733">
            <v>0.23549999999999999</v>
          </cell>
          <cell r="H733">
            <v>0.24929999999999999</v>
          </cell>
          <cell r="I733">
            <v>0.26850000000000002</v>
          </cell>
          <cell r="J733">
            <v>0.28699999999999998</v>
          </cell>
          <cell r="K733">
            <v>0.315</v>
          </cell>
          <cell r="L733">
            <v>0.34849999999999998</v>
          </cell>
          <cell r="M733">
            <v>0.3755</v>
          </cell>
          <cell r="N733">
            <v>0.41880000000000001</v>
          </cell>
          <cell r="P733">
            <v>0.32500000000000001</v>
          </cell>
          <cell r="Q733">
            <v>0.36099999999999999</v>
          </cell>
          <cell r="R733">
            <v>0.35899999999999999</v>
          </cell>
          <cell r="S733">
            <v>0.377</v>
          </cell>
          <cell r="T733">
            <v>0.41899999999999998</v>
          </cell>
          <cell r="U733">
            <v>0.45200000000000001</v>
          </cell>
          <cell r="V733">
            <v>0.47899999999999998</v>
          </cell>
          <cell r="W733">
            <v>0.51100000000000001</v>
          </cell>
          <cell r="X733">
            <v>0.53600000000000003</v>
          </cell>
          <cell r="Y733">
            <v>0.56299999999999994</v>
          </cell>
          <cell r="Z733">
            <v>0.58799999999999997</v>
          </cell>
          <cell r="AA733">
            <v>0.61199999999999999</v>
          </cell>
          <cell r="AB733">
            <v>0.63900000000000001</v>
          </cell>
          <cell r="AD733">
            <v>0.4708</v>
          </cell>
          <cell r="AE733">
            <v>0.47299999999999998</v>
          </cell>
          <cell r="AF733">
            <v>0.47599999999999998</v>
          </cell>
          <cell r="AG733">
            <v>0.47799999999999998</v>
          </cell>
          <cell r="AH733">
            <v>0.48249999999999998</v>
          </cell>
          <cell r="AI733">
            <v>0.48749999999999999</v>
          </cell>
          <cell r="AJ733">
            <v>0.496</v>
          </cell>
          <cell r="AK733">
            <v>0.51</v>
          </cell>
          <cell r="AL733">
            <v>0.52749999999999997</v>
          </cell>
          <cell r="AM733">
            <v>0.55000000000000004</v>
          </cell>
          <cell r="AN733">
            <v>0.57399999999999995</v>
          </cell>
          <cell r="AO733">
            <v>0.6</v>
          </cell>
          <cell r="AP733">
            <v>0.63200000000000001</v>
          </cell>
        </row>
        <row r="734">
          <cell r="A734">
            <v>40280</v>
          </cell>
          <cell r="B734">
            <v>0.25</v>
          </cell>
          <cell r="C734">
            <v>0.20599999999999999</v>
          </cell>
          <cell r="D734">
            <v>0.21099999999999999</v>
          </cell>
          <cell r="E734">
            <v>0.22</v>
          </cell>
          <cell r="F734">
            <v>0.22600000000000001</v>
          </cell>
          <cell r="G734">
            <v>0.23499999999999999</v>
          </cell>
          <cell r="H734">
            <v>0.249</v>
          </cell>
          <cell r="I734">
            <v>0.26600000000000001</v>
          </cell>
          <cell r="J734">
            <v>0.28499999999999998</v>
          </cell>
          <cell r="K734">
            <v>0.31</v>
          </cell>
          <cell r="L734">
            <v>0.33950000000000002</v>
          </cell>
          <cell r="M734">
            <v>0.36799999999999999</v>
          </cell>
          <cell r="N734">
            <v>0.40799999999999997</v>
          </cell>
          <cell r="P734">
            <v>0.34200000000000003</v>
          </cell>
          <cell r="Q734">
            <v>0.35199999999999998</v>
          </cell>
          <cell r="R734">
            <v>0.35599999999999998</v>
          </cell>
          <cell r="S734">
            <v>0.379</v>
          </cell>
          <cell r="T734">
            <v>0.42899999999999999</v>
          </cell>
          <cell r="U734">
            <v>0.46400000000000002</v>
          </cell>
          <cell r="V734">
            <v>0.495</v>
          </cell>
          <cell r="W734">
            <v>0.53100000000000003</v>
          </cell>
          <cell r="X734">
            <v>0.56100000000000005</v>
          </cell>
          <cell r="Y734">
            <v>0.59199999999999997</v>
          </cell>
          <cell r="Z734">
            <v>0.621</v>
          </cell>
          <cell r="AA734">
            <v>0.64800000000000002</v>
          </cell>
          <cell r="AB734">
            <v>0.67900000000000005</v>
          </cell>
          <cell r="AD734">
            <v>0.47</v>
          </cell>
          <cell r="AE734">
            <v>0.47399999999999998</v>
          </cell>
          <cell r="AF734">
            <v>0.47499999999999998</v>
          </cell>
          <cell r="AG734">
            <v>0.47799999999999998</v>
          </cell>
          <cell r="AH734">
            <v>0.48</v>
          </cell>
          <cell r="AI734">
            <v>0.48499999999999999</v>
          </cell>
          <cell r="AJ734">
            <v>0.498</v>
          </cell>
          <cell r="AK734">
            <v>0.51100000000000001</v>
          </cell>
          <cell r="AL734">
            <v>0.52949999999999997</v>
          </cell>
          <cell r="AM734">
            <v>0.55200000000000005</v>
          </cell>
          <cell r="AN734">
            <v>0.57499999999999996</v>
          </cell>
          <cell r="AO734">
            <v>0.60850000000000004</v>
          </cell>
          <cell r="AP734">
            <v>0.64200000000000002</v>
          </cell>
        </row>
        <row r="735">
          <cell r="A735">
            <v>40281</v>
          </cell>
          <cell r="B735">
            <v>0.25</v>
          </cell>
          <cell r="C735">
            <v>0.20749999999999999</v>
          </cell>
          <cell r="D735">
            <v>0.21249999999999999</v>
          </cell>
          <cell r="E735">
            <v>0.22</v>
          </cell>
          <cell r="F735">
            <v>0.22700000000000001</v>
          </cell>
          <cell r="G735">
            <v>0.23699999999999999</v>
          </cell>
          <cell r="H735">
            <v>0.2525</v>
          </cell>
          <cell r="I735">
            <v>0.27</v>
          </cell>
          <cell r="J735">
            <v>0.28799999999999998</v>
          </cell>
          <cell r="K735">
            <v>0.32</v>
          </cell>
          <cell r="L735">
            <v>0.34899999999999998</v>
          </cell>
          <cell r="M735">
            <v>0.375</v>
          </cell>
          <cell r="N735">
            <v>0.41549999999999998</v>
          </cell>
          <cell r="P735">
            <v>0.65800000000000003</v>
          </cell>
          <cell r="Q735">
            <v>0.35299999999999998</v>
          </cell>
          <cell r="R735">
            <v>0.35699999999999998</v>
          </cell>
          <cell r="S735">
            <v>0.38500000000000001</v>
          </cell>
          <cell r="T735">
            <v>0.433</v>
          </cell>
          <cell r="U735">
            <v>0.46800000000000003</v>
          </cell>
          <cell r="V735">
            <v>0.496</v>
          </cell>
          <cell r="W735">
            <v>0.52900000000000003</v>
          </cell>
          <cell r="X735">
            <v>0.55800000000000005</v>
          </cell>
          <cell r="Y735">
            <v>0.58899999999999997</v>
          </cell>
          <cell r="Z735">
            <v>0.61599999999999999</v>
          </cell>
          <cell r="AA735">
            <v>0.64300000000000002</v>
          </cell>
          <cell r="AB735">
            <v>0.67400000000000004</v>
          </cell>
          <cell r="AD735">
            <v>0.4738</v>
          </cell>
          <cell r="AE735">
            <v>0.47199999999999998</v>
          </cell>
          <cell r="AF735">
            <v>0.47599999999999998</v>
          </cell>
          <cell r="AG735">
            <v>0.48349999999999999</v>
          </cell>
          <cell r="AH735">
            <v>0.48749999999999999</v>
          </cell>
          <cell r="AI735">
            <v>0.49249999999999999</v>
          </cell>
          <cell r="AJ735">
            <v>0.497</v>
          </cell>
          <cell r="AK735">
            <v>0.50749999999999995</v>
          </cell>
          <cell r="AL735">
            <v>0.52349999999999997</v>
          </cell>
          <cell r="AM735">
            <v>0.54849999999999999</v>
          </cell>
          <cell r="AN735">
            <v>0.57250000000000001</v>
          </cell>
          <cell r="AO735">
            <v>0.60350000000000004</v>
          </cell>
          <cell r="AP735">
            <v>0.63200000000000001</v>
          </cell>
        </row>
        <row r="736">
          <cell r="A736">
            <v>40282</v>
          </cell>
          <cell r="B736">
            <v>0.25</v>
          </cell>
          <cell r="C736">
            <v>0.20899999999999999</v>
          </cell>
          <cell r="D736">
            <v>0.21299999999999999</v>
          </cell>
          <cell r="E736">
            <v>0.223</v>
          </cell>
          <cell r="F736">
            <v>0.22900000000000001</v>
          </cell>
          <cell r="G736">
            <v>0.23599999999999999</v>
          </cell>
          <cell r="H736">
            <v>0.251</v>
          </cell>
          <cell r="I736">
            <v>0.26700000000000002</v>
          </cell>
          <cell r="J736">
            <v>0.28799999999999998</v>
          </cell>
          <cell r="K736">
            <v>0.315</v>
          </cell>
          <cell r="L736">
            <v>0.34549999999999997</v>
          </cell>
          <cell r="M736">
            <v>0.373</v>
          </cell>
          <cell r="N736">
            <v>0.41599999999999998</v>
          </cell>
          <cell r="P736">
            <v>0.33700000000000002</v>
          </cell>
          <cell r="Q736">
            <v>0.35299999999999998</v>
          </cell>
          <cell r="R736">
            <v>0.36</v>
          </cell>
          <cell r="S736">
            <v>0.38600000000000001</v>
          </cell>
          <cell r="T736">
            <v>0.432</v>
          </cell>
          <cell r="U736">
            <v>0.46600000000000003</v>
          </cell>
          <cell r="V736">
            <v>0.495</v>
          </cell>
          <cell r="W736">
            <v>0.52300000000000002</v>
          </cell>
          <cell r="X736">
            <v>0.55100000000000005</v>
          </cell>
          <cell r="Y736">
            <v>0.57999999999999996</v>
          </cell>
          <cell r="Z736">
            <v>0.60599999999999998</v>
          </cell>
          <cell r="AA736">
            <v>0.63200000000000001</v>
          </cell>
          <cell r="AB736">
            <v>0.66300000000000003</v>
          </cell>
          <cell r="AD736">
            <v>0.47170000000000001</v>
          </cell>
          <cell r="AE736">
            <v>0.47199999999999998</v>
          </cell>
          <cell r="AF736">
            <v>0.47399999999999998</v>
          </cell>
          <cell r="AG736">
            <v>0.47699999999999998</v>
          </cell>
          <cell r="AH736">
            <v>0.48099999999999998</v>
          </cell>
          <cell r="AI736">
            <v>0.48449999999999999</v>
          </cell>
          <cell r="AJ736">
            <v>0.49149999999999999</v>
          </cell>
          <cell r="AK736">
            <v>0.50749999999999995</v>
          </cell>
          <cell r="AL736">
            <v>0.51749999999999996</v>
          </cell>
          <cell r="AM736">
            <v>0.54</v>
          </cell>
          <cell r="AN736">
            <v>0.56200000000000006</v>
          </cell>
          <cell r="AO736">
            <v>0.58850000000000002</v>
          </cell>
          <cell r="AP736">
            <v>0.625</v>
          </cell>
        </row>
        <row r="737">
          <cell r="A737">
            <v>40283</v>
          </cell>
          <cell r="B737">
            <v>0.25</v>
          </cell>
          <cell r="C737">
            <v>0.21049999999999999</v>
          </cell>
          <cell r="D737">
            <v>0.215</v>
          </cell>
          <cell r="E737">
            <v>0.2235</v>
          </cell>
          <cell r="F737">
            <v>0.22650000000000001</v>
          </cell>
          <cell r="G737">
            <v>0.23849999999999999</v>
          </cell>
          <cell r="H737">
            <v>0.247</v>
          </cell>
          <cell r="I737">
            <v>0.26400000000000001</v>
          </cell>
          <cell r="J737">
            <v>0.28299999999999997</v>
          </cell>
          <cell r="K737">
            <v>0.309</v>
          </cell>
          <cell r="L737">
            <v>0.34</v>
          </cell>
          <cell r="M737">
            <v>0.36699999999999999</v>
          </cell>
          <cell r="N737">
            <v>0.40400000000000003</v>
          </cell>
          <cell r="P737">
            <v>0.33800000000000002</v>
          </cell>
          <cell r="Q737">
            <v>0.35299999999999998</v>
          </cell>
          <cell r="R737">
            <v>0.36</v>
          </cell>
          <cell r="S737">
            <v>0.39</v>
          </cell>
          <cell r="T737">
            <v>0.435</v>
          </cell>
          <cell r="U737">
            <v>0.46700000000000003</v>
          </cell>
          <cell r="V737">
            <v>0.49099999999999999</v>
          </cell>
          <cell r="W737">
            <v>0.51700000000000002</v>
          </cell>
          <cell r="X737">
            <v>0.54200000000000004</v>
          </cell>
          <cell r="Y737">
            <v>0.56499999999999995</v>
          </cell>
          <cell r="Z737">
            <v>0.59299999999999997</v>
          </cell>
          <cell r="AA737">
            <v>0.61799999999999999</v>
          </cell>
          <cell r="AB737">
            <v>0.64300000000000002</v>
          </cell>
          <cell r="AD737">
            <v>0.47560000000000002</v>
          </cell>
          <cell r="AE737">
            <v>0.46949999999999997</v>
          </cell>
          <cell r="AF737">
            <v>0.47949999999999998</v>
          </cell>
          <cell r="AG737">
            <v>0.48099999999999998</v>
          </cell>
          <cell r="AH737">
            <v>0.48449999999999999</v>
          </cell>
          <cell r="AI737">
            <v>0.49049999999999999</v>
          </cell>
          <cell r="AJ737">
            <v>0.499</v>
          </cell>
          <cell r="AK737">
            <v>0.50700000000000001</v>
          </cell>
          <cell r="AL737">
            <v>0.52200000000000002</v>
          </cell>
          <cell r="AM737">
            <v>0.54500000000000004</v>
          </cell>
          <cell r="AN737">
            <v>0.56499999999999995</v>
          </cell>
          <cell r="AO737">
            <v>0.58799999999999997</v>
          </cell>
          <cell r="AP737">
            <v>0.61499999999999999</v>
          </cell>
        </row>
        <row r="738">
          <cell r="A738">
            <v>40284</v>
          </cell>
          <cell r="B738">
            <v>0.25</v>
          </cell>
          <cell r="C738">
            <v>0.20649999999999999</v>
          </cell>
          <cell r="D738">
            <v>0.20949999999999999</v>
          </cell>
          <cell r="E738">
            <v>0.219</v>
          </cell>
          <cell r="F738">
            <v>0.222</v>
          </cell>
          <cell r="G738">
            <v>0.22850000000000001</v>
          </cell>
          <cell r="H738">
            <v>0.23949999999999999</v>
          </cell>
          <cell r="I738">
            <v>0.254</v>
          </cell>
          <cell r="J738">
            <v>0.27100000000000002</v>
          </cell>
          <cell r="K738">
            <v>0.29149999999999998</v>
          </cell>
          <cell r="L738">
            <v>0.31850000000000001</v>
          </cell>
          <cell r="M738">
            <v>0.34250000000000003</v>
          </cell>
          <cell r="N738">
            <v>0.38</v>
          </cell>
          <cell r="P738">
            <v>0.33400000000000002</v>
          </cell>
          <cell r="Q738">
            <v>0.35399999999999998</v>
          </cell>
          <cell r="R738">
            <v>0.36</v>
          </cell>
          <cell r="S738">
            <v>0.39200000000000002</v>
          </cell>
          <cell r="T738">
            <v>0.436</v>
          </cell>
          <cell r="U738">
            <v>0.46700000000000003</v>
          </cell>
          <cell r="V738">
            <v>0.49199999999999999</v>
          </cell>
          <cell r="W738">
            <v>0.52</v>
          </cell>
          <cell r="X738">
            <v>0.54200000000000004</v>
          </cell>
          <cell r="Y738">
            <v>0.56599999999999995</v>
          </cell>
          <cell r="Z738">
            <v>0.59199999999999997</v>
          </cell>
          <cell r="AA738">
            <v>0.61599999999999999</v>
          </cell>
          <cell r="AB738">
            <v>0.64100000000000001</v>
          </cell>
          <cell r="AD738">
            <v>0.46939999999999998</v>
          </cell>
          <cell r="AE738">
            <v>0.47299999999999998</v>
          </cell>
          <cell r="AF738">
            <v>0.47699999999999998</v>
          </cell>
          <cell r="AG738">
            <v>0.48</v>
          </cell>
          <cell r="AH738">
            <v>0.48399999999999999</v>
          </cell>
          <cell r="AI738">
            <v>0.48799999999999999</v>
          </cell>
          <cell r="AJ738">
            <v>0.4945</v>
          </cell>
          <cell r="AK738">
            <v>0.5</v>
          </cell>
          <cell r="AL738">
            <v>0.51400000000000001</v>
          </cell>
          <cell r="AM738">
            <v>0.53200000000000003</v>
          </cell>
          <cell r="AN738">
            <v>0.54900000000000004</v>
          </cell>
          <cell r="AO738">
            <v>0.57050000000000001</v>
          </cell>
          <cell r="AP738">
            <v>0.59399999999999997</v>
          </cell>
        </row>
        <row r="739">
          <cell r="A739">
            <v>40287</v>
          </cell>
          <cell r="B739">
            <v>0.25</v>
          </cell>
          <cell r="C739">
            <v>0.21249999999999999</v>
          </cell>
          <cell r="D739">
            <v>0.2165</v>
          </cell>
          <cell r="E739">
            <v>0.22</v>
          </cell>
          <cell r="F739">
            <v>0.22700000000000001</v>
          </cell>
          <cell r="G739">
            <v>0.23200000000000001</v>
          </cell>
          <cell r="H739">
            <v>0.245</v>
          </cell>
          <cell r="I739">
            <v>0.25900000000000001</v>
          </cell>
          <cell r="J739">
            <v>0.27400000000000002</v>
          </cell>
          <cell r="K739">
            <v>0.29749999999999999</v>
          </cell>
          <cell r="L739">
            <v>0.32550000000000001</v>
          </cell>
          <cell r="M739">
            <v>0.34949999999999998</v>
          </cell>
          <cell r="N739">
            <v>0.38600000000000001</v>
          </cell>
          <cell r="P739">
            <v>0.33900000000000002</v>
          </cell>
          <cell r="Q739">
            <v>0.35399999999999998</v>
          </cell>
          <cell r="R739">
            <v>0.36</v>
          </cell>
          <cell r="S739">
            <v>0.39300000000000002</v>
          </cell>
          <cell r="T739">
            <v>0.437</v>
          </cell>
          <cell r="U739">
            <v>0.46500000000000002</v>
          </cell>
          <cell r="V739">
            <v>0.48799999999999999</v>
          </cell>
          <cell r="W739">
            <v>0.51200000000000001</v>
          </cell>
          <cell r="X739">
            <v>0.53300000000000003</v>
          </cell>
          <cell r="Y739">
            <v>0.55400000000000005</v>
          </cell>
          <cell r="Z739">
            <v>0.57599999999999996</v>
          </cell>
          <cell r="AA739">
            <v>0.59799999999999998</v>
          </cell>
          <cell r="AB739">
            <v>0.622</v>
          </cell>
          <cell r="AD739">
            <v>0.4728</v>
          </cell>
          <cell r="AE739">
            <v>0.47799999999999998</v>
          </cell>
          <cell r="AF739">
            <v>0.48</v>
          </cell>
          <cell r="AG739">
            <v>0.48299999999999998</v>
          </cell>
          <cell r="AH739">
            <v>0.48449999999999999</v>
          </cell>
          <cell r="AI739">
            <v>0.49049999999999999</v>
          </cell>
          <cell r="AJ739">
            <v>0.497</v>
          </cell>
          <cell r="AK739">
            <v>0.50649999999999995</v>
          </cell>
          <cell r="AL739">
            <v>0.52049999999999996</v>
          </cell>
          <cell r="AM739">
            <v>0.53649999999999998</v>
          </cell>
          <cell r="AN739">
            <v>0.5585</v>
          </cell>
          <cell r="AO739">
            <v>0.58099999999999996</v>
          </cell>
          <cell r="AP739">
            <v>0.60499999999999998</v>
          </cell>
        </row>
        <row r="740">
          <cell r="A740">
            <v>40288</v>
          </cell>
          <cell r="B740">
            <v>0.25</v>
          </cell>
          <cell r="C740">
            <v>0.21299999999999999</v>
          </cell>
          <cell r="D740">
            <v>0.2165</v>
          </cell>
          <cell r="E740">
            <v>0.22500000000000001</v>
          </cell>
          <cell r="F740">
            <v>0.23100000000000001</v>
          </cell>
          <cell r="G740">
            <v>0.23899999999999999</v>
          </cell>
          <cell r="H740">
            <v>0.251</v>
          </cell>
          <cell r="I740">
            <v>0.26700000000000002</v>
          </cell>
          <cell r="J740">
            <v>0.28599999999999998</v>
          </cell>
          <cell r="K740">
            <v>0.312</v>
          </cell>
          <cell r="L740">
            <v>0.33900000000000002</v>
          </cell>
          <cell r="M740">
            <v>0.36699999999999999</v>
          </cell>
          <cell r="N740">
            <v>0.40799999999999997</v>
          </cell>
          <cell r="P740">
            <v>0.34300000000000003</v>
          </cell>
          <cell r="Q740">
            <v>0.35499999999999998</v>
          </cell>
          <cell r="R740">
            <v>0.36</v>
          </cell>
          <cell r="S740">
            <v>0.39400000000000002</v>
          </cell>
          <cell r="T740">
            <v>0.436</v>
          </cell>
          <cell r="U740">
            <v>0.46300000000000002</v>
          </cell>
          <cell r="V740">
            <v>0.48599999999999999</v>
          </cell>
          <cell r="W740">
            <v>0.50900000000000001</v>
          </cell>
          <cell r="X740">
            <v>0.53100000000000003</v>
          </cell>
          <cell r="Y740">
            <v>0.55500000000000005</v>
          </cell>
          <cell r="Z740">
            <v>0.57599999999999996</v>
          </cell>
          <cell r="AA740">
            <v>0.59799999999999998</v>
          </cell>
          <cell r="AB740">
            <v>0.625</v>
          </cell>
          <cell r="AD740">
            <v>0.47170000000000001</v>
          </cell>
          <cell r="AE740">
            <v>0.47499999999999998</v>
          </cell>
          <cell r="AF740">
            <v>0.47699999999999998</v>
          </cell>
          <cell r="AG740">
            <v>0.47899999999999998</v>
          </cell>
          <cell r="AH740">
            <v>0.48499999999999999</v>
          </cell>
          <cell r="AI740">
            <v>0.49</v>
          </cell>
          <cell r="AJ740">
            <v>0.4965</v>
          </cell>
          <cell r="AK740">
            <v>0.50600000000000001</v>
          </cell>
          <cell r="AL740">
            <v>0.51949999999999996</v>
          </cell>
          <cell r="AM740">
            <v>0.53700000000000003</v>
          </cell>
          <cell r="AN740">
            <v>0.5595</v>
          </cell>
          <cell r="AO740">
            <v>0.58299999999999996</v>
          </cell>
          <cell r="AP740">
            <v>0.61250000000000004</v>
          </cell>
        </row>
        <row r="741">
          <cell r="A741">
            <v>40289</v>
          </cell>
          <cell r="B741">
            <v>0.25</v>
          </cell>
          <cell r="C741">
            <v>0.21199999999999999</v>
          </cell>
          <cell r="D741">
            <v>0.214</v>
          </cell>
          <cell r="E741">
            <v>0.224</v>
          </cell>
          <cell r="F741">
            <v>0.23300000000000001</v>
          </cell>
          <cell r="G741">
            <v>0.24199999999999999</v>
          </cell>
          <cell r="H741">
            <v>0.25800000000000001</v>
          </cell>
          <cell r="I741">
            <v>0.26900000000000002</v>
          </cell>
          <cell r="J741">
            <v>0.28999999999999998</v>
          </cell>
          <cell r="K741">
            <v>0.316</v>
          </cell>
          <cell r="L741">
            <v>0.34599999999999997</v>
          </cell>
          <cell r="M741">
            <v>0.3745</v>
          </cell>
          <cell r="N741">
            <v>0.41299999999999998</v>
          </cell>
          <cell r="P741">
            <v>0.34300000000000003</v>
          </cell>
          <cell r="Q741">
            <v>0.35499999999999998</v>
          </cell>
          <cell r="R741">
            <v>0.35899999999999999</v>
          </cell>
          <cell r="S741">
            <v>0.39600000000000002</v>
          </cell>
          <cell r="T741">
            <v>0.435</v>
          </cell>
          <cell r="U741">
            <v>0.46300000000000002</v>
          </cell>
          <cell r="V741">
            <v>0.48899999999999999</v>
          </cell>
          <cell r="W741">
            <v>0.51100000000000001</v>
          </cell>
          <cell r="X741">
            <v>0.53400000000000003</v>
          </cell>
          <cell r="Y741">
            <v>0.55700000000000005</v>
          </cell>
          <cell r="Z741">
            <v>0.57899999999999996</v>
          </cell>
          <cell r="AA741">
            <v>0.60099999999999998</v>
          </cell>
          <cell r="AB741">
            <v>0.628</v>
          </cell>
          <cell r="AD741">
            <v>0.47210000000000002</v>
          </cell>
          <cell r="AE741">
            <v>0.47499999999999998</v>
          </cell>
          <cell r="AF741">
            <v>0.48049999999999998</v>
          </cell>
          <cell r="AG741">
            <v>0.48199999999999998</v>
          </cell>
          <cell r="AH741">
            <v>0.48849999999999999</v>
          </cell>
          <cell r="AI741">
            <v>0.496</v>
          </cell>
          <cell r="AJ741">
            <v>0.505</v>
          </cell>
          <cell r="AK741">
            <v>0.52749999999999997</v>
          </cell>
          <cell r="AL741">
            <v>0.54449999999999998</v>
          </cell>
          <cell r="AM741">
            <v>0.5625</v>
          </cell>
          <cell r="AN741">
            <v>0.59599999999999997</v>
          </cell>
          <cell r="AO741">
            <v>0.62250000000000005</v>
          </cell>
          <cell r="AP741">
            <v>0.66</v>
          </cell>
        </row>
        <row r="742">
          <cell r="A742">
            <v>40290</v>
          </cell>
          <cell r="B742">
            <v>0.25</v>
          </cell>
          <cell r="C742">
            <v>0.21249999999999999</v>
          </cell>
          <cell r="D742">
            <v>0.218</v>
          </cell>
          <cell r="E742">
            <v>0.22600000000000001</v>
          </cell>
          <cell r="F742">
            <v>0.23599999999999999</v>
          </cell>
          <cell r="G742">
            <v>0.2505</v>
          </cell>
          <cell r="H742">
            <v>0.26400000000000001</v>
          </cell>
          <cell r="I742">
            <v>0.28199999999999997</v>
          </cell>
          <cell r="J742">
            <v>0.30199999999999999</v>
          </cell>
          <cell r="K742">
            <v>0.32850000000000001</v>
          </cell>
          <cell r="L742">
            <v>0.36049999999999999</v>
          </cell>
          <cell r="M742">
            <v>0.39</v>
          </cell>
          <cell r="N742">
            <v>0.42</v>
          </cell>
          <cell r="P742">
            <v>0.33900000000000002</v>
          </cell>
          <cell r="Q742">
            <v>0.35799999999999998</v>
          </cell>
          <cell r="R742">
            <v>0.36099999999999999</v>
          </cell>
          <cell r="S742">
            <v>0.40400000000000003</v>
          </cell>
          <cell r="T742">
            <v>0.443</v>
          </cell>
          <cell r="U742">
            <v>0.47099999999999997</v>
          </cell>
          <cell r="V742">
            <v>0.495</v>
          </cell>
          <cell r="W742">
            <v>0.52</v>
          </cell>
          <cell r="X742">
            <v>0.54400000000000004</v>
          </cell>
          <cell r="Y742">
            <v>0.56699999999999995</v>
          </cell>
          <cell r="Z742">
            <v>0.59199999999999997</v>
          </cell>
          <cell r="AA742">
            <v>0.61499999999999999</v>
          </cell>
          <cell r="AB742">
            <v>0.63900000000000001</v>
          </cell>
          <cell r="AD742">
            <v>0.47289999999999999</v>
          </cell>
          <cell r="AE742">
            <v>0.47499999999999998</v>
          </cell>
          <cell r="AF742">
            <v>0.48</v>
          </cell>
          <cell r="AG742">
            <v>0.48499999999999999</v>
          </cell>
          <cell r="AH742">
            <v>0.5</v>
          </cell>
          <cell r="AI742">
            <v>0.505</v>
          </cell>
          <cell r="AJ742">
            <v>0.51</v>
          </cell>
          <cell r="AK742">
            <v>0.52649999999999997</v>
          </cell>
          <cell r="AL742">
            <v>0.54600000000000004</v>
          </cell>
          <cell r="AM742">
            <v>0.56999999999999995</v>
          </cell>
          <cell r="AN742">
            <v>0.59699999999999998</v>
          </cell>
          <cell r="AO742">
            <v>0.63049999999999995</v>
          </cell>
          <cell r="AP742">
            <v>0.67500000000000004</v>
          </cell>
        </row>
        <row r="743">
          <cell r="A743">
            <v>40291</v>
          </cell>
          <cell r="B743">
            <v>0.25</v>
          </cell>
          <cell r="C743">
            <v>0.217</v>
          </cell>
          <cell r="D743">
            <v>0.221</v>
          </cell>
          <cell r="E743">
            <v>0.23200000000000001</v>
          </cell>
          <cell r="F743">
            <v>0.24299999999999999</v>
          </cell>
          <cell r="G743">
            <v>0.254</v>
          </cell>
          <cell r="H743">
            <v>0.27250000000000002</v>
          </cell>
          <cell r="I743">
            <v>0.29649999999999999</v>
          </cell>
          <cell r="J743">
            <v>0.3175</v>
          </cell>
          <cell r="K743">
            <v>0.34699999999999998</v>
          </cell>
          <cell r="L743">
            <v>0.38200000000000001</v>
          </cell>
          <cell r="M743">
            <v>0.41</v>
          </cell>
          <cell r="N743">
            <v>0.44900000000000001</v>
          </cell>
          <cell r="P743">
            <v>0.33800000000000002</v>
          </cell>
          <cell r="Q743">
            <v>0.35799999999999998</v>
          </cell>
          <cell r="R743">
            <v>0.36199999999999999</v>
          </cell>
          <cell r="S743">
            <v>0.40500000000000003</v>
          </cell>
          <cell r="T743">
            <v>0.44600000000000001</v>
          </cell>
          <cell r="U743">
            <v>0.47699999999999998</v>
          </cell>
          <cell r="V743">
            <v>0.504</v>
          </cell>
          <cell r="W743">
            <v>0.53200000000000003</v>
          </cell>
          <cell r="X743">
            <v>0.55400000000000005</v>
          </cell>
          <cell r="Y743">
            <v>0.57799999999999996</v>
          </cell>
          <cell r="Z743">
            <v>0.60299999999999998</v>
          </cell>
          <cell r="AA743">
            <v>0.625</v>
          </cell>
          <cell r="AB743">
            <v>0.64900000000000002</v>
          </cell>
          <cell r="AD743">
            <v>0.4743</v>
          </cell>
          <cell r="AE743">
            <v>0.47499999999999998</v>
          </cell>
          <cell r="AF743">
            <v>0.47899999999999998</v>
          </cell>
          <cell r="AG743">
            <v>0.48449999999999999</v>
          </cell>
          <cell r="AH743">
            <v>0.4965</v>
          </cell>
          <cell r="AI743">
            <v>0.50849999999999995</v>
          </cell>
          <cell r="AJ743">
            <v>0.52049999999999996</v>
          </cell>
          <cell r="AK743">
            <v>0.53</v>
          </cell>
          <cell r="AL743">
            <v>0.55900000000000005</v>
          </cell>
          <cell r="AM743">
            <v>0.58599999999999997</v>
          </cell>
          <cell r="AN743">
            <v>0.61099999999999999</v>
          </cell>
          <cell r="AO743">
            <v>0.64849999999999997</v>
          </cell>
          <cell r="AP743">
            <v>0.6875</v>
          </cell>
        </row>
        <row r="744">
          <cell r="A744">
            <v>40294</v>
          </cell>
          <cell r="B744">
            <v>0.25</v>
          </cell>
          <cell r="C744">
            <v>0.2175</v>
          </cell>
          <cell r="D744">
            <v>0.22</v>
          </cell>
          <cell r="E744">
            <v>0.23</v>
          </cell>
          <cell r="F744">
            <v>0.24</v>
          </cell>
          <cell r="G744">
            <v>0.255</v>
          </cell>
          <cell r="H744">
            <v>0.27250000000000002</v>
          </cell>
          <cell r="I744">
            <v>0.29599999999999999</v>
          </cell>
          <cell r="J744">
            <v>0.313</v>
          </cell>
          <cell r="K744">
            <v>0.34699999999999998</v>
          </cell>
          <cell r="L744">
            <v>0.38100000000000001</v>
          </cell>
          <cell r="M744">
            <v>0.40749999999999997</v>
          </cell>
          <cell r="N744">
            <v>0.44950000000000001</v>
          </cell>
          <cell r="P744">
            <v>0.34499999999999997</v>
          </cell>
          <cell r="Q744">
            <v>0.35899999999999999</v>
          </cell>
          <cell r="R744">
            <v>0.36199999999999999</v>
          </cell>
          <cell r="S744">
            <v>0.40699999999999997</v>
          </cell>
          <cell r="T744">
            <v>0.44900000000000001</v>
          </cell>
          <cell r="U744">
            <v>0.47499999999999998</v>
          </cell>
          <cell r="V744">
            <v>0.501</v>
          </cell>
          <cell r="W744">
            <v>0.52700000000000002</v>
          </cell>
          <cell r="X744">
            <v>0.55000000000000004</v>
          </cell>
          <cell r="Y744">
            <v>0.57299999999999995</v>
          </cell>
          <cell r="Z744">
            <v>0.59699999999999998</v>
          </cell>
          <cell r="AA744">
            <v>0.61899999999999999</v>
          </cell>
          <cell r="AB744">
            <v>0.64500000000000002</v>
          </cell>
          <cell r="AD744">
            <v>0.47499999999999998</v>
          </cell>
          <cell r="AE744">
            <v>0.47499999999999998</v>
          </cell>
          <cell r="AF744">
            <v>0.47799999999999998</v>
          </cell>
          <cell r="AG744">
            <v>0.48</v>
          </cell>
          <cell r="AH744">
            <v>0.49099999999999999</v>
          </cell>
          <cell r="AI744">
            <v>0.50049999999999994</v>
          </cell>
          <cell r="AJ744">
            <v>0.51100000000000001</v>
          </cell>
          <cell r="AK744">
            <v>0.53500000000000003</v>
          </cell>
          <cell r="AL744">
            <v>0.55500000000000005</v>
          </cell>
          <cell r="AM744">
            <v>0.57799999999999996</v>
          </cell>
          <cell r="AN744">
            <v>0.61099999999999999</v>
          </cell>
          <cell r="AO744">
            <v>0.64</v>
          </cell>
          <cell r="AP744">
            <v>0.67249999999999999</v>
          </cell>
        </row>
        <row r="745">
          <cell r="A745">
            <v>40295</v>
          </cell>
          <cell r="B745">
            <v>0.25</v>
          </cell>
          <cell r="C745">
            <v>0.20799999999999999</v>
          </cell>
          <cell r="D745">
            <v>0.217</v>
          </cell>
          <cell r="E745">
            <v>0.22700000000000001</v>
          </cell>
          <cell r="F745">
            <v>0.23200000000000001</v>
          </cell>
          <cell r="G745">
            <v>0.24299999999999999</v>
          </cell>
          <cell r="H745">
            <v>0.25800000000000001</v>
          </cell>
          <cell r="I745">
            <v>0.27400000000000002</v>
          </cell>
          <cell r="J745">
            <v>0.29699999999999999</v>
          </cell>
          <cell r="K745">
            <v>0.32100000000000001</v>
          </cell>
          <cell r="L745">
            <v>0.34200000000000003</v>
          </cell>
          <cell r="M745">
            <v>0.374</v>
          </cell>
          <cell r="N745">
            <v>0.40799999999999997</v>
          </cell>
          <cell r="P745">
            <v>0.34599999999999997</v>
          </cell>
          <cell r="Q745">
            <v>0.35799999999999998</v>
          </cell>
          <cell r="R745">
            <v>0.36199999999999999</v>
          </cell>
          <cell r="S745">
            <v>0.40899999999999997</v>
          </cell>
          <cell r="T745">
            <v>0.45</v>
          </cell>
          <cell r="U745">
            <v>0.47699999999999998</v>
          </cell>
          <cell r="V745">
            <v>0.502</v>
          </cell>
          <cell r="W745">
            <v>0.52500000000000002</v>
          </cell>
          <cell r="X745">
            <v>0.54600000000000004</v>
          </cell>
          <cell r="Y745">
            <v>0.56899999999999995</v>
          </cell>
          <cell r="Z745">
            <v>0.59</v>
          </cell>
          <cell r="AA745">
            <v>0.61199999999999999</v>
          </cell>
          <cell r="AB745">
            <v>0.63600000000000001</v>
          </cell>
          <cell r="AD745">
            <v>0.47160000000000002</v>
          </cell>
          <cell r="AE745">
            <v>0.47699999999999998</v>
          </cell>
          <cell r="AF745">
            <v>0.48</v>
          </cell>
          <cell r="AG745">
            <v>0.48799999999999999</v>
          </cell>
          <cell r="AH745">
            <v>0.496</v>
          </cell>
          <cell r="AI745">
            <v>0.51249999999999996</v>
          </cell>
          <cell r="AJ745">
            <v>0.51949999999999996</v>
          </cell>
          <cell r="AK745">
            <v>0.54100000000000004</v>
          </cell>
          <cell r="AL745">
            <v>0.56000000000000005</v>
          </cell>
          <cell r="AM745">
            <v>0.58150000000000002</v>
          </cell>
          <cell r="AN745">
            <v>0.61299999999999999</v>
          </cell>
          <cell r="AO745">
            <v>0.63949999999999996</v>
          </cell>
          <cell r="AP745">
            <v>0.67349999999999999</v>
          </cell>
        </row>
        <row r="746">
          <cell r="A746">
            <v>40296</v>
          </cell>
          <cell r="B746">
            <v>0.25</v>
          </cell>
          <cell r="C746">
            <v>0.215</v>
          </cell>
          <cell r="D746">
            <v>0.22</v>
          </cell>
          <cell r="E746">
            <v>0.22600000000000001</v>
          </cell>
          <cell r="F746">
            <v>0.23949999999999999</v>
          </cell>
          <cell r="G746">
            <v>0.24299999999999999</v>
          </cell>
          <cell r="H746">
            <v>0.25900000000000001</v>
          </cell>
          <cell r="I746">
            <v>0.27300000000000002</v>
          </cell>
          <cell r="J746">
            <v>0.29299999999999998</v>
          </cell>
          <cell r="K746">
            <v>0.32</v>
          </cell>
          <cell r="L746">
            <v>0.33600000000000002</v>
          </cell>
          <cell r="M746">
            <v>0.3755</v>
          </cell>
          <cell r="N746">
            <v>0.40600000000000003</v>
          </cell>
          <cell r="P746">
            <v>0.34699999999999998</v>
          </cell>
          <cell r="Q746">
            <v>0.36499999999999999</v>
          </cell>
          <cell r="R746">
            <v>0.36799999999999999</v>
          </cell>
          <cell r="S746">
            <v>0.41699999999999998</v>
          </cell>
          <cell r="T746">
            <v>0.45800000000000002</v>
          </cell>
          <cell r="U746">
            <v>0.48599999999999999</v>
          </cell>
          <cell r="V746">
            <v>0.51100000000000001</v>
          </cell>
          <cell r="W746">
            <v>0.53500000000000003</v>
          </cell>
          <cell r="X746">
            <v>0.55500000000000005</v>
          </cell>
          <cell r="Y746">
            <v>0.57599999999999996</v>
          </cell>
          <cell r="Z746">
            <v>0.59299999999999997</v>
          </cell>
          <cell r="AA746">
            <v>0.61199999999999999</v>
          </cell>
          <cell r="AB746">
            <v>0.629</v>
          </cell>
          <cell r="AD746">
            <v>0.47449999999999998</v>
          </cell>
          <cell r="AE746">
            <v>0.47799999999999998</v>
          </cell>
          <cell r="AF746">
            <v>0.48199999999999998</v>
          </cell>
          <cell r="AG746">
            <v>0.47849999999999998</v>
          </cell>
          <cell r="AH746">
            <v>0.48649999999999999</v>
          </cell>
          <cell r="AI746">
            <v>0.4955</v>
          </cell>
          <cell r="AJ746">
            <v>0.50549999999999995</v>
          </cell>
          <cell r="AK746">
            <v>0.52300000000000002</v>
          </cell>
          <cell r="AL746">
            <v>0.54500000000000004</v>
          </cell>
          <cell r="AM746">
            <v>0.56799999999999995</v>
          </cell>
          <cell r="AN746">
            <v>0.59799999999999998</v>
          </cell>
          <cell r="AO746">
            <v>0.629</v>
          </cell>
          <cell r="AP746">
            <v>0.67749999999999999</v>
          </cell>
        </row>
        <row r="747">
          <cell r="A747">
            <v>40297</v>
          </cell>
          <cell r="B747">
            <v>0.25</v>
          </cell>
          <cell r="C747">
            <v>0.2135</v>
          </cell>
          <cell r="D747">
            <v>0.2215</v>
          </cell>
          <cell r="E747">
            <v>0.22850000000000001</v>
          </cell>
          <cell r="F747">
            <v>0.23350000000000001</v>
          </cell>
          <cell r="G747">
            <v>0.245</v>
          </cell>
          <cell r="H747">
            <v>0.25600000000000001</v>
          </cell>
          <cell r="I747">
            <v>0.27350000000000002</v>
          </cell>
          <cell r="J747">
            <v>0.29249999999999998</v>
          </cell>
          <cell r="K747">
            <v>0.316</v>
          </cell>
          <cell r="L747">
            <v>0.34300000000000003</v>
          </cell>
          <cell r="M747">
            <v>0.376</v>
          </cell>
          <cell r="N747">
            <v>0.41049999999999998</v>
          </cell>
          <cell r="P747">
            <v>0.34899999999999998</v>
          </cell>
          <cell r="Q747">
            <v>0.371</v>
          </cell>
          <cell r="R747">
            <v>0.38700000000000001</v>
          </cell>
          <cell r="S747">
            <v>0.435</v>
          </cell>
          <cell r="T747">
            <v>0.47299999999999998</v>
          </cell>
          <cell r="U747">
            <v>0.499</v>
          </cell>
          <cell r="V747">
            <v>0.52200000000000002</v>
          </cell>
          <cell r="W747">
            <v>0.54200000000000004</v>
          </cell>
          <cell r="X747">
            <v>0.56200000000000006</v>
          </cell>
          <cell r="Y747">
            <v>0.57899999999999996</v>
          </cell>
          <cell r="Z747">
            <v>0.59699999999999998</v>
          </cell>
          <cell r="AA747">
            <v>0.61599999999999999</v>
          </cell>
          <cell r="AB747">
            <v>0.63400000000000001</v>
          </cell>
          <cell r="AD747">
            <v>0.4753</v>
          </cell>
          <cell r="AE747">
            <v>0.48</v>
          </cell>
          <cell r="AF747">
            <v>0.48299999999999998</v>
          </cell>
          <cell r="AG747">
            <v>0.48599999999999999</v>
          </cell>
          <cell r="AH747">
            <v>0.496</v>
          </cell>
          <cell r="AI747">
            <v>0.51149999999999995</v>
          </cell>
          <cell r="AJ747">
            <v>0.52249999999999996</v>
          </cell>
          <cell r="AK747">
            <v>0.53500000000000003</v>
          </cell>
          <cell r="AL747">
            <v>0.5655</v>
          </cell>
          <cell r="AM747">
            <v>0.59199999999999997</v>
          </cell>
          <cell r="AN747">
            <v>0.61850000000000005</v>
          </cell>
          <cell r="AO747">
            <v>0.64700000000000002</v>
          </cell>
          <cell r="AP747">
            <v>0.67949999999999999</v>
          </cell>
        </row>
        <row r="748">
          <cell r="A748">
            <v>40298</v>
          </cell>
          <cell r="B748">
            <v>0.25</v>
          </cell>
          <cell r="C748">
            <v>0.215</v>
          </cell>
          <cell r="D748">
            <v>0.224</v>
          </cell>
          <cell r="E748">
            <v>0.23250000000000001</v>
          </cell>
          <cell r="F748">
            <v>0.24299999999999999</v>
          </cell>
          <cell r="G748">
            <v>0.252</v>
          </cell>
          <cell r="H748">
            <v>0.26500000000000001</v>
          </cell>
          <cell r="I748">
            <v>0.28399999999999997</v>
          </cell>
          <cell r="J748">
            <v>0.30049999999999999</v>
          </cell>
          <cell r="K748">
            <v>0.32700000000000001</v>
          </cell>
          <cell r="L748">
            <v>0.35299999999999998</v>
          </cell>
          <cell r="M748">
            <v>0.38100000000000001</v>
          </cell>
          <cell r="N748">
            <v>0.41499999999999998</v>
          </cell>
          <cell r="P748">
            <v>0.33700000000000002</v>
          </cell>
          <cell r="Q748">
            <v>0.372</v>
          </cell>
          <cell r="R748">
            <v>0.38900000000000001</v>
          </cell>
          <cell r="S748">
            <v>0.439</v>
          </cell>
          <cell r="T748">
            <v>0.47599999999999998</v>
          </cell>
          <cell r="U748">
            <v>0.498</v>
          </cell>
          <cell r="V748">
            <v>0.52200000000000002</v>
          </cell>
          <cell r="W748">
            <v>0.54400000000000004</v>
          </cell>
          <cell r="X748">
            <v>0.56299999999999994</v>
          </cell>
          <cell r="Y748">
            <v>0.57999999999999996</v>
          </cell>
          <cell r="Z748">
            <v>0.59599999999999997</v>
          </cell>
          <cell r="AA748">
            <v>0.61499999999999999</v>
          </cell>
          <cell r="AB748">
            <v>0.63300000000000001</v>
          </cell>
          <cell r="AD748">
            <v>0.47689999999999999</v>
          </cell>
          <cell r="AE748">
            <v>0.48299999999999998</v>
          </cell>
          <cell r="AF748">
            <v>0.48799999999999999</v>
          </cell>
          <cell r="AG748">
            <v>0.49399999999999999</v>
          </cell>
          <cell r="AH748">
            <v>0.50849999999999995</v>
          </cell>
          <cell r="AI748">
            <v>0.51749999999999996</v>
          </cell>
          <cell r="AJ748">
            <v>0.53400000000000003</v>
          </cell>
          <cell r="AK748">
            <v>0.5575</v>
          </cell>
          <cell r="AL748">
            <v>0.57699999999999996</v>
          </cell>
          <cell r="AM748">
            <v>0.59950000000000003</v>
          </cell>
          <cell r="AN748">
            <v>0.62649999999999995</v>
          </cell>
          <cell r="AO748">
            <v>0.65800000000000003</v>
          </cell>
          <cell r="AP748">
            <v>0.69199999999999995</v>
          </cell>
        </row>
        <row r="749">
          <cell r="A749">
            <v>40301</v>
          </cell>
          <cell r="B749">
            <v>0.25</v>
          </cell>
          <cell r="C749">
            <v>0.21299999999999999</v>
          </cell>
          <cell r="D749">
            <v>0.2215</v>
          </cell>
          <cell r="E749">
            <v>0.22500000000000001</v>
          </cell>
          <cell r="F749">
            <v>0.24</v>
          </cell>
          <cell r="G749">
            <v>0.2555</v>
          </cell>
          <cell r="H749">
            <v>0.27150000000000002</v>
          </cell>
          <cell r="I749">
            <v>0.29299999999999998</v>
          </cell>
          <cell r="J749">
            <v>0.318</v>
          </cell>
          <cell r="K749">
            <v>0.34599999999999997</v>
          </cell>
          <cell r="L749">
            <v>0.374</v>
          </cell>
          <cell r="M749">
            <v>0.40350000000000003</v>
          </cell>
          <cell r="N749">
            <v>0.437</v>
          </cell>
          <cell r="P749">
            <v>0.33900000000000002</v>
          </cell>
          <cell r="Q749">
            <v>0.36899999999999999</v>
          </cell>
          <cell r="R749">
            <v>0.38600000000000001</v>
          </cell>
          <cell r="S749">
            <v>0.439</v>
          </cell>
          <cell r="T749">
            <v>0.47699999999999998</v>
          </cell>
          <cell r="U749">
            <v>0.503</v>
          </cell>
          <cell r="V749">
            <v>0.53</v>
          </cell>
          <cell r="W749">
            <v>0.55400000000000005</v>
          </cell>
          <cell r="X749">
            <v>0.57699999999999996</v>
          </cell>
          <cell r="Y749">
            <v>0.59699999999999998</v>
          </cell>
          <cell r="Z749">
            <v>0.61599999999999999</v>
          </cell>
          <cell r="AA749">
            <v>0.63500000000000001</v>
          </cell>
          <cell r="AB749">
            <v>0.65400000000000003</v>
          </cell>
          <cell r="AD749">
            <v>0.47689999999999999</v>
          </cell>
          <cell r="AE749">
            <v>0.48299999999999998</v>
          </cell>
          <cell r="AF749">
            <v>0.48799999999999999</v>
          </cell>
          <cell r="AG749">
            <v>0.49299999999999999</v>
          </cell>
          <cell r="AH749">
            <v>0.505</v>
          </cell>
          <cell r="AI749">
            <v>0.51849999999999996</v>
          </cell>
          <cell r="AJ749">
            <v>0.53400000000000003</v>
          </cell>
          <cell r="AK749">
            <v>0.55400000000000005</v>
          </cell>
          <cell r="AL749">
            <v>0.57650000000000001</v>
          </cell>
          <cell r="AM749">
            <v>0.60699999999999998</v>
          </cell>
          <cell r="AN749">
            <v>0.63149999999999995</v>
          </cell>
          <cell r="AO749">
            <v>0.66649999999999998</v>
          </cell>
          <cell r="AP749">
            <v>0.70050000000000001</v>
          </cell>
        </row>
        <row r="750">
          <cell r="A750">
            <v>40302</v>
          </cell>
          <cell r="B750">
            <v>0.25</v>
          </cell>
          <cell r="C750">
            <v>0.218</v>
          </cell>
          <cell r="D750">
            <v>0.223</v>
          </cell>
          <cell r="E750">
            <v>0.23649999999999999</v>
          </cell>
          <cell r="F750">
            <v>0.24</v>
          </cell>
          <cell r="G750">
            <v>0.25</v>
          </cell>
          <cell r="H750">
            <v>0.26450000000000001</v>
          </cell>
          <cell r="I750">
            <v>0.28149999999999997</v>
          </cell>
          <cell r="J750">
            <v>0.30099999999999999</v>
          </cell>
          <cell r="K750">
            <v>0.32700000000000001</v>
          </cell>
          <cell r="L750">
            <v>0.35199999999999998</v>
          </cell>
          <cell r="M750">
            <v>0.38300000000000001</v>
          </cell>
          <cell r="N750">
            <v>0.41499999999999998</v>
          </cell>
          <cell r="P750">
            <v>0.34</v>
          </cell>
          <cell r="Q750">
            <v>0.36799999999999999</v>
          </cell>
          <cell r="R750">
            <v>0.38600000000000001</v>
          </cell>
          <cell r="S750">
            <v>0.438</v>
          </cell>
          <cell r="T750">
            <v>0.47599999999999998</v>
          </cell>
          <cell r="U750">
            <v>0.501</v>
          </cell>
          <cell r="V750">
            <v>0.52800000000000002</v>
          </cell>
          <cell r="W750">
            <v>0.54800000000000004</v>
          </cell>
          <cell r="X750">
            <v>0.56999999999999995</v>
          </cell>
          <cell r="Y750">
            <v>0.58699999999999997</v>
          </cell>
          <cell r="Z750">
            <v>0.60499999999999998</v>
          </cell>
          <cell r="AA750">
            <v>0.622</v>
          </cell>
          <cell r="AB750">
            <v>0.64</v>
          </cell>
          <cell r="AD750">
            <v>0.47439999999999999</v>
          </cell>
          <cell r="AE750">
            <v>0.48199999999999998</v>
          </cell>
          <cell r="AF750">
            <v>0.48699999999999999</v>
          </cell>
          <cell r="AG750">
            <v>0.49199999999999999</v>
          </cell>
          <cell r="AH750">
            <v>0.503</v>
          </cell>
          <cell r="AI750">
            <v>0.50900000000000001</v>
          </cell>
          <cell r="AJ750">
            <v>0.52500000000000002</v>
          </cell>
          <cell r="AK750">
            <v>0.53600000000000003</v>
          </cell>
          <cell r="AL750">
            <v>0.55349999999999999</v>
          </cell>
          <cell r="AM750">
            <v>0.58099999999999996</v>
          </cell>
          <cell r="AN750">
            <v>0.59650000000000003</v>
          </cell>
          <cell r="AO750">
            <v>0.63300000000000001</v>
          </cell>
          <cell r="AP750">
            <v>0.66200000000000003</v>
          </cell>
        </row>
        <row r="751">
          <cell r="A751">
            <v>40303</v>
          </cell>
          <cell r="B751">
            <v>0.25</v>
          </cell>
          <cell r="C751">
            <v>0.222</v>
          </cell>
          <cell r="D751">
            <v>0.22900000000000001</v>
          </cell>
          <cell r="E751">
            <v>0.23699999999999999</v>
          </cell>
          <cell r="F751">
            <v>0.249</v>
          </cell>
          <cell r="G751">
            <v>0.26200000000000001</v>
          </cell>
          <cell r="H751">
            <v>0.27300000000000002</v>
          </cell>
          <cell r="I751">
            <v>0.28999999999999998</v>
          </cell>
          <cell r="J751">
            <v>0.3115</v>
          </cell>
          <cell r="K751">
            <v>0.33</v>
          </cell>
          <cell r="L751">
            <v>0.35399999999999998</v>
          </cell>
          <cell r="M751">
            <v>0.38</v>
          </cell>
          <cell r="N751">
            <v>0.41099999999999998</v>
          </cell>
          <cell r="P751">
            <v>0.34399999999999997</v>
          </cell>
          <cell r="Q751">
            <v>0.36499999999999999</v>
          </cell>
          <cell r="R751">
            <v>0.379</v>
          </cell>
          <cell r="S751">
            <v>0.42499999999999999</v>
          </cell>
          <cell r="T751">
            <v>0.45300000000000001</v>
          </cell>
          <cell r="U751">
            <v>0.47199999999999998</v>
          </cell>
          <cell r="V751">
            <v>0.49199999999999999</v>
          </cell>
          <cell r="W751">
            <v>0.50800000000000001</v>
          </cell>
          <cell r="X751">
            <v>0.52100000000000002</v>
          </cell>
          <cell r="Y751">
            <v>0.53200000000000003</v>
          </cell>
          <cell r="Z751">
            <v>0.54300000000000004</v>
          </cell>
          <cell r="AA751">
            <v>0.55400000000000005</v>
          </cell>
          <cell r="AB751">
            <v>0.56399999999999995</v>
          </cell>
          <cell r="AD751">
            <v>0.48010000000000003</v>
          </cell>
          <cell r="AE751">
            <v>0.48</v>
          </cell>
          <cell r="AF751">
            <v>0.48199999999999998</v>
          </cell>
          <cell r="AG751">
            <v>0.49</v>
          </cell>
          <cell r="AH751">
            <v>0.505</v>
          </cell>
          <cell r="AI751">
            <v>0.505</v>
          </cell>
          <cell r="AJ751">
            <v>0.51500000000000001</v>
          </cell>
          <cell r="AK751">
            <v>0.53500000000000003</v>
          </cell>
          <cell r="AL751">
            <v>0.54900000000000004</v>
          </cell>
          <cell r="AM751">
            <v>0.5615</v>
          </cell>
          <cell r="AN751">
            <v>0.58499999999999996</v>
          </cell>
          <cell r="AO751">
            <v>0.61399999999999999</v>
          </cell>
          <cell r="AP751">
            <v>0.64</v>
          </cell>
        </row>
        <row r="752">
          <cell r="A752">
            <v>40304</v>
          </cell>
          <cell r="B752">
            <v>0.25</v>
          </cell>
          <cell r="C752">
            <v>0.23899999999999999</v>
          </cell>
          <cell r="D752">
            <v>0.245</v>
          </cell>
          <cell r="E752">
            <v>0.252</v>
          </cell>
          <cell r="F752">
            <v>0.25800000000000001</v>
          </cell>
          <cell r="G752">
            <v>0.27050000000000002</v>
          </cell>
          <cell r="H752">
            <v>0.28000000000000003</v>
          </cell>
          <cell r="I752">
            <v>0.29149999999999998</v>
          </cell>
          <cell r="J752">
            <v>0.30349999999999999</v>
          </cell>
          <cell r="K752">
            <v>0.32250000000000001</v>
          </cell>
          <cell r="L752">
            <v>0.33800000000000002</v>
          </cell>
          <cell r="M752">
            <v>0.36399999999999999</v>
          </cell>
          <cell r="N752">
            <v>0.38500000000000001</v>
          </cell>
          <cell r="P752">
            <v>0.33500000000000002</v>
          </cell>
          <cell r="Q752">
            <v>0.36399999999999999</v>
          </cell>
          <cell r="R752">
            <v>0.38400000000000001</v>
          </cell>
          <cell r="S752">
            <v>0.42299999999999999</v>
          </cell>
          <cell r="T752">
            <v>0.44800000000000001</v>
          </cell>
          <cell r="U752">
            <v>0.46400000000000002</v>
          </cell>
          <cell r="V752">
            <v>0.47899999999999998</v>
          </cell>
          <cell r="W752">
            <v>0.49199999999999999</v>
          </cell>
          <cell r="X752">
            <v>0.504</v>
          </cell>
          <cell r="Y752">
            <v>0.51400000000000001</v>
          </cell>
          <cell r="Z752">
            <v>0.52300000000000002</v>
          </cell>
          <cell r="AA752">
            <v>0.53300000000000003</v>
          </cell>
          <cell r="AB752">
            <v>0.54300000000000004</v>
          </cell>
          <cell r="AD752">
            <v>0.47720000000000001</v>
          </cell>
          <cell r="AE752">
            <v>0.47699999999999998</v>
          </cell>
          <cell r="AF752">
            <v>0.47649999999999998</v>
          </cell>
          <cell r="AG752">
            <v>0.47849999999999998</v>
          </cell>
          <cell r="AH752">
            <v>0.49349999999999999</v>
          </cell>
          <cell r="AI752">
            <v>0.48199999999999998</v>
          </cell>
          <cell r="AJ752">
            <v>0.48399999999999999</v>
          </cell>
          <cell r="AK752">
            <v>0.49249999999999999</v>
          </cell>
          <cell r="AL752">
            <v>0.55249999999999999</v>
          </cell>
          <cell r="AM752">
            <v>0.55049999999999999</v>
          </cell>
          <cell r="AN752">
            <v>0.56799999999999995</v>
          </cell>
          <cell r="AO752">
            <v>0.58750000000000002</v>
          </cell>
          <cell r="AP752">
            <v>0.625</v>
          </cell>
        </row>
        <row r="753">
          <cell r="A753">
            <v>40305</v>
          </cell>
          <cell r="B753">
            <v>0.25</v>
          </cell>
          <cell r="C753">
            <v>0.23300000000000001</v>
          </cell>
          <cell r="D753">
            <v>0.24199999999999999</v>
          </cell>
          <cell r="E753">
            <v>0.247</v>
          </cell>
          <cell r="F753">
            <v>0.252</v>
          </cell>
          <cell r="G753">
            <v>0.26100000000000001</v>
          </cell>
          <cell r="H753">
            <v>0.27350000000000002</v>
          </cell>
          <cell r="I753">
            <v>0.28299999999999997</v>
          </cell>
          <cell r="J753">
            <v>0.29799999999999999</v>
          </cell>
          <cell r="K753">
            <v>0.32050000000000001</v>
          </cell>
          <cell r="L753">
            <v>0.33600000000000002</v>
          </cell>
          <cell r="M753">
            <v>0.36299999999999999</v>
          </cell>
          <cell r="N753">
            <v>0.38900000000000001</v>
          </cell>
          <cell r="P753">
            <v>0.32100000000000001</v>
          </cell>
          <cell r="Q753">
            <v>0.36299999999999999</v>
          </cell>
          <cell r="R753">
            <v>0.38</v>
          </cell>
          <cell r="S753">
            <v>0.42</v>
          </cell>
          <cell r="T753">
            <v>0.44900000000000001</v>
          </cell>
          <cell r="U753">
            <v>0.46600000000000003</v>
          </cell>
          <cell r="V753">
            <v>0.48399999999999999</v>
          </cell>
          <cell r="W753">
            <v>0.498</v>
          </cell>
          <cell r="X753">
            <v>0.50900000000000001</v>
          </cell>
          <cell r="Y753">
            <v>0.51700000000000002</v>
          </cell>
          <cell r="Z753">
            <v>0.52300000000000002</v>
          </cell>
          <cell r="AA753">
            <v>0.53</v>
          </cell>
          <cell r="AB753">
            <v>0.53600000000000003</v>
          </cell>
          <cell r="AD753">
            <v>0.49440000000000001</v>
          </cell>
          <cell r="AE753">
            <v>0.47049999999999997</v>
          </cell>
          <cell r="AF753">
            <v>0.47899999999999998</v>
          </cell>
          <cell r="AG753">
            <v>0.48949999999999999</v>
          </cell>
          <cell r="AH753">
            <v>0.47599999999999998</v>
          </cell>
          <cell r="AI753">
            <v>0.49099999999999999</v>
          </cell>
          <cell r="AJ753">
            <v>0.4955</v>
          </cell>
          <cell r="AK753">
            <v>0.51400000000000001</v>
          </cell>
          <cell r="AL753">
            <v>0.53</v>
          </cell>
          <cell r="AM753">
            <v>0.54700000000000004</v>
          </cell>
          <cell r="AN753">
            <v>0.56599999999999995</v>
          </cell>
          <cell r="AO753">
            <v>0.58750000000000002</v>
          </cell>
          <cell r="AP753">
            <v>0.61150000000000004</v>
          </cell>
        </row>
        <row r="754">
          <cell r="A754">
            <v>40308</v>
          </cell>
          <cell r="B754">
            <v>0.25</v>
          </cell>
          <cell r="C754">
            <v>0.21</v>
          </cell>
          <cell r="D754">
            <v>0.22500000000000001</v>
          </cell>
          <cell r="E754">
            <v>0.23200000000000001</v>
          </cell>
          <cell r="F754">
            <v>0.23499999999999999</v>
          </cell>
          <cell r="G754">
            <v>0.25</v>
          </cell>
          <cell r="H754">
            <v>0.26100000000000001</v>
          </cell>
          <cell r="I754">
            <v>0.27800000000000002</v>
          </cell>
          <cell r="J754">
            <v>0.28999999999999998</v>
          </cell>
          <cell r="K754">
            <v>0.318</v>
          </cell>
          <cell r="L754">
            <v>0.33600000000000002</v>
          </cell>
          <cell r="M754">
            <v>0.35649999999999998</v>
          </cell>
          <cell r="N754">
            <v>0.39400000000000002</v>
          </cell>
          <cell r="P754">
            <v>0.34100000000000003</v>
          </cell>
          <cell r="Q754">
            <v>0.35299999999999998</v>
          </cell>
          <cell r="R754">
            <v>0.36799999999999999</v>
          </cell>
          <cell r="S754">
            <v>0.40400000000000003</v>
          </cell>
          <cell r="T754">
            <v>0.42699999999999999</v>
          </cell>
          <cell r="U754">
            <v>0.44400000000000001</v>
          </cell>
          <cell r="V754">
            <v>0.46200000000000002</v>
          </cell>
          <cell r="W754">
            <v>0.47799999999999998</v>
          </cell>
          <cell r="X754">
            <v>0.49399999999999999</v>
          </cell>
          <cell r="Y754">
            <v>0.50700000000000001</v>
          </cell>
          <cell r="Z754">
            <v>0.51900000000000002</v>
          </cell>
          <cell r="AA754">
            <v>0.53200000000000003</v>
          </cell>
          <cell r="AB754">
            <v>0.54600000000000004</v>
          </cell>
          <cell r="AD754">
            <v>0.49659999999999999</v>
          </cell>
          <cell r="AE754">
            <v>0.48199999999999998</v>
          </cell>
          <cell r="AF754">
            <v>0.48049999999999998</v>
          </cell>
          <cell r="AG754">
            <v>0.48299999999999998</v>
          </cell>
          <cell r="AH754">
            <v>0.498</v>
          </cell>
          <cell r="AI754">
            <v>0.497</v>
          </cell>
          <cell r="AJ754">
            <v>0.51500000000000001</v>
          </cell>
          <cell r="AK754">
            <v>0.52700000000000002</v>
          </cell>
          <cell r="AL754">
            <v>0.54700000000000004</v>
          </cell>
          <cell r="AM754">
            <v>0.57650000000000001</v>
          </cell>
          <cell r="AN754">
            <v>0.59799999999999998</v>
          </cell>
          <cell r="AO754">
            <v>0.61899999999999999</v>
          </cell>
          <cell r="AP754">
            <v>0.64749999999999996</v>
          </cell>
        </row>
        <row r="755">
          <cell r="A755">
            <v>40309</v>
          </cell>
          <cell r="B755">
            <v>0.25</v>
          </cell>
          <cell r="C755">
            <v>0.218</v>
          </cell>
          <cell r="D755">
            <v>0.223</v>
          </cell>
          <cell r="E755">
            <v>0.23100000000000001</v>
          </cell>
          <cell r="F755">
            <v>0.23499999999999999</v>
          </cell>
          <cell r="G755">
            <v>0.24399999999999999</v>
          </cell>
          <cell r="H755">
            <v>0.2525</v>
          </cell>
          <cell r="I755">
            <v>0.26900000000000002</v>
          </cell>
          <cell r="J755">
            <v>0.28249999999999997</v>
          </cell>
          <cell r="K755">
            <v>0.307</v>
          </cell>
          <cell r="L755">
            <v>0.32400000000000001</v>
          </cell>
          <cell r="M755">
            <v>0.34549999999999997</v>
          </cell>
          <cell r="N755">
            <v>0.38</v>
          </cell>
          <cell r="P755">
            <v>0.64500000000000002</v>
          </cell>
          <cell r="Q755">
            <v>0.34699999999999998</v>
          </cell>
          <cell r="R755">
            <v>0.36499999999999999</v>
          </cell>
          <cell r="S755">
            <v>0.4</v>
          </cell>
          <cell r="T755">
            <v>0.42099999999999999</v>
          </cell>
          <cell r="U755">
            <v>0.435</v>
          </cell>
          <cell r="V755">
            <v>0.45200000000000001</v>
          </cell>
          <cell r="W755">
            <v>0.46500000000000002</v>
          </cell>
          <cell r="X755">
            <v>0.47799999999999998</v>
          </cell>
          <cell r="Y755">
            <v>0.49</v>
          </cell>
          <cell r="Z755">
            <v>0.501</v>
          </cell>
          <cell r="AA755">
            <v>0.51200000000000001</v>
          </cell>
          <cell r="AB755">
            <v>0.52300000000000002</v>
          </cell>
          <cell r="AD755">
            <v>0.4869</v>
          </cell>
          <cell r="AE755">
            <v>0.49</v>
          </cell>
          <cell r="AF755">
            <v>0.47749999999999998</v>
          </cell>
          <cell r="AG755">
            <v>0.48749999999999999</v>
          </cell>
          <cell r="AH755">
            <v>0.4975</v>
          </cell>
          <cell r="AI755">
            <v>0.51800000000000002</v>
          </cell>
          <cell r="AJ755">
            <v>0.52449999999999997</v>
          </cell>
          <cell r="AK755">
            <v>0.54</v>
          </cell>
          <cell r="AL755">
            <v>0.57050000000000001</v>
          </cell>
          <cell r="AM755">
            <v>0.59399999999999997</v>
          </cell>
          <cell r="AN755">
            <v>0.61899999999999999</v>
          </cell>
          <cell r="AO755">
            <v>0.64500000000000002</v>
          </cell>
          <cell r="AP755">
            <v>0.67849999999999999</v>
          </cell>
        </row>
        <row r="756">
          <cell r="A756">
            <v>40310</v>
          </cell>
          <cell r="B756">
            <v>0.25</v>
          </cell>
          <cell r="C756">
            <v>0.21</v>
          </cell>
          <cell r="D756">
            <v>0.216</v>
          </cell>
          <cell r="E756">
            <v>0.222</v>
          </cell>
          <cell r="F756">
            <v>0.22700000000000001</v>
          </cell>
          <cell r="G756">
            <v>0.23699999999999999</v>
          </cell>
          <cell r="H756">
            <v>0.248</v>
          </cell>
          <cell r="I756">
            <v>0.26200000000000001</v>
          </cell>
          <cell r="J756">
            <v>0.27800000000000002</v>
          </cell>
          <cell r="K756">
            <v>0.30099999999999999</v>
          </cell>
          <cell r="L756">
            <v>0.31900000000000001</v>
          </cell>
          <cell r="M756">
            <v>0.34499999999999997</v>
          </cell>
          <cell r="N756">
            <v>0.3735</v>
          </cell>
          <cell r="P756">
            <v>0.307</v>
          </cell>
          <cell r="Q756">
            <v>0.34799999999999998</v>
          </cell>
          <cell r="R756">
            <v>0.371</v>
          </cell>
          <cell r="S756">
            <v>0.40500000000000003</v>
          </cell>
          <cell r="T756">
            <v>0.42099999999999999</v>
          </cell>
          <cell r="U756">
            <v>0.433</v>
          </cell>
          <cell r="V756">
            <v>0.44700000000000001</v>
          </cell>
          <cell r="W756">
            <v>0.45800000000000002</v>
          </cell>
          <cell r="X756">
            <v>0.46899999999999997</v>
          </cell>
          <cell r="Y756">
            <v>0.48</v>
          </cell>
          <cell r="Z756">
            <v>0.49099999999999999</v>
          </cell>
          <cell r="AA756">
            <v>0.502</v>
          </cell>
          <cell r="AB756">
            <v>0.51400000000000001</v>
          </cell>
          <cell r="AD756">
            <v>0.4824</v>
          </cell>
          <cell r="AE756">
            <v>0.48199999999999998</v>
          </cell>
          <cell r="AF756">
            <v>0.48549999999999999</v>
          </cell>
          <cell r="AG756">
            <v>0.48849999999999999</v>
          </cell>
          <cell r="AH756">
            <v>0.495</v>
          </cell>
          <cell r="AI756">
            <v>0.5</v>
          </cell>
          <cell r="AJ756">
            <v>0.51149999999999995</v>
          </cell>
          <cell r="AK756">
            <v>0.52600000000000002</v>
          </cell>
          <cell r="AL756">
            <v>0.54049999999999998</v>
          </cell>
          <cell r="AM756">
            <v>0.56000000000000005</v>
          </cell>
          <cell r="AN756">
            <v>0.57950000000000002</v>
          </cell>
          <cell r="AO756">
            <v>0.59899999999999998</v>
          </cell>
          <cell r="AP756">
            <v>0.62350000000000005</v>
          </cell>
        </row>
        <row r="757">
          <cell r="A757">
            <v>40311</v>
          </cell>
          <cell r="B757">
            <v>0.25</v>
          </cell>
          <cell r="C757">
            <v>0.219</v>
          </cell>
          <cell r="D757">
            <v>0.221</v>
          </cell>
          <cell r="E757">
            <v>0.224</v>
          </cell>
          <cell r="F757">
            <v>0.22900000000000001</v>
          </cell>
          <cell r="G757">
            <v>0.23899999999999999</v>
          </cell>
          <cell r="H757">
            <v>0.2495</v>
          </cell>
          <cell r="I757">
            <v>0.26150000000000001</v>
          </cell>
          <cell r="J757">
            <v>0.27500000000000002</v>
          </cell>
          <cell r="K757">
            <v>0.28999999999999998</v>
          </cell>
          <cell r="L757">
            <v>0.30599999999999999</v>
          </cell>
          <cell r="M757">
            <v>0.33400000000000002</v>
          </cell>
          <cell r="N757">
            <v>0.35699999999999998</v>
          </cell>
          <cell r="P757">
            <v>0.307</v>
          </cell>
          <cell r="Q757">
            <v>0.34899999999999998</v>
          </cell>
          <cell r="R757">
            <v>0.36599999999999999</v>
          </cell>
          <cell r="S757">
            <v>0.38700000000000001</v>
          </cell>
          <cell r="T757">
            <v>0.39900000000000002</v>
          </cell>
          <cell r="U757">
            <v>0.40899999999999997</v>
          </cell>
          <cell r="V757">
            <v>0.41799999999999998</v>
          </cell>
          <cell r="W757">
            <v>0.42799999999999999</v>
          </cell>
          <cell r="X757">
            <v>0.437</v>
          </cell>
          <cell r="Y757">
            <v>0.44700000000000001</v>
          </cell>
          <cell r="Z757">
            <v>0.45600000000000002</v>
          </cell>
          <cell r="AA757">
            <v>0.46700000000000003</v>
          </cell>
          <cell r="AB757">
            <v>0.47799999999999998</v>
          </cell>
          <cell r="AD757">
            <v>0.4773</v>
          </cell>
          <cell r="AE757">
            <v>0.47499999999999998</v>
          </cell>
          <cell r="AF757">
            <v>0.48799999999999999</v>
          </cell>
          <cell r="AG757">
            <v>0.49</v>
          </cell>
          <cell r="AH757">
            <v>0.4955</v>
          </cell>
          <cell r="AI757">
            <v>0.50349999999999995</v>
          </cell>
          <cell r="AJ757">
            <v>0.51400000000000001</v>
          </cell>
          <cell r="AK757">
            <v>0.52449999999999997</v>
          </cell>
          <cell r="AL757">
            <v>0.53900000000000003</v>
          </cell>
          <cell r="AM757">
            <v>0.55100000000000005</v>
          </cell>
          <cell r="AN757">
            <v>0.57650000000000001</v>
          </cell>
          <cell r="AO757">
            <v>0.59750000000000003</v>
          </cell>
          <cell r="AP757">
            <v>0.61850000000000005</v>
          </cell>
        </row>
        <row r="758">
          <cell r="A758">
            <v>40312</v>
          </cell>
          <cell r="B758">
            <v>0.25</v>
          </cell>
          <cell r="C758">
            <v>0.214</v>
          </cell>
          <cell r="D758">
            <v>0.219</v>
          </cell>
          <cell r="E758">
            <v>0.219</v>
          </cell>
          <cell r="F758">
            <v>0.222</v>
          </cell>
          <cell r="G758">
            <v>0.23100000000000001</v>
          </cell>
          <cell r="H758">
            <v>0.23849999999999999</v>
          </cell>
          <cell r="I758">
            <v>0.246</v>
          </cell>
          <cell r="J758">
            <v>0.25800000000000001</v>
          </cell>
          <cell r="K758">
            <v>0.27400000000000002</v>
          </cell>
          <cell r="L758">
            <v>0.28749999999999998</v>
          </cell>
          <cell r="M758">
            <v>0.318</v>
          </cell>
          <cell r="N758">
            <v>0.35</v>
          </cell>
          <cell r="P758">
            <v>0.33900000000000002</v>
          </cell>
          <cell r="Q758">
            <v>0.34799999999999998</v>
          </cell>
          <cell r="R758">
            <v>0.36499999999999999</v>
          </cell>
          <cell r="S758">
            <v>0.38800000000000001</v>
          </cell>
          <cell r="T758">
            <v>0.40500000000000003</v>
          </cell>
          <cell r="U758">
            <v>0.41799999999999998</v>
          </cell>
          <cell r="V758">
            <v>0.433</v>
          </cell>
          <cell r="W758">
            <v>0.44700000000000001</v>
          </cell>
          <cell r="X758">
            <v>0.45900000000000002</v>
          </cell>
          <cell r="Y758">
            <v>0.46899999999999997</v>
          </cell>
          <cell r="Z758">
            <v>0.47899999999999998</v>
          </cell>
          <cell r="AA758">
            <v>0.48899999999999999</v>
          </cell>
          <cell r="AB758">
            <v>0.499</v>
          </cell>
          <cell r="AD758">
            <v>0.48359999999999997</v>
          </cell>
          <cell r="AE758">
            <v>0.48799999999999999</v>
          </cell>
          <cell r="AF758">
            <v>0.48549999999999999</v>
          </cell>
          <cell r="AG758">
            <v>0.49049999999999999</v>
          </cell>
          <cell r="AH758">
            <v>0.4985</v>
          </cell>
          <cell r="AI758">
            <v>0.50900000000000001</v>
          </cell>
          <cell r="AJ758">
            <v>0.52700000000000002</v>
          </cell>
          <cell r="AK758">
            <v>0.54100000000000004</v>
          </cell>
          <cell r="AL758">
            <v>0.55049999999999999</v>
          </cell>
          <cell r="AM758">
            <v>0.5655</v>
          </cell>
          <cell r="AN758">
            <v>0.58199999999999996</v>
          </cell>
          <cell r="AO758">
            <v>0.60099999999999998</v>
          </cell>
          <cell r="AP758">
            <v>0.61950000000000005</v>
          </cell>
        </row>
        <row r="759">
          <cell r="A759">
            <v>40315</v>
          </cell>
          <cell r="B759">
            <v>0.25</v>
          </cell>
          <cell r="C759">
            <v>0.216</v>
          </cell>
          <cell r="D759">
            <v>0.218</v>
          </cell>
          <cell r="E759">
            <v>0.218</v>
          </cell>
          <cell r="F759">
            <v>0.22800000000000001</v>
          </cell>
          <cell r="G759">
            <v>0.23799999999999999</v>
          </cell>
          <cell r="H759">
            <v>0.2495</v>
          </cell>
          <cell r="I759">
            <v>0.26200000000000001</v>
          </cell>
          <cell r="J759">
            <v>0.27450000000000002</v>
          </cell>
          <cell r="K759">
            <v>0.29599999999999999</v>
          </cell>
          <cell r="L759">
            <v>0.3105</v>
          </cell>
          <cell r="M759">
            <v>0.32200000000000001</v>
          </cell>
          <cell r="N759">
            <v>0.35249999999999998</v>
          </cell>
          <cell r="P759">
            <v>0.32500000000000001</v>
          </cell>
          <cell r="Q759">
            <v>0.35199999999999998</v>
          </cell>
          <cell r="R759">
            <v>0.37</v>
          </cell>
          <cell r="S759">
            <v>0.39400000000000002</v>
          </cell>
          <cell r="T759">
            <v>0.41099999999999998</v>
          </cell>
          <cell r="U759">
            <v>0.42499999999999999</v>
          </cell>
          <cell r="V759">
            <v>0.442</v>
          </cell>
          <cell r="W759">
            <v>0.45800000000000002</v>
          </cell>
          <cell r="X759">
            <v>0.47199999999999998</v>
          </cell>
          <cell r="Y759">
            <v>0.48499999999999999</v>
          </cell>
          <cell r="Z759">
            <v>0.495</v>
          </cell>
          <cell r="AA759">
            <v>0.505</v>
          </cell>
          <cell r="AB759">
            <v>0.51400000000000001</v>
          </cell>
          <cell r="AD759">
            <v>0.4793</v>
          </cell>
          <cell r="AE759">
            <v>0.48</v>
          </cell>
          <cell r="AF759">
            <v>0.48</v>
          </cell>
          <cell r="AG759">
            <v>0.48199999999999998</v>
          </cell>
          <cell r="AH759">
            <v>0.48749999999999999</v>
          </cell>
          <cell r="AI759">
            <v>0.50249999999999995</v>
          </cell>
          <cell r="AJ759">
            <v>0.51</v>
          </cell>
          <cell r="AK759">
            <v>0.52249999999999996</v>
          </cell>
          <cell r="AL759">
            <v>0.53749999999999998</v>
          </cell>
          <cell r="AM759">
            <v>0.55149999999999999</v>
          </cell>
          <cell r="AN759">
            <v>0.56699999999999995</v>
          </cell>
          <cell r="AO759">
            <v>0.58450000000000002</v>
          </cell>
          <cell r="AP759">
            <v>0.60150000000000003</v>
          </cell>
        </row>
        <row r="760">
          <cell r="A760">
            <v>40316</v>
          </cell>
          <cell r="B760">
            <v>0.25</v>
          </cell>
          <cell r="C760">
            <v>0.2155</v>
          </cell>
          <cell r="D760">
            <v>0.22450000000000001</v>
          </cell>
          <cell r="E760">
            <v>0.22800000000000001</v>
          </cell>
          <cell r="F760">
            <v>0.23100000000000001</v>
          </cell>
          <cell r="G760">
            <v>0.252</v>
          </cell>
          <cell r="H760">
            <v>0.26200000000000001</v>
          </cell>
          <cell r="I760">
            <v>0.26500000000000001</v>
          </cell>
          <cell r="J760">
            <v>0.27400000000000002</v>
          </cell>
          <cell r="K760">
            <v>0.29699999999999999</v>
          </cell>
          <cell r="L760">
            <v>0.311</v>
          </cell>
          <cell r="M760">
            <v>0.33</v>
          </cell>
          <cell r="N760">
            <v>0.35</v>
          </cell>
          <cell r="P760">
            <v>0.32700000000000001</v>
          </cell>
          <cell r="Q760">
            <v>0.35099999999999998</v>
          </cell>
          <cell r="R760">
            <v>0.372</v>
          </cell>
          <cell r="S760">
            <v>0.39600000000000002</v>
          </cell>
          <cell r="T760">
            <v>0.41199999999999998</v>
          </cell>
          <cell r="U760">
            <v>0.42499999999999999</v>
          </cell>
          <cell r="V760">
            <v>0.44</v>
          </cell>
          <cell r="W760">
            <v>0.45300000000000001</v>
          </cell>
          <cell r="X760">
            <v>0.46700000000000003</v>
          </cell>
          <cell r="Y760">
            <v>0.48</v>
          </cell>
          <cell r="Z760">
            <v>0.49199999999999999</v>
          </cell>
          <cell r="AA760">
            <v>0.504</v>
          </cell>
          <cell r="AB760">
            <v>0.51600000000000001</v>
          </cell>
          <cell r="AD760">
            <v>0.48039999999999999</v>
          </cell>
          <cell r="AE760">
            <v>0.48099999999999998</v>
          </cell>
          <cell r="AF760">
            <v>0.48299999999999998</v>
          </cell>
          <cell r="AG760">
            <v>0.48899999999999999</v>
          </cell>
          <cell r="AH760">
            <v>0.497</v>
          </cell>
          <cell r="AI760">
            <v>0.504</v>
          </cell>
          <cell r="AJ760">
            <v>0.51549999999999996</v>
          </cell>
          <cell r="AK760">
            <v>0.52849999999999997</v>
          </cell>
          <cell r="AL760">
            <v>0.54100000000000004</v>
          </cell>
          <cell r="AM760">
            <v>0.5615</v>
          </cell>
          <cell r="AN760">
            <v>0.57750000000000001</v>
          </cell>
          <cell r="AO760">
            <v>0.59499999999999997</v>
          </cell>
          <cell r="AP760">
            <v>0.61350000000000005</v>
          </cell>
        </row>
        <row r="761">
          <cell r="A761">
            <v>40317</v>
          </cell>
          <cell r="B761">
            <v>0.25</v>
          </cell>
          <cell r="C761">
            <v>0.215</v>
          </cell>
          <cell r="D761">
            <v>0.224</v>
          </cell>
          <cell r="E761">
            <v>0.23100000000000001</v>
          </cell>
          <cell r="F761">
            <v>0.23549999999999999</v>
          </cell>
          <cell r="G761">
            <v>0.245</v>
          </cell>
          <cell r="H761">
            <v>0.2545</v>
          </cell>
          <cell r="I761">
            <v>0.26500000000000001</v>
          </cell>
          <cell r="J761">
            <v>0.27900000000000003</v>
          </cell>
          <cell r="K761">
            <v>0.29649999999999999</v>
          </cell>
          <cell r="L761">
            <v>0.311</v>
          </cell>
          <cell r="M761">
            <v>0.33</v>
          </cell>
          <cell r="N761">
            <v>0.35299999999999998</v>
          </cell>
          <cell r="P761">
            <v>0.32900000000000001</v>
          </cell>
          <cell r="Q761">
            <v>0.34899999999999998</v>
          </cell>
          <cell r="R761">
            <v>0.371</v>
          </cell>
          <cell r="S761">
            <v>0.39400000000000002</v>
          </cell>
          <cell r="T761">
            <v>0.40699999999999997</v>
          </cell>
          <cell r="U761">
            <v>0.42</v>
          </cell>
          <cell r="V761">
            <v>0.433</v>
          </cell>
          <cell r="W761">
            <v>0.44400000000000001</v>
          </cell>
          <cell r="X761">
            <v>0.45600000000000002</v>
          </cell>
          <cell r="Y761">
            <v>0.46800000000000003</v>
          </cell>
          <cell r="Z761">
            <v>0.47699999999999998</v>
          </cell>
          <cell r="AA761">
            <v>0.48699999999999999</v>
          </cell>
          <cell r="AB761">
            <v>0.499</v>
          </cell>
          <cell r="AD761">
            <v>0.4788</v>
          </cell>
          <cell r="AE761">
            <v>0.47349999999999998</v>
          </cell>
          <cell r="AF761">
            <v>0.47499999999999998</v>
          </cell>
          <cell r="AG761">
            <v>0.48899999999999999</v>
          </cell>
          <cell r="AH761">
            <v>0.49</v>
          </cell>
          <cell r="AI761">
            <v>0.4975</v>
          </cell>
          <cell r="AJ761">
            <v>0.50349999999999995</v>
          </cell>
          <cell r="AK761">
            <v>0.52500000000000002</v>
          </cell>
          <cell r="AL761">
            <v>0.53549999999999998</v>
          </cell>
          <cell r="AM761">
            <v>0.55000000000000004</v>
          </cell>
          <cell r="AN761">
            <v>0.56000000000000005</v>
          </cell>
          <cell r="AO761">
            <v>0.57999999999999996</v>
          </cell>
          <cell r="AP761">
            <v>0.59699999999999998</v>
          </cell>
        </row>
        <row r="762">
          <cell r="A762">
            <v>40318</v>
          </cell>
          <cell r="B762">
            <v>0.25</v>
          </cell>
          <cell r="C762">
            <v>0.2205</v>
          </cell>
          <cell r="D762">
            <v>0.2235</v>
          </cell>
          <cell r="E762">
            <v>0.23200000000000001</v>
          </cell>
          <cell r="F762">
            <v>0.23400000000000001</v>
          </cell>
          <cell r="G762">
            <v>0.245</v>
          </cell>
          <cell r="H762">
            <v>0.2505</v>
          </cell>
          <cell r="I762">
            <v>0.26250000000000001</v>
          </cell>
          <cell r="J762">
            <v>0.27500000000000002</v>
          </cell>
          <cell r="K762">
            <v>0.29399999999999998</v>
          </cell>
          <cell r="L762">
            <v>0.312</v>
          </cell>
          <cell r="M762">
            <v>0.32700000000000001</v>
          </cell>
          <cell r="N762">
            <v>0.34599999999999997</v>
          </cell>
          <cell r="P762">
            <v>0.34200000000000003</v>
          </cell>
          <cell r="Q762">
            <v>0.34899999999999998</v>
          </cell>
          <cell r="R762">
            <v>0.375</v>
          </cell>
          <cell r="S762">
            <v>0.39400000000000002</v>
          </cell>
          <cell r="T762">
            <v>0.40899999999999997</v>
          </cell>
          <cell r="U762">
            <v>0.42499999999999999</v>
          </cell>
          <cell r="V762">
            <v>0.44</v>
          </cell>
          <cell r="W762">
            <v>0.45500000000000002</v>
          </cell>
          <cell r="X762">
            <v>0.47</v>
          </cell>
          <cell r="Y762">
            <v>0.48399999999999999</v>
          </cell>
          <cell r="Z762">
            <v>0.497</v>
          </cell>
          <cell r="AA762">
            <v>0.51100000000000001</v>
          </cell>
          <cell r="AB762">
            <v>0.52300000000000002</v>
          </cell>
          <cell r="AD762">
            <v>0.48249999999999998</v>
          </cell>
          <cell r="AE762">
            <v>0.48099999999999998</v>
          </cell>
          <cell r="AF762">
            <v>0.48299999999999998</v>
          </cell>
          <cell r="AG762">
            <v>0.48699999999999999</v>
          </cell>
          <cell r="AH762">
            <v>0.49299999999999999</v>
          </cell>
          <cell r="AI762">
            <v>0.499</v>
          </cell>
          <cell r="AJ762">
            <v>0.51500000000000001</v>
          </cell>
          <cell r="AK762">
            <v>0.52500000000000002</v>
          </cell>
          <cell r="AL762">
            <v>0.53249999999999997</v>
          </cell>
          <cell r="AM762">
            <v>0.55000000000000004</v>
          </cell>
          <cell r="AN762">
            <v>0.56000000000000005</v>
          </cell>
          <cell r="AO762">
            <v>0.56999999999999995</v>
          </cell>
          <cell r="AP762">
            <v>0.58099999999999996</v>
          </cell>
        </row>
        <row r="763">
          <cell r="A763">
            <v>40319</v>
          </cell>
          <cell r="B763">
            <v>0.25</v>
          </cell>
          <cell r="C763">
            <v>0.21199999999999999</v>
          </cell>
          <cell r="D763">
            <v>0.221</v>
          </cell>
          <cell r="E763">
            <v>0.22700000000000001</v>
          </cell>
          <cell r="F763">
            <v>0.23250000000000001</v>
          </cell>
          <cell r="G763">
            <v>0.23300000000000001</v>
          </cell>
          <cell r="H763">
            <v>0.246</v>
          </cell>
          <cell r="I763">
            <v>0.255</v>
          </cell>
          <cell r="J763">
            <v>0.26200000000000001</v>
          </cell>
          <cell r="K763">
            <v>0.28000000000000003</v>
          </cell>
          <cell r="L763">
            <v>0.29599999999999999</v>
          </cell>
          <cell r="M763">
            <v>0.31850000000000001</v>
          </cell>
          <cell r="N763">
            <v>0.34350000000000003</v>
          </cell>
          <cell r="P763">
            <v>0.30299999999999999</v>
          </cell>
          <cell r="Q763">
            <v>0.34899999999999998</v>
          </cell>
          <cell r="R763">
            <v>0.375</v>
          </cell>
          <cell r="S763">
            <v>0.39400000000000002</v>
          </cell>
          <cell r="T763">
            <v>0.41</v>
          </cell>
          <cell r="U763">
            <v>0.42399999999999999</v>
          </cell>
          <cell r="V763">
            <v>0.439</v>
          </cell>
          <cell r="W763">
            <v>0.45300000000000001</v>
          </cell>
          <cell r="X763">
            <v>0.46700000000000003</v>
          </cell>
          <cell r="Y763">
            <v>0.48</v>
          </cell>
          <cell r="Z763">
            <v>0.49099999999999999</v>
          </cell>
          <cell r="AA763">
            <v>0.504</v>
          </cell>
          <cell r="AB763">
            <v>0.51500000000000001</v>
          </cell>
          <cell r="AD763">
            <v>0.48870000000000002</v>
          </cell>
          <cell r="AE763">
            <v>0.48299999999999998</v>
          </cell>
          <cell r="AF763">
            <v>0.48299999999999998</v>
          </cell>
          <cell r="AG763">
            <v>0.48599999999999999</v>
          </cell>
          <cell r="AH763">
            <v>0.49149999999999999</v>
          </cell>
          <cell r="AI763">
            <v>0.499</v>
          </cell>
          <cell r="AJ763">
            <v>0.50600000000000001</v>
          </cell>
          <cell r="AK763">
            <v>0.51900000000000002</v>
          </cell>
          <cell r="AL763">
            <v>0.53449999999999998</v>
          </cell>
          <cell r="AM763">
            <v>0.54200000000000004</v>
          </cell>
          <cell r="AN763">
            <v>0.55500000000000005</v>
          </cell>
          <cell r="AO763">
            <v>0.57050000000000001</v>
          </cell>
          <cell r="AP763">
            <v>0.58750000000000002</v>
          </cell>
        </row>
        <row r="764">
          <cell r="A764">
            <v>40322</v>
          </cell>
          <cell r="B764">
            <v>0.25</v>
          </cell>
          <cell r="C764">
            <v>0.22</v>
          </cell>
          <cell r="D764">
            <v>0.2225</v>
          </cell>
          <cell r="E764">
            <v>0.22550000000000001</v>
          </cell>
          <cell r="F764">
            <v>0.23300000000000001</v>
          </cell>
          <cell r="G764">
            <v>0.23649999999999999</v>
          </cell>
          <cell r="H764">
            <v>0.24399999999999999</v>
          </cell>
          <cell r="I764">
            <v>0.2535</v>
          </cell>
          <cell r="J764">
            <v>0.26500000000000001</v>
          </cell>
          <cell r="K764">
            <v>0.28149999999999997</v>
          </cell>
          <cell r="L764">
            <v>0.29849999999999999</v>
          </cell>
          <cell r="M764">
            <v>0.32</v>
          </cell>
          <cell r="N764">
            <v>0.33700000000000002</v>
          </cell>
          <cell r="P764">
            <v>0.30299999999999999</v>
          </cell>
          <cell r="Q764">
            <v>0.35</v>
          </cell>
          <cell r="R764">
            <v>0.377</v>
          </cell>
          <cell r="S764">
            <v>0.39800000000000002</v>
          </cell>
          <cell r="T764">
            <v>0.41399999999999998</v>
          </cell>
          <cell r="U764">
            <v>0.43</v>
          </cell>
          <cell r="V764">
            <v>0.44700000000000001</v>
          </cell>
          <cell r="W764">
            <v>0.46400000000000002</v>
          </cell>
          <cell r="X764">
            <v>0.48</v>
          </cell>
          <cell r="Y764">
            <v>0.497</v>
          </cell>
          <cell r="Z764">
            <v>0.51</v>
          </cell>
          <cell r="AA764">
            <v>0.52300000000000002</v>
          </cell>
          <cell r="AB764">
            <v>0.53600000000000003</v>
          </cell>
          <cell r="AD764">
            <v>0.48530000000000001</v>
          </cell>
          <cell r="AE764">
            <v>0.48399999999999999</v>
          </cell>
          <cell r="AF764">
            <v>0.48399999999999999</v>
          </cell>
          <cell r="AG764">
            <v>0.48899999999999999</v>
          </cell>
          <cell r="AH764">
            <v>0.4945</v>
          </cell>
          <cell r="AI764">
            <v>0.50249999999999995</v>
          </cell>
          <cell r="AJ764">
            <v>0.51349999999999996</v>
          </cell>
          <cell r="AK764">
            <v>0.52449999999999997</v>
          </cell>
          <cell r="AL764">
            <v>0.53500000000000003</v>
          </cell>
          <cell r="AM764">
            <v>0.55500000000000005</v>
          </cell>
          <cell r="AN764">
            <v>0.5615</v>
          </cell>
          <cell r="AO764">
            <v>0.57850000000000001</v>
          </cell>
          <cell r="AP764">
            <v>0.60299999999999998</v>
          </cell>
        </row>
        <row r="765">
          <cell r="A765">
            <v>40323</v>
          </cell>
          <cell r="B765">
            <v>0.25</v>
          </cell>
          <cell r="C765">
            <v>0.2225</v>
          </cell>
          <cell r="D765">
            <v>0.2235</v>
          </cell>
          <cell r="E765">
            <v>0.22500000000000001</v>
          </cell>
          <cell r="F765">
            <v>0.2225</v>
          </cell>
          <cell r="G765">
            <v>0.22700000000000001</v>
          </cell>
          <cell r="H765">
            <v>0.24</v>
          </cell>
          <cell r="I765">
            <v>0.245</v>
          </cell>
          <cell r="J765">
            <v>0.254</v>
          </cell>
          <cell r="K765">
            <v>0.26800000000000002</v>
          </cell>
          <cell r="L765">
            <v>0.28399999999999997</v>
          </cell>
          <cell r="M765">
            <v>0.3</v>
          </cell>
          <cell r="N765">
            <v>0.32500000000000001</v>
          </cell>
          <cell r="P765">
            <v>0.30299999999999999</v>
          </cell>
          <cell r="Q765">
            <v>0.34599999999999997</v>
          </cell>
          <cell r="R765">
            <v>0.377</v>
          </cell>
          <cell r="S765">
            <v>0.4</v>
          </cell>
          <cell r="T765">
            <v>0.41699999999999998</v>
          </cell>
          <cell r="U765">
            <v>0.433</v>
          </cell>
          <cell r="V765">
            <v>0.45100000000000001</v>
          </cell>
          <cell r="W765">
            <v>0.46500000000000002</v>
          </cell>
          <cell r="X765">
            <v>0.48099999999999998</v>
          </cell>
          <cell r="Y765">
            <v>0.496</v>
          </cell>
          <cell r="Z765">
            <v>0.51100000000000001</v>
          </cell>
          <cell r="AA765">
            <v>0.52500000000000002</v>
          </cell>
          <cell r="AB765">
            <v>0.54</v>
          </cell>
          <cell r="AD765">
            <v>0.48530000000000001</v>
          </cell>
          <cell r="AE765">
            <v>0.48399999999999999</v>
          </cell>
          <cell r="AF765">
            <v>0.48399999999999999</v>
          </cell>
          <cell r="AG765">
            <v>0.48699999999999999</v>
          </cell>
          <cell r="AH765">
            <v>0.49</v>
          </cell>
          <cell r="AI765">
            <v>0.5</v>
          </cell>
          <cell r="AJ765">
            <v>0.51049999999999995</v>
          </cell>
          <cell r="AK765">
            <v>0.52400000000000002</v>
          </cell>
          <cell r="AL765">
            <v>0.53049999999999997</v>
          </cell>
          <cell r="AM765">
            <v>0.53749999999999998</v>
          </cell>
          <cell r="AN765">
            <v>0.55449999999999999</v>
          </cell>
          <cell r="AO765">
            <v>0.5675</v>
          </cell>
          <cell r="AP765">
            <v>0.58050000000000002</v>
          </cell>
        </row>
      </sheetData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8">
          <cell r="A8">
            <v>38719</v>
          </cell>
          <cell r="B8">
            <v>4.3412499999999996</v>
          </cell>
          <cell r="C8">
            <v>4.3162500000000001</v>
          </cell>
          <cell r="D8">
            <v>4.3899999999999997</v>
          </cell>
          <cell r="E8">
            <v>4.4793799999999999</v>
          </cell>
          <cell r="F8">
            <v>4.5362499999999999</v>
          </cell>
          <cell r="G8">
            <v>4.59</v>
          </cell>
          <cell r="H8">
            <v>4.6493799999999998</v>
          </cell>
          <cell r="I8">
            <v>4.7</v>
          </cell>
          <cell r="J8">
            <v>4.8387500000000001</v>
          </cell>
        </row>
        <row r="9">
          <cell r="A9">
            <v>38720</v>
          </cell>
          <cell r="B9">
            <v>4.3250000000000002</v>
          </cell>
          <cell r="C9">
            <v>4.32125</v>
          </cell>
          <cell r="D9">
            <v>4.3975</v>
          </cell>
          <cell r="E9">
            <v>4.4831300000000001</v>
          </cell>
          <cell r="F9">
            <v>4.5443800000000003</v>
          </cell>
          <cell r="G9">
            <v>4.6006299999999998</v>
          </cell>
          <cell r="H9">
            <v>4.6537500000000005</v>
          </cell>
          <cell r="I9">
            <v>4.71</v>
          </cell>
          <cell r="J9">
            <v>4.8499999999999996</v>
          </cell>
        </row>
        <row r="10">
          <cell r="A10">
            <v>38721</v>
          </cell>
          <cell r="B10">
            <v>4.3131300000000001</v>
          </cell>
          <cell r="C10">
            <v>4.3162500000000001</v>
          </cell>
          <cell r="D10">
            <v>4.4000000000000004</v>
          </cell>
          <cell r="E10">
            <v>4.4800000000000004</v>
          </cell>
          <cell r="F10">
            <v>4.5406300000000002</v>
          </cell>
          <cell r="G10">
            <v>4.59</v>
          </cell>
          <cell r="H10">
            <v>4.63375</v>
          </cell>
          <cell r="I10">
            <v>4.68</v>
          </cell>
          <cell r="J10">
            <v>4.7962499999999997</v>
          </cell>
        </row>
        <row r="11">
          <cell r="A11">
            <v>38722</v>
          </cell>
          <cell r="B11">
            <v>4.3099999999999996</v>
          </cell>
          <cell r="C11">
            <v>4.3156299999999996</v>
          </cell>
          <cell r="D11">
            <v>4.4187500000000002</v>
          </cell>
          <cell r="E11">
            <v>4.49</v>
          </cell>
          <cell r="F11">
            <v>4.55</v>
          </cell>
          <cell r="G11">
            <v>4.5902500000000002</v>
          </cell>
          <cell r="H11">
            <v>4.6303799999999997</v>
          </cell>
          <cell r="I11">
            <v>4.68</v>
          </cell>
          <cell r="J11">
            <v>4.78688</v>
          </cell>
        </row>
        <row r="12">
          <cell r="A12">
            <v>38723</v>
          </cell>
          <cell r="B12">
            <v>4.2887500000000003</v>
          </cell>
          <cell r="C12">
            <v>4.3125</v>
          </cell>
          <cell r="D12">
            <v>4.42</v>
          </cell>
          <cell r="E12">
            <v>4.49</v>
          </cell>
          <cell r="F12">
            <v>4.55</v>
          </cell>
          <cell r="G12">
            <v>4.5910000000000002</v>
          </cell>
          <cell r="H12">
            <v>4.6327499999999997</v>
          </cell>
          <cell r="I12">
            <v>4.68</v>
          </cell>
          <cell r="J12">
            <v>4.79</v>
          </cell>
        </row>
        <row r="13">
          <cell r="A13">
            <v>38726</v>
          </cell>
          <cell r="B13">
            <v>4.30063</v>
          </cell>
          <cell r="C13">
            <v>4.3150000000000004</v>
          </cell>
          <cell r="D13">
            <v>4.4368800000000004</v>
          </cell>
          <cell r="E13">
            <v>4.5006300000000001</v>
          </cell>
          <cell r="F13">
            <v>4.5600000000000005</v>
          </cell>
          <cell r="G13">
            <v>4.6052499999999998</v>
          </cell>
          <cell r="H13">
            <v>4.6500000000000004</v>
          </cell>
          <cell r="I13">
            <v>4.7</v>
          </cell>
          <cell r="J13">
            <v>4.8081300000000002</v>
          </cell>
        </row>
        <row r="14">
          <cell r="A14">
            <v>38727</v>
          </cell>
          <cell r="B14">
            <v>4.2962499999999997</v>
          </cell>
          <cell r="C14">
            <v>4.3174999999999999</v>
          </cell>
          <cell r="D14">
            <v>4.4400000000000004</v>
          </cell>
          <cell r="E14">
            <v>4.5062499999999996</v>
          </cell>
          <cell r="F14">
            <v>4.5685000000000002</v>
          </cell>
          <cell r="G14">
            <v>4.6100000000000003</v>
          </cell>
          <cell r="H14">
            <v>4.6511300000000002</v>
          </cell>
          <cell r="I14">
            <v>4.7</v>
          </cell>
          <cell r="J14">
            <v>4.8100000000000005</v>
          </cell>
        </row>
        <row r="15">
          <cell r="A15">
            <v>38728</v>
          </cell>
          <cell r="B15">
            <v>4.2937500000000002</v>
          </cell>
          <cell r="C15">
            <v>4.3168800000000003</v>
          </cell>
          <cell r="D15">
            <v>4.44163</v>
          </cell>
          <cell r="E15">
            <v>4.51</v>
          </cell>
          <cell r="F15">
            <v>4.58</v>
          </cell>
          <cell r="G15">
            <v>4.6246299999999998</v>
          </cell>
          <cell r="H15">
            <v>4.66913</v>
          </cell>
          <cell r="I15">
            <v>4.72</v>
          </cell>
          <cell r="J15">
            <v>4.8499999999999996</v>
          </cell>
        </row>
        <row r="16">
          <cell r="A16">
            <v>38729</v>
          </cell>
          <cell r="B16">
            <v>4.2987500000000001</v>
          </cell>
          <cell r="C16">
            <v>4.3193799999999998</v>
          </cell>
          <cell r="D16">
            <v>4.47</v>
          </cell>
          <cell r="E16">
            <v>4.5268800000000002</v>
          </cell>
          <cell r="F16">
            <v>4.5999999999999996</v>
          </cell>
          <cell r="G16">
            <v>4.6456299999999997</v>
          </cell>
          <cell r="H16">
            <v>4.6899999999999995</v>
          </cell>
          <cell r="I16">
            <v>4.7387499999999996</v>
          </cell>
          <cell r="J16">
            <v>4.8600000000000003</v>
          </cell>
        </row>
        <row r="17">
          <cell r="A17">
            <v>38730</v>
          </cell>
          <cell r="B17">
            <v>4.3125</v>
          </cell>
          <cell r="C17">
            <v>4.3193799999999998</v>
          </cell>
          <cell r="D17">
            <v>4.47</v>
          </cell>
          <cell r="E17">
            <v>4.52813</v>
          </cell>
          <cell r="F17">
            <v>4.5999999999999996</v>
          </cell>
          <cell r="G17">
            <v>4.64438</v>
          </cell>
          <cell r="H17">
            <v>4.6899999999999995</v>
          </cell>
          <cell r="I17">
            <v>4.7343799999999998</v>
          </cell>
          <cell r="J17">
            <v>4.8468799999999996</v>
          </cell>
        </row>
        <row r="18">
          <cell r="A18">
            <v>38733</v>
          </cell>
          <cell r="B18">
            <v>4.3125</v>
          </cell>
          <cell r="C18">
            <v>4.32</v>
          </cell>
          <cell r="D18">
            <v>4.4800000000000004</v>
          </cell>
          <cell r="E18">
            <v>4.5350000000000001</v>
          </cell>
          <cell r="F18">
            <v>4.5999999999999996</v>
          </cell>
          <cell r="G18">
            <v>4.6406299999999998</v>
          </cell>
          <cell r="H18">
            <v>4.6812500000000004</v>
          </cell>
          <cell r="I18">
            <v>4.7212499999999995</v>
          </cell>
          <cell r="J18">
            <v>4.82</v>
          </cell>
        </row>
        <row r="19">
          <cell r="A19">
            <v>38734</v>
          </cell>
          <cell r="B19">
            <v>4.3499999999999996</v>
          </cell>
          <cell r="C19">
            <v>4.3156299999999996</v>
          </cell>
          <cell r="D19">
            <v>4.4831300000000001</v>
          </cell>
          <cell r="E19">
            <v>4.5393799999999995</v>
          </cell>
          <cell r="F19">
            <v>4.6022499999999997</v>
          </cell>
          <cell r="G19">
            <v>4.6414999999999997</v>
          </cell>
          <cell r="H19">
            <v>4.6820000000000004</v>
          </cell>
          <cell r="I19">
            <v>4.72</v>
          </cell>
          <cell r="J19">
            <v>4.82</v>
          </cell>
        </row>
        <row r="20">
          <cell r="A20">
            <v>38735</v>
          </cell>
          <cell r="B20">
            <v>4.3012499999999996</v>
          </cell>
          <cell r="C20">
            <v>4.3193799999999998</v>
          </cell>
          <cell r="D20">
            <v>4.49</v>
          </cell>
          <cell r="E20">
            <v>4.54</v>
          </cell>
          <cell r="F20">
            <v>4.601</v>
          </cell>
          <cell r="G20">
            <v>4.6399999999999997</v>
          </cell>
          <cell r="H20">
            <v>4.6801300000000001</v>
          </cell>
          <cell r="I20">
            <v>4.72</v>
          </cell>
          <cell r="J20">
            <v>4.8</v>
          </cell>
        </row>
        <row r="21">
          <cell r="A21">
            <v>38736</v>
          </cell>
          <cell r="B21">
            <v>4.2949999999999999</v>
          </cell>
          <cell r="C21">
            <v>4.3562500000000002</v>
          </cell>
          <cell r="D21">
            <v>4.51</v>
          </cell>
          <cell r="E21">
            <v>4.55</v>
          </cell>
          <cell r="F21">
            <v>4.6137499999999996</v>
          </cell>
          <cell r="G21">
            <v>4.6500000000000004</v>
          </cell>
          <cell r="H21">
            <v>4.6906299999999996</v>
          </cell>
          <cell r="I21">
            <v>4.7300000000000004</v>
          </cell>
          <cell r="J21">
            <v>4.8256300000000003</v>
          </cell>
        </row>
        <row r="22">
          <cell r="A22">
            <v>38737</v>
          </cell>
          <cell r="B22">
            <v>4.2862499999999999</v>
          </cell>
          <cell r="C22">
            <v>4.3906299999999998</v>
          </cell>
          <cell r="D22">
            <v>4.51938</v>
          </cell>
          <cell r="E22">
            <v>4.55938</v>
          </cell>
          <cell r="F22">
            <v>4.62</v>
          </cell>
          <cell r="G22">
            <v>4.66</v>
          </cell>
          <cell r="H22">
            <v>4.7</v>
          </cell>
          <cell r="I22">
            <v>4.74</v>
          </cell>
          <cell r="J22">
            <v>4.84</v>
          </cell>
        </row>
        <row r="23">
          <cell r="A23">
            <v>38740</v>
          </cell>
          <cell r="B23">
            <v>4.2975000000000003</v>
          </cell>
          <cell r="C23">
            <v>4.4225000000000003</v>
          </cell>
          <cell r="D23">
            <v>4.53</v>
          </cell>
          <cell r="E23">
            <v>4.57</v>
          </cell>
          <cell r="F23">
            <v>4.6228800000000003</v>
          </cell>
          <cell r="G23">
            <v>4.66</v>
          </cell>
          <cell r="H23">
            <v>4.6911300000000002</v>
          </cell>
          <cell r="I23">
            <v>4.7300000000000004</v>
          </cell>
          <cell r="J23">
            <v>4.8172499999999996</v>
          </cell>
        </row>
        <row r="24">
          <cell r="A24">
            <v>38741</v>
          </cell>
          <cell r="B24">
            <v>4.3075000000000001</v>
          </cell>
          <cell r="C24">
            <v>4.46</v>
          </cell>
          <cell r="D24">
            <v>4.5337499999999995</v>
          </cell>
          <cell r="E24">
            <v>4.5724999999999998</v>
          </cell>
          <cell r="F24">
            <v>4.63</v>
          </cell>
          <cell r="G24">
            <v>4.67</v>
          </cell>
          <cell r="H24">
            <v>4.7028800000000004</v>
          </cell>
          <cell r="I24">
            <v>4.74</v>
          </cell>
          <cell r="J24">
            <v>4.8368799999999998</v>
          </cell>
        </row>
        <row r="25">
          <cell r="A25">
            <v>38742</v>
          </cell>
          <cell r="B25">
            <v>4.3462500000000004</v>
          </cell>
          <cell r="C25">
            <v>4.4931299999999998</v>
          </cell>
          <cell r="D25">
            <v>4.54</v>
          </cell>
          <cell r="E25">
            <v>4.58</v>
          </cell>
          <cell r="F25">
            <v>4.6397500000000003</v>
          </cell>
          <cell r="G25">
            <v>4.68</v>
          </cell>
          <cell r="H25">
            <v>4.71225</v>
          </cell>
          <cell r="I25">
            <v>4.75</v>
          </cell>
          <cell r="J25">
            <v>4.8512500000000003</v>
          </cell>
        </row>
        <row r="26">
          <cell r="A26">
            <v>38743</v>
          </cell>
          <cell r="B26">
            <v>4.4112499999999999</v>
          </cell>
          <cell r="C26">
            <v>4.54</v>
          </cell>
          <cell r="D26">
            <v>4.5600000000000005</v>
          </cell>
          <cell r="E26">
            <v>4.5999999999999996</v>
          </cell>
          <cell r="F26">
            <v>4.66</v>
          </cell>
          <cell r="G26">
            <v>4.6983800000000002</v>
          </cell>
          <cell r="H26">
            <v>4.7320000000000002</v>
          </cell>
          <cell r="I26">
            <v>4.77813</v>
          </cell>
          <cell r="J26">
            <v>4.8899999999999997</v>
          </cell>
        </row>
        <row r="27">
          <cell r="A27">
            <v>38744</v>
          </cell>
          <cell r="B27">
            <v>4.4662499999999996</v>
          </cell>
          <cell r="C27">
            <v>4.55</v>
          </cell>
          <cell r="D27">
            <v>4.56813</v>
          </cell>
          <cell r="E27">
            <v>4.6093799999999998</v>
          </cell>
          <cell r="F27">
            <v>4.6675000000000004</v>
          </cell>
          <cell r="G27">
            <v>4.71</v>
          </cell>
          <cell r="H27">
            <v>4.7484999999999999</v>
          </cell>
          <cell r="I27">
            <v>4.7906300000000002</v>
          </cell>
          <cell r="J27">
            <v>4.9168799999999999</v>
          </cell>
        </row>
        <row r="28">
          <cell r="A28">
            <v>38747</v>
          </cell>
          <cell r="B28">
            <v>4.5350000000000001</v>
          </cell>
          <cell r="C28">
            <v>4.5525000000000002</v>
          </cell>
          <cell r="D28">
            <v>4.57</v>
          </cell>
          <cell r="E28">
            <v>4.6268799999999999</v>
          </cell>
          <cell r="F28">
            <v>4.68</v>
          </cell>
          <cell r="G28">
            <v>4.7241299999999997</v>
          </cell>
          <cell r="H28">
            <v>4.7696300000000003</v>
          </cell>
          <cell r="I28">
            <v>4.8112500000000002</v>
          </cell>
          <cell r="J28">
            <v>4.9399999999999995</v>
          </cell>
        </row>
        <row r="29">
          <cell r="A29">
            <v>38748</v>
          </cell>
          <cell r="B29">
            <v>4.5637499999999998</v>
          </cell>
          <cell r="C29">
            <v>4.5562500000000004</v>
          </cell>
          <cell r="D29">
            <v>4.57</v>
          </cell>
          <cell r="E29">
            <v>4.6293800000000003</v>
          </cell>
          <cell r="F29">
            <v>4.68</v>
          </cell>
          <cell r="G29">
            <v>4.7275</v>
          </cell>
          <cell r="H29">
            <v>4.7699999999999996</v>
          </cell>
          <cell r="I29">
            <v>4.8100000000000005</v>
          </cell>
          <cell r="J29">
            <v>4.9399999999999995</v>
          </cell>
        </row>
        <row r="30">
          <cell r="A30">
            <v>38749</v>
          </cell>
          <cell r="B30">
            <v>4.5412499999999998</v>
          </cell>
          <cell r="C30">
            <v>4.5549999999999997</v>
          </cell>
          <cell r="D30">
            <v>4.5706299999999995</v>
          </cell>
          <cell r="E30">
            <v>4.63</v>
          </cell>
          <cell r="F30">
            <v>4.6899999999999995</v>
          </cell>
          <cell r="G30">
            <v>4.7362500000000001</v>
          </cell>
          <cell r="H30">
            <v>4.78</v>
          </cell>
          <cell r="I30">
            <v>4.8224999999999998</v>
          </cell>
          <cell r="J30">
            <v>4.9506300000000003</v>
          </cell>
        </row>
        <row r="31">
          <cell r="A31">
            <v>38750</v>
          </cell>
          <cell r="B31">
            <v>4.5418799999999999</v>
          </cell>
          <cell r="C31">
            <v>4.5531300000000003</v>
          </cell>
          <cell r="D31">
            <v>4.5703800000000001</v>
          </cell>
          <cell r="E31">
            <v>4.6399999999999997</v>
          </cell>
          <cell r="F31">
            <v>4.71</v>
          </cell>
          <cell r="G31">
            <v>4.76</v>
          </cell>
          <cell r="H31">
            <v>4.8100000000000005</v>
          </cell>
          <cell r="I31">
            <v>4.8600000000000003</v>
          </cell>
          <cell r="J31">
            <v>5</v>
          </cell>
        </row>
        <row r="32">
          <cell r="A32">
            <v>38751</v>
          </cell>
          <cell r="B32">
            <v>4.5362499999999999</v>
          </cell>
          <cell r="C32">
            <v>4.55</v>
          </cell>
          <cell r="D32">
            <v>4.57</v>
          </cell>
          <cell r="E32">
            <v>4.6399999999999997</v>
          </cell>
          <cell r="F32">
            <v>4.71</v>
          </cell>
          <cell r="G32">
            <v>4.76</v>
          </cell>
          <cell r="H32">
            <v>4.8100000000000005</v>
          </cell>
          <cell r="I32">
            <v>4.8600000000000003</v>
          </cell>
          <cell r="J32">
            <v>5</v>
          </cell>
        </row>
        <row r="33">
          <cell r="A33">
            <v>38754</v>
          </cell>
          <cell r="B33">
            <v>4.5431299999999997</v>
          </cell>
          <cell r="C33">
            <v>4.5525000000000002</v>
          </cell>
          <cell r="D33">
            <v>4.57</v>
          </cell>
          <cell r="E33">
            <v>4.6500000000000004</v>
          </cell>
          <cell r="F33">
            <v>4.7149999999999999</v>
          </cell>
          <cell r="G33">
            <v>4.7684999999999995</v>
          </cell>
          <cell r="H33">
            <v>4.82</v>
          </cell>
          <cell r="I33">
            <v>4.87</v>
          </cell>
          <cell r="J33">
            <v>5.0199999999999996</v>
          </cell>
        </row>
        <row r="34">
          <cell r="A34">
            <v>38755</v>
          </cell>
          <cell r="B34">
            <v>4.5425000000000004</v>
          </cell>
          <cell r="C34">
            <v>4.5568799999999996</v>
          </cell>
          <cell r="D34">
            <v>4.57</v>
          </cell>
          <cell r="E34">
            <v>4.6500000000000004</v>
          </cell>
          <cell r="F34">
            <v>4.72</v>
          </cell>
          <cell r="G34">
            <v>4.7753800000000002</v>
          </cell>
          <cell r="H34">
            <v>4.8356300000000001</v>
          </cell>
          <cell r="I34">
            <v>4.8899999999999997</v>
          </cell>
          <cell r="J34">
            <v>5.0431299999999997</v>
          </cell>
        </row>
        <row r="35">
          <cell r="A35">
            <v>38756</v>
          </cell>
          <cell r="B35">
            <v>4.5412499999999998</v>
          </cell>
          <cell r="C35">
            <v>4.5562500000000004</v>
          </cell>
          <cell r="D35">
            <v>4.57</v>
          </cell>
          <cell r="E35">
            <v>4.6500000000000004</v>
          </cell>
          <cell r="F35">
            <v>4.72</v>
          </cell>
          <cell r="G35">
            <v>4.7768800000000002</v>
          </cell>
          <cell r="H35">
            <v>4.8306300000000002</v>
          </cell>
          <cell r="I35">
            <v>4.8887499999999999</v>
          </cell>
          <cell r="J35">
            <v>5.03</v>
          </cell>
        </row>
        <row r="36">
          <cell r="A36">
            <v>38757</v>
          </cell>
          <cell r="B36">
            <v>4.5412499999999998</v>
          </cell>
          <cell r="C36">
            <v>4.5587499999999999</v>
          </cell>
          <cell r="D36">
            <v>4.57</v>
          </cell>
          <cell r="E36">
            <v>4.66</v>
          </cell>
          <cell r="F36">
            <v>4.74</v>
          </cell>
          <cell r="G36">
            <v>4.8</v>
          </cell>
          <cell r="H36">
            <v>4.8540000000000001</v>
          </cell>
          <cell r="I36">
            <v>4.91</v>
          </cell>
          <cell r="J36">
            <v>5.0625</v>
          </cell>
        </row>
        <row r="37">
          <cell r="A37">
            <v>38758</v>
          </cell>
          <cell r="B37">
            <v>4.5387500000000003</v>
          </cell>
          <cell r="C37">
            <v>4.5600000000000005</v>
          </cell>
          <cell r="D37">
            <v>4.57</v>
          </cell>
          <cell r="E37">
            <v>4.6725000000000003</v>
          </cell>
          <cell r="F37">
            <v>4.7406300000000003</v>
          </cell>
          <cell r="G37">
            <v>4.8081300000000002</v>
          </cell>
          <cell r="H37">
            <v>4.8624999999999998</v>
          </cell>
          <cell r="I37">
            <v>4.9193800000000003</v>
          </cell>
          <cell r="J37">
            <v>5.0793800000000005</v>
          </cell>
        </row>
        <row r="38">
          <cell r="A38">
            <v>38761</v>
          </cell>
          <cell r="B38">
            <v>4.5437500000000002</v>
          </cell>
          <cell r="C38">
            <v>4.5600000000000005</v>
          </cell>
          <cell r="D38">
            <v>4.57</v>
          </cell>
          <cell r="E38">
            <v>4.6781300000000003</v>
          </cell>
          <cell r="F38">
            <v>4.7487500000000002</v>
          </cell>
          <cell r="G38">
            <v>4.82</v>
          </cell>
          <cell r="H38">
            <v>4.875</v>
          </cell>
          <cell r="I38">
            <v>4.9306299999999998</v>
          </cell>
          <cell r="J38">
            <v>5.1031300000000002</v>
          </cell>
        </row>
        <row r="39">
          <cell r="A39">
            <v>38762</v>
          </cell>
          <cell r="B39">
            <v>4.5449999999999999</v>
          </cell>
          <cell r="C39">
            <v>4.5600000000000005</v>
          </cell>
          <cell r="D39">
            <v>4.57</v>
          </cell>
          <cell r="E39">
            <v>4.68</v>
          </cell>
          <cell r="F39">
            <v>4.75</v>
          </cell>
          <cell r="G39">
            <v>4.82</v>
          </cell>
          <cell r="H39">
            <v>4.8743800000000004</v>
          </cell>
          <cell r="I39">
            <v>4.93</v>
          </cell>
          <cell r="J39">
            <v>5.09</v>
          </cell>
        </row>
        <row r="40">
          <cell r="A40">
            <v>38763</v>
          </cell>
          <cell r="B40">
            <v>4.5868799999999998</v>
          </cell>
          <cell r="C40">
            <v>4.5587499999999999</v>
          </cell>
          <cell r="D40">
            <v>4.57</v>
          </cell>
          <cell r="E40">
            <v>4.68</v>
          </cell>
          <cell r="F40">
            <v>4.75</v>
          </cell>
          <cell r="G40">
            <v>4.82</v>
          </cell>
          <cell r="H40">
            <v>4.8743800000000004</v>
          </cell>
          <cell r="I40">
            <v>4.93</v>
          </cell>
          <cell r="J40">
            <v>5.0949999999999998</v>
          </cell>
        </row>
        <row r="41">
          <cell r="A41">
            <v>38764</v>
          </cell>
          <cell r="B41">
            <v>4.5462499999999997</v>
          </cell>
          <cell r="C41">
            <v>4.5600000000000005</v>
          </cell>
          <cell r="D41">
            <v>4.57</v>
          </cell>
          <cell r="E41">
            <v>4.6912500000000001</v>
          </cell>
          <cell r="F41">
            <v>4.7699999999999996</v>
          </cell>
          <cell r="G41">
            <v>4.84</v>
          </cell>
          <cell r="H41">
            <v>4.8912500000000003</v>
          </cell>
          <cell r="I41">
            <v>4.9399999999999995</v>
          </cell>
          <cell r="J41">
            <v>5.1012500000000003</v>
          </cell>
        </row>
        <row r="42">
          <cell r="A42">
            <v>38765</v>
          </cell>
          <cell r="B42">
            <v>4.54</v>
          </cell>
          <cell r="C42">
            <v>4.5600000000000005</v>
          </cell>
          <cell r="D42">
            <v>4.57</v>
          </cell>
          <cell r="E42">
            <v>4.6899999999999995</v>
          </cell>
          <cell r="F42">
            <v>4.7699999999999996</v>
          </cell>
          <cell r="G42">
            <v>4.84</v>
          </cell>
          <cell r="H42">
            <v>4.8906299999999998</v>
          </cell>
          <cell r="I42">
            <v>4.9399999999999995</v>
          </cell>
          <cell r="J42">
            <v>5.0999999999999996</v>
          </cell>
        </row>
        <row r="43">
          <cell r="A43">
            <v>38768</v>
          </cell>
          <cell r="B43">
            <v>4.54</v>
          </cell>
          <cell r="C43">
            <v>4.5600000000000005</v>
          </cell>
          <cell r="D43">
            <v>4.57</v>
          </cell>
          <cell r="E43">
            <v>4.6950000000000003</v>
          </cell>
          <cell r="F43">
            <v>4.7703100000000003</v>
          </cell>
          <cell r="G43">
            <v>4.84</v>
          </cell>
          <cell r="H43">
            <v>4.8912500000000003</v>
          </cell>
          <cell r="I43">
            <v>4.9399999999999995</v>
          </cell>
          <cell r="J43">
            <v>5.0999999999999996</v>
          </cell>
        </row>
        <row r="44">
          <cell r="A44">
            <v>38769</v>
          </cell>
          <cell r="B44">
            <v>4.55</v>
          </cell>
          <cell r="C44">
            <v>4.5600000000000005</v>
          </cell>
          <cell r="D44">
            <v>4.57</v>
          </cell>
          <cell r="E44">
            <v>4.6974999999999998</v>
          </cell>
          <cell r="F44">
            <v>4.7737499999999997</v>
          </cell>
          <cell r="G44">
            <v>4.84</v>
          </cell>
          <cell r="H44">
            <v>4.8918800000000005</v>
          </cell>
          <cell r="I44">
            <v>4.9399999999999995</v>
          </cell>
          <cell r="J44">
            <v>5.0999999999999996</v>
          </cell>
        </row>
        <row r="45">
          <cell r="A45">
            <v>38770</v>
          </cell>
          <cell r="B45">
            <v>4.5487500000000001</v>
          </cell>
          <cell r="C45">
            <v>4.5600000000000005</v>
          </cell>
          <cell r="D45">
            <v>4.57125</v>
          </cell>
          <cell r="E45">
            <v>4.7</v>
          </cell>
          <cell r="F45">
            <v>4.78</v>
          </cell>
          <cell r="G45">
            <v>4.8512500000000003</v>
          </cell>
          <cell r="H45">
            <v>4.9050000000000002</v>
          </cell>
          <cell r="I45">
            <v>4.96</v>
          </cell>
          <cell r="J45">
            <v>5.13063</v>
          </cell>
        </row>
        <row r="46">
          <cell r="A46">
            <v>38771</v>
          </cell>
          <cell r="B46">
            <v>4.55</v>
          </cell>
          <cell r="C46">
            <v>4.5600000000000005</v>
          </cell>
          <cell r="D46">
            <v>4.5806300000000002</v>
          </cell>
          <cell r="E46">
            <v>4.7112499999999997</v>
          </cell>
          <cell r="F46">
            <v>4.8</v>
          </cell>
          <cell r="G46">
            <v>4.8596300000000001</v>
          </cell>
          <cell r="H46">
            <v>4.91</v>
          </cell>
          <cell r="I46">
            <v>4.9637500000000001</v>
          </cell>
          <cell r="J46">
            <v>5.1206300000000002</v>
          </cell>
        </row>
        <row r="47">
          <cell r="A47">
            <v>38772</v>
          </cell>
          <cell r="B47">
            <v>4.5431299999999997</v>
          </cell>
          <cell r="C47">
            <v>4.5600000000000005</v>
          </cell>
          <cell r="D47">
            <v>4.6050000000000004</v>
          </cell>
          <cell r="E47">
            <v>4.72</v>
          </cell>
          <cell r="F47">
            <v>4.8100000000000005</v>
          </cell>
          <cell r="G47">
            <v>4.8706300000000002</v>
          </cell>
          <cell r="H47">
            <v>4.92</v>
          </cell>
          <cell r="I47">
            <v>4.9800000000000004</v>
          </cell>
          <cell r="J47">
            <v>5.14</v>
          </cell>
        </row>
        <row r="48">
          <cell r="A48">
            <v>38775</v>
          </cell>
          <cell r="B48">
            <v>4.5493800000000002</v>
          </cell>
          <cell r="C48">
            <v>4.5612500000000002</v>
          </cell>
          <cell r="D48">
            <v>4.63</v>
          </cell>
          <cell r="E48">
            <v>4.7287499999999998</v>
          </cell>
          <cell r="F48">
            <v>4.82</v>
          </cell>
          <cell r="G48">
            <v>4.88</v>
          </cell>
          <cell r="H48">
            <v>4.9306299999999998</v>
          </cell>
          <cell r="I48">
            <v>4.99</v>
          </cell>
          <cell r="J48">
            <v>5.15</v>
          </cell>
        </row>
        <row r="49">
          <cell r="A49">
            <v>38776</v>
          </cell>
          <cell r="B49">
            <v>4.5975000000000001</v>
          </cell>
          <cell r="C49">
            <v>4.5600000000000005</v>
          </cell>
          <cell r="D49">
            <v>4.6331299999999995</v>
          </cell>
          <cell r="E49">
            <v>4.7300000000000004</v>
          </cell>
          <cell r="F49">
            <v>4.8224999999999998</v>
          </cell>
          <cell r="G49">
            <v>4.88</v>
          </cell>
          <cell r="H49">
            <v>4.93</v>
          </cell>
          <cell r="I49">
            <v>4.99</v>
          </cell>
          <cell r="J49">
            <v>5.15</v>
          </cell>
        </row>
        <row r="50">
          <cell r="A50">
            <v>38777</v>
          </cell>
          <cell r="B50">
            <v>4.55375</v>
          </cell>
          <cell r="C50">
            <v>4.5606299999999997</v>
          </cell>
          <cell r="D50">
            <v>4.6399999999999997</v>
          </cell>
          <cell r="E50">
            <v>4.7365599999999999</v>
          </cell>
          <cell r="F50">
            <v>4.83</v>
          </cell>
          <cell r="G50">
            <v>4.88</v>
          </cell>
          <cell r="H50">
            <v>4.9262499999999996</v>
          </cell>
          <cell r="I50">
            <v>4.9762500000000003</v>
          </cell>
          <cell r="J50">
            <v>5.1187500000000004</v>
          </cell>
        </row>
        <row r="51">
          <cell r="A51">
            <v>38778</v>
          </cell>
          <cell r="B51">
            <v>4.5512499999999996</v>
          </cell>
          <cell r="C51">
            <v>4.5628099999999998</v>
          </cell>
          <cell r="D51">
            <v>4.6606300000000003</v>
          </cell>
          <cell r="E51">
            <v>4.7506300000000001</v>
          </cell>
          <cell r="F51">
            <v>4.84</v>
          </cell>
          <cell r="G51">
            <v>4.8899999999999997</v>
          </cell>
          <cell r="H51">
            <v>4.9399999999999995</v>
          </cell>
          <cell r="I51">
            <v>4.99</v>
          </cell>
          <cell r="J51">
            <v>5.14</v>
          </cell>
        </row>
        <row r="52">
          <cell r="A52">
            <v>38779</v>
          </cell>
          <cell r="B52">
            <v>4.5437500000000002</v>
          </cell>
          <cell r="C52">
            <v>4.5628099999999998</v>
          </cell>
          <cell r="D52">
            <v>4.67</v>
          </cell>
          <cell r="E52">
            <v>4.7593800000000002</v>
          </cell>
          <cell r="F52">
            <v>4.8499999999999996</v>
          </cell>
          <cell r="G52">
            <v>4.9000000000000004</v>
          </cell>
          <cell r="H52">
            <v>4.95</v>
          </cell>
          <cell r="I52">
            <v>5</v>
          </cell>
          <cell r="J52">
            <v>5.1593799999999996</v>
          </cell>
        </row>
        <row r="53">
          <cell r="A53">
            <v>38782</v>
          </cell>
          <cell r="B53">
            <v>4.5487500000000001</v>
          </cell>
          <cell r="C53">
            <v>4.5628099999999998</v>
          </cell>
          <cell r="D53">
            <v>4.6899999999999995</v>
          </cell>
          <cell r="E53">
            <v>4.7643800000000001</v>
          </cell>
          <cell r="F53">
            <v>4.8600000000000003</v>
          </cell>
          <cell r="G53">
            <v>4.91</v>
          </cell>
          <cell r="H53">
            <v>4.96</v>
          </cell>
          <cell r="I53">
            <v>5.01</v>
          </cell>
          <cell r="J53">
            <v>5.17875</v>
          </cell>
        </row>
        <row r="54">
          <cell r="A54">
            <v>38783</v>
          </cell>
          <cell r="B54">
            <v>4.5475000000000003</v>
          </cell>
          <cell r="C54">
            <v>4.5634399999999999</v>
          </cell>
          <cell r="D54">
            <v>4.6912500000000001</v>
          </cell>
          <cell r="E54">
            <v>4.7699999999999996</v>
          </cell>
          <cell r="F54">
            <v>4.87</v>
          </cell>
          <cell r="G54">
            <v>4.92</v>
          </cell>
          <cell r="H54">
            <v>4.9712499999999995</v>
          </cell>
          <cell r="I54">
            <v>5.0306300000000004</v>
          </cell>
          <cell r="J54">
            <v>5.2056300000000002</v>
          </cell>
        </row>
        <row r="55">
          <cell r="A55">
            <v>38784</v>
          </cell>
          <cell r="B55">
            <v>4.5437500000000002</v>
          </cell>
          <cell r="C55">
            <v>4.5643799999999999</v>
          </cell>
          <cell r="D55">
            <v>4.6981299999999999</v>
          </cell>
          <cell r="E55">
            <v>4.7787500000000005</v>
          </cell>
          <cell r="F55">
            <v>4.88</v>
          </cell>
          <cell r="G55">
            <v>4.93</v>
          </cell>
          <cell r="H55">
            <v>4.9800000000000004</v>
          </cell>
          <cell r="I55">
            <v>5.03</v>
          </cell>
          <cell r="J55">
            <v>5.19</v>
          </cell>
        </row>
        <row r="56">
          <cell r="A56">
            <v>38785</v>
          </cell>
          <cell r="B56">
            <v>4.5462499999999997</v>
          </cell>
          <cell r="C56">
            <v>4.5631300000000001</v>
          </cell>
          <cell r="D56">
            <v>4.72</v>
          </cell>
          <cell r="E56">
            <v>4.8075000000000001</v>
          </cell>
          <cell r="F56">
            <v>4.8899999999999997</v>
          </cell>
          <cell r="G56">
            <v>4.9399999999999995</v>
          </cell>
          <cell r="H56">
            <v>4.99</v>
          </cell>
          <cell r="I56">
            <v>5.04</v>
          </cell>
          <cell r="J56">
            <v>5.1987500000000004</v>
          </cell>
        </row>
        <row r="57">
          <cell r="A57">
            <v>38786</v>
          </cell>
          <cell r="B57">
            <v>4.5412499999999998</v>
          </cell>
          <cell r="C57">
            <v>4.5693799999999998</v>
          </cell>
          <cell r="D57">
            <v>4.74</v>
          </cell>
          <cell r="E57">
            <v>4.8100000000000005</v>
          </cell>
          <cell r="F57">
            <v>4.9000000000000004</v>
          </cell>
          <cell r="G57">
            <v>4.95</v>
          </cell>
          <cell r="H57">
            <v>5</v>
          </cell>
          <cell r="I57">
            <v>5.0487500000000001</v>
          </cell>
          <cell r="J57">
            <v>5.2</v>
          </cell>
        </row>
        <row r="58">
          <cell r="A58">
            <v>38789</v>
          </cell>
          <cell r="B58">
            <v>4.5481300000000005</v>
          </cell>
          <cell r="C58">
            <v>4.5674999999999999</v>
          </cell>
          <cell r="D58">
            <v>4.7487500000000002</v>
          </cell>
          <cell r="E58">
            <v>4.8193799999999998</v>
          </cell>
          <cell r="F58">
            <v>4.91</v>
          </cell>
          <cell r="G58">
            <v>4.96225</v>
          </cell>
          <cell r="H58">
            <v>5.0199999999999996</v>
          </cell>
          <cell r="I58">
            <v>5.07</v>
          </cell>
          <cell r="J58">
            <v>5.23475</v>
          </cell>
        </row>
        <row r="59">
          <cell r="A59">
            <v>38790</v>
          </cell>
          <cell r="B59">
            <v>4.5518799999999997</v>
          </cell>
          <cell r="C59">
            <v>4.57</v>
          </cell>
          <cell r="D59">
            <v>4.7509399999999999</v>
          </cell>
          <cell r="E59">
            <v>4.8262499999999999</v>
          </cell>
          <cell r="F59">
            <v>4.9168799999999999</v>
          </cell>
          <cell r="G59">
            <v>4.9666300000000003</v>
          </cell>
          <cell r="H59">
            <v>5.0202499999999999</v>
          </cell>
          <cell r="I59">
            <v>5.07125</v>
          </cell>
          <cell r="J59">
            <v>5.2262500000000003</v>
          </cell>
        </row>
        <row r="60">
          <cell r="A60">
            <v>38791</v>
          </cell>
          <cell r="B60">
            <v>4.5862499999999997</v>
          </cell>
          <cell r="C60">
            <v>4.57125</v>
          </cell>
          <cell r="D60">
            <v>4.7524999999999995</v>
          </cell>
          <cell r="E60">
            <v>4.83</v>
          </cell>
          <cell r="F60">
            <v>4.92</v>
          </cell>
          <cell r="G60">
            <v>4.96</v>
          </cell>
          <cell r="H60">
            <v>5</v>
          </cell>
          <cell r="I60">
            <v>5.0412499999999998</v>
          </cell>
          <cell r="J60">
            <v>5.16</v>
          </cell>
        </row>
        <row r="61">
          <cell r="A61">
            <v>38792</v>
          </cell>
          <cell r="B61">
            <v>4.55</v>
          </cell>
          <cell r="C61">
            <v>4.6212499999999999</v>
          </cell>
          <cell r="D61">
            <v>4.7762500000000001</v>
          </cell>
          <cell r="E61">
            <v>4.8499999999999996</v>
          </cell>
          <cell r="F61">
            <v>4.93</v>
          </cell>
          <cell r="G61">
            <v>4.9714999999999998</v>
          </cell>
          <cell r="H61">
            <v>5.0122499999999999</v>
          </cell>
          <cell r="I61">
            <v>5.0562500000000004</v>
          </cell>
          <cell r="J61">
            <v>5.1731300000000005</v>
          </cell>
        </row>
        <row r="62">
          <cell r="A62">
            <v>38793</v>
          </cell>
          <cell r="B62">
            <v>4.5412499999999998</v>
          </cell>
          <cell r="C62">
            <v>4.65313</v>
          </cell>
          <cell r="D62">
            <v>4.78</v>
          </cell>
          <cell r="E62">
            <v>4.8506299999999998</v>
          </cell>
          <cell r="F62">
            <v>4.93</v>
          </cell>
          <cell r="G62">
            <v>4.96</v>
          </cell>
          <cell r="H62">
            <v>5</v>
          </cell>
          <cell r="I62">
            <v>5.03</v>
          </cell>
          <cell r="J62">
            <v>5.12</v>
          </cell>
        </row>
        <row r="63">
          <cell r="A63">
            <v>38796</v>
          </cell>
          <cell r="B63">
            <v>4.55</v>
          </cell>
          <cell r="C63">
            <v>4.6937499999999996</v>
          </cell>
          <cell r="D63">
            <v>4.7937500000000002</v>
          </cell>
          <cell r="E63">
            <v>4.8581300000000001</v>
          </cell>
          <cell r="F63">
            <v>4.9353800000000003</v>
          </cell>
          <cell r="G63">
            <v>4.9675000000000002</v>
          </cell>
          <cell r="H63">
            <v>5.0028800000000002</v>
          </cell>
          <cell r="I63">
            <v>5.0318800000000001</v>
          </cell>
          <cell r="J63">
            <v>5.1268799999999999</v>
          </cell>
        </row>
        <row r="64">
          <cell r="A64">
            <v>38797</v>
          </cell>
          <cell r="B64">
            <v>4.5762499999999999</v>
          </cell>
          <cell r="C64">
            <v>4.7256299999999998</v>
          </cell>
          <cell r="D64">
            <v>4.8</v>
          </cell>
          <cell r="E64">
            <v>4.8643799999999997</v>
          </cell>
          <cell r="F64">
            <v>4.9399999999999995</v>
          </cell>
          <cell r="G64">
            <v>4.9706299999999999</v>
          </cell>
          <cell r="H64">
            <v>5.01</v>
          </cell>
          <cell r="I64">
            <v>5.05</v>
          </cell>
          <cell r="J64">
            <v>5.1437499999999998</v>
          </cell>
        </row>
        <row r="65">
          <cell r="A65">
            <v>38798</v>
          </cell>
          <cell r="B65">
            <v>4.6087499999999997</v>
          </cell>
          <cell r="C65">
            <v>4.7625000000000002</v>
          </cell>
          <cell r="D65">
            <v>4.80938</v>
          </cell>
          <cell r="E65">
            <v>4.8731299999999997</v>
          </cell>
          <cell r="F65">
            <v>4.95031</v>
          </cell>
          <cell r="G65">
            <v>4.9874999999999998</v>
          </cell>
          <cell r="H65">
            <v>5.0274999999999999</v>
          </cell>
          <cell r="I65">
            <v>5.0693799999999998</v>
          </cell>
          <cell r="J65">
            <v>5.1812500000000004</v>
          </cell>
        </row>
        <row r="66">
          <cell r="A66">
            <v>38799</v>
          </cell>
          <cell r="B66">
            <v>4.6606300000000003</v>
          </cell>
          <cell r="C66">
            <v>4.835</v>
          </cell>
          <cell r="D66">
            <v>4.81813</v>
          </cell>
          <cell r="E66">
            <v>4.8899999999999997</v>
          </cell>
          <cell r="F66">
            <v>4.96</v>
          </cell>
          <cell r="G66">
            <v>5</v>
          </cell>
          <cell r="H66">
            <v>5.04</v>
          </cell>
          <cell r="I66">
            <v>5.0793800000000005</v>
          </cell>
          <cell r="J66">
            <v>5.19</v>
          </cell>
        </row>
        <row r="67">
          <cell r="A67">
            <v>38800</v>
          </cell>
          <cell r="B67">
            <v>4.7249999999999996</v>
          </cell>
          <cell r="C67">
            <v>4.84375</v>
          </cell>
          <cell r="D67">
            <v>4.8206299999999995</v>
          </cell>
          <cell r="E67">
            <v>4.9000000000000004</v>
          </cell>
          <cell r="F67">
            <v>4.9647500000000004</v>
          </cell>
          <cell r="G67">
            <v>5.0081300000000004</v>
          </cell>
          <cell r="H67">
            <v>5.0484999999999998</v>
          </cell>
          <cell r="I67">
            <v>5.0881299999999996</v>
          </cell>
          <cell r="J67">
            <v>5.21</v>
          </cell>
        </row>
        <row r="68">
          <cell r="A68">
            <v>38803</v>
          </cell>
          <cell r="B68">
            <v>4.79</v>
          </cell>
          <cell r="C68">
            <v>4.8449999999999998</v>
          </cell>
          <cell r="D68">
            <v>4.8218800000000002</v>
          </cell>
          <cell r="E68">
            <v>4.9000000000000004</v>
          </cell>
          <cell r="F68">
            <v>4.96</v>
          </cell>
          <cell r="G68">
            <v>5</v>
          </cell>
          <cell r="H68">
            <v>5.03125</v>
          </cell>
          <cell r="I68">
            <v>5.0618800000000004</v>
          </cell>
          <cell r="J68">
            <v>5.1693800000000003</v>
          </cell>
        </row>
        <row r="69">
          <cell r="A69">
            <v>38804</v>
          </cell>
          <cell r="B69">
            <v>4.7949999999999999</v>
          </cell>
          <cell r="C69">
            <v>4.8499999999999996</v>
          </cell>
          <cell r="D69">
            <v>4.8224999999999998</v>
          </cell>
          <cell r="E69">
            <v>4.9000000000000004</v>
          </cell>
          <cell r="F69">
            <v>4.96</v>
          </cell>
          <cell r="G69">
            <v>5</v>
          </cell>
          <cell r="H69">
            <v>5.0337500000000004</v>
          </cell>
          <cell r="I69">
            <v>5.06813</v>
          </cell>
          <cell r="J69">
            <v>5.18</v>
          </cell>
        </row>
        <row r="70">
          <cell r="A70">
            <v>38805</v>
          </cell>
          <cell r="B70">
            <v>4.7931299999999997</v>
          </cell>
          <cell r="C70">
            <v>4.8512500000000003</v>
          </cell>
          <cell r="D70">
            <v>4.8287500000000003</v>
          </cell>
          <cell r="E70">
            <v>4.9162499999999998</v>
          </cell>
          <cell r="F70">
            <v>4.9793799999999999</v>
          </cell>
          <cell r="G70">
            <v>5.0243799999999998</v>
          </cell>
          <cell r="H70">
            <v>5.07</v>
          </cell>
          <cell r="I70">
            <v>5.1100000000000003</v>
          </cell>
          <cell r="J70">
            <v>5.25</v>
          </cell>
        </row>
        <row r="71">
          <cell r="A71">
            <v>38806</v>
          </cell>
          <cell r="B71">
            <v>4.7987500000000001</v>
          </cell>
          <cell r="C71">
            <v>4.8118800000000004</v>
          </cell>
          <cell r="D71">
            <v>4.8256300000000003</v>
          </cell>
          <cell r="E71">
            <v>4.9231300000000005</v>
          </cell>
          <cell r="F71">
            <v>4.99</v>
          </cell>
          <cell r="G71">
            <v>5.0324999999999998</v>
          </cell>
          <cell r="H71">
            <v>5.08</v>
          </cell>
          <cell r="I71">
            <v>5.12</v>
          </cell>
          <cell r="J71">
            <v>5.25</v>
          </cell>
        </row>
        <row r="72">
          <cell r="A72">
            <v>38807</v>
          </cell>
          <cell r="B72">
            <v>4.9000000000000004</v>
          </cell>
          <cell r="C72">
            <v>4.8137499999999998</v>
          </cell>
          <cell r="D72">
            <v>4.8293800000000005</v>
          </cell>
          <cell r="E72">
            <v>4.93</v>
          </cell>
          <cell r="F72">
            <v>5</v>
          </cell>
          <cell r="G72">
            <v>5.0449999999999999</v>
          </cell>
          <cell r="H72">
            <v>5.0943800000000001</v>
          </cell>
          <cell r="I72">
            <v>5.14</v>
          </cell>
          <cell r="J72">
            <v>5.2874999999999996</v>
          </cell>
        </row>
        <row r="73">
          <cell r="A73">
            <v>38810</v>
          </cell>
          <cell r="B73">
            <v>4.8156299999999996</v>
          </cell>
          <cell r="C73">
            <v>4.8137499999999998</v>
          </cell>
          <cell r="D73">
            <v>4.83</v>
          </cell>
          <cell r="E73">
            <v>4.93</v>
          </cell>
          <cell r="F73">
            <v>5</v>
          </cell>
          <cell r="G73">
            <v>5.0481299999999996</v>
          </cell>
          <cell r="H73">
            <v>5.0949999999999998</v>
          </cell>
          <cell r="I73">
            <v>5.1431300000000002</v>
          </cell>
          <cell r="J73">
            <v>5.29</v>
          </cell>
        </row>
        <row r="74">
          <cell r="A74">
            <v>38811</v>
          </cell>
          <cell r="B74">
            <v>4.8031300000000003</v>
          </cell>
          <cell r="C74">
            <v>4.8143799999999999</v>
          </cell>
          <cell r="D74">
            <v>4.8375000000000004</v>
          </cell>
          <cell r="E74">
            <v>4.9399999999999995</v>
          </cell>
          <cell r="F74">
            <v>5.01</v>
          </cell>
          <cell r="G74">
            <v>5.0599999999999996</v>
          </cell>
          <cell r="H74">
            <v>5.1100000000000003</v>
          </cell>
          <cell r="I74">
            <v>5.16</v>
          </cell>
          <cell r="J74">
            <v>5.31</v>
          </cell>
        </row>
        <row r="75">
          <cell r="A75">
            <v>38812</v>
          </cell>
          <cell r="B75">
            <v>4.7975000000000003</v>
          </cell>
          <cell r="C75">
            <v>4.8156299999999996</v>
          </cell>
          <cell r="D75">
            <v>4.84</v>
          </cell>
          <cell r="E75">
            <v>4.9450000000000003</v>
          </cell>
          <cell r="F75">
            <v>5.0137499999999999</v>
          </cell>
          <cell r="G75">
            <v>5.0599999999999996</v>
          </cell>
          <cell r="H75">
            <v>5.1100000000000003</v>
          </cell>
          <cell r="I75">
            <v>5.16</v>
          </cell>
          <cell r="J75">
            <v>5.28125</v>
          </cell>
        </row>
        <row r="76">
          <cell r="A76">
            <v>38813</v>
          </cell>
          <cell r="B76">
            <v>4.8</v>
          </cell>
          <cell r="C76">
            <v>4.8149999999999995</v>
          </cell>
          <cell r="D76">
            <v>4.8487499999999999</v>
          </cell>
          <cell r="E76">
            <v>4.9574999999999996</v>
          </cell>
          <cell r="F76">
            <v>5.0225</v>
          </cell>
          <cell r="G76">
            <v>5.0662500000000001</v>
          </cell>
          <cell r="H76">
            <v>5.1118800000000002</v>
          </cell>
          <cell r="I76">
            <v>5.16</v>
          </cell>
          <cell r="J76">
            <v>5.2893800000000004</v>
          </cell>
        </row>
        <row r="77">
          <cell r="A77">
            <v>38814</v>
          </cell>
          <cell r="B77">
            <v>4.7962499999999997</v>
          </cell>
          <cell r="C77">
            <v>4.8149999999999995</v>
          </cell>
          <cell r="D77">
            <v>4.8518799999999995</v>
          </cell>
          <cell r="E77">
            <v>4.9612499999999997</v>
          </cell>
          <cell r="F77">
            <v>5.02813</v>
          </cell>
          <cell r="G77">
            <v>5.0706300000000004</v>
          </cell>
          <cell r="H77">
            <v>5.1193799999999996</v>
          </cell>
          <cell r="I77">
            <v>5.1687500000000002</v>
          </cell>
          <cell r="J77">
            <v>5.2949999999999999</v>
          </cell>
        </row>
        <row r="78">
          <cell r="A78">
            <v>38817</v>
          </cell>
          <cell r="B78">
            <v>4.8</v>
          </cell>
          <cell r="C78">
            <v>4.81813</v>
          </cell>
          <cell r="D78">
            <v>4.8600000000000003</v>
          </cell>
          <cell r="E78">
            <v>4.97</v>
          </cell>
          <cell r="F78">
            <v>5.0446900000000001</v>
          </cell>
          <cell r="G78">
            <v>5.0968799999999996</v>
          </cell>
          <cell r="H78">
            <v>5.1506299999999996</v>
          </cell>
          <cell r="I78">
            <v>5.2081299999999997</v>
          </cell>
          <cell r="J78">
            <v>5.3506299999999998</v>
          </cell>
        </row>
        <row r="79">
          <cell r="A79">
            <v>38818</v>
          </cell>
          <cell r="B79">
            <v>4.8025000000000002</v>
          </cell>
          <cell r="C79">
            <v>4.82</v>
          </cell>
          <cell r="D79">
            <v>4.88</v>
          </cell>
          <cell r="E79">
            <v>4.9768799999999995</v>
          </cell>
          <cell r="F79">
            <v>5.05</v>
          </cell>
          <cell r="G79">
            <v>5.0999999999999996</v>
          </cell>
          <cell r="H79">
            <v>5.15</v>
          </cell>
          <cell r="I79">
            <v>5.2043800000000005</v>
          </cell>
          <cell r="J79">
            <v>5.34063</v>
          </cell>
        </row>
        <row r="80">
          <cell r="A80">
            <v>38819</v>
          </cell>
          <cell r="B80">
            <v>4.80063</v>
          </cell>
          <cell r="C80">
            <v>4.8193799999999998</v>
          </cell>
          <cell r="D80">
            <v>4.9012500000000001</v>
          </cell>
          <cell r="E80">
            <v>4.9975000000000005</v>
          </cell>
          <cell r="F80">
            <v>5.0682499999999999</v>
          </cell>
          <cell r="G80">
            <v>5.1124999999999998</v>
          </cell>
          <cell r="H80">
            <v>5.1568800000000001</v>
          </cell>
          <cell r="I80">
            <v>5.2087500000000002</v>
          </cell>
          <cell r="J80">
            <v>5.33</v>
          </cell>
        </row>
        <row r="81">
          <cell r="A81">
            <v>38820</v>
          </cell>
          <cell r="B81">
            <v>4.82125</v>
          </cell>
          <cell r="C81">
            <v>4.82125</v>
          </cell>
          <cell r="D81">
            <v>4.91</v>
          </cell>
          <cell r="E81">
            <v>5.0025000000000004</v>
          </cell>
          <cell r="F81">
            <v>5.0768800000000001</v>
          </cell>
          <cell r="G81">
            <v>5.1212499999999999</v>
          </cell>
          <cell r="H81">
            <v>5.1687500000000002</v>
          </cell>
          <cell r="I81">
            <v>5.2212500000000004</v>
          </cell>
          <cell r="J81">
            <v>5.3606300000000005</v>
          </cell>
        </row>
        <row r="82">
          <cell r="A82">
            <v>38821</v>
          </cell>
          <cell r="B82">
            <v>4.82125</v>
          </cell>
          <cell r="C82">
            <v>4.82125</v>
          </cell>
          <cell r="D82">
            <v>4.91</v>
          </cell>
          <cell r="E82">
            <v>5.0025000000000004</v>
          </cell>
          <cell r="F82">
            <v>5.0768800000000001</v>
          </cell>
          <cell r="G82">
            <v>5.1212499999999999</v>
          </cell>
          <cell r="H82">
            <v>5.1687500000000002</v>
          </cell>
          <cell r="I82">
            <v>5.2212500000000004</v>
          </cell>
          <cell r="J82">
            <v>5.3606300000000005</v>
          </cell>
        </row>
        <row r="83">
          <cell r="A83">
            <v>38824</v>
          </cell>
          <cell r="B83">
            <v>4.82125</v>
          </cell>
          <cell r="C83">
            <v>4.82125</v>
          </cell>
          <cell r="D83">
            <v>4.91</v>
          </cell>
          <cell r="E83">
            <v>5.0025000000000004</v>
          </cell>
          <cell r="F83">
            <v>5.0768800000000001</v>
          </cell>
          <cell r="G83">
            <v>5.1212499999999999</v>
          </cell>
          <cell r="H83">
            <v>5.1687500000000002</v>
          </cell>
          <cell r="I83">
            <v>5.2212500000000004</v>
          </cell>
          <cell r="J83">
            <v>5.3606300000000005</v>
          </cell>
        </row>
        <row r="84">
          <cell r="A84">
            <v>38825</v>
          </cell>
          <cell r="B84">
            <v>4.8018799999999997</v>
          </cell>
          <cell r="C84">
            <v>4.8174999999999999</v>
          </cell>
          <cell r="D84">
            <v>4.9225000000000003</v>
          </cell>
          <cell r="E84">
            <v>5.01</v>
          </cell>
          <cell r="F84">
            <v>5.08</v>
          </cell>
          <cell r="G84">
            <v>5.12141</v>
          </cell>
          <cell r="H84">
            <v>5.1692200000000001</v>
          </cell>
          <cell r="I84">
            <v>5.22</v>
          </cell>
          <cell r="J84">
            <v>5.3356300000000001</v>
          </cell>
        </row>
        <row r="85">
          <cell r="A85">
            <v>38826</v>
          </cell>
          <cell r="B85">
            <v>4.7962499999999997</v>
          </cell>
          <cell r="C85">
            <v>4.8156299999999996</v>
          </cell>
          <cell r="D85">
            <v>4.9293800000000001</v>
          </cell>
          <cell r="E85">
            <v>5.01</v>
          </cell>
          <cell r="F85">
            <v>5.0746900000000004</v>
          </cell>
          <cell r="G85">
            <v>5.1100000000000003</v>
          </cell>
          <cell r="H85">
            <v>5.15</v>
          </cell>
          <cell r="I85">
            <v>5.1856299999999997</v>
          </cell>
          <cell r="J85">
            <v>5.28</v>
          </cell>
        </row>
        <row r="86">
          <cell r="A86">
            <v>38827</v>
          </cell>
          <cell r="B86">
            <v>4.7906300000000002</v>
          </cell>
          <cell r="C86">
            <v>4.83</v>
          </cell>
          <cell r="D86">
            <v>4.95</v>
          </cell>
          <cell r="E86">
            <v>5.0293799999999997</v>
          </cell>
          <cell r="F86">
            <v>5.09</v>
          </cell>
          <cell r="G86">
            <v>5.13</v>
          </cell>
          <cell r="H86">
            <v>5.17</v>
          </cell>
          <cell r="I86">
            <v>5.2050000000000001</v>
          </cell>
          <cell r="J86">
            <v>5.30938</v>
          </cell>
        </row>
        <row r="87">
          <cell r="A87">
            <v>38828</v>
          </cell>
          <cell r="B87">
            <v>4.7750000000000004</v>
          </cell>
          <cell r="C87">
            <v>4.8375000000000004</v>
          </cell>
          <cell r="D87">
            <v>4.9593800000000003</v>
          </cell>
          <cell r="E87">
            <v>5.03688</v>
          </cell>
          <cell r="F87">
            <v>5.0999999999999996</v>
          </cell>
          <cell r="G87">
            <v>5.14</v>
          </cell>
          <cell r="H87">
            <v>5.18</v>
          </cell>
          <cell r="I87">
            <v>5.22</v>
          </cell>
          <cell r="J87">
            <v>5.3287500000000003</v>
          </cell>
        </row>
        <row r="88">
          <cell r="A88">
            <v>38831</v>
          </cell>
          <cell r="B88">
            <v>4.7962499999999997</v>
          </cell>
          <cell r="C88">
            <v>4.8468799999999996</v>
          </cell>
          <cell r="D88">
            <v>4.97</v>
          </cell>
          <cell r="E88">
            <v>5.04</v>
          </cell>
          <cell r="F88">
            <v>5.1074999999999999</v>
          </cell>
          <cell r="G88">
            <v>5.15</v>
          </cell>
          <cell r="H88">
            <v>5.19</v>
          </cell>
          <cell r="I88">
            <v>5.23</v>
          </cell>
          <cell r="J88">
            <v>5.35</v>
          </cell>
        </row>
        <row r="89">
          <cell r="A89">
            <v>38832</v>
          </cell>
          <cell r="B89">
            <v>4.7962499999999997</v>
          </cell>
          <cell r="C89">
            <v>4.8581300000000001</v>
          </cell>
          <cell r="D89">
            <v>4.9893799999999997</v>
          </cell>
          <cell r="E89">
            <v>5.0468799999999998</v>
          </cell>
          <cell r="F89">
            <v>5.1100000000000003</v>
          </cell>
          <cell r="G89">
            <v>5.1556300000000004</v>
          </cell>
          <cell r="H89">
            <v>5.19</v>
          </cell>
          <cell r="I89">
            <v>5.2231300000000003</v>
          </cell>
          <cell r="J89">
            <v>5.3337500000000002</v>
          </cell>
        </row>
        <row r="90">
          <cell r="A90">
            <v>38833</v>
          </cell>
          <cell r="B90">
            <v>4.8059399999999997</v>
          </cell>
          <cell r="C90">
            <v>4.8725000000000005</v>
          </cell>
          <cell r="D90">
            <v>5</v>
          </cell>
          <cell r="E90">
            <v>5.05938</v>
          </cell>
          <cell r="F90">
            <v>5.1256300000000001</v>
          </cell>
          <cell r="G90">
            <v>5.1706300000000001</v>
          </cell>
          <cell r="H90">
            <v>5.2162499999999996</v>
          </cell>
          <cell r="I90">
            <v>5.2575000000000003</v>
          </cell>
          <cell r="J90">
            <v>5.3831300000000004</v>
          </cell>
        </row>
        <row r="91">
          <cell r="A91">
            <v>38834</v>
          </cell>
          <cell r="B91">
            <v>4.8218800000000002</v>
          </cell>
          <cell r="C91">
            <v>4.9143799999999995</v>
          </cell>
          <cell r="D91">
            <v>5.0225</v>
          </cell>
          <cell r="E91">
            <v>5.0837500000000002</v>
          </cell>
          <cell r="F91">
            <v>5.1487499999999997</v>
          </cell>
          <cell r="G91">
            <v>5.1912500000000001</v>
          </cell>
          <cell r="H91">
            <v>5.23813</v>
          </cell>
          <cell r="I91">
            <v>5.2893800000000004</v>
          </cell>
          <cell r="J91">
            <v>5.4206300000000001</v>
          </cell>
        </row>
        <row r="92">
          <cell r="A92">
            <v>38835</v>
          </cell>
          <cell r="B92">
            <v>4.9412500000000001</v>
          </cell>
          <cell r="C92">
            <v>4.9362500000000002</v>
          </cell>
          <cell r="D92">
            <v>5.04</v>
          </cell>
          <cell r="E92">
            <v>5.08</v>
          </cell>
          <cell r="F92">
            <v>5.13</v>
          </cell>
          <cell r="G92">
            <v>5.16</v>
          </cell>
          <cell r="H92">
            <v>5.19</v>
          </cell>
          <cell r="I92">
            <v>5.22</v>
          </cell>
          <cell r="J92">
            <v>5.3306300000000002</v>
          </cell>
        </row>
        <row r="93">
          <cell r="A93">
            <v>38838</v>
          </cell>
          <cell r="B93">
            <v>4.9412500000000001</v>
          </cell>
          <cell r="C93">
            <v>4.9362500000000002</v>
          </cell>
          <cell r="D93">
            <v>5.04</v>
          </cell>
          <cell r="E93">
            <v>5.08</v>
          </cell>
          <cell r="F93">
            <v>5.13</v>
          </cell>
          <cell r="G93">
            <v>5.16</v>
          </cell>
          <cell r="H93">
            <v>5.19</v>
          </cell>
          <cell r="I93">
            <v>5.22</v>
          </cell>
          <cell r="J93">
            <v>5.3306300000000002</v>
          </cell>
        </row>
        <row r="94">
          <cell r="A94">
            <v>38839</v>
          </cell>
          <cell r="B94">
            <v>4.8531300000000002</v>
          </cell>
          <cell r="C94">
            <v>4.9712499999999995</v>
          </cell>
          <cell r="D94">
            <v>5.0518799999999997</v>
          </cell>
          <cell r="E94">
            <v>5.0918799999999997</v>
          </cell>
          <cell r="F94">
            <v>5.1456299999999997</v>
          </cell>
          <cell r="G94">
            <v>5.1793800000000001</v>
          </cell>
          <cell r="H94">
            <v>5.21563</v>
          </cell>
          <cell r="I94">
            <v>5.2518799999999999</v>
          </cell>
          <cell r="J94">
            <v>5.38063</v>
          </cell>
        </row>
        <row r="95">
          <cell r="A95">
            <v>38840</v>
          </cell>
          <cell r="B95">
            <v>4.8937499999999998</v>
          </cell>
          <cell r="C95">
            <v>5.00875</v>
          </cell>
          <cell r="D95">
            <v>5.0587499999999999</v>
          </cell>
          <cell r="E95">
            <v>5.0975000000000001</v>
          </cell>
          <cell r="F95">
            <v>5.15</v>
          </cell>
          <cell r="G95">
            <v>5.18438</v>
          </cell>
          <cell r="H95">
            <v>5.22</v>
          </cell>
          <cell r="I95">
            <v>5.2518799999999999</v>
          </cell>
          <cell r="J95">
            <v>5.38</v>
          </cell>
        </row>
        <row r="96">
          <cell r="A96">
            <v>38841</v>
          </cell>
          <cell r="B96">
            <v>4.96</v>
          </cell>
          <cell r="C96">
            <v>5.0431299999999997</v>
          </cell>
          <cell r="D96">
            <v>5.0691300000000004</v>
          </cell>
          <cell r="E96">
            <v>5.1100000000000003</v>
          </cell>
          <cell r="F96">
            <v>5.16</v>
          </cell>
          <cell r="G96">
            <v>5.2</v>
          </cell>
          <cell r="H96">
            <v>5.2387499999999996</v>
          </cell>
          <cell r="I96">
            <v>5.2725</v>
          </cell>
          <cell r="J96">
            <v>5.4</v>
          </cell>
        </row>
        <row r="97">
          <cell r="A97">
            <v>38842</v>
          </cell>
          <cell r="B97">
            <v>4.9831300000000001</v>
          </cell>
          <cell r="C97">
            <v>5.0543800000000001</v>
          </cell>
          <cell r="D97">
            <v>5.0756300000000003</v>
          </cell>
          <cell r="E97">
            <v>5.1187500000000004</v>
          </cell>
          <cell r="F97">
            <v>5.1662499999999998</v>
          </cell>
          <cell r="G97">
            <v>5.21</v>
          </cell>
          <cell r="H97">
            <v>5.25</v>
          </cell>
          <cell r="I97">
            <v>5.28125</v>
          </cell>
          <cell r="J97">
            <v>5.4181299999999997</v>
          </cell>
        </row>
        <row r="98">
          <cell r="A98">
            <v>38845</v>
          </cell>
          <cell r="B98">
            <v>4.9962499999999999</v>
          </cell>
          <cell r="C98">
            <v>5.0606299999999997</v>
          </cell>
          <cell r="D98">
            <v>5.08</v>
          </cell>
          <cell r="E98">
            <v>5.12</v>
          </cell>
          <cell r="F98">
            <v>5.16</v>
          </cell>
          <cell r="G98">
            <v>5.2</v>
          </cell>
          <cell r="H98">
            <v>5.2387499999999996</v>
          </cell>
          <cell r="I98">
            <v>5.2631300000000003</v>
          </cell>
          <cell r="J98">
            <v>5.3881300000000003</v>
          </cell>
        </row>
        <row r="99">
          <cell r="A99">
            <v>38846</v>
          </cell>
          <cell r="B99">
            <v>4.9837499999999997</v>
          </cell>
          <cell r="C99">
            <v>5.0606299999999997</v>
          </cell>
          <cell r="D99">
            <v>5.08</v>
          </cell>
          <cell r="E99">
            <v>5.12</v>
          </cell>
          <cell r="F99">
            <v>5.16188</v>
          </cell>
          <cell r="G99">
            <v>5.2062499999999998</v>
          </cell>
          <cell r="H99">
            <v>5.24125</v>
          </cell>
          <cell r="I99">
            <v>5.2718800000000003</v>
          </cell>
          <cell r="J99">
            <v>5.4087500000000004</v>
          </cell>
        </row>
        <row r="100">
          <cell r="A100">
            <v>38847</v>
          </cell>
          <cell r="B100">
            <v>4.9762500000000003</v>
          </cell>
          <cell r="C100">
            <v>5.0606299999999997</v>
          </cell>
          <cell r="D100">
            <v>5.08</v>
          </cell>
          <cell r="E100">
            <v>5.12</v>
          </cell>
          <cell r="F100">
            <v>5.1643800000000004</v>
          </cell>
          <cell r="G100">
            <v>5.2062499999999998</v>
          </cell>
          <cell r="H100">
            <v>5.24</v>
          </cell>
          <cell r="I100">
            <v>5.27</v>
          </cell>
          <cell r="J100">
            <v>5.4018800000000002</v>
          </cell>
        </row>
        <row r="101">
          <cell r="A101">
            <v>38848</v>
          </cell>
          <cell r="B101">
            <v>5.03</v>
          </cell>
          <cell r="C101">
            <v>5.0618800000000004</v>
          </cell>
          <cell r="D101">
            <v>5.0806300000000002</v>
          </cell>
          <cell r="E101">
            <v>5.1287500000000001</v>
          </cell>
          <cell r="F101">
            <v>5.17</v>
          </cell>
          <cell r="G101">
            <v>5.21</v>
          </cell>
          <cell r="H101">
            <v>5.25</v>
          </cell>
          <cell r="I101">
            <v>5.28</v>
          </cell>
          <cell r="J101">
            <v>5.4206300000000001</v>
          </cell>
        </row>
        <row r="102">
          <cell r="A102">
            <v>38849</v>
          </cell>
          <cell r="B102">
            <v>5.0343799999999996</v>
          </cell>
          <cell r="C102">
            <v>5.0612500000000002</v>
          </cell>
          <cell r="D102">
            <v>5.0806300000000002</v>
          </cell>
          <cell r="E102">
            <v>5.13</v>
          </cell>
          <cell r="F102">
            <v>5.17</v>
          </cell>
          <cell r="G102">
            <v>5.21</v>
          </cell>
          <cell r="H102">
            <v>5.25</v>
          </cell>
          <cell r="I102">
            <v>5.2787499999999996</v>
          </cell>
          <cell r="J102">
            <v>5.4056300000000004</v>
          </cell>
        </row>
        <row r="103">
          <cell r="A103">
            <v>38852</v>
          </cell>
          <cell r="B103">
            <v>5.0987499999999999</v>
          </cell>
          <cell r="C103">
            <v>5.0606299999999997</v>
          </cell>
          <cell r="D103">
            <v>5.0806300000000002</v>
          </cell>
          <cell r="E103">
            <v>5.13</v>
          </cell>
          <cell r="F103">
            <v>5.1706300000000001</v>
          </cell>
          <cell r="G103">
            <v>5.21</v>
          </cell>
          <cell r="H103">
            <v>5.2481299999999997</v>
          </cell>
          <cell r="I103">
            <v>5.2737499999999997</v>
          </cell>
          <cell r="J103">
            <v>5.3937499999999998</v>
          </cell>
        </row>
        <row r="104">
          <cell r="A104">
            <v>38853</v>
          </cell>
          <cell r="B104">
            <v>5.0518799999999997</v>
          </cell>
          <cell r="C104">
            <v>5.0606299999999997</v>
          </cell>
          <cell r="D104">
            <v>5.0806300000000002</v>
          </cell>
          <cell r="E104">
            <v>5.1312499999999996</v>
          </cell>
          <cell r="F104">
            <v>5.1725000000000003</v>
          </cell>
          <cell r="G104">
            <v>5.21</v>
          </cell>
          <cell r="H104">
            <v>5.25</v>
          </cell>
          <cell r="I104">
            <v>5.27813</v>
          </cell>
          <cell r="J104">
            <v>5.39</v>
          </cell>
        </row>
        <row r="105">
          <cell r="A105">
            <v>38854</v>
          </cell>
          <cell r="B105">
            <v>5.0362499999999999</v>
          </cell>
          <cell r="C105">
            <v>5.0599999999999996</v>
          </cell>
          <cell r="D105">
            <v>5.08</v>
          </cell>
          <cell r="E105">
            <v>5.1318799999999998</v>
          </cell>
          <cell r="F105">
            <v>5.1738099999999996</v>
          </cell>
          <cell r="G105">
            <v>5.21</v>
          </cell>
          <cell r="H105">
            <v>5.2450000000000001</v>
          </cell>
          <cell r="I105">
            <v>5.27</v>
          </cell>
          <cell r="J105">
            <v>5.3762499999999998</v>
          </cell>
        </row>
        <row r="106">
          <cell r="A106">
            <v>38855</v>
          </cell>
          <cell r="B106">
            <v>5.0362499999999999</v>
          </cell>
          <cell r="C106">
            <v>5.0599999999999996</v>
          </cell>
          <cell r="D106">
            <v>5.0806300000000002</v>
          </cell>
          <cell r="E106">
            <v>5.1406299999999998</v>
          </cell>
          <cell r="F106">
            <v>5.1893799999999999</v>
          </cell>
          <cell r="G106">
            <v>5.226</v>
          </cell>
          <cell r="H106">
            <v>5.2606299999999999</v>
          </cell>
          <cell r="I106">
            <v>5.2968799999999998</v>
          </cell>
          <cell r="J106">
            <v>5.4124999999999996</v>
          </cell>
        </row>
        <row r="107">
          <cell r="A107">
            <v>38856</v>
          </cell>
          <cell r="B107">
            <v>5.0337500000000004</v>
          </cell>
          <cell r="C107">
            <v>5.0650000000000004</v>
          </cell>
          <cell r="D107">
            <v>5.08</v>
          </cell>
          <cell r="E107">
            <v>5.1422499999999998</v>
          </cell>
          <cell r="F107">
            <v>5.1937499999999996</v>
          </cell>
          <cell r="G107">
            <v>5.23</v>
          </cell>
          <cell r="H107">
            <v>5.2651300000000001</v>
          </cell>
          <cell r="I107">
            <v>5.3</v>
          </cell>
          <cell r="J107">
            <v>5.4009999999999998</v>
          </cell>
        </row>
        <row r="108">
          <cell r="A108">
            <v>38859</v>
          </cell>
          <cell r="B108">
            <v>5.0437500000000002</v>
          </cell>
          <cell r="C108">
            <v>5.0599999999999996</v>
          </cell>
          <cell r="D108">
            <v>5.0806300000000002</v>
          </cell>
          <cell r="E108">
            <v>5.1506299999999996</v>
          </cell>
          <cell r="F108">
            <v>5.2074999999999996</v>
          </cell>
          <cell r="G108">
            <v>5.2450000000000001</v>
          </cell>
          <cell r="H108">
            <v>5.2774999999999999</v>
          </cell>
          <cell r="I108">
            <v>5.3087499999999999</v>
          </cell>
          <cell r="J108">
            <v>5.4</v>
          </cell>
        </row>
        <row r="109">
          <cell r="A109">
            <v>38860</v>
          </cell>
          <cell r="B109">
            <v>5.0449999999999999</v>
          </cell>
          <cell r="C109">
            <v>5.0650000000000004</v>
          </cell>
          <cell r="D109">
            <v>5.0812499999999998</v>
          </cell>
          <cell r="E109">
            <v>5.1518800000000002</v>
          </cell>
          <cell r="F109">
            <v>5.21</v>
          </cell>
          <cell r="G109">
            <v>5.25</v>
          </cell>
          <cell r="H109">
            <v>5.2850000000000001</v>
          </cell>
          <cell r="I109">
            <v>5.3174999999999999</v>
          </cell>
          <cell r="J109">
            <v>5.4131299999999998</v>
          </cell>
        </row>
        <row r="110">
          <cell r="A110">
            <v>38861</v>
          </cell>
          <cell r="B110">
            <v>5.0449999999999999</v>
          </cell>
          <cell r="C110">
            <v>5.0668800000000003</v>
          </cell>
          <cell r="D110">
            <v>5.0812499999999998</v>
          </cell>
          <cell r="E110">
            <v>5.1537499999999996</v>
          </cell>
          <cell r="F110">
            <v>5.2143800000000002</v>
          </cell>
          <cell r="G110">
            <v>5.25</v>
          </cell>
          <cell r="H110">
            <v>5.28</v>
          </cell>
          <cell r="I110">
            <v>5.31</v>
          </cell>
          <cell r="J110">
            <v>5.4</v>
          </cell>
        </row>
        <row r="111">
          <cell r="A111">
            <v>38862</v>
          </cell>
          <cell r="B111">
            <v>5.0425000000000004</v>
          </cell>
          <cell r="C111">
            <v>5.0687499999999996</v>
          </cell>
          <cell r="D111">
            <v>5.09063</v>
          </cell>
          <cell r="E111">
            <v>5.1631299999999998</v>
          </cell>
          <cell r="F111">
            <v>5.22</v>
          </cell>
          <cell r="G111">
            <v>5.2568799999999998</v>
          </cell>
          <cell r="H111">
            <v>5.2874999999999996</v>
          </cell>
          <cell r="I111">
            <v>5.3168800000000003</v>
          </cell>
          <cell r="J111">
            <v>5.4037499999999996</v>
          </cell>
        </row>
        <row r="112">
          <cell r="A112">
            <v>38863</v>
          </cell>
          <cell r="B112">
            <v>5.0406300000000002</v>
          </cell>
          <cell r="C112">
            <v>5.0687499999999996</v>
          </cell>
          <cell r="D112">
            <v>5.0925000000000002</v>
          </cell>
          <cell r="E112">
            <v>5.1675000000000004</v>
          </cell>
          <cell r="F112">
            <v>5.2268800000000004</v>
          </cell>
          <cell r="G112">
            <v>5.26</v>
          </cell>
          <cell r="H112">
            <v>5.29</v>
          </cell>
          <cell r="I112">
            <v>5.32</v>
          </cell>
          <cell r="J112">
            <v>5.41594</v>
          </cell>
        </row>
        <row r="113">
          <cell r="A113">
            <v>38866</v>
          </cell>
          <cell r="B113">
            <v>5.0406300000000002</v>
          </cell>
          <cell r="C113">
            <v>5.0687499999999996</v>
          </cell>
          <cell r="D113">
            <v>5.0925000000000002</v>
          </cell>
          <cell r="E113">
            <v>5.1675000000000004</v>
          </cell>
          <cell r="F113">
            <v>5.2268800000000004</v>
          </cell>
          <cell r="G113">
            <v>5.26</v>
          </cell>
          <cell r="H113">
            <v>5.29</v>
          </cell>
          <cell r="I113">
            <v>5.32</v>
          </cell>
          <cell r="J113">
            <v>5.41594</v>
          </cell>
        </row>
        <row r="114">
          <cell r="A114">
            <v>38867</v>
          </cell>
          <cell r="B114">
            <v>5.0587499999999999</v>
          </cell>
          <cell r="C114">
            <v>5.0662500000000001</v>
          </cell>
          <cell r="D114">
            <v>5.1090600000000004</v>
          </cell>
          <cell r="E114">
            <v>5.1706300000000001</v>
          </cell>
          <cell r="F114">
            <v>5.2306299999999997</v>
          </cell>
          <cell r="G114">
            <v>5.2606299999999999</v>
          </cell>
          <cell r="H114">
            <v>5.2906300000000002</v>
          </cell>
          <cell r="I114">
            <v>5.3203100000000001</v>
          </cell>
          <cell r="J114">
            <v>5.4112499999999999</v>
          </cell>
        </row>
        <row r="115">
          <cell r="A115">
            <v>38868</v>
          </cell>
          <cell r="B115">
            <v>5.1212499999999999</v>
          </cell>
          <cell r="C115">
            <v>5.06813</v>
          </cell>
          <cell r="D115">
            <v>5.1106300000000005</v>
          </cell>
          <cell r="E115">
            <v>5.1781300000000003</v>
          </cell>
          <cell r="F115">
            <v>5.23813</v>
          </cell>
          <cell r="G115">
            <v>5.2649999999999997</v>
          </cell>
          <cell r="H115">
            <v>5.2968799999999998</v>
          </cell>
          <cell r="I115">
            <v>5.33</v>
          </cell>
          <cell r="J115">
            <v>5.4262499999999996</v>
          </cell>
        </row>
        <row r="116">
          <cell r="A116">
            <v>38869</v>
          </cell>
          <cell r="B116">
            <v>5.0762499999999999</v>
          </cell>
          <cell r="C116">
            <v>5.0693799999999998</v>
          </cell>
          <cell r="D116">
            <v>5.1293800000000003</v>
          </cell>
          <cell r="E116">
            <v>5.21</v>
          </cell>
          <cell r="F116">
            <v>5.2706299999999997</v>
          </cell>
          <cell r="G116">
            <v>5.3125</v>
          </cell>
          <cell r="H116">
            <v>5.35</v>
          </cell>
          <cell r="I116">
            <v>5.3881300000000003</v>
          </cell>
          <cell r="J116">
            <v>5.50563</v>
          </cell>
        </row>
        <row r="117">
          <cell r="A117">
            <v>38870</v>
          </cell>
          <cell r="B117">
            <v>5.0449999999999999</v>
          </cell>
          <cell r="C117">
            <v>5.0650000000000004</v>
          </cell>
          <cell r="D117">
            <v>5.1375000000000002</v>
          </cell>
          <cell r="E117">
            <v>5.21</v>
          </cell>
          <cell r="F117">
            <v>5.27</v>
          </cell>
          <cell r="G117">
            <v>5.31</v>
          </cell>
          <cell r="H117">
            <v>5.35</v>
          </cell>
          <cell r="I117">
            <v>5.38</v>
          </cell>
          <cell r="J117">
            <v>5.4824999999999999</v>
          </cell>
        </row>
        <row r="118">
          <cell r="A118">
            <v>38873</v>
          </cell>
          <cell r="B118">
            <v>5.0449999999999999</v>
          </cell>
          <cell r="C118">
            <v>5.0637499999999998</v>
          </cell>
          <cell r="D118">
            <v>5.13</v>
          </cell>
          <cell r="E118">
            <v>5.1862500000000002</v>
          </cell>
          <cell r="F118">
            <v>5.2362500000000001</v>
          </cell>
          <cell r="G118">
            <v>5.2612500000000004</v>
          </cell>
          <cell r="H118">
            <v>5.2925000000000004</v>
          </cell>
          <cell r="I118">
            <v>5.3174999999999999</v>
          </cell>
          <cell r="J118">
            <v>5.39438</v>
          </cell>
        </row>
        <row r="119">
          <cell r="A119">
            <v>38874</v>
          </cell>
          <cell r="B119">
            <v>5.0437500000000002</v>
          </cell>
          <cell r="C119">
            <v>5.0637499999999998</v>
          </cell>
          <cell r="D119">
            <v>5.1447500000000002</v>
          </cell>
          <cell r="E119">
            <v>5.21</v>
          </cell>
          <cell r="F119">
            <v>5.27</v>
          </cell>
          <cell r="G119">
            <v>5.3012499999999996</v>
          </cell>
          <cell r="H119">
            <v>5.3368799999999998</v>
          </cell>
          <cell r="I119">
            <v>5.3687500000000004</v>
          </cell>
          <cell r="J119">
            <v>5.4556300000000002</v>
          </cell>
        </row>
        <row r="120">
          <cell r="A120">
            <v>38875</v>
          </cell>
          <cell r="B120">
            <v>5.0425000000000004</v>
          </cell>
          <cell r="C120">
            <v>5.0674999999999999</v>
          </cell>
          <cell r="D120">
            <v>5.15</v>
          </cell>
          <cell r="E120">
            <v>5.22</v>
          </cell>
          <cell r="F120">
            <v>5.2824999999999998</v>
          </cell>
          <cell r="G120">
            <v>5.3162500000000001</v>
          </cell>
          <cell r="H120">
            <v>5.3487499999999999</v>
          </cell>
          <cell r="I120">
            <v>5.38</v>
          </cell>
          <cell r="J120">
            <v>5.4718799999999996</v>
          </cell>
        </row>
        <row r="121">
          <cell r="A121">
            <v>38876</v>
          </cell>
          <cell r="B121">
            <v>5.0493800000000002</v>
          </cell>
          <cell r="C121">
            <v>5.07</v>
          </cell>
          <cell r="D121">
            <v>5.17</v>
          </cell>
          <cell r="E121">
            <v>5.24</v>
          </cell>
          <cell r="F121">
            <v>5.3</v>
          </cell>
          <cell r="G121">
            <v>5.3306300000000002</v>
          </cell>
          <cell r="H121">
            <v>5.3606300000000005</v>
          </cell>
          <cell r="I121">
            <v>5.3906299999999998</v>
          </cell>
          <cell r="J121">
            <v>5.47438</v>
          </cell>
        </row>
        <row r="122">
          <cell r="A122">
            <v>38877</v>
          </cell>
          <cell r="B122">
            <v>5.0481299999999996</v>
          </cell>
          <cell r="C122">
            <v>5.07</v>
          </cell>
          <cell r="D122">
            <v>5.1762499999999996</v>
          </cell>
          <cell r="E122">
            <v>5.25</v>
          </cell>
          <cell r="F122">
            <v>5.31</v>
          </cell>
          <cell r="G122">
            <v>5.34</v>
          </cell>
          <cell r="H122">
            <v>5.3712499999999999</v>
          </cell>
          <cell r="I122">
            <v>5.4050000000000002</v>
          </cell>
          <cell r="J122">
            <v>5.4931299999999998</v>
          </cell>
        </row>
        <row r="123">
          <cell r="A123">
            <v>38880</v>
          </cell>
          <cell r="B123">
            <v>5.0512499999999996</v>
          </cell>
          <cell r="C123">
            <v>5.07</v>
          </cell>
          <cell r="D123">
            <v>5.1837499999999999</v>
          </cell>
          <cell r="E123">
            <v>5.26</v>
          </cell>
          <cell r="F123">
            <v>5.3193799999999998</v>
          </cell>
          <cell r="G123">
            <v>5.35</v>
          </cell>
          <cell r="H123">
            <v>5.38</v>
          </cell>
          <cell r="I123">
            <v>5.4181299999999997</v>
          </cell>
          <cell r="J123">
            <v>5.5012499999999998</v>
          </cell>
        </row>
        <row r="124">
          <cell r="A124">
            <v>38881</v>
          </cell>
          <cell r="B124">
            <v>5.0575000000000001</v>
          </cell>
          <cell r="C124">
            <v>5.0724999999999998</v>
          </cell>
          <cell r="D124">
            <v>5.1987500000000004</v>
          </cell>
          <cell r="E124">
            <v>5.27</v>
          </cell>
          <cell r="F124">
            <v>5.3293800000000005</v>
          </cell>
          <cell r="G124">
            <v>5.3577500000000002</v>
          </cell>
          <cell r="H124">
            <v>5.3841299999999999</v>
          </cell>
          <cell r="I124">
            <v>5.42</v>
          </cell>
          <cell r="J124">
            <v>5.5</v>
          </cell>
        </row>
        <row r="125">
          <cell r="A125">
            <v>38882</v>
          </cell>
          <cell r="B125">
            <v>5.0549999999999997</v>
          </cell>
          <cell r="C125">
            <v>5.0718800000000002</v>
          </cell>
          <cell r="D125">
            <v>5.2081299999999997</v>
          </cell>
          <cell r="E125">
            <v>5.27813</v>
          </cell>
          <cell r="F125">
            <v>5.34063</v>
          </cell>
          <cell r="G125">
            <v>5.3706300000000002</v>
          </cell>
          <cell r="H125">
            <v>5.3987499999999997</v>
          </cell>
          <cell r="I125">
            <v>5.4356299999999997</v>
          </cell>
          <cell r="J125">
            <v>5.5162500000000003</v>
          </cell>
        </row>
        <row r="126">
          <cell r="A126">
            <v>38883</v>
          </cell>
          <cell r="B126">
            <v>5.1037499999999998</v>
          </cell>
          <cell r="C126">
            <v>5.09</v>
          </cell>
          <cell r="D126">
            <v>5.2518799999999999</v>
          </cell>
          <cell r="E126">
            <v>5.3331299999999997</v>
          </cell>
          <cell r="F126">
            <v>5.3956299999999997</v>
          </cell>
          <cell r="G126">
            <v>5.4312500000000004</v>
          </cell>
          <cell r="H126">
            <v>5.4706299999999999</v>
          </cell>
          <cell r="I126">
            <v>5.5162500000000003</v>
          </cell>
          <cell r="J126">
            <v>5.6174999999999997</v>
          </cell>
        </row>
        <row r="127">
          <cell r="A127">
            <v>38884</v>
          </cell>
          <cell r="B127">
            <v>5.0462499999999997</v>
          </cell>
          <cell r="C127">
            <v>5.1100000000000003</v>
          </cell>
          <cell r="D127">
            <v>5.2668800000000005</v>
          </cell>
          <cell r="E127">
            <v>5.3506299999999998</v>
          </cell>
          <cell r="F127">
            <v>5.4137500000000003</v>
          </cell>
          <cell r="G127">
            <v>5.45</v>
          </cell>
          <cell r="H127">
            <v>5.4887499999999996</v>
          </cell>
          <cell r="I127">
            <v>5.53</v>
          </cell>
          <cell r="J127">
            <v>5.63</v>
          </cell>
        </row>
        <row r="128">
          <cell r="A128">
            <v>38887</v>
          </cell>
          <cell r="B128">
            <v>5.0443800000000003</v>
          </cell>
          <cell r="C128">
            <v>5.1262499999999998</v>
          </cell>
          <cell r="D128">
            <v>5.2793799999999997</v>
          </cell>
          <cell r="E128">
            <v>5.36</v>
          </cell>
          <cell r="F128">
            <v>5.4243800000000002</v>
          </cell>
          <cell r="G128">
            <v>5.4662499999999996</v>
          </cell>
          <cell r="H128">
            <v>5.50563</v>
          </cell>
          <cell r="I128">
            <v>5.55</v>
          </cell>
          <cell r="J128">
            <v>5.6606300000000003</v>
          </cell>
        </row>
        <row r="129">
          <cell r="A129">
            <v>38888</v>
          </cell>
          <cell r="B129">
            <v>5.0418799999999999</v>
          </cell>
          <cell r="C129">
            <v>5.1524999999999999</v>
          </cell>
          <cell r="D129">
            <v>5.2943800000000003</v>
          </cell>
          <cell r="E129">
            <v>5.37</v>
          </cell>
          <cell r="F129">
            <v>5.4368800000000004</v>
          </cell>
          <cell r="G129">
            <v>5.4718799999999996</v>
          </cell>
          <cell r="H129">
            <v>5.5106299999999999</v>
          </cell>
          <cell r="I129">
            <v>5.5531300000000003</v>
          </cell>
          <cell r="J129">
            <v>5.66188</v>
          </cell>
        </row>
        <row r="130">
          <cell r="A130">
            <v>38889</v>
          </cell>
          <cell r="B130">
            <v>5.0175000000000001</v>
          </cell>
          <cell r="C130">
            <v>5.1912500000000001</v>
          </cell>
          <cell r="D130">
            <v>5.3021900000000004</v>
          </cell>
          <cell r="E130">
            <v>5.38</v>
          </cell>
          <cell r="F130">
            <v>5.4487500000000004</v>
          </cell>
          <cell r="G130">
            <v>5.4821900000000001</v>
          </cell>
          <cell r="H130">
            <v>5.5225</v>
          </cell>
          <cell r="I130">
            <v>5.5668800000000003</v>
          </cell>
          <cell r="J130">
            <v>5.68</v>
          </cell>
        </row>
        <row r="131">
          <cell r="A131">
            <v>38890</v>
          </cell>
          <cell r="B131">
            <v>5.07</v>
          </cell>
          <cell r="C131">
            <v>5.3</v>
          </cell>
          <cell r="D131">
            <v>5.3224999999999998</v>
          </cell>
          <cell r="E131">
            <v>5.4</v>
          </cell>
          <cell r="F131">
            <v>5.46</v>
          </cell>
          <cell r="G131">
            <v>5.4931299999999998</v>
          </cell>
          <cell r="H131">
            <v>5.5331299999999999</v>
          </cell>
          <cell r="I131">
            <v>5.5718800000000002</v>
          </cell>
          <cell r="J131">
            <v>5.6887499999999998</v>
          </cell>
        </row>
        <row r="132">
          <cell r="A132">
            <v>38891</v>
          </cell>
          <cell r="B132">
            <v>5.0531300000000003</v>
          </cell>
          <cell r="C132">
            <v>5.3312499999999998</v>
          </cell>
          <cell r="D132">
            <v>5.335</v>
          </cell>
          <cell r="E132">
            <v>5.4131299999999998</v>
          </cell>
          <cell r="F132">
            <v>5.48</v>
          </cell>
          <cell r="G132">
            <v>5.52</v>
          </cell>
          <cell r="H132">
            <v>5.5600000000000005</v>
          </cell>
          <cell r="I132">
            <v>5.6043799999999999</v>
          </cell>
          <cell r="J132">
            <v>5.7326300000000003</v>
          </cell>
        </row>
        <row r="133">
          <cell r="A133">
            <v>38894</v>
          </cell>
          <cell r="B133">
            <v>5.0781299999999998</v>
          </cell>
          <cell r="C133">
            <v>5.3462500000000004</v>
          </cell>
          <cell r="D133">
            <v>5.34063</v>
          </cell>
          <cell r="E133">
            <v>5.42</v>
          </cell>
          <cell r="F133">
            <v>5.49</v>
          </cell>
          <cell r="G133">
            <v>5.53125</v>
          </cell>
          <cell r="H133">
            <v>5.57125</v>
          </cell>
          <cell r="I133">
            <v>5.6193799999999996</v>
          </cell>
          <cell r="J133">
            <v>5.75</v>
          </cell>
        </row>
        <row r="134">
          <cell r="A134">
            <v>38895</v>
          </cell>
          <cell r="B134">
            <v>5.0949999999999998</v>
          </cell>
          <cell r="C134">
            <v>5.36</v>
          </cell>
          <cell r="D134">
            <v>5.35</v>
          </cell>
          <cell r="E134">
            <v>5.43</v>
          </cell>
          <cell r="F134">
            <v>5.5</v>
          </cell>
          <cell r="G134">
            <v>5.54</v>
          </cell>
          <cell r="H134">
            <v>5.58</v>
          </cell>
          <cell r="I134">
            <v>5.6262499999999998</v>
          </cell>
          <cell r="J134">
            <v>5.7512499999999998</v>
          </cell>
        </row>
        <row r="135">
          <cell r="A135">
            <v>38896</v>
          </cell>
          <cell r="B135">
            <v>5.1112500000000001</v>
          </cell>
          <cell r="C135">
            <v>5.3731299999999997</v>
          </cell>
          <cell r="D135">
            <v>5.35</v>
          </cell>
          <cell r="E135">
            <v>5.43</v>
          </cell>
          <cell r="F135">
            <v>5.4987500000000002</v>
          </cell>
          <cell r="G135">
            <v>5.5387500000000003</v>
          </cell>
          <cell r="H135">
            <v>5.58</v>
          </cell>
          <cell r="I135">
            <v>5.6174999999999997</v>
          </cell>
          <cell r="J135">
            <v>5.73813</v>
          </cell>
        </row>
        <row r="136">
          <cell r="A136">
            <v>38897</v>
          </cell>
          <cell r="B136">
            <v>5.1712499999999997</v>
          </cell>
          <cell r="C136">
            <v>5.3387500000000001</v>
          </cell>
          <cell r="D136">
            <v>5.3462500000000004</v>
          </cell>
          <cell r="E136">
            <v>5.4406299999999996</v>
          </cell>
          <cell r="F136">
            <v>5.5081299999999995</v>
          </cell>
          <cell r="G136">
            <v>5.55</v>
          </cell>
          <cell r="H136">
            <v>5.6</v>
          </cell>
          <cell r="I136">
            <v>5.64</v>
          </cell>
          <cell r="J136">
            <v>5.7662500000000003</v>
          </cell>
        </row>
        <row r="137">
          <cell r="A137">
            <v>38898</v>
          </cell>
          <cell r="B137">
            <v>5.3687500000000004</v>
          </cell>
          <cell r="C137">
            <v>5.3224999999999998</v>
          </cell>
          <cell r="D137">
            <v>5.3343800000000003</v>
          </cell>
          <cell r="E137">
            <v>5.42</v>
          </cell>
          <cell r="F137">
            <v>5.4806299999999997</v>
          </cell>
          <cell r="G137">
            <v>5.5168800000000005</v>
          </cell>
          <cell r="H137">
            <v>5.5549999999999997</v>
          </cell>
          <cell r="I137">
            <v>5.5893800000000002</v>
          </cell>
          <cell r="J137">
            <v>5.69313</v>
          </cell>
        </row>
        <row r="138">
          <cell r="A138">
            <v>38901</v>
          </cell>
          <cell r="B138">
            <v>5.3262499999999999</v>
          </cell>
          <cell r="C138">
            <v>5.32</v>
          </cell>
          <cell r="D138">
            <v>5.3337500000000002</v>
          </cell>
          <cell r="E138">
            <v>5.42</v>
          </cell>
          <cell r="F138">
            <v>5.48</v>
          </cell>
          <cell r="G138">
            <v>5.5147500000000003</v>
          </cell>
          <cell r="H138">
            <v>5.55</v>
          </cell>
          <cell r="I138">
            <v>5.58</v>
          </cell>
          <cell r="J138">
            <v>5.6781300000000003</v>
          </cell>
        </row>
        <row r="139">
          <cell r="A139">
            <v>38902</v>
          </cell>
          <cell r="B139">
            <v>5.3262499999999999</v>
          </cell>
          <cell r="C139">
            <v>5.3174999999999999</v>
          </cell>
          <cell r="D139">
            <v>5.3343800000000003</v>
          </cell>
          <cell r="E139">
            <v>5.4237500000000001</v>
          </cell>
          <cell r="F139">
            <v>5.4856300000000005</v>
          </cell>
          <cell r="G139">
            <v>5.52</v>
          </cell>
          <cell r="H139">
            <v>5.55938</v>
          </cell>
          <cell r="I139">
            <v>5.59</v>
          </cell>
          <cell r="J139">
            <v>5.6899999999999995</v>
          </cell>
        </row>
        <row r="140">
          <cell r="A140">
            <v>38903</v>
          </cell>
          <cell r="B140">
            <v>5.2975000000000003</v>
          </cell>
          <cell r="C140">
            <v>5.3125</v>
          </cell>
          <cell r="D140">
            <v>5.3368799999999998</v>
          </cell>
          <cell r="E140">
            <v>5.4268799999999997</v>
          </cell>
          <cell r="F140">
            <v>5.4887499999999996</v>
          </cell>
          <cell r="G140">
            <v>5.5231300000000001</v>
          </cell>
          <cell r="H140">
            <v>5.5600000000000005</v>
          </cell>
          <cell r="I140">
            <v>5.5918799999999997</v>
          </cell>
          <cell r="J140">
            <v>5.69313</v>
          </cell>
        </row>
        <row r="141">
          <cell r="A141">
            <v>38904</v>
          </cell>
          <cell r="B141">
            <v>5.2975000000000003</v>
          </cell>
          <cell r="C141">
            <v>5.3150000000000004</v>
          </cell>
          <cell r="D141">
            <v>5.3449999999999998</v>
          </cell>
          <cell r="E141">
            <v>5.4393799999999999</v>
          </cell>
          <cell r="F141">
            <v>5.5071899999999996</v>
          </cell>
          <cell r="G141">
            <v>5.5481300000000005</v>
          </cell>
          <cell r="H141">
            <v>5.59</v>
          </cell>
          <cell r="I141">
            <v>5.6293800000000003</v>
          </cell>
          <cell r="J141">
            <v>5.7493800000000004</v>
          </cell>
        </row>
        <row r="142">
          <cell r="A142">
            <v>38905</v>
          </cell>
          <cell r="B142">
            <v>5.2931299999999997</v>
          </cell>
          <cell r="C142">
            <v>5.3150000000000004</v>
          </cell>
          <cell r="D142">
            <v>5.34938</v>
          </cell>
          <cell r="E142">
            <v>5.44</v>
          </cell>
          <cell r="F142">
            <v>5.51</v>
          </cell>
          <cell r="G142">
            <v>5.55</v>
          </cell>
          <cell r="H142">
            <v>5.59</v>
          </cell>
          <cell r="I142">
            <v>5.63</v>
          </cell>
          <cell r="J142">
            <v>5.7487500000000002</v>
          </cell>
        </row>
        <row r="143">
          <cell r="A143">
            <v>38908</v>
          </cell>
          <cell r="B143">
            <v>5.2962499999999997</v>
          </cell>
          <cell r="C143">
            <v>5.3131300000000001</v>
          </cell>
          <cell r="D143">
            <v>5.3556299999999997</v>
          </cell>
          <cell r="E143">
            <v>5.4393799999999999</v>
          </cell>
          <cell r="F143">
            <v>5.5</v>
          </cell>
          <cell r="G143">
            <v>5.54</v>
          </cell>
          <cell r="H143">
            <v>5.58</v>
          </cell>
          <cell r="I143">
            <v>5.61</v>
          </cell>
          <cell r="J143">
            <v>5.7131299999999996</v>
          </cell>
        </row>
        <row r="144">
          <cell r="A144">
            <v>38909</v>
          </cell>
          <cell r="B144">
            <v>5.2971899999999996</v>
          </cell>
          <cell r="C144">
            <v>5.3134399999999999</v>
          </cell>
          <cell r="D144">
            <v>5.3568800000000003</v>
          </cell>
          <cell r="E144">
            <v>5.44</v>
          </cell>
          <cell r="F144">
            <v>5.5</v>
          </cell>
          <cell r="G144">
            <v>5.54</v>
          </cell>
          <cell r="H144">
            <v>5.58</v>
          </cell>
          <cell r="I144">
            <v>5.61</v>
          </cell>
          <cell r="J144">
            <v>5.71</v>
          </cell>
        </row>
        <row r="145">
          <cell r="A145">
            <v>38910</v>
          </cell>
          <cell r="B145">
            <v>5.2971899999999996</v>
          </cell>
          <cell r="C145">
            <v>5.31</v>
          </cell>
          <cell r="D145">
            <v>5.3587499999999997</v>
          </cell>
          <cell r="E145">
            <v>5.44</v>
          </cell>
          <cell r="F145">
            <v>5.5003099999999998</v>
          </cell>
          <cell r="G145">
            <v>5.54</v>
          </cell>
          <cell r="H145">
            <v>5.58</v>
          </cell>
          <cell r="I145">
            <v>5.6081300000000001</v>
          </cell>
          <cell r="J145">
            <v>5.7012499999999999</v>
          </cell>
        </row>
        <row r="146">
          <cell r="A146">
            <v>38911</v>
          </cell>
          <cell r="B146">
            <v>5.2959399999999999</v>
          </cell>
          <cell r="C146">
            <v>5.3137499999999998</v>
          </cell>
          <cell r="D146">
            <v>5.3687500000000004</v>
          </cell>
          <cell r="E146">
            <v>5.4481299999999999</v>
          </cell>
          <cell r="F146">
            <v>5.5068799999999998</v>
          </cell>
          <cell r="G146">
            <v>5.54</v>
          </cell>
          <cell r="H146">
            <v>5.58</v>
          </cell>
          <cell r="I146">
            <v>5.6093799999999998</v>
          </cell>
          <cell r="J146">
            <v>5.6981299999999999</v>
          </cell>
        </row>
        <row r="147">
          <cell r="A147">
            <v>38912</v>
          </cell>
          <cell r="B147">
            <v>5.2943800000000003</v>
          </cell>
          <cell r="C147">
            <v>5.3137499999999998</v>
          </cell>
          <cell r="D147">
            <v>5.3687500000000004</v>
          </cell>
          <cell r="E147">
            <v>5.44</v>
          </cell>
          <cell r="F147">
            <v>5.4981299999999997</v>
          </cell>
          <cell r="G147">
            <v>5.5233799999999995</v>
          </cell>
          <cell r="H147">
            <v>5.5600000000000005</v>
          </cell>
          <cell r="I147">
            <v>5.58</v>
          </cell>
          <cell r="J147">
            <v>5.66</v>
          </cell>
        </row>
        <row r="148">
          <cell r="A148">
            <v>38915</v>
          </cell>
          <cell r="B148">
            <v>5.3387500000000001</v>
          </cell>
          <cell r="C148">
            <v>5.3106299999999997</v>
          </cell>
          <cell r="D148">
            <v>5.37</v>
          </cell>
          <cell r="E148">
            <v>5.44</v>
          </cell>
          <cell r="F148">
            <v>5.49</v>
          </cell>
          <cell r="G148">
            <v>5.51</v>
          </cell>
          <cell r="H148">
            <v>5.53688</v>
          </cell>
          <cell r="I148">
            <v>5.5600000000000005</v>
          </cell>
          <cell r="J148">
            <v>5.6281299999999996</v>
          </cell>
        </row>
        <row r="149">
          <cell r="A149">
            <v>38916</v>
          </cell>
          <cell r="B149">
            <v>5.2937500000000002</v>
          </cell>
          <cell r="C149">
            <v>5.31</v>
          </cell>
          <cell r="D149">
            <v>5.3781299999999996</v>
          </cell>
          <cell r="E149">
            <v>5.4493799999999997</v>
          </cell>
          <cell r="F149">
            <v>5.5</v>
          </cell>
          <cell r="G149">
            <v>5.5218800000000003</v>
          </cell>
          <cell r="H149">
            <v>5.5512499999999996</v>
          </cell>
          <cell r="I149">
            <v>5.5824999999999996</v>
          </cell>
          <cell r="J149">
            <v>5.6593799999999996</v>
          </cell>
        </row>
        <row r="150">
          <cell r="A150">
            <v>38917</v>
          </cell>
          <cell r="B150">
            <v>5.2918799999999999</v>
          </cell>
          <cell r="C150">
            <v>5.31</v>
          </cell>
          <cell r="D150">
            <v>5.3891299999999998</v>
          </cell>
          <cell r="E150">
            <v>5.46</v>
          </cell>
          <cell r="F150">
            <v>5.52</v>
          </cell>
          <cell r="G150">
            <v>5.54488</v>
          </cell>
          <cell r="H150">
            <v>5.5756300000000003</v>
          </cell>
          <cell r="I150">
            <v>5.6103800000000001</v>
          </cell>
          <cell r="J150">
            <v>5.7035</v>
          </cell>
        </row>
        <row r="151">
          <cell r="A151">
            <v>38918</v>
          </cell>
          <cell r="B151">
            <v>5.2874999999999996</v>
          </cell>
          <cell r="C151">
            <v>5.31</v>
          </cell>
          <cell r="D151">
            <v>5.4</v>
          </cell>
          <cell r="E151">
            <v>5.46</v>
          </cell>
          <cell r="F151">
            <v>5.5106299999999999</v>
          </cell>
          <cell r="G151">
            <v>5.5374999999999996</v>
          </cell>
          <cell r="H151">
            <v>5.5662500000000001</v>
          </cell>
          <cell r="I151">
            <v>5.5943800000000001</v>
          </cell>
          <cell r="J151">
            <v>5.6612499999999999</v>
          </cell>
        </row>
        <row r="152">
          <cell r="A152">
            <v>38919</v>
          </cell>
          <cell r="B152">
            <v>5.2743799999999998</v>
          </cell>
          <cell r="C152">
            <v>5.3125</v>
          </cell>
          <cell r="D152">
            <v>5.3849999999999998</v>
          </cell>
          <cell r="E152">
            <v>5.44</v>
          </cell>
          <cell r="F152">
            <v>5.4850000000000003</v>
          </cell>
          <cell r="G152">
            <v>5.51</v>
          </cell>
          <cell r="H152">
            <v>5.53</v>
          </cell>
          <cell r="I152">
            <v>5.55</v>
          </cell>
          <cell r="J152">
            <v>5.6</v>
          </cell>
        </row>
        <row r="153">
          <cell r="A153">
            <v>38922</v>
          </cell>
          <cell r="B153">
            <v>5.2862499999999999</v>
          </cell>
          <cell r="C153">
            <v>5.31</v>
          </cell>
          <cell r="D153">
            <v>5.3937499999999998</v>
          </cell>
          <cell r="E153">
            <v>5.4450000000000003</v>
          </cell>
          <cell r="F153">
            <v>5.49</v>
          </cell>
          <cell r="G153">
            <v>5.5162500000000003</v>
          </cell>
          <cell r="H153">
            <v>5.53688</v>
          </cell>
          <cell r="I153">
            <v>5.5581300000000002</v>
          </cell>
          <cell r="J153">
            <v>5.62</v>
          </cell>
        </row>
        <row r="154">
          <cell r="A154">
            <v>38923</v>
          </cell>
          <cell r="B154">
            <v>5.2850000000000001</v>
          </cell>
          <cell r="C154">
            <v>5.3143799999999999</v>
          </cell>
          <cell r="D154">
            <v>5.3981300000000001</v>
          </cell>
          <cell r="E154">
            <v>5.4481299999999999</v>
          </cell>
          <cell r="F154">
            <v>5.49</v>
          </cell>
          <cell r="G154">
            <v>5.5175000000000001</v>
          </cell>
          <cell r="H154">
            <v>5.5374999999999996</v>
          </cell>
          <cell r="I154">
            <v>5.5600000000000005</v>
          </cell>
          <cell r="J154">
            <v>5.6181299999999998</v>
          </cell>
        </row>
        <row r="155">
          <cell r="A155">
            <v>38924</v>
          </cell>
          <cell r="B155">
            <v>5.2874999999999996</v>
          </cell>
          <cell r="C155">
            <v>5.32</v>
          </cell>
          <cell r="D155">
            <v>5.4</v>
          </cell>
          <cell r="E155">
            <v>5.45</v>
          </cell>
          <cell r="F155">
            <v>5.5</v>
          </cell>
          <cell r="G155">
            <v>5.53</v>
          </cell>
          <cell r="H155">
            <v>5.55</v>
          </cell>
          <cell r="I155">
            <v>5.5718800000000002</v>
          </cell>
          <cell r="J155">
            <v>5.6381300000000003</v>
          </cell>
        </row>
        <row r="156">
          <cell r="A156">
            <v>38925</v>
          </cell>
          <cell r="B156">
            <v>5.29</v>
          </cell>
          <cell r="C156">
            <v>5.3337500000000002</v>
          </cell>
          <cell r="D156">
            <v>5.4</v>
          </cell>
          <cell r="E156">
            <v>5.4450000000000003</v>
          </cell>
          <cell r="F156">
            <v>5.4850000000000003</v>
          </cell>
          <cell r="G156">
            <v>5.5093800000000002</v>
          </cell>
          <cell r="H156">
            <v>5.5287500000000005</v>
          </cell>
          <cell r="I156">
            <v>5.5431299999999997</v>
          </cell>
          <cell r="J156">
            <v>5.5856300000000001</v>
          </cell>
        </row>
        <row r="157">
          <cell r="A157">
            <v>38926</v>
          </cell>
          <cell r="B157">
            <v>5.29</v>
          </cell>
          <cell r="C157">
            <v>5.3324999999999996</v>
          </cell>
          <cell r="D157">
            <v>5.4018800000000002</v>
          </cell>
          <cell r="E157">
            <v>5.4481299999999999</v>
          </cell>
          <cell r="F157">
            <v>5.4887499999999996</v>
          </cell>
          <cell r="G157">
            <v>5.51</v>
          </cell>
          <cell r="H157">
            <v>5.53</v>
          </cell>
          <cell r="I157">
            <v>5.5481300000000005</v>
          </cell>
          <cell r="J157">
            <v>5.59</v>
          </cell>
        </row>
        <row r="158">
          <cell r="A158">
            <v>38929</v>
          </cell>
          <cell r="B158">
            <v>5.3425000000000002</v>
          </cell>
          <cell r="C158">
            <v>5.3306300000000002</v>
          </cell>
          <cell r="D158">
            <v>5.3906299999999998</v>
          </cell>
          <cell r="E158">
            <v>5.43</v>
          </cell>
          <cell r="F158">
            <v>5.46563</v>
          </cell>
          <cell r="G158">
            <v>5.4856300000000005</v>
          </cell>
          <cell r="H158">
            <v>5.5</v>
          </cell>
          <cell r="I158">
            <v>5.51</v>
          </cell>
          <cell r="J158">
            <v>5.5393799999999995</v>
          </cell>
        </row>
        <row r="159">
          <cell r="A159">
            <v>38930</v>
          </cell>
          <cell r="B159">
            <v>5.30938</v>
          </cell>
          <cell r="C159">
            <v>5.33188</v>
          </cell>
          <cell r="D159">
            <v>5.39</v>
          </cell>
          <cell r="E159">
            <v>5.43</v>
          </cell>
          <cell r="F159">
            <v>5.4675000000000002</v>
          </cell>
          <cell r="G159">
            <v>5.4869500000000002</v>
          </cell>
          <cell r="H159">
            <v>5.5</v>
          </cell>
          <cell r="I159">
            <v>5.5131300000000003</v>
          </cell>
          <cell r="J159">
            <v>5.5356300000000003</v>
          </cell>
        </row>
        <row r="160">
          <cell r="A160">
            <v>38931</v>
          </cell>
          <cell r="B160">
            <v>5.2987500000000001</v>
          </cell>
          <cell r="C160">
            <v>5.3443800000000001</v>
          </cell>
          <cell r="D160">
            <v>5.3956299999999997</v>
          </cell>
          <cell r="E160">
            <v>5.4331300000000002</v>
          </cell>
          <cell r="F160">
            <v>5.4718799999999996</v>
          </cell>
          <cell r="G160">
            <v>5.49</v>
          </cell>
          <cell r="H160">
            <v>5.5075000000000003</v>
          </cell>
          <cell r="I160">
            <v>5.5175000000000001</v>
          </cell>
          <cell r="J160">
            <v>5.53</v>
          </cell>
        </row>
        <row r="161">
          <cell r="A161">
            <v>38932</v>
          </cell>
          <cell r="B161">
            <v>5.2987500000000001</v>
          </cell>
          <cell r="C161">
            <v>5.3624999999999998</v>
          </cell>
          <cell r="D161">
            <v>5.40625</v>
          </cell>
          <cell r="E161">
            <v>5.4456300000000004</v>
          </cell>
          <cell r="F161">
            <v>5.48</v>
          </cell>
          <cell r="G161">
            <v>5.5</v>
          </cell>
          <cell r="H161">
            <v>5.5168800000000005</v>
          </cell>
          <cell r="I161">
            <v>5.5274999999999999</v>
          </cell>
          <cell r="J161">
            <v>5.54</v>
          </cell>
        </row>
        <row r="162">
          <cell r="A162">
            <v>38933</v>
          </cell>
          <cell r="B162">
            <v>5.3025000000000002</v>
          </cell>
          <cell r="C162">
            <v>5.3856299999999999</v>
          </cell>
          <cell r="D162">
            <v>5.42</v>
          </cell>
          <cell r="E162">
            <v>5.46</v>
          </cell>
          <cell r="F162">
            <v>5.4993800000000004</v>
          </cell>
          <cell r="G162">
            <v>5.52</v>
          </cell>
          <cell r="H162">
            <v>5.54</v>
          </cell>
          <cell r="I162">
            <v>5.5518799999999997</v>
          </cell>
          <cell r="J162">
            <v>5.5731299999999999</v>
          </cell>
        </row>
        <row r="163">
          <cell r="A163">
            <v>38936</v>
          </cell>
          <cell r="B163">
            <v>5.2993800000000002</v>
          </cell>
          <cell r="C163">
            <v>5.3456299999999999</v>
          </cell>
          <cell r="D163">
            <v>5.3681299999999998</v>
          </cell>
          <cell r="E163">
            <v>5.4043799999999997</v>
          </cell>
          <cell r="F163">
            <v>5.44</v>
          </cell>
          <cell r="G163">
            <v>5.46</v>
          </cell>
          <cell r="H163">
            <v>5.4731300000000003</v>
          </cell>
          <cell r="I163">
            <v>5.49</v>
          </cell>
          <cell r="J163">
            <v>5.5012499999999998</v>
          </cell>
        </row>
        <row r="164">
          <cell r="A164">
            <v>38937</v>
          </cell>
          <cell r="B164">
            <v>5.3087499999999999</v>
          </cell>
          <cell r="C164">
            <v>5.3481300000000003</v>
          </cell>
          <cell r="D164">
            <v>5.37</v>
          </cell>
          <cell r="E164">
            <v>5.41</v>
          </cell>
          <cell r="F164">
            <v>5.4459400000000002</v>
          </cell>
          <cell r="G164">
            <v>5.4668799999999997</v>
          </cell>
          <cell r="H164">
            <v>5.48</v>
          </cell>
          <cell r="I164">
            <v>5.5</v>
          </cell>
          <cell r="J164">
            <v>5.5131300000000003</v>
          </cell>
        </row>
        <row r="165">
          <cell r="A165">
            <v>38938</v>
          </cell>
          <cell r="B165">
            <v>5.3</v>
          </cell>
          <cell r="C165">
            <v>5.31</v>
          </cell>
          <cell r="D165">
            <v>5.33</v>
          </cell>
          <cell r="E165">
            <v>5.37</v>
          </cell>
          <cell r="F165">
            <v>5.4037499999999996</v>
          </cell>
          <cell r="G165">
            <v>5.4206300000000001</v>
          </cell>
          <cell r="H165">
            <v>5.4424999999999999</v>
          </cell>
          <cell r="I165">
            <v>5.46</v>
          </cell>
          <cell r="J165">
            <v>5.4812500000000002</v>
          </cell>
        </row>
        <row r="166">
          <cell r="A166">
            <v>38939</v>
          </cell>
          <cell r="B166">
            <v>5.2981300000000005</v>
          </cell>
          <cell r="C166">
            <v>5.31</v>
          </cell>
          <cell r="D166">
            <v>5.33</v>
          </cell>
          <cell r="E166">
            <v>5.37</v>
          </cell>
          <cell r="F166">
            <v>5.4018800000000002</v>
          </cell>
          <cell r="G166">
            <v>5.42</v>
          </cell>
          <cell r="H166">
            <v>5.4412500000000001</v>
          </cell>
          <cell r="I166">
            <v>5.4587500000000002</v>
          </cell>
          <cell r="J166">
            <v>5.4749999999999996</v>
          </cell>
        </row>
        <row r="167">
          <cell r="A167">
            <v>38940</v>
          </cell>
          <cell r="B167">
            <v>5.2956300000000001</v>
          </cell>
          <cell r="C167">
            <v>5.3125</v>
          </cell>
          <cell r="D167">
            <v>5.33</v>
          </cell>
          <cell r="E167">
            <v>5.37</v>
          </cell>
          <cell r="F167">
            <v>5.4050000000000002</v>
          </cell>
          <cell r="G167">
            <v>5.4293800000000001</v>
          </cell>
          <cell r="H167">
            <v>5.4518800000000001</v>
          </cell>
          <cell r="I167">
            <v>5.4725000000000001</v>
          </cell>
          <cell r="J167">
            <v>5.5012499999999998</v>
          </cell>
        </row>
        <row r="168">
          <cell r="A168">
            <v>38943</v>
          </cell>
          <cell r="B168">
            <v>5.2956300000000001</v>
          </cell>
          <cell r="C168">
            <v>5.3137499999999998</v>
          </cell>
          <cell r="D168">
            <v>5.33</v>
          </cell>
          <cell r="E168">
            <v>5.3762499999999998</v>
          </cell>
          <cell r="F168">
            <v>5.4162499999999998</v>
          </cell>
          <cell r="G168">
            <v>5.4418800000000003</v>
          </cell>
          <cell r="H168">
            <v>5.4718799999999996</v>
          </cell>
          <cell r="I168">
            <v>5.5</v>
          </cell>
          <cell r="J168">
            <v>5.55</v>
          </cell>
        </row>
        <row r="169">
          <cell r="A169">
            <v>38944</v>
          </cell>
          <cell r="B169">
            <v>5.335</v>
          </cell>
          <cell r="C169">
            <v>5.3118800000000004</v>
          </cell>
          <cell r="D169">
            <v>5.33</v>
          </cell>
          <cell r="E169">
            <v>5.38063</v>
          </cell>
          <cell r="F169">
            <v>5.4262499999999996</v>
          </cell>
          <cell r="G169">
            <v>5.4550000000000001</v>
          </cell>
          <cell r="H169">
            <v>5.4850000000000003</v>
          </cell>
          <cell r="I169">
            <v>5.5149999999999997</v>
          </cell>
          <cell r="J169">
            <v>5.5674999999999999</v>
          </cell>
        </row>
        <row r="170">
          <cell r="A170">
            <v>38945</v>
          </cell>
          <cell r="B170">
            <v>5.2949999999999999</v>
          </cell>
          <cell r="C170">
            <v>5.31</v>
          </cell>
          <cell r="D170">
            <v>5.33</v>
          </cell>
          <cell r="E170">
            <v>5.37</v>
          </cell>
          <cell r="F170">
            <v>5.41</v>
          </cell>
          <cell r="G170">
            <v>5.4381300000000001</v>
          </cell>
          <cell r="H170">
            <v>5.46</v>
          </cell>
          <cell r="I170">
            <v>5.48813</v>
          </cell>
          <cell r="J170">
            <v>5.5168800000000005</v>
          </cell>
        </row>
        <row r="171">
          <cell r="A171">
            <v>38946</v>
          </cell>
          <cell r="B171">
            <v>5.2931299999999997</v>
          </cell>
          <cell r="C171">
            <v>5.3075000000000001</v>
          </cell>
          <cell r="D171">
            <v>5.3250000000000002</v>
          </cell>
          <cell r="E171">
            <v>5.36</v>
          </cell>
          <cell r="F171">
            <v>5.3925000000000001</v>
          </cell>
          <cell r="G171">
            <v>5.4131299999999998</v>
          </cell>
          <cell r="H171">
            <v>5.43</v>
          </cell>
          <cell r="I171">
            <v>5.45</v>
          </cell>
          <cell r="J171">
            <v>5.4587500000000002</v>
          </cell>
        </row>
        <row r="172">
          <cell r="A172">
            <v>38947</v>
          </cell>
          <cell r="B172">
            <v>5.2831299999999999</v>
          </cell>
          <cell r="C172">
            <v>5.3087499999999999</v>
          </cell>
          <cell r="D172">
            <v>5.3256300000000003</v>
          </cell>
          <cell r="E172">
            <v>5.36313</v>
          </cell>
          <cell r="F172">
            <v>5.3993799999999998</v>
          </cell>
          <cell r="G172">
            <v>5.4206300000000001</v>
          </cell>
          <cell r="H172">
            <v>5.4406299999999996</v>
          </cell>
          <cell r="I172">
            <v>5.46563</v>
          </cell>
          <cell r="J172">
            <v>5.4850000000000003</v>
          </cell>
        </row>
        <row r="173">
          <cell r="A173">
            <v>38950</v>
          </cell>
          <cell r="B173">
            <v>5.2862499999999999</v>
          </cell>
          <cell r="C173">
            <v>5.3075000000000001</v>
          </cell>
          <cell r="D173">
            <v>5.3243799999999997</v>
          </cell>
          <cell r="E173">
            <v>5.36</v>
          </cell>
          <cell r="F173">
            <v>5.3981300000000001</v>
          </cell>
          <cell r="G173">
            <v>5.42</v>
          </cell>
          <cell r="H173">
            <v>5.4393799999999999</v>
          </cell>
          <cell r="I173">
            <v>5.4574999999999996</v>
          </cell>
          <cell r="J173">
            <v>5.4625000000000004</v>
          </cell>
        </row>
        <row r="174">
          <cell r="A174">
            <v>38951</v>
          </cell>
          <cell r="B174">
            <v>5.2862499999999999</v>
          </cell>
          <cell r="C174">
            <v>5.3043800000000001</v>
          </cell>
          <cell r="D174">
            <v>5.3256300000000003</v>
          </cell>
          <cell r="E174">
            <v>5.36</v>
          </cell>
          <cell r="F174">
            <v>5.4</v>
          </cell>
          <cell r="G174">
            <v>5.42</v>
          </cell>
          <cell r="H174">
            <v>5.4412500000000001</v>
          </cell>
          <cell r="I174">
            <v>5.4612499999999997</v>
          </cell>
          <cell r="J174">
            <v>5.47</v>
          </cell>
        </row>
        <row r="175">
          <cell r="A175">
            <v>38952</v>
          </cell>
          <cell r="B175">
            <v>5.2862499999999999</v>
          </cell>
          <cell r="C175">
            <v>5.30938</v>
          </cell>
          <cell r="D175">
            <v>5.3243799999999997</v>
          </cell>
          <cell r="E175">
            <v>5.36</v>
          </cell>
          <cell r="F175">
            <v>5.4</v>
          </cell>
          <cell r="G175">
            <v>5.42</v>
          </cell>
          <cell r="H175">
            <v>5.44</v>
          </cell>
          <cell r="I175">
            <v>5.46</v>
          </cell>
          <cell r="J175">
            <v>5.4725000000000001</v>
          </cell>
        </row>
        <row r="176">
          <cell r="A176">
            <v>38953</v>
          </cell>
          <cell r="B176">
            <v>5.2893800000000004</v>
          </cell>
          <cell r="C176">
            <v>5.3125</v>
          </cell>
          <cell r="D176">
            <v>5.3281299999999998</v>
          </cell>
          <cell r="E176">
            <v>5.36</v>
          </cell>
          <cell r="F176">
            <v>5.4</v>
          </cell>
          <cell r="G176">
            <v>5.42</v>
          </cell>
          <cell r="H176">
            <v>5.44</v>
          </cell>
          <cell r="I176">
            <v>5.46</v>
          </cell>
          <cell r="J176">
            <v>5.47</v>
          </cell>
        </row>
        <row r="177">
          <cell r="A177">
            <v>38954</v>
          </cell>
          <cell r="B177">
            <v>5.2943800000000003</v>
          </cell>
          <cell r="C177">
            <v>5.3112500000000002</v>
          </cell>
          <cell r="D177">
            <v>5.33</v>
          </cell>
          <cell r="E177">
            <v>5.36</v>
          </cell>
          <cell r="F177">
            <v>5.4</v>
          </cell>
          <cell r="G177">
            <v>5.42</v>
          </cell>
          <cell r="H177">
            <v>5.44</v>
          </cell>
          <cell r="I177">
            <v>5.4537500000000003</v>
          </cell>
          <cell r="J177">
            <v>5.4606300000000001</v>
          </cell>
        </row>
        <row r="178">
          <cell r="A178">
            <v>38957</v>
          </cell>
          <cell r="B178">
            <v>5.2943800000000003</v>
          </cell>
          <cell r="C178">
            <v>5.3112500000000002</v>
          </cell>
          <cell r="D178">
            <v>5.33</v>
          </cell>
          <cell r="E178">
            <v>5.36</v>
          </cell>
          <cell r="F178">
            <v>5.4</v>
          </cell>
          <cell r="G178">
            <v>5.42</v>
          </cell>
          <cell r="H178">
            <v>5.44</v>
          </cell>
          <cell r="I178">
            <v>5.4537500000000003</v>
          </cell>
          <cell r="J178">
            <v>5.4606300000000001</v>
          </cell>
        </row>
        <row r="179">
          <cell r="A179">
            <v>38958</v>
          </cell>
          <cell r="B179">
            <v>5.2925000000000004</v>
          </cell>
          <cell r="C179">
            <v>5.3137499999999998</v>
          </cell>
          <cell r="D179">
            <v>5.33</v>
          </cell>
          <cell r="E179">
            <v>5.36</v>
          </cell>
          <cell r="F179">
            <v>5.4</v>
          </cell>
          <cell r="G179">
            <v>5.4206300000000001</v>
          </cell>
          <cell r="H179">
            <v>5.44313</v>
          </cell>
          <cell r="I179">
            <v>5.4606300000000001</v>
          </cell>
          <cell r="J179">
            <v>5.4675000000000002</v>
          </cell>
        </row>
        <row r="180">
          <cell r="A180">
            <v>38959</v>
          </cell>
          <cell r="B180">
            <v>5.2931299999999997</v>
          </cell>
          <cell r="C180">
            <v>5.3106299999999997</v>
          </cell>
          <cell r="D180">
            <v>5.33</v>
          </cell>
          <cell r="E180">
            <v>5.36</v>
          </cell>
          <cell r="F180">
            <v>5.4</v>
          </cell>
          <cell r="G180">
            <v>5.42</v>
          </cell>
          <cell r="H180">
            <v>5.4368800000000004</v>
          </cell>
          <cell r="I180">
            <v>5.4493799999999997</v>
          </cell>
          <cell r="J180">
            <v>5.45</v>
          </cell>
        </row>
        <row r="181">
          <cell r="A181">
            <v>38960</v>
          </cell>
          <cell r="B181">
            <v>5.3312499999999998</v>
          </cell>
          <cell r="C181">
            <v>5.3087499999999999</v>
          </cell>
          <cell r="D181">
            <v>5.33</v>
          </cell>
          <cell r="E181">
            <v>5.36</v>
          </cell>
          <cell r="F181">
            <v>5.3975</v>
          </cell>
          <cell r="G181">
            <v>5.4106300000000003</v>
          </cell>
          <cell r="H181">
            <v>5.4206300000000001</v>
          </cell>
          <cell r="I181">
            <v>5.4312500000000004</v>
          </cell>
          <cell r="J181">
            <v>5.41</v>
          </cell>
        </row>
        <row r="182">
          <cell r="A182">
            <v>38961</v>
          </cell>
          <cell r="B182">
            <v>5.2993800000000002</v>
          </cell>
          <cell r="C182">
            <v>5.3087499999999999</v>
          </cell>
          <cell r="D182">
            <v>5.33</v>
          </cell>
          <cell r="E182">
            <v>5.36</v>
          </cell>
          <cell r="F182">
            <v>5.3906299999999998</v>
          </cell>
          <cell r="G182">
            <v>5.4043799999999997</v>
          </cell>
          <cell r="H182">
            <v>5.4112499999999999</v>
          </cell>
          <cell r="I182">
            <v>5.42</v>
          </cell>
          <cell r="J182">
            <v>5.3887499999999999</v>
          </cell>
        </row>
        <row r="183">
          <cell r="A183">
            <v>38964</v>
          </cell>
          <cell r="B183">
            <v>5.2993800000000002</v>
          </cell>
          <cell r="C183">
            <v>5.3075000000000001</v>
          </cell>
          <cell r="D183">
            <v>5.33</v>
          </cell>
          <cell r="E183">
            <v>5.36</v>
          </cell>
          <cell r="F183">
            <v>5.39</v>
          </cell>
          <cell r="G183">
            <v>5.4018800000000002</v>
          </cell>
          <cell r="H183">
            <v>5.4106300000000003</v>
          </cell>
          <cell r="I183">
            <v>5.4187500000000002</v>
          </cell>
          <cell r="J183">
            <v>5.38375</v>
          </cell>
        </row>
        <row r="184">
          <cell r="A184">
            <v>38965</v>
          </cell>
          <cell r="B184">
            <v>5.2918799999999999</v>
          </cell>
          <cell r="C184">
            <v>5.3056299999999998</v>
          </cell>
          <cell r="D184">
            <v>5.33</v>
          </cell>
          <cell r="E184">
            <v>5.36</v>
          </cell>
          <cell r="F184">
            <v>5.39</v>
          </cell>
          <cell r="G184">
            <v>5.4</v>
          </cell>
          <cell r="H184">
            <v>5.41</v>
          </cell>
          <cell r="I184">
            <v>5.4193800000000003</v>
          </cell>
          <cell r="J184">
            <v>5.3818799999999998</v>
          </cell>
        </row>
        <row r="185">
          <cell r="A185">
            <v>38966</v>
          </cell>
          <cell r="B185">
            <v>5.2943800000000003</v>
          </cell>
          <cell r="C185">
            <v>5.3031300000000003</v>
          </cell>
          <cell r="D185">
            <v>5.33</v>
          </cell>
          <cell r="E185">
            <v>5.36</v>
          </cell>
          <cell r="F185">
            <v>5.39</v>
          </cell>
          <cell r="G185">
            <v>5.4006299999999996</v>
          </cell>
          <cell r="H185">
            <v>5.4106300000000003</v>
          </cell>
          <cell r="I185">
            <v>5.42</v>
          </cell>
          <cell r="J185">
            <v>5.4</v>
          </cell>
        </row>
        <row r="186">
          <cell r="A186">
            <v>38967</v>
          </cell>
          <cell r="B186">
            <v>5.2874999999999996</v>
          </cell>
          <cell r="C186">
            <v>5.30938</v>
          </cell>
          <cell r="D186">
            <v>5.33</v>
          </cell>
          <cell r="E186">
            <v>5.36</v>
          </cell>
          <cell r="F186">
            <v>5.39</v>
          </cell>
          <cell r="G186">
            <v>5.4006299999999996</v>
          </cell>
          <cell r="H186">
            <v>5.4112499999999999</v>
          </cell>
          <cell r="I186">
            <v>5.4206300000000001</v>
          </cell>
          <cell r="J186">
            <v>5.4</v>
          </cell>
        </row>
        <row r="187">
          <cell r="A187">
            <v>38968</v>
          </cell>
          <cell r="B187">
            <v>5.2824999999999998</v>
          </cell>
          <cell r="C187">
            <v>5.31</v>
          </cell>
          <cell r="D187">
            <v>5.33</v>
          </cell>
          <cell r="E187">
            <v>5.36</v>
          </cell>
          <cell r="F187">
            <v>5.39</v>
          </cell>
          <cell r="G187">
            <v>5.4</v>
          </cell>
          <cell r="H187">
            <v>5.41</v>
          </cell>
          <cell r="I187">
            <v>5.42</v>
          </cell>
          <cell r="J187">
            <v>5.3956299999999997</v>
          </cell>
        </row>
        <row r="188">
          <cell r="A188">
            <v>38971</v>
          </cell>
          <cell r="B188">
            <v>5.2850000000000001</v>
          </cell>
          <cell r="C188">
            <v>5.31</v>
          </cell>
          <cell r="D188">
            <v>5.33</v>
          </cell>
          <cell r="E188">
            <v>5.36</v>
          </cell>
          <cell r="F188">
            <v>5.39</v>
          </cell>
          <cell r="G188">
            <v>5.4</v>
          </cell>
          <cell r="H188">
            <v>5.41</v>
          </cell>
          <cell r="I188">
            <v>5.42</v>
          </cell>
          <cell r="J188">
            <v>5.4</v>
          </cell>
        </row>
        <row r="189">
          <cell r="A189">
            <v>38972</v>
          </cell>
          <cell r="B189">
            <v>5.2862499999999999</v>
          </cell>
          <cell r="C189">
            <v>5.31</v>
          </cell>
          <cell r="D189">
            <v>5.33</v>
          </cell>
          <cell r="E189">
            <v>5.36</v>
          </cell>
          <cell r="F189">
            <v>5.39</v>
          </cell>
          <cell r="G189">
            <v>5.4081299999999999</v>
          </cell>
          <cell r="H189">
            <v>5.4193800000000003</v>
          </cell>
          <cell r="I189">
            <v>5.43</v>
          </cell>
          <cell r="J189">
            <v>5.4293800000000001</v>
          </cell>
        </row>
        <row r="190">
          <cell r="A190">
            <v>38973</v>
          </cell>
          <cell r="B190">
            <v>5.2787499999999996</v>
          </cell>
          <cell r="C190">
            <v>5.3112500000000002</v>
          </cell>
          <cell r="D190">
            <v>5.33</v>
          </cell>
          <cell r="E190">
            <v>5.36</v>
          </cell>
          <cell r="F190">
            <v>5.39</v>
          </cell>
          <cell r="G190">
            <v>5.4059999999999997</v>
          </cell>
          <cell r="H190">
            <v>5.4158799999999996</v>
          </cell>
          <cell r="I190">
            <v>5.4249999999999998</v>
          </cell>
          <cell r="J190">
            <v>5.4093799999999996</v>
          </cell>
        </row>
        <row r="191">
          <cell r="A191">
            <v>38974</v>
          </cell>
          <cell r="B191">
            <v>5.2824999999999998</v>
          </cell>
          <cell r="C191">
            <v>5.3075000000000001</v>
          </cell>
          <cell r="D191">
            <v>5.33</v>
          </cell>
          <cell r="E191">
            <v>5.36</v>
          </cell>
          <cell r="F191">
            <v>5.39</v>
          </cell>
          <cell r="G191">
            <v>5.40313</v>
          </cell>
          <cell r="H191">
            <v>5.4124999999999996</v>
          </cell>
          <cell r="I191">
            <v>5.4231300000000005</v>
          </cell>
          <cell r="J191">
            <v>5.4</v>
          </cell>
        </row>
        <row r="192">
          <cell r="A192">
            <v>38975</v>
          </cell>
          <cell r="B192">
            <v>5.3137499999999998</v>
          </cell>
          <cell r="C192">
            <v>5.3062500000000004</v>
          </cell>
          <cell r="D192">
            <v>5.33</v>
          </cell>
          <cell r="E192">
            <v>5.36</v>
          </cell>
          <cell r="F192">
            <v>5.39</v>
          </cell>
          <cell r="G192">
            <v>5.41</v>
          </cell>
          <cell r="H192">
            <v>5.4243800000000002</v>
          </cell>
          <cell r="I192">
            <v>5.4381300000000001</v>
          </cell>
          <cell r="J192">
            <v>5.43</v>
          </cell>
        </row>
        <row r="193">
          <cell r="A193">
            <v>38978</v>
          </cell>
          <cell r="B193">
            <v>5.2818800000000001</v>
          </cell>
          <cell r="C193">
            <v>5.3031300000000003</v>
          </cell>
          <cell r="D193">
            <v>5.33</v>
          </cell>
          <cell r="E193">
            <v>5.36</v>
          </cell>
          <cell r="F193">
            <v>5.39</v>
          </cell>
          <cell r="G193">
            <v>5.4106300000000003</v>
          </cell>
          <cell r="H193">
            <v>5.42563</v>
          </cell>
          <cell r="I193">
            <v>5.4393799999999999</v>
          </cell>
          <cell r="J193">
            <v>5.4556300000000002</v>
          </cell>
        </row>
        <row r="194">
          <cell r="A194">
            <v>38979</v>
          </cell>
          <cell r="B194">
            <v>5.2806300000000004</v>
          </cell>
          <cell r="C194">
            <v>5.3018799999999997</v>
          </cell>
          <cell r="D194">
            <v>5.33</v>
          </cell>
          <cell r="E194">
            <v>5.36</v>
          </cell>
          <cell r="F194">
            <v>5.39</v>
          </cell>
          <cell r="G194">
            <v>5.41</v>
          </cell>
          <cell r="H194">
            <v>5.4281300000000003</v>
          </cell>
          <cell r="I194">
            <v>5.44</v>
          </cell>
          <cell r="J194">
            <v>5.46</v>
          </cell>
        </row>
        <row r="195">
          <cell r="A195">
            <v>38980</v>
          </cell>
          <cell r="B195">
            <v>5.2750000000000004</v>
          </cell>
          <cell r="C195">
            <v>5.3</v>
          </cell>
          <cell r="D195">
            <v>5.33</v>
          </cell>
          <cell r="E195">
            <v>5.3574999999999999</v>
          </cell>
          <cell r="F195">
            <v>5.3868799999999997</v>
          </cell>
          <cell r="G195">
            <v>5.4</v>
          </cell>
          <cell r="H195">
            <v>5.41</v>
          </cell>
          <cell r="I195">
            <v>5.4184400000000004</v>
          </cell>
          <cell r="J195">
            <v>5.4012500000000001</v>
          </cell>
        </row>
        <row r="196">
          <cell r="A196">
            <v>38981</v>
          </cell>
          <cell r="B196">
            <v>5.2774999999999999</v>
          </cell>
          <cell r="C196">
            <v>5.3250000000000002</v>
          </cell>
          <cell r="D196">
            <v>5.33</v>
          </cell>
          <cell r="E196">
            <v>5.36</v>
          </cell>
          <cell r="F196">
            <v>5.3887499999999999</v>
          </cell>
          <cell r="G196">
            <v>5.4</v>
          </cell>
          <cell r="H196">
            <v>5.41</v>
          </cell>
          <cell r="I196">
            <v>5.42</v>
          </cell>
          <cell r="J196">
            <v>5.4162499999999998</v>
          </cell>
        </row>
        <row r="197">
          <cell r="A197">
            <v>38982</v>
          </cell>
          <cell r="B197">
            <v>5.2709400000000004</v>
          </cell>
          <cell r="C197">
            <v>5.3231299999999999</v>
          </cell>
          <cell r="D197">
            <v>5.3262499999999999</v>
          </cell>
          <cell r="E197">
            <v>5.35</v>
          </cell>
          <cell r="F197">
            <v>5.3706300000000002</v>
          </cell>
          <cell r="G197">
            <v>5.38</v>
          </cell>
          <cell r="H197">
            <v>5.38</v>
          </cell>
          <cell r="I197">
            <v>5.3775000000000004</v>
          </cell>
          <cell r="J197">
            <v>5.3068799999999996</v>
          </cell>
        </row>
        <row r="198">
          <cell r="A198">
            <v>38985</v>
          </cell>
          <cell r="B198">
            <v>5.2750000000000004</v>
          </cell>
          <cell r="C198">
            <v>5.3256300000000003</v>
          </cell>
          <cell r="D198">
            <v>5.3259999999999996</v>
          </cell>
          <cell r="E198">
            <v>5.35</v>
          </cell>
          <cell r="F198">
            <v>5.3678100000000004</v>
          </cell>
          <cell r="G198">
            <v>5.3707500000000001</v>
          </cell>
          <cell r="H198">
            <v>5.3708799999999997</v>
          </cell>
          <cell r="I198">
            <v>5.37</v>
          </cell>
          <cell r="J198">
            <v>5.29</v>
          </cell>
        </row>
        <row r="199">
          <cell r="A199">
            <v>38986</v>
          </cell>
          <cell r="B199">
            <v>5.2806300000000004</v>
          </cell>
          <cell r="C199">
            <v>5.3237500000000004</v>
          </cell>
          <cell r="D199">
            <v>5.3237500000000004</v>
          </cell>
          <cell r="E199">
            <v>5.35</v>
          </cell>
          <cell r="F199">
            <v>5.3637499999999996</v>
          </cell>
          <cell r="G199">
            <v>5.3647499999999999</v>
          </cell>
          <cell r="H199">
            <v>5.3639999999999999</v>
          </cell>
          <cell r="I199">
            <v>5.36</v>
          </cell>
          <cell r="J199">
            <v>5.2774999999999999</v>
          </cell>
        </row>
        <row r="200">
          <cell r="A200">
            <v>38987</v>
          </cell>
          <cell r="B200">
            <v>5.2931299999999997</v>
          </cell>
          <cell r="C200">
            <v>5.3281299999999998</v>
          </cell>
          <cell r="D200">
            <v>5.3243799999999997</v>
          </cell>
          <cell r="E200">
            <v>5.35</v>
          </cell>
          <cell r="F200">
            <v>5.3668800000000001</v>
          </cell>
          <cell r="G200">
            <v>5.37</v>
          </cell>
          <cell r="H200">
            <v>5.3703799999999999</v>
          </cell>
          <cell r="I200">
            <v>5.37188</v>
          </cell>
          <cell r="J200">
            <v>5.3087499999999999</v>
          </cell>
        </row>
        <row r="201">
          <cell r="A201">
            <v>38988</v>
          </cell>
          <cell r="B201">
            <v>5.30063</v>
          </cell>
          <cell r="C201">
            <v>5.3125</v>
          </cell>
          <cell r="D201">
            <v>5.3224999999999998</v>
          </cell>
          <cell r="E201">
            <v>5.35</v>
          </cell>
          <cell r="F201">
            <v>5.3716299999999997</v>
          </cell>
          <cell r="G201">
            <v>5.37</v>
          </cell>
          <cell r="H201">
            <v>5.37</v>
          </cell>
          <cell r="I201">
            <v>5.37</v>
          </cell>
          <cell r="J201">
            <v>5.2993800000000002</v>
          </cell>
        </row>
        <row r="202">
          <cell r="A202">
            <v>38989</v>
          </cell>
          <cell r="B202">
            <v>5.375</v>
          </cell>
          <cell r="C202">
            <v>5.3106299999999997</v>
          </cell>
          <cell r="D202">
            <v>5.3218800000000002</v>
          </cell>
          <cell r="E202">
            <v>5.35</v>
          </cell>
          <cell r="F202">
            <v>5.37</v>
          </cell>
          <cell r="G202">
            <v>5.37</v>
          </cell>
          <cell r="H202">
            <v>5.37</v>
          </cell>
          <cell r="I202">
            <v>5.37</v>
          </cell>
          <cell r="J202">
            <v>5.2975000000000003</v>
          </cell>
        </row>
        <row r="203">
          <cell r="A203">
            <v>38992</v>
          </cell>
          <cell r="B203">
            <v>5.3125</v>
          </cell>
          <cell r="C203">
            <v>5.3112500000000002</v>
          </cell>
          <cell r="D203">
            <v>5.3224999999999998</v>
          </cell>
          <cell r="E203">
            <v>5.35</v>
          </cell>
          <cell r="F203">
            <v>5.37</v>
          </cell>
          <cell r="G203">
            <v>5.3706300000000002</v>
          </cell>
          <cell r="H203">
            <v>5.3737500000000002</v>
          </cell>
          <cell r="I203">
            <v>5.3768799999999999</v>
          </cell>
          <cell r="J203">
            <v>5.32</v>
          </cell>
        </row>
        <row r="204">
          <cell r="A204">
            <v>38993</v>
          </cell>
          <cell r="B204">
            <v>5.2956300000000001</v>
          </cell>
          <cell r="C204">
            <v>5.3075000000000001</v>
          </cell>
          <cell r="D204">
            <v>5.32125</v>
          </cell>
          <cell r="E204">
            <v>5.35</v>
          </cell>
          <cell r="F204">
            <v>5.37</v>
          </cell>
          <cell r="G204">
            <v>5.3687500000000004</v>
          </cell>
          <cell r="H204">
            <v>5.3687500000000004</v>
          </cell>
          <cell r="I204">
            <v>5.3624999999999998</v>
          </cell>
          <cell r="J204">
            <v>5.2712500000000002</v>
          </cell>
        </row>
        <row r="205">
          <cell r="A205">
            <v>38994</v>
          </cell>
          <cell r="B205">
            <v>5.2943800000000003</v>
          </cell>
          <cell r="C205">
            <v>5.3056299999999998</v>
          </cell>
          <cell r="D205">
            <v>5.32</v>
          </cell>
          <cell r="E205">
            <v>5.35</v>
          </cell>
          <cell r="F205">
            <v>5.37</v>
          </cell>
          <cell r="G205">
            <v>5.37</v>
          </cell>
          <cell r="H205">
            <v>5.37</v>
          </cell>
          <cell r="I205">
            <v>5.37</v>
          </cell>
          <cell r="J205">
            <v>5.2887500000000003</v>
          </cell>
        </row>
        <row r="206">
          <cell r="A206">
            <v>38995</v>
          </cell>
          <cell r="B206">
            <v>5.2850000000000001</v>
          </cell>
          <cell r="C206">
            <v>5.30375</v>
          </cell>
          <cell r="D206">
            <v>5.32</v>
          </cell>
          <cell r="E206">
            <v>5.35</v>
          </cell>
          <cell r="F206">
            <v>5.3681299999999998</v>
          </cell>
          <cell r="G206">
            <v>5.3650000000000002</v>
          </cell>
          <cell r="H206">
            <v>5.36</v>
          </cell>
          <cell r="I206">
            <v>5.3574999999999999</v>
          </cell>
          <cell r="J206">
            <v>5.24</v>
          </cell>
        </row>
        <row r="207">
          <cell r="A207">
            <v>38996</v>
          </cell>
          <cell r="B207">
            <v>5.2831299999999999</v>
          </cell>
          <cell r="C207">
            <v>5.3031300000000003</v>
          </cell>
          <cell r="D207">
            <v>5.32</v>
          </cell>
          <cell r="E207">
            <v>5.35</v>
          </cell>
          <cell r="F207">
            <v>5.37</v>
          </cell>
          <cell r="G207">
            <v>5.37</v>
          </cell>
          <cell r="H207">
            <v>5.37</v>
          </cell>
          <cell r="I207">
            <v>5.3687500000000004</v>
          </cell>
          <cell r="J207">
            <v>5.2643800000000001</v>
          </cell>
        </row>
        <row r="208">
          <cell r="A208">
            <v>38999</v>
          </cell>
          <cell r="B208">
            <v>5.2831299999999999</v>
          </cell>
          <cell r="C208">
            <v>5.3043800000000001</v>
          </cell>
          <cell r="D208">
            <v>5.32</v>
          </cell>
          <cell r="E208">
            <v>5.35</v>
          </cell>
          <cell r="F208">
            <v>5.37</v>
          </cell>
          <cell r="G208">
            <v>5.37188</v>
          </cell>
          <cell r="H208">
            <v>5.3737500000000002</v>
          </cell>
          <cell r="I208">
            <v>5.3793800000000003</v>
          </cell>
          <cell r="J208">
            <v>5.3206300000000004</v>
          </cell>
        </row>
        <row r="209">
          <cell r="A209">
            <v>39000</v>
          </cell>
          <cell r="B209">
            <v>5.2918799999999999</v>
          </cell>
          <cell r="C209">
            <v>5.30375</v>
          </cell>
          <cell r="D209">
            <v>5.32</v>
          </cell>
          <cell r="E209">
            <v>5.35</v>
          </cell>
          <cell r="F209">
            <v>5.37188</v>
          </cell>
          <cell r="G209">
            <v>5.3787500000000001</v>
          </cell>
          <cell r="H209">
            <v>5.38</v>
          </cell>
          <cell r="I209">
            <v>5.3887499999999999</v>
          </cell>
          <cell r="J209">
            <v>5.3481300000000003</v>
          </cell>
        </row>
        <row r="210">
          <cell r="A210">
            <v>39001</v>
          </cell>
          <cell r="B210">
            <v>5.2931299999999997</v>
          </cell>
          <cell r="C210">
            <v>5.3043800000000001</v>
          </cell>
          <cell r="D210">
            <v>5.32</v>
          </cell>
          <cell r="E210">
            <v>5.35</v>
          </cell>
          <cell r="F210">
            <v>5.3734400000000004</v>
          </cell>
          <cell r="G210">
            <v>5.38</v>
          </cell>
          <cell r="H210">
            <v>5.3843800000000002</v>
          </cell>
          <cell r="I210">
            <v>5.39</v>
          </cell>
          <cell r="J210">
            <v>5.3562500000000002</v>
          </cell>
        </row>
        <row r="211">
          <cell r="A211">
            <v>39002</v>
          </cell>
          <cell r="B211">
            <v>5.2931299999999997</v>
          </cell>
          <cell r="C211">
            <v>5.3056299999999998</v>
          </cell>
          <cell r="D211">
            <v>5.32</v>
          </cell>
          <cell r="E211">
            <v>5.35</v>
          </cell>
          <cell r="F211">
            <v>5.3737500000000002</v>
          </cell>
          <cell r="G211">
            <v>5.3849999999999998</v>
          </cell>
          <cell r="H211">
            <v>5.3918800000000005</v>
          </cell>
          <cell r="I211">
            <v>5.4</v>
          </cell>
          <cell r="J211">
            <v>5.3912500000000003</v>
          </cell>
        </row>
        <row r="212">
          <cell r="A212">
            <v>39003</v>
          </cell>
          <cell r="B212">
            <v>5.2887500000000003</v>
          </cell>
          <cell r="C212">
            <v>5.3038299999999996</v>
          </cell>
          <cell r="D212">
            <v>5.32</v>
          </cell>
          <cell r="E212">
            <v>5.35</v>
          </cell>
          <cell r="F212">
            <v>5.3737500000000002</v>
          </cell>
          <cell r="G212">
            <v>5.3843800000000002</v>
          </cell>
          <cell r="H212">
            <v>5.3912500000000003</v>
          </cell>
          <cell r="I212">
            <v>5.4</v>
          </cell>
          <cell r="J212">
            <v>5.39</v>
          </cell>
        </row>
        <row r="213">
          <cell r="A213">
            <v>39006</v>
          </cell>
          <cell r="B213">
            <v>5.32125</v>
          </cell>
          <cell r="C213">
            <v>5.3056299999999998</v>
          </cell>
          <cell r="D213">
            <v>5.32</v>
          </cell>
          <cell r="E213">
            <v>5.35</v>
          </cell>
          <cell r="F213">
            <v>5.3743800000000004</v>
          </cell>
          <cell r="G213">
            <v>5.3868799999999997</v>
          </cell>
          <cell r="H213">
            <v>5.3975</v>
          </cell>
          <cell r="I213">
            <v>5.4068800000000001</v>
          </cell>
          <cell r="J213">
            <v>5.40625</v>
          </cell>
        </row>
        <row r="214">
          <cell r="A214">
            <v>39007</v>
          </cell>
          <cell r="B214">
            <v>5.2887500000000003</v>
          </cell>
          <cell r="C214">
            <v>5.3056299999999998</v>
          </cell>
          <cell r="D214">
            <v>5.32</v>
          </cell>
          <cell r="E214">
            <v>5.35</v>
          </cell>
          <cell r="F214">
            <v>5.3743800000000004</v>
          </cell>
          <cell r="G214">
            <v>5.3868799999999997</v>
          </cell>
          <cell r="H214">
            <v>5.3981300000000001</v>
          </cell>
          <cell r="I214">
            <v>5.4024999999999999</v>
          </cell>
          <cell r="J214">
            <v>5.3893800000000001</v>
          </cell>
        </row>
        <row r="215">
          <cell r="A215">
            <v>39008</v>
          </cell>
          <cell r="B215">
            <v>5.2850000000000001</v>
          </cell>
          <cell r="C215">
            <v>5.3018799999999997</v>
          </cell>
          <cell r="D215">
            <v>5.32</v>
          </cell>
          <cell r="E215">
            <v>5.35</v>
          </cell>
          <cell r="F215">
            <v>5.3737500000000002</v>
          </cell>
          <cell r="G215">
            <v>5.3893800000000001</v>
          </cell>
          <cell r="H215">
            <v>5.4</v>
          </cell>
          <cell r="I215">
            <v>5.4068800000000001</v>
          </cell>
          <cell r="J215">
            <v>5.39</v>
          </cell>
        </row>
        <row r="216">
          <cell r="A216">
            <v>39009</v>
          </cell>
          <cell r="B216">
            <v>5.2793799999999997</v>
          </cell>
          <cell r="C216">
            <v>5.3</v>
          </cell>
          <cell r="D216">
            <v>5.32</v>
          </cell>
          <cell r="E216">
            <v>5.35</v>
          </cell>
          <cell r="F216">
            <v>5.3737500000000002</v>
          </cell>
          <cell r="G216">
            <v>5.39</v>
          </cell>
          <cell r="H216">
            <v>5.3962500000000002</v>
          </cell>
          <cell r="I216">
            <v>5.4006299999999996</v>
          </cell>
          <cell r="J216">
            <v>5.3825000000000003</v>
          </cell>
        </row>
        <row r="217">
          <cell r="A217">
            <v>39010</v>
          </cell>
          <cell r="B217">
            <v>5.2750000000000004</v>
          </cell>
          <cell r="C217">
            <v>5.30063</v>
          </cell>
          <cell r="D217">
            <v>5.32</v>
          </cell>
          <cell r="E217">
            <v>5.35</v>
          </cell>
          <cell r="F217">
            <v>5.3756300000000001</v>
          </cell>
          <cell r="G217">
            <v>5.39</v>
          </cell>
          <cell r="H217">
            <v>5.3993799999999998</v>
          </cell>
          <cell r="I217">
            <v>5.4087500000000004</v>
          </cell>
          <cell r="J217">
            <v>5.4</v>
          </cell>
        </row>
        <row r="218">
          <cell r="A218">
            <v>39013</v>
          </cell>
          <cell r="B218">
            <v>5.2856300000000003</v>
          </cell>
          <cell r="C218">
            <v>5.3087499999999999</v>
          </cell>
          <cell r="D218">
            <v>5.32</v>
          </cell>
          <cell r="E218">
            <v>5.35</v>
          </cell>
          <cell r="F218">
            <v>5.3768799999999999</v>
          </cell>
          <cell r="G218">
            <v>5.39</v>
          </cell>
          <cell r="H218">
            <v>5.4018800000000002</v>
          </cell>
          <cell r="I218">
            <v>5.4168799999999999</v>
          </cell>
          <cell r="J218">
            <v>5.4218799999999998</v>
          </cell>
        </row>
        <row r="219">
          <cell r="A219">
            <v>39014</v>
          </cell>
          <cell r="B219">
            <v>5.2850000000000001</v>
          </cell>
          <cell r="C219">
            <v>5.3062500000000004</v>
          </cell>
          <cell r="D219">
            <v>5.32</v>
          </cell>
          <cell r="E219">
            <v>5.35</v>
          </cell>
          <cell r="F219">
            <v>5.38</v>
          </cell>
          <cell r="G219">
            <v>5.3993799999999998</v>
          </cell>
          <cell r="H219">
            <v>5.4137500000000003</v>
          </cell>
          <cell r="I219">
            <v>5.4262499999999996</v>
          </cell>
          <cell r="J219">
            <v>5.4362500000000002</v>
          </cell>
        </row>
        <row r="220">
          <cell r="A220">
            <v>39015</v>
          </cell>
          <cell r="B220">
            <v>5.2831299999999999</v>
          </cell>
          <cell r="C220">
            <v>5.3056299999999998</v>
          </cell>
          <cell r="D220">
            <v>5.32</v>
          </cell>
          <cell r="E220">
            <v>5.35</v>
          </cell>
          <cell r="F220">
            <v>5.38</v>
          </cell>
          <cell r="G220">
            <v>5.4</v>
          </cell>
          <cell r="H220">
            <v>5.4181299999999997</v>
          </cell>
          <cell r="I220">
            <v>5.43</v>
          </cell>
          <cell r="J220">
            <v>5.4393799999999999</v>
          </cell>
        </row>
        <row r="221">
          <cell r="A221">
            <v>39016</v>
          </cell>
          <cell r="B221">
            <v>5.2874999999999996</v>
          </cell>
          <cell r="C221">
            <v>5.3081300000000002</v>
          </cell>
          <cell r="D221">
            <v>5.32</v>
          </cell>
          <cell r="E221">
            <v>5.35</v>
          </cell>
          <cell r="F221">
            <v>5.3762499999999998</v>
          </cell>
          <cell r="G221">
            <v>5.3906299999999998</v>
          </cell>
          <cell r="H221">
            <v>5.41</v>
          </cell>
          <cell r="I221">
            <v>5.4162499999999998</v>
          </cell>
          <cell r="J221">
            <v>5.4068800000000001</v>
          </cell>
        </row>
        <row r="222">
          <cell r="A222">
            <v>39017</v>
          </cell>
          <cell r="B222">
            <v>5.2856300000000003</v>
          </cell>
          <cell r="C222">
            <v>5.31</v>
          </cell>
          <cell r="D222">
            <v>5.32</v>
          </cell>
          <cell r="E222">
            <v>5.35</v>
          </cell>
          <cell r="F222">
            <v>5.3756300000000001</v>
          </cell>
          <cell r="G222">
            <v>5.3881300000000003</v>
          </cell>
          <cell r="H222">
            <v>5.4</v>
          </cell>
          <cell r="I222">
            <v>5.4</v>
          </cell>
          <cell r="J222">
            <v>5.37</v>
          </cell>
        </row>
        <row r="223">
          <cell r="A223">
            <v>39020</v>
          </cell>
          <cell r="B223">
            <v>5.2931299999999997</v>
          </cell>
          <cell r="C223">
            <v>5.30375</v>
          </cell>
          <cell r="D223">
            <v>5.32</v>
          </cell>
          <cell r="E223">
            <v>5.3593799999999998</v>
          </cell>
          <cell r="F223">
            <v>5.3712499999999999</v>
          </cell>
          <cell r="G223">
            <v>5.38</v>
          </cell>
          <cell r="H223">
            <v>5.3881300000000003</v>
          </cell>
          <cell r="I223">
            <v>5.3893800000000001</v>
          </cell>
          <cell r="J223">
            <v>5.3306300000000002</v>
          </cell>
        </row>
        <row r="224">
          <cell r="A224">
            <v>39021</v>
          </cell>
          <cell r="B224">
            <v>5.33</v>
          </cell>
          <cell r="C224">
            <v>5.3056299999999998</v>
          </cell>
          <cell r="D224">
            <v>5.32</v>
          </cell>
          <cell r="E224">
            <v>5.36</v>
          </cell>
          <cell r="F224">
            <v>5.3706300000000002</v>
          </cell>
          <cell r="G224">
            <v>5.38</v>
          </cell>
          <cell r="H224">
            <v>5.3868799999999997</v>
          </cell>
          <cell r="I224">
            <v>5.3875000000000002</v>
          </cell>
          <cell r="J224">
            <v>5.3412499999999996</v>
          </cell>
        </row>
        <row r="225">
          <cell r="A225">
            <v>39022</v>
          </cell>
          <cell r="B225">
            <v>5.2975000000000003</v>
          </cell>
          <cell r="C225">
            <v>5.3062500000000004</v>
          </cell>
          <cell r="D225">
            <v>5.32</v>
          </cell>
          <cell r="E225">
            <v>5.36</v>
          </cell>
          <cell r="F225">
            <v>5.37</v>
          </cell>
          <cell r="G225">
            <v>5.37</v>
          </cell>
          <cell r="H225">
            <v>5.3706300000000002</v>
          </cell>
          <cell r="I225">
            <v>5.3706300000000002</v>
          </cell>
          <cell r="J225">
            <v>5.3</v>
          </cell>
        </row>
        <row r="226">
          <cell r="A226">
            <v>39023</v>
          </cell>
          <cell r="B226">
            <v>5.2918799999999999</v>
          </cell>
          <cell r="C226">
            <v>5.3056299999999998</v>
          </cell>
          <cell r="D226">
            <v>5.32</v>
          </cell>
          <cell r="E226">
            <v>5.36</v>
          </cell>
          <cell r="F226">
            <v>5.3681299999999998</v>
          </cell>
          <cell r="G226">
            <v>5.3650000000000002</v>
          </cell>
          <cell r="H226">
            <v>5.36</v>
          </cell>
          <cell r="I226">
            <v>5.3537499999999998</v>
          </cell>
          <cell r="J226">
            <v>5.25875</v>
          </cell>
        </row>
        <row r="227">
          <cell r="A227">
            <v>39024</v>
          </cell>
          <cell r="B227">
            <v>5.2824999999999998</v>
          </cell>
          <cell r="C227">
            <v>5.3062500000000004</v>
          </cell>
          <cell r="D227">
            <v>5.32</v>
          </cell>
          <cell r="E227">
            <v>5.36</v>
          </cell>
          <cell r="F227">
            <v>5.37</v>
          </cell>
          <cell r="G227">
            <v>5.3687500000000004</v>
          </cell>
          <cell r="H227">
            <v>5.3606300000000005</v>
          </cell>
          <cell r="I227">
            <v>5.3593799999999998</v>
          </cell>
          <cell r="J227">
            <v>5.2681300000000002</v>
          </cell>
        </row>
        <row r="228">
          <cell r="A228">
            <v>39027</v>
          </cell>
          <cell r="B228">
            <v>5.2903099999999998</v>
          </cell>
          <cell r="C228">
            <v>5.3049999999999997</v>
          </cell>
          <cell r="D228">
            <v>5.32</v>
          </cell>
          <cell r="E228">
            <v>5.36</v>
          </cell>
          <cell r="F228">
            <v>5.3753099999999998</v>
          </cell>
          <cell r="G228">
            <v>5.3825000000000003</v>
          </cell>
          <cell r="H228">
            <v>5.3918800000000005</v>
          </cell>
          <cell r="I228">
            <v>5.4006299999999996</v>
          </cell>
          <cell r="J228">
            <v>5.3781299999999996</v>
          </cell>
        </row>
        <row r="229">
          <cell r="A229">
            <v>39028</v>
          </cell>
          <cell r="B229">
            <v>5.2887500000000003</v>
          </cell>
          <cell r="C229">
            <v>5.3049999999999997</v>
          </cell>
          <cell r="D229">
            <v>5.32</v>
          </cell>
          <cell r="E229">
            <v>5.36</v>
          </cell>
          <cell r="F229">
            <v>5.3753500000000001</v>
          </cell>
          <cell r="G229">
            <v>5.38</v>
          </cell>
          <cell r="H229">
            <v>5.39</v>
          </cell>
          <cell r="I229">
            <v>5.3981300000000001</v>
          </cell>
          <cell r="J229">
            <v>5.3650000000000002</v>
          </cell>
        </row>
        <row r="230">
          <cell r="A230">
            <v>39029</v>
          </cell>
          <cell r="B230">
            <v>5.2850000000000001</v>
          </cell>
          <cell r="C230">
            <v>5.30375</v>
          </cell>
          <cell r="D230">
            <v>5.32</v>
          </cell>
          <cell r="E230">
            <v>5.36</v>
          </cell>
          <cell r="F230">
            <v>5.3744199999999998</v>
          </cell>
          <cell r="G230">
            <v>5.38</v>
          </cell>
          <cell r="H230">
            <v>5.3812499999999996</v>
          </cell>
          <cell r="I230">
            <v>5.38063</v>
          </cell>
          <cell r="J230">
            <v>5.31813</v>
          </cell>
        </row>
        <row r="231">
          <cell r="A231">
            <v>39030</v>
          </cell>
          <cell r="B231">
            <v>5.2874999999999996</v>
          </cell>
          <cell r="C231">
            <v>5.3049999999999997</v>
          </cell>
          <cell r="D231">
            <v>5.32</v>
          </cell>
          <cell r="E231">
            <v>5.36</v>
          </cell>
          <cell r="F231">
            <v>5.3762499999999998</v>
          </cell>
          <cell r="G231">
            <v>5.38063</v>
          </cell>
          <cell r="H231">
            <v>5.3818799999999998</v>
          </cell>
          <cell r="I231">
            <v>5.3862500000000004</v>
          </cell>
          <cell r="J231">
            <v>5.33</v>
          </cell>
        </row>
        <row r="232">
          <cell r="A232">
            <v>39031</v>
          </cell>
          <cell r="B232">
            <v>5.2818800000000001</v>
          </cell>
          <cell r="C232">
            <v>5.3049999999999997</v>
          </cell>
          <cell r="D232">
            <v>5.32</v>
          </cell>
          <cell r="E232">
            <v>5.36</v>
          </cell>
          <cell r="F232">
            <v>5.3743800000000004</v>
          </cell>
          <cell r="G232">
            <v>5.38</v>
          </cell>
          <cell r="H232">
            <v>5.38</v>
          </cell>
          <cell r="I232">
            <v>5.38</v>
          </cell>
          <cell r="J232">
            <v>5.3112500000000002</v>
          </cell>
        </row>
        <row r="233">
          <cell r="A233">
            <v>39034</v>
          </cell>
          <cell r="B233">
            <v>5.2850000000000001</v>
          </cell>
          <cell r="C233">
            <v>5.3012499999999996</v>
          </cell>
          <cell r="D233">
            <v>5.32</v>
          </cell>
          <cell r="E233">
            <v>5.36</v>
          </cell>
          <cell r="F233">
            <v>5.3737500000000002</v>
          </cell>
          <cell r="G233">
            <v>5.3787500000000001</v>
          </cell>
          <cell r="H233">
            <v>5.3781299999999996</v>
          </cell>
          <cell r="I233">
            <v>5.3768799999999999</v>
          </cell>
          <cell r="J233">
            <v>5.3</v>
          </cell>
        </row>
        <row r="234">
          <cell r="A234">
            <v>39035</v>
          </cell>
          <cell r="B234">
            <v>5.2862499999999999</v>
          </cell>
          <cell r="C234">
            <v>5.3014099999999997</v>
          </cell>
          <cell r="D234">
            <v>5.32</v>
          </cell>
          <cell r="E234">
            <v>5.36</v>
          </cell>
          <cell r="F234">
            <v>5.375</v>
          </cell>
          <cell r="G234">
            <v>5.38</v>
          </cell>
          <cell r="H234">
            <v>5.38375</v>
          </cell>
          <cell r="I234">
            <v>5.3875000000000002</v>
          </cell>
          <cell r="J234">
            <v>5.3362499999999997</v>
          </cell>
        </row>
        <row r="235">
          <cell r="A235">
            <v>39036</v>
          </cell>
          <cell r="B235">
            <v>5.3150000000000004</v>
          </cell>
          <cell r="C235">
            <v>5.3012499999999996</v>
          </cell>
          <cell r="D235">
            <v>5.32</v>
          </cell>
          <cell r="E235">
            <v>5.36</v>
          </cell>
          <cell r="F235">
            <v>5.3731299999999997</v>
          </cell>
          <cell r="G235">
            <v>5.3768799999999999</v>
          </cell>
          <cell r="H235">
            <v>5.3768799999999999</v>
          </cell>
          <cell r="I235">
            <v>5.3781299999999996</v>
          </cell>
          <cell r="J235">
            <v>5.3025000000000002</v>
          </cell>
        </row>
        <row r="236">
          <cell r="A236">
            <v>39037</v>
          </cell>
          <cell r="B236">
            <v>5.2831299999999999</v>
          </cell>
          <cell r="C236">
            <v>5.3</v>
          </cell>
          <cell r="D236">
            <v>5.32</v>
          </cell>
          <cell r="E236">
            <v>5.36</v>
          </cell>
          <cell r="F236">
            <v>5.375</v>
          </cell>
          <cell r="G236">
            <v>5.38</v>
          </cell>
          <cell r="H236">
            <v>5.3862500000000004</v>
          </cell>
          <cell r="I236">
            <v>5.39</v>
          </cell>
          <cell r="J236">
            <v>5.3381299999999996</v>
          </cell>
        </row>
        <row r="237">
          <cell r="A237">
            <v>39038</v>
          </cell>
          <cell r="B237">
            <v>5.2762500000000001</v>
          </cell>
          <cell r="C237">
            <v>5.3</v>
          </cell>
          <cell r="D237">
            <v>5.32</v>
          </cell>
          <cell r="E237">
            <v>5.36</v>
          </cell>
          <cell r="F237">
            <v>5.375</v>
          </cell>
          <cell r="G237">
            <v>5.38</v>
          </cell>
          <cell r="H237">
            <v>5.3868799999999997</v>
          </cell>
          <cell r="I237">
            <v>5.39</v>
          </cell>
          <cell r="J237">
            <v>5.3537499999999998</v>
          </cell>
        </row>
        <row r="238">
          <cell r="A238">
            <v>39041</v>
          </cell>
          <cell r="B238">
            <v>5.28125</v>
          </cell>
          <cell r="C238">
            <v>5.3025000000000002</v>
          </cell>
          <cell r="D238">
            <v>5.32</v>
          </cell>
          <cell r="E238">
            <v>5.36</v>
          </cell>
          <cell r="F238">
            <v>5.3706300000000002</v>
          </cell>
          <cell r="G238">
            <v>5.37</v>
          </cell>
          <cell r="H238">
            <v>5.37</v>
          </cell>
          <cell r="I238">
            <v>5.37</v>
          </cell>
          <cell r="J238">
            <v>5.2993800000000002</v>
          </cell>
        </row>
        <row r="239">
          <cell r="A239">
            <v>39042</v>
          </cell>
          <cell r="B239">
            <v>5.2806300000000004</v>
          </cell>
          <cell r="C239">
            <v>5.3062500000000004</v>
          </cell>
          <cell r="D239">
            <v>5.32</v>
          </cell>
          <cell r="E239">
            <v>5.36</v>
          </cell>
          <cell r="F239">
            <v>5.37</v>
          </cell>
          <cell r="G239">
            <v>5.37</v>
          </cell>
          <cell r="H239">
            <v>5.37</v>
          </cell>
          <cell r="I239">
            <v>5.37</v>
          </cell>
          <cell r="J239">
            <v>5.3</v>
          </cell>
        </row>
        <row r="240">
          <cell r="A240">
            <v>39043</v>
          </cell>
          <cell r="B240">
            <v>5.29</v>
          </cell>
          <cell r="C240">
            <v>5.3062500000000004</v>
          </cell>
          <cell r="D240">
            <v>5.32</v>
          </cell>
          <cell r="E240">
            <v>5.36</v>
          </cell>
          <cell r="F240">
            <v>5.37</v>
          </cell>
          <cell r="G240">
            <v>5.37</v>
          </cell>
          <cell r="H240">
            <v>5.37</v>
          </cell>
          <cell r="I240">
            <v>5.37</v>
          </cell>
          <cell r="J240">
            <v>5.3</v>
          </cell>
        </row>
        <row r="241">
          <cell r="A241">
            <v>39044</v>
          </cell>
          <cell r="B241">
            <v>5.29</v>
          </cell>
          <cell r="C241">
            <v>5.3062500000000004</v>
          </cell>
          <cell r="D241">
            <v>5.32</v>
          </cell>
          <cell r="E241">
            <v>5.36</v>
          </cell>
          <cell r="F241">
            <v>5.37</v>
          </cell>
          <cell r="G241">
            <v>5.37</v>
          </cell>
          <cell r="H241">
            <v>5.37</v>
          </cell>
          <cell r="I241">
            <v>5.3687500000000004</v>
          </cell>
          <cell r="J241">
            <v>5.2981300000000005</v>
          </cell>
        </row>
        <row r="242">
          <cell r="A242">
            <v>39045</v>
          </cell>
          <cell r="B242">
            <v>5.28688</v>
          </cell>
          <cell r="C242">
            <v>5.3068799999999996</v>
          </cell>
          <cell r="D242">
            <v>5.32</v>
          </cell>
          <cell r="E242">
            <v>5.36</v>
          </cell>
          <cell r="F242">
            <v>5.37</v>
          </cell>
          <cell r="G242">
            <v>5.37</v>
          </cell>
          <cell r="H242">
            <v>5.37</v>
          </cell>
          <cell r="I242">
            <v>5.3637499999999996</v>
          </cell>
          <cell r="J242">
            <v>5.2874999999999996</v>
          </cell>
        </row>
        <row r="243">
          <cell r="A243">
            <v>39048</v>
          </cell>
          <cell r="B243">
            <v>5.2874999999999996</v>
          </cell>
          <cell r="C243">
            <v>5.3064900000000002</v>
          </cell>
          <cell r="D243">
            <v>5.32</v>
          </cell>
          <cell r="E243">
            <v>5.36</v>
          </cell>
          <cell r="F243">
            <v>5.37</v>
          </cell>
          <cell r="G243">
            <v>5.37</v>
          </cell>
          <cell r="H243">
            <v>5.3693799999999996</v>
          </cell>
          <cell r="I243">
            <v>5.3612500000000001</v>
          </cell>
          <cell r="J243">
            <v>5.2850000000000001</v>
          </cell>
        </row>
        <row r="244">
          <cell r="A244">
            <v>39049</v>
          </cell>
          <cell r="B244">
            <v>5.2912499999999998</v>
          </cell>
          <cell r="C244">
            <v>5.3068799999999996</v>
          </cell>
          <cell r="D244">
            <v>5.32</v>
          </cell>
          <cell r="E244">
            <v>5.36</v>
          </cell>
          <cell r="F244">
            <v>5.37</v>
          </cell>
          <cell r="G244">
            <v>5.3643799999999997</v>
          </cell>
          <cell r="H244">
            <v>5.36</v>
          </cell>
          <cell r="I244">
            <v>5.3543799999999999</v>
          </cell>
          <cell r="J244">
            <v>5.2681300000000002</v>
          </cell>
        </row>
        <row r="245">
          <cell r="A245">
            <v>39050</v>
          </cell>
          <cell r="B245">
            <v>5.29</v>
          </cell>
          <cell r="C245">
            <v>5.30274</v>
          </cell>
          <cell r="D245">
            <v>5.34938</v>
          </cell>
          <cell r="E245">
            <v>5.36</v>
          </cell>
          <cell r="F245">
            <v>5.3693799999999996</v>
          </cell>
          <cell r="G245">
            <v>5.3612500000000001</v>
          </cell>
          <cell r="H245">
            <v>5.3562500000000002</v>
          </cell>
          <cell r="I245">
            <v>5.3481300000000003</v>
          </cell>
          <cell r="J245">
            <v>5.24</v>
          </cell>
        </row>
        <row r="246">
          <cell r="A246">
            <v>39051</v>
          </cell>
          <cell r="B246">
            <v>5.33</v>
          </cell>
          <cell r="C246">
            <v>5.3022200000000002</v>
          </cell>
          <cell r="D246">
            <v>5.35</v>
          </cell>
          <cell r="E246">
            <v>5.36</v>
          </cell>
          <cell r="F246">
            <v>5.37</v>
          </cell>
          <cell r="G246">
            <v>5.36</v>
          </cell>
          <cell r="H246">
            <v>5.3525</v>
          </cell>
          <cell r="I246">
            <v>5.3468799999999996</v>
          </cell>
          <cell r="J246">
            <v>5.24</v>
          </cell>
        </row>
        <row r="247">
          <cell r="A247">
            <v>39052</v>
          </cell>
          <cell r="B247">
            <v>5.2975000000000003</v>
          </cell>
          <cell r="C247">
            <v>5.30063</v>
          </cell>
          <cell r="D247">
            <v>5.35</v>
          </cell>
          <cell r="E247">
            <v>5.36</v>
          </cell>
          <cell r="F247">
            <v>5.3656300000000003</v>
          </cell>
          <cell r="G247">
            <v>5.3537499999999998</v>
          </cell>
          <cell r="H247">
            <v>5.3418799999999997</v>
          </cell>
          <cell r="I247">
            <v>5.3287500000000003</v>
          </cell>
          <cell r="J247">
            <v>5.2081299999999997</v>
          </cell>
        </row>
        <row r="248">
          <cell r="A248">
            <v>39055</v>
          </cell>
          <cell r="B248">
            <v>5.2937500000000002</v>
          </cell>
          <cell r="C248">
            <v>5.30063</v>
          </cell>
          <cell r="D248">
            <v>5.35</v>
          </cell>
          <cell r="E248">
            <v>5.3521900000000002</v>
          </cell>
          <cell r="F248">
            <v>5.3525</v>
          </cell>
          <cell r="G248">
            <v>5.3356300000000001</v>
          </cell>
          <cell r="H248">
            <v>5.3156299999999996</v>
          </cell>
          <cell r="I248">
            <v>5.2931299999999997</v>
          </cell>
          <cell r="J248">
            <v>5.1168800000000001</v>
          </cell>
        </row>
        <row r="249">
          <cell r="A249">
            <v>39056</v>
          </cell>
          <cell r="B249">
            <v>5.2925000000000004</v>
          </cell>
          <cell r="C249">
            <v>5.3</v>
          </cell>
          <cell r="D249">
            <v>5.35</v>
          </cell>
          <cell r="E249">
            <v>5.35</v>
          </cell>
          <cell r="F249">
            <v>5.35</v>
          </cell>
          <cell r="G249">
            <v>5.3356300000000001</v>
          </cell>
          <cell r="H249">
            <v>5.3162500000000001</v>
          </cell>
          <cell r="I249">
            <v>5.2931299999999997</v>
          </cell>
          <cell r="J249">
            <v>5.1100000000000003</v>
          </cell>
        </row>
        <row r="250">
          <cell r="A250">
            <v>39057</v>
          </cell>
          <cell r="B250">
            <v>5.29</v>
          </cell>
          <cell r="C250">
            <v>5.3</v>
          </cell>
          <cell r="D250">
            <v>5.35</v>
          </cell>
          <cell r="E250">
            <v>5.35</v>
          </cell>
          <cell r="F250">
            <v>5.35</v>
          </cell>
          <cell r="G250">
            <v>5.3362499999999997</v>
          </cell>
          <cell r="H250">
            <v>5.3168800000000003</v>
          </cell>
          <cell r="I250">
            <v>5.3</v>
          </cell>
          <cell r="J250">
            <v>5.1237500000000002</v>
          </cell>
        </row>
        <row r="251">
          <cell r="A251">
            <v>39058</v>
          </cell>
          <cell r="B251">
            <v>5.2931299999999997</v>
          </cell>
          <cell r="C251">
            <v>5.3</v>
          </cell>
          <cell r="D251">
            <v>5.35</v>
          </cell>
          <cell r="E251">
            <v>5.35</v>
          </cell>
          <cell r="F251">
            <v>5.3531300000000002</v>
          </cell>
          <cell r="G251">
            <v>5.3425000000000002</v>
          </cell>
          <cell r="H251">
            <v>5.3293800000000005</v>
          </cell>
          <cell r="I251">
            <v>5.3150000000000004</v>
          </cell>
          <cell r="J251">
            <v>5.15313</v>
          </cell>
        </row>
        <row r="252">
          <cell r="A252">
            <v>39059</v>
          </cell>
          <cell r="B252">
            <v>5.2893800000000004</v>
          </cell>
          <cell r="C252">
            <v>5.3</v>
          </cell>
          <cell r="D252">
            <v>5.35</v>
          </cell>
          <cell r="E252">
            <v>5.35</v>
          </cell>
          <cell r="F252">
            <v>5.3556299999999997</v>
          </cell>
          <cell r="G252">
            <v>5.3487499999999999</v>
          </cell>
          <cell r="H252">
            <v>5.3393800000000002</v>
          </cell>
          <cell r="I252">
            <v>5.3237500000000004</v>
          </cell>
          <cell r="J252">
            <v>5.1762499999999996</v>
          </cell>
        </row>
        <row r="253">
          <cell r="A253">
            <v>39062</v>
          </cell>
          <cell r="B253">
            <v>5.2862499999999999</v>
          </cell>
          <cell r="C253">
            <v>5.3049999999999997</v>
          </cell>
          <cell r="D253">
            <v>5.35</v>
          </cell>
          <cell r="E253">
            <v>5.35</v>
          </cell>
          <cell r="F253">
            <v>5.36</v>
          </cell>
          <cell r="G253">
            <v>5.36</v>
          </cell>
          <cell r="H253">
            <v>5.36</v>
          </cell>
          <cell r="I253">
            <v>5.3587499999999997</v>
          </cell>
          <cell r="J253">
            <v>5.25</v>
          </cell>
        </row>
        <row r="254">
          <cell r="A254">
            <v>39063</v>
          </cell>
          <cell r="B254">
            <v>5.2893800000000004</v>
          </cell>
          <cell r="C254">
            <v>5.3049999999999997</v>
          </cell>
          <cell r="D254">
            <v>5.35</v>
          </cell>
          <cell r="E254">
            <v>5.35</v>
          </cell>
          <cell r="F254">
            <v>5.36</v>
          </cell>
          <cell r="G254">
            <v>5.36</v>
          </cell>
          <cell r="H254">
            <v>5.36</v>
          </cell>
          <cell r="I254">
            <v>5.36</v>
          </cell>
          <cell r="J254">
            <v>5.25</v>
          </cell>
        </row>
        <row r="255">
          <cell r="A255">
            <v>39064</v>
          </cell>
          <cell r="B255">
            <v>5.28688</v>
          </cell>
          <cell r="C255">
            <v>5.30375</v>
          </cell>
          <cell r="D255">
            <v>5.35</v>
          </cell>
          <cell r="E255">
            <v>5.35</v>
          </cell>
          <cell r="F255">
            <v>5.36</v>
          </cell>
          <cell r="G255">
            <v>5.36</v>
          </cell>
          <cell r="H255">
            <v>5.3562500000000002</v>
          </cell>
          <cell r="I255">
            <v>5.3543799999999999</v>
          </cell>
          <cell r="J255">
            <v>5.2125000000000004</v>
          </cell>
        </row>
        <row r="256">
          <cell r="A256">
            <v>39065</v>
          </cell>
          <cell r="B256">
            <v>5.2874999999999996</v>
          </cell>
          <cell r="C256">
            <v>5.3018799999999997</v>
          </cell>
          <cell r="D256">
            <v>5.35</v>
          </cell>
          <cell r="E256">
            <v>5.35</v>
          </cell>
          <cell r="F256">
            <v>5.3606300000000005</v>
          </cell>
          <cell r="G256">
            <v>5.3650000000000002</v>
          </cell>
          <cell r="H256">
            <v>5.37</v>
          </cell>
          <cell r="I256">
            <v>5.37188</v>
          </cell>
          <cell r="J256">
            <v>5.28</v>
          </cell>
        </row>
        <row r="257">
          <cell r="A257">
            <v>39066</v>
          </cell>
          <cell r="B257">
            <v>5.3262499999999999</v>
          </cell>
          <cell r="C257">
            <v>5.3025000000000002</v>
          </cell>
          <cell r="D257">
            <v>5.35</v>
          </cell>
          <cell r="E257">
            <v>5.35</v>
          </cell>
          <cell r="F257">
            <v>5.3650000000000002</v>
          </cell>
          <cell r="G257">
            <v>5.37</v>
          </cell>
          <cell r="H257">
            <v>5.3758800000000004</v>
          </cell>
          <cell r="I257">
            <v>5.38</v>
          </cell>
          <cell r="J257">
            <v>5.3025000000000002</v>
          </cell>
        </row>
        <row r="258">
          <cell r="A258">
            <v>39069</v>
          </cell>
          <cell r="B258">
            <v>5.2943800000000003</v>
          </cell>
          <cell r="C258">
            <v>5.3043800000000001</v>
          </cell>
          <cell r="D258">
            <v>5.35</v>
          </cell>
          <cell r="E258">
            <v>5.35</v>
          </cell>
          <cell r="F258">
            <v>5.3650000000000002</v>
          </cell>
          <cell r="G258">
            <v>5.36625</v>
          </cell>
          <cell r="H258">
            <v>5.37</v>
          </cell>
          <cell r="I258">
            <v>5.37</v>
          </cell>
          <cell r="J258">
            <v>5.29</v>
          </cell>
        </row>
        <row r="259">
          <cell r="A259">
            <v>39070</v>
          </cell>
          <cell r="B259">
            <v>5.29</v>
          </cell>
          <cell r="C259">
            <v>5.3030499999999998</v>
          </cell>
          <cell r="D259">
            <v>5.35</v>
          </cell>
          <cell r="E259">
            <v>5.35</v>
          </cell>
          <cell r="F259">
            <v>5.3650000000000002</v>
          </cell>
          <cell r="G259">
            <v>5.3650000000000002</v>
          </cell>
          <cell r="H259">
            <v>5.37</v>
          </cell>
          <cell r="I259">
            <v>5.37</v>
          </cell>
          <cell r="J259">
            <v>5.2843799999999996</v>
          </cell>
        </row>
        <row r="260">
          <cell r="A260">
            <v>39071</v>
          </cell>
          <cell r="B260">
            <v>5.2893800000000004</v>
          </cell>
          <cell r="C260">
            <v>5.3043800000000001</v>
          </cell>
          <cell r="D260">
            <v>5.35</v>
          </cell>
          <cell r="E260">
            <v>5.35</v>
          </cell>
          <cell r="F260">
            <v>5.3650000000000002</v>
          </cell>
          <cell r="G260">
            <v>5.3656300000000003</v>
          </cell>
          <cell r="H260">
            <v>5.37</v>
          </cell>
          <cell r="I260">
            <v>5.3706300000000002</v>
          </cell>
          <cell r="J260">
            <v>5.29</v>
          </cell>
        </row>
        <row r="261">
          <cell r="A261">
            <v>39072</v>
          </cell>
          <cell r="B261">
            <v>5.29</v>
          </cell>
          <cell r="C261">
            <v>5.3693799999999996</v>
          </cell>
          <cell r="D261">
            <v>5.35</v>
          </cell>
          <cell r="E261">
            <v>5.35</v>
          </cell>
          <cell r="F261">
            <v>5.3656300000000003</v>
          </cell>
          <cell r="G261">
            <v>5.3656300000000003</v>
          </cell>
          <cell r="H261">
            <v>5.37</v>
          </cell>
          <cell r="I261">
            <v>5.37</v>
          </cell>
          <cell r="J261">
            <v>5.2881299999999998</v>
          </cell>
        </row>
        <row r="262">
          <cell r="A262">
            <v>39073</v>
          </cell>
          <cell r="B262">
            <v>5.29</v>
          </cell>
          <cell r="C262">
            <v>5.3687500000000004</v>
          </cell>
          <cell r="D262">
            <v>5.35</v>
          </cell>
          <cell r="E262">
            <v>5.35</v>
          </cell>
          <cell r="F262">
            <v>5.3624999999999998</v>
          </cell>
          <cell r="G262">
            <v>5.3624999999999998</v>
          </cell>
          <cell r="H262">
            <v>5.36</v>
          </cell>
          <cell r="I262">
            <v>5.36</v>
          </cell>
          <cell r="J262">
            <v>5.2612500000000004</v>
          </cell>
        </row>
        <row r="263">
          <cell r="A263">
            <v>39076</v>
          </cell>
          <cell r="B263">
            <v>5.29</v>
          </cell>
          <cell r="C263">
            <v>5.3687500000000004</v>
          </cell>
          <cell r="D263">
            <v>5.35</v>
          </cell>
          <cell r="E263">
            <v>5.35</v>
          </cell>
          <cell r="F263">
            <v>5.3624999999999998</v>
          </cell>
          <cell r="G263">
            <v>5.3624999999999998</v>
          </cell>
          <cell r="H263">
            <v>5.36</v>
          </cell>
          <cell r="I263">
            <v>5.36</v>
          </cell>
          <cell r="J263">
            <v>5.2612500000000004</v>
          </cell>
        </row>
        <row r="264">
          <cell r="A264">
            <v>39077</v>
          </cell>
          <cell r="B264">
            <v>5.29</v>
          </cell>
          <cell r="C264">
            <v>5.3687500000000004</v>
          </cell>
          <cell r="D264">
            <v>5.35</v>
          </cell>
          <cell r="E264">
            <v>5.35</v>
          </cell>
          <cell r="F264">
            <v>5.3624999999999998</v>
          </cell>
          <cell r="G264">
            <v>5.3624999999999998</v>
          </cell>
          <cell r="H264">
            <v>5.36</v>
          </cell>
          <cell r="I264">
            <v>5.36</v>
          </cell>
          <cell r="J264">
            <v>5.2612500000000004</v>
          </cell>
        </row>
        <row r="265">
          <cell r="A265">
            <v>39078</v>
          </cell>
          <cell r="B265">
            <v>5.2912499999999998</v>
          </cell>
          <cell r="C265">
            <v>5.3668800000000001</v>
          </cell>
          <cell r="D265">
            <v>5.35</v>
          </cell>
          <cell r="E265">
            <v>5.35</v>
          </cell>
          <cell r="F265">
            <v>5.3637499999999996</v>
          </cell>
          <cell r="G265">
            <v>5.3643799999999997</v>
          </cell>
          <cell r="H265">
            <v>5.3606300000000005</v>
          </cell>
          <cell r="I265">
            <v>5.3606300000000005</v>
          </cell>
          <cell r="J265">
            <v>5.2893800000000004</v>
          </cell>
        </row>
        <row r="266">
          <cell r="A266">
            <v>39079</v>
          </cell>
          <cell r="B266">
            <v>5.3068799999999996</v>
          </cell>
          <cell r="C266">
            <v>5.3150000000000004</v>
          </cell>
          <cell r="D266">
            <v>5.3256300000000003</v>
          </cell>
          <cell r="E266">
            <v>5.3462500000000004</v>
          </cell>
          <cell r="F266">
            <v>5.36</v>
          </cell>
          <cell r="G266">
            <v>5.3618800000000002</v>
          </cell>
          <cell r="H266">
            <v>5.3643799999999997</v>
          </cell>
          <cell r="I266">
            <v>5.3668800000000001</v>
          </cell>
          <cell r="J266">
            <v>5.3143799999999999</v>
          </cell>
        </row>
        <row r="267">
          <cell r="A267">
            <v>39080</v>
          </cell>
          <cell r="B267">
            <v>5.3425000000000002</v>
          </cell>
          <cell r="C267">
            <v>5.3137499999999998</v>
          </cell>
          <cell r="D267">
            <v>5.3218800000000002</v>
          </cell>
          <cell r="E267">
            <v>5.3456299999999999</v>
          </cell>
          <cell r="F267">
            <v>5.36</v>
          </cell>
          <cell r="G267">
            <v>5.36</v>
          </cell>
          <cell r="H267">
            <v>5.3665000000000003</v>
          </cell>
          <cell r="I267">
            <v>5.37</v>
          </cell>
          <cell r="J267">
            <v>5.3293800000000005</v>
          </cell>
        </row>
        <row r="268">
          <cell r="A268">
            <v>39083</v>
          </cell>
          <cell r="B268">
            <v>5.3425000000000002</v>
          </cell>
          <cell r="C268">
            <v>5.3137499999999998</v>
          </cell>
          <cell r="D268">
            <v>5.3218800000000002</v>
          </cell>
          <cell r="E268">
            <v>5.3456299999999999</v>
          </cell>
          <cell r="F268">
            <v>5.36</v>
          </cell>
          <cell r="G268">
            <v>5.36</v>
          </cell>
          <cell r="H268">
            <v>5.3665000000000003</v>
          </cell>
          <cell r="I268">
            <v>5.37</v>
          </cell>
          <cell r="J268">
            <v>5.3293800000000005</v>
          </cell>
        </row>
        <row r="269">
          <cell r="A269">
            <v>39084</v>
          </cell>
          <cell r="B269">
            <v>5.3425000000000002</v>
          </cell>
          <cell r="C269">
            <v>5.31</v>
          </cell>
          <cell r="D269">
            <v>5.3206300000000004</v>
          </cell>
          <cell r="E269">
            <v>5.3449999999999998</v>
          </cell>
          <cell r="F269">
            <v>5.36</v>
          </cell>
          <cell r="G269">
            <v>5.36</v>
          </cell>
          <cell r="H269">
            <v>5.3668800000000001</v>
          </cell>
          <cell r="I269">
            <v>5.37</v>
          </cell>
          <cell r="J269">
            <v>5.34</v>
          </cell>
        </row>
        <row r="270">
          <cell r="A270">
            <v>39085</v>
          </cell>
          <cell r="B270">
            <v>5.30375</v>
          </cell>
          <cell r="C270">
            <v>5.3062500000000004</v>
          </cell>
          <cell r="D270">
            <v>5.32</v>
          </cell>
          <cell r="E270">
            <v>5.3449999999999998</v>
          </cell>
          <cell r="F270">
            <v>5.36</v>
          </cell>
          <cell r="G270">
            <v>5.36</v>
          </cell>
          <cell r="H270">
            <v>5.3656300000000003</v>
          </cell>
          <cell r="I270">
            <v>5.3668800000000001</v>
          </cell>
          <cell r="J270">
            <v>5.3131300000000001</v>
          </cell>
        </row>
        <row r="271">
          <cell r="A271">
            <v>39086</v>
          </cell>
          <cell r="B271">
            <v>5.3012499999999996</v>
          </cell>
          <cell r="C271">
            <v>5.3062500000000004</v>
          </cell>
          <cell r="D271">
            <v>5.32</v>
          </cell>
          <cell r="E271">
            <v>5.3449999999999998</v>
          </cell>
          <cell r="F271">
            <v>5.36</v>
          </cell>
          <cell r="G271">
            <v>5.36</v>
          </cell>
          <cell r="H271">
            <v>5.36</v>
          </cell>
          <cell r="I271">
            <v>5.36</v>
          </cell>
          <cell r="J271">
            <v>5.2893800000000004</v>
          </cell>
        </row>
        <row r="272">
          <cell r="A272">
            <v>39087</v>
          </cell>
          <cell r="B272">
            <v>5.3018799999999997</v>
          </cell>
          <cell r="C272">
            <v>5.30375</v>
          </cell>
          <cell r="D272">
            <v>5.32</v>
          </cell>
          <cell r="E272">
            <v>5.3449999999999998</v>
          </cell>
          <cell r="F272">
            <v>5.36</v>
          </cell>
          <cell r="G272">
            <v>5.3568800000000003</v>
          </cell>
          <cell r="H272">
            <v>5.35</v>
          </cell>
          <cell r="I272">
            <v>5.34938</v>
          </cell>
          <cell r="J272">
            <v>5.2493800000000004</v>
          </cell>
        </row>
        <row r="273">
          <cell r="A273">
            <v>39090</v>
          </cell>
          <cell r="B273">
            <v>5.3</v>
          </cell>
          <cell r="C273">
            <v>5.3031300000000003</v>
          </cell>
          <cell r="D273">
            <v>5.32</v>
          </cell>
          <cell r="E273">
            <v>5.3456299999999999</v>
          </cell>
          <cell r="F273">
            <v>5.36</v>
          </cell>
          <cell r="G273">
            <v>5.36</v>
          </cell>
          <cell r="H273">
            <v>5.3671300000000004</v>
          </cell>
          <cell r="I273">
            <v>5.37</v>
          </cell>
          <cell r="J273">
            <v>5.3049999999999997</v>
          </cell>
        </row>
        <row r="274">
          <cell r="A274">
            <v>39091</v>
          </cell>
          <cell r="B274">
            <v>5.3018799999999997</v>
          </cell>
          <cell r="C274">
            <v>5.3081300000000002</v>
          </cell>
          <cell r="D274">
            <v>5.32</v>
          </cell>
          <cell r="E274">
            <v>5.3456299999999999</v>
          </cell>
          <cell r="F274">
            <v>5.36</v>
          </cell>
          <cell r="G274">
            <v>5.3656300000000003</v>
          </cell>
          <cell r="H274">
            <v>5.37</v>
          </cell>
          <cell r="I274">
            <v>5.3756300000000001</v>
          </cell>
          <cell r="J274">
            <v>5.33</v>
          </cell>
        </row>
        <row r="275">
          <cell r="A275">
            <v>39092</v>
          </cell>
          <cell r="B275">
            <v>5.2956300000000001</v>
          </cell>
          <cell r="C275">
            <v>5.30938</v>
          </cell>
          <cell r="D275">
            <v>5.32</v>
          </cell>
          <cell r="E275">
            <v>5.3449999999999998</v>
          </cell>
          <cell r="F275">
            <v>5.36</v>
          </cell>
          <cell r="G275">
            <v>5.36625</v>
          </cell>
          <cell r="H275">
            <v>5.37</v>
          </cell>
          <cell r="I275">
            <v>5.37188</v>
          </cell>
          <cell r="J275">
            <v>5.3237500000000004</v>
          </cell>
        </row>
        <row r="276">
          <cell r="A276">
            <v>39093</v>
          </cell>
          <cell r="B276">
            <v>5.2949999999999999</v>
          </cell>
          <cell r="C276">
            <v>5.3087499999999999</v>
          </cell>
          <cell r="D276">
            <v>5.32</v>
          </cell>
          <cell r="E276">
            <v>5.3449999999999998</v>
          </cell>
          <cell r="F276">
            <v>5.36</v>
          </cell>
          <cell r="G276">
            <v>5.3668800000000001</v>
          </cell>
          <cell r="H276">
            <v>5.37</v>
          </cell>
          <cell r="I276">
            <v>5.3768799999999999</v>
          </cell>
          <cell r="J276">
            <v>5.34</v>
          </cell>
        </row>
        <row r="277">
          <cell r="A277">
            <v>39094</v>
          </cell>
          <cell r="B277">
            <v>5.30063</v>
          </cell>
          <cell r="C277">
            <v>5.3049999999999997</v>
          </cell>
          <cell r="D277">
            <v>5.32</v>
          </cell>
          <cell r="E277">
            <v>5.3449999999999998</v>
          </cell>
          <cell r="F277">
            <v>5.36</v>
          </cell>
          <cell r="G277">
            <v>5.37</v>
          </cell>
          <cell r="H277">
            <v>5.38</v>
          </cell>
          <cell r="I277">
            <v>5.3831300000000004</v>
          </cell>
          <cell r="J277">
            <v>5.3674999999999997</v>
          </cell>
        </row>
        <row r="278">
          <cell r="A278">
            <v>39097</v>
          </cell>
          <cell r="B278">
            <v>5.30063</v>
          </cell>
          <cell r="C278">
            <v>5.3062500000000004</v>
          </cell>
          <cell r="D278">
            <v>5.32</v>
          </cell>
          <cell r="E278">
            <v>5.3449999999999998</v>
          </cell>
          <cell r="F278">
            <v>5.3602499999999997</v>
          </cell>
          <cell r="G278">
            <v>5.37</v>
          </cell>
          <cell r="H278">
            <v>5.38</v>
          </cell>
          <cell r="I278">
            <v>5.3849999999999998</v>
          </cell>
          <cell r="J278">
            <v>5.3825000000000003</v>
          </cell>
        </row>
        <row r="279">
          <cell r="A279">
            <v>39098</v>
          </cell>
          <cell r="B279">
            <v>5.3174999999999999</v>
          </cell>
          <cell r="C279">
            <v>5.30375</v>
          </cell>
          <cell r="D279">
            <v>5.32</v>
          </cell>
          <cell r="E279">
            <v>5.3443800000000001</v>
          </cell>
          <cell r="F279">
            <v>5.36</v>
          </cell>
          <cell r="G279">
            <v>5.37</v>
          </cell>
          <cell r="H279">
            <v>5.38</v>
          </cell>
          <cell r="I279">
            <v>5.3868799999999997</v>
          </cell>
          <cell r="J279">
            <v>5.3793800000000003</v>
          </cell>
        </row>
        <row r="280">
          <cell r="A280">
            <v>39099</v>
          </cell>
          <cell r="B280">
            <v>5.2987500000000001</v>
          </cell>
          <cell r="C280">
            <v>5.30375</v>
          </cell>
          <cell r="D280">
            <v>5.32</v>
          </cell>
          <cell r="E280">
            <v>5.3443800000000001</v>
          </cell>
          <cell r="F280">
            <v>5.36</v>
          </cell>
          <cell r="G280">
            <v>5.37</v>
          </cell>
          <cell r="H280">
            <v>5.38</v>
          </cell>
          <cell r="I280">
            <v>5.3868799999999997</v>
          </cell>
          <cell r="J280">
            <v>5.3706300000000002</v>
          </cell>
        </row>
        <row r="281">
          <cell r="A281">
            <v>39100</v>
          </cell>
          <cell r="B281">
            <v>5.2962499999999997</v>
          </cell>
          <cell r="C281">
            <v>5.3018799999999997</v>
          </cell>
          <cell r="D281">
            <v>5.32</v>
          </cell>
          <cell r="E281">
            <v>5.3449999999999998</v>
          </cell>
          <cell r="F281">
            <v>5.36</v>
          </cell>
          <cell r="G281">
            <v>5.3706300000000002</v>
          </cell>
          <cell r="H281">
            <v>5.3812499999999996</v>
          </cell>
          <cell r="I281">
            <v>5.3906299999999998</v>
          </cell>
          <cell r="J281">
            <v>5.4043799999999997</v>
          </cell>
        </row>
        <row r="282">
          <cell r="A282">
            <v>39101</v>
          </cell>
          <cell r="B282">
            <v>5.2887500000000003</v>
          </cell>
          <cell r="C282">
            <v>5.30375</v>
          </cell>
          <cell r="D282">
            <v>5.32</v>
          </cell>
          <cell r="E282">
            <v>5.3443800000000001</v>
          </cell>
          <cell r="F282">
            <v>5.36</v>
          </cell>
          <cell r="G282">
            <v>5.37</v>
          </cell>
          <cell r="H282">
            <v>5.38</v>
          </cell>
          <cell r="I282">
            <v>5.39</v>
          </cell>
          <cell r="J282">
            <v>5.3868799999999997</v>
          </cell>
        </row>
        <row r="283">
          <cell r="A283">
            <v>39104</v>
          </cell>
          <cell r="B283">
            <v>5.2881299999999998</v>
          </cell>
          <cell r="C283">
            <v>5.30063</v>
          </cell>
          <cell r="D283">
            <v>5.32</v>
          </cell>
          <cell r="E283">
            <v>5.34375</v>
          </cell>
          <cell r="F283">
            <v>5.36</v>
          </cell>
          <cell r="G283">
            <v>5.37</v>
          </cell>
          <cell r="H283">
            <v>5.38</v>
          </cell>
          <cell r="I283">
            <v>5.39438</v>
          </cell>
          <cell r="J283">
            <v>5.4068800000000001</v>
          </cell>
        </row>
        <row r="284">
          <cell r="A284">
            <v>39105</v>
          </cell>
          <cell r="B284">
            <v>5.2906300000000002</v>
          </cell>
          <cell r="C284">
            <v>5.3043800000000001</v>
          </cell>
          <cell r="D284">
            <v>5.32</v>
          </cell>
          <cell r="E284">
            <v>5.34375</v>
          </cell>
          <cell r="F284">
            <v>5.36</v>
          </cell>
          <cell r="G284">
            <v>5.37</v>
          </cell>
          <cell r="H284">
            <v>5.38</v>
          </cell>
          <cell r="I284">
            <v>5.3906299999999998</v>
          </cell>
          <cell r="J284">
            <v>5.4024999999999999</v>
          </cell>
        </row>
        <row r="285">
          <cell r="A285">
            <v>39106</v>
          </cell>
          <cell r="B285">
            <v>5.2856300000000003</v>
          </cell>
          <cell r="C285">
            <v>5.3018799999999997</v>
          </cell>
          <cell r="D285">
            <v>5.32</v>
          </cell>
          <cell r="E285">
            <v>5.3449999999999998</v>
          </cell>
          <cell r="F285">
            <v>5.36</v>
          </cell>
          <cell r="G285">
            <v>5.37188</v>
          </cell>
          <cell r="H285">
            <v>5.3843800000000002</v>
          </cell>
          <cell r="I285">
            <v>5.3987499999999997</v>
          </cell>
          <cell r="J285">
            <v>5.42</v>
          </cell>
        </row>
        <row r="286">
          <cell r="A286">
            <v>39107</v>
          </cell>
          <cell r="B286">
            <v>5.2850000000000001</v>
          </cell>
          <cell r="C286">
            <v>5.3049999999999997</v>
          </cell>
          <cell r="D286">
            <v>5.32</v>
          </cell>
          <cell r="E286">
            <v>5.3443800000000001</v>
          </cell>
          <cell r="F286">
            <v>5.36</v>
          </cell>
          <cell r="G286">
            <v>5.3706300000000002</v>
          </cell>
          <cell r="H286">
            <v>5.3843800000000002</v>
          </cell>
          <cell r="I286">
            <v>5.3987499999999997</v>
          </cell>
          <cell r="J286">
            <v>5.4168799999999999</v>
          </cell>
        </row>
        <row r="287">
          <cell r="A287">
            <v>39108</v>
          </cell>
          <cell r="B287">
            <v>5.2850000000000001</v>
          </cell>
          <cell r="C287">
            <v>5.3056299999999998</v>
          </cell>
          <cell r="D287">
            <v>5.32</v>
          </cell>
          <cell r="E287">
            <v>5.3456299999999999</v>
          </cell>
          <cell r="F287">
            <v>5.36</v>
          </cell>
          <cell r="G287">
            <v>5.3712499999999999</v>
          </cell>
          <cell r="H287">
            <v>5.3875000000000002</v>
          </cell>
          <cell r="I287">
            <v>5.4</v>
          </cell>
          <cell r="J287">
            <v>5.4393799999999999</v>
          </cell>
        </row>
        <row r="288">
          <cell r="A288">
            <v>39111</v>
          </cell>
          <cell r="B288">
            <v>5.2937500000000002</v>
          </cell>
          <cell r="C288">
            <v>5.3075000000000001</v>
          </cell>
          <cell r="D288">
            <v>5.32</v>
          </cell>
          <cell r="E288">
            <v>5.3449999999999998</v>
          </cell>
          <cell r="F288">
            <v>5.36</v>
          </cell>
          <cell r="G288">
            <v>5.3703799999999999</v>
          </cell>
          <cell r="H288">
            <v>5.3868799999999997</v>
          </cell>
          <cell r="I288">
            <v>5.4</v>
          </cell>
          <cell r="J288">
            <v>5.43</v>
          </cell>
        </row>
        <row r="289">
          <cell r="A289">
            <v>39112</v>
          </cell>
          <cell r="B289">
            <v>5.2949999999999999</v>
          </cell>
          <cell r="C289">
            <v>5.3056299999999998</v>
          </cell>
          <cell r="D289">
            <v>5.32</v>
          </cell>
          <cell r="E289">
            <v>5.3449999999999998</v>
          </cell>
          <cell r="F289">
            <v>5.36</v>
          </cell>
          <cell r="G289">
            <v>5.3724999999999996</v>
          </cell>
          <cell r="H289">
            <v>5.39</v>
          </cell>
          <cell r="I289">
            <v>5.4006299999999996</v>
          </cell>
          <cell r="J289">
            <v>5.44</v>
          </cell>
        </row>
        <row r="290">
          <cell r="A290">
            <v>39113</v>
          </cell>
          <cell r="B290">
            <v>5.3312499999999998</v>
          </cell>
          <cell r="C290">
            <v>5.3031300000000003</v>
          </cell>
          <cell r="D290">
            <v>5.32</v>
          </cell>
          <cell r="E290">
            <v>5.3449999999999998</v>
          </cell>
          <cell r="F290">
            <v>5.36</v>
          </cell>
          <cell r="G290">
            <v>5.3713800000000003</v>
          </cell>
          <cell r="H290">
            <v>5.39</v>
          </cell>
          <cell r="I290">
            <v>5.4</v>
          </cell>
          <cell r="J290">
            <v>5.43</v>
          </cell>
        </row>
        <row r="291">
          <cell r="A291">
            <v>39114</v>
          </cell>
          <cell r="B291">
            <v>5.2962499999999997</v>
          </cell>
          <cell r="C291">
            <v>5.3031300000000003</v>
          </cell>
          <cell r="D291">
            <v>5.32</v>
          </cell>
          <cell r="E291">
            <v>5.3449999999999998</v>
          </cell>
          <cell r="F291">
            <v>5.36</v>
          </cell>
          <cell r="G291">
            <v>5.37</v>
          </cell>
          <cell r="H291">
            <v>5.3890000000000002</v>
          </cell>
          <cell r="I291">
            <v>5.4</v>
          </cell>
          <cell r="J291">
            <v>5.41</v>
          </cell>
        </row>
        <row r="292">
          <cell r="A292">
            <v>39115</v>
          </cell>
          <cell r="B292">
            <v>5.2925000000000004</v>
          </cell>
          <cell r="C292">
            <v>5.3031300000000003</v>
          </cell>
          <cell r="D292">
            <v>5.32</v>
          </cell>
          <cell r="E292">
            <v>5.3449999999999998</v>
          </cell>
          <cell r="F292">
            <v>5.36</v>
          </cell>
          <cell r="G292">
            <v>5.3706300000000002</v>
          </cell>
          <cell r="H292">
            <v>5.39</v>
          </cell>
          <cell r="I292">
            <v>5.4012500000000001</v>
          </cell>
          <cell r="J292">
            <v>5.4312500000000004</v>
          </cell>
        </row>
        <row r="293">
          <cell r="A293">
            <v>39118</v>
          </cell>
          <cell r="B293">
            <v>5.2937500000000002</v>
          </cell>
          <cell r="C293">
            <v>5.3031300000000003</v>
          </cell>
          <cell r="D293">
            <v>5.32</v>
          </cell>
          <cell r="E293">
            <v>5.3449999999999998</v>
          </cell>
          <cell r="F293">
            <v>5.36</v>
          </cell>
          <cell r="G293">
            <v>5.37</v>
          </cell>
          <cell r="H293">
            <v>5.39</v>
          </cell>
          <cell r="I293">
            <v>5.4</v>
          </cell>
          <cell r="J293">
            <v>5.4087500000000004</v>
          </cell>
        </row>
        <row r="294">
          <cell r="A294">
            <v>39119</v>
          </cell>
          <cell r="B294">
            <v>5.2943800000000003</v>
          </cell>
          <cell r="C294">
            <v>5.3031300000000003</v>
          </cell>
          <cell r="D294">
            <v>5.32</v>
          </cell>
          <cell r="E294">
            <v>5.3449999999999998</v>
          </cell>
          <cell r="F294">
            <v>5.36</v>
          </cell>
          <cell r="G294">
            <v>5.37</v>
          </cell>
          <cell r="H294">
            <v>5.39</v>
          </cell>
          <cell r="I294">
            <v>5.4</v>
          </cell>
          <cell r="J294">
            <v>5.4068800000000001</v>
          </cell>
        </row>
        <row r="295">
          <cell r="A295">
            <v>39120</v>
          </cell>
          <cell r="B295">
            <v>5.2912499999999998</v>
          </cell>
          <cell r="C295">
            <v>5.3025000000000002</v>
          </cell>
          <cell r="D295">
            <v>5.32</v>
          </cell>
          <cell r="E295">
            <v>5.3449999999999998</v>
          </cell>
          <cell r="F295">
            <v>5.36</v>
          </cell>
          <cell r="G295">
            <v>5.37</v>
          </cell>
          <cell r="H295">
            <v>5.39</v>
          </cell>
          <cell r="I295">
            <v>5.4</v>
          </cell>
          <cell r="J295">
            <v>5.4018800000000002</v>
          </cell>
        </row>
        <row r="296">
          <cell r="A296">
            <v>39121</v>
          </cell>
          <cell r="B296">
            <v>5.2925000000000004</v>
          </cell>
          <cell r="C296">
            <v>5.3031300000000003</v>
          </cell>
          <cell r="D296">
            <v>5.32</v>
          </cell>
          <cell r="E296">
            <v>5.3449999999999998</v>
          </cell>
          <cell r="F296">
            <v>5.36</v>
          </cell>
          <cell r="G296">
            <v>5.37</v>
          </cell>
          <cell r="H296">
            <v>5.3881300000000003</v>
          </cell>
          <cell r="I296">
            <v>5.3981300000000001</v>
          </cell>
          <cell r="J296">
            <v>5.3981300000000001</v>
          </cell>
        </row>
        <row r="297">
          <cell r="A297">
            <v>39122</v>
          </cell>
          <cell r="B297">
            <v>5.2925000000000004</v>
          </cell>
          <cell r="C297">
            <v>5.3031300000000003</v>
          </cell>
          <cell r="D297">
            <v>5.32</v>
          </cell>
          <cell r="E297">
            <v>5.3449999999999998</v>
          </cell>
          <cell r="F297">
            <v>5.36</v>
          </cell>
          <cell r="G297">
            <v>5.37</v>
          </cell>
          <cell r="H297">
            <v>5.3875000000000002</v>
          </cell>
          <cell r="I297">
            <v>5.3975</v>
          </cell>
          <cell r="J297">
            <v>5.3962500000000002</v>
          </cell>
        </row>
        <row r="298">
          <cell r="A298">
            <v>39125</v>
          </cell>
          <cell r="B298">
            <v>5.2925000000000004</v>
          </cell>
          <cell r="C298">
            <v>5.3025000000000002</v>
          </cell>
          <cell r="D298">
            <v>5.32</v>
          </cell>
          <cell r="E298">
            <v>5.3449999999999998</v>
          </cell>
          <cell r="F298">
            <v>5.36</v>
          </cell>
          <cell r="G298">
            <v>5.37</v>
          </cell>
          <cell r="H298">
            <v>5.39</v>
          </cell>
          <cell r="I298">
            <v>5.4</v>
          </cell>
          <cell r="J298">
            <v>5.4175000000000004</v>
          </cell>
        </row>
        <row r="299">
          <cell r="A299">
            <v>39126</v>
          </cell>
          <cell r="B299">
            <v>5.2925000000000004</v>
          </cell>
          <cell r="C299">
            <v>5.30375</v>
          </cell>
          <cell r="D299">
            <v>5.32</v>
          </cell>
          <cell r="E299">
            <v>5.3449999999999998</v>
          </cell>
          <cell r="F299">
            <v>5.36</v>
          </cell>
          <cell r="G299">
            <v>5.37</v>
          </cell>
          <cell r="H299">
            <v>5.39</v>
          </cell>
          <cell r="I299">
            <v>5.4</v>
          </cell>
          <cell r="J299">
            <v>5.4237500000000001</v>
          </cell>
        </row>
        <row r="300">
          <cell r="A300">
            <v>39127</v>
          </cell>
          <cell r="B300">
            <v>5.2968799999999998</v>
          </cell>
          <cell r="C300">
            <v>5.3043800000000001</v>
          </cell>
          <cell r="D300">
            <v>5.32</v>
          </cell>
          <cell r="E300">
            <v>5.3449999999999998</v>
          </cell>
          <cell r="F300">
            <v>5.36</v>
          </cell>
          <cell r="G300">
            <v>5.37</v>
          </cell>
          <cell r="H300">
            <v>5.39</v>
          </cell>
          <cell r="I300">
            <v>5.4</v>
          </cell>
          <cell r="J300">
            <v>5.4243800000000002</v>
          </cell>
        </row>
        <row r="301">
          <cell r="A301">
            <v>39128</v>
          </cell>
          <cell r="B301">
            <v>5.3262499999999999</v>
          </cell>
          <cell r="C301">
            <v>5.3049999999999997</v>
          </cell>
          <cell r="D301">
            <v>5.32</v>
          </cell>
          <cell r="E301">
            <v>5.3449999999999998</v>
          </cell>
          <cell r="F301">
            <v>5.36</v>
          </cell>
          <cell r="G301">
            <v>5.37</v>
          </cell>
          <cell r="H301">
            <v>5.38</v>
          </cell>
          <cell r="I301">
            <v>5.39</v>
          </cell>
          <cell r="J301">
            <v>5.3881300000000003</v>
          </cell>
        </row>
        <row r="302">
          <cell r="A302">
            <v>39129</v>
          </cell>
          <cell r="B302">
            <v>5.2949999999999999</v>
          </cell>
          <cell r="C302">
            <v>5.3043800000000001</v>
          </cell>
          <cell r="D302">
            <v>5.32</v>
          </cell>
          <cell r="E302">
            <v>5.3449999999999998</v>
          </cell>
          <cell r="F302">
            <v>5.36</v>
          </cell>
          <cell r="G302">
            <v>5.37</v>
          </cell>
          <cell r="H302">
            <v>5.38</v>
          </cell>
          <cell r="I302">
            <v>5.3849999999999998</v>
          </cell>
          <cell r="J302">
            <v>5.3618800000000002</v>
          </cell>
        </row>
        <row r="303">
          <cell r="A303">
            <v>39132</v>
          </cell>
          <cell r="B303">
            <v>5.2949999999999999</v>
          </cell>
          <cell r="C303">
            <v>5.3043800000000001</v>
          </cell>
          <cell r="D303">
            <v>5.32</v>
          </cell>
          <cell r="E303">
            <v>5.3449999999999998</v>
          </cell>
          <cell r="F303">
            <v>5.36</v>
          </cell>
          <cell r="G303">
            <v>5.37</v>
          </cell>
          <cell r="H303">
            <v>5.38</v>
          </cell>
          <cell r="I303">
            <v>5.3881300000000003</v>
          </cell>
          <cell r="J303">
            <v>5.3674999999999997</v>
          </cell>
        </row>
        <row r="304">
          <cell r="A304">
            <v>39133</v>
          </cell>
          <cell r="B304">
            <v>5.3049999999999997</v>
          </cell>
          <cell r="C304">
            <v>5.3087499999999999</v>
          </cell>
          <cell r="D304">
            <v>5.32</v>
          </cell>
          <cell r="E304">
            <v>5.3449999999999998</v>
          </cell>
          <cell r="F304">
            <v>5.36</v>
          </cell>
          <cell r="G304">
            <v>5.37</v>
          </cell>
          <cell r="H304">
            <v>5.38</v>
          </cell>
          <cell r="I304">
            <v>5.3875000000000002</v>
          </cell>
          <cell r="J304">
            <v>5.3668800000000001</v>
          </cell>
        </row>
        <row r="305">
          <cell r="A305">
            <v>39134</v>
          </cell>
          <cell r="B305">
            <v>5.2968799999999998</v>
          </cell>
          <cell r="C305">
            <v>5.3087499999999999</v>
          </cell>
          <cell r="D305">
            <v>5.32</v>
          </cell>
          <cell r="E305">
            <v>5.3449999999999998</v>
          </cell>
          <cell r="F305">
            <v>5.36</v>
          </cell>
          <cell r="G305">
            <v>5.37</v>
          </cell>
          <cell r="H305">
            <v>5.38</v>
          </cell>
          <cell r="I305">
            <v>5.38</v>
          </cell>
          <cell r="J305">
            <v>5.3543799999999999</v>
          </cell>
        </row>
        <row r="306">
          <cell r="A306">
            <v>39135</v>
          </cell>
          <cell r="B306">
            <v>5.2918799999999999</v>
          </cell>
          <cell r="C306">
            <v>5.31</v>
          </cell>
          <cell r="D306">
            <v>5.32</v>
          </cell>
          <cell r="E306">
            <v>5.3449999999999998</v>
          </cell>
          <cell r="F306">
            <v>5.36</v>
          </cell>
          <cell r="G306">
            <v>5.37</v>
          </cell>
          <cell r="H306">
            <v>5.38</v>
          </cell>
          <cell r="I306">
            <v>5.3881300000000003</v>
          </cell>
          <cell r="J306">
            <v>5.3715599999999997</v>
          </cell>
        </row>
        <row r="307">
          <cell r="A307">
            <v>39136</v>
          </cell>
          <cell r="B307">
            <v>5.2931299999999997</v>
          </cell>
          <cell r="C307">
            <v>5.30938</v>
          </cell>
          <cell r="D307">
            <v>5.32</v>
          </cell>
          <cell r="E307">
            <v>5.3449999999999998</v>
          </cell>
          <cell r="F307">
            <v>5.36</v>
          </cell>
          <cell r="G307">
            <v>5.37</v>
          </cell>
          <cell r="H307">
            <v>5.38</v>
          </cell>
          <cell r="I307">
            <v>5.39</v>
          </cell>
          <cell r="J307">
            <v>5.3887499999999999</v>
          </cell>
        </row>
        <row r="308">
          <cell r="A308">
            <v>39139</v>
          </cell>
          <cell r="B308">
            <v>5.2956300000000001</v>
          </cell>
          <cell r="C308">
            <v>5.31</v>
          </cell>
          <cell r="D308">
            <v>5.32</v>
          </cell>
          <cell r="E308">
            <v>5.3449999999999998</v>
          </cell>
          <cell r="F308">
            <v>5.36</v>
          </cell>
          <cell r="G308">
            <v>5.37</v>
          </cell>
          <cell r="H308">
            <v>5.3775000000000004</v>
          </cell>
          <cell r="I308">
            <v>5.3787500000000001</v>
          </cell>
          <cell r="J308">
            <v>5.3481300000000003</v>
          </cell>
        </row>
        <row r="309">
          <cell r="A309">
            <v>39140</v>
          </cell>
          <cell r="B309">
            <v>5.3</v>
          </cell>
          <cell r="C309">
            <v>5.31</v>
          </cell>
          <cell r="D309">
            <v>5.32</v>
          </cell>
          <cell r="E309">
            <v>5.3449999999999998</v>
          </cell>
          <cell r="F309">
            <v>5.36</v>
          </cell>
          <cell r="G309">
            <v>5.37</v>
          </cell>
          <cell r="H309">
            <v>5.3712499999999999</v>
          </cell>
          <cell r="I309">
            <v>5.37188</v>
          </cell>
          <cell r="J309">
            <v>5.3306300000000002</v>
          </cell>
        </row>
        <row r="310">
          <cell r="A310">
            <v>39141</v>
          </cell>
          <cell r="B310">
            <v>5.3449999999999998</v>
          </cell>
          <cell r="C310">
            <v>5.3087499999999999</v>
          </cell>
          <cell r="D310">
            <v>5.32</v>
          </cell>
          <cell r="E310">
            <v>5.3381299999999996</v>
          </cell>
          <cell r="F310">
            <v>5.3481300000000003</v>
          </cell>
          <cell r="G310">
            <v>5.3418799999999997</v>
          </cell>
          <cell r="H310">
            <v>5.3375000000000004</v>
          </cell>
          <cell r="I310">
            <v>5.33</v>
          </cell>
          <cell r="J310">
            <v>5.23813</v>
          </cell>
        </row>
        <row r="311">
          <cell r="A311">
            <v>39142</v>
          </cell>
          <cell r="B311">
            <v>5.3324999999999996</v>
          </cell>
          <cell r="C311">
            <v>5.3085000000000004</v>
          </cell>
          <cell r="D311">
            <v>5.32</v>
          </cell>
          <cell r="E311">
            <v>5.3375000000000004</v>
          </cell>
          <cell r="F311">
            <v>5.3475000000000001</v>
          </cell>
          <cell r="G311">
            <v>5.34</v>
          </cell>
          <cell r="H311">
            <v>5.33188</v>
          </cell>
          <cell r="I311">
            <v>5.3281299999999998</v>
          </cell>
          <cell r="J311">
            <v>5.2324999999999999</v>
          </cell>
        </row>
        <row r="312">
          <cell r="A312">
            <v>39143</v>
          </cell>
          <cell r="B312">
            <v>5.3031300000000003</v>
          </cell>
          <cell r="C312">
            <v>5.3085000000000004</v>
          </cell>
          <cell r="D312">
            <v>5.32</v>
          </cell>
          <cell r="E312">
            <v>5.3375000000000004</v>
          </cell>
          <cell r="F312">
            <v>5.3462500000000004</v>
          </cell>
          <cell r="G312">
            <v>5.3375000000000004</v>
          </cell>
          <cell r="H312">
            <v>5.3274999999999997</v>
          </cell>
          <cell r="I312">
            <v>5.3193799999999998</v>
          </cell>
          <cell r="J312">
            <v>5.2125000000000004</v>
          </cell>
        </row>
        <row r="313">
          <cell r="A313">
            <v>39146</v>
          </cell>
          <cell r="B313">
            <v>5.2987500000000001</v>
          </cell>
          <cell r="C313">
            <v>5.3047500000000003</v>
          </cell>
          <cell r="D313">
            <v>5.3191300000000004</v>
          </cell>
          <cell r="E313">
            <v>5.3256300000000003</v>
          </cell>
          <cell r="F313">
            <v>5.33</v>
          </cell>
          <cell r="G313">
            <v>5.3070000000000004</v>
          </cell>
          <cell r="H313">
            <v>5.27813</v>
          </cell>
          <cell r="I313">
            <v>5.2591299999999999</v>
          </cell>
          <cell r="J313">
            <v>5.12</v>
          </cell>
        </row>
        <row r="314">
          <cell r="A314">
            <v>39147</v>
          </cell>
          <cell r="B314">
            <v>5.3</v>
          </cell>
          <cell r="C314">
            <v>5.3081300000000002</v>
          </cell>
          <cell r="D314">
            <v>5.32</v>
          </cell>
          <cell r="E314">
            <v>5.33</v>
          </cell>
          <cell r="F314">
            <v>5.34</v>
          </cell>
          <cell r="G314">
            <v>5.3227500000000001</v>
          </cell>
          <cell r="H314">
            <v>5.3097500000000002</v>
          </cell>
          <cell r="I314">
            <v>5.2975000000000003</v>
          </cell>
          <cell r="J314">
            <v>5.1812500000000004</v>
          </cell>
        </row>
        <row r="315">
          <cell r="A315">
            <v>39148</v>
          </cell>
          <cell r="B315">
            <v>5.2987500000000001</v>
          </cell>
          <cell r="C315">
            <v>5.3081300000000002</v>
          </cell>
          <cell r="D315">
            <v>5.32</v>
          </cell>
          <cell r="E315">
            <v>5.33</v>
          </cell>
          <cell r="F315">
            <v>5.34</v>
          </cell>
          <cell r="G315">
            <v>5.3209999999999997</v>
          </cell>
          <cell r="H315">
            <v>5.3040000000000003</v>
          </cell>
          <cell r="I315">
            <v>5.29</v>
          </cell>
          <cell r="J315">
            <v>5.1662499999999998</v>
          </cell>
        </row>
        <row r="316">
          <cell r="A316">
            <v>39149</v>
          </cell>
          <cell r="B316">
            <v>5.2981300000000005</v>
          </cell>
          <cell r="C316">
            <v>5.3081300000000002</v>
          </cell>
          <cell r="D316">
            <v>5.32</v>
          </cell>
          <cell r="E316">
            <v>5.33</v>
          </cell>
          <cell r="F316">
            <v>5.34</v>
          </cell>
          <cell r="G316">
            <v>5.32</v>
          </cell>
          <cell r="H316">
            <v>5.3003799999999996</v>
          </cell>
          <cell r="I316">
            <v>5.2874999999999996</v>
          </cell>
          <cell r="J316">
            <v>5.1524999999999999</v>
          </cell>
        </row>
        <row r="317">
          <cell r="A317">
            <v>39150</v>
          </cell>
          <cell r="B317">
            <v>5.2975000000000003</v>
          </cell>
          <cell r="C317">
            <v>5.30938</v>
          </cell>
          <cell r="D317">
            <v>5.32</v>
          </cell>
          <cell r="E317">
            <v>5.33</v>
          </cell>
          <cell r="F317">
            <v>5.34</v>
          </cell>
          <cell r="G317">
            <v>5.3208799999999998</v>
          </cell>
          <cell r="H317">
            <v>5.31</v>
          </cell>
          <cell r="I317">
            <v>5.2968799999999998</v>
          </cell>
          <cell r="J317">
            <v>5.1675000000000004</v>
          </cell>
        </row>
        <row r="318">
          <cell r="A318">
            <v>39153</v>
          </cell>
          <cell r="B318">
            <v>5.2975000000000003</v>
          </cell>
          <cell r="C318">
            <v>5.31</v>
          </cell>
          <cell r="D318">
            <v>5.32</v>
          </cell>
          <cell r="E318">
            <v>5.34</v>
          </cell>
          <cell r="F318">
            <v>5.3550000000000004</v>
          </cell>
          <cell r="G318">
            <v>5.35</v>
          </cell>
          <cell r="H318">
            <v>5.3462500000000004</v>
          </cell>
          <cell r="I318">
            <v>5.3425000000000002</v>
          </cell>
          <cell r="J318">
            <v>5.2672499999999998</v>
          </cell>
        </row>
        <row r="319">
          <cell r="A319">
            <v>39154</v>
          </cell>
          <cell r="B319">
            <v>5.2987500000000001</v>
          </cell>
          <cell r="C319">
            <v>5.31</v>
          </cell>
          <cell r="D319">
            <v>5.32</v>
          </cell>
          <cell r="E319">
            <v>5.34</v>
          </cell>
          <cell r="F319">
            <v>5.3548799999999996</v>
          </cell>
          <cell r="G319">
            <v>5.35</v>
          </cell>
          <cell r="H319">
            <v>5.34</v>
          </cell>
          <cell r="I319">
            <v>5.33</v>
          </cell>
          <cell r="J319">
            <v>5.22</v>
          </cell>
        </row>
        <row r="320">
          <cell r="A320">
            <v>39155</v>
          </cell>
          <cell r="B320">
            <v>5.30375</v>
          </cell>
          <cell r="C320">
            <v>5.31</v>
          </cell>
          <cell r="D320">
            <v>5.32</v>
          </cell>
          <cell r="E320">
            <v>5.3387500000000001</v>
          </cell>
          <cell r="F320">
            <v>5.35</v>
          </cell>
          <cell r="G320">
            <v>5.3331299999999997</v>
          </cell>
          <cell r="H320">
            <v>5.3131300000000001</v>
          </cell>
          <cell r="I320">
            <v>5.2962499999999997</v>
          </cell>
          <cell r="J320">
            <v>5.1418800000000005</v>
          </cell>
        </row>
        <row r="321">
          <cell r="A321">
            <v>39156</v>
          </cell>
          <cell r="B321">
            <v>5.3624999999999998</v>
          </cell>
          <cell r="C321">
            <v>5.31</v>
          </cell>
          <cell r="D321">
            <v>5.32</v>
          </cell>
          <cell r="E321">
            <v>5.34</v>
          </cell>
          <cell r="F321">
            <v>5.35</v>
          </cell>
          <cell r="G321">
            <v>5.34</v>
          </cell>
          <cell r="H321">
            <v>5.3233800000000002</v>
          </cell>
          <cell r="I321">
            <v>5.3143799999999999</v>
          </cell>
          <cell r="J321">
            <v>5.19</v>
          </cell>
        </row>
        <row r="322">
          <cell r="A322">
            <v>39157</v>
          </cell>
          <cell r="B322">
            <v>5.3031300000000003</v>
          </cell>
          <cell r="C322">
            <v>5.31</v>
          </cell>
          <cell r="D322">
            <v>5.32</v>
          </cell>
          <cell r="E322">
            <v>5.34</v>
          </cell>
          <cell r="F322">
            <v>5.35</v>
          </cell>
          <cell r="G322">
            <v>5.34</v>
          </cell>
          <cell r="H322">
            <v>5.33</v>
          </cell>
          <cell r="I322">
            <v>5.3206300000000004</v>
          </cell>
          <cell r="J322">
            <v>5.2031299999999998</v>
          </cell>
        </row>
        <row r="323">
          <cell r="A323">
            <v>39160</v>
          </cell>
          <cell r="B323">
            <v>5.3025000000000002</v>
          </cell>
          <cell r="C323">
            <v>5.31</v>
          </cell>
          <cell r="D323">
            <v>5.32</v>
          </cell>
          <cell r="E323">
            <v>5.34</v>
          </cell>
          <cell r="F323">
            <v>5.35</v>
          </cell>
          <cell r="G323">
            <v>5.3440599999999998</v>
          </cell>
          <cell r="H323">
            <v>5.34</v>
          </cell>
          <cell r="I323">
            <v>5.335</v>
          </cell>
          <cell r="J323">
            <v>5.2331300000000001</v>
          </cell>
        </row>
        <row r="324">
          <cell r="A324">
            <v>39161</v>
          </cell>
          <cell r="B324">
            <v>5.30063</v>
          </cell>
          <cell r="C324">
            <v>5.31</v>
          </cell>
          <cell r="D324">
            <v>5.32</v>
          </cell>
          <cell r="E324">
            <v>5.34</v>
          </cell>
          <cell r="F324">
            <v>5.35</v>
          </cell>
          <cell r="G324">
            <v>5.3477499999999996</v>
          </cell>
          <cell r="H324">
            <v>5.3428800000000001</v>
          </cell>
          <cell r="I324">
            <v>5.34</v>
          </cell>
          <cell r="J324">
            <v>5.2443799999999996</v>
          </cell>
        </row>
        <row r="325">
          <cell r="A325">
            <v>39162</v>
          </cell>
          <cell r="B325">
            <v>5.3</v>
          </cell>
          <cell r="C325">
            <v>5.3097500000000002</v>
          </cell>
          <cell r="D325">
            <v>5.32</v>
          </cell>
          <cell r="E325">
            <v>5.34</v>
          </cell>
          <cell r="F325">
            <v>5.35</v>
          </cell>
          <cell r="G325">
            <v>5.3468799999999996</v>
          </cell>
          <cell r="H325">
            <v>5.34</v>
          </cell>
          <cell r="I325">
            <v>5.34</v>
          </cell>
          <cell r="J325">
            <v>5.2350000000000003</v>
          </cell>
        </row>
        <row r="326">
          <cell r="A326">
            <v>39163</v>
          </cell>
          <cell r="B326">
            <v>5.30063</v>
          </cell>
          <cell r="C326">
            <v>5.33</v>
          </cell>
          <cell r="D326">
            <v>5.32</v>
          </cell>
          <cell r="E326">
            <v>5.3373799999999996</v>
          </cell>
          <cell r="F326">
            <v>5.3463099999999999</v>
          </cell>
          <cell r="G326">
            <v>5.3368799999999998</v>
          </cell>
          <cell r="H326">
            <v>5.3224999999999998</v>
          </cell>
          <cell r="I326">
            <v>5.3137499999999998</v>
          </cell>
          <cell r="J326">
            <v>5.1831300000000002</v>
          </cell>
        </row>
        <row r="327">
          <cell r="A327">
            <v>39164</v>
          </cell>
          <cell r="B327">
            <v>5.3</v>
          </cell>
          <cell r="C327">
            <v>5.335</v>
          </cell>
          <cell r="D327">
            <v>5.32</v>
          </cell>
          <cell r="E327">
            <v>5.3386300000000002</v>
          </cell>
          <cell r="F327">
            <v>5.34788</v>
          </cell>
          <cell r="G327">
            <v>5.34</v>
          </cell>
          <cell r="H327">
            <v>5.33</v>
          </cell>
          <cell r="I327">
            <v>5.32</v>
          </cell>
          <cell r="J327">
            <v>5.2052899999999998</v>
          </cell>
        </row>
        <row r="328">
          <cell r="A328">
            <v>39167</v>
          </cell>
          <cell r="B328">
            <v>5.3</v>
          </cell>
          <cell r="C328">
            <v>5.335</v>
          </cell>
          <cell r="D328">
            <v>5.32</v>
          </cell>
          <cell r="E328">
            <v>5.34</v>
          </cell>
          <cell r="F328">
            <v>5.35</v>
          </cell>
          <cell r="G328">
            <v>5.3412499999999996</v>
          </cell>
          <cell r="H328">
            <v>5.3334400000000004</v>
          </cell>
          <cell r="I328">
            <v>5.3287500000000003</v>
          </cell>
          <cell r="J328">
            <v>5.2293799999999999</v>
          </cell>
        </row>
        <row r="329">
          <cell r="A329">
            <v>39168</v>
          </cell>
          <cell r="B329">
            <v>5.3018799999999997</v>
          </cell>
          <cell r="C329">
            <v>5.3356300000000001</v>
          </cell>
          <cell r="D329">
            <v>5.32</v>
          </cell>
          <cell r="E329">
            <v>5.34</v>
          </cell>
          <cell r="F329">
            <v>5.35</v>
          </cell>
          <cell r="G329">
            <v>5.34</v>
          </cell>
          <cell r="H329">
            <v>5.335</v>
          </cell>
          <cell r="I329">
            <v>5.3296900000000003</v>
          </cell>
          <cell r="J329">
            <v>5.2118799999999998</v>
          </cell>
        </row>
        <row r="330">
          <cell r="A330">
            <v>39169</v>
          </cell>
          <cell r="B330">
            <v>5.3112500000000002</v>
          </cell>
          <cell r="C330">
            <v>5.3412499999999996</v>
          </cell>
          <cell r="D330">
            <v>5.32</v>
          </cell>
          <cell r="E330">
            <v>5.34</v>
          </cell>
          <cell r="F330">
            <v>5.35</v>
          </cell>
          <cell r="G330">
            <v>5.34</v>
          </cell>
          <cell r="H330">
            <v>5.3324999999999996</v>
          </cell>
          <cell r="I330">
            <v>5.3237500000000004</v>
          </cell>
          <cell r="J330">
            <v>5.2056300000000002</v>
          </cell>
        </row>
        <row r="331">
          <cell r="A331">
            <v>39170</v>
          </cell>
          <cell r="B331">
            <v>5.36</v>
          </cell>
          <cell r="C331">
            <v>5.3187499999999996</v>
          </cell>
          <cell r="D331">
            <v>5.32</v>
          </cell>
          <cell r="E331">
            <v>5.34</v>
          </cell>
          <cell r="F331">
            <v>5.34938</v>
          </cell>
          <cell r="G331">
            <v>5.34</v>
          </cell>
          <cell r="H331">
            <v>5.33</v>
          </cell>
          <cell r="I331">
            <v>5.32</v>
          </cell>
          <cell r="J331">
            <v>5.2</v>
          </cell>
        </row>
        <row r="332">
          <cell r="A332">
            <v>39171</v>
          </cell>
          <cell r="B332">
            <v>5.4781300000000002</v>
          </cell>
          <cell r="C332">
            <v>5.31813</v>
          </cell>
          <cell r="D332">
            <v>5.32</v>
          </cell>
          <cell r="E332">
            <v>5.34</v>
          </cell>
          <cell r="F332">
            <v>5.35</v>
          </cell>
          <cell r="G332">
            <v>5.34</v>
          </cell>
          <cell r="H332">
            <v>5.3353099999999998</v>
          </cell>
          <cell r="I332">
            <v>5.3296900000000003</v>
          </cell>
          <cell r="J332">
            <v>5.22</v>
          </cell>
        </row>
        <row r="333">
          <cell r="A333">
            <v>39174</v>
          </cell>
          <cell r="B333">
            <v>5.3512500000000003</v>
          </cell>
          <cell r="C333">
            <v>5.3156299999999996</v>
          </cell>
          <cell r="D333">
            <v>5.32</v>
          </cell>
          <cell r="E333">
            <v>5.34</v>
          </cell>
          <cell r="F333">
            <v>5.35</v>
          </cell>
          <cell r="G333">
            <v>5.34</v>
          </cell>
          <cell r="H333">
            <v>5.3346900000000002</v>
          </cell>
          <cell r="I333">
            <v>5.3290600000000001</v>
          </cell>
          <cell r="J333">
            <v>5.2193800000000001</v>
          </cell>
        </row>
        <row r="334">
          <cell r="A334">
            <v>39175</v>
          </cell>
          <cell r="B334">
            <v>5.3062500000000004</v>
          </cell>
          <cell r="C334">
            <v>5.3143799999999999</v>
          </cell>
          <cell r="D334">
            <v>5.32</v>
          </cell>
          <cell r="E334">
            <v>5.34</v>
          </cell>
          <cell r="F334">
            <v>5.35</v>
          </cell>
          <cell r="G334">
            <v>5.34</v>
          </cell>
          <cell r="H334">
            <v>5.335</v>
          </cell>
          <cell r="I334">
            <v>5.33</v>
          </cell>
          <cell r="J334">
            <v>5.2287499999999998</v>
          </cell>
        </row>
        <row r="335">
          <cell r="A335">
            <v>39176</v>
          </cell>
          <cell r="B335">
            <v>5.32125</v>
          </cell>
          <cell r="C335">
            <v>5.3147500000000001</v>
          </cell>
          <cell r="D335">
            <v>5.32</v>
          </cell>
          <cell r="E335">
            <v>5.34</v>
          </cell>
          <cell r="F335">
            <v>5.35</v>
          </cell>
          <cell r="G335">
            <v>5.3443800000000001</v>
          </cell>
          <cell r="H335">
            <v>5.34</v>
          </cell>
          <cell r="I335">
            <v>5.3356300000000001</v>
          </cell>
          <cell r="J335">
            <v>5.2365599999999999</v>
          </cell>
        </row>
        <row r="336">
          <cell r="A336">
            <v>39177</v>
          </cell>
          <cell r="B336">
            <v>5.3387500000000001</v>
          </cell>
          <cell r="C336">
            <v>5.3162500000000001</v>
          </cell>
          <cell r="D336">
            <v>5.32</v>
          </cell>
          <cell r="E336">
            <v>5.34</v>
          </cell>
          <cell r="F336">
            <v>5.35</v>
          </cell>
          <cell r="G336">
            <v>5.3456299999999999</v>
          </cell>
          <cell r="H336">
            <v>5.34</v>
          </cell>
          <cell r="I336">
            <v>5.3321899999999998</v>
          </cell>
          <cell r="J336">
            <v>5.2287499999999998</v>
          </cell>
        </row>
        <row r="337">
          <cell r="A337">
            <v>39178</v>
          </cell>
          <cell r="B337">
            <v>5.3387500000000001</v>
          </cell>
          <cell r="C337">
            <v>5.3162500000000001</v>
          </cell>
          <cell r="D337">
            <v>5.32</v>
          </cell>
          <cell r="E337">
            <v>5.34</v>
          </cell>
          <cell r="F337">
            <v>5.35</v>
          </cell>
          <cell r="G337">
            <v>5.3456299999999999</v>
          </cell>
          <cell r="H337">
            <v>5.34</v>
          </cell>
          <cell r="I337">
            <v>5.3321899999999998</v>
          </cell>
          <cell r="J337">
            <v>5.2287499999999998</v>
          </cell>
        </row>
        <row r="338">
          <cell r="A338">
            <v>39181</v>
          </cell>
          <cell r="B338">
            <v>5.3387500000000001</v>
          </cell>
          <cell r="C338">
            <v>5.3162500000000001</v>
          </cell>
          <cell r="D338">
            <v>5.32</v>
          </cell>
          <cell r="E338">
            <v>5.34</v>
          </cell>
          <cell r="F338">
            <v>5.35</v>
          </cell>
          <cell r="G338">
            <v>5.3456299999999999</v>
          </cell>
          <cell r="H338">
            <v>5.34</v>
          </cell>
          <cell r="I338">
            <v>5.3321899999999998</v>
          </cell>
          <cell r="J338">
            <v>5.2287499999999998</v>
          </cell>
        </row>
        <row r="339">
          <cell r="A339">
            <v>39182</v>
          </cell>
          <cell r="B339">
            <v>5.3375000000000004</v>
          </cell>
          <cell r="C339">
            <v>5.3185000000000002</v>
          </cell>
          <cell r="D339">
            <v>5.32</v>
          </cell>
          <cell r="E339">
            <v>5.34</v>
          </cell>
          <cell r="F339">
            <v>5.3550000000000004</v>
          </cell>
          <cell r="G339">
            <v>5.36</v>
          </cell>
          <cell r="H339">
            <v>5.3606300000000005</v>
          </cell>
          <cell r="I339">
            <v>5.3643799999999997</v>
          </cell>
          <cell r="J339">
            <v>5.31813</v>
          </cell>
        </row>
        <row r="340">
          <cell r="A340">
            <v>39183</v>
          </cell>
          <cell r="B340">
            <v>5.34</v>
          </cell>
          <cell r="C340">
            <v>5.32</v>
          </cell>
          <cell r="D340">
            <v>5.32</v>
          </cell>
          <cell r="E340">
            <v>5.34</v>
          </cell>
          <cell r="F340">
            <v>5.3550000000000004</v>
          </cell>
          <cell r="G340">
            <v>5.36</v>
          </cell>
          <cell r="H340">
            <v>5.36</v>
          </cell>
          <cell r="I340">
            <v>5.3624999999999998</v>
          </cell>
          <cell r="J340">
            <v>5.3062500000000004</v>
          </cell>
        </row>
        <row r="341">
          <cell r="A341">
            <v>39184</v>
          </cell>
          <cell r="B341">
            <v>5.34</v>
          </cell>
          <cell r="C341">
            <v>5.32</v>
          </cell>
          <cell r="D341">
            <v>5.32</v>
          </cell>
          <cell r="E341">
            <v>5.34</v>
          </cell>
          <cell r="F341">
            <v>5.3556299999999997</v>
          </cell>
          <cell r="G341">
            <v>5.36</v>
          </cell>
          <cell r="H341">
            <v>5.3637499999999996</v>
          </cell>
          <cell r="I341">
            <v>5.37</v>
          </cell>
          <cell r="J341">
            <v>5.31813</v>
          </cell>
        </row>
        <row r="342">
          <cell r="A342">
            <v>39185</v>
          </cell>
          <cell r="B342">
            <v>5.3375000000000004</v>
          </cell>
          <cell r="C342">
            <v>5.32</v>
          </cell>
          <cell r="D342">
            <v>5.32</v>
          </cell>
          <cell r="E342">
            <v>5.34</v>
          </cell>
          <cell r="F342">
            <v>5.3568800000000003</v>
          </cell>
          <cell r="G342">
            <v>5.36</v>
          </cell>
          <cell r="H342">
            <v>5.36625</v>
          </cell>
          <cell r="I342">
            <v>5.37</v>
          </cell>
          <cell r="J342">
            <v>5.3287500000000003</v>
          </cell>
        </row>
        <row r="343">
          <cell r="A343">
            <v>39188</v>
          </cell>
          <cell r="B343">
            <v>5.34375</v>
          </cell>
          <cell r="C343">
            <v>5.32</v>
          </cell>
          <cell r="D343">
            <v>5.32</v>
          </cell>
          <cell r="E343">
            <v>5.34</v>
          </cell>
          <cell r="F343">
            <v>5.3587499999999997</v>
          </cell>
          <cell r="G343">
            <v>5.3650000000000002</v>
          </cell>
          <cell r="H343">
            <v>5.37</v>
          </cell>
          <cell r="I343">
            <v>5.3740600000000001</v>
          </cell>
          <cell r="J343">
            <v>5.3525</v>
          </cell>
        </row>
        <row r="344">
          <cell r="A344">
            <v>39189</v>
          </cell>
          <cell r="B344">
            <v>5.3768799999999999</v>
          </cell>
          <cell r="C344">
            <v>5.32</v>
          </cell>
          <cell r="D344">
            <v>5.32</v>
          </cell>
          <cell r="E344">
            <v>5.34</v>
          </cell>
          <cell r="F344">
            <v>5.3598800000000004</v>
          </cell>
          <cell r="G344">
            <v>5.3647499999999999</v>
          </cell>
          <cell r="H344">
            <v>5.37</v>
          </cell>
          <cell r="I344">
            <v>5.3715599999999997</v>
          </cell>
          <cell r="J344">
            <v>5.3368799999999998</v>
          </cell>
        </row>
        <row r="345">
          <cell r="A345">
            <v>39190</v>
          </cell>
          <cell r="B345">
            <v>5.3312499999999998</v>
          </cell>
          <cell r="C345">
            <v>5.32</v>
          </cell>
          <cell r="D345">
            <v>5.32</v>
          </cell>
          <cell r="E345">
            <v>5.34</v>
          </cell>
          <cell r="F345">
            <v>5.3581300000000001</v>
          </cell>
          <cell r="G345">
            <v>5.36</v>
          </cell>
          <cell r="H345">
            <v>5.3611899999999997</v>
          </cell>
          <cell r="I345">
            <v>5.3606300000000005</v>
          </cell>
          <cell r="J345">
            <v>5.2887500000000003</v>
          </cell>
        </row>
        <row r="346">
          <cell r="A346">
            <v>39191</v>
          </cell>
          <cell r="B346">
            <v>5.2949999999999999</v>
          </cell>
          <cell r="C346">
            <v>5.3156299999999996</v>
          </cell>
          <cell r="D346">
            <v>5.32</v>
          </cell>
          <cell r="E346">
            <v>5.34</v>
          </cell>
          <cell r="F346">
            <v>5.3550000000000004</v>
          </cell>
          <cell r="G346">
            <v>5.3540599999999996</v>
          </cell>
          <cell r="H346">
            <v>5.35</v>
          </cell>
          <cell r="I346">
            <v>5.34938</v>
          </cell>
          <cell r="J346">
            <v>5.2506300000000001</v>
          </cell>
        </row>
        <row r="347">
          <cell r="A347">
            <v>39192</v>
          </cell>
          <cell r="B347">
            <v>5.28125</v>
          </cell>
          <cell r="C347">
            <v>5.3193799999999998</v>
          </cell>
          <cell r="D347">
            <v>5.32</v>
          </cell>
          <cell r="E347">
            <v>5.34</v>
          </cell>
          <cell r="F347">
            <v>5.3550000000000004</v>
          </cell>
          <cell r="G347">
            <v>5.3550000000000004</v>
          </cell>
          <cell r="H347">
            <v>5.3550000000000004</v>
          </cell>
          <cell r="I347">
            <v>5.3543799999999999</v>
          </cell>
          <cell r="J347">
            <v>5.2743799999999998</v>
          </cell>
        </row>
        <row r="348">
          <cell r="A348">
            <v>39195</v>
          </cell>
          <cell r="B348">
            <v>5.29</v>
          </cell>
          <cell r="C348">
            <v>5.32</v>
          </cell>
          <cell r="D348">
            <v>5.32</v>
          </cell>
          <cell r="E348">
            <v>5.34</v>
          </cell>
          <cell r="F348">
            <v>5.3550000000000004</v>
          </cell>
          <cell r="G348">
            <v>5.3550000000000004</v>
          </cell>
          <cell r="H348">
            <v>5.3562500000000002</v>
          </cell>
          <cell r="I348">
            <v>5.3593799999999998</v>
          </cell>
          <cell r="J348">
            <v>5.28</v>
          </cell>
        </row>
        <row r="349">
          <cell r="A349">
            <v>39196</v>
          </cell>
          <cell r="B349">
            <v>5.2918799999999999</v>
          </cell>
          <cell r="C349">
            <v>5.32</v>
          </cell>
          <cell r="D349">
            <v>5.32</v>
          </cell>
          <cell r="E349">
            <v>5.34</v>
          </cell>
          <cell r="F349">
            <v>5.3550000000000004</v>
          </cell>
          <cell r="G349">
            <v>5.3550000000000004</v>
          </cell>
          <cell r="H349">
            <v>5.3543799999999999</v>
          </cell>
          <cell r="I349">
            <v>5.3531300000000002</v>
          </cell>
          <cell r="J349">
            <v>5.26</v>
          </cell>
        </row>
        <row r="350">
          <cell r="A350">
            <v>39197</v>
          </cell>
          <cell r="B350">
            <v>5.2943800000000003</v>
          </cell>
          <cell r="C350">
            <v>5.32</v>
          </cell>
          <cell r="D350">
            <v>5.32</v>
          </cell>
          <cell r="E350">
            <v>5.34</v>
          </cell>
          <cell r="F350">
            <v>5.3550000000000004</v>
          </cell>
          <cell r="G350">
            <v>5.3550000000000004</v>
          </cell>
          <cell r="H350">
            <v>5.35</v>
          </cell>
          <cell r="I350">
            <v>5.3468799999999996</v>
          </cell>
          <cell r="J350">
            <v>5.2418800000000001</v>
          </cell>
        </row>
        <row r="351">
          <cell r="A351">
            <v>39198</v>
          </cell>
          <cell r="B351">
            <v>5.2931299999999997</v>
          </cell>
          <cell r="C351">
            <v>5.32</v>
          </cell>
          <cell r="D351">
            <v>5.32</v>
          </cell>
          <cell r="E351">
            <v>5.34</v>
          </cell>
          <cell r="F351">
            <v>5.3550000000000004</v>
          </cell>
          <cell r="G351">
            <v>5.3556299999999997</v>
          </cell>
          <cell r="H351">
            <v>5.3553100000000002</v>
          </cell>
          <cell r="I351">
            <v>5.3550000000000004</v>
          </cell>
          <cell r="J351">
            <v>5.27</v>
          </cell>
        </row>
        <row r="352">
          <cell r="A352">
            <v>39199</v>
          </cell>
          <cell r="B352">
            <v>5.2975000000000003</v>
          </cell>
          <cell r="C352">
            <v>5.32</v>
          </cell>
          <cell r="D352">
            <v>5.32</v>
          </cell>
          <cell r="E352">
            <v>5.34</v>
          </cell>
          <cell r="F352">
            <v>5.3562500000000002</v>
          </cell>
          <cell r="G352">
            <v>5.3574999999999999</v>
          </cell>
          <cell r="H352">
            <v>5.36</v>
          </cell>
          <cell r="I352">
            <v>5.36</v>
          </cell>
          <cell r="J352">
            <v>5.2956300000000001</v>
          </cell>
        </row>
        <row r="353">
          <cell r="A353">
            <v>39202</v>
          </cell>
          <cell r="B353">
            <v>5.3581300000000001</v>
          </cell>
          <cell r="C353">
            <v>5.3187499999999996</v>
          </cell>
          <cell r="D353">
            <v>5.32</v>
          </cell>
          <cell r="E353">
            <v>5.34</v>
          </cell>
          <cell r="F353">
            <v>5.3550000000000004</v>
          </cell>
          <cell r="G353">
            <v>5.3593799999999998</v>
          </cell>
          <cell r="H353">
            <v>5.36</v>
          </cell>
          <cell r="I353">
            <v>5.36</v>
          </cell>
          <cell r="J353">
            <v>5.2949999999999999</v>
          </cell>
        </row>
        <row r="354">
          <cell r="A354">
            <v>39203</v>
          </cell>
          <cell r="B354">
            <v>5.3537499999999998</v>
          </cell>
          <cell r="C354">
            <v>5.3168800000000003</v>
          </cell>
          <cell r="D354">
            <v>5.32</v>
          </cell>
          <cell r="E354">
            <v>5.34</v>
          </cell>
          <cell r="F354">
            <v>5.3550000000000004</v>
          </cell>
          <cell r="G354">
            <v>5.3553100000000002</v>
          </cell>
          <cell r="H354">
            <v>5.3543799999999999</v>
          </cell>
          <cell r="I354">
            <v>5.35</v>
          </cell>
          <cell r="J354">
            <v>5.26</v>
          </cell>
        </row>
        <row r="355">
          <cell r="A355">
            <v>39204</v>
          </cell>
          <cell r="B355">
            <v>5.3112500000000002</v>
          </cell>
          <cell r="C355">
            <v>5.3162500000000001</v>
          </cell>
          <cell r="D355">
            <v>5.32</v>
          </cell>
          <cell r="E355">
            <v>5.34</v>
          </cell>
          <cell r="F355">
            <v>5.3550000000000004</v>
          </cell>
          <cell r="G355">
            <v>5.3593799999999998</v>
          </cell>
          <cell r="H355">
            <v>5.36</v>
          </cell>
          <cell r="I355">
            <v>5.36</v>
          </cell>
          <cell r="J355">
            <v>5.2943800000000003</v>
          </cell>
        </row>
        <row r="356">
          <cell r="A356">
            <v>39205</v>
          </cell>
          <cell r="B356">
            <v>5.3049999999999997</v>
          </cell>
          <cell r="C356">
            <v>5.3156299999999996</v>
          </cell>
          <cell r="D356">
            <v>5.32</v>
          </cell>
          <cell r="E356">
            <v>5.34</v>
          </cell>
          <cell r="F356">
            <v>5.3556299999999997</v>
          </cell>
          <cell r="G356">
            <v>5.3587499999999997</v>
          </cell>
          <cell r="H356">
            <v>5.3593799999999998</v>
          </cell>
          <cell r="I356">
            <v>5.3581300000000001</v>
          </cell>
          <cell r="J356">
            <v>5.2887500000000003</v>
          </cell>
        </row>
        <row r="357">
          <cell r="A357">
            <v>39206</v>
          </cell>
          <cell r="B357">
            <v>5.3043800000000001</v>
          </cell>
          <cell r="C357">
            <v>5.3156299999999996</v>
          </cell>
          <cell r="D357">
            <v>5.32</v>
          </cell>
          <cell r="E357">
            <v>5.34</v>
          </cell>
          <cell r="F357">
            <v>5.35656</v>
          </cell>
          <cell r="G357">
            <v>5.36</v>
          </cell>
          <cell r="H357">
            <v>5.3650000000000002</v>
          </cell>
          <cell r="I357">
            <v>5.3681299999999998</v>
          </cell>
          <cell r="J357">
            <v>5.32</v>
          </cell>
        </row>
        <row r="358">
          <cell r="A358">
            <v>39209</v>
          </cell>
          <cell r="B358">
            <v>5.3043800000000001</v>
          </cell>
          <cell r="C358">
            <v>5.3156299999999996</v>
          </cell>
          <cell r="D358">
            <v>5.32</v>
          </cell>
          <cell r="E358">
            <v>5.34</v>
          </cell>
          <cell r="F358">
            <v>5.35656</v>
          </cell>
          <cell r="G358">
            <v>5.36</v>
          </cell>
          <cell r="H358">
            <v>5.3650000000000002</v>
          </cell>
          <cell r="I358">
            <v>5.3681299999999998</v>
          </cell>
          <cell r="J358">
            <v>5.32</v>
          </cell>
        </row>
        <row r="359">
          <cell r="A359">
            <v>39210</v>
          </cell>
          <cell r="B359">
            <v>5.30063</v>
          </cell>
          <cell r="C359">
            <v>5.3118800000000004</v>
          </cell>
          <cell r="D359">
            <v>5.32</v>
          </cell>
          <cell r="E359">
            <v>5.34</v>
          </cell>
          <cell r="F359">
            <v>5.3568800000000003</v>
          </cell>
          <cell r="G359">
            <v>5.36</v>
          </cell>
          <cell r="H359">
            <v>5.36</v>
          </cell>
          <cell r="I359">
            <v>5.36</v>
          </cell>
          <cell r="J359">
            <v>5.3</v>
          </cell>
        </row>
        <row r="360">
          <cell r="A360">
            <v>39211</v>
          </cell>
          <cell r="B360">
            <v>5.30063</v>
          </cell>
          <cell r="C360">
            <v>5.3138800000000002</v>
          </cell>
          <cell r="D360">
            <v>5.32</v>
          </cell>
          <cell r="E360">
            <v>5.34</v>
          </cell>
          <cell r="F360">
            <v>5.3581300000000001</v>
          </cell>
          <cell r="G360">
            <v>5.36</v>
          </cell>
          <cell r="H360">
            <v>5.36</v>
          </cell>
          <cell r="I360">
            <v>5.36</v>
          </cell>
          <cell r="J360">
            <v>5.3</v>
          </cell>
        </row>
        <row r="361">
          <cell r="A361">
            <v>39212</v>
          </cell>
          <cell r="B361">
            <v>5.30063</v>
          </cell>
          <cell r="C361">
            <v>5.3144999999999998</v>
          </cell>
          <cell r="D361">
            <v>5.32</v>
          </cell>
          <cell r="E361">
            <v>5.34</v>
          </cell>
          <cell r="F361">
            <v>5.36</v>
          </cell>
          <cell r="G361">
            <v>5.3643799999999997</v>
          </cell>
          <cell r="H361">
            <v>5.3681299999999998</v>
          </cell>
          <cell r="I361">
            <v>5.37</v>
          </cell>
          <cell r="J361">
            <v>5.33</v>
          </cell>
        </row>
        <row r="362">
          <cell r="A362">
            <v>39213</v>
          </cell>
          <cell r="B362">
            <v>5.30063</v>
          </cell>
          <cell r="C362">
            <v>5.3144999999999998</v>
          </cell>
          <cell r="D362">
            <v>5.32</v>
          </cell>
          <cell r="E362">
            <v>5.34</v>
          </cell>
          <cell r="F362">
            <v>5.36</v>
          </cell>
          <cell r="G362">
            <v>5.36</v>
          </cell>
          <cell r="H362">
            <v>5.36</v>
          </cell>
          <cell r="I362">
            <v>5.3587499999999997</v>
          </cell>
          <cell r="J362">
            <v>5.2918799999999999</v>
          </cell>
        </row>
        <row r="363">
          <cell r="A363">
            <v>39216</v>
          </cell>
          <cell r="B363">
            <v>5.30063</v>
          </cell>
          <cell r="C363">
            <v>5.3120000000000003</v>
          </cell>
          <cell r="D363">
            <v>5.32</v>
          </cell>
          <cell r="E363">
            <v>5.34</v>
          </cell>
          <cell r="F363">
            <v>5.36</v>
          </cell>
          <cell r="G363">
            <v>5.3606300000000005</v>
          </cell>
          <cell r="H363">
            <v>5.3618800000000002</v>
          </cell>
          <cell r="I363">
            <v>5.3650000000000002</v>
          </cell>
          <cell r="J363">
            <v>5.32</v>
          </cell>
        </row>
        <row r="364">
          <cell r="A364">
            <v>39217</v>
          </cell>
          <cell r="B364">
            <v>5.3412499999999996</v>
          </cell>
          <cell r="C364">
            <v>5.3135000000000003</v>
          </cell>
          <cell r="D364">
            <v>5.32</v>
          </cell>
          <cell r="E364">
            <v>5.34</v>
          </cell>
          <cell r="F364">
            <v>5.36</v>
          </cell>
          <cell r="G364">
            <v>5.3606300000000005</v>
          </cell>
          <cell r="H364">
            <v>5.3612500000000001</v>
          </cell>
          <cell r="I364">
            <v>5.3668800000000001</v>
          </cell>
          <cell r="J364">
            <v>5.3237500000000004</v>
          </cell>
        </row>
        <row r="365">
          <cell r="A365">
            <v>39218</v>
          </cell>
          <cell r="B365">
            <v>5.3081300000000002</v>
          </cell>
          <cell r="C365">
            <v>5.3147500000000001</v>
          </cell>
          <cell r="D365">
            <v>5.32</v>
          </cell>
          <cell r="E365">
            <v>5.34</v>
          </cell>
          <cell r="F365">
            <v>5.36</v>
          </cell>
          <cell r="G365">
            <v>5.36</v>
          </cell>
          <cell r="H365">
            <v>5.36</v>
          </cell>
          <cell r="I365">
            <v>5.36</v>
          </cell>
          <cell r="J365">
            <v>5.31</v>
          </cell>
        </row>
        <row r="366">
          <cell r="A366">
            <v>39219</v>
          </cell>
          <cell r="B366">
            <v>5.3025000000000002</v>
          </cell>
          <cell r="C366">
            <v>5.3148799999999996</v>
          </cell>
          <cell r="D366">
            <v>5.32</v>
          </cell>
          <cell r="E366">
            <v>5.34</v>
          </cell>
          <cell r="F366">
            <v>5.36</v>
          </cell>
          <cell r="G366">
            <v>5.36</v>
          </cell>
          <cell r="H366">
            <v>5.36</v>
          </cell>
          <cell r="I366">
            <v>5.3609400000000003</v>
          </cell>
          <cell r="J366">
            <v>5.3172499999999996</v>
          </cell>
        </row>
        <row r="367">
          <cell r="A367">
            <v>39220</v>
          </cell>
          <cell r="B367">
            <v>5.3</v>
          </cell>
          <cell r="C367">
            <v>5.3148799999999996</v>
          </cell>
          <cell r="D367">
            <v>5.32</v>
          </cell>
          <cell r="E367">
            <v>5.34</v>
          </cell>
          <cell r="F367">
            <v>5.36</v>
          </cell>
          <cell r="G367">
            <v>5.36313</v>
          </cell>
          <cell r="H367">
            <v>5.37</v>
          </cell>
          <cell r="I367">
            <v>5.37</v>
          </cell>
          <cell r="J367">
            <v>5.3403099999999997</v>
          </cell>
        </row>
        <row r="368">
          <cell r="A368">
            <v>39223</v>
          </cell>
          <cell r="B368">
            <v>5.3</v>
          </cell>
          <cell r="C368">
            <v>5.3142500000000004</v>
          </cell>
          <cell r="D368">
            <v>5.32</v>
          </cell>
          <cell r="E368">
            <v>5.34</v>
          </cell>
          <cell r="F368">
            <v>5.36</v>
          </cell>
          <cell r="G368">
            <v>5.3665599999999998</v>
          </cell>
          <cell r="H368">
            <v>5.37</v>
          </cell>
          <cell r="I368">
            <v>5.3756300000000001</v>
          </cell>
          <cell r="J368">
            <v>5.3668800000000001</v>
          </cell>
        </row>
        <row r="369">
          <cell r="A369">
            <v>39224</v>
          </cell>
          <cell r="B369">
            <v>5.2993800000000002</v>
          </cell>
          <cell r="C369">
            <v>5.3162500000000001</v>
          </cell>
          <cell r="D369">
            <v>5.32</v>
          </cell>
          <cell r="E369">
            <v>5.34</v>
          </cell>
          <cell r="F369">
            <v>5.36</v>
          </cell>
          <cell r="G369">
            <v>5.3659400000000002</v>
          </cell>
          <cell r="H369">
            <v>5.37</v>
          </cell>
          <cell r="I369">
            <v>5.3746900000000002</v>
          </cell>
          <cell r="J369">
            <v>5.3568800000000003</v>
          </cell>
        </row>
        <row r="370">
          <cell r="A370">
            <v>39225</v>
          </cell>
          <cell r="B370">
            <v>5.2993800000000002</v>
          </cell>
          <cell r="C370">
            <v>5.3194999999999997</v>
          </cell>
          <cell r="D370">
            <v>5.32</v>
          </cell>
          <cell r="E370">
            <v>5.34</v>
          </cell>
          <cell r="F370">
            <v>5.36</v>
          </cell>
          <cell r="G370">
            <v>5.3696900000000003</v>
          </cell>
          <cell r="H370">
            <v>5.3746900000000002</v>
          </cell>
          <cell r="I370">
            <v>5.38</v>
          </cell>
          <cell r="J370">
            <v>5.3787500000000001</v>
          </cell>
        </row>
        <row r="371">
          <cell r="A371">
            <v>39226</v>
          </cell>
          <cell r="B371">
            <v>5.3012499999999996</v>
          </cell>
          <cell r="C371">
            <v>5.32</v>
          </cell>
          <cell r="D371">
            <v>5.32</v>
          </cell>
          <cell r="E371">
            <v>5.34</v>
          </cell>
          <cell r="F371">
            <v>5.36</v>
          </cell>
          <cell r="G371">
            <v>5.37</v>
          </cell>
          <cell r="H371">
            <v>5.3753099999999998</v>
          </cell>
          <cell r="I371">
            <v>5.38</v>
          </cell>
          <cell r="J371">
            <v>5.37</v>
          </cell>
        </row>
        <row r="372">
          <cell r="A372">
            <v>39227</v>
          </cell>
          <cell r="B372">
            <v>5.3012499999999996</v>
          </cell>
          <cell r="C372">
            <v>5.32</v>
          </cell>
          <cell r="D372">
            <v>5.32</v>
          </cell>
          <cell r="E372">
            <v>5.34</v>
          </cell>
          <cell r="F372">
            <v>5.36</v>
          </cell>
          <cell r="G372">
            <v>5.37</v>
          </cell>
          <cell r="H372">
            <v>5.3762499999999998</v>
          </cell>
          <cell r="I372">
            <v>5.38</v>
          </cell>
          <cell r="J372">
            <v>5.3710000000000004</v>
          </cell>
        </row>
        <row r="373">
          <cell r="A373">
            <v>39230</v>
          </cell>
          <cell r="B373">
            <v>5.3012499999999996</v>
          </cell>
          <cell r="C373">
            <v>5.32</v>
          </cell>
          <cell r="D373">
            <v>5.32</v>
          </cell>
          <cell r="E373">
            <v>5.34</v>
          </cell>
          <cell r="F373">
            <v>5.36</v>
          </cell>
          <cell r="G373">
            <v>5.37</v>
          </cell>
          <cell r="H373">
            <v>5.3762499999999998</v>
          </cell>
          <cell r="I373">
            <v>5.38</v>
          </cell>
          <cell r="J373">
            <v>5.3710000000000004</v>
          </cell>
        </row>
        <row r="374">
          <cell r="A374">
            <v>39231</v>
          </cell>
          <cell r="B374">
            <v>5.3118800000000004</v>
          </cell>
          <cell r="C374">
            <v>5.32</v>
          </cell>
          <cell r="D374">
            <v>5.32</v>
          </cell>
          <cell r="E374">
            <v>5.34</v>
          </cell>
          <cell r="F374">
            <v>5.36</v>
          </cell>
          <cell r="G374">
            <v>5.37</v>
          </cell>
          <cell r="H374">
            <v>5.38</v>
          </cell>
          <cell r="I374">
            <v>5.3843800000000002</v>
          </cell>
          <cell r="J374">
            <v>5.39</v>
          </cell>
        </row>
        <row r="375">
          <cell r="A375">
            <v>39232</v>
          </cell>
          <cell r="B375">
            <v>5.3425000000000002</v>
          </cell>
          <cell r="C375">
            <v>5.31813</v>
          </cell>
          <cell r="D375">
            <v>5.32</v>
          </cell>
          <cell r="E375">
            <v>5.34</v>
          </cell>
          <cell r="F375">
            <v>5.36</v>
          </cell>
          <cell r="G375">
            <v>5.37</v>
          </cell>
          <cell r="H375">
            <v>5.38</v>
          </cell>
          <cell r="I375">
            <v>5.3847500000000004</v>
          </cell>
          <cell r="J375">
            <v>5.39</v>
          </cell>
        </row>
        <row r="376">
          <cell r="A376">
            <v>39233</v>
          </cell>
          <cell r="B376">
            <v>5.3637499999999996</v>
          </cell>
          <cell r="C376">
            <v>5.3193799999999998</v>
          </cell>
          <cell r="D376">
            <v>5.32</v>
          </cell>
          <cell r="E376">
            <v>5.34</v>
          </cell>
          <cell r="F376">
            <v>5.36</v>
          </cell>
          <cell r="G376">
            <v>5.37</v>
          </cell>
          <cell r="H376">
            <v>5.38</v>
          </cell>
          <cell r="I376">
            <v>5.3847500000000004</v>
          </cell>
          <cell r="J376">
            <v>5.39</v>
          </cell>
        </row>
        <row r="377">
          <cell r="A377">
            <v>39234</v>
          </cell>
          <cell r="B377">
            <v>5.3274999999999997</v>
          </cell>
          <cell r="C377">
            <v>5.3168800000000003</v>
          </cell>
          <cell r="D377">
            <v>5.32</v>
          </cell>
          <cell r="E377">
            <v>5.34</v>
          </cell>
          <cell r="F377">
            <v>5.36</v>
          </cell>
          <cell r="G377">
            <v>5.37</v>
          </cell>
          <cell r="H377">
            <v>5.38</v>
          </cell>
          <cell r="I377">
            <v>5.39</v>
          </cell>
          <cell r="J377">
            <v>5.4206300000000001</v>
          </cell>
        </row>
        <row r="378">
          <cell r="A378">
            <v>39237</v>
          </cell>
          <cell r="B378">
            <v>5.3081300000000002</v>
          </cell>
          <cell r="C378">
            <v>5.3162500000000001</v>
          </cell>
          <cell r="D378">
            <v>5.32</v>
          </cell>
          <cell r="E378">
            <v>5.34</v>
          </cell>
          <cell r="F378">
            <v>5.36</v>
          </cell>
          <cell r="G378">
            <v>5.37188</v>
          </cell>
          <cell r="H378">
            <v>5.3828100000000001</v>
          </cell>
          <cell r="I378">
            <v>5.39344</v>
          </cell>
          <cell r="J378">
            <v>5.44</v>
          </cell>
        </row>
        <row r="379">
          <cell r="A379">
            <v>39238</v>
          </cell>
          <cell r="B379">
            <v>5.3031300000000003</v>
          </cell>
          <cell r="C379">
            <v>5.3174999999999999</v>
          </cell>
          <cell r="D379">
            <v>5.32</v>
          </cell>
          <cell r="E379">
            <v>5.34</v>
          </cell>
          <cell r="F379">
            <v>5.36</v>
          </cell>
          <cell r="G379">
            <v>5.37</v>
          </cell>
          <cell r="H379">
            <v>5.38</v>
          </cell>
          <cell r="I379">
            <v>5.3918800000000005</v>
          </cell>
          <cell r="J379">
            <v>5.4450599999999998</v>
          </cell>
        </row>
        <row r="380">
          <cell r="A380">
            <v>39239</v>
          </cell>
          <cell r="B380">
            <v>5.3031300000000003</v>
          </cell>
          <cell r="C380">
            <v>5.3174999999999999</v>
          </cell>
          <cell r="D380">
            <v>5.32</v>
          </cell>
          <cell r="E380">
            <v>5.34</v>
          </cell>
          <cell r="F380">
            <v>5.36</v>
          </cell>
          <cell r="G380">
            <v>5.37188</v>
          </cell>
          <cell r="H380">
            <v>5.3828100000000001</v>
          </cell>
          <cell r="I380">
            <v>5.3959400000000004</v>
          </cell>
          <cell r="J380">
            <v>5.4562499999999998</v>
          </cell>
        </row>
        <row r="381">
          <cell r="A381">
            <v>39240</v>
          </cell>
          <cell r="B381">
            <v>5.3031300000000003</v>
          </cell>
          <cell r="C381">
            <v>5.31813</v>
          </cell>
          <cell r="D381">
            <v>5.32</v>
          </cell>
          <cell r="E381">
            <v>5.34</v>
          </cell>
          <cell r="F381">
            <v>5.36</v>
          </cell>
          <cell r="G381">
            <v>5.37</v>
          </cell>
          <cell r="H381">
            <v>5.3803099999999997</v>
          </cell>
          <cell r="I381">
            <v>5.3925000000000001</v>
          </cell>
          <cell r="J381">
            <v>5.4481299999999999</v>
          </cell>
        </row>
        <row r="382">
          <cell r="A382">
            <v>39241</v>
          </cell>
          <cell r="B382">
            <v>5.30063</v>
          </cell>
          <cell r="C382">
            <v>5.3185000000000002</v>
          </cell>
          <cell r="D382">
            <v>5.32</v>
          </cell>
          <cell r="E382">
            <v>5.34</v>
          </cell>
          <cell r="F382">
            <v>5.36</v>
          </cell>
          <cell r="G382">
            <v>5.3724999999999996</v>
          </cell>
          <cell r="H382">
            <v>5.3862500000000004</v>
          </cell>
          <cell r="I382">
            <v>5.4018800000000002</v>
          </cell>
          <cell r="J382">
            <v>5.48</v>
          </cell>
        </row>
        <row r="383">
          <cell r="A383">
            <v>39244</v>
          </cell>
          <cell r="B383">
            <v>5.3018799999999997</v>
          </cell>
          <cell r="C383">
            <v>5.32</v>
          </cell>
          <cell r="D383">
            <v>5.32</v>
          </cell>
          <cell r="E383">
            <v>5.34</v>
          </cell>
          <cell r="F383">
            <v>5.36</v>
          </cell>
          <cell r="G383">
            <v>5.3702500000000004</v>
          </cell>
          <cell r="H383">
            <v>5.3862500000000004</v>
          </cell>
          <cell r="I383">
            <v>5.3978099999999998</v>
          </cell>
          <cell r="J383">
            <v>5.4660000000000002</v>
          </cell>
        </row>
        <row r="384">
          <cell r="A384">
            <v>39245</v>
          </cell>
          <cell r="B384">
            <v>5.3025000000000002</v>
          </cell>
          <cell r="C384">
            <v>5.32</v>
          </cell>
          <cell r="D384">
            <v>5.32</v>
          </cell>
          <cell r="E384">
            <v>5.34</v>
          </cell>
          <cell r="F384">
            <v>5.36</v>
          </cell>
          <cell r="G384">
            <v>5.375</v>
          </cell>
          <cell r="H384">
            <v>5.3862500000000004</v>
          </cell>
          <cell r="I384">
            <v>5.4</v>
          </cell>
          <cell r="J384">
            <v>5.4681899999999999</v>
          </cell>
        </row>
        <row r="385">
          <cell r="A385">
            <v>39246</v>
          </cell>
          <cell r="B385">
            <v>5.30375</v>
          </cell>
          <cell r="C385">
            <v>5.32</v>
          </cell>
          <cell r="D385">
            <v>5.32</v>
          </cell>
          <cell r="E385">
            <v>5.34</v>
          </cell>
          <cell r="F385">
            <v>5.36</v>
          </cell>
          <cell r="G385">
            <v>5.38</v>
          </cell>
          <cell r="H385">
            <v>5.39</v>
          </cell>
          <cell r="I385">
            <v>5.4090600000000002</v>
          </cell>
          <cell r="J385">
            <v>5.5059399999999998</v>
          </cell>
        </row>
        <row r="386">
          <cell r="A386">
            <v>39247</v>
          </cell>
          <cell r="B386">
            <v>5.3068799999999996</v>
          </cell>
          <cell r="C386">
            <v>5.32</v>
          </cell>
          <cell r="D386">
            <v>5.32</v>
          </cell>
          <cell r="E386">
            <v>5.34</v>
          </cell>
          <cell r="F386">
            <v>5.36</v>
          </cell>
          <cell r="G386">
            <v>5.38</v>
          </cell>
          <cell r="H386">
            <v>5.39</v>
          </cell>
          <cell r="I386">
            <v>5.4050000000000002</v>
          </cell>
          <cell r="J386">
            <v>5.49</v>
          </cell>
        </row>
        <row r="387">
          <cell r="A387">
            <v>39248</v>
          </cell>
          <cell r="B387">
            <v>5.3412499999999996</v>
          </cell>
          <cell r="C387">
            <v>5.32</v>
          </cell>
          <cell r="D387">
            <v>5.32</v>
          </cell>
          <cell r="E387">
            <v>5.34</v>
          </cell>
          <cell r="F387">
            <v>5.36</v>
          </cell>
          <cell r="G387">
            <v>5.38</v>
          </cell>
          <cell r="H387">
            <v>5.39</v>
          </cell>
          <cell r="I387">
            <v>5.4081299999999999</v>
          </cell>
          <cell r="J387">
            <v>5.5065600000000003</v>
          </cell>
        </row>
        <row r="388">
          <cell r="A388">
            <v>39251</v>
          </cell>
          <cell r="B388">
            <v>5.3043800000000001</v>
          </cell>
          <cell r="C388">
            <v>5.3187499999999996</v>
          </cell>
          <cell r="D388">
            <v>5.32</v>
          </cell>
          <cell r="E388">
            <v>5.34</v>
          </cell>
          <cell r="F388">
            <v>5.36</v>
          </cell>
          <cell r="G388">
            <v>5.3775000000000004</v>
          </cell>
          <cell r="H388">
            <v>5.3881300000000003</v>
          </cell>
          <cell r="I388">
            <v>5.4</v>
          </cell>
          <cell r="J388">
            <v>5.4741299999999997</v>
          </cell>
        </row>
        <row r="389">
          <cell r="A389">
            <v>39252</v>
          </cell>
          <cell r="B389">
            <v>5.3018799999999997</v>
          </cell>
          <cell r="C389">
            <v>5.3182499999999999</v>
          </cell>
          <cell r="D389">
            <v>5.32</v>
          </cell>
          <cell r="E389">
            <v>5.34</v>
          </cell>
          <cell r="F389">
            <v>5.36</v>
          </cell>
          <cell r="G389">
            <v>5.3777499999999998</v>
          </cell>
          <cell r="H389">
            <v>5.38788</v>
          </cell>
          <cell r="I389">
            <v>5.3981300000000001</v>
          </cell>
          <cell r="J389">
            <v>5.4649999999999999</v>
          </cell>
        </row>
        <row r="390">
          <cell r="A390">
            <v>39253</v>
          </cell>
          <cell r="B390">
            <v>5.2912499999999998</v>
          </cell>
          <cell r="C390">
            <v>5.3172499999999996</v>
          </cell>
          <cell r="D390">
            <v>5.32</v>
          </cell>
          <cell r="E390">
            <v>5.34</v>
          </cell>
          <cell r="F390">
            <v>5.36</v>
          </cell>
          <cell r="G390">
            <v>5.3737500000000002</v>
          </cell>
          <cell r="H390">
            <v>5.3831300000000004</v>
          </cell>
          <cell r="I390">
            <v>5.3931300000000002</v>
          </cell>
          <cell r="J390">
            <v>5.4387499999999998</v>
          </cell>
        </row>
        <row r="391">
          <cell r="A391">
            <v>39254</v>
          </cell>
          <cell r="B391">
            <v>5.2937500000000002</v>
          </cell>
          <cell r="C391">
            <v>5.3362499999999997</v>
          </cell>
          <cell r="D391">
            <v>5.32</v>
          </cell>
          <cell r="E391">
            <v>5.34</v>
          </cell>
          <cell r="F391">
            <v>5.36</v>
          </cell>
          <cell r="G391">
            <v>5.3743800000000004</v>
          </cell>
          <cell r="H391">
            <v>5.3849999999999998</v>
          </cell>
          <cell r="I391">
            <v>5.39344</v>
          </cell>
          <cell r="J391">
            <v>5.4531299999999998</v>
          </cell>
        </row>
        <row r="392">
          <cell r="A392">
            <v>39255</v>
          </cell>
          <cell r="B392">
            <v>5.2912499999999998</v>
          </cell>
          <cell r="C392">
            <v>5.34</v>
          </cell>
          <cell r="D392">
            <v>5.32</v>
          </cell>
          <cell r="E392">
            <v>5.34</v>
          </cell>
          <cell r="F392">
            <v>5.36</v>
          </cell>
          <cell r="G392">
            <v>5.3737500000000002</v>
          </cell>
          <cell r="H392">
            <v>5.38375</v>
          </cell>
          <cell r="I392">
            <v>5.39</v>
          </cell>
          <cell r="J392">
            <v>5.4493799999999997</v>
          </cell>
        </row>
        <row r="393">
          <cell r="A393">
            <v>39258</v>
          </cell>
          <cell r="B393">
            <v>5.2949999999999999</v>
          </cell>
          <cell r="C393">
            <v>5.34375</v>
          </cell>
          <cell r="D393">
            <v>5.32</v>
          </cell>
          <cell r="E393">
            <v>5.34</v>
          </cell>
          <cell r="F393">
            <v>5.36</v>
          </cell>
          <cell r="G393">
            <v>5.3650000000000002</v>
          </cell>
          <cell r="H393">
            <v>5.37</v>
          </cell>
          <cell r="I393">
            <v>5.3762499999999998</v>
          </cell>
          <cell r="J393">
            <v>5.4</v>
          </cell>
        </row>
        <row r="394">
          <cell r="A394">
            <v>39259</v>
          </cell>
          <cell r="B394">
            <v>5.30375</v>
          </cell>
          <cell r="C394">
            <v>5.35</v>
          </cell>
          <cell r="D394">
            <v>5.32</v>
          </cell>
          <cell r="E394">
            <v>5.34</v>
          </cell>
          <cell r="F394">
            <v>5.36</v>
          </cell>
          <cell r="G394">
            <v>5.3650000000000002</v>
          </cell>
          <cell r="H394">
            <v>5.37</v>
          </cell>
          <cell r="I394">
            <v>5.375</v>
          </cell>
          <cell r="J394">
            <v>5.3875000000000002</v>
          </cell>
        </row>
        <row r="395">
          <cell r="A395">
            <v>39260</v>
          </cell>
          <cell r="B395">
            <v>5.335</v>
          </cell>
          <cell r="C395">
            <v>5.3550000000000004</v>
          </cell>
          <cell r="D395">
            <v>5.32</v>
          </cell>
          <cell r="E395">
            <v>5.34</v>
          </cell>
          <cell r="F395">
            <v>5.36</v>
          </cell>
          <cell r="G395">
            <v>5.36625</v>
          </cell>
          <cell r="H395">
            <v>5.37</v>
          </cell>
          <cell r="I395">
            <v>5.375</v>
          </cell>
          <cell r="J395">
            <v>5.38</v>
          </cell>
        </row>
        <row r="396">
          <cell r="A396">
            <v>39261</v>
          </cell>
          <cell r="B396">
            <v>5.3987499999999997</v>
          </cell>
          <cell r="C396">
            <v>5.32</v>
          </cell>
          <cell r="D396">
            <v>5.32</v>
          </cell>
          <cell r="E396">
            <v>5.34</v>
          </cell>
          <cell r="F396">
            <v>5.36</v>
          </cell>
          <cell r="G396">
            <v>5.3693799999999996</v>
          </cell>
          <cell r="H396">
            <v>5.3740600000000001</v>
          </cell>
          <cell r="I396">
            <v>5.38</v>
          </cell>
          <cell r="J396">
            <v>5.4037499999999996</v>
          </cell>
        </row>
        <row r="397">
          <cell r="A397">
            <v>39262</v>
          </cell>
          <cell r="B397">
            <v>5.5</v>
          </cell>
          <cell r="C397">
            <v>5.32</v>
          </cell>
          <cell r="D397">
            <v>5.32</v>
          </cell>
          <cell r="E397">
            <v>5.34</v>
          </cell>
          <cell r="F397">
            <v>5.36</v>
          </cell>
          <cell r="G397">
            <v>5.37</v>
          </cell>
          <cell r="H397">
            <v>5.3768799999999999</v>
          </cell>
          <cell r="I397">
            <v>5.3862500000000004</v>
          </cell>
          <cell r="J397">
            <v>5.42563</v>
          </cell>
        </row>
        <row r="398">
          <cell r="A398">
            <v>39265</v>
          </cell>
          <cell r="B398">
            <v>5.3618800000000002</v>
          </cell>
          <cell r="C398">
            <v>5.3187499999999996</v>
          </cell>
          <cell r="D398">
            <v>5.32</v>
          </cell>
          <cell r="E398">
            <v>5.34</v>
          </cell>
          <cell r="F398">
            <v>5.36</v>
          </cell>
          <cell r="G398">
            <v>5.37</v>
          </cell>
          <cell r="H398">
            <v>5.3743800000000004</v>
          </cell>
          <cell r="I398">
            <v>5.38</v>
          </cell>
          <cell r="J398">
            <v>5.3893800000000001</v>
          </cell>
        </row>
        <row r="399">
          <cell r="A399">
            <v>39266</v>
          </cell>
          <cell r="B399">
            <v>5.3281299999999998</v>
          </cell>
          <cell r="C399">
            <v>5.3172499999999996</v>
          </cell>
          <cell r="D399">
            <v>5.32</v>
          </cell>
          <cell r="E399">
            <v>5.34</v>
          </cell>
          <cell r="F399">
            <v>5.36</v>
          </cell>
          <cell r="G399">
            <v>5.37</v>
          </cell>
          <cell r="H399">
            <v>5.375</v>
          </cell>
          <cell r="I399">
            <v>5.38</v>
          </cell>
          <cell r="J399">
            <v>5.3925000000000001</v>
          </cell>
        </row>
        <row r="400">
          <cell r="A400">
            <v>39267</v>
          </cell>
          <cell r="B400">
            <v>5.3281299999999998</v>
          </cell>
          <cell r="C400">
            <v>5.3185000000000002</v>
          </cell>
          <cell r="D400">
            <v>5.32</v>
          </cell>
          <cell r="E400">
            <v>5.34</v>
          </cell>
          <cell r="F400">
            <v>5.36</v>
          </cell>
          <cell r="G400">
            <v>5.37</v>
          </cell>
          <cell r="H400">
            <v>5.375</v>
          </cell>
          <cell r="I400">
            <v>5.38063</v>
          </cell>
          <cell r="J400">
            <v>5.4050000000000002</v>
          </cell>
        </row>
        <row r="401">
          <cell r="A401">
            <v>39268</v>
          </cell>
          <cell r="B401">
            <v>5.3075000000000001</v>
          </cell>
          <cell r="C401">
            <v>5.3185000000000002</v>
          </cell>
          <cell r="D401">
            <v>5.32</v>
          </cell>
          <cell r="E401">
            <v>5.34</v>
          </cell>
          <cell r="F401">
            <v>5.36</v>
          </cell>
          <cell r="G401">
            <v>5.37</v>
          </cell>
          <cell r="H401">
            <v>5.38</v>
          </cell>
          <cell r="I401">
            <v>5.3862500000000004</v>
          </cell>
          <cell r="J401">
            <v>5.4175000000000004</v>
          </cell>
        </row>
        <row r="402">
          <cell r="A402">
            <v>39269</v>
          </cell>
          <cell r="B402">
            <v>5.30375</v>
          </cell>
          <cell r="C402">
            <v>5.3159999999999998</v>
          </cell>
          <cell r="D402">
            <v>5.32</v>
          </cell>
          <cell r="E402">
            <v>5.34</v>
          </cell>
          <cell r="F402">
            <v>5.36</v>
          </cell>
          <cell r="G402">
            <v>5.37</v>
          </cell>
          <cell r="H402">
            <v>5.38</v>
          </cell>
          <cell r="I402">
            <v>5.3906299999999998</v>
          </cell>
          <cell r="J402">
            <v>5.4481299999999999</v>
          </cell>
        </row>
        <row r="403">
          <cell r="A403">
            <v>39272</v>
          </cell>
          <cell r="B403">
            <v>5.30375</v>
          </cell>
          <cell r="C403">
            <v>5.3141300000000005</v>
          </cell>
          <cell r="D403">
            <v>5.32</v>
          </cell>
          <cell r="E403">
            <v>5.34</v>
          </cell>
          <cell r="F403">
            <v>5.36</v>
          </cell>
          <cell r="G403">
            <v>5.37</v>
          </cell>
          <cell r="H403">
            <v>5.38</v>
          </cell>
          <cell r="I403">
            <v>5.3962500000000002</v>
          </cell>
          <cell r="J403">
            <v>5.4593800000000003</v>
          </cell>
        </row>
        <row r="404">
          <cell r="A404">
            <v>39273</v>
          </cell>
          <cell r="B404">
            <v>5.3025000000000002</v>
          </cell>
          <cell r="C404">
            <v>5.3153800000000002</v>
          </cell>
          <cell r="D404">
            <v>5.32</v>
          </cell>
          <cell r="E404">
            <v>5.34</v>
          </cell>
          <cell r="F404">
            <v>5.36</v>
          </cell>
          <cell r="G404">
            <v>5.37</v>
          </cell>
          <cell r="H404">
            <v>5.38</v>
          </cell>
          <cell r="I404">
            <v>5.3946899999999998</v>
          </cell>
          <cell r="J404">
            <v>5.4450000000000003</v>
          </cell>
        </row>
        <row r="405">
          <cell r="A405">
            <v>39274</v>
          </cell>
          <cell r="B405">
            <v>5.2981300000000005</v>
          </cell>
          <cell r="C405">
            <v>5.31663</v>
          </cell>
          <cell r="D405">
            <v>5.32</v>
          </cell>
          <cell r="E405">
            <v>5.34</v>
          </cell>
          <cell r="F405">
            <v>5.36</v>
          </cell>
          <cell r="G405">
            <v>5.3693799999999996</v>
          </cell>
          <cell r="H405">
            <v>5.3753099999999998</v>
          </cell>
          <cell r="I405">
            <v>5.38</v>
          </cell>
          <cell r="J405">
            <v>5.3956299999999997</v>
          </cell>
        </row>
        <row r="406">
          <cell r="A406">
            <v>39275</v>
          </cell>
          <cell r="B406">
            <v>5.3025000000000002</v>
          </cell>
          <cell r="C406">
            <v>5.3172499999999996</v>
          </cell>
          <cell r="D406">
            <v>5.32</v>
          </cell>
          <cell r="E406">
            <v>5.34</v>
          </cell>
          <cell r="F406">
            <v>5.36</v>
          </cell>
          <cell r="G406">
            <v>5.37</v>
          </cell>
          <cell r="H406">
            <v>5.38</v>
          </cell>
          <cell r="I406">
            <v>5.3860000000000001</v>
          </cell>
          <cell r="J406">
            <v>5.4162499999999998</v>
          </cell>
        </row>
        <row r="407">
          <cell r="A407">
            <v>39276</v>
          </cell>
          <cell r="B407">
            <v>5.3018799999999997</v>
          </cell>
          <cell r="C407">
            <v>5.3168800000000003</v>
          </cell>
          <cell r="D407">
            <v>5.32</v>
          </cell>
          <cell r="E407">
            <v>5.34</v>
          </cell>
          <cell r="F407">
            <v>5.36</v>
          </cell>
          <cell r="G407">
            <v>5.37</v>
          </cell>
          <cell r="H407">
            <v>5.38</v>
          </cell>
          <cell r="I407">
            <v>5.3875000000000002</v>
          </cell>
          <cell r="J407">
            <v>5.4312500000000004</v>
          </cell>
        </row>
        <row r="408">
          <cell r="A408">
            <v>39279</v>
          </cell>
          <cell r="B408">
            <v>5.3475000000000001</v>
          </cell>
          <cell r="C408">
            <v>5.3151299999999999</v>
          </cell>
          <cell r="D408">
            <v>5.32</v>
          </cell>
          <cell r="E408">
            <v>5.34</v>
          </cell>
          <cell r="F408">
            <v>5.36</v>
          </cell>
          <cell r="G408">
            <v>5.37</v>
          </cell>
          <cell r="H408">
            <v>5.38</v>
          </cell>
          <cell r="I408">
            <v>5.3865600000000002</v>
          </cell>
          <cell r="J408">
            <v>5.4203099999999997</v>
          </cell>
        </row>
        <row r="409">
          <cell r="A409">
            <v>39280</v>
          </cell>
          <cell r="B409">
            <v>5.3062500000000004</v>
          </cell>
          <cell r="C409">
            <v>5.3118800000000004</v>
          </cell>
          <cell r="D409">
            <v>5.32</v>
          </cell>
          <cell r="E409">
            <v>5.34</v>
          </cell>
          <cell r="F409">
            <v>5.36</v>
          </cell>
          <cell r="G409">
            <v>5.37</v>
          </cell>
          <cell r="H409">
            <v>5.38</v>
          </cell>
          <cell r="I409">
            <v>5.3868799999999997</v>
          </cell>
          <cell r="J409">
            <v>5.41188</v>
          </cell>
        </row>
        <row r="410">
          <cell r="A410">
            <v>39281</v>
          </cell>
          <cell r="B410">
            <v>5.3049999999999997</v>
          </cell>
          <cell r="C410">
            <v>5.3116300000000001</v>
          </cell>
          <cell r="D410">
            <v>5.32</v>
          </cell>
          <cell r="E410">
            <v>5.34</v>
          </cell>
          <cell r="F410">
            <v>5.36</v>
          </cell>
          <cell r="G410">
            <v>5.3674999999999997</v>
          </cell>
          <cell r="H410">
            <v>5.3759399999999999</v>
          </cell>
          <cell r="I410">
            <v>5.3825000000000003</v>
          </cell>
          <cell r="J410">
            <v>5.4112499999999999</v>
          </cell>
        </row>
        <row r="411">
          <cell r="A411">
            <v>39282</v>
          </cell>
          <cell r="B411">
            <v>5.3043800000000001</v>
          </cell>
          <cell r="C411">
            <v>5.3135000000000003</v>
          </cell>
          <cell r="D411">
            <v>5.32</v>
          </cell>
          <cell r="E411">
            <v>5.34</v>
          </cell>
          <cell r="F411">
            <v>5.36</v>
          </cell>
          <cell r="G411">
            <v>5.3684399999999997</v>
          </cell>
          <cell r="H411">
            <v>5.3768799999999999</v>
          </cell>
          <cell r="I411">
            <v>5.3843800000000002</v>
          </cell>
          <cell r="J411">
            <v>5.4053100000000001</v>
          </cell>
        </row>
        <row r="412">
          <cell r="A412">
            <v>39283</v>
          </cell>
          <cell r="B412">
            <v>5.30063</v>
          </cell>
          <cell r="C412">
            <v>5.3138800000000002</v>
          </cell>
          <cell r="D412">
            <v>5.32</v>
          </cell>
          <cell r="E412">
            <v>5.34</v>
          </cell>
          <cell r="F412">
            <v>5.36</v>
          </cell>
          <cell r="G412">
            <v>5.3688099999999999</v>
          </cell>
          <cell r="H412">
            <v>5.3741900000000005</v>
          </cell>
          <cell r="I412">
            <v>5.3811299999999997</v>
          </cell>
          <cell r="J412">
            <v>5.4</v>
          </cell>
        </row>
        <row r="413">
          <cell r="A413">
            <v>39286</v>
          </cell>
          <cell r="B413">
            <v>5.30375</v>
          </cell>
          <cell r="C413">
            <v>5.3185000000000002</v>
          </cell>
          <cell r="D413">
            <v>5.32</v>
          </cell>
          <cell r="E413">
            <v>5.34</v>
          </cell>
          <cell r="F413">
            <v>5.36</v>
          </cell>
          <cell r="G413">
            <v>5.3612500000000001</v>
          </cell>
          <cell r="H413">
            <v>5.36625</v>
          </cell>
          <cell r="I413">
            <v>5.37</v>
          </cell>
          <cell r="J413">
            <v>5.3650000000000002</v>
          </cell>
        </row>
        <row r="414">
          <cell r="A414">
            <v>39287</v>
          </cell>
          <cell r="B414">
            <v>5.3031300000000003</v>
          </cell>
          <cell r="C414">
            <v>5.32</v>
          </cell>
          <cell r="D414">
            <v>5.32</v>
          </cell>
          <cell r="E414">
            <v>5.34</v>
          </cell>
          <cell r="F414">
            <v>5.36</v>
          </cell>
          <cell r="G414">
            <v>5.3637499999999996</v>
          </cell>
          <cell r="H414">
            <v>5.37</v>
          </cell>
          <cell r="I414">
            <v>5.3740600000000001</v>
          </cell>
          <cell r="J414">
            <v>5.3787500000000001</v>
          </cell>
        </row>
        <row r="415">
          <cell r="A415">
            <v>39288</v>
          </cell>
          <cell r="B415">
            <v>5.30375</v>
          </cell>
          <cell r="C415">
            <v>5.32</v>
          </cell>
          <cell r="D415">
            <v>5.32</v>
          </cell>
          <cell r="E415">
            <v>5.34</v>
          </cell>
          <cell r="F415">
            <v>5.36</v>
          </cell>
          <cell r="G415">
            <v>5.3624999999999998</v>
          </cell>
          <cell r="H415">
            <v>5.36625</v>
          </cell>
          <cell r="I415">
            <v>5.3703099999999999</v>
          </cell>
          <cell r="J415">
            <v>5.36</v>
          </cell>
        </row>
        <row r="416">
          <cell r="A416">
            <v>39289</v>
          </cell>
          <cell r="B416">
            <v>5.3106299999999997</v>
          </cell>
          <cell r="C416">
            <v>5.32</v>
          </cell>
          <cell r="D416">
            <v>5.32</v>
          </cell>
          <cell r="E416">
            <v>5.34</v>
          </cell>
          <cell r="F416">
            <v>5.36</v>
          </cell>
          <cell r="G416">
            <v>5.3606300000000005</v>
          </cell>
          <cell r="H416">
            <v>5.3650000000000002</v>
          </cell>
          <cell r="I416">
            <v>5.3693799999999996</v>
          </cell>
          <cell r="J416">
            <v>5.3531300000000002</v>
          </cell>
        </row>
        <row r="417">
          <cell r="A417">
            <v>39290</v>
          </cell>
          <cell r="B417">
            <v>5.3337500000000002</v>
          </cell>
          <cell r="C417">
            <v>5.32125</v>
          </cell>
          <cell r="D417">
            <v>5.32</v>
          </cell>
          <cell r="E417">
            <v>5.34</v>
          </cell>
          <cell r="F417">
            <v>5.3574999999999999</v>
          </cell>
          <cell r="G417">
            <v>5.34375</v>
          </cell>
          <cell r="H417">
            <v>5.335</v>
          </cell>
          <cell r="I417">
            <v>5.3268800000000001</v>
          </cell>
          <cell r="J417">
            <v>5.2568799999999998</v>
          </cell>
        </row>
        <row r="418">
          <cell r="A418">
            <v>39293</v>
          </cell>
          <cell r="B418">
            <v>5.38063</v>
          </cell>
          <cell r="C418">
            <v>5.3206300000000004</v>
          </cell>
          <cell r="D418">
            <v>5.32</v>
          </cell>
          <cell r="E418">
            <v>5.34</v>
          </cell>
          <cell r="F418">
            <v>5.3562500000000002</v>
          </cell>
          <cell r="G418">
            <v>5.3368799999999998</v>
          </cell>
          <cell r="H418">
            <v>5.3224999999999998</v>
          </cell>
          <cell r="I418">
            <v>5.3125</v>
          </cell>
          <cell r="J418">
            <v>5.2231300000000003</v>
          </cell>
        </row>
        <row r="419">
          <cell r="A419">
            <v>39294</v>
          </cell>
          <cell r="B419">
            <v>5.4337499999999999</v>
          </cell>
          <cell r="C419">
            <v>5.3206300000000004</v>
          </cell>
          <cell r="D419">
            <v>5.32</v>
          </cell>
          <cell r="E419">
            <v>5.34</v>
          </cell>
          <cell r="F419">
            <v>5.3586600000000004</v>
          </cell>
          <cell r="G419">
            <v>5.3443800000000001</v>
          </cell>
          <cell r="H419">
            <v>5.335</v>
          </cell>
          <cell r="I419">
            <v>5.3268800000000001</v>
          </cell>
          <cell r="J419">
            <v>5.2450000000000001</v>
          </cell>
        </row>
        <row r="420">
          <cell r="A420">
            <v>39295</v>
          </cell>
          <cell r="B420">
            <v>5.3781299999999996</v>
          </cell>
          <cell r="C420">
            <v>5.32125</v>
          </cell>
          <cell r="D420">
            <v>5.3274999999999997</v>
          </cell>
          <cell r="E420">
            <v>5.3443800000000001</v>
          </cell>
          <cell r="F420">
            <v>5.3595300000000003</v>
          </cell>
          <cell r="G420">
            <v>5.34</v>
          </cell>
          <cell r="H420">
            <v>5.3206300000000004</v>
          </cell>
          <cell r="I420">
            <v>5.30063</v>
          </cell>
          <cell r="J420">
            <v>5.1868800000000004</v>
          </cell>
        </row>
        <row r="421">
          <cell r="A421">
            <v>39296</v>
          </cell>
          <cell r="B421">
            <v>5.3487499999999999</v>
          </cell>
          <cell r="C421">
            <v>5.32125</v>
          </cell>
          <cell r="D421">
            <v>5.33</v>
          </cell>
          <cell r="E421">
            <v>5.3462500000000004</v>
          </cell>
          <cell r="F421">
            <v>5.36</v>
          </cell>
          <cell r="G421">
            <v>5.3431300000000004</v>
          </cell>
          <cell r="H421">
            <v>5.33188</v>
          </cell>
          <cell r="I421">
            <v>5.31813</v>
          </cell>
          <cell r="J421">
            <v>5.23</v>
          </cell>
        </row>
        <row r="422">
          <cell r="A422">
            <v>39297</v>
          </cell>
          <cell r="B422">
            <v>5.3250000000000002</v>
          </cell>
          <cell r="C422">
            <v>5.32</v>
          </cell>
          <cell r="D422">
            <v>5.33</v>
          </cell>
          <cell r="E422">
            <v>5.3464999999999998</v>
          </cell>
          <cell r="F422">
            <v>5.36</v>
          </cell>
          <cell r="G422">
            <v>5.34</v>
          </cell>
          <cell r="H422">
            <v>5.3287500000000003</v>
          </cell>
          <cell r="I422">
            <v>5.3143799999999999</v>
          </cell>
          <cell r="J422">
            <v>5.2168799999999997</v>
          </cell>
        </row>
        <row r="423">
          <cell r="A423">
            <v>39300</v>
          </cell>
          <cell r="B423">
            <v>5.3150000000000004</v>
          </cell>
          <cell r="C423">
            <v>5.32</v>
          </cell>
          <cell r="D423">
            <v>5.33</v>
          </cell>
          <cell r="E423">
            <v>5.3431300000000004</v>
          </cell>
          <cell r="F423">
            <v>5.3562500000000002</v>
          </cell>
          <cell r="G423">
            <v>5.3193799999999998</v>
          </cell>
          <cell r="H423">
            <v>5.2856300000000003</v>
          </cell>
          <cell r="I423">
            <v>5.2568799999999998</v>
          </cell>
          <cell r="J423">
            <v>5.11625</v>
          </cell>
        </row>
        <row r="424">
          <cell r="A424">
            <v>39301</v>
          </cell>
          <cell r="B424">
            <v>5.3274999999999997</v>
          </cell>
          <cell r="C424">
            <v>5.32</v>
          </cell>
          <cell r="D424">
            <v>5.33</v>
          </cell>
          <cell r="E424">
            <v>5.3462500000000004</v>
          </cell>
          <cell r="F424">
            <v>5.36</v>
          </cell>
          <cell r="G424">
            <v>5.33</v>
          </cell>
          <cell r="H424">
            <v>5.3</v>
          </cell>
          <cell r="I424">
            <v>5.28</v>
          </cell>
          <cell r="J424">
            <v>5.1574999999999998</v>
          </cell>
        </row>
        <row r="425">
          <cell r="A425">
            <v>39302</v>
          </cell>
          <cell r="B425">
            <v>5.3512500000000003</v>
          </cell>
          <cell r="C425">
            <v>5.34063</v>
          </cell>
          <cell r="D425">
            <v>5.35</v>
          </cell>
          <cell r="E425">
            <v>5.3637499999999996</v>
          </cell>
          <cell r="F425">
            <v>5.38</v>
          </cell>
          <cell r="G425">
            <v>5.3656300000000003</v>
          </cell>
          <cell r="H425">
            <v>5.3518800000000004</v>
          </cell>
          <cell r="I425">
            <v>5.3387500000000001</v>
          </cell>
          <cell r="J425">
            <v>5.2374999999999998</v>
          </cell>
        </row>
        <row r="426">
          <cell r="A426">
            <v>39303</v>
          </cell>
          <cell r="B426">
            <v>5.8637499999999996</v>
          </cell>
          <cell r="C426">
            <v>5.6624999999999996</v>
          </cell>
          <cell r="D426">
            <v>5.5412499999999998</v>
          </cell>
          <cell r="E426">
            <v>5.5112500000000004</v>
          </cell>
          <cell r="F426">
            <v>5.5</v>
          </cell>
          <cell r="G426">
            <v>5.4612499999999997</v>
          </cell>
          <cell r="H426">
            <v>5.4268799999999997</v>
          </cell>
          <cell r="I426">
            <v>5.3887499999999999</v>
          </cell>
          <cell r="J426">
            <v>5.25875</v>
          </cell>
        </row>
        <row r="427">
          <cell r="A427">
            <v>39304</v>
          </cell>
          <cell r="B427">
            <v>5.9562499999999998</v>
          </cell>
          <cell r="C427">
            <v>6.0062499999999996</v>
          </cell>
          <cell r="D427">
            <v>5.6187500000000004</v>
          </cell>
          <cell r="E427">
            <v>5.59375</v>
          </cell>
          <cell r="F427">
            <v>5.5750000000000002</v>
          </cell>
          <cell r="G427">
            <v>5.4974999999999996</v>
          </cell>
          <cell r="H427">
            <v>5.4524999999999997</v>
          </cell>
          <cell r="I427">
            <v>5.4012500000000001</v>
          </cell>
          <cell r="J427">
            <v>5.2312500000000002</v>
          </cell>
        </row>
        <row r="428">
          <cell r="A428">
            <v>39307</v>
          </cell>
          <cell r="B428">
            <v>5.7712500000000002</v>
          </cell>
          <cell r="C428">
            <v>5.8250000000000002</v>
          </cell>
          <cell r="D428">
            <v>5.6112500000000001</v>
          </cell>
          <cell r="E428">
            <v>5.5762499999999999</v>
          </cell>
          <cell r="F428">
            <v>5.5575000000000001</v>
          </cell>
          <cell r="G428">
            <v>5.5</v>
          </cell>
          <cell r="H428">
            <v>5.45</v>
          </cell>
          <cell r="I428">
            <v>5.4</v>
          </cell>
          <cell r="J428">
            <v>5.2362500000000001</v>
          </cell>
        </row>
        <row r="429">
          <cell r="A429">
            <v>39308</v>
          </cell>
          <cell r="B429">
            <v>5.4087500000000004</v>
          </cell>
          <cell r="C429">
            <v>5.5662500000000001</v>
          </cell>
          <cell r="D429">
            <v>5.5887500000000001</v>
          </cell>
          <cell r="E429">
            <v>5.55</v>
          </cell>
          <cell r="F429">
            <v>5.53</v>
          </cell>
          <cell r="G429">
            <v>5.4850000000000003</v>
          </cell>
          <cell r="H429">
            <v>5.4424999999999999</v>
          </cell>
          <cell r="I429">
            <v>5.3987499999999997</v>
          </cell>
          <cell r="J429">
            <v>5.2424999999999997</v>
          </cell>
        </row>
        <row r="430">
          <cell r="A430">
            <v>39309</v>
          </cell>
          <cell r="B430">
            <v>5.30375</v>
          </cell>
          <cell r="C430">
            <v>5.4874999999999998</v>
          </cell>
          <cell r="D430">
            <v>5.5693799999999998</v>
          </cell>
          <cell r="E430">
            <v>5.54</v>
          </cell>
          <cell r="F430">
            <v>5.52</v>
          </cell>
          <cell r="G430">
            <v>5.4781300000000002</v>
          </cell>
          <cell r="H430">
            <v>5.4368800000000004</v>
          </cell>
          <cell r="I430">
            <v>5.3912500000000003</v>
          </cell>
          <cell r="J430">
            <v>5.2087500000000002</v>
          </cell>
        </row>
        <row r="431">
          <cell r="A431">
            <v>39310</v>
          </cell>
          <cell r="B431">
            <v>5.1212499999999999</v>
          </cell>
          <cell r="C431">
            <v>5.3887499999999999</v>
          </cell>
          <cell r="D431">
            <v>5.5374999999999996</v>
          </cell>
          <cell r="E431">
            <v>5.5237499999999997</v>
          </cell>
          <cell r="F431">
            <v>5.51</v>
          </cell>
          <cell r="G431">
            <v>5.4581299999999997</v>
          </cell>
          <cell r="H431">
            <v>5.4162499999999998</v>
          </cell>
          <cell r="I431">
            <v>5.3787500000000001</v>
          </cell>
          <cell r="J431">
            <v>5.16188</v>
          </cell>
        </row>
        <row r="432">
          <cell r="A432">
            <v>39311</v>
          </cell>
          <cell r="B432">
            <v>5.2987500000000001</v>
          </cell>
          <cell r="C432">
            <v>5.4187500000000002</v>
          </cell>
          <cell r="D432">
            <v>5.51</v>
          </cell>
          <cell r="E432">
            <v>5.5062499999999996</v>
          </cell>
          <cell r="F432">
            <v>5.5</v>
          </cell>
          <cell r="G432">
            <v>5.4474999999999998</v>
          </cell>
          <cell r="H432">
            <v>5.4</v>
          </cell>
          <cell r="I432">
            <v>5.3550000000000004</v>
          </cell>
          <cell r="J432">
            <v>5.0737500000000004</v>
          </cell>
        </row>
        <row r="433">
          <cell r="A433">
            <v>39314</v>
          </cell>
          <cell r="B433">
            <v>5.3574999999999999</v>
          </cell>
          <cell r="C433">
            <v>5.4050000000000002</v>
          </cell>
          <cell r="D433">
            <v>5.5012499999999998</v>
          </cell>
          <cell r="E433">
            <v>5.4974999999999996</v>
          </cell>
          <cell r="F433">
            <v>5.4950000000000001</v>
          </cell>
          <cell r="G433">
            <v>5.4412500000000001</v>
          </cell>
          <cell r="H433">
            <v>5.3962500000000002</v>
          </cell>
          <cell r="I433">
            <v>5.3475000000000001</v>
          </cell>
          <cell r="J433">
            <v>5.0774999999999997</v>
          </cell>
        </row>
        <row r="434">
          <cell r="A434">
            <v>39315</v>
          </cell>
          <cell r="B434">
            <v>5.35</v>
          </cell>
          <cell r="C434">
            <v>5.4212499999999997</v>
          </cell>
          <cell r="D434">
            <v>5.5</v>
          </cell>
          <cell r="E434">
            <v>5.4974999999999996</v>
          </cell>
          <cell r="F434">
            <v>5.4943799999999996</v>
          </cell>
          <cell r="G434">
            <v>5.4349999999999996</v>
          </cell>
          <cell r="H434">
            <v>5.3818799999999998</v>
          </cell>
          <cell r="I434">
            <v>5.3287500000000003</v>
          </cell>
          <cell r="J434">
            <v>5.0449999999999999</v>
          </cell>
        </row>
        <row r="435">
          <cell r="A435">
            <v>39316</v>
          </cell>
          <cell r="B435">
            <v>5.3475000000000001</v>
          </cell>
          <cell r="C435">
            <v>5.4106300000000003</v>
          </cell>
          <cell r="D435">
            <v>5.5</v>
          </cell>
          <cell r="E435">
            <v>5.5</v>
          </cell>
          <cell r="F435">
            <v>5.4987500000000002</v>
          </cell>
          <cell r="G435">
            <v>5.45</v>
          </cell>
          <cell r="H435">
            <v>5.4074999999999998</v>
          </cell>
          <cell r="I435">
            <v>5.3731299999999997</v>
          </cell>
          <cell r="J435">
            <v>5.1037499999999998</v>
          </cell>
        </row>
        <row r="436">
          <cell r="A436">
            <v>39317</v>
          </cell>
          <cell r="B436">
            <v>5.2512499999999998</v>
          </cell>
          <cell r="C436">
            <v>5.4249999999999998</v>
          </cell>
          <cell r="D436">
            <v>5.5049999999999999</v>
          </cell>
          <cell r="E436">
            <v>5.5062499999999996</v>
          </cell>
          <cell r="F436">
            <v>5.5049999999999999</v>
          </cell>
          <cell r="G436">
            <v>5.4749999999999996</v>
          </cell>
          <cell r="H436">
            <v>5.4487500000000004</v>
          </cell>
          <cell r="I436">
            <v>5.4312500000000004</v>
          </cell>
          <cell r="J436">
            <v>5.21875</v>
          </cell>
        </row>
        <row r="437">
          <cell r="A437">
            <v>39318</v>
          </cell>
          <cell r="B437">
            <v>5.1974999999999998</v>
          </cell>
          <cell r="C437">
            <v>5.4262499999999996</v>
          </cell>
          <cell r="D437">
            <v>5.5024999999999995</v>
          </cell>
          <cell r="E437">
            <v>5.50563</v>
          </cell>
          <cell r="F437">
            <v>5.50563</v>
          </cell>
          <cell r="G437">
            <v>5.4612499999999997</v>
          </cell>
          <cell r="H437">
            <v>5.4312500000000004</v>
          </cell>
          <cell r="I437">
            <v>5.4112499999999999</v>
          </cell>
          <cell r="J437">
            <v>5.2</v>
          </cell>
        </row>
        <row r="438">
          <cell r="A438">
            <v>39321</v>
          </cell>
          <cell r="B438">
            <v>5.1974999999999998</v>
          </cell>
          <cell r="C438">
            <v>5.4262499999999996</v>
          </cell>
          <cell r="D438">
            <v>5.5024999999999995</v>
          </cell>
          <cell r="E438">
            <v>5.50563</v>
          </cell>
          <cell r="F438">
            <v>5.50563</v>
          </cell>
          <cell r="G438">
            <v>5.4612499999999997</v>
          </cell>
          <cell r="H438">
            <v>5.4312500000000004</v>
          </cell>
          <cell r="I438">
            <v>5.4112499999999999</v>
          </cell>
          <cell r="J438">
            <v>5.2</v>
          </cell>
        </row>
        <row r="439">
          <cell r="A439">
            <v>39322</v>
          </cell>
          <cell r="B439">
            <v>5.40625</v>
          </cell>
          <cell r="C439">
            <v>5.45</v>
          </cell>
          <cell r="D439">
            <v>5.5075000000000003</v>
          </cell>
          <cell r="E439">
            <v>5.5093800000000002</v>
          </cell>
          <cell r="F439">
            <v>5.51</v>
          </cell>
          <cell r="G439">
            <v>5.4712500000000004</v>
          </cell>
          <cell r="H439">
            <v>5.4468800000000002</v>
          </cell>
          <cell r="I439">
            <v>5.4275000000000002</v>
          </cell>
          <cell r="J439">
            <v>5.2125000000000004</v>
          </cell>
        </row>
        <row r="440">
          <cell r="A440">
            <v>39323</v>
          </cell>
          <cell r="B440">
            <v>5.6449999999999996</v>
          </cell>
          <cell r="C440">
            <v>5.6</v>
          </cell>
          <cell r="D440">
            <v>5.5649999999999995</v>
          </cell>
          <cell r="E440">
            <v>5.55</v>
          </cell>
          <cell r="F440">
            <v>5.5412499999999998</v>
          </cell>
          <cell r="G440">
            <v>5.4993800000000004</v>
          </cell>
          <cell r="H440">
            <v>5.4587500000000002</v>
          </cell>
          <cell r="I440">
            <v>5.4275000000000002</v>
          </cell>
          <cell r="J440">
            <v>5.18</v>
          </cell>
        </row>
        <row r="441">
          <cell r="A441">
            <v>39324</v>
          </cell>
          <cell r="B441">
            <v>5.65</v>
          </cell>
          <cell r="C441">
            <v>5.6950000000000003</v>
          </cell>
          <cell r="D441">
            <v>5.665</v>
          </cell>
          <cell r="E441">
            <v>5.6137499999999996</v>
          </cell>
          <cell r="F441">
            <v>5.58</v>
          </cell>
          <cell r="G441">
            <v>5.5437500000000002</v>
          </cell>
          <cell r="H441">
            <v>5.4987500000000002</v>
          </cell>
          <cell r="I441">
            <v>5.4625000000000004</v>
          </cell>
          <cell r="J441">
            <v>5.2074999999999996</v>
          </cell>
        </row>
        <row r="442">
          <cell r="A442">
            <v>39325</v>
          </cell>
          <cell r="B442">
            <v>5.5875000000000004</v>
          </cell>
          <cell r="C442">
            <v>5.7062499999999998</v>
          </cell>
          <cell r="D442">
            <v>5.72</v>
          </cell>
          <cell r="E442">
            <v>5.6550000000000002</v>
          </cell>
          <cell r="F442">
            <v>5.6212499999999999</v>
          </cell>
          <cell r="G442">
            <v>5.5862499999999997</v>
          </cell>
          <cell r="H442">
            <v>5.5587499999999999</v>
          </cell>
          <cell r="I442">
            <v>5.5350000000000001</v>
          </cell>
          <cell r="J442">
            <v>5.2750000000000004</v>
          </cell>
        </row>
        <row r="443">
          <cell r="A443">
            <v>39328</v>
          </cell>
          <cell r="B443">
            <v>5.5875000000000004</v>
          </cell>
          <cell r="C443">
            <v>5.7725</v>
          </cell>
          <cell r="D443">
            <v>5.7649999999999997</v>
          </cell>
          <cell r="E443">
            <v>5.6974999999999998</v>
          </cell>
          <cell r="F443">
            <v>5.6687500000000002</v>
          </cell>
          <cell r="G443">
            <v>5.6225000000000005</v>
          </cell>
          <cell r="H443">
            <v>5.585</v>
          </cell>
          <cell r="I443">
            <v>5.5487500000000001</v>
          </cell>
          <cell r="J443">
            <v>5.26</v>
          </cell>
        </row>
        <row r="444">
          <cell r="A444">
            <v>39329</v>
          </cell>
          <cell r="B444">
            <v>5.5125000000000002</v>
          </cell>
          <cell r="C444">
            <v>5.78125</v>
          </cell>
          <cell r="D444">
            <v>5.7975000000000003</v>
          </cell>
          <cell r="E444">
            <v>5.7287499999999998</v>
          </cell>
          <cell r="F444">
            <v>5.6981299999999999</v>
          </cell>
          <cell r="G444">
            <v>5.6487499999999997</v>
          </cell>
          <cell r="H444">
            <v>5.6087499999999997</v>
          </cell>
          <cell r="I444">
            <v>5.5637499999999998</v>
          </cell>
          <cell r="J444">
            <v>5.2525000000000004</v>
          </cell>
        </row>
        <row r="445">
          <cell r="A445">
            <v>39330</v>
          </cell>
          <cell r="B445">
            <v>5.5125000000000002</v>
          </cell>
          <cell r="C445">
            <v>5.7675000000000001</v>
          </cell>
          <cell r="D445">
            <v>5.8187499999999996</v>
          </cell>
          <cell r="E445">
            <v>5.75</v>
          </cell>
          <cell r="F445">
            <v>5.72</v>
          </cell>
          <cell r="G445">
            <v>5.6731300000000005</v>
          </cell>
          <cell r="H445">
            <v>5.6343800000000002</v>
          </cell>
          <cell r="I445">
            <v>5.5949999999999998</v>
          </cell>
          <cell r="J445">
            <v>5.2824999999999998</v>
          </cell>
        </row>
        <row r="446">
          <cell r="A446">
            <v>39331</v>
          </cell>
          <cell r="B446">
            <v>5.4675000000000002</v>
          </cell>
          <cell r="C446">
            <v>5.7549999999999999</v>
          </cell>
          <cell r="D446">
            <v>5.82</v>
          </cell>
          <cell r="E446">
            <v>5.7537500000000001</v>
          </cell>
          <cell r="F446">
            <v>5.7237499999999999</v>
          </cell>
          <cell r="G446">
            <v>5.6668799999999999</v>
          </cell>
          <cell r="H446">
            <v>5.61625</v>
          </cell>
          <cell r="I446">
            <v>5.5625</v>
          </cell>
          <cell r="J446">
            <v>5.2281300000000002</v>
          </cell>
        </row>
        <row r="447">
          <cell r="A447">
            <v>39332</v>
          </cell>
          <cell r="B447">
            <v>5.4</v>
          </cell>
          <cell r="C447">
            <v>5.7362500000000001</v>
          </cell>
          <cell r="D447">
            <v>5.8237500000000004</v>
          </cell>
          <cell r="E447">
            <v>5.7537500000000001</v>
          </cell>
          <cell r="F447">
            <v>5.7249999999999996</v>
          </cell>
          <cell r="G447">
            <v>5.6712499999999997</v>
          </cell>
          <cell r="H447">
            <v>5.6212499999999999</v>
          </cell>
          <cell r="I447">
            <v>5.5724999999999998</v>
          </cell>
          <cell r="J447">
            <v>5.2262500000000003</v>
          </cell>
        </row>
        <row r="448">
          <cell r="A448">
            <v>39335</v>
          </cell>
          <cell r="B448">
            <v>5.3412499999999996</v>
          </cell>
          <cell r="C448">
            <v>5.6924999999999999</v>
          </cell>
          <cell r="D448">
            <v>5.8062500000000004</v>
          </cell>
          <cell r="E448">
            <v>5.7337499999999997</v>
          </cell>
          <cell r="F448">
            <v>5.7037500000000003</v>
          </cell>
          <cell r="G448">
            <v>5.6274999999999995</v>
          </cell>
          <cell r="H448">
            <v>5.55</v>
          </cell>
          <cell r="I448">
            <v>5.4787499999999998</v>
          </cell>
          <cell r="J448">
            <v>5.0693799999999998</v>
          </cell>
        </row>
        <row r="449">
          <cell r="A449">
            <v>39336</v>
          </cell>
          <cell r="B449">
            <v>5.2987500000000001</v>
          </cell>
          <cell r="C449">
            <v>5.6212499999999999</v>
          </cell>
          <cell r="D449">
            <v>5.8031300000000003</v>
          </cell>
          <cell r="E449">
            <v>5.7331300000000001</v>
          </cell>
          <cell r="F449">
            <v>5.7031299999999998</v>
          </cell>
          <cell r="G449">
            <v>5.63</v>
          </cell>
          <cell r="H449">
            <v>5.5562500000000004</v>
          </cell>
          <cell r="I449">
            <v>5.4887499999999996</v>
          </cell>
          <cell r="J449">
            <v>5.0824999999999996</v>
          </cell>
        </row>
        <row r="450">
          <cell r="A450">
            <v>39337</v>
          </cell>
          <cell r="B450">
            <v>5.1812500000000004</v>
          </cell>
          <cell r="C450">
            <v>5.4249999999999998</v>
          </cell>
          <cell r="D450">
            <v>5.8</v>
          </cell>
          <cell r="E450">
            <v>5.7324999999999999</v>
          </cell>
          <cell r="F450">
            <v>5.7031299999999998</v>
          </cell>
          <cell r="G450">
            <v>5.6418800000000005</v>
          </cell>
          <cell r="H450">
            <v>5.5774999999999997</v>
          </cell>
          <cell r="I450">
            <v>5.5187499999999998</v>
          </cell>
          <cell r="J450">
            <v>5.1237500000000002</v>
          </cell>
        </row>
        <row r="451">
          <cell r="A451">
            <v>39338</v>
          </cell>
          <cell r="B451">
            <v>5.1637500000000003</v>
          </cell>
          <cell r="C451">
            <v>5.35</v>
          </cell>
          <cell r="D451">
            <v>5.7524999999999995</v>
          </cell>
          <cell r="E451">
            <v>5.7168799999999997</v>
          </cell>
          <cell r="F451">
            <v>5.6943799999999998</v>
          </cell>
          <cell r="G451">
            <v>5.6349999999999998</v>
          </cell>
          <cell r="H451">
            <v>5.5724999999999998</v>
          </cell>
          <cell r="I451">
            <v>5.5093800000000002</v>
          </cell>
          <cell r="J451">
            <v>5.13</v>
          </cell>
        </row>
        <row r="452">
          <cell r="A452">
            <v>39339</v>
          </cell>
          <cell r="B452">
            <v>5.1262499999999998</v>
          </cell>
          <cell r="C452">
            <v>5.26938</v>
          </cell>
          <cell r="D452">
            <v>5.6137499999999996</v>
          </cell>
          <cell r="E452">
            <v>5.6312499999999996</v>
          </cell>
          <cell r="F452">
            <v>5.6462500000000002</v>
          </cell>
          <cell r="G452">
            <v>5.5862499999999997</v>
          </cell>
          <cell r="H452">
            <v>5.53</v>
          </cell>
          <cell r="I452">
            <v>5.4574999999999996</v>
          </cell>
          <cell r="J452">
            <v>5.1237500000000002</v>
          </cell>
        </row>
        <row r="453">
          <cell r="A453">
            <v>39342</v>
          </cell>
          <cell r="B453">
            <v>5.2987500000000001</v>
          </cell>
          <cell r="C453">
            <v>5.2750000000000004</v>
          </cell>
          <cell r="D453">
            <v>5.5024999999999995</v>
          </cell>
          <cell r="E453">
            <v>5.5649999999999995</v>
          </cell>
          <cell r="F453">
            <v>5.5975000000000001</v>
          </cell>
          <cell r="G453">
            <v>5.5387500000000003</v>
          </cell>
          <cell r="H453">
            <v>5.4887499999999996</v>
          </cell>
          <cell r="I453">
            <v>5.42</v>
          </cell>
          <cell r="J453">
            <v>5.1137499999999996</v>
          </cell>
        </row>
        <row r="454">
          <cell r="A454">
            <v>39343</v>
          </cell>
          <cell r="B454">
            <v>5.3312499999999998</v>
          </cell>
          <cell r="C454">
            <v>5.25875</v>
          </cell>
          <cell r="D454">
            <v>5.4962499999999999</v>
          </cell>
          <cell r="E454">
            <v>5.55375</v>
          </cell>
          <cell r="F454">
            <v>5.5875000000000004</v>
          </cell>
          <cell r="G454">
            <v>5.5362499999999999</v>
          </cell>
          <cell r="H454">
            <v>5.4831300000000001</v>
          </cell>
          <cell r="I454">
            <v>5.42</v>
          </cell>
          <cell r="J454">
            <v>5.1124999999999998</v>
          </cell>
        </row>
        <row r="455">
          <cell r="A455">
            <v>39344</v>
          </cell>
          <cell r="B455">
            <v>4.9437499999999996</v>
          </cell>
          <cell r="C455">
            <v>4.9725000000000001</v>
          </cell>
          <cell r="D455">
            <v>5.1487499999999997</v>
          </cell>
          <cell r="E455">
            <v>5.1937499999999996</v>
          </cell>
          <cell r="F455">
            <v>5.2374999999999998</v>
          </cell>
          <cell r="G455">
            <v>5.1812500000000004</v>
          </cell>
          <cell r="H455">
            <v>5.15</v>
          </cell>
          <cell r="I455">
            <v>5.1100000000000003</v>
          </cell>
          <cell r="J455">
            <v>4.8774999999999995</v>
          </cell>
        </row>
        <row r="456">
          <cell r="A456">
            <v>39345</v>
          </cell>
          <cell r="B456">
            <v>4.9375</v>
          </cell>
          <cell r="C456">
            <v>5.0287499999999996</v>
          </cell>
          <cell r="D456">
            <v>5.1362500000000004</v>
          </cell>
          <cell r="E456">
            <v>5.1749999999999998</v>
          </cell>
          <cell r="F456">
            <v>5.21</v>
          </cell>
          <cell r="G456">
            <v>5.15625</v>
          </cell>
          <cell r="H456">
            <v>5.1187500000000004</v>
          </cell>
          <cell r="I456">
            <v>5.0693799999999998</v>
          </cell>
          <cell r="J456">
            <v>4.8462499999999995</v>
          </cell>
        </row>
        <row r="457">
          <cell r="A457">
            <v>39346</v>
          </cell>
          <cell r="B457">
            <v>4.8975</v>
          </cell>
          <cell r="C457">
            <v>5.0374999999999996</v>
          </cell>
          <cell r="D457">
            <v>5.1312499999999996</v>
          </cell>
          <cell r="E457">
            <v>5.1712499999999997</v>
          </cell>
          <cell r="F457">
            <v>5.2024999999999997</v>
          </cell>
          <cell r="G457">
            <v>5.1668799999999999</v>
          </cell>
          <cell r="H457">
            <v>5.1356299999999999</v>
          </cell>
          <cell r="I457">
            <v>5.0949999999999998</v>
          </cell>
          <cell r="J457">
            <v>4.9037500000000005</v>
          </cell>
        </row>
        <row r="458">
          <cell r="A458">
            <v>39349</v>
          </cell>
          <cell r="B458">
            <v>4.8581300000000001</v>
          </cell>
          <cell r="C458">
            <v>5.0525000000000002</v>
          </cell>
          <cell r="D458">
            <v>5.1287500000000001</v>
          </cell>
          <cell r="E458">
            <v>5.17</v>
          </cell>
          <cell r="F458">
            <v>5.2</v>
          </cell>
          <cell r="G458">
            <v>5.16838</v>
          </cell>
          <cell r="H458">
            <v>5.1381300000000003</v>
          </cell>
          <cell r="I458">
            <v>5.1062500000000002</v>
          </cell>
          <cell r="J458">
            <v>4.9106300000000003</v>
          </cell>
        </row>
        <row r="459">
          <cell r="A459">
            <v>39350</v>
          </cell>
          <cell r="B459">
            <v>4.8525</v>
          </cell>
          <cell r="C459">
            <v>5.0724999999999998</v>
          </cell>
          <cell r="D459">
            <v>5.1287500000000001</v>
          </cell>
          <cell r="E459">
            <v>5.1687500000000002</v>
          </cell>
          <cell r="F459">
            <v>5.2</v>
          </cell>
          <cell r="G459">
            <v>5.1821299999999999</v>
          </cell>
          <cell r="H459">
            <v>5.1581299999999999</v>
          </cell>
          <cell r="I459">
            <v>5.1412500000000003</v>
          </cell>
          <cell r="J459">
            <v>4.9275000000000002</v>
          </cell>
        </row>
        <row r="460">
          <cell r="A460">
            <v>39351</v>
          </cell>
          <cell r="B460">
            <v>4.88</v>
          </cell>
          <cell r="C460">
            <v>5.07125</v>
          </cell>
          <cell r="D460">
            <v>5.1287500000000001</v>
          </cell>
          <cell r="E460">
            <v>5.1681299999999997</v>
          </cell>
          <cell r="F460">
            <v>5.1981299999999999</v>
          </cell>
          <cell r="G460">
            <v>5.1812500000000004</v>
          </cell>
          <cell r="H460">
            <v>5.16</v>
          </cell>
          <cell r="I460">
            <v>5.1425000000000001</v>
          </cell>
          <cell r="J460">
            <v>4.93</v>
          </cell>
        </row>
        <row r="461">
          <cell r="A461">
            <v>39352</v>
          </cell>
          <cell r="B461">
            <v>5.09375</v>
          </cell>
          <cell r="C461">
            <v>5.0625</v>
          </cell>
          <cell r="D461">
            <v>5.1275000000000004</v>
          </cell>
          <cell r="E461">
            <v>5.1687500000000002</v>
          </cell>
          <cell r="F461">
            <v>5.2306299999999997</v>
          </cell>
          <cell r="G461">
            <v>5.1837499999999999</v>
          </cell>
          <cell r="H461">
            <v>5.16</v>
          </cell>
          <cell r="I461">
            <v>5.14438</v>
          </cell>
          <cell r="J461">
            <v>4.9350000000000005</v>
          </cell>
        </row>
        <row r="462">
          <cell r="A462">
            <v>39353</v>
          </cell>
          <cell r="B462">
            <v>5.30375</v>
          </cell>
          <cell r="C462">
            <v>5.0612500000000002</v>
          </cell>
          <cell r="D462">
            <v>5.1237500000000002</v>
          </cell>
          <cell r="E462">
            <v>5.1662499999999998</v>
          </cell>
          <cell r="F462">
            <v>5.2287499999999998</v>
          </cell>
          <cell r="G462">
            <v>5.17563</v>
          </cell>
          <cell r="H462">
            <v>5.1524999999999999</v>
          </cell>
          <cell r="I462">
            <v>5.1325000000000003</v>
          </cell>
          <cell r="J462">
            <v>4.9012500000000001</v>
          </cell>
        </row>
        <row r="463">
          <cell r="A463">
            <v>39356</v>
          </cell>
          <cell r="B463">
            <v>5.0212500000000002</v>
          </cell>
          <cell r="C463">
            <v>5.0556299999999998</v>
          </cell>
          <cell r="D463">
            <v>5.1206300000000002</v>
          </cell>
          <cell r="E463">
            <v>5.1662499999999998</v>
          </cell>
          <cell r="F463">
            <v>5.23</v>
          </cell>
          <cell r="G463">
            <v>5.1862500000000002</v>
          </cell>
          <cell r="H463">
            <v>5.1637500000000003</v>
          </cell>
          <cell r="I463">
            <v>5.1462500000000002</v>
          </cell>
          <cell r="J463">
            <v>4.9350000000000005</v>
          </cell>
        </row>
        <row r="464">
          <cell r="A464">
            <v>39357</v>
          </cell>
          <cell r="B464">
            <v>5.0381299999999998</v>
          </cell>
          <cell r="C464">
            <v>5.0612500000000002</v>
          </cell>
          <cell r="D464">
            <v>5.1262499999999998</v>
          </cell>
          <cell r="E464">
            <v>5.1693800000000003</v>
          </cell>
          <cell r="F464">
            <v>5.24</v>
          </cell>
          <cell r="G464">
            <v>5.2024999999999997</v>
          </cell>
          <cell r="H464">
            <v>5.1825000000000001</v>
          </cell>
          <cell r="I464">
            <v>5.1624999999999996</v>
          </cell>
          <cell r="J464">
            <v>4.9756299999999998</v>
          </cell>
        </row>
        <row r="465">
          <cell r="A465">
            <v>39358</v>
          </cell>
          <cell r="B465">
            <v>4.9737499999999999</v>
          </cell>
          <cell r="C465">
            <v>5.0562500000000004</v>
          </cell>
          <cell r="D465">
            <v>5.125</v>
          </cell>
          <cell r="E465">
            <v>5.1687500000000002</v>
          </cell>
          <cell r="F465">
            <v>5.2437500000000004</v>
          </cell>
          <cell r="G465">
            <v>5.2037500000000003</v>
          </cell>
          <cell r="H465">
            <v>5.1837499999999999</v>
          </cell>
          <cell r="I465">
            <v>5.1662499999999998</v>
          </cell>
          <cell r="J465">
            <v>4.9543800000000005</v>
          </cell>
        </row>
        <row r="466">
          <cell r="A466">
            <v>39359</v>
          </cell>
          <cell r="B466">
            <v>4.8925000000000001</v>
          </cell>
          <cell r="C466">
            <v>5.0462499999999997</v>
          </cell>
          <cell r="D466">
            <v>5.125</v>
          </cell>
          <cell r="E466">
            <v>5.1675000000000004</v>
          </cell>
          <cell r="F466">
            <v>5.2437500000000004</v>
          </cell>
          <cell r="G466">
            <v>5.21</v>
          </cell>
          <cell r="H466">
            <v>5.1924999999999999</v>
          </cell>
          <cell r="I466">
            <v>5.1781300000000003</v>
          </cell>
          <cell r="J466">
            <v>4.9950000000000001</v>
          </cell>
        </row>
        <row r="467">
          <cell r="A467">
            <v>39360</v>
          </cell>
          <cell r="B467">
            <v>4.8112500000000002</v>
          </cell>
          <cell r="C467">
            <v>5.0262500000000001</v>
          </cell>
          <cell r="D467">
            <v>5.12188</v>
          </cell>
          <cell r="E467">
            <v>5.1656300000000002</v>
          </cell>
          <cell r="F467">
            <v>5.2431299999999998</v>
          </cell>
          <cell r="G467">
            <v>5.2074999999999996</v>
          </cell>
          <cell r="H467">
            <v>5.1881300000000001</v>
          </cell>
          <cell r="I467">
            <v>5.1749999999999998</v>
          </cell>
          <cell r="J467">
            <v>4.9874999999999998</v>
          </cell>
        </row>
        <row r="468">
          <cell r="A468">
            <v>39363</v>
          </cell>
          <cell r="B468">
            <v>4.8112500000000002</v>
          </cell>
          <cell r="C468">
            <v>5.0162500000000003</v>
          </cell>
          <cell r="D468">
            <v>5.12</v>
          </cell>
          <cell r="E468">
            <v>5.1668799999999999</v>
          </cell>
          <cell r="F468">
            <v>5.2531299999999996</v>
          </cell>
          <cell r="G468">
            <v>5.2343799999999998</v>
          </cell>
          <cell r="H468">
            <v>5.2249999999999996</v>
          </cell>
          <cell r="I468">
            <v>5.2175000000000002</v>
          </cell>
          <cell r="J468">
            <v>5.0724999999999998</v>
          </cell>
        </row>
        <row r="469">
          <cell r="A469">
            <v>39364</v>
          </cell>
          <cell r="B469">
            <v>4.8487499999999999</v>
          </cell>
          <cell r="C469">
            <v>4.9975000000000005</v>
          </cell>
          <cell r="D469">
            <v>5.11625</v>
          </cell>
          <cell r="E469">
            <v>5.1643800000000004</v>
          </cell>
          <cell r="F469">
            <v>5.2487500000000002</v>
          </cell>
          <cell r="G469">
            <v>5.2331300000000001</v>
          </cell>
          <cell r="H469">
            <v>5.2231300000000003</v>
          </cell>
          <cell r="I469">
            <v>5.2125000000000004</v>
          </cell>
          <cell r="J469">
            <v>5.0612500000000002</v>
          </cell>
        </row>
        <row r="470">
          <cell r="A470">
            <v>39365</v>
          </cell>
          <cell r="B470">
            <v>4.8849999999999998</v>
          </cell>
          <cell r="C470">
            <v>4.9887499999999996</v>
          </cell>
          <cell r="D470">
            <v>5.1100000000000003</v>
          </cell>
          <cell r="E470">
            <v>5.1612499999999999</v>
          </cell>
          <cell r="F470">
            <v>5.2474999999999996</v>
          </cell>
          <cell r="G470">
            <v>5.2356300000000005</v>
          </cell>
          <cell r="H470">
            <v>5.2268800000000004</v>
          </cell>
          <cell r="I470">
            <v>5.2212500000000004</v>
          </cell>
          <cell r="J470">
            <v>5.0887500000000001</v>
          </cell>
        </row>
        <row r="471">
          <cell r="A471">
            <v>39366</v>
          </cell>
          <cell r="B471">
            <v>4.8650000000000002</v>
          </cell>
          <cell r="C471">
            <v>4.9775</v>
          </cell>
          <cell r="D471">
            <v>5.0912499999999996</v>
          </cell>
          <cell r="E471">
            <v>5.1550000000000002</v>
          </cell>
          <cell r="F471">
            <v>5.2424999999999997</v>
          </cell>
          <cell r="G471">
            <v>5.2262500000000003</v>
          </cell>
          <cell r="H471">
            <v>5.2162499999999996</v>
          </cell>
          <cell r="I471">
            <v>5.2050000000000001</v>
          </cell>
          <cell r="J471">
            <v>5.0687499999999996</v>
          </cell>
        </row>
        <row r="472">
          <cell r="A472">
            <v>39367</v>
          </cell>
          <cell r="B472">
            <v>4.8550000000000004</v>
          </cell>
          <cell r="C472">
            <v>4.9474999999999998</v>
          </cell>
          <cell r="D472">
            <v>5.0599999999999996</v>
          </cell>
          <cell r="E472">
            <v>5.13375</v>
          </cell>
          <cell r="F472">
            <v>5.2237499999999999</v>
          </cell>
          <cell r="G472">
            <v>5.1875</v>
          </cell>
          <cell r="H472">
            <v>5.1587500000000004</v>
          </cell>
          <cell r="I472">
            <v>5.1375000000000002</v>
          </cell>
          <cell r="J472">
            <v>4.9950000000000001</v>
          </cell>
        </row>
        <row r="473">
          <cell r="A473">
            <v>39370</v>
          </cell>
          <cell r="B473">
            <v>4.8949999999999996</v>
          </cell>
          <cell r="C473">
            <v>4.9262499999999996</v>
          </cell>
          <cell r="D473">
            <v>5.0449999999999999</v>
          </cell>
          <cell r="E473">
            <v>5.1168800000000001</v>
          </cell>
          <cell r="F473">
            <v>5.2143800000000002</v>
          </cell>
          <cell r="G473">
            <v>5.18</v>
          </cell>
          <cell r="H473">
            <v>5.16</v>
          </cell>
          <cell r="I473">
            <v>5.1462500000000002</v>
          </cell>
          <cell r="J473">
            <v>5.04</v>
          </cell>
        </row>
        <row r="474">
          <cell r="A474">
            <v>39371</v>
          </cell>
          <cell r="B474">
            <v>4.8812499999999996</v>
          </cell>
          <cell r="C474">
            <v>4.9187500000000002</v>
          </cell>
          <cell r="D474">
            <v>5.0350000000000001</v>
          </cell>
          <cell r="E474">
            <v>5.1074999999999999</v>
          </cell>
          <cell r="F474">
            <v>5.2087500000000002</v>
          </cell>
          <cell r="G474">
            <v>5.1749999999999998</v>
          </cell>
          <cell r="H474">
            <v>5.1550000000000002</v>
          </cell>
          <cell r="I474">
            <v>5.13375</v>
          </cell>
          <cell r="J474">
            <v>5.0153100000000004</v>
          </cell>
        </row>
        <row r="475">
          <cell r="A475">
            <v>39372</v>
          </cell>
          <cell r="B475">
            <v>4.8587499999999997</v>
          </cell>
          <cell r="C475">
            <v>4.8987499999999997</v>
          </cell>
          <cell r="D475">
            <v>5.0212500000000002</v>
          </cell>
          <cell r="E475">
            <v>5.0975000000000001</v>
          </cell>
          <cell r="F475">
            <v>5.1987500000000004</v>
          </cell>
          <cell r="G475">
            <v>5.1643800000000004</v>
          </cell>
          <cell r="H475">
            <v>5.1375000000000002</v>
          </cell>
          <cell r="I475">
            <v>5.1062500000000002</v>
          </cell>
          <cell r="J475">
            <v>4.9637500000000001</v>
          </cell>
        </row>
        <row r="476">
          <cell r="A476">
            <v>39373</v>
          </cell>
          <cell r="B476">
            <v>4.8412500000000005</v>
          </cell>
          <cell r="C476">
            <v>4.8862500000000004</v>
          </cell>
          <cell r="D476">
            <v>4.9975000000000005</v>
          </cell>
          <cell r="E476">
            <v>5.08</v>
          </cell>
          <cell r="F476">
            <v>5.18</v>
          </cell>
          <cell r="G476">
            <v>5.1425000000000001</v>
          </cell>
          <cell r="H476">
            <v>5.1156300000000003</v>
          </cell>
          <cell r="I476">
            <v>5.0787500000000003</v>
          </cell>
          <cell r="J476">
            <v>4.8987499999999997</v>
          </cell>
        </row>
        <row r="477">
          <cell r="A477">
            <v>39374</v>
          </cell>
          <cell r="B477">
            <v>4.8012499999999996</v>
          </cell>
          <cell r="C477">
            <v>4.8612500000000001</v>
          </cell>
          <cell r="D477">
            <v>4.95</v>
          </cell>
          <cell r="E477">
            <v>5.0462499999999997</v>
          </cell>
          <cell r="F477">
            <v>5.1512500000000001</v>
          </cell>
          <cell r="G477">
            <v>5.1062500000000002</v>
          </cell>
          <cell r="H477">
            <v>5.0674999999999999</v>
          </cell>
          <cell r="I477">
            <v>5.00563</v>
          </cell>
          <cell r="J477">
            <v>4.8149999999999995</v>
          </cell>
        </row>
        <row r="478">
          <cell r="A478">
            <v>39377</v>
          </cell>
          <cell r="B478">
            <v>4.80375</v>
          </cell>
          <cell r="C478">
            <v>4.8425000000000002</v>
          </cell>
          <cell r="D478">
            <v>4.8925000000000001</v>
          </cell>
          <cell r="E478">
            <v>4.99125</v>
          </cell>
          <cell r="F478">
            <v>5.0925000000000002</v>
          </cell>
          <cell r="G478">
            <v>5.0350000000000001</v>
          </cell>
          <cell r="H478">
            <v>4.9862500000000001</v>
          </cell>
          <cell r="I478">
            <v>4.9249999999999998</v>
          </cell>
          <cell r="J478">
            <v>4.7106300000000001</v>
          </cell>
        </row>
        <row r="479">
          <cell r="A479">
            <v>39378</v>
          </cell>
          <cell r="B479">
            <v>4.8100000000000005</v>
          </cell>
          <cell r="C479">
            <v>4.8487499999999999</v>
          </cell>
          <cell r="D479">
            <v>4.8725000000000005</v>
          </cell>
          <cell r="E479">
            <v>4.9649999999999999</v>
          </cell>
          <cell r="F479">
            <v>5.0837500000000002</v>
          </cell>
          <cell r="G479">
            <v>5.04</v>
          </cell>
          <cell r="H479">
            <v>4.9887499999999996</v>
          </cell>
          <cell r="I479">
            <v>4.9387499999999998</v>
          </cell>
          <cell r="J479">
            <v>4.7549999999999999</v>
          </cell>
        </row>
        <row r="480">
          <cell r="A480">
            <v>39379</v>
          </cell>
          <cell r="B480">
            <v>4.80375</v>
          </cell>
          <cell r="C480">
            <v>4.8462499999999995</v>
          </cell>
          <cell r="D480">
            <v>4.8562500000000002</v>
          </cell>
          <cell r="E480">
            <v>4.9474999999999998</v>
          </cell>
          <cell r="F480">
            <v>5.0650000000000004</v>
          </cell>
          <cell r="G480">
            <v>5.0162500000000003</v>
          </cell>
          <cell r="H480">
            <v>4.9581299999999997</v>
          </cell>
          <cell r="I480">
            <v>4.9000000000000004</v>
          </cell>
          <cell r="J480">
            <v>4.6862500000000002</v>
          </cell>
        </row>
        <row r="481">
          <cell r="A481">
            <v>39380</v>
          </cell>
          <cell r="B481">
            <v>4.7824999999999998</v>
          </cell>
          <cell r="C481">
            <v>4.8087499999999999</v>
          </cell>
          <cell r="D481">
            <v>4.8187499999999996</v>
          </cell>
          <cell r="E481">
            <v>4.8875000000000002</v>
          </cell>
          <cell r="F481">
            <v>5.0106299999999999</v>
          </cell>
          <cell r="G481">
            <v>4.9562499999999998</v>
          </cell>
          <cell r="H481">
            <v>4.9000000000000004</v>
          </cell>
          <cell r="I481">
            <v>4.8356300000000001</v>
          </cell>
          <cell r="J481">
            <v>4.6174999999999997</v>
          </cell>
        </row>
        <row r="482">
          <cell r="A482">
            <v>39381</v>
          </cell>
          <cell r="B482">
            <v>4.7937500000000002</v>
          </cell>
          <cell r="C482">
            <v>4.8</v>
          </cell>
          <cell r="D482">
            <v>4.7925000000000004</v>
          </cell>
          <cell r="E482">
            <v>4.8475000000000001</v>
          </cell>
          <cell r="F482">
            <v>4.9837499999999997</v>
          </cell>
          <cell r="G482">
            <v>4.94625</v>
          </cell>
          <cell r="H482">
            <v>4.8937499999999998</v>
          </cell>
          <cell r="I482">
            <v>4.83188</v>
          </cell>
          <cell r="J482">
            <v>4.6268799999999999</v>
          </cell>
        </row>
        <row r="483">
          <cell r="A483">
            <v>39384</v>
          </cell>
          <cell r="B483">
            <v>4.8075000000000001</v>
          </cell>
          <cell r="C483">
            <v>4.7787500000000005</v>
          </cell>
          <cell r="D483">
            <v>4.7524999999999995</v>
          </cell>
          <cell r="E483">
            <v>4.8025000000000002</v>
          </cell>
          <cell r="F483">
            <v>4.96</v>
          </cell>
          <cell r="G483">
            <v>4.9325000000000001</v>
          </cell>
          <cell r="H483">
            <v>4.88375</v>
          </cell>
          <cell r="I483">
            <v>4.8312499999999998</v>
          </cell>
          <cell r="J483">
            <v>4.6325000000000003</v>
          </cell>
        </row>
        <row r="484">
          <cell r="A484">
            <v>39385</v>
          </cell>
          <cell r="B484">
            <v>4.9350000000000005</v>
          </cell>
          <cell r="C484">
            <v>4.7512499999999998</v>
          </cell>
          <cell r="D484">
            <v>4.7162500000000005</v>
          </cell>
          <cell r="E484">
            <v>4.9112499999999999</v>
          </cell>
          <cell r="F484">
            <v>4.9112499999999999</v>
          </cell>
          <cell r="G484">
            <v>4.8774999999999995</v>
          </cell>
          <cell r="H484">
            <v>4.8487499999999999</v>
          </cell>
          <cell r="I484">
            <v>4.81813</v>
          </cell>
          <cell r="J484">
            <v>4.6412500000000003</v>
          </cell>
        </row>
        <row r="485">
          <cell r="A485">
            <v>39386</v>
          </cell>
          <cell r="B485">
            <v>5.0062499999999996</v>
          </cell>
          <cell r="C485">
            <v>4.7137500000000001</v>
          </cell>
          <cell r="D485">
            <v>4.7062499999999998</v>
          </cell>
          <cell r="E485">
            <v>4.8962500000000002</v>
          </cell>
          <cell r="F485">
            <v>4.8937499999999998</v>
          </cell>
          <cell r="G485">
            <v>4.8650000000000002</v>
          </cell>
          <cell r="H485">
            <v>4.8375000000000004</v>
          </cell>
          <cell r="I485">
            <v>4.8062500000000004</v>
          </cell>
          <cell r="J485">
            <v>4.6375000000000002</v>
          </cell>
        </row>
        <row r="486">
          <cell r="A486">
            <v>39387</v>
          </cell>
          <cell r="B486">
            <v>4.6412500000000003</v>
          </cell>
          <cell r="C486">
            <v>4.6500000000000004</v>
          </cell>
          <cell r="D486">
            <v>4.6875</v>
          </cell>
          <cell r="E486">
            <v>4.88375</v>
          </cell>
          <cell r="F486">
            <v>4.8774999999999995</v>
          </cell>
          <cell r="G486">
            <v>4.8612500000000001</v>
          </cell>
          <cell r="H486">
            <v>4.8525</v>
          </cell>
          <cell r="I486">
            <v>4.8462499999999995</v>
          </cell>
          <cell r="J486">
            <v>4.7456300000000002</v>
          </cell>
        </row>
        <row r="487">
          <cell r="A487">
            <v>39388</v>
          </cell>
          <cell r="B487">
            <v>4.6346299999999996</v>
          </cell>
          <cell r="C487">
            <v>4.6500000000000004</v>
          </cell>
          <cell r="D487">
            <v>4.6775000000000002</v>
          </cell>
          <cell r="E487">
            <v>4.8693799999999996</v>
          </cell>
          <cell r="F487">
            <v>4.8650000000000002</v>
          </cell>
          <cell r="G487">
            <v>4.84063</v>
          </cell>
          <cell r="H487">
            <v>4.8162500000000001</v>
          </cell>
          <cell r="I487">
            <v>4.7937500000000002</v>
          </cell>
          <cell r="J487">
            <v>4.6206300000000002</v>
          </cell>
        </row>
        <row r="488">
          <cell r="A488">
            <v>39391</v>
          </cell>
          <cell r="B488">
            <v>4.6293800000000003</v>
          </cell>
          <cell r="C488">
            <v>4.6462500000000002</v>
          </cell>
          <cell r="D488">
            <v>4.6675000000000004</v>
          </cell>
          <cell r="E488">
            <v>4.875</v>
          </cell>
          <cell r="F488">
            <v>4.875</v>
          </cell>
          <cell r="G488">
            <v>4.8525</v>
          </cell>
          <cell r="H488">
            <v>4.8312499999999998</v>
          </cell>
          <cell r="I488">
            <v>4.8106299999999997</v>
          </cell>
          <cell r="J488">
            <v>4.6031300000000002</v>
          </cell>
        </row>
        <row r="489">
          <cell r="A489">
            <v>39392</v>
          </cell>
          <cell r="B489">
            <v>4.625</v>
          </cell>
          <cell r="C489">
            <v>4.6456299999999997</v>
          </cell>
          <cell r="D489">
            <v>4.6668799999999999</v>
          </cell>
          <cell r="E489">
            <v>4.8987499999999997</v>
          </cell>
          <cell r="F489">
            <v>4.8975</v>
          </cell>
          <cell r="G489">
            <v>4.88</v>
          </cell>
          <cell r="H489">
            <v>4.8656300000000003</v>
          </cell>
          <cell r="I489">
            <v>4.8525</v>
          </cell>
          <cell r="J489">
            <v>4.6581299999999999</v>
          </cell>
        </row>
        <row r="490">
          <cell r="A490">
            <v>39393</v>
          </cell>
          <cell r="B490">
            <v>4.5649999999999995</v>
          </cell>
          <cell r="C490">
            <v>4.63375</v>
          </cell>
          <cell r="D490">
            <v>4.665</v>
          </cell>
          <cell r="E490">
            <v>4.8993799999999998</v>
          </cell>
          <cell r="F490">
            <v>4.8962500000000002</v>
          </cell>
          <cell r="G490">
            <v>4.8781299999999996</v>
          </cell>
          <cell r="H490">
            <v>4.8587499999999997</v>
          </cell>
          <cell r="I490">
            <v>4.8387500000000001</v>
          </cell>
          <cell r="J490">
            <v>4.6349999999999998</v>
          </cell>
        </row>
        <row r="491">
          <cell r="A491">
            <v>39394</v>
          </cell>
          <cell r="B491">
            <v>4.5575000000000001</v>
          </cell>
          <cell r="C491">
            <v>4.6274999999999995</v>
          </cell>
          <cell r="D491">
            <v>4.66</v>
          </cell>
          <cell r="E491">
            <v>4.8893800000000001</v>
          </cell>
          <cell r="F491">
            <v>4.8868799999999997</v>
          </cell>
          <cell r="G491">
            <v>4.8600000000000003</v>
          </cell>
          <cell r="H491">
            <v>4.83</v>
          </cell>
          <cell r="I491">
            <v>4.8031300000000003</v>
          </cell>
          <cell r="J491">
            <v>4.5837500000000002</v>
          </cell>
        </row>
        <row r="492">
          <cell r="A492">
            <v>39395</v>
          </cell>
          <cell r="B492">
            <v>4.5600000000000005</v>
          </cell>
          <cell r="C492">
            <v>4.6262499999999998</v>
          </cell>
          <cell r="D492">
            <v>4.6593799999999996</v>
          </cell>
          <cell r="E492">
            <v>4.8812499999999996</v>
          </cell>
          <cell r="F492">
            <v>4.8793800000000003</v>
          </cell>
          <cell r="G492">
            <v>4.8412500000000005</v>
          </cell>
          <cell r="H492">
            <v>4.8012499999999996</v>
          </cell>
          <cell r="I492">
            <v>4.7625000000000002</v>
          </cell>
          <cell r="J492">
            <v>4.5106299999999999</v>
          </cell>
        </row>
        <row r="493">
          <cell r="A493">
            <v>39398</v>
          </cell>
          <cell r="B493">
            <v>4.5600000000000005</v>
          </cell>
          <cell r="C493">
            <v>4.6237500000000002</v>
          </cell>
          <cell r="D493">
            <v>4.65313</v>
          </cell>
          <cell r="E493">
            <v>4.8743800000000004</v>
          </cell>
          <cell r="F493">
            <v>4.87</v>
          </cell>
          <cell r="G493">
            <v>4.8256300000000003</v>
          </cell>
          <cell r="H493">
            <v>4.7818800000000001</v>
          </cell>
          <cell r="I493">
            <v>4.7437500000000004</v>
          </cell>
          <cell r="J493">
            <v>4.4668799999999997</v>
          </cell>
        </row>
        <row r="494">
          <cell r="A494">
            <v>39399</v>
          </cell>
          <cell r="B494">
            <v>4.6225000000000005</v>
          </cell>
          <cell r="C494">
            <v>4.6274999999999995</v>
          </cell>
          <cell r="D494">
            <v>4.6518800000000002</v>
          </cell>
          <cell r="E494">
            <v>4.87188</v>
          </cell>
          <cell r="F494">
            <v>4.8687500000000004</v>
          </cell>
          <cell r="G494">
            <v>4.82</v>
          </cell>
          <cell r="H494">
            <v>4.78</v>
          </cell>
          <cell r="I494">
            <v>4.7374999999999998</v>
          </cell>
          <cell r="J494">
            <v>4.46</v>
          </cell>
        </row>
        <row r="495">
          <cell r="A495">
            <v>39400</v>
          </cell>
          <cell r="B495">
            <v>4.7743799999999998</v>
          </cell>
          <cell r="C495">
            <v>4.6637500000000003</v>
          </cell>
          <cell r="D495">
            <v>4.6581299999999999</v>
          </cell>
          <cell r="E495">
            <v>4.88</v>
          </cell>
          <cell r="F495">
            <v>4.8774999999999995</v>
          </cell>
          <cell r="G495">
            <v>4.84</v>
          </cell>
          <cell r="H495">
            <v>4.8075000000000001</v>
          </cell>
          <cell r="I495">
            <v>4.7750000000000004</v>
          </cell>
          <cell r="J495">
            <v>4.53</v>
          </cell>
        </row>
        <row r="496">
          <cell r="A496">
            <v>39401</v>
          </cell>
          <cell r="B496">
            <v>4.9550000000000001</v>
          </cell>
          <cell r="C496">
            <v>4.7137500000000001</v>
          </cell>
          <cell r="D496">
            <v>4.6862500000000002</v>
          </cell>
          <cell r="E496">
            <v>4.9068800000000001</v>
          </cell>
          <cell r="F496">
            <v>4.9050000000000002</v>
          </cell>
          <cell r="G496">
            <v>4.8574999999999999</v>
          </cell>
          <cell r="H496">
            <v>4.8237500000000004</v>
          </cell>
          <cell r="I496">
            <v>4.7912499999999998</v>
          </cell>
          <cell r="J496">
            <v>4.5137499999999999</v>
          </cell>
        </row>
        <row r="497">
          <cell r="A497">
            <v>39402</v>
          </cell>
          <cell r="B497">
            <v>4.7424999999999997</v>
          </cell>
          <cell r="C497">
            <v>4.7424999999999997</v>
          </cell>
          <cell r="D497">
            <v>4.74</v>
          </cell>
          <cell r="E497">
            <v>4.9474999999999998</v>
          </cell>
          <cell r="F497">
            <v>4.9487500000000004</v>
          </cell>
          <cell r="G497">
            <v>4.8975</v>
          </cell>
          <cell r="H497">
            <v>4.8537499999999998</v>
          </cell>
          <cell r="I497">
            <v>4.8087499999999999</v>
          </cell>
          <cell r="J497">
            <v>4.4662499999999996</v>
          </cell>
        </row>
        <row r="498">
          <cell r="A498">
            <v>39405</v>
          </cell>
          <cell r="B498">
            <v>4.6487499999999997</v>
          </cell>
          <cell r="C498">
            <v>4.7300000000000004</v>
          </cell>
          <cell r="D498">
            <v>4.7675000000000001</v>
          </cell>
          <cell r="E498">
            <v>4.9843799999999998</v>
          </cell>
          <cell r="F498">
            <v>4.9818800000000003</v>
          </cell>
          <cell r="G498">
            <v>4.92875</v>
          </cell>
          <cell r="H498">
            <v>4.8887499999999999</v>
          </cell>
          <cell r="I498">
            <v>4.8449999999999998</v>
          </cell>
          <cell r="J498">
            <v>4.5024999999999995</v>
          </cell>
        </row>
        <row r="499">
          <cell r="A499">
            <v>39406</v>
          </cell>
          <cell r="B499">
            <v>4.6462500000000002</v>
          </cell>
          <cell r="C499">
            <v>4.7475000000000005</v>
          </cell>
          <cell r="D499">
            <v>4.78</v>
          </cell>
          <cell r="E499">
            <v>5.0018799999999999</v>
          </cell>
          <cell r="F499">
            <v>5</v>
          </cell>
          <cell r="G499">
            <v>4.9487500000000004</v>
          </cell>
          <cell r="H499">
            <v>4.9024999999999999</v>
          </cell>
          <cell r="I499">
            <v>4.8562500000000002</v>
          </cell>
          <cell r="J499">
            <v>4.51</v>
          </cell>
        </row>
        <row r="500">
          <cell r="A500">
            <v>39407</v>
          </cell>
          <cell r="B500">
            <v>4.6537500000000005</v>
          </cell>
          <cell r="C500">
            <v>4.75</v>
          </cell>
          <cell r="D500">
            <v>4.7831299999999999</v>
          </cell>
          <cell r="E500">
            <v>5.0175000000000001</v>
          </cell>
          <cell r="F500">
            <v>5.0149999999999997</v>
          </cell>
          <cell r="G500">
            <v>4.9450000000000003</v>
          </cell>
          <cell r="H500">
            <v>4.9000000000000004</v>
          </cell>
          <cell r="I500">
            <v>4.8525</v>
          </cell>
          <cell r="J500">
            <v>4.4725000000000001</v>
          </cell>
        </row>
        <row r="501">
          <cell r="A501">
            <v>39408</v>
          </cell>
          <cell r="B501">
            <v>4.6537500000000005</v>
          </cell>
          <cell r="C501">
            <v>4.7737499999999997</v>
          </cell>
          <cell r="D501">
            <v>4.7887500000000003</v>
          </cell>
          <cell r="E501">
            <v>5.0350000000000001</v>
          </cell>
          <cell r="F501">
            <v>5.03</v>
          </cell>
          <cell r="G501">
            <v>4.95</v>
          </cell>
          <cell r="H501">
            <v>4.8996300000000002</v>
          </cell>
          <cell r="I501">
            <v>4.8550000000000004</v>
          </cell>
          <cell r="J501">
            <v>4.4487500000000004</v>
          </cell>
        </row>
        <row r="502">
          <cell r="A502">
            <v>39409</v>
          </cell>
          <cell r="B502">
            <v>4.6725000000000003</v>
          </cell>
          <cell r="C502">
            <v>4.7699999999999996</v>
          </cell>
          <cell r="D502">
            <v>4.7931299999999997</v>
          </cell>
          <cell r="E502">
            <v>5.0468799999999998</v>
          </cell>
          <cell r="F502">
            <v>5.04</v>
          </cell>
          <cell r="G502">
            <v>4.96</v>
          </cell>
          <cell r="H502">
            <v>4.9037500000000005</v>
          </cell>
          <cell r="I502">
            <v>4.8562500000000002</v>
          </cell>
          <cell r="J502">
            <v>4.4400000000000004</v>
          </cell>
        </row>
        <row r="503">
          <cell r="A503">
            <v>39412</v>
          </cell>
          <cell r="B503">
            <v>4.67875</v>
          </cell>
          <cell r="C503">
            <v>4.7949999999999999</v>
          </cell>
          <cell r="D503">
            <v>4.8</v>
          </cell>
          <cell r="E503">
            <v>5.0568799999999996</v>
          </cell>
          <cell r="F503">
            <v>5.0531300000000003</v>
          </cell>
          <cell r="G503">
            <v>4.9800000000000004</v>
          </cell>
          <cell r="H503">
            <v>4.9337499999999999</v>
          </cell>
          <cell r="I503">
            <v>4.8937499999999998</v>
          </cell>
          <cell r="J503">
            <v>4.4806299999999997</v>
          </cell>
        </row>
        <row r="504">
          <cell r="A504">
            <v>39413</v>
          </cell>
          <cell r="B504">
            <v>4.7675000000000001</v>
          </cell>
          <cell r="C504">
            <v>4.8075000000000001</v>
          </cell>
          <cell r="D504">
            <v>4.8087499999999999</v>
          </cell>
          <cell r="E504">
            <v>5.0674999999999999</v>
          </cell>
          <cell r="F504">
            <v>5.0618800000000004</v>
          </cell>
          <cell r="G504">
            <v>4.9800000000000004</v>
          </cell>
          <cell r="H504">
            <v>4.9187500000000002</v>
          </cell>
          <cell r="I504">
            <v>4.8624999999999998</v>
          </cell>
          <cell r="J504">
            <v>4.3987499999999997</v>
          </cell>
        </row>
        <row r="505">
          <cell r="A505">
            <v>39414</v>
          </cell>
          <cell r="B505">
            <v>4.7987500000000001</v>
          </cell>
          <cell r="C505">
            <v>4.8425000000000002</v>
          </cell>
          <cell r="D505">
            <v>4.8218800000000002</v>
          </cell>
          <cell r="E505">
            <v>5.0856300000000001</v>
          </cell>
          <cell r="F505">
            <v>5.0812499999999998</v>
          </cell>
          <cell r="G505">
            <v>5.0012499999999998</v>
          </cell>
          <cell r="H505">
            <v>4.95</v>
          </cell>
          <cell r="I505">
            <v>4.90625</v>
          </cell>
          <cell r="J505">
            <v>4.48813</v>
          </cell>
        </row>
        <row r="506">
          <cell r="A506">
            <v>39415</v>
          </cell>
          <cell r="B506">
            <v>4.6937499999999996</v>
          </cell>
          <cell r="C506">
            <v>4.8674999999999997</v>
          </cell>
          <cell r="D506">
            <v>5.2249999999999996</v>
          </cell>
          <cell r="E506">
            <v>5.1375000000000002</v>
          </cell>
          <cell r="F506">
            <v>5.1237500000000002</v>
          </cell>
          <cell r="G506">
            <v>5.0162500000000003</v>
          </cell>
          <cell r="H506">
            <v>4.9574999999999996</v>
          </cell>
          <cell r="I506">
            <v>4.9124999999999996</v>
          </cell>
          <cell r="J506">
            <v>4.4887499999999996</v>
          </cell>
        </row>
        <row r="507">
          <cell r="A507">
            <v>39416</v>
          </cell>
          <cell r="B507">
            <v>4.7162500000000005</v>
          </cell>
          <cell r="C507">
            <v>4.8737500000000002</v>
          </cell>
          <cell r="D507">
            <v>5.2362500000000001</v>
          </cell>
          <cell r="E507">
            <v>5.15</v>
          </cell>
          <cell r="F507">
            <v>5.1312499999999996</v>
          </cell>
          <cell r="G507">
            <v>5.0212500000000002</v>
          </cell>
          <cell r="H507">
            <v>4.96</v>
          </cell>
          <cell r="I507">
            <v>4.91</v>
          </cell>
          <cell r="J507">
            <v>4.4574999999999996</v>
          </cell>
        </row>
        <row r="508">
          <cell r="A508">
            <v>39419</v>
          </cell>
          <cell r="B508">
            <v>4.7050000000000001</v>
          </cell>
          <cell r="C508">
            <v>4.8674999999999997</v>
          </cell>
          <cell r="D508">
            <v>5.2456300000000002</v>
          </cell>
          <cell r="E508">
            <v>5.16</v>
          </cell>
          <cell r="F508">
            <v>5.1406299999999998</v>
          </cell>
          <cell r="G508">
            <v>5.0187499999999998</v>
          </cell>
          <cell r="H508">
            <v>4.95</v>
          </cell>
          <cell r="I508">
            <v>4.8956299999999997</v>
          </cell>
          <cell r="J508">
            <v>4.4338800000000003</v>
          </cell>
        </row>
        <row r="509">
          <cell r="A509">
            <v>39420</v>
          </cell>
          <cell r="B509">
            <v>4.7312500000000002</v>
          </cell>
          <cell r="C509">
            <v>4.875</v>
          </cell>
          <cell r="D509">
            <v>5.2518799999999999</v>
          </cell>
          <cell r="E509">
            <v>5.17</v>
          </cell>
          <cell r="F509">
            <v>5.15</v>
          </cell>
          <cell r="G509">
            <v>5.0262500000000001</v>
          </cell>
          <cell r="H509">
            <v>4.9637500000000001</v>
          </cell>
          <cell r="I509">
            <v>4.9087499999999995</v>
          </cell>
          <cell r="J509">
            <v>4.4231300000000005</v>
          </cell>
        </row>
        <row r="510">
          <cell r="A510">
            <v>39421</v>
          </cell>
          <cell r="B510">
            <v>4.6950000000000003</v>
          </cell>
          <cell r="C510">
            <v>4.8637499999999996</v>
          </cell>
          <cell r="D510">
            <v>5.25</v>
          </cell>
          <cell r="E510">
            <v>5.1725000000000003</v>
          </cell>
          <cell r="F510">
            <v>5.1506299999999996</v>
          </cell>
          <cell r="G510">
            <v>5.0250000000000004</v>
          </cell>
          <cell r="H510">
            <v>4.9625000000000004</v>
          </cell>
          <cell r="I510">
            <v>4.9037500000000005</v>
          </cell>
          <cell r="J510">
            <v>4.4325000000000001</v>
          </cell>
        </row>
        <row r="511">
          <cell r="A511">
            <v>39422</v>
          </cell>
          <cell r="B511">
            <v>4.68438</v>
          </cell>
          <cell r="C511">
            <v>4.8499999999999996</v>
          </cell>
          <cell r="D511">
            <v>5.2424999999999997</v>
          </cell>
          <cell r="E511">
            <v>5.1681299999999997</v>
          </cell>
          <cell r="F511">
            <v>5.1462500000000002</v>
          </cell>
          <cell r="G511">
            <v>5.0175000000000001</v>
          </cell>
          <cell r="H511">
            <v>4.9550000000000001</v>
          </cell>
          <cell r="I511">
            <v>4.9012500000000001</v>
          </cell>
          <cell r="J511">
            <v>4.4437499999999996</v>
          </cell>
        </row>
        <row r="512">
          <cell r="A512">
            <v>39423</v>
          </cell>
          <cell r="B512">
            <v>4.5475000000000003</v>
          </cell>
          <cell r="C512">
            <v>4.7362500000000001</v>
          </cell>
          <cell r="D512">
            <v>5.2374999999999998</v>
          </cell>
          <cell r="E512">
            <v>5.16</v>
          </cell>
          <cell r="F512">
            <v>5.1406299999999998</v>
          </cell>
          <cell r="G512">
            <v>5.0262500000000001</v>
          </cell>
          <cell r="H512">
            <v>4.9737499999999999</v>
          </cell>
          <cell r="I512">
            <v>4.9318799999999996</v>
          </cell>
          <cell r="J512">
            <v>4.4887499999999996</v>
          </cell>
        </row>
        <row r="513">
          <cell r="A513">
            <v>39426</v>
          </cell>
          <cell r="B513">
            <v>4.5475000000000003</v>
          </cell>
          <cell r="C513">
            <v>4.5987499999999999</v>
          </cell>
          <cell r="D513">
            <v>5.2318800000000003</v>
          </cell>
          <cell r="E513">
            <v>5.1550000000000002</v>
          </cell>
          <cell r="F513">
            <v>5.1325000000000003</v>
          </cell>
          <cell r="G513">
            <v>5.0387500000000003</v>
          </cell>
          <cell r="H513">
            <v>4.9987500000000002</v>
          </cell>
          <cell r="I513">
            <v>4.9675000000000002</v>
          </cell>
          <cell r="J513">
            <v>4.5525000000000002</v>
          </cell>
        </row>
        <row r="514">
          <cell r="A514">
            <v>39427</v>
          </cell>
          <cell r="B514">
            <v>4.4325000000000001</v>
          </cell>
          <cell r="C514">
            <v>4.45</v>
          </cell>
          <cell r="D514">
            <v>5.2037500000000003</v>
          </cell>
          <cell r="E514">
            <v>5.1343800000000002</v>
          </cell>
          <cell r="F514">
            <v>5.1112500000000001</v>
          </cell>
          <cell r="G514">
            <v>5.0274999999999999</v>
          </cell>
          <cell r="H514">
            <v>4.9887499999999996</v>
          </cell>
          <cell r="I514">
            <v>4.9562499999999998</v>
          </cell>
          <cell r="J514">
            <v>4.5487500000000001</v>
          </cell>
        </row>
        <row r="515">
          <cell r="A515">
            <v>39428</v>
          </cell>
          <cell r="B515">
            <v>4.34</v>
          </cell>
          <cell r="C515">
            <v>4.3687500000000004</v>
          </cell>
          <cell r="D515">
            <v>5.1025</v>
          </cell>
          <cell r="E515">
            <v>5.085</v>
          </cell>
          <cell r="F515">
            <v>5.0575000000000001</v>
          </cell>
          <cell r="G515">
            <v>5.0037500000000001</v>
          </cell>
          <cell r="H515">
            <v>4.9693800000000001</v>
          </cell>
          <cell r="I515">
            <v>4.92875</v>
          </cell>
          <cell r="J515">
            <v>4.5018799999999999</v>
          </cell>
        </row>
        <row r="516">
          <cell r="A516">
            <v>39429</v>
          </cell>
          <cell r="B516">
            <v>4.3</v>
          </cell>
          <cell r="C516">
            <v>4.3612500000000001</v>
          </cell>
          <cell r="D516">
            <v>5.0274999999999999</v>
          </cell>
          <cell r="E516">
            <v>5.01</v>
          </cell>
          <cell r="F516">
            <v>4.9906300000000003</v>
          </cell>
          <cell r="G516">
            <v>4.9375</v>
          </cell>
          <cell r="H516">
            <v>4.8925000000000001</v>
          </cell>
          <cell r="I516">
            <v>4.8287500000000003</v>
          </cell>
          <cell r="J516">
            <v>4.4387499999999998</v>
          </cell>
        </row>
        <row r="517">
          <cell r="A517">
            <v>39430</v>
          </cell>
          <cell r="B517">
            <v>4.3025000000000002</v>
          </cell>
          <cell r="C517">
            <v>4.3525</v>
          </cell>
          <cell r="D517">
            <v>4.9962499999999999</v>
          </cell>
          <cell r="E517">
            <v>4.9824999999999999</v>
          </cell>
          <cell r="F517">
            <v>4.9662500000000005</v>
          </cell>
          <cell r="G517">
            <v>4.9231300000000005</v>
          </cell>
          <cell r="H517">
            <v>4.8937499999999998</v>
          </cell>
          <cell r="I517">
            <v>4.8487499999999999</v>
          </cell>
          <cell r="J517">
            <v>4.49125</v>
          </cell>
        </row>
        <row r="518">
          <cell r="A518">
            <v>39433</v>
          </cell>
          <cell r="B518">
            <v>4.4175000000000004</v>
          </cell>
          <cell r="C518">
            <v>4.3637499999999996</v>
          </cell>
          <cell r="D518">
            <v>4.9649999999999999</v>
          </cell>
          <cell r="E518">
            <v>4.9550000000000001</v>
          </cell>
          <cell r="F518">
            <v>4.9412500000000001</v>
          </cell>
          <cell r="G518">
            <v>4.9137500000000003</v>
          </cell>
          <cell r="H518">
            <v>4.88375</v>
          </cell>
          <cell r="I518">
            <v>4.8487499999999999</v>
          </cell>
          <cell r="J518">
            <v>4.5187499999999998</v>
          </cell>
        </row>
        <row r="519">
          <cell r="A519">
            <v>39434</v>
          </cell>
          <cell r="B519">
            <v>4.4000000000000004</v>
          </cell>
          <cell r="C519">
            <v>4.3862500000000004</v>
          </cell>
          <cell r="D519">
            <v>4.9487500000000004</v>
          </cell>
          <cell r="E519">
            <v>4.9381300000000001</v>
          </cell>
          <cell r="F519">
            <v>4.9262499999999996</v>
          </cell>
          <cell r="G519">
            <v>4.9012500000000001</v>
          </cell>
          <cell r="H519">
            <v>4.87</v>
          </cell>
          <cell r="I519">
            <v>4.8250000000000002</v>
          </cell>
          <cell r="J519">
            <v>4.4718799999999996</v>
          </cell>
        </row>
        <row r="520">
          <cell r="A520">
            <v>39435</v>
          </cell>
          <cell r="B520">
            <v>4.3449999999999998</v>
          </cell>
          <cell r="C520">
            <v>4.3887499999999999</v>
          </cell>
          <cell r="D520">
            <v>4.9318799999999996</v>
          </cell>
          <cell r="E520">
            <v>4.9231300000000005</v>
          </cell>
          <cell r="F520">
            <v>4.91</v>
          </cell>
          <cell r="G520">
            <v>4.8768799999999999</v>
          </cell>
          <cell r="H520">
            <v>4.8425000000000002</v>
          </cell>
          <cell r="I520">
            <v>4.7774999999999999</v>
          </cell>
          <cell r="J520">
            <v>4.4175000000000004</v>
          </cell>
        </row>
        <row r="521">
          <cell r="A521">
            <v>39436</v>
          </cell>
          <cell r="B521">
            <v>4.3025000000000002</v>
          </cell>
          <cell r="C521">
            <v>4.3912500000000003</v>
          </cell>
          <cell r="D521">
            <v>4.8962500000000002</v>
          </cell>
          <cell r="E521">
            <v>4.8949999999999996</v>
          </cell>
          <cell r="F521">
            <v>4.88375</v>
          </cell>
          <cell r="G521">
            <v>4.8431300000000004</v>
          </cell>
          <cell r="H521">
            <v>4.80375</v>
          </cell>
          <cell r="I521">
            <v>4.7450000000000001</v>
          </cell>
          <cell r="J521">
            <v>4.3475000000000001</v>
          </cell>
        </row>
        <row r="522">
          <cell r="A522">
            <v>39437</v>
          </cell>
          <cell r="B522">
            <v>4.2968799999999998</v>
          </cell>
          <cell r="C522">
            <v>5.09375</v>
          </cell>
          <cell r="D522">
            <v>4.8650000000000002</v>
          </cell>
          <cell r="E522">
            <v>4.8612500000000001</v>
          </cell>
          <cell r="F522">
            <v>4.8574999999999999</v>
          </cell>
          <cell r="G522">
            <v>4.8149999999999995</v>
          </cell>
          <cell r="H522">
            <v>4.7750000000000004</v>
          </cell>
          <cell r="I522">
            <v>4.7275</v>
          </cell>
          <cell r="J522">
            <v>4.3174999999999999</v>
          </cell>
        </row>
        <row r="523">
          <cell r="A523">
            <v>39440</v>
          </cell>
          <cell r="B523">
            <v>4.3906299999999998</v>
          </cell>
          <cell r="C523">
            <v>5.0875000000000004</v>
          </cell>
          <cell r="D523">
            <v>4.8550000000000004</v>
          </cell>
          <cell r="E523">
            <v>4.8487499999999999</v>
          </cell>
          <cell r="F523">
            <v>4.8425000000000002</v>
          </cell>
          <cell r="G523">
            <v>4.8100000000000005</v>
          </cell>
          <cell r="H523">
            <v>4.7649999999999997</v>
          </cell>
          <cell r="I523">
            <v>4.7175000000000002</v>
          </cell>
          <cell r="J523">
            <v>4.34375</v>
          </cell>
        </row>
        <row r="524">
          <cell r="A524">
            <v>39441</v>
          </cell>
          <cell r="B524">
            <v>4.3906299999999998</v>
          </cell>
          <cell r="C524">
            <v>5.0875000000000004</v>
          </cell>
          <cell r="D524">
            <v>4.8550000000000004</v>
          </cell>
          <cell r="E524">
            <v>4.8487499999999999</v>
          </cell>
          <cell r="F524">
            <v>4.8425000000000002</v>
          </cell>
          <cell r="G524">
            <v>4.8100000000000005</v>
          </cell>
          <cell r="H524">
            <v>4.7649999999999997</v>
          </cell>
          <cell r="I524">
            <v>4.7175000000000002</v>
          </cell>
          <cell r="J524">
            <v>4.34375</v>
          </cell>
        </row>
        <row r="525">
          <cell r="A525">
            <v>39442</v>
          </cell>
          <cell r="B525">
            <v>4.3906299999999998</v>
          </cell>
          <cell r="C525">
            <v>5.0875000000000004</v>
          </cell>
          <cell r="D525">
            <v>4.8550000000000004</v>
          </cell>
          <cell r="E525">
            <v>4.8487499999999999</v>
          </cell>
          <cell r="F525">
            <v>4.8425000000000002</v>
          </cell>
          <cell r="G525">
            <v>4.8100000000000005</v>
          </cell>
          <cell r="H525">
            <v>4.7649999999999997</v>
          </cell>
          <cell r="I525">
            <v>4.7175000000000002</v>
          </cell>
          <cell r="J525">
            <v>4.34375</v>
          </cell>
        </row>
        <row r="526">
          <cell r="A526">
            <v>39443</v>
          </cell>
          <cell r="B526">
            <v>4.43</v>
          </cell>
          <cell r="C526">
            <v>5.0599999999999996</v>
          </cell>
          <cell r="D526">
            <v>4.8449999999999998</v>
          </cell>
          <cell r="E526">
            <v>4.8381299999999996</v>
          </cell>
          <cell r="F526">
            <v>4.83</v>
          </cell>
          <cell r="G526">
            <v>4.8025000000000002</v>
          </cell>
          <cell r="H526">
            <v>4.75875</v>
          </cell>
          <cell r="I526">
            <v>4.7175000000000002</v>
          </cell>
          <cell r="J526">
            <v>4.3412499999999996</v>
          </cell>
        </row>
        <row r="527">
          <cell r="A527">
            <v>39444</v>
          </cell>
          <cell r="B527">
            <v>4.5</v>
          </cell>
          <cell r="C527">
            <v>4.4725000000000001</v>
          </cell>
          <cell r="D527">
            <v>4.6312499999999996</v>
          </cell>
          <cell r="E527">
            <v>4.6825000000000001</v>
          </cell>
          <cell r="F527">
            <v>4.7287499999999998</v>
          </cell>
          <cell r="G527">
            <v>4.7050000000000001</v>
          </cell>
          <cell r="H527">
            <v>4.6749999999999998</v>
          </cell>
          <cell r="I527">
            <v>4.6487499999999997</v>
          </cell>
          <cell r="J527">
            <v>4.2949999999999999</v>
          </cell>
        </row>
        <row r="528">
          <cell r="A528">
            <v>39447</v>
          </cell>
          <cell r="B528">
            <v>4.8224999999999998</v>
          </cell>
          <cell r="C528">
            <v>4.4874999999999998</v>
          </cell>
          <cell r="D528">
            <v>4.5999999999999996</v>
          </cell>
          <cell r="E528">
            <v>4.6524999999999999</v>
          </cell>
          <cell r="F528">
            <v>4.7024999999999997</v>
          </cell>
          <cell r="G528">
            <v>4.6675000000000004</v>
          </cell>
          <cell r="H528">
            <v>4.6312499999999996</v>
          </cell>
          <cell r="I528">
            <v>4.5962499999999995</v>
          </cell>
          <cell r="J528">
            <v>4.2237499999999999</v>
          </cell>
        </row>
        <row r="529">
          <cell r="A529">
            <v>39448</v>
          </cell>
          <cell r="B529">
            <v>4.8224999999999998</v>
          </cell>
          <cell r="C529">
            <v>4.4874999999999998</v>
          </cell>
          <cell r="D529">
            <v>4.5999999999999996</v>
          </cell>
          <cell r="E529">
            <v>4.6524999999999999</v>
          </cell>
          <cell r="F529">
            <v>4.7024999999999997</v>
          </cell>
          <cell r="G529">
            <v>4.6675000000000004</v>
          </cell>
          <cell r="H529">
            <v>4.6312499999999996</v>
          </cell>
          <cell r="I529">
            <v>4.5962499999999995</v>
          </cell>
          <cell r="J529">
            <v>4.2237499999999999</v>
          </cell>
        </row>
        <row r="530">
          <cell r="A530">
            <v>39449</v>
          </cell>
          <cell r="B530">
            <v>4.4512499999999999</v>
          </cell>
          <cell r="C530">
            <v>4.4987500000000002</v>
          </cell>
          <cell r="D530">
            <v>4.57</v>
          </cell>
          <cell r="E530">
            <v>4.6362500000000004</v>
          </cell>
          <cell r="F530">
            <v>4.6806299999999998</v>
          </cell>
          <cell r="G530">
            <v>4.6449999999999996</v>
          </cell>
          <cell r="H530">
            <v>4.6050000000000004</v>
          </cell>
          <cell r="I530">
            <v>4.5662500000000001</v>
          </cell>
          <cell r="J530">
            <v>4.1875</v>
          </cell>
        </row>
        <row r="531">
          <cell r="A531">
            <v>39450</v>
          </cell>
          <cell r="B531">
            <v>4.3949999999999996</v>
          </cell>
          <cell r="C531">
            <v>4.4974999999999996</v>
          </cell>
          <cell r="D531">
            <v>4.54</v>
          </cell>
          <cell r="E531">
            <v>4.6037499999999998</v>
          </cell>
          <cell r="F531">
            <v>4.6462500000000002</v>
          </cell>
          <cell r="G531">
            <v>4.5949999999999998</v>
          </cell>
          <cell r="H531">
            <v>4.5387500000000003</v>
          </cell>
          <cell r="I531">
            <v>4.4737499999999999</v>
          </cell>
          <cell r="J531">
            <v>4.0418799999999999</v>
          </cell>
        </row>
        <row r="532">
          <cell r="A532">
            <v>39451</v>
          </cell>
          <cell r="B532">
            <v>4.3375000000000004</v>
          </cell>
          <cell r="C532">
            <v>4.4775</v>
          </cell>
          <cell r="D532">
            <v>4.5149999999999997</v>
          </cell>
          <cell r="E532">
            <v>4.58</v>
          </cell>
          <cell r="F532">
            <v>4.62</v>
          </cell>
          <cell r="G532">
            <v>4.5824999999999996</v>
          </cell>
          <cell r="H532">
            <v>4.5287500000000005</v>
          </cell>
          <cell r="I532">
            <v>4.4675000000000002</v>
          </cell>
          <cell r="J532">
            <v>4.0525000000000002</v>
          </cell>
        </row>
        <row r="533">
          <cell r="A533">
            <v>39454</v>
          </cell>
          <cell r="B533">
            <v>4.3</v>
          </cell>
          <cell r="C533">
            <v>4.3937499999999998</v>
          </cell>
          <cell r="D533">
            <v>4.4412500000000001</v>
          </cell>
          <cell r="E533">
            <v>4.5</v>
          </cell>
          <cell r="F533">
            <v>4.5431299999999997</v>
          </cell>
          <cell r="G533">
            <v>4.4937500000000004</v>
          </cell>
          <cell r="H533">
            <v>4.4262499999999996</v>
          </cell>
          <cell r="I533">
            <v>4.3637499999999996</v>
          </cell>
          <cell r="J533">
            <v>3.9424999999999999</v>
          </cell>
        </row>
        <row r="534">
          <cell r="A534">
            <v>39455</v>
          </cell>
          <cell r="B534">
            <v>4.2937500000000002</v>
          </cell>
          <cell r="C534">
            <v>4.3737500000000002</v>
          </cell>
          <cell r="D534">
            <v>4.4112499999999999</v>
          </cell>
          <cell r="E534">
            <v>4.46875</v>
          </cell>
          <cell r="F534">
            <v>4.5049999999999999</v>
          </cell>
          <cell r="G534">
            <v>4.4537500000000003</v>
          </cell>
          <cell r="H534">
            <v>4.3912500000000003</v>
          </cell>
          <cell r="I534">
            <v>4.3287500000000003</v>
          </cell>
          <cell r="J534">
            <v>3.92875</v>
          </cell>
        </row>
        <row r="535">
          <cell r="A535">
            <v>39456</v>
          </cell>
          <cell r="B535">
            <v>4.2871899999999998</v>
          </cell>
          <cell r="C535">
            <v>4.34375</v>
          </cell>
          <cell r="D535">
            <v>4.3706300000000002</v>
          </cell>
          <cell r="E535">
            <v>4.415</v>
          </cell>
          <cell r="F535">
            <v>4.4424999999999999</v>
          </cell>
          <cell r="G535">
            <v>4.3949999999999996</v>
          </cell>
          <cell r="H535">
            <v>4.335</v>
          </cell>
          <cell r="I535">
            <v>4.2625000000000002</v>
          </cell>
          <cell r="J535">
            <v>3.8643800000000001</v>
          </cell>
        </row>
        <row r="536">
          <cell r="A536">
            <v>39457</v>
          </cell>
          <cell r="B536">
            <v>4.2850000000000001</v>
          </cell>
          <cell r="C536">
            <v>4.33</v>
          </cell>
          <cell r="D536">
            <v>4.3193799999999998</v>
          </cell>
          <cell r="E536">
            <v>4.3525</v>
          </cell>
          <cell r="F536">
            <v>4.3768799999999999</v>
          </cell>
          <cell r="G536">
            <v>4.3224999999999998</v>
          </cell>
          <cell r="H536">
            <v>4.25875</v>
          </cell>
          <cell r="I536">
            <v>4.1937499999999996</v>
          </cell>
          <cell r="J536">
            <v>3.8125</v>
          </cell>
        </row>
        <row r="537">
          <cell r="A537">
            <v>39458</v>
          </cell>
          <cell r="B537">
            <v>4.2818800000000001</v>
          </cell>
          <cell r="C537">
            <v>4.3087499999999999</v>
          </cell>
          <cell r="D537">
            <v>4.2362500000000001</v>
          </cell>
          <cell r="E537">
            <v>4.2474999999999996</v>
          </cell>
          <cell r="F537">
            <v>4.2575000000000003</v>
          </cell>
          <cell r="G537">
            <v>4.22</v>
          </cell>
          <cell r="H537">
            <v>4.1550000000000002</v>
          </cell>
          <cell r="I537">
            <v>4.0812499999999998</v>
          </cell>
          <cell r="J537">
            <v>3.7149999999999999</v>
          </cell>
        </row>
        <row r="538">
          <cell r="A538">
            <v>39461</v>
          </cell>
          <cell r="B538">
            <v>4.2874999999999996</v>
          </cell>
          <cell r="C538">
            <v>4.3</v>
          </cell>
          <cell r="D538">
            <v>4.0812499999999998</v>
          </cell>
          <cell r="E538">
            <v>4.0687499999999996</v>
          </cell>
          <cell r="F538">
            <v>4.0549999999999997</v>
          </cell>
          <cell r="G538">
            <v>4.0112500000000004</v>
          </cell>
          <cell r="H538">
            <v>3.9437500000000001</v>
          </cell>
          <cell r="I538">
            <v>3.8537499999999998</v>
          </cell>
          <cell r="J538">
            <v>3.4962499999999999</v>
          </cell>
        </row>
        <row r="539">
          <cell r="A539">
            <v>39462</v>
          </cell>
          <cell r="B539">
            <v>4.3243799999999997</v>
          </cell>
          <cell r="C539">
            <v>4.2993800000000002</v>
          </cell>
          <cell r="D539">
            <v>4.0225</v>
          </cell>
          <cell r="E539">
            <v>4.0075000000000003</v>
          </cell>
          <cell r="F539">
            <v>3.9975000000000001</v>
          </cell>
          <cell r="G539">
            <v>3.9562499999999998</v>
          </cell>
          <cell r="H539">
            <v>3.8925000000000001</v>
          </cell>
          <cell r="I539">
            <v>3.8275000000000001</v>
          </cell>
          <cell r="J539">
            <v>3.4737499999999999</v>
          </cell>
        </row>
        <row r="540">
          <cell r="A540">
            <v>39463</v>
          </cell>
          <cell r="B540">
            <v>4.2981300000000005</v>
          </cell>
          <cell r="C540">
            <v>4.2925000000000004</v>
          </cell>
          <cell r="D540">
            <v>3.9893800000000001</v>
          </cell>
          <cell r="E540">
            <v>3.9706299999999999</v>
          </cell>
          <cell r="F540">
            <v>3.9512499999999999</v>
          </cell>
          <cell r="G540">
            <v>3.9050000000000002</v>
          </cell>
          <cell r="H540">
            <v>3.85</v>
          </cell>
          <cell r="I540">
            <v>3.7937500000000002</v>
          </cell>
          <cell r="J540">
            <v>3.4237500000000001</v>
          </cell>
        </row>
        <row r="541">
          <cell r="A541">
            <v>39464</v>
          </cell>
          <cell r="B541">
            <v>4.2906300000000002</v>
          </cell>
          <cell r="C541">
            <v>4.2925000000000004</v>
          </cell>
          <cell r="D541">
            <v>3.9587500000000002</v>
          </cell>
          <cell r="E541">
            <v>3.9449999999999998</v>
          </cell>
          <cell r="F541">
            <v>3.92625</v>
          </cell>
          <cell r="G541">
            <v>3.8962500000000002</v>
          </cell>
          <cell r="H541">
            <v>3.8525</v>
          </cell>
          <cell r="I541">
            <v>3.8112500000000002</v>
          </cell>
          <cell r="J541">
            <v>3.48</v>
          </cell>
        </row>
        <row r="542">
          <cell r="A542">
            <v>39465</v>
          </cell>
          <cell r="B542">
            <v>4.2712500000000002</v>
          </cell>
          <cell r="C542">
            <v>4.2850000000000001</v>
          </cell>
          <cell r="D542">
            <v>3.93438</v>
          </cell>
          <cell r="E542">
            <v>3.9156300000000002</v>
          </cell>
          <cell r="F542">
            <v>3.8937499999999998</v>
          </cell>
          <cell r="G542">
            <v>3.8574999999999999</v>
          </cell>
          <cell r="H542">
            <v>3.8050000000000002</v>
          </cell>
          <cell r="I542">
            <v>3.7537500000000001</v>
          </cell>
          <cell r="J542">
            <v>3.3962500000000002</v>
          </cell>
        </row>
        <row r="543">
          <cell r="A543">
            <v>39468</v>
          </cell>
          <cell r="B543">
            <v>4.2712500000000002</v>
          </cell>
          <cell r="C543">
            <v>4.28</v>
          </cell>
          <cell r="D543">
            <v>3.9024999999999999</v>
          </cell>
          <cell r="E543">
            <v>3.8774999999999999</v>
          </cell>
          <cell r="F543">
            <v>3.8475000000000001</v>
          </cell>
          <cell r="G543">
            <v>3.80938</v>
          </cell>
          <cell r="H543">
            <v>3.7418800000000001</v>
          </cell>
          <cell r="I543">
            <v>3.6743800000000002</v>
          </cell>
          <cell r="J543">
            <v>3.2681300000000002</v>
          </cell>
        </row>
        <row r="544">
          <cell r="A544">
            <v>39469</v>
          </cell>
          <cell r="B544">
            <v>4.1762499999999996</v>
          </cell>
          <cell r="C544">
            <v>4.13</v>
          </cell>
          <cell r="D544">
            <v>3.7737500000000002</v>
          </cell>
          <cell r="E544">
            <v>3.7524999999999999</v>
          </cell>
          <cell r="F544">
            <v>3.7175000000000002</v>
          </cell>
          <cell r="G544">
            <v>3.6574999999999998</v>
          </cell>
          <cell r="H544">
            <v>3.5724999999999998</v>
          </cell>
          <cell r="I544">
            <v>3.49</v>
          </cell>
          <cell r="J544">
            <v>3.0837500000000002</v>
          </cell>
        </row>
        <row r="545">
          <cell r="A545">
            <v>39470</v>
          </cell>
          <cell r="B545">
            <v>3.5637499999999998</v>
          </cell>
          <cell r="C545">
            <v>3.48875</v>
          </cell>
          <cell r="D545">
            <v>3.3762499999999998</v>
          </cell>
          <cell r="E545">
            <v>3.3525</v>
          </cell>
          <cell r="F545">
            <v>3.3312499999999998</v>
          </cell>
          <cell r="G545">
            <v>3.2800000000000002</v>
          </cell>
          <cell r="H545">
            <v>3.2237499999999999</v>
          </cell>
          <cell r="I545">
            <v>3.1637499999999998</v>
          </cell>
          <cell r="J545">
            <v>2.8062499999999999</v>
          </cell>
        </row>
        <row r="546">
          <cell r="A546">
            <v>39471</v>
          </cell>
          <cell r="B546">
            <v>3.5837500000000002</v>
          </cell>
          <cell r="C546">
            <v>3.42625</v>
          </cell>
          <cell r="D546">
            <v>3.2850000000000001</v>
          </cell>
          <cell r="E546">
            <v>3.2656299999999998</v>
          </cell>
          <cell r="F546">
            <v>3.2437499999999999</v>
          </cell>
          <cell r="G546">
            <v>3.2174999999999998</v>
          </cell>
          <cell r="H546">
            <v>3.1912500000000001</v>
          </cell>
          <cell r="I546">
            <v>3.15</v>
          </cell>
          <cell r="J546">
            <v>2.8624999999999998</v>
          </cell>
        </row>
        <row r="547">
          <cell r="A547">
            <v>39472</v>
          </cell>
          <cell r="B547">
            <v>3.5912500000000001</v>
          </cell>
          <cell r="C547">
            <v>3.3962500000000002</v>
          </cell>
          <cell r="D547">
            <v>3.3125</v>
          </cell>
          <cell r="E547">
            <v>3.3075000000000001</v>
          </cell>
          <cell r="F547">
            <v>3.3062499999999999</v>
          </cell>
          <cell r="G547">
            <v>3.3050000000000002</v>
          </cell>
          <cell r="H547">
            <v>3.3025000000000002</v>
          </cell>
          <cell r="I547">
            <v>3.3</v>
          </cell>
          <cell r="J547">
            <v>3.1262500000000002</v>
          </cell>
        </row>
        <row r="548">
          <cell r="A548">
            <v>39475</v>
          </cell>
          <cell r="B548">
            <v>3.5949999999999998</v>
          </cell>
          <cell r="C548">
            <v>3.3525</v>
          </cell>
          <cell r="D548">
            <v>3.28125</v>
          </cell>
          <cell r="E548">
            <v>3.27</v>
          </cell>
          <cell r="F548">
            <v>3.2512499999999998</v>
          </cell>
          <cell r="G548">
            <v>3.23</v>
          </cell>
          <cell r="H548">
            <v>3.2075</v>
          </cell>
          <cell r="I548">
            <v>3.1837499999999999</v>
          </cell>
          <cell r="J548">
            <v>2.9562499999999998</v>
          </cell>
        </row>
        <row r="549">
          <cell r="A549">
            <v>39476</v>
          </cell>
          <cell r="B549">
            <v>3.5949999999999998</v>
          </cell>
          <cell r="C549">
            <v>3.3162500000000001</v>
          </cell>
          <cell r="D549">
            <v>3.2712500000000002</v>
          </cell>
          <cell r="E549">
            <v>3.2606299999999999</v>
          </cell>
          <cell r="F549">
            <v>3.2437499999999999</v>
          </cell>
          <cell r="G549">
            <v>3.2250000000000001</v>
          </cell>
          <cell r="H549">
            <v>3.2018800000000001</v>
          </cell>
          <cell r="I549">
            <v>3.18188</v>
          </cell>
          <cell r="J549">
            <v>2.9662500000000001</v>
          </cell>
        </row>
        <row r="550">
          <cell r="A550">
            <v>39477</v>
          </cell>
          <cell r="B550">
            <v>3.41</v>
          </cell>
          <cell r="C550">
            <v>3.2774999999999999</v>
          </cell>
          <cell r="D550">
            <v>3.2637499999999999</v>
          </cell>
          <cell r="E550">
            <v>3.2518799999999999</v>
          </cell>
          <cell r="F550">
            <v>3.2393800000000001</v>
          </cell>
          <cell r="G550">
            <v>3.2237499999999999</v>
          </cell>
          <cell r="H550">
            <v>3.2050000000000001</v>
          </cell>
          <cell r="I550">
            <v>3.1862499999999998</v>
          </cell>
          <cell r="J550">
            <v>2.98</v>
          </cell>
        </row>
        <row r="551">
          <cell r="A551">
            <v>39478</v>
          </cell>
          <cell r="B551">
            <v>3.1637499999999998</v>
          </cell>
          <cell r="C551">
            <v>3.1475</v>
          </cell>
          <cell r="D551">
            <v>3.1437499999999998</v>
          </cell>
          <cell r="E551">
            <v>3.125</v>
          </cell>
          <cell r="F551">
            <v>3.1118800000000002</v>
          </cell>
          <cell r="G551">
            <v>3.0950000000000002</v>
          </cell>
          <cell r="H551">
            <v>3.06813</v>
          </cell>
          <cell r="I551">
            <v>3.0412499999999998</v>
          </cell>
          <cell r="J551">
            <v>2.84938</v>
          </cell>
        </row>
        <row r="552">
          <cell r="A552">
            <v>39479</v>
          </cell>
          <cell r="B552">
            <v>3.1512500000000001</v>
          </cell>
          <cell r="C552">
            <v>3.1487500000000002</v>
          </cell>
          <cell r="D552">
            <v>3.1412499999999999</v>
          </cell>
          <cell r="E552">
            <v>3.1124999999999998</v>
          </cell>
          <cell r="F552">
            <v>3.0950000000000002</v>
          </cell>
          <cell r="G552">
            <v>3.0693799999999998</v>
          </cell>
          <cell r="H552">
            <v>3.0449999999999999</v>
          </cell>
          <cell r="I552">
            <v>3.0162499999999999</v>
          </cell>
          <cell r="J552">
            <v>2.8187500000000001</v>
          </cell>
        </row>
        <row r="553">
          <cell r="A553">
            <v>39482</v>
          </cell>
          <cell r="B553">
            <v>3.2374999999999998</v>
          </cell>
          <cell r="C553">
            <v>3.1937500000000001</v>
          </cell>
          <cell r="D553">
            <v>3.1812499999999999</v>
          </cell>
          <cell r="E553">
            <v>3.1575000000000002</v>
          </cell>
          <cell r="F553">
            <v>3.145</v>
          </cell>
          <cell r="G553">
            <v>3.1262500000000002</v>
          </cell>
          <cell r="H553">
            <v>3.1087500000000001</v>
          </cell>
          <cell r="I553">
            <v>3.0975000000000001</v>
          </cell>
          <cell r="J553">
            <v>2.8962500000000002</v>
          </cell>
        </row>
        <row r="554">
          <cell r="A554">
            <v>39483</v>
          </cell>
          <cell r="B554">
            <v>3.2774999999999999</v>
          </cell>
          <cell r="C554">
            <v>3.2462499999999999</v>
          </cell>
          <cell r="D554">
            <v>3.2181299999999999</v>
          </cell>
          <cell r="E554">
            <v>3.1825000000000001</v>
          </cell>
          <cell r="F554">
            <v>3.16188</v>
          </cell>
          <cell r="G554">
            <v>3.1406299999999998</v>
          </cell>
          <cell r="H554">
            <v>3.125</v>
          </cell>
          <cell r="I554">
            <v>3.1112500000000001</v>
          </cell>
          <cell r="J554">
            <v>2.8931300000000002</v>
          </cell>
        </row>
        <row r="555">
          <cell r="A555">
            <v>39484</v>
          </cell>
          <cell r="B555">
            <v>3.15625</v>
          </cell>
          <cell r="C555">
            <v>3.19875</v>
          </cell>
          <cell r="D555">
            <v>3.1924999999999999</v>
          </cell>
          <cell r="E555">
            <v>3.15</v>
          </cell>
          <cell r="F555">
            <v>3.1274999999999999</v>
          </cell>
          <cell r="G555">
            <v>3.0837500000000002</v>
          </cell>
          <cell r="H555">
            <v>3.0437500000000002</v>
          </cell>
          <cell r="I555">
            <v>3.0024999999999999</v>
          </cell>
          <cell r="J555">
            <v>2.7337500000000001</v>
          </cell>
        </row>
        <row r="556">
          <cell r="A556">
            <v>39485</v>
          </cell>
          <cell r="B556">
            <v>3.0550000000000002</v>
          </cell>
          <cell r="C556">
            <v>3.1175000000000002</v>
          </cell>
          <cell r="D556">
            <v>3.165</v>
          </cell>
          <cell r="E556">
            <v>3.1262500000000002</v>
          </cell>
          <cell r="F556">
            <v>3.0962499999999999</v>
          </cell>
          <cell r="G556">
            <v>3.06</v>
          </cell>
          <cell r="H556">
            <v>3.0212500000000002</v>
          </cell>
          <cell r="I556">
            <v>2.9775</v>
          </cell>
          <cell r="J556">
            <v>2.73</v>
          </cell>
        </row>
        <row r="557">
          <cell r="A557">
            <v>39486</v>
          </cell>
          <cell r="B557">
            <v>3.0550000000000002</v>
          </cell>
          <cell r="C557">
            <v>3.1087500000000001</v>
          </cell>
          <cell r="D557">
            <v>3.1537500000000001</v>
          </cell>
          <cell r="E557">
            <v>3.1175000000000002</v>
          </cell>
          <cell r="F557">
            <v>3.08813</v>
          </cell>
          <cell r="G557">
            <v>3.0612499999999998</v>
          </cell>
          <cell r="H557">
            <v>3.0262500000000001</v>
          </cell>
          <cell r="I557">
            <v>2.99125</v>
          </cell>
          <cell r="J557">
            <v>2.7762500000000001</v>
          </cell>
        </row>
        <row r="558">
          <cell r="A558">
            <v>39489</v>
          </cell>
          <cell r="B558">
            <v>3.0649999999999999</v>
          </cell>
          <cell r="C558">
            <v>3.1037499999999998</v>
          </cell>
          <cell r="D558">
            <v>3.1387499999999999</v>
          </cell>
          <cell r="E558">
            <v>3.1</v>
          </cell>
          <cell r="F558">
            <v>3.07</v>
          </cell>
          <cell r="G558">
            <v>3.0362499999999999</v>
          </cell>
          <cell r="H558">
            <v>2.9981299999999997</v>
          </cell>
          <cell r="I558">
            <v>2.9624999999999999</v>
          </cell>
          <cell r="J558">
            <v>2.7337500000000001</v>
          </cell>
        </row>
        <row r="559">
          <cell r="A559">
            <v>39490</v>
          </cell>
          <cell r="B559">
            <v>3.0862500000000002</v>
          </cell>
          <cell r="C559">
            <v>3.1074999999999999</v>
          </cell>
          <cell r="D559">
            <v>3.1274999999999999</v>
          </cell>
          <cell r="E559">
            <v>3.0975000000000001</v>
          </cell>
          <cell r="F559">
            <v>3.0674999999999999</v>
          </cell>
          <cell r="G559">
            <v>3.03</v>
          </cell>
          <cell r="H559">
            <v>2.9918800000000001</v>
          </cell>
          <cell r="I559">
            <v>2.9587500000000002</v>
          </cell>
          <cell r="J559">
            <v>2.7324999999999999</v>
          </cell>
        </row>
        <row r="560">
          <cell r="A560">
            <v>39491</v>
          </cell>
          <cell r="B560">
            <v>3.09</v>
          </cell>
          <cell r="C560">
            <v>3.1150000000000002</v>
          </cell>
          <cell r="D560">
            <v>3.1212499999999999</v>
          </cell>
          <cell r="E560">
            <v>3.0918800000000002</v>
          </cell>
          <cell r="F560">
            <v>3.0649999999999999</v>
          </cell>
          <cell r="G560">
            <v>3.0287500000000001</v>
          </cell>
          <cell r="H560">
            <v>2.98563</v>
          </cell>
          <cell r="I560">
            <v>2.95438</v>
          </cell>
          <cell r="J560">
            <v>2.7275</v>
          </cell>
        </row>
        <row r="561">
          <cell r="A561">
            <v>39492</v>
          </cell>
          <cell r="B561">
            <v>3.11625</v>
          </cell>
          <cell r="C561">
            <v>3.1256300000000001</v>
          </cell>
          <cell r="D561">
            <v>3.11625</v>
          </cell>
          <cell r="E561">
            <v>3.0856300000000001</v>
          </cell>
          <cell r="F561">
            <v>3.0649999999999999</v>
          </cell>
          <cell r="G561">
            <v>3.0274999999999999</v>
          </cell>
          <cell r="H561">
            <v>2.9937499999999999</v>
          </cell>
          <cell r="I561">
            <v>2.9612500000000002</v>
          </cell>
          <cell r="J561">
            <v>2.7487500000000002</v>
          </cell>
        </row>
        <row r="562">
          <cell r="A562">
            <v>39493</v>
          </cell>
          <cell r="B562">
            <v>3.2012499999999999</v>
          </cell>
          <cell r="C562">
            <v>3.13625</v>
          </cell>
          <cell r="D562">
            <v>3.1187499999999999</v>
          </cell>
          <cell r="E562">
            <v>3.0862500000000002</v>
          </cell>
          <cell r="F562">
            <v>3.07</v>
          </cell>
          <cell r="G562">
            <v>3.0337499999999999</v>
          </cell>
          <cell r="H562">
            <v>3</v>
          </cell>
          <cell r="I562">
            <v>2.9693800000000001</v>
          </cell>
          <cell r="J562">
            <v>2.74438</v>
          </cell>
        </row>
        <row r="563">
          <cell r="A563">
            <v>39496</v>
          </cell>
          <cell r="B563">
            <v>3.2012499999999999</v>
          </cell>
          <cell r="C563">
            <v>3.13375</v>
          </cell>
          <cell r="D563">
            <v>3.11375</v>
          </cell>
          <cell r="E563">
            <v>3.0837500000000002</v>
          </cell>
          <cell r="F563">
            <v>3.07</v>
          </cell>
          <cell r="G563">
            <v>3.03938</v>
          </cell>
          <cell r="H563">
            <v>3.01</v>
          </cell>
          <cell r="I563">
            <v>2.98</v>
          </cell>
          <cell r="J563">
            <v>2.7712500000000002</v>
          </cell>
        </row>
        <row r="564">
          <cell r="A564">
            <v>39497</v>
          </cell>
          <cell r="B564">
            <v>3.1606299999999998</v>
          </cell>
          <cell r="C564">
            <v>3.1387499999999999</v>
          </cell>
          <cell r="D564">
            <v>3.11063</v>
          </cell>
          <cell r="E564">
            <v>3.0837500000000002</v>
          </cell>
          <cell r="F564">
            <v>3.07</v>
          </cell>
          <cell r="G564">
            <v>3.04</v>
          </cell>
          <cell r="H564">
            <v>3.01</v>
          </cell>
          <cell r="I564">
            <v>2.98</v>
          </cell>
          <cell r="J564">
            <v>2.7806299999999999</v>
          </cell>
        </row>
        <row r="565">
          <cell r="A565">
            <v>39498</v>
          </cell>
          <cell r="B565">
            <v>3.1512500000000001</v>
          </cell>
          <cell r="C565">
            <v>3.145</v>
          </cell>
          <cell r="D565">
            <v>3.1175000000000002</v>
          </cell>
          <cell r="E565">
            <v>3.08813</v>
          </cell>
          <cell r="F565">
            <v>3.0781299999999998</v>
          </cell>
          <cell r="G565">
            <v>3.0575000000000001</v>
          </cell>
          <cell r="H565">
            <v>3.0381299999999998</v>
          </cell>
          <cell r="I565">
            <v>3.01938</v>
          </cell>
          <cell r="J565">
            <v>2.875</v>
          </cell>
        </row>
        <row r="566">
          <cell r="A566">
            <v>39499</v>
          </cell>
          <cell r="B566">
            <v>3.1143800000000001</v>
          </cell>
          <cell r="C566">
            <v>3.15313</v>
          </cell>
          <cell r="D566">
            <v>3.1349999999999998</v>
          </cell>
          <cell r="E566">
            <v>3.1043799999999999</v>
          </cell>
          <cell r="F566">
            <v>3.0924999999999998</v>
          </cell>
          <cell r="G566">
            <v>3.0837500000000002</v>
          </cell>
          <cell r="H566">
            <v>3.0775000000000001</v>
          </cell>
          <cell r="I566">
            <v>3.07063</v>
          </cell>
          <cell r="J566">
            <v>2.9550000000000001</v>
          </cell>
        </row>
        <row r="567">
          <cell r="A567">
            <v>39500</v>
          </cell>
          <cell r="B567">
            <v>3.0612499999999998</v>
          </cell>
          <cell r="C567">
            <v>3.1349999999999998</v>
          </cell>
          <cell r="D567">
            <v>3.12</v>
          </cell>
          <cell r="E567">
            <v>3.09063</v>
          </cell>
          <cell r="F567">
            <v>3.08</v>
          </cell>
          <cell r="G567">
            <v>3.0587499999999999</v>
          </cell>
          <cell r="H567">
            <v>3.03</v>
          </cell>
          <cell r="I567">
            <v>2.9993799999999999</v>
          </cell>
          <cell r="J567">
            <v>2.82063</v>
          </cell>
        </row>
        <row r="568">
          <cell r="A568">
            <v>39503</v>
          </cell>
          <cell r="B568">
            <v>3.07375</v>
          </cell>
          <cell r="C568">
            <v>3.14188</v>
          </cell>
          <cell r="D568">
            <v>3.1237499999999998</v>
          </cell>
          <cell r="E568">
            <v>3.1</v>
          </cell>
          <cell r="F568">
            <v>3.0893799999999998</v>
          </cell>
          <cell r="G568">
            <v>3.0762499999999999</v>
          </cell>
          <cell r="H568">
            <v>3.0662500000000001</v>
          </cell>
          <cell r="I568">
            <v>3.0562499999999999</v>
          </cell>
          <cell r="J568">
            <v>2.9087499999999999</v>
          </cell>
        </row>
        <row r="569">
          <cell r="A569">
            <v>39504</v>
          </cell>
          <cell r="B569">
            <v>3.07375</v>
          </cell>
          <cell r="C569">
            <v>3.1412499999999999</v>
          </cell>
          <cell r="D569">
            <v>3.125</v>
          </cell>
          <cell r="E569">
            <v>3.1</v>
          </cell>
          <cell r="F569">
            <v>3.09</v>
          </cell>
          <cell r="G569">
            <v>3.0787499999999999</v>
          </cell>
          <cell r="H569">
            <v>3.0687500000000001</v>
          </cell>
          <cell r="I569">
            <v>3.0575000000000001</v>
          </cell>
          <cell r="J569">
            <v>2.9249999999999998</v>
          </cell>
        </row>
        <row r="570">
          <cell r="A570">
            <v>39505</v>
          </cell>
          <cell r="B570">
            <v>3.07375</v>
          </cell>
          <cell r="C570">
            <v>3.1425000000000001</v>
          </cell>
          <cell r="D570">
            <v>3.12188</v>
          </cell>
          <cell r="E570">
            <v>3.0950000000000002</v>
          </cell>
          <cell r="F570">
            <v>3.085</v>
          </cell>
          <cell r="G570">
            <v>3.0625</v>
          </cell>
          <cell r="H570">
            <v>3.0387499999999998</v>
          </cell>
          <cell r="I570">
            <v>3.01688</v>
          </cell>
          <cell r="J570">
            <v>2.8287499999999999</v>
          </cell>
        </row>
        <row r="571">
          <cell r="A571">
            <v>39506</v>
          </cell>
          <cell r="B571">
            <v>3.0862500000000002</v>
          </cell>
          <cell r="C571">
            <v>3.1425000000000001</v>
          </cell>
          <cell r="D571">
            <v>3.11938</v>
          </cell>
          <cell r="E571">
            <v>3.0843799999999999</v>
          </cell>
          <cell r="F571">
            <v>3.0756299999999999</v>
          </cell>
          <cell r="G571">
            <v>3.0362499999999999</v>
          </cell>
          <cell r="H571">
            <v>3.0012500000000002</v>
          </cell>
          <cell r="I571">
            <v>2.96875</v>
          </cell>
          <cell r="J571">
            <v>2.7749999999999999</v>
          </cell>
        </row>
        <row r="572">
          <cell r="A572">
            <v>39507</v>
          </cell>
          <cell r="B572">
            <v>3.1625000000000001</v>
          </cell>
          <cell r="C572">
            <v>3.1375000000000002</v>
          </cell>
          <cell r="D572">
            <v>3.11063</v>
          </cell>
          <cell r="E572">
            <v>3.07</v>
          </cell>
          <cell r="F572">
            <v>3.0575000000000001</v>
          </cell>
          <cell r="G572">
            <v>3.0187499999999998</v>
          </cell>
          <cell r="H572">
            <v>2.9725000000000001</v>
          </cell>
          <cell r="I572">
            <v>2.9312499999999999</v>
          </cell>
          <cell r="J572">
            <v>2.7087500000000002</v>
          </cell>
        </row>
        <row r="573">
          <cell r="A573">
            <v>39510</v>
          </cell>
          <cell r="B573">
            <v>3.1524999999999999</v>
          </cell>
          <cell r="C573">
            <v>3.13625</v>
          </cell>
          <cell r="D573">
            <v>3.0862500000000002</v>
          </cell>
          <cell r="E573">
            <v>3.0425</v>
          </cell>
          <cell r="F573">
            <v>3.0143800000000001</v>
          </cell>
          <cell r="G573">
            <v>2.9662500000000001</v>
          </cell>
          <cell r="H573">
            <v>2.9125000000000001</v>
          </cell>
          <cell r="I573">
            <v>2.8624999999999998</v>
          </cell>
          <cell r="J573">
            <v>2.6256300000000001</v>
          </cell>
        </row>
        <row r="574">
          <cell r="A574">
            <v>39511</v>
          </cell>
          <cell r="B574">
            <v>3.16</v>
          </cell>
          <cell r="C574">
            <v>3.1343800000000002</v>
          </cell>
          <cell r="D574">
            <v>3.08</v>
          </cell>
          <cell r="E574">
            <v>3.0418799999999999</v>
          </cell>
          <cell r="F574">
            <v>3.00813</v>
          </cell>
          <cell r="G574">
            <v>2.9637500000000001</v>
          </cell>
          <cell r="H574">
            <v>2.92</v>
          </cell>
          <cell r="I574">
            <v>2.8768799999999999</v>
          </cell>
          <cell r="J574">
            <v>2.6581299999999999</v>
          </cell>
        </row>
        <row r="575">
          <cell r="A575">
            <v>39512</v>
          </cell>
          <cell r="B575">
            <v>3.1524999999999999</v>
          </cell>
          <cell r="C575">
            <v>3.13375</v>
          </cell>
          <cell r="D575">
            <v>3.0750000000000002</v>
          </cell>
          <cell r="E575">
            <v>3.0387499999999998</v>
          </cell>
          <cell r="F575">
            <v>3</v>
          </cell>
          <cell r="G575">
            <v>2.96</v>
          </cell>
          <cell r="H575">
            <v>2.9249999999999998</v>
          </cell>
          <cell r="I575">
            <v>2.8925000000000001</v>
          </cell>
          <cell r="J575">
            <v>2.6675</v>
          </cell>
        </row>
        <row r="576">
          <cell r="A576">
            <v>39513</v>
          </cell>
          <cell r="B576">
            <v>3.1156299999999999</v>
          </cell>
          <cell r="C576">
            <v>3.1281300000000001</v>
          </cell>
          <cell r="D576">
            <v>3.0581299999999998</v>
          </cell>
          <cell r="E576">
            <v>3.0287500000000001</v>
          </cell>
          <cell r="F576">
            <v>2.99</v>
          </cell>
          <cell r="G576">
            <v>2.96</v>
          </cell>
          <cell r="H576">
            <v>2.92875</v>
          </cell>
          <cell r="I576">
            <v>2.8925000000000001</v>
          </cell>
          <cell r="J576">
            <v>2.6862500000000002</v>
          </cell>
        </row>
        <row r="577">
          <cell r="A577">
            <v>39514</v>
          </cell>
          <cell r="B577">
            <v>3.09375</v>
          </cell>
          <cell r="C577">
            <v>3.1068799999999999</v>
          </cell>
          <cell r="D577">
            <v>3</v>
          </cell>
          <cell r="E577">
            <v>2.9812500000000002</v>
          </cell>
          <cell r="F577">
            <v>2.9387499999999998</v>
          </cell>
          <cell r="G577">
            <v>2.88625</v>
          </cell>
          <cell r="H577">
            <v>2.8362500000000002</v>
          </cell>
          <cell r="I577">
            <v>2.7843800000000001</v>
          </cell>
          <cell r="J577">
            <v>2.5750000000000002</v>
          </cell>
        </row>
        <row r="578">
          <cell r="A578">
            <v>39517</v>
          </cell>
          <cell r="B578">
            <v>3.0962499999999999</v>
          </cell>
          <cell r="C578">
            <v>3.08</v>
          </cell>
          <cell r="D578">
            <v>2.9350000000000001</v>
          </cell>
          <cell r="E578">
            <v>2.92</v>
          </cell>
          <cell r="F578">
            <v>2.9012500000000001</v>
          </cell>
          <cell r="G578">
            <v>2.8618800000000002</v>
          </cell>
          <cell r="H578">
            <v>2.82125</v>
          </cell>
          <cell r="I578">
            <v>2.78125</v>
          </cell>
          <cell r="J578">
            <v>2.5887500000000001</v>
          </cell>
        </row>
        <row r="579">
          <cell r="A579">
            <v>39518</v>
          </cell>
          <cell r="B579">
            <v>3.0975000000000001</v>
          </cell>
          <cell r="C579">
            <v>3.0425</v>
          </cell>
          <cell r="D579">
            <v>2.89</v>
          </cell>
          <cell r="E579">
            <v>2.88</v>
          </cell>
          <cell r="F579">
            <v>2.8675000000000002</v>
          </cell>
          <cell r="G579">
            <v>2.8262499999999999</v>
          </cell>
          <cell r="H579">
            <v>2.7824999999999998</v>
          </cell>
          <cell r="I579">
            <v>2.74</v>
          </cell>
          <cell r="J579">
            <v>2.57</v>
          </cell>
        </row>
        <row r="580">
          <cell r="A580">
            <v>39519</v>
          </cell>
          <cell r="B580">
            <v>3.0812499999999998</v>
          </cell>
          <cell r="C580">
            <v>2.9562499999999998</v>
          </cell>
          <cell r="D580">
            <v>2.8612500000000001</v>
          </cell>
          <cell r="E580">
            <v>2.8587500000000001</v>
          </cell>
          <cell r="F580">
            <v>2.85</v>
          </cell>
          <cell r="G580">
            <v>2.8250000000000002</v>
          </cell>
          <cell r="H580">
            <v>2.8031299999999999</v>
          </cell>
          <cell r="I580">
            <v>2.7875000000000001</v>
          </cell>
          <cell r="J580">
            <v>2.6468799999999999</v>
          </cell>
        </row>
        <row r="581">
          <cell r="A581">
            <v>39520</v>
          </cell>
          <cell r="B581">
            <v>3.0775000000000001</v>
          </cell>
          <cell r="C581">
            <v>2.8762499999999998</v>
          </cell>
          <cell r="D581">
            <v>2.8174999999999999</v>
          </cell>
          <cell r="E581">
            <v>2.8018800000000001</v>
          </cell>
          <cell r="F581">
            <v>2.8</v>
          </cell>
          <cell r="G581">
            <v>2.7637499999999999</v>
          </cell>
          <cell r="H581">
            <v>2.73</v>
          </cell>
          <cell r="I581">
            <v>2.6993800000000001</v>
          </cell>
          <cell r="J581">
            <v>2.51688</v>
          </cell>
        </row>
        <row r="582">
          <cell r="A582">
            <v>39521</v>
          </cell>
          <cell r="B582">
            <v>3.05375</v>
          </cell>
          <cell r="C582">
            <v>2.76</v>
          </cell>
          <cell r="D582">
            <v>2.7749999999999999</v>
          </cell>
          <cell r="E582">
            <v>2.7706300000000001</v>
          </cell>
          <cell r="F582">
            <v>2.7637499999999999</v>
          </cell>
          <cell r="G582">
            <v>2.73</v>
          </cell>
          <cell r="H582">
            <v>2.69875</v>
          </cell>
          <cell r="I582">
            <v>2.6712500000000001</v>
          </cell>
          <cell r="J582">
            <v>2.5125000000000002</v>
          </cell>
        </row>
        <row r="583">
          <cell r="A583">
            <v>39524</v>
          </cell>
          <cell r="B583">
            <v>3.8624999999999998</v>
          </cell>
          <cell r="C583">
            <v>2.6025</v>
          </cell>
          <cell r="D583">
            <v>2.5587499999999999</v>
          </cell>
          <cell r="E583">
            <v>2.5649999999999999</v>
          </cell>
          <cell r="F583">
            <v>2.5787499999999999</v>
          </cell>
          <cell r="G583">
            <v>2.4868800000000002</v>
          </cell>
          <cell r="H583">
            <v>2.4249999999999998</v>
          </cell>
          <cell r="I583">
            <v>2.36625</v>
          </cell>
          <cell r="J583">
            <v>2.1781299999999999</v>
          </cell>
        </row>
        <row r="584">
          <cell r="A584">
            <v>39525</v>
          </cell>
          <cell r="B584">
            <v>3.3812500000000001</v>
          </cell>
          <cell r="C584">
            <v>2.63</v>
          </cell>
          <cell r="D584">
            <v>2.5356300000000003</v>
          </cell>
          <cell r="E584">
            <v>2.53688</v>
          </cell>
          <cell r="F584">
            <v>2.5418799999999999</v>
          </cell>
          <cell r="G584">
            <v>2.48</v>
          </cell>
          <cell r="H584">
            <v>2.4325000000000001</v>
          </cell>
          <cell r="I584">
            <v>2.3824999999999998</v>
          </cell>
          <cell r="J584">
            <v>2.21</v>
          </cell>
        </row>
        <row r="585">
          <cell r="A585">
            <v>39526</v>
          </cell>
          <cell r="B585">
            <v>2.6475</v>
          </cell>
          <cell r="C585">
            <v>2.6862500000000002</v>
          </cell>
          <cell r="D585">
            <v>2.5987499999999999</v>
          </cell>
          <cell r="E585">
            <v>2.5975000000000001</v>
          </cell>
          <cell r="F585">
            <v>2.5987499999999999</v>
          </cell>
          <cell r="G585">
            <v>2.5656300000000001</v>
          </cell>
          <cell r="H585">
            <v>2.5287500000000001</v>
          </cell>
          <cell r="I585">
            <v>2.4975000000000001</v>
          </cell>
          <cell r="J585">
            <v>2.3387500000000001</v>
          </cell>
        </row>
        <row r="586">
          <cell r="A586">
            <v>39527</v>
          </cell>
          <cell r="B586">
            <v>2.7487500000000002</v>
          </cell>
          <cell r="C586">
            <v>2.7625000000000002</v>
          </cell>
          <cell r="D586">
            <v>2.6062500000000002</v>
          </cell>
          <cell r="E586">
            <v>2.6062500000000002</v>
          </cell>
          <cell r="F586">
            <v>2.6062500000000002</v>
          </cell>
          <cell r="G586">
            <v>2.5775000000000001</v>
          </cell>
          <cell r="H586">
            <v>2.5587499999999999</v>
          </cell>
          <cell r="I586">
            <v>2.53938</v>
          </cell>
          <cell r="J586">
            <v>2.3925000000000001</v>
          </cell>
        </row>
        <row r="587">
          <cell r="A587">
            <v>39528</v>
          </cell>
          <cell r="B587">
            <v>2.7487500000000002</v>
          </cell>
          <cell r="C587">
            <v>2.7625000000000002</v>
          </cell>
          <cell r="D587">
            <v>2.6062500000000002</v>
          </cell>
          <cell r="E587">
            <v>2.6062500000000002</v>
          </cell>
          <cell r="F587">
            <v>2.6062500000000002</v>
          </cell>
          <cell r="G587">
            <v>2.5775000000000001</v>
          </cell>
          <cell r="H587">
            <v>2.5587499999999999</v>
          </cell>
          <cell r="I587">
            <v>2.53938</v>
          </cell>
          <cell r="J587">
            <v>2.3925000000000001</v>
          </cell>
        </row>
        <row r="588">
          <cell r="A588">
            <v>39531</v>
          </cell>
          <cell r="B588">
            <v>2.7487500000000002</v>
          </cell>
          <cell r="C588">
            <v>2.7625000000000002</v>
          </cell>
          <cell r="D588">
            <v>2.6062500000000002</v>
          </cell>
          <cell r="E588">
            <v>2.6062500000000002</v>
          </cell>
          <cell r="F588">
            <v>2.6062500000000002</v>
          </cell>
          <cell r="G588">
            <v>2.5775000000000001</v>
          </cell>
          <cell r="H588">
            <v>2.5587499999999999</v>
          </cell>
          <cell r="I588">
            <v>2.53938</v>
          </cell>
          <cell r="J588">
            <v>2.3925000000000001</v>
          </cell>
        </row>
        <row r="589">
          <cell r="A589">
            <v>39532</v>
          </cell>
          <cell r="B589">
            <v>2.8737500000000002</v>
          </cell>
          <cell r="C589">
            <v>2.835</v>
          </cell>
          <cell r="D589">
            <v>2.6537500000000001</v>
          </cell>
          <cell r="E589">
            <v>2.6537500000000001</v>
          </cell>
          <cell r="F589">
            <v>2.6550000000000002</v>
          </cell>
          <cell r="G589">
            <v>2.6487500000000002</v>
          </cell>
          <cell r="H589">
            <v>2.6425000000000001</v>
          </cell>
          <cell r="I589">
            <v>2.63375</v>
          </cell>
          <cell r="J589">
            <v>2.5487500000000001</v>
          </cell>
        </row>
        <row r="590">
          <cell r="A590">
            <v>39533</v>
          </cell>
          <cell r="B590">
            <v>2.9474999999999998</v>
          </cell>
          <cell r="C590">
            <v>2.9275000000000002</v>
          </cell>
          <cell r="D590">
            <v>2.6775000000000002</v>
          </cell>
          <cell r="E590">
            <v>2.6737500000000001</v>
          </cell>
          <cell r="F590">
            <v>2.6712500000000001</v>
          </cell>
          <cell r="G590">
            <v>2.6581299999999999</v>
          </cell>
          <cell r="H590">
            <v>2.6475</v>
          </cell>
          <cell r="I590">
            <v>2.6318799999999998</v>
          </cell>
          <cell r="J590">
            <v>2.5274999999999999</v>
          </cell>
        </row>
        <row r="591">
          <cell r="A591">
            <v>39534</v>
          </cell>
          <cell r="B591">
            <v>3.0775000000000001</v>
          </cell>
          <cell r="C591">
            <v>3.0437500000000002</v>
          </cell>
          <cell r="D591">
            <v>2.7037499999999999</v>
          </cell>
          <cell r="E591">
            <v>2.7</v>
          </cell>
          <cell r="F591">
            <v>2.69625</v>
          </cell>
          <cell r="G591">
            <v>2.6681300000000001</v>
          </cell>
          <cell r="H591">
            <v>2.6487500000000002</v>
          </cell>
          <cell r="I591">
            <v>2.63</v>
          </cell>
          <cell r="J591">
            <v>2.50563</v>
          </cell>
        </row>
        <row r="592">
          <cell r="A592">
            <v>39535</v>
          </cell>
          <cell r="B592">
            <v>2.86625</v>
          </cell>
          <cell r="C592">
            <v>2.9699999999999998</v>
          </cell>
          <cell r="D592">
            <v>2.7087500000000002</v>
          </cell>
          <cell r="E592">
            <v>2.7037499999999999</v>
          </cell>
          <cell r="F592">
            <v>2.6974999999999998</v>
          </cell>
          <cell r="G592">
            <v>2.6712500000000001</v>
          </cell>
          <cell r="H592">
            <v>2.6512500000000001</v>
          </cell>
          <cell r="I592">
            <v>2.6324999999999998</v>
          </cell>
          <cell r="J592">
            <v>2.5175000000000001</v>
          </cell>
        </row>
        <row r="593">
          <cell r="A593">
            <v>39538</v>
          </cell>
          <cell r="B593">
            <v>3.1812499999999999</v>
          </cell>
          <cell r="C593">
            <v>2.9537499999999999</v>
          </cell>
          <cell r="D593">
            <v>2.7031299999999998</v>
          </cell>
          <cell r="E593">
            <v>2.6949999999999998</v>
          </cell>
          <cell r="F593">
            <v>2.6881300000000001</v>
          </cell>
          <cell r="G593">
            <v>2.65625</v>
          </cell>
          <cell r="H593">
            <v>2.63625</v>
          </cell>
          <cell r="I593">
            <v>2.6143800000000001</v>
          </cell>
          <cell r="J593">
            <v>2.4862500000000001</v>
          </cell>
        </row>
        <row r="594">
          <cell r="A594">
            <v>39539</v>
          </cell>
          <cell r="B594">
            <v>3.0375000000000001</v>
          </cell>
          <cell r="C594">
            <v>2.99125</v>
          </cell>
          <cell r="D594">
            <v>2.7</v>
          </cell>
          <cell r="E594">
            <v>2.6924999999999999</v>
          </cell>
          <cell r="F594">
            <v>2.6837499999999999</v>
          </cell>
          <cell r="G594">
            <v>2.65625</v>
          </cell>
          <cell r="H594">
            <v>2.63625</v>
          </cell>
          <cell r="I594">
            <v>2.61625</v>
          </cell>
          <cell r="J594">
            <v>2.4699999999999998</v>
          </cell>
        </row>
        <row r="595">
          <cell r="A595">
            <v>39540</v>
          </cell>
          <cell r="B595">
            <v>3.0137499999999999</v>
          </cell>
          <cell r="C595">
            <v>2.9762499999999998</v>
          </cell>
          <cell r="D595">
            <v>2.71</v>
          </cell>
          <cell r="E595">
            <v>2.7037499999999999</v>
          </cell>
          <cell r="F595">
            <v>2.7</v>
          </cell>
          <cell r="G595">
            <v>2.69</v>
          </cell>
          <cell r="H595">
            <v>2.68</v>
          </cell>
          <cell r="I595">
            <v>2.67</v>
          </cell>
          <cell r="J595">
            <v>2.5612500000000002</v>
          </cell>
        </row>
        <row r="596">
          <cell r="A596">
            <v>39541</v>
          </cell>
          <cell r="B596">
            <v>2.8374999999999999</v>
          </cell>
          <cell r="C596">
            <v>2.9350000000000001</v>
          </cell>
          <cell r="D596">
            <v>2.74125</v>
          </cell>
          <cell r="E596">
            <v>2.7324999999999999</v>
          </cell>
          <cell r="F596">
            <v>2.7275</v>
          </cell>
          <cell r="G596">
            <v>2.7225000000000001</v>
          </cell>
          <cell r="H596">
            <v>2.7225000000000001</v>
          </cell>
          <cell r="I596">
            <v>2.7199999999999998</v>
          </cell>
          <cell r="J596">
            <v>2.6537500000000001</v>
          </cell>
        </row>
        <row r="597">
          <cell r="A597">
            <v>39542</v>
          </cell>
          <cell r="B597">
            <v>2.6524999999999999</v>
          </cell>
          <cell r="C597">
            <v>2.8612500000000001</v>
          </cell>
          <cell r="D597">
            <v>2.73875</v>
          </cell>
          <cell r="E597">
            <v>2.7287499999999998</v>
          </cell>
          <cell r="F597">
            <v>2.7275</v>
          </cell>
          <cell r="G597">
            <v>2.7218800000000001</v>
          </cell>
          <cell r="H597">
            <v>2.7218800000000001</v>
          </cell>
          <cell r="I597">
            <v>2.7199999999999998</v>
          </cell>
          <cell r="J597">
            <v>2.6637499999999998</v>
          </cell>
        </row>
        <row r="598">
          <cell r="A598">
            <v>39545</v>
          </cell>
          <cell r="B598">
            <v>2.6749999999999998</v>
          </cell>
          <cell r="C598">
            <v>2.8287499999999999</v>
          </cell>
          <cell r="D598">
            <v>2.72438</v>
          </cell>
          <cell r="E598">
            <v>2.7175000000000002</v>
          </cell>
          <cell r="F598">
            <v>2.71</v>
          </cell>
          <cell r="G598">
            <v>2.7</v>
          </cell>
          <cell r="H598">
            <v>2.69</v>
          </cell>
          <cell r="I598">
            <v>2.68</v>
          </cell>
          <cell r="J598">
            <v>2.5931299999999999</v>
          </cell>
        </row>
        <row r="599">
          <cell r="A599">
            <v>39546</v>
          </cell>
          <cell r="B599">
            <v>2.63625</v>
          </cell>
          <cell r="C599">
            <v>2.82125</v>
          </cell>
          <cell r="D599">
            <v>2.7215600000000002</v>
          </cell>
          <cell r="E599">
            <v>2.7168799999999997</v>
          </cell>
          <cell r="F599">
            <v>2.71</v>
          </cell>
          <cell r="G599">
            <v>2.7</v>
          </cell>
          <cell r="H599">
            <v>2.69</v>
          </cell>
          <cell r="I599">
            <v>2.68</v>
          </cell>
          <cell r="J599">
            <v>2.60188</v>
          </cell>
        </row>
        <row r="600">
          <cell r="A600">
            <v>39547</v>
          </cell>
          <cell r="B600">
            <v>2.5612500000000002</v>
          </cell>
          <cell r="C600">
            <v>2.8062499999999999</v>
          </cell>
          <cell r="D600">
            <v>2.72688</v>
          </cell>
          <cell r="E600">
            <v>2.7212499999999999</v>
          </cell>
          <cell r="F600">
            <v>2.71563</v>
          </cell>
          <cell r="G600">
            <v>2.7075</v>
          </cell>
          <cell r="H600">
            <v>2.7018800000000001</v>
          </cell>
          <cell r="I600">
            <v>2.69875</v>
          </cell>
          <cell r="J600">
            <v>2.6181299999999998</v>
          </cell>
        </row>
        <row r="601">
          <cell r="A601">
            <v>39548</v>
          </cell>
          <cell r="B601">
            <v>2.4325000000000001</v>
          </cell>
          <cell r="C601">
            <v>2.7925</v>
          </cell>
          <cell r="D601">
            <v>2.7175000000000002</v>
          </cell>
          <cell r="E601">
            <v>2.71313</v>
          </cell>
          <cell r="F601">
            <v>2.71</v>
          </cell>
          <cell r="G601">
            <v>2.7</v>
          </cell>
          <cell r="H601">
            <v>2.69313</v>
          </cell>
          <cell r="I601">
            <v>2.6837499999999999</v>
          </cell>
          <cell r="J601">
            <v>2.57375</v>
          </cell>
        </row>
        <row r="602">
          <cell r="A602">
            <v>39549</v>
          </cell>
          <cell r="B602">
            <v>2.4074999999999998</v>
          </cell>
          <cell r="C602">
            <v>2.7512499999999998</v>
          </cell>
          <cell r="D602">
            <v>2.7159399999999998</v>
          </cell>
          <cell r="E602">
            <v>2.7137500000000001</v>
          </cell>
          <cell r="F602">
            <v>2.71313</v>
          </cell>
          <cell r="G602">
            <v>2.7112500000000002</v>
          </cell>
          <cell r="H602">
            <v>2.7112500000000002</v>
          </cell>
          <cell r="I602">
            <v>2.7112500000000002</v>
          </cell>
          <cell r="J602">
            <v>2.6368800000000001</v>
          </cell>
        </row>
        <row r="603">
          <cell r="A603">
            <v>39552</v>
          </cell>
          <cell r="B603">
            <v>2.4037500000000001</v>
          </cell>
          <cell r="C603">
            <v>2.7374999999999998</v>
          </cell>
          <cell r="D603">
            <v>2.71313</v>
          </cell>
          <cell r="E603">
            <v>2.7075</v>
          </cell>
          <cell r="F603">
            <v>2.7087500000000002</v>
          </cell>
          <cell r="G603">
            <v>2.7</v>
          </cell>
          <cell r="H603">
            <v>2.6937500000000001</v>
          </cell>
          <cell r="I603">
            <v>2.6868799999999999</v>
          </cell>
          <cell r="J603">
            <v>2.57375</v>
          </cell>
        </row>
        <row r="604">
          <cell r="A604">
            <v>39553</v>
          </cell>
          <cell r="B604">
            <v>2.67</v>
          </cell>
          <cell r="C604">
            <v>2.7262499999999998</v>
          </cell>
          <cell r="D604">
            <v>2.7162500000000001</v>
          </cell>
          <cell r="E604">
            <v>2.7159399999999998</v>
          </cell>
          <cell r="F604">
            <v>2.7159399999999998</v>
          </cell>
          <cell r="G604">
            <v>2.71563</v>
          </cell>
          <cell r="H604">
            <v>2.7168799999999997</v>
          </cell>
          <cell r="I604">
            <v>2.7168799999999997</v>
          </cell>
          <cell r="J604">
            <v>2.63</v>
          </cell>
        </row>
        <row r="605">
          <cell r="A605">
            <v>39554</v>
          </cell>
          <cell r="B605">
            <v>2.68</v>
          </cell>
          <cell r="C605">
            <v>2.74</v>
          </cell>
          <cell r="D605">
            <v>2.7321900000000001</v>
          </cell>
          <cell r="E605">
            <v>2.7324999999999999</v>
          </cell>
          <cell r="F605">
            <v>2.7337500000000001</v>
          </cell>
          <cell r="G605">
            <v>2.7425000000000002</v>
          </cell>
          <cell r="H605">
            <v>2.7524999999999999</v>
          </cell>
          <cell r="I605">
            <v>2.75875</v>
          </cell>
          <cell r="J605">
            <v>2.7374999999999998</v>
          </cell>
        </row>
        <row r="606">
          <cell r="A606">
            <v>39555</v>
          </cell>
          <cell r="B606">
            <v>2.6625000000000001</v>
          </cell>
          <cell r="C606">
            <v>2.7762500000000001</v>
          </cell>
          <cell r="D606">
            <v>2.8</v>
          </cell>
          <cell r="E606">
            <v>2.8081300000000002</v>
          </cell>
          <cell r="F606">
            <v>2.8174999999999999</v>
          </cell>
          <cell r="G606">
            <v>2.8337500000000002</v>
          </cell>
          <cell r="H606">
            <v>2.8574999999999999</v>
          </cell>
          <cell r="I606">
            <v>2.8818799999999998</v>
          </cell>
          <cell r="J606">
            <v>2.9112499999999999</v>
          </cell>
        </row>
        <row r="607">
          <cell r="A607">
            <v>39556</v>
          </cell>
          <cell r="B607">
            <v>2.63</v>
          </cell>
          <cell r="C607">
            <v>2.8062499999999999</v>
          </cell>
          <cell r="D607">
            <v>2.8737500000000002</v>
          </cell>
          <cell r="E607">
            <v>2.89</v>
          </cell>
          <cell r="F607">
            <v>2.9074999999999998</v>
          </cell>
          <cell r="G607">
            <v>2.94</v>
          </cell>
          <cell r="H607">
            <v>2.9762499999999998</v>
          </cell>
          <cell r="I607">
            <v>3.0187499999999998</v>
          </cell>
          <cell r="J607">
            <v>3.0674999999999999</v>
          </cell>
        </row>
        <row r="608">
          <cell r="A608">
            <v>39559</v>
          </cell>
          <cell r="B608">
            <v>2.6412499999999999</v>
          </cell>
          <cell r="C608">
            <v>2.8025000000000002</v>
          </cell>
          <cell r="D608">
            <v>2.8975</v>
          </cell>
          <cell r="E608">
            <v>2.9074999999999998</v>
          </cell>
          <cell r="F608">
            <v>2.92</v>
          </cell>
          <cell r="G608">
            <v>2.95</v>
          </cell>
          <cell r="H608">
            <v>2.98</v>
          </cell>
          <cell r="I608">
            <v>3.0212500000000002</v>
          </cell>
          <cell r="J608">
            <v>3.06</v>
          </cell>
        </row>
        <row r="609">
          <cell r="A609">
            <v>39560</v>
          </cell>
          <cell r="B609">
            <v>2.625</v>
          </cell>
          <cell r="C609">
            <v>2.8331300000000001</v>
          </cell>
          <cell r="D609">
            <v>2.895</v>
          </cell>
          <cell r="E609">
            <v>2.9074999999999998</v>
          </cell>
          <cell r="F609">
            <v>2.92</v>
          </cell>
          <cell r="G609">
            <v>2.9575</v>
          </cell>
          <cell r="H609">
            <v>2.9950000000000001</v>
          </cell>
          <cell r="I609">
            <v>3.0375000000000001</v>
          </cell>
          <cell r="J609">
            <v>3.0931299999999999</v>
          </cell>
        </row>
        <row r="610">
          <cell r="A610">
            <v>39561</v>
          </cell>
          <cell r="B610">
            <v>2.5012499999999998</v>
          </cell>
          <cell r="C610">
            <v>2.8337500000000002</v>
          </cell>
          <cell r="D610">
            <v>2.895</v>
          </cell>
          <cell r="E610">
            <v>2.90625</v>
          </cell>
          <cell r="F610">
            <v>2.92</v>
          </cell>
          <cell r="G610">
            <v>2.9575</v>
          </cell>
          <cell r="H610">
            <v>3.0012500000000002</v>
          </cell>
          <cell r="I610">
            <v>3.0462500000000001</v>
          </cell>
          <cell r="J610">
            <v>3.1112500000000001</v>
          </cell>
        </row>
        <row r="611">
          <cell r="A611">
            <v>39562</v>
          </cell>
          <cell r="B611">
            <v>2.4175</v>
          </cell>
          <cell r="C611">
            <v>2.8162500000000001</v>
          </cell>
          <cell r="D611">
            <v>2.88625</v>
          </cell>
          <cell r="E611">
            <v>2.8962500000000002</v>
          </cell>
          <cell r="F611">
            <v>2.9068800000000001</v>
          </cell>
          <cell r="G611">
            <v>2.9474999999999998</v>
          </cell>
          <cell r="H611">
            <v>2.9849999999999999</v>
          </cell>
          <cell r="I611">
            <v>3.02813</v>
          </cell>
          <cell r="J611">
            <v>3.0775000000000001</v>
          </cell>
        </row>
        <row r="612">
          <cell r="A612">
            <v>39563</v>
          </cell>
          <cell r="B612">
            <v>2.3912499999999999</v>
          </cell>
          <cell r="C612">
            <v>2.7887499999999998</v>
          </cell>
          <cell r="D612">
            <v>2.8812500000000001</v>
          </cell>
          <cell r="E612">
            <v>2.8981300000000001</v>
          </cell>
          <cell r="F612">
            <v>2.9125000000000001</v>
          </cell>
          <cell r="G612">
            <v>2.9624999999999999</v>
          </cell>
          <cell r="H612">
            <v>3.0249999999999999</v>
          </cell>
          <cell r="I612">
            <v>3.08</v>
          </cell>
          <cell r="J612">
            <v>3.2349999999999999</v>
          </cell>
        </row>
        <row r="613">
          <cell r="A613">
            <v>39566</v>
          </cell>
          <cell r="B613">
            <v>2.4449999999999998</v>
          </cell>
          <cell r="C613">
            <v>2.75875</v>
          </cell>
          <cell r="D613">
            <v>2.8624999999999998</v>
          </cell>
          <cell r="E613">
            <v>2.88375</v>
          </cell>
          <cell r="F613">
            <v>2.8993799999999998</v>
          </cell>
          <cell r="G613">
            <v>2.9437500000000001</v>
          </cell>
          <cell r="H613">
            <v>2.9987500000000002</v>
          </cell>
          <cell r="I613">
            <v>3.0418799999999999</v>
          </cell>
          <cell r="J613">
            <v>3.17875</v>
          </cell>
        </row>
        <row r="614">
          <cell r="A614">
            <v>39567</v>
          </cell>
          <cell r="B614">
            <v>2.4449999999999998</v>
          </cell>
          <cell r="C614">
            <v>2.7075</v>
          </cell>
          <cell r="D614">
            <v>2.8275000000000001</v>
          </cell>
          <cell r="E614">
            <v>2.8531300000000002</v>
          </cell>
          <cell r="F614">
            <v>2.8728099999999999</v>
          </cell>
          <cell r="G614">
            <v>2.91</v>
          </cell>
          <cell r="H614">
            <v>2.94875</v>
          </cell>
          <cell r="I614">
            <v>2.9862500000000001</v>
          </cell>
          <cell r="J614">
            <v>3.1074999999999999</v>
          </cell>
        </row>
        <row r="615">
          <cell r="A615">
            <v>39568</v>
          </cell>
          <cell r="B615">
            <v>2.6550000000000002</v>
          </cell>
          <cell r="C615">
            <v>2.68188</v>
          </cell>
          <cell r="D615">
            <v>2.8025000000000002</v>
          </cell>
          <cell r="E615">
            <v>2.83</v>
          </cell>
          <cell r="F615">
            <v>2.85</v>
          </cell>
          <cell r="G615">
            <v>2.8925000000000001</v>
          </cell>
          <cell r="H615">
            <v>2.93</v>
          </cell>
          <cell r="I615">
            <v>2.9649999999999999</v>
          </cell>
          <cell r="J615">
            <v>3.0787499999999999</v>
          </cell>
        </row>
        <row r="616">
          <cell r="A616">
            <v>39569</v>
          </cell>
          <cell r="B616">
            <v>2.46</v>
          </cell>
          <cell r="C616">
            <v>2.6074999999999999</v>
          </cell>
          <cell r="D616">
            <v>2.7237499999999999</v>
          </cell>
          <cell r="E616">
            <v>2.7606299999999999</v>
          </cell>
          <cell r="F616">
            <v>2.7843800000000001</v>
          </cell>
          <cell r="G616">
            <v>2.82</v>
          </cell>
          <cell r="H616">
            <v>2.8506299999999998</v>
          </cell>
          <cell r="I616">
            <v>2.8824999999999998</v>
          </cell>
          <cell r="J616">
            <v>2.9837500000000001</v>
          </cell>
        </row>
        <row r="617">
          <cell r="A617">
            <v>39570</v>
          </cell>
          <cell r="B617">
            <v>2.4725000000000001</v>
          </cell>
          <cell r="C617">
            <v>2.605</v>
          </cell>
          <cell r="D617">
            <v>2.6974999999999998</v>
          </cell>
          <cell r="E617">
            <v>2.7374999999999998</v>
          </cell>
          <cell r="F617">
            <v>2.77</v>
          </cell>
          <cell r="G617">
            <v>2.8043800000000001</v>
          </cell>
          <cell r="H617">
            <v>2.84</v>
          </cell>
          <cell r="I617">
            <v>2.8737500000000002</v>
          </cell>
          <cell r="J617">
            <v>2.9937499999999999</v>
          </cell>
        </row>
        <row r="618">
          <cell r="A618">
            <v>39573</v>
          </cell>
          <cell r="B618">
            <v>2.4725000000000001</v>
          </cell>
          <cell r="C618">
            <v>2.605</v>
          </cell>
          <cell r="D618">
            <v>2.6974999999999998</v>
          </cell>
          <cell r="E618">
            <v>2.7374999999999998</v>
          </cell>
          <cell r="F618">
            <v>2.77</v>
          </cell>
          <cell r="G618">
            <v>2.8043800000000001</v>
          </cell>
          <cell r="H618">
            <v>2.84</v>
          </cell>
          <cell r="I618">
            <v>2.8737500000000002</v>
          </cell>
          <cell r="J618">
            <v>2.9937499999999999</v>
          </cell>
        </row>
        <row r="619">
          <cell r="A619">
            <v>39574</v>
          </cell>
          <cell r="B619">
            <v>2.3650000000000002</v>
          </cell>
          <cell r="C619">
            <v>2.585</v>
          </cell>
          <cell r="D619">
            <v>2.6737500000000001</v>
          </cell>
          <cell r="E619">
            <v>2.7237499999999999</v>
          </cell>
          <cell r="F619">
            <v>2.7574999999999998</v>
          </cell>
          <cell r="G619">
            <v>2.7912499999999998</v>
          </cell>
          <cell r="H619">
            <v>2.8362500000000002</v>
          </cell>
          <cell r="I619">
            <v>2.8762499999999998</v>
          </cell>
          <cell r="J619">
            <v>3.0150000000000001</v>
          </cell>
        </row>
        <row r="620">
          <cell r="A620">
            <v>39575</v>
          </cell>
          <cell r="B620">
            <v>2.2112500000000002</v>
          </cell>
          <cell r="C620">
            <v>2.5337499999999999</v>
          </cell>
          <cell r="D620">
            <v>2.6212499999999999</v>
          </cell>
          <cell r="E620">
            <v>2.69</v>
          </cell>
          <cell r="F620">
            <v>2.7343799999999998</v>
          </cell>
          <cell r="G620">
            <v>2.76938</v>
          </cell>
          <cell r="H620">
            <v>2.8087499999999999</v>
          </cell>
          <cell r="I620">
            <v>2.8487499999999999</v>
          </cell>
          <cell r="J620">
            <v>2.9981299999999997</v>
          </cell>
        </row>
        <row r="621">
          <cell r="A621">
            <v>39576</v>
          </cell>
          <cell r="B621">
            <v>2.145</v>
          </cell>
          <cell r="C621">
            <v>2.4725000000000001</v>
          </cell>
          <cell r="D621">
            <v>2.59</v>
          </cell>
          <cell r="E621">
            <v>2.66438</v>
          </cell>
          <cell r="F621">
            <v>2.71563</v>
          </cell>
          <cell r="G621">
            <v>2.7524999999999999</v>
          </cell>
          <cell r="H621">
            <v>2.7850000000000001</v>
          </cell>
          <cell r="I621">
            <v>2.82</v>
          </cell>
          <cell r="J621">
            <v>2.9437500000000001</v>
          </cell>
        </row>
        <row r="622">
          <cell r="A622">
            <v>39577</v>
          </cell>
          <cell r="B622">
            <v>2.1412499999999999</v>
          </cell>
          <cell r="C622">
            <v>2.4224999999999999</v>
          </cell>
          <cell r="D622">
            <v>2.5499999999999998</v>
          </cell>
          <cell r="E622">
            <v>2.6356299999999999</v>
          </cell>
          <cell r="F622">
            <v>2.6850000000000001</v>
          </cell>
          <cell r="G622">
            <v>2.7199999999999998</v>
          </cell>
          <cell r="H622">
            <v>2.7512499999999998</v>
          </cell>
          <cell r="I622">
            <v>2.7800000000000002</v>
          </cell>
          <cell r="J622">
            <v>2.8725000000000001</v>
          </cell>
        </row>
        <row r="623">
          <cell r="A623">
            <v>39580</v>
          </cell>
          <cell r="B623">
            <v>2.1949999999999998</v>
          </cell>
          <cell r="C623">
            <v>2.4</v>
          </cell>
          <cell r="D623">
            <v>2.5293799999999997</v>
          </cell>
          <cell r="E623">
            <v>2.6256300000000001</v>
          </cell>
          <cell r="F623">
            <v>2.6781299999999999</v>
          </cell>
          <cell r="G623">
            <v>2.7237499999999999</v>
          </cell>
          <cell r="H623">
            <v>2.7656299999999998</v>
          </cell>
          <cell r="I623">
            <v>2.8043800000000001</v>
          </cell>
          <cell r="J623">
            <v>2.9218799999999998</v>
          </cell>
        </row>
        <row r="624">
          <cell r="A624">
            <v>39581</v>
          </cell>
          <cell r="B624">
            <v>2.2012499999999999</v>
          </cell>
          <cell r="C624">
            <v>2.3975</v>
          </cell>
          <cell r="D624">
            <v>2.5143800000000001</v>
          </cell>
          <cell r="E624">
            <v>2.62</v>
          </cell>
          <cell r="F624">
            <v>2.67563</v>
          </cell>
          <cell r="G624">
            <v>2.7287499999999998</v>
          </cell>
          <cell r="H624">
            <v>2.7800000000000002</v>
          </cell>
          <cell r="I624">
            <v>2.8275000000000001</v>
          </cell>
          <cell r="J624">
            <v>2.9624999999999999</v>
          </cell>
        </row>
        <row r="625">
          <cell r="A625">
            <v>39582</v>
          </cell>
          <cell r="B625">
            <v>2.2025000000000001</v>
          </cell>
          <cell r="C625">
            <v>2.4</v>
          </cell>
          <cell r="D625">
            <v>2.5049999999999999</v>
          </cell>
          <cell r="E625">
            <v>2.6343800000000002</v>
          </cell>
          <cell r="F625">
            <v>2.7199999999999998</v>
          </cell>
          <cell r="G625">
            <v>2.7949999999999999</v>
          </cell>
          <cell r="H625">
            <v>2.86375</v>
          </cell>
          <cell r="I625">
            <v>2.9387499999999998</v>
          </cell>
          <cell r="J625">
            <v>3.1681300000000001</v>
          </cell>
        </row>
        <row r="626">
          <cell r="A626">
            <v>39583</v>
          </cell>
          <cell r="B626">
            <v>2.2562500000000001</v>
          </cell>
          <cell r="C626">
            <v>2.3962500000000002</v>
          </cell>
          <cell r="D626">
            <v>2.4975000000000001</v>
          </cell>
          <cell r="E626">
            <v>2.63</v>
          </cell>
          <cell r="F626">
            <v>2.71875</v>
          </cell>
          <cell r="G626">
            <v>2.7962500000000001</v>
          </cell>
          <cell r="H626">
            <v>2.86375</v>
          </cell>
          <cell r="I626">
            <v>2.9412500000000001</v>
          </cell>
          <cell r="J626">
            <v>3.17625</v>
          </cell>
        </row>
        <row r="627">
          <cell r="A627">
            <v>39584</v>
          </cell>
          <cell r="B627">
            <v>2.1749999999999998</v>
          </cell>
          <cell r="C627">
            <v>2.3975</v>
          </cell>
          <cell r="D627">
            <v>2.4787499999999998</v>
          </cell>
          <cell r="E627">
            <v>2.6081300000000001</v>
          </cell>
          <cell r="F627">
            <v>2.6949999999999998</v>
          </cell>
          <cell r="G627">
            <v>2.76</v>
          </cell>
          <cell r="H627">
            <v>2.82</v>
          </cell>
          <cell r="I627">
            <v>2.88625</v>
          </cell>
          <cell r="J627">
            <v>3.0812499999999998</v>
          </cell>
        </row>
        <row r="628">
          <cell r="A628">
            <v>39587</v>
          </cell>
          <cell r="B628">
            <v>2.1524999999999999</v>
          </cell>
          <cell r="C628">
            <v>2.38625</v>
          </cell>
          <cell r="D628">
            <v>2.4512499999999999</v>
          </cell>
          <cell r="E628">
            <v>2.5887500000000001</v>
          </cell>
          <cell r="F628">
            <v>2.6775000000000002</v>
          </cell>
          <cell r="G628">
            <v>2.74</v>
          </cell>
          <cell r="H628">
            <v>2.7937500000000002</v>
          </cell>
          <cell r="I628">
            <v>2.8449999999999998</v>
          </cell>
          <cell r="J628">
            <v>3.0262500000000001</v>
          </cell>
        </row>
        <row r="629">
          <cell r="A629">
            <v>39588</v>
          </cell>
          <cell r="B629">
            <v>2.1118800000000002</v>
          </cell>
          <cell r="C629">
            <v>2.335</v>
          </cell>
          <cell r="D629">
            <v>2.4300000000000002</v>
          </cell>
          <cell r="E629">
            <v>2.5687500000000001</v>
          </cell>
          <cell r="F629">
            <v>2.6574999999999998</v>
          </cell>
          <cell r="G629">
            <v>2.71</v>
          </cell>
          <cell r="H629">
            <v>2.7537500000000001</v>
          </cell>
          <cell r="I629">
            <v>2.80063</v>
          </cell>
          <cell r="J629">
            <v>2.9762499999999998</v>
          </cell>
        </row>
        <row r="630">
          <cell r="A630">
            <v>39589</v>
          </cell>
          <cell r="B630">
            <v>2.1087500000000001</v>
          </cell>
          <cell r="C630">
            <v>2.3025000000000002</v>
          </cell>
          <cell r="D630">
            <v>2.4043800000000002</v>
          </cell>
          <cell r="E630">
            <v>2.5431300000000001</v>
          </cell>
          <cell r="F630">
            <v>2.6381299999999999</v>
          </cell>
          <cell r="G630">
            <v>2.6862500000000002</v>
          </cell>
          <cell r="H630">
            <v>2.7324999999999999</v>
          </cell>
          <cell r="I630">
            <v>2.7837499999999999</v>
          </cell>
          <cell r="J630">
            <v>2.9512499999999999</v>
          </cell>
        </row>
        <row r="631">
          <cell r="A631">
            <v>39590</v>
          </cell>
          <cell r="B631">
            <v>2.1112500000000001</v>
          </cell>
          <cell r="C631">
            <v>2.2987500000000001</v>
          </cell>
          <cell r="D631">
            <v>2.3925000000000001</v>
          </cell>
          <cell r="E631">
            <v>2.5381299999999998</v>
          </cell>
          <cell r="F631">
            <v>2.6381299999999999</v>
          </cell>
          <cell r="G631">
            <v>2.6968800000000002</v>
          </cell>
          <cell r="H631">
            <v>2.75</v>
          </cell>
          <cell r="I631">
            <v>2.8087499999999999</v>
          </cell>
          <cell r="J631">
            <v>2.9975000000000001</v>
          </cell>
        </row>
        <row r="632">
          <cell r="A632">
            <v>39591</v>
          </cell>
          <cell r="B632">
            <v>2.1124999999999998</v>
          </cell>
          <cell r="C632">
            <v>2.2937500000000002</v>
          </cell>
          <cell r="D632">
            <v>2.3824999999999998</v>
          </cell>
          <cell r="E632">
            <v>2.54</v>
          </cell>
          <cell r="F632">
            <v>2.6456300000000001</v>
          </cell>
          <cell r="G632">
            <v>2.7168799999999997</v>
          </cell>
          <cell r="H632">
            <v>2.7837499999999999</v>
          </cell>
          <cell r="I632">
            <v>2.8487499999999999</v>
          </cell>
          <cell r="J632">
            <v>3.0668799999999998</v>
          </cell>
        </row>
        <row r="633">
          <cell r="A633">
            <v>39594</v>
          </cell>
          <cell r="B633">
            <v>2.1124999999999998</v>
          </cell>
          <cell r="C633">
            <v>2.2937500000000002</v>
          </cell>
          <cell r="D633">
            <v>2.3824999999999998</v>
          </cell>
          <cell r="E633">
            <v>2.54</v>
          </cell>
          <cell r="F633">
            <v>2.6456300000000001</v>
          </cell>
          <cell r="G633">
            <v>2.7168799999999997</v>
          </cell>
          <cell r="H633">
            <v>2.7837499999999999</v>
          </cell>
          <cell r="I633">
            <v>2.8487499999999999</v>
          </cell>
          <cell r="J633">
            <v>3.0668799999999998</v>
          </cell>
        </row>
        <row r="634">
          <cell r="A634">
            <v>39595</v>
          </cell>
          <cell r="B634">
            <v>2.1662499999999998</v>
          </cell>
          <cell r="C634">
            <v>2.3087499999999999</v>
          </cell>
          <cell r="D634">
            <v>2.3787500000000001</v>
          </cell>
          <cell r="E634">
            <v>2.53688</v>
          </cell>
          <cell r="F634">
            <v>2.64438</v>
          </cell>
          <cell r="G634">
            <v>2.7162500000000001</v>
          </cell>
          <cell r="H634">
            <v>2.7875000000000001</v>
          </cell>
          <cell r="I634">
            <v>2.84938</v>
          </cell>
          <cell r="J634">
            <v>3.0674999999999999</v>
          </cell>
        </row>
        <row r="635">
          <cell r="A635">
            <v>39596</v>
          </cell>
          <cell r="B635">
            <v>2.42875</v>
          </cell>
          <cell r="C635">
            <v>2.36</v>
          </cell>
          <cell r="D635">
            <v>2.3812500000000001</v>
          </cell>
          <cell r="E635">
            <v>2.54</v>
          </cell>
          <cell r="F635">
            <v>2.6493799999999998</v>
          </cell>
          <cell r="G635">
            <v>2.71875</v>
          </cell>
          <cell r="H635">
            <v>2.7906300000000002</v>
          </cell>
          <cell r="I635">
            <v>2.8587500000000001</v>
          </cell>
          <cell r="J635">
            <v>3.0862500000000002</v>
          </cell>
        </row>
        <row r="636">
          <cell r="A636">
            <v>39597</v>
          </cell>
          <cell r="B636">
            <v>2.5874999999999999</v>
          </cell>
          <cell r="C636">
            <v>2.4181300000000001</v>
          </cell>
          <cell r="D636">
            <v>2.4593799999999999</v>
          </cell>
          <cell r="E636">
            <v>2.5768800000000001</v>
          </cell>
          <cell r="F636">
            <v>2.68188</v>
          </cell>
          <cell r="G636">
            <v>2.7643800000000001</v>
          </cell>
          <cell r="H636">
            <v>2.8462499999999999</v>
          </cell>
          <cell r="I636">
            <v>2.9275000000000002</v>
          </cell>
          <cell r="J636">
            <v>3.2050000000000001</v>
          </cell>
        </row>
        <row r="637">
          <cell r="A637">
            <v>39598</v>
          </cell>
          <cell r="B637">
            <v>2.5387499999999998</v>
          </cell>
          <cell r="C637">
            <v>2.4300000000000002</v>
          </cell>
          <cell r="D637">
            <v>2.4575</v>
          </cell>
          <cell r="E637">
            <v>2.5787499999999999</v>
          </cell>
          <cell r="F637">
            <v>2.6806299999999998</v>
          </cell>
          <cell r="G637">
            <v>2.7593800000000002</v>
          </cell>
          <cell r="H637">
            <v>2.835</v>
          </cell>
          <cell r="I637">
            <v>2.9106300000000003</v>
          </cell>
          <cell r="J637">
            <v>3.1637499999999998</v>
          </cell>
        </row>
        <row r="638">
          <cell r="A638">
            <v>39601</v>
          </cell>
          <cell r="B638">
            <v>2.3137499999999998</v>
          </cell>
          <cell r="C638">
            <v>2.4212500000000001</v>
          </cell>
          <cell r="D638">
            <v>2.4556300000000002</v>
          </cell>
          <cell r="E638">
            <v>2.5743800000000001</v>
          </cell>
          <cell r="F638">
            <v>2.67625</v>
          </cell>
          <cell r="G638">
            <v>2.75</v>
          </cell>
          <cell r="H638">
            <v>2.8287499999999999</v>
          </cell>
          <cell r="I638">
            <v>2.8968799999999999</v>
          </cell>
          <cell r="J638">
            <v>3.1387499999999999</v>
          </cell>
        </row>
        <row r="639">
          <cell r="A639">
            <v>39602</v>
          </cell>
          <cell r="B639">
            <v>2.2999999999999998</v>
          </cell>
          <cell r="C639">
            <v>2.40625</v>
          </cell>
          <cell r="D639">
            <v>2.4512499999999999</v>
          </cell>
          <cell r="E639">
            <v>2.57</v>
          </cell>
          <cell r="F639">
            <v>2.67313</v>
          </cell>
          <cell r="G639">
            <v>2.7487500000000002</v>
          </cell>
          <cell r="H639">
            <v>2.8168800000000003</v>
          </cell>
          <cell r="I639">
            <v>2.88375</v>
          </cell>
          <cell r="J639">
            <v>3.0962499999999999</v>
          </cell>
        </row>
        <row r="640">
          <cell r="A640">
            <v>39603</v>
          </cell>
          <cell r="B640">
            <v>2.2162500000000001</v>
          </cell>
          <cell r="C640">
            <v>2.38313</v>
          </cell>
          <cell r="D640">
            <v>2.4500000000000002</v>
          </cell>
          <cell r="E640">
            <v>2.5693799999999998</v>
          </cell>
          <cell r="F640">
            <v>2.6718799999999998</v>
          </cell>
          <cell r="G640">
            <v>2.7512499999999998</v>
          </cell>
          <cell r="H640">
            <v>2.8193799999999998</v>
          </cell>
          <cell r="I640">
            <v>2.8912499999999999</v>
          </cell>
          <cell r="J640">
            <v>3.0975000000000001</v>
          </cell>
        </row>
        <row r="641">
          <cell r="A641">
            <v>39604</v>
          </cell>
          <cell r="B641">
            <v>2.125</v>
          </cell>
          <cell r="C641">
            <v>2.3525</v>
          </cell>
          <cell r="D641">
            <v>2.4481299999999999</v>
          </cell>
          <cell r="E641">
            <v>2.57125</v>
          </cell>
          <cell r="F641">
            <v>2.6768800000000001</v>
          </cell>
          <cell r="G641">
            <v>2.7625000000000002</v>
          </cell>
          <cell r="H641">
            <v>2.8449999999999998</v>
          </cell>
          <cell r="I641">
            <v>2.9187500000000002</v>
          </cell>
          <cell r="J641">
            <v>3.13</v>
          </cell>
        </row>
        <row r="642">
          <cell r="A642">
            <v>39605</v>
          </cell>
          <cell r="B642">
            <v>2.0924999999999998</v>
          </cell>
          <cell r="C642">
            <v>2.3412500000000001</v>
          </cell>
          <cell r="D642">
            <v>2.4493800000000001</v>
          </cell>
          <cell r="E642">
            <v>2.57938</v>
          </cell>
          <cell r="F642">
            <v>2.69563</v>
          </cell>
          <cell r="G642">
            <v>2.7862499999999999</v>
          </cell>
          <cell r="H642">
            <v>2.8768799999999999</v>
          </cell>
          <cell r="I642">
            <v>2.9693800000000001</v>
          </cell>
          <cell r="J642">
            <v>3.2106300000000001</v>
          </cell>
        </row>
        <row r="643">
          <cell r="A643">
            <v>39608</v>
          </cell>
          <cell r="B643">
            <v>2.1012499999999998</v>
          </cell>
          <cell r="C643">
            <v>2.3187500000000001</v>
          </cell>
          <cell r="D643">
            <v>2.4481299999999999</v>
          </cell>
          <cell r="E643">
            <v>2.57375</v>
          </cell>
          <cell r="F643">
            <v>2.6912500000000001</v>
          </cell>
          <cell r="G643">
            <v>2.7800000000000002</v>
          </cell>
          <cell r="H643">
            <v>2.86375</v>
          </cell>
          <cell r="I643">
            <v>2.9575</v>
          </cell>
          <cell r="J643">
            <v>3.1875</v>
          </cell>
        </row>
        <row r="644">
          <cell r="A644">
            <v>39609</v>
          </cell>
          <cell r="B644">
            <v>2.0962499999999999</v>
          </cell>
          <cell r="C644">
            <v>2.3112500000000002</v>
          </cell>
          <cell r="D644">
            <v>2.4750000000000001</v>
          </cell>
          <cell r="E644">
            <v>2.6543799999999997</v>
          </cell>
          <cell r="F644">
            <v>2.7862499999999999</v>
          </cell>
          <cell r="G644">
            <v>2.9074999999999998</v>
          </cell>
          <cell r="H644">
            <v>3.0337499999999999</v>
          </cell>
          <cell r="I644">
            <v>3.17</v>
          </cell>
          <cell r="J644">
            <v>3.5418799999999999</v>
          </cell>
        </row>
        <row r="645">
          <cell r="A645">
            <v>39610</v>
          </cell>
          <cell r="B645">
            <v>2.0950000000000002</v>
          </cell>
          <cell r="C645">
            <v>2.2999999999999998</v>
          </cell>
          <cell r="D645">
            <v>2.47688</v>
          </cell>
          <cell r="E645">
            <v>2.6550000000000002</v>
          </cell>
          <cell r="F645">
            <v>2.7881299999999998</v>
          </cell>
          <cell r="G645">
            <v>2.9087499999999999</v>
          </cell>
          <cell r="H645">
            <v>3.03125</v>
          </cell>
          <cell r="I645">
            <v>3.1537500000000001</v>
          </cell>
          <cell r="J645">
            <v>3.52</v>
          </cell>
        </row>
        <row r="646">
          <cell r="A646">
            <v>39611</v>
          </cell>
          <cell r="B646">
            <v>2.0962499999999999</v>
          </cell>
          <cell r="C646">
            <v>2.2962500000000001</v>
          </cell>
          <cell r="D646">
            <v>2.4712499999999999</v>
          </cell>
          <cell r="E646">
            <v>2.6518800000000002</v>
          </cell>
          <cell r="F646">
            <v>2.7762500000000001</v>
          </cell>
          <cell r="G646">
            <v>2.8868800000000001</v>
          </cell>
          <cell r="H646">
            <v>3.0125000000000002</v>
          </cell>
          <cell r="I646">
            <v>3.13313</v>
          </cell>
          <cell r="J646">
            <v>3.5031300000000001</v>
          </cell>
        </row>
        <row r="647">
          <cell r="A647">
            <v>39612</v>
          </cell>
          <cell r="B647">
            <v>2.0987499999999999</v>
          </cell>
          <cell r="C647">
            <v>2.2974999999999999</v>
          </cell>
          <cell r="D647">
            <v>2.4818799999999999</v>
          </cell>
          <cell r="E647">
            <v>2.67563</v>
          </cell>
          <cell r="F647">
            <v>2.8137499999999998</v>
          </cell>
          <cell r="G647">
            <v>2.94625</v>
          </cell>
          <cell r="H647">
            <v>3.11</v>
          </cell>
          <cell r="I647">
            <v>3.2549999999999999</v>
          </cell>
          <cell r="J647">
            <v>3.6812499999999999</v>
          </cell>
        </row>
        <row r="648">
          <cell r="A648">
            <v>39615</v>
          </cell>
          <cell r="B648">
            <v>2.3587500000000001</v>
          </cell>
          <cell r="C648">
            <v>2.30375</v>
          </cell>
          <cell r="D648">
            <v>2.4812500000000002</v>
          </cell>
          <cell r="E648">
            <v>2.67625</v>
          </cell>
          <cell r="F648">
            <v>2.8125</v>
          </cell>
          <cell r="G648">
            <v>2.9468800000000002</v>
          </cell>
          <cell r="H648">
            <v>3.1</v>
          </cell>
          <cell r="I648">
            <v>3.2406299999999999</v>
          </cell>
          <cell r="J648">
            <v>3.6637499999999998</v>
          </cell>
        </row>
        <row r="649">
          <cell r="A649">
            <v>39616</v>
          </cell>
          <cell r="B649">
            <v>2.16</v>
          </cell>
          <cell r="C649">
            <v>2.2999999999999998</v>
          </cell>
          <cell r="D649">
            <v>2.4824999999999999</v>
          </cell>
          <cell r="E649">
            <v>2.6749999999999998</v>
          </cell>
          <cell r="F649">
            <v>2.8087499999999999</v>
          </cell>
          <cell r="G649">
            <v>2.9362500000000002</v>
          </cell>
          <cell r="H649">
            <v>3.0812499999999998</v>
          </cell>
          <cell r="I649">
            <v>3.2149999999999999</v>
          </cell>
          <cell r="J649">
            <v>3.59375</v>
          </cell>
        </row>
        <row r="650">
          <cell r="A650">
            <v>39617</v>
          </cell>
          <cell r="B650">
            <v>2.0912500000000001</v>
          </cell>
          <cell r="C650">
            <v>2.3025000000000002</v>
          </cell>
          <cell r="D650">
            <v>2.4818799999999999</v>
          </cell>
          <cell r="E650">
            <v>2.6712500000000001</v>
          </cell>
          <cell r="F650">
            <v>2.8025000000000002</v>
          </cell>
          <cell r="G650">
            <v>2.92625</v>
          </cell>
          <cell r="H650">
            <v>3.0687500000000001</v>
          </cell>
          <cell r="I650">
            <v>3.1937500000000001</v>
          </cell>
          <cell r="J650">
            <v>3.5775000000000001</v>
          </cell>
        </row>
        <row r="651">
          <cell r="A651">
            <v>39618</v>
          </cell>
          <cell r="B651">
            <v>2.0787499999999999</v>
          </cell>
          <cell r="C651">
            <v>2.2999999999999998</v>
          </cell>
          <cell r="D651">
            <v>2.4812500000000002</v>
          </cell>
          <cell r="E651">
            <v>2.6712500000000001</v>
          </cell>
          <cell r="F651">
            <v>2.80125</v>
          </cell>
          <cell r="G651">
            <v>2.9224999999999999</v>
          </cell>
          <cell r="H651">
            <v>3.0625</v>
          </cell>
          <cell r="I651">
            <v>3.18188</v>
          </cell>
          <cell r="J651">
            <v>3.55125</v>
          </cell>
        </row>
        <row r="652">
          <cell r="A652">
            <v>39619</v>
          </cell>
          <cell r="B652">
            <v>2.0674999999999999</v>
          </cell>
          <cell r="C652">
            <v>2.6974999999999998</v>
          </cell>
          <cell r="D652">
            <v>2.4812500000000002</v>
          </cell>
          <cell r="E652">
            <v>2.6718799999999998</v>
          </cell>
          <cell r="F652">
            <v>2.8018800000000001</v>
          </cell>
          <cell r="G652">
            <v>2.9212500000000001</v>
          </cell>
          <cell r="H652">
            <v>3.06</v>
          </cell>
          <cell r="I652">
            <v>3.18</v>
          </cell>
          <cell r="J652">
            <v>3.5449999999999999</v>
          </cell>
        </row>
        <row r="653">
          <cell r="A653">
            <v>39622</v>
          </cell>
          <cell r="B653">
            <v>2.085</v>
          </cell>
          <cell r="C653">
            <v>2.69875</v>
          </cell>
          <cell r="D653">
            <v>2.4824999999999999</v>
          </cell>
          <cell r="E653">
            <v>2.67313</v>
          </cell>
          <cell r="F653">
            <v>2.8043800000000001</v>
          </cell>
          <cell r="G653">
            <v>2.92</v>
          </cell>
          <cell r="H653">
            <v>3.06</v>
          </cell>
          <cell r="I653">
            <v>3.18</v>
          </cell>
          <cell r="J653">
            <v>3.5356300000000003</v>
          </cell>
        </row>
        <row r="654">
          <cell r="A654">
            <v>39623</v>
          </cell>
          <cell r="B654">
            <v>2.0918800000000002</v>
          </cell>
          <cell r="C654">
            <v>2.6912500000000001</v>
          </cell>
          <cell r="D654">
            <v>2.4818799999999999</v>
          </cell>
          <cell r="E654">
            <v>2.67625</v>
          </cell>
          <cell r="F654">
            <v>2.80938</v>
          </cell>
          <cell r="G654">
            <v>2.9312499999999999</v>
          </cell>
          <cell r="H654">
            <v>3.0674999999999999</v>
          </cell>
          <cell r="I654">
            <v>3.1856300000000002</v>
          </cell>
          <cell r="J654">
            <v>3.5562499999999999</v>
          </cell>
        </row>
        <row r="655">
          <cell r="A655">
            <v>39624</v>
          </cell>
          <cell r="B655">
            <v>2.105</v>
          </cell>
          <cell r="C655">
            <v>2.68</v>
          </cell>
          <cell r="D655">
            <v>2.4824999999999999</v>
          </cell>
          <cell r="E655">
            <v>2.6737500000000001</v>
          </cell>
          <cell r="F655">
            <v>2.8081300000000002</v>
          </cell>
          <cell r="G655">
            <v>2.9275000000000002</v>
          </cell>
          <cell r="H655">
            <v>3.0606300000000002</v>
          </cell>
          <cell r="I655">
            <v>3.1712500000000001</v>
          </cell>
          <cell r="J655">
            <v>3.5074999999999998</v>
          </cell>
        </row>
        <row r="656">
          <cell r="A656">
            <v>39625</v>
          </cell>
          <cell r="B656">
            <v>2.1974999999999998</v>
          </cell>
          <cell r="C656">
            <v>2.7025000000000001</v>
          </cell>
          <cell r="D656">
            <v>2.4824999999999999</v>
          </cell>
          <cell r="E656">
            <v>2.6681300000000001</v>
          </cell>
          <cell r="F656">
            <v>2.80063</v>
          </cell>
          <cell r="G656">
            <v>2.9137499999999998</v>
          </cell>
          <cell r="H656">
            <v>3.0362499999999999</v>
          </cell>
          <cell r="I656">
            <v>3.13375</v>
          </cell>
          <cell r="J656">
            <v>3.4412500000000001</v>
          </cell>
        </row>
        <row r="657">
          <cell r="A657">
            <v>39626</v>
          </cell>
          <cell r="B657">
            <v>2.4975000000000001</v>
          </cell>
          <cell r="C657">
            <v>2.46875</v>
          </cell>
          <cell r="D657">
            <v>2.4706299999999999</v>
          </cell>
          <cell r="E657">
            <v>2.6625000000000001</v>
          </cell>
          <cell r="F657">
            <v>2.7912499999999998</v>
          </cell>
          <cell r="G657">
            <v>2.9037500000000001</v>
          </cell>
          <cell r="H657">
            <v>3.02</v>
          </cell>
          <cell r="I657">
            <v>3.1537500000000001</v>
          </cell>
          <cell r="J657">
            <v>3.3793799999999998</v>
          </cell>
        </row>
        <row r="658">
          <cell r="A658">
            <v>39629</v>
          </cell>
          <cell r="B658">
            <v>3.6062500000000002</v>
          </cell>
          <cell r="C658">
            <v>2.4562499999999998</v>
          </cell>
          <cell r="D658">
            <v>2.4624999999999999</v>
          </cell>
          <cell r="E658">
            <v>2.6512500000000001</v>
          </cell>
          <cell r="F658">
            <v>2.7831299999999999</v>
          </cell>
          <cell r="G658">
            <v>2.88625</v>
          </cell>
          <cell r="H658">
            <v>2.99438</v>
          </cell>
          <cell r="I658">
            <v>3.1087500000000001</v>
          </cell>
          <cell r="J658">
            <v>3.3106300000000002</v>
          </cell>
        </row>
        <row r="659">
          <cell r="A659">
            <v>39630</v>
          </cell>
          <cell r="B659">
            <v>2.5412499999999998</v>
          </cell>
          <cell r="C659">
            <v>2.4587500000000002</v>
          </cell>
          <cell r="D659">
            <v>2.4612500000000002</v>
          </cell>
          <cell r="E659">
            <v>2.6543799999999997</v>
          </cell>
          <cell r="F659">
            <v>2.7875000000000001</v>
          </cell>
          <cell r="G659">
            <v>2.8937499999999998</v>
          </cell>
          <cell r="H659">
            <v>3.0068800000000002</v>
          </cell>
          <cell r="I659">
            <v>3.1225000000000001</v>
          </cell>
          <cell r="J659">
            <v>3.32375</v>
          </cell>
        </row>
        <row r="660">
          <cell r="A660">
            <v>39631</v>
          </cell>
          <cell r="B660">
            <v>2.4437500000000001</v>
          </cell>
          <cell r="C660">
            <v>2.4624999999999999</v>
          </cell>
          <cell r="D660">
            <v>2.4624999999999999</v>
          </cell>
          <cell r="E660">
            <v>2.6587499999999999</v>
          </cell>
          <cell r="F660">
            <v>2.7912499999999998</v>
          </cell>
          <cell r="G660">
            <v>2.8987500000000002</v>
          </cell>
          <cell r="H660">
            <v>3.0143800000000001</v>
          </cell>
          <cell r="I660">
            <v>3.13375</v>
          </cell>
          <cell r="J660">
            <v>3.3449999999999998</v>
          </cell>
        </row>
        <row r="661">
          <cell r="A661">
            <v>39632</v>
          </cell>
          <cell r="B661">
            <v>2.4424999999999999</v>
          </cell>
          <cell r="C661">
            <v>2.4575</v>
          </cell>
          <cell r="D661">
            <v>2.46</v>
          </cell>
          <cell r="E661">
            <v>2.66</v>
          </cell>
          <cell r="F661">
            <v>2.7912499999999998</v>
          </cell>
          <cell r="G661">
            <v>2.9</v>
          </cell>
          <cell r="H661">
            <v>3.0125000000000002</v>
          </cell>
          <cell r="I661">
            <v>3.13</v>
          </cell>
          <cell r="J661">
            <v>3.3250000000000002</v>
          </cell>
        </row>
        <row r="662">
          <cell r="A662">
            <v>39633</v>
          </cell>
          <cell r="B662">
            <v>2.4424999999999999</v>
          </cell>
          <cell r="C662">
            <v>2.4500000000000002</v>
          </cell>
          <cell r="D662">
            <v>2.4612500000000002</v>
          </cell>
          <cell r="E662">
            <v>2.66</v>
          </cell>
          <cell r="F662">
            <v>2.78938</v>
          </cell>
          <cell r="G662">
            <v>2.8937499999999998</v>
          </cell>
          <cell r="H662">
            <v>3.0024999999999999</v>
          </cell>
          <cell r="I662">
            <v>3.11313</v>
          </cell>
          <cell r="J662">
            <v>3.2937500000000002</v>
          </cell>
        </row>
        <row r="663">
          <cell r="A663">
            <v>39636</v>
          </cell>
          <cell r="B663">
            <v>2.39</v>
          </cell>
          <cell r="C663">
            <v>2.44875</v>
          </cell>
          <cell r="D663">
            <v>2.4612500000000002</v>
          </cell>
          <cell r="E663">
            <v>2.6606300000000003</v>
          </cell>
          <cell r="F663">
            <v>2.7912499999999998</v>
          </cell>
          <cell r="G663">
            <v>2.8937499999999998</v>
          </cell>
          <cell r="H663">
            <v>3.0024999999999999</v>
          </cell>
          <cell r="I663">
            <v>3.1156299999999999</v>
          </cell>
          <cell r="J663">
            <v>3.2949999999999999</v>
          </cell>
        </row>
        <row r="664">
          <cell r="A664">
            <v>39637</v>
          </cell>
          <cell r="B664">
            <v>2.36625</v>
          </cell>
          <cell r="C664">
            <v>2.4424999999999999</v>
          </cell>
          <cell r="D664">
            <v>2.4587500000000002</v>
          </cell>
          <cell r="E664">
            <v>2.6612499999999999</v>
          </cell>
          <cell r="F664">
            <v>2.79</v>
          </cell>
          <cell r="G664">
            <v>2.8925000000000001</v>
          </cell>
          <cell r="H664">
            <v>2.9937499999999999</v>
          </cell>
          <cell r="I664">
            <v>3.0975000000000001</v>
          </cell>
          <cell r="J664">
            <v>3.2225000000000001</v>
          </cell>
        </row>
        <row r="665">
          <cell r="A665">
            <v>39638</v>
          </cell>
          <cell r="B665">
            <v>2.3275000000000001</v>
          </cell>
          <cell r="C665">
            <v>2.4337499999999999</v>
          </cell>
          <cell r="D665">
            <v>2.4587500000000002</v>
          </cell>
          <cell r="E665">
            <v>2.6612499999999999</v>
          </cell>
          <cell r="F665">
            <v>2.7918799999999999</v>
          </cell>
          <cell r="G665">
            <v>2.8968799999999999</v>
          </cell>
          <cell r="H665">
            <v>3.0018799999999999</v>
          </cell>
          <cell r="I665">
            <v>3.11313</v>
          </cell>
          <cell r="J665">
            <v>3.2487499999999998</v>
          </cell>
        </row>
        <row r="666">
          <cell r="A666">
            <v>39639</v>
          </cell>
          <cell r="B666">
            <v>2.1775000000000002</v>
          </cell>
          <cell r="C666">
            <v>2.4212500000000001</v>
          </cell>
          <cell r="D666">
            <v>2.4562499999999998</v>
          </cell>
          <cell r="E666">
            <v>2.66</v>
          </cell>
          <cell r="F666">
            <v>2.7881299999999998</v>
          </cell>
          <cell r="G666">
            <v>2.8893800000000001</v>
          </cell>
          <cell r="H666">
            <v>2.99125</v>
          </cell>
          <cell r="I666">
            <v>3.09375</v>
          </cell>
          <cell r="J666">
            <v>3.2050000000000001</v>
          </cell>
        </row>
        <row r="667">
          <cell r="A667">
            <v>39640</v>
          </cell>
          <cell r="B667">
            <v>2.145</v>
          </cell>
          <cell r="C667">
            <v>2.4112499999999999</v>
          </cell>
          <cell r="D667">
            <v>2.4575</v>
          </cell>
          <cell r="E667">
            <v>2.6606300000000003</v>
          </cell>
          <cell r="F667">
            <v>2.7906300000000002</v>
          </cell>
          <cell r="G667">
            <v>2.9</v>
          </cell>
          <cell r="H667">
            <v>3.0062500000000001</v>
          </cell>
          <cell r="I667">
            <v>3.1212499999999999</v>
          </cell>
          <cell r="J667">
            <v>3.2562500000000001</v>
          </cell>
        </row>
        <row r="668">
          <cell r="A668">
            <v>39643</v>
          </cell>
          <cell r="B668">
            <v>2.2025000000000001</v>
          </cell>
          <cell r="C668">
            <v>2.4050000000000002</v>
          </cell>
          <cell r="D668">
            <v>2.46</v>
          </cell>
          <cell r="E668">
            <v>2.6606300000000003</v>
          </cell>
          <cell r="F668">
            <v>2.7906300000000002</v>
          </cell>
          <cell r="G668">
            <v>2.9050000000000002</v>
          </cell>
          <cell r="H668">
            <v>3.00563</v>
          </cell>
          <cell r="I668">
            <v>3.1225000000000001</v>
          </cell>
          <cell r="J668">
            <v>3.2749999999999999</v>
          </cell>
        </row>
        <row r="669">
          <cell r="A669">
            <v>39644</v>
          </cell>
          <cell r="B669">
            <v>2.3087499999999999</v>
          </cell>
          <cell r="C669">
            <v>2.4024999999999999</v>
          </cell>
          <cell r="D669">
            <v>2.4581300000000001</v>
          </cell>
          <cell r="E669">
            <v>2.6625000000000001</v>
          </cell>
          <cell r="F669">
            <v>2.78938</v>
          </cell>
          <cell r="G669">
            <v>2.8925000000000001</v>
          </cell>
          <cell r="H669">
            <v>2.9918800000000001</v>
          </cell>
          <cell r="I669">
            <v>3.0924999999999998</v>
          </cell>
          <cell r="J669">
            <v>3.1993800000000001</v>
          </cell>
        </row>
        <row r="670">
          <cell r="A670">
            <v>39645</v>
          </cell>
          <cell r="B670">
            <v>2.1937500000000001</v>
          </cell>
          <cell r="C670">
            <v>2.395</v>
          </cell>
          <cell r="D670">
            <v>2.4562499999999998</v>
          </cell>
          <cell r="E670">
            <v>2.6606300000000003</v>
          </cell>
          <cell r="F670">
            <v>2.7850000000000001</v>
          </cell>
          <cell r="G670">
            <v>2.8824999999999998</v>
          </cell>
          <cell r="H670">
            <v>2.9812500000000002</v>
          </cell>
          <cell r="I670">
            <v>3.07125</v>
          </cell>
          <cell r="J670">
            <v>3.15063</v>
          </cell>
        </row>
        <row r="671">
          <cell r="A671">
            <v>39646</v>
          </cell>
          <cell r="B671">
            <v>2.1112500000000001</v>
          </cell>
          <cell r="C671">
            <v>2.395</v>
          </cell>
          <cell r="D671">
            <v>2.4581300000000001</v>
          </cell>
          <cell r="E671">
            <v>2.6612499999999999</v>
          </cell>
          <cell r="F671">
            <v>2.7862499999999999</v>
          </cell>
          <cell r="G671">
            <v>2.88375</v>
          </cell>
          <cell r="H671">
            <v>2.99</v>
          </cell>
          <cell r="I671">
            <v>3.0843799999999999</v>
          </cell>
          <cell r="J671">
            <v>3.2118799999999998</v>
          </cell>
        </row>
        <row r="672">
          <cell r="A672">
            <v>39647</v>
          </cell>
          <cell r="B672">
            <v>2.1025</v>
          </cell>
          <cell r="C672">
            <v>2.3743799999999999</v>
          </cell>
          <cell r="D672">
            <v>2.4593799999999999</v>
          </cell>
          <cell r="E672">
            <v>2.6612499999999999</v>
          </cell>
          <cell r="F672">
            <v>2.7906300000000002</v>
          </cell>
          <cell r="G672">
            <v>2.8912499999999999</v>
          </cell>
          <cell r="H672">
            <v>2.9950000000000001</v>
          </cell>
          <cell r="I672">
            <v>3.1</v>
          </cell>
          <cell r="J672">
            <v>3.2568799999999998</v>
          </cell>
        </row>
        <row r="673">
          <cell r="A673">
            <v>39650</v>
          </cell>
          <cell r="B673">
            <v>2.1062500000000002</v>
          </cell>
          <cell r="C673">
            <v>2.36625</v>
          </cell>
          <cell r="D673">
            <v>2.4606300000000001</v>
          </cell>
          <cell r="E673">
            <v>2.6681300000000001</v>
          </cell>
          <cell r="F673">
            <v>2.7993800000000002</v>
          </cell>
          <cell r="G673">
            <v>2.91</v>
          </cell>
          <cell r="H673">
            <v>3.0268799999999998</v>
          </cell>
          <cell r="I673">
            <v>3.1481300000000001</v>
          </cell>
          <cell r="J673">
            <v>3.3562500000000002</v>
          </cell>
        </row>
        <row r="674">
          <cell r="A674">
            <v>39651</v>
          </cell>
          <cell r="B674">
            <v>2.1</v>
          </cell>
          <cell r="C674">
            <v>2.36625</v>
          </cell>
          <cell r="D674">
            <v>2.4618799999999998</v>
          </cell>
          <cell r="E674">
            <v>2.6668799999999999</v>
          </cell>
          <cell r="F674">
            <v>2.7962500000000001</v>
          </cell>
          <cell r="G674">
            <v>2.9081299999999999</v>
          </cell>
          <cell r="H674">
            <v>3.02</v>
          </cell>
          <cell r="I674">
            <v>3.1393800000000001</v>
          </cell>
          <cell r="J674">
            <v>3.33813</v>
          </cell>
        </row>
        <row r="675">
          <cell r="A675">
            <v>39652</v>
          </cell>
          <cell r="B675">
            <v>2.0981299999999998</v>
          </cell>
          <cell r="C675">
            <v>2.39188</v>
          </cell>
          <cell r="D675">
            <v>2.4612500000000002</v>
          </cell>
          <cell r="E675">
            <v>2.6693799999999999</v>
          </cell>
          <cell r="F675">
            <v>2.8</v>
          </cell>
          <cell r="G675">
            <v>2.92</v>
          </cell>
          <cell r="H675">
            <v>3.04</v>
          </cell>
          <cell r="I675">
            <v>3.1712500000000001</v>
          </cell>
          <cell r="J675">
            <v>3.4125000000000001</v>
          </cell>
        </row>
        <row r="676">
          <cell r="A676">
            <v>39653</v>
          </cell>
          <cell r="B676">
            <v>2.0975000000000001</v>
          </cell>
          <cell r="C676">
            <v>2.3893800000000001</v>
          </cell>
          <cell r="D676">
            <v>2.46</v>
          </cell>
          <cell r="E676">
            <v>2.6668799999999999</v>
          </cell>
          <cell r="F676">
            <v>2.7949999999999999</v>
          </cell>
          <cell r="G676">
            <v>2.91438</v>
          </cell>
          <cell r="H676">
            <v>3.0306299999999999</v>
          </cell>
          <cell r="I676">
            <v>3.1568800000000001</v>
          </cell>
          <cell r="J676">
            <v>3.38063</v>
          </cell>
        </row>
        <row r="677">
          <cell r="A677">
            <v>39654</v>
          </cell>
          <cell r="B677">
            <v>2.1037499999999998</v>
          </cell>
          <cell r="C677">
            <v>2.3893800000000001</v>
          </cell>
          <cell r="D677">
            <v>2.4575</v>
          </cell>
          <cell r="E677">
            <v>2.66188</v>
          </cell>
          <cell r="F677">
            <v>2.7931300000000001</v>
          </cell>
          <cell r="G677">
            <v>2.89438</v>
          </cell>
          <cell r="H677">
            <v>3.00563</v>
          </cell>
          <cell r="I677">
            <v>3.1118800000000002</v>
          </cell>
          <cell r="J677">
            <v>3.2718799999999999</v>
          </cell>
        </row>
        <row r="678">
          <cell r="A678">
            <v>39657</v>
          </cell>
          <cell r="B678">
            <v>2.2574999999999998</v>
          </cell>
          <cell r="C678">
            <v>2.42875</v>
          </cell>
          <cell r="D678">
            <v>2.4624999999999999</v>
          </cell>
          <cell r="E678">
            <v>2.6637499999999998</v>
          </cell>
          <cell r="F678">
            <v>2.7962500000000001</v>
          </cell>
          <cell r="G678">
            <v>2.9050000000000002</v>
          </cell>
          <cell r="H678">
            <v>3.0175000000000001</v>
          </cell>
          <cell r="I678">
            <v>3.1349999999999998</v>
          </cell>
          <cell r="J678">
            <v>3.3137499999999998</v>
          </cell>
        </row>
        <row r="679">
          <cell r="A679">
            <v>39658</v>
          </cell>
          <cell r="B679">
            <v>2.4162499999999998</v>
          </cell>
          <cell r="C679">
            <v>2.4624999999999999</v>
          </cell>
          <cell r="D679">
            <v>2.46313</v>
          </cell>
          <cell r="E679">
            <v>2.6656300000000002</v>
          </cell>
          <cell r="F679">
            <v>2.7987500000000001</v>
          </cell>
          <cell r="G679">
            <v>2.9012500000000001</v>
          </cell>
          <cell r="H679">
            <v>3.0118800000000001</v>
          </cell>
          <cell r="I679">
            <v>3.11625</v>
          </cell>
          <cell r="J679">
            <v>3.2806299999999999</v>
          </cell>
        </row>
        <row r="680">
          <cell r="A680">
            <v>39659</v>
          </cell>
          <cell r="B680">
            <v>2.35</v>
          </cell>
          <cell r="C680">
            <v>2.4556300000000002</v>
          </cell>
          <cell r="D680">
            <v>2.4637500000000001</v>
          </cell>
          <cell r="E680">
            <v>2.6676299999999999</v>
          </cell>
          <cell r="F680">
            <v>2.80063</v>
          </cell>
          <cell r="G680">
            <v>2.9037500000000001</v>
          </cell>
          <cell r="H680">
            <v>3.0274999999999999</v>
          </cell>
          <cell r="I680">
            <v>3.125</v>
          </cell>
          <cell r="J680">
            <v>3.2875000000000001</v>
          </cell>
        </row>
        <row r="681">
          <cell r="A681">
            <v>39660</v>
          </cell>
          <cell r="B681">
            <v>2.3224999999999998</v>
          </cell>
          <cell r="C681">
            <v>2.4350000000000001</v>
          </cell>
          <cell r="D681">
            <v>2.4612500000000002</v>
          </cell>
          <cell r="E681">
            <v>2.6625000000000001</v>
          </cell>
          <cell r="F681">
            <v>2.7912499999999998</v>
          </cell>
          <cell r="G681">
            <v>2.8849999999999998</v>
          </cell>
          <cell r="H681">
            <v>3.0006300000000001</v>
          </cell>
          <cell r="I681">
            <v>3.0837500000000002</v>
          </cell>
          <cell r="J681">
            <v>3.2524999999999999</v>
          </cell>
        </row>
        <row r="682">
          <cell r="A682">
            <v>39661</v>
          </cell>
          <cell r="B682">
            <v>2.2075</v>
          </cell>
          <cell r="C682">
            <v>2.4137499999999998</v>
          </cell>
          <cell r="D682">
            <v>2.46</v>
          </cell>
          <cell r="E682">
            <v>2.66188</v>
          </cell>
          <cell r="F682">
            <v>2.7943799999999999</v>
          </cell>
          <cell r="G682">
            <v>2.8875000000000002</v>
          </cell>
          <cell r="H682">
            <v>3</v>
          </cell>
          <cell r="I682">
            <v>3.0750000000000002</v>
          </cell>
          <cell r="J682">
            <v>3.2225000000000001</v>
          </cell>
        </row>
        <row r="683">
          <cell r="A683">
            <v>39664</v>
          </cell>
          <cell r="B683">
            <v>2.2012499999999999</v>
          </cell>
          <cell r="C683">
            <v>2.4106299999999998</v>
          </cell>
          <cell r="D683">
            <v>2.4612500000000002</v>
          </cell>
          <cell r="E683">
            <v>2.66438</v>
          </cell>
          <cell r="F683">
            <v>2.79813</v>
          </cell>
          <cell r="G683">
            <v>2.895</v>
          </cell>
          <cell r="H683">
            <v>3.00563</v>
          </cell>
          <cell r="I683">
            <v>3.09063</v>
          </cell>
          <cell r="J683">
            <v>3.2418800000000001</v>
          </cell>
        </row>
        <row r="684">
          <cell r="A684">
            <v>39665</v>
          </cell>
          <cell r="B684">
            <v>2.21875</v>
          </cell>
          <cell r="C684">
            <v>2.4162499999999998</v>
          </cell>
          <cell r="D684">
            <v>2.4624999999999999</v>
          </cell>
          <cell r="E684">
            <v>2.6681300000000001</v>
          </cell>
          <cell r="F684">
            <v>2.8018800000000001</v>
          </cell>
          <cell r="G684">
            <v>2.9018800000000002</v>
          </cell>
          <cell r="H684">
            <v>3.0137499999999999</v>
          </cell>
          <cell r="I684">
            <v>3.11375</v>
          </cell>
          <cell r="J684">
            <v>3.28125</v>
          </cell>
        </row>
        <row r="685">
          <cell r="A685">
            <v>39666</v>
          </cell>
          <cell r="B685">
            <v>2.1924999999999999</v>
          </cell>
          <cell r="C685">
            <v>2.40625</v>
          </cell>
          <cell r="D685">
            <v>2.4618799999999998</v>
          </cell>
          <cell r="E685">
            <v>2.6687500000000002</v>
          </cell>
          <cell r="F685">
            <v>2.8025000000000002</v>
          </cell>
          <cell r="G685">
            <v>2.8993799999999998</v>
          </cell>
          <cell r="H685">
            <v>3.0049999999999999</v>
          </cell>
          <cell r="I685">
            <v>3.1012499999999998</v>
          </cell>
          <cell r="J685">
            <v>3.26688</v>
          </cell>
        </row>
        <row r="686">
          <cell r="A686">
            <v>39667</v>
          </cell>
          <cell r="B686">
            <v>2.1937500000000001</v>
          </cell>
          <cell r="C686">
            <v>2.415</v>
          </cell>
          <cell r="D686">
            <v>2.46313</v>
          </cell>
          <cell r="E686">
            <v>2.6693799999999999</v>
          </cell>
          <cell r="F686">
            <v>2.8025000000000002</v>
          </cell>
          <cell r="G686">
            <v>2.9024999999999999</v>
          </cell>
          <cell r="H686">
            <v>3.0074999999999998</v>
          </cell>
          <cell r="I686">
            <v>3.1025</v>
          </cell>
          <cell r="J686">
            <v>3.2762500000000001</v>
          </cell>
        </row>
        <row r="687">
          <cell r="A687">
            <v>39668</v>
          </cell>
          <cell r="B687">
            <v>2.1587499999999999</v>
          </cell>
          <cell r="C687">
            <v>2.4087499999999999</v>
          </cell>
          <cell r="D687">
            <v>2.4606300000000001</v>
          </cell>
          <cell r="E687">
            <v>2.6693799999999999</v>
          </cell>
          <cell r="F687">
            <v>2.80375</v>
          </cell>
          <cell r="G687">
            <v>2.9012500000000001</v>
          </cell>
          <cell r="H687">
            <v>3.0024999999999999</v>
          </cell>
          <cell r="I687">
            <v>3.0912500000000001</v>
          </cell>
          <cell r="J687">
            <v>3.2306300000000001</v>
          </cell>
        </row>
        <row r="688">
          <cell r="A688">
            <v>39671</v>
          </cell>
          <cell r="B688">
            <v>2.1812499999999999</v>
          </cell>
          <cell r="C688">
            <v>2.4012500000000001</v>
          </cell>
          <cell r="D688">
            <v>2.4637500000000001</v>
          </cell>
          <cell r="E688">
            <v>2.6712500000000001</v>
          </cell>
          <cell r="F688">
            <v>2.80375</v>
          </cell>
          <cell r="G688">
            <v>2.9012500000000001</v>
          </cell>
          <cell r="H688">
            <v>3.0049999999999999</v>
          </cell>
          <cell r="I688">
            <v>3.09375</v>
          </cell>
          <cell r="J688">
            <v>3.2406299999999999</v>
          </cell>
        </row>
        <row r="689">
          <cell r="A689">
            <v>39672</v>
          </cell>
          <cell r="B689">
            <v>2.1775000000000002</v>
          </cell>
          <cell r="C689">
            <v>2.3987500000000002</v>
          </cell>
          <cell r="D689">
            <v>2.4637500000000001</v>
          </cell>
          <cell r="E689">
            <v>2.6737500000000001</v>
          </cell>
          <cell r="F689">
            <v>2.8043800000000001</v>
          </cell>
          <cell r="G689">
            <v>2.9018800000000002</v>
          </cell>
          <cell r="H689">
            <v>3.00875</v>
          </cell>
          <cell r="I689">
            <v>3.1031300000000002</v>
          </cell>
          <cell r="J689">
            <v>3.2706300000000001</v>
          </cell>
        </row>
        <row r="690">
          <cell r="A690">
            <v>39673</v>
          </cell>
          <cell r="B690">
            <v>2.1837499999999999</v>
          </cell>
          <cell r="C690">
            <v>2.4018800000000002</v>
          </cell>
          <cell r="D690">
            <v>2.4668800000000002</v>
          </cell>
          <cell r="E690">
            <v>2.67313</v>
          </cell>
          <cell r="F690">
            <v>2.8043800000000001</v>
          </cell>
          <cell r="G690">
            <v>2.9018800000000002</v>
          </cell>
          <cell r="H690">
            <v>3.0049999999999999</v>
          </cell>
          <cell r="I690">
            <v>3.0950000000000002</v>
          </cell>
          <cell r="J690">
            <v>3.2181299999999999</v>
          </cell>
        </row>
        <row r="691">
          <cell r="A691">
            <v>39674</v>
          </cell>
          <cell r="B691">
            <v>2.1749999999999998</v>
          </cell>
          <cell r="C691">
            <v>2.3993799999999998</v>
          </cell>
          <cell r="D691">
            <v>2.46563</v>
          </cell>
          <cell r="E691">
            <v>2.67563</v>
          </cell>
          <cell r="F691">
            <v>2.80688</v>
          </cell>
          <cell r="G691">
            <v>2.9037500000000001</v>
          </cell>
          <cell r="H691">
            <v>3.0074999999999998</v>
          </cell>
          <cell r="I691">
            <v>3.1037499999999998</v>
          </cell>
          <cell r="J691">
            <v>3.2331300000000001</v>
          </cell>
        </row>
        <row r="692">
          <cell r="A692">
            <v>39675</v>
          </cell>
          <cell r="B692">
            <v>2.2524999999999999</v>
          </cell>
          <cell r="C692">
            <v>2.3981300000000001</v>
          </cell>
          <cell r="D692">
            <v>2.46563</v>
          </cell>
          <cell r="E692">
            <v>2.6768800000000001</v>
          </cell>
          <cell r="F692">
            <v>2.8087499999999999</v>
          </cell>
          <cell r="G692">
            <v>2.9081299999999999</v>
          </cell>
          <cell r="H692">
            <v>3.0175000000000001</v>
          </cell>
          <cell r="I692">
            <v>3.1181299999999998</v>
          </cell>
          <cell r="J692">
            <v>3.2549999999999999</v>
          </cell>
        </row>
        <row r="693">
          <cell r="A693">
            <v>39678</v>
          </cell>
          <cell r="B693">
            <v>2.1912500000000001</v>
          </cell>
          <cell r="C693">
            <v>2.395</v>
          </cell>
          <cell r="D693">
            <v>2.4706299999999999</v>
          </cell>
          <cell r="E693">
            <v>2.6806299999999998</v>
          </cell>
          <cell r="F693">
            <v>2.81</v>
          </cell>
          <cell r="G693">
            <v>2.9156300000000002</v>
          </cell>
          <cell r="H693">
            <v>3.0268799999999998</v>
          </cell>
          <cell r="I693">
            <v>3.13625</v>
          </cell>
          <cell r="J693">
            <v>3.2631299999999999</v>
          </cell>
        </row>
        <row r="694">
          <cell r="A694">
            <v>39679</v>
          </cell>
          <cell r="B694">
            <v>2.1687500000000002</v>
          </cell>
          <cell r="C694">
            <v>2.39188</v>
          </cell>
          <cell r="D694">
            <v>2.4712499999999999</v>
          </cell>
          <cell r="E694">
            <v>2.6806299999999998</v>
          </cell>
          <cell r="F694">
            <v>2.8112500000000002</v>
          </cell>
          <cell r="G694">
            <v>2.9131299999999998</v>
          </cell>
          <cell r="H694">
            <v>3.0243799999999998</v>
          </cell>
          <cell r="I694">
            <v>3.13375</v>
          </cell>
          <cell r="J694">
            <v>3.2437499999999999</v>
          </cell>
        </row>
        <row r="695">
          <cell r="A695">
            <v>39680</v>
          </cell>
          <cell r="B695">
            <v>2.0962499999999999</v>
          </cell>
          <cell r="C695">
            <v>2.3787500000000001</v>
          </cell>
          <cell r="D695">
            <v>2.4718800000000001</v>
          </cell>
          <cell r="E695">
            <v>2.6812499999999999</v>
          </cell>
          <cell r="F695">
            <v>2.8118799999999999</v>
          </cell>
          <cell r="G695">
            <v>2.91188</v>
          </cell>
          <cell r="H695">
            <v>3.0218799999999999</v>
          </cell>
          <cell r="I695">
            <v>3.1237499999999998</v>
          </cell>
          <cell r="J695">
            <v>3.2343799999999998</v>
          </cell>
        </row>
        <row r="696">
          <cell r="A696">
            <v>39681</v>
          </cell>
          <cell r="B696">
            <v>2.1</v>
          </cell>
          <cell r="C696">
            <v>2.4137499999999998</v>
          </cell>
          <cell r="D696">
            <v>2.4718800000000001</v>
          </cell>
          <cell r="E696">
            <v>2.6825000000000001</v>
          </cell>
          <cell r="F696">
            <v>2.8106299999999997</v>
          </cell>
          <cell r="G696">
            <v>2.90313</v>
          </cell>
          <cell r="H696">
            <v>3.0118800000000001</v>
          </cell>
          <cell r="I696">
            <v>3.1025</v>
          </cell>
          <cell r="J696">
            <v>3.1718799999999998</v>
          </cell>
        </row>
        <row r="697">
          <cell r="A697">
            <v>39682</v>
          </cell>
          <cell r="B697">
            <v>2.0975000000000001</v>
          </cell>
          <cell r="C697">
            <v>2.4175</v>
          </cell>
          <cell r="D697">
            <v>2.4718800000000001</v>
          </cell>
          <cell r="E697">
            <v>2.68188</v>
          </cell>
          <cell r="F697">
            <v>2.81</v>
          </cell>
          <cell r="G697">
            <v>2.9081299999999999</v>
          </cell>
          <cell r="H697">
            <v>3.0181300000000002</v>
          </cell>
          <cell r="I697">
            <v>3.11375</v>
          </cell>
          <cell r="J697">
            <v>3.2124999999999999</v>
          </cell>
        </row>
        <row r="698">
          <cell r="A698">
            <v>39685</v>
          </cell>
          <cell r="B698">
            <v>2.0975000000000001</v>
          </cell>
          <cell r="C698">
            <v>2.4175</v>
          </cell>
          <cell r="D698">
            <v>2.4718800000000001</v>
          </cell>
          <cell r="E698">
            <v>2.68188</v>
          </cell>
          <cell r="F698">
            <v>2.81</v>
          </cell>
          <cell r="G698">
            <v>2.9081299999999999</v>
          </cell>
          <cell r="H698">
            <v>3.0181300000000002</v>
          </cell>
          <cell r="I698">
            <v>3.11375</v>
          </cell>
          <cell r="J698">
            <v>3.2124999999999999</v>
          </cell>
        </row>
        <row r="699">
          <cell r="A699">
            <v>39686</v>
          </cell>
          <cell r="B699">
            <v>2.14</v>
          </cell>
          <cell r="C699">
            <v>2.4275000000000002</v>
          </cell>
          <cell r="D699">
            <v>2.4699999999999998</v>
          </cell>
          <cell r="E699">
            <v>2.68</v>
          </cell>
          <cell r="F699">
            <v>2.80938</v>
          </cell>
          <cell r="G699">
            <v>2.9093800000000001</v>
          </cell>
          <cell r="H699">
            <v>3.0181300000000002</v>
          </cell>
          <cell r="I699">
            <v>3.11625</v>
          </cell>
          <cell r="J699">
            <v>3.22</v>
          </cell>
        </row>
        <row r="700">
          <cell r="A700">
            <v>39687</v>
          </cell>
          <cell r="B700">
            <v>2.15</v>
          </cell>
          <cell r="C700">
            <v>2.44</v>
          </cell>
          <cell r="D700">
            <v>2.46875</v>
          </cell>
          <cell r="E700">
            <v>2.68</v>
          </cell>
          <cell r="F700">
            <v>2.81</v>
          </cell>
          <cell r="G700">
            <v>2.9106300000000003</v>
          </cell>
          <cell r="H700">
            <v>3.0181300000000002</v>
          </cell>
          <cell r="I700">
            <v>3.1175000000000002</v>
          </cell>
          <cell r="J700">
            <v>3.2306300000000001</v>
          </cell>
        </row>
        <row r="701">
          <cell r="A701">
            <v>39688</v>
          </cell>
          <cell r="B701">
            <v>2.1637499999999998</v>
          </cell>
          <cell r="C701">
            <v>2.415</v>
          </cell>
          <cell r="D701">
            <v>2.4862500000000001</v>
          </cell>
          <cell r="E701">
            <v>2.6806299999999998</v>
          </cell>
          <cell r="F701">
            <v>2.81</v>
          </cell>
          <cell r="G701">
            <v>2.9356299999999997</v>
          </cell>
          <cell r="H701">
            <v>3.0225</v>
          </cell>
          <cell r="I701">
            <v>3.1150000000000002</v>
          </cell>
          <cell r="J701">
            <v>3.20688</v>
          </cell>
        </row>
        <row r="702">
          <cell r="A702">
            <v>39689</v>
          </cell>
          <cell r="B702">
            <v>2.2487499999999998</v>
          </cell>
          <cell r="C702">
            <v>2.40625</v>
          </cell>
          <cell r="D702">
            <v>2.48563</v>
          </cell>
          <cell r="E702">
            <v>2.6806299999999998</v>
          </cell>
          <cell r="F702">
            <v>2.8106299999999997</v>
          </cell>
          <cell r="G702">
            <v>2.94</v>
          </cell>
          <cell r="H702">
            <v>3.0237500000000002</v>
          </cell>
          <cell r="I702">
            <v>3.1175000000000002</v>
          </cell>
          <cell r="J702">
            <v>3.20688</v>
          </cell>
        </row>
        <row r="703">
          <cell r="A703">
            <v>39692</v>
          </cell>
          <cell r="B703">
            <v>2.2487499999999998</v>
          </cell>
          <cell r="C703">
            <v>2.395</v>
          </cell>
          <cell r="D703">
            <v>2.48563</v>
          </cell>
          <cell r="E703">
            <v>2.6806299999999998</v>
          </cell>
          <cell r="F703">
            <v>2.81</v>
          </cell>
          <cell r="G703">
            <v>2.94</v>
          </cell>
          <cell r="H703">
            <v>3.0225</v>
          </cell>
          <cell r="I703">
            <v>3.1124999999999998</v>
          </cell>
          <cell r="J703">
            <v>3.1949999999999998</v>
          </cell>
        </row>
        <row r="704">
          <cell r="A704">
            <v>39693</v>
          </cell>
          <cell r="B704">
            <v>2.1712500000000001</v>
          </cell>
          <cell r="C704">
            <v>2.3937499999999998</v>
          </cell>
          <cell r="D704">
            <v>2.48563</v>
          </cell>
          <cell r="E704">
            <v>2.6831300000000002</v>
          </cell>
          <cell r="F704">
            <v>2.8131300000000001</v>
          </cell>
          <cell r="G704">
            <v>2.9449999999999998</v>
          </cell>
          <cell r="H704">
            <v>3.0293800000000002</v>
          </cell>
          <cell r="I704">
            <v>3.11938</v>
          </cell>
          <cell r="J704">
            <v>3.2143799999999998</v>
          </cell>
        </row>
        <row r="705">
          <cell r="A705">
            <v>39694</v>
          </cell>
          <cell r="B705">
            <v>2.1625000000000001</v>
          </cell>
          <cell r="C705">
            <v>2.39</v>
          </cell>
          <cell r="D705">
            <v>2.4874999999999998</v>
          </cell>
          <cell r="E705">
            <v>2.6850000000000001</v>
          </cell>
          <cell r="F705">
            <v>2.8137499999999998</v>
          </cell>
          <cell r="G705">
            <v>2.9449999999999998</v>
          </cell>
          <cell r="H705">
            <v>3.0225</v>
          </cell>
          <cell r="I705">
            <v>3.1087500000000001</v>
          </cell>
          <cell r="J705">
            <v>3.17875</v>
          </cell>
        </row>
        <row r="706">
          <cell r="A706">
            <v>39695</v>
          </cell>
          <cell r="B706">
            <v>2.1475</v>
          </cell>
          <cell r="C706">
            <v>2.3787500000000001</v>
          </cell>
          <cell r="D706">
            <v>2.4868800000000002</v>
          </cell>
          <cell r="E706">
            <v>2.68438</v>
          </cell>
          <cell r="F706">
            <v>2.8149999999999999</v>
          </cell>
          <cell r="G706">
            <v>2.94625</v>
          </cell>
          <cell r="H706">
            <v>3.0237500000000002</v>
          </cell>
          <cell r="I706">
            <v>3.11313</v>
          </cell>
          <cell r="J706">
            <v>3.1812499999999999</v>
          </cell>
        </row>
        <row r="707">
          <cell r="A707">
            <v>39696</v>
          </cell>
          <cell r="B707">
            <v>2.1437499999999998</v>
          </cell>
          <cell r="C707">
            <v>2.3756300000000001</v>
          </cell>
          <cell r="D707">
            <v>2.4868800000000002</v>
          </cell>
          <cell r="E707">
            <v>2.68438</v>
          </cell>
          <cell r="F707">
            <v>2.8143799999999999</v>
          </cell>
          <cell r="G707">
            <v>2.9437500000000001</v>
          </cell>
          <cell r="H707">
            <v>3.0162499999999999</v>
          </cell>
          <cell r="I707">
            <v>3.1025</v>
          </cell>
          <cell r="J707">
            <v>3.1293799999999998</v>
          </cell>
        </row>
        <row r="708">
          <cell r="A708">
            <v>39699</v>
          </cell>
          <cell r="B708">
            <v>2.1462500000000002</v>
          </cell>
          <cell r="C708">
            <v>2.36375</v>
          </cell>
          <cell r="D708">
            <v>2.48813</v>
          </cell>
          <cell r="E708">
            <v>2.6881300000000001</v>
          </cell>
          <cell r="F708">
            <v>2.8168800000000003</v>
          </cell>
          <cell r="G708">
            <v>2.9575</v>
          </cell>
          <cell r="H708">
            <v>3.0331299999999999</v>
          </cell>
          <cell r="I708">
            <v>3.1225000000000001</v>
          </cell>
          <cell r="J708">
            <v>3.23875</v>
          </cell>
        </row>
        <row r="709">
          <cell r="A709">
            <v>39700</v>
          </cell>
          <cell r="B709">
            <v>2.1349999999999998</v>
          </cell>
          <cell r="C709">
            <v>2.3525</v>
          </cell>
          <cell r="D709">
            <v>2.48875</v>
          </cell>
          <cell r="E709">
            <v>2.6893799999999999</v>
          </cell>
          <cell r="F709">
            <v>2.81813</v>
          </cell>
          <cell r="G709">
            <v>2.9550000000000001</v>
          </cell>
          <cell r="H709">
            <v>3.0218799999999999</v>
          </cell>
          <cell r="I709">
            <v>3.0968800000000001</v>
          </cell>
          <cell r="J709">
            <v>3.1662499999999998</v>
          </cell>
        </row>
        <row r="710">
          <cell r="A710">
            <v>39701</v>
          </cell>
          <cell r="B710">
            <v>2.13</v>
          </cell>
          <cell r="C710">
            <v>2.3475000000000001</v>
          </cell>
          <cell r="D710">
            <v>2.4868800000000002</v>
          </cell>
          <cell r="E710">
            <v>2.6868799999999999</v>
          </cell>
          <cell r="F710">
            <v>2.8187500000000001</v>
          </cell>
          <cell r="G710">
            <v>2.9550000000000001</v>
          </cell>
          <cell r="H710">
            <v>3.0137499999999999</v>
          </cell>
          <cell r="I710">
            <v>3.0874999999999999</v>
          </cell>
          <cell r="J710">
            <v>3.1437499999999998</v>
          </cell>
        </row>
        <row r="711">
          <cell r="A711">
            <v>39702</v>
          </cell>
          <cell r="B711">
            <v>2.1387499999999999</v>
          </cell>
          <cell r="C711">
            <v>2.34375</v>
          </cell>
          <cell r="D711">
            <v>2.4874999999999998</v>
          </cell>
          <cell r="E711">
            <v>2.6868799999999999</v>
          </cell>
          <cell r="F711">
            <v>2.8187500000000001</v>
          </cell>
          <cell r="G711">
            <v>2.9550000000000001</v>
          </cell>
          <cell r="H711">
            <v>3.0137499999999999</v>
          </cell>
          <cell r="I711">
            <v>3.0843799999999999</v>
          </cell>
          <cell r="J711">
            <v>3.13063</v>
          </cell>
        </row>
        <row r="712">
          <cell r="A712">
            <v>39703</v>
          </cell>
          <cell r="B712">
            <v>2.1462500000000002</v>
          </cell>
          <cell r="C712">
            <v>2.34</v>
          </cell>
          <cell r="D712">
            <v>2.48813</v>
          </cell>
          <cell r="E712">
            <v>2.6856299999999997</v>
          </cell>
          <cell r="F712">
            <v>2.8187500000000001</v>
          </cell>
          <cell r="G712">
            <v>2.9581300000000001</v>
          </cell>
          <cell r="H712">
            <v>3.0150000000000001</v>
          </cell>
          <cell r="I712">
            <v>3.0893799999999998</v>
          </cell>
          <cell r="J712">
            <v>3.1274999999999999</v>
          </cell>
        </row>
        <row r="713">
          <cell r="A713">
            <v>39706</v>
          </cell>
          <cell r="B713">
            <v>3.1062500000000002</v>
          </cell>
          <cell r="C713">
            <v>2.4937499999999999</v>
          </cell>
          <cell r="D713">
            <v>2.49688</v>
          </cell>
          <cell r="E713">
            <v>2.6862500000000002</v>
          </cell>
          <cell r="F713">
            <v>2.8162500000000001</v>
          </cell>
          <cell r="G713">
            <v>2.9237500000000001</v>
          </cell>
          <cell r="H713">
            <v>2.96</v>
          </cell>
          <cell r="I713">
            <v>3.0012500000000002</v>
          </cell>
          <cell r="J713">
            <v>2.9874999999999998</v>
          </cell>
        </row>
        <row r="714">
          <cell r="A714">
            <v>39707</v>
          </cell>
          <cell r="B714">
            <v>6.4375</v>
          </cell>
          <cell r="C714">
            <v>3.875</v>
          </cell>
          <cell r="D714">
            <v>2.7475000000000001</v>
          </cell>
          <cell r="E714">
            <v>2.80375</v>
          </cell>
          <cell r="F714">
            <v>2.8762499999999998</v>
          </cell>
          <cell r="G714">
            <v>2.9512499999999999</v>
          </cell>
          <cell r="H714">
            <v>2.9874999999999998</v>
          </cell>
          <cell r="I714">
            <v>3.0162499999999999</v>
          </cell>
          <cell r="J714">
            <v>2.9525000000000001</v>
          </cell>
        </row>
        <row r="715">
          <cell r="A715">
            <v>39708</v>
          </cell>
          <cell r="B715">
            <v>5.03125</v>
          </cell>
          <cell r="C715">
            <v>4.3687500000000004</v>
          </cell>
          <cell r="D715">
            <v>3.03</v>
          </cell>
          <cell r="E715">
            <v>3.0487500000000001</v>
          </cell>
          <cell r="F715">
            <v>3.0625</v>
          </cell>
          <cell r="G715">
            <v>3.1475</v>
          </cell>
          <cell r="H715">
            <v>3.2075</v>
          </cell>
          <cell r="I715">
            <v>3.2524999999999999</v>
          </cell>
          <cell r="J715">
            <v>3.2250000000000001</v>
          </cell>
        </row>
        <row r="716">
          <cell r="A716">
            <v>39709</v>
          </cell>
          <cell r="B716">
            <v>3.84375</v>
          </cell>
          <cell r="C716">
            <v>4.3375000000000004</v>
          </cell>
          <cell r="D716">
            <v>3.1875</v>
          </cell>
          <cell r="E716">
            <v>3.1924999999999999</v>
          </cell>
          <cell r="F716">
            <v>3.2037499999999999</v>
          </cell>
          <cell r="G716">
            <v>3.2837499999999999</v>
          </cell>
          <cell r="H716">
            <v>3.34</v>
          </cell>
          <cell r="I716">
            <v>3.3849999999999998</v>
          </cell>
          <cell r="J716">
            <v>3.3512499999999998</v>
          </cell>
        </row>
        <row r="717">
          <cell r="A717">
            <v>39710</v>
          </cell>
          <cell r="B717">
            <v>3.25</v>
          </cell>
          <cell r="C717">
            <v>3.8312499999999998</v>
          </cell>
          <cell r="D717">
            <v>3.19</v>
          </cell>
          <cell r="E717">
            <v>3.2025000000000001</v>
          </cell>
          <cell r="F717">
            <v>3.21</v>
          </cell>
          <cell r="G717">
            <v>3.2974999999999999</v>
          </cell>
          <cell r="H717">
            <v>3.3824999999999998</v>
          </cell>
          <cell r="I717">
            <v>3.4575</v>
          </cell>
          <cell r="J717">
            <v>3.4587500000000002</v>
          </cell>
        </row>
        <row r="718">
          <cell r="A718">
            <v>39713</v>
          </cell>
          <cell r="B718">
            <v>2.96875</v>
          </cell>
          <cell r="C718">
            <v>3.8312499999999998</v>
          </cell>
          <cell r="D718">
            <v>3.17625</v>
          </cell>
          <cell r="E718">
            <v>3.1749999999999998</v>
          </cell>
          <cell r="F718">
            <v>3.1974999999999998</v>
          </cell>
          <cell r="G718">
            <v>3.2712500000000002</v>
          </cell>
          <cell r="H718">
            <v>3.3462499999999999</v>
          </cell>
          <cell r="I718">
            <v>3.42875</v>
          </cell>
          <cell r="J718">
            <v>3.5125000000000002</v>
          </cell>
        </row>
        <row r="719">
          <cell r="A719">
            <v>39714</v>
          </cell>
          <cell r="B719">
            <v>2.95</v>
          </cell>
          <cell r="C719">
            <v>3.84375</v>
          </cell>
          <cell r="D719">
            <v>3.20688</v>
          </cell>
          <cell r="E719">
            <v>3.2031299999999998</v>
          </cell>
          <cell r="F719">
            <v>3.2112500000000002</v>
          </cell>
          <cell r="G719">
            <v>3.3075000000000001</v>
          </cell>
          <cell r="H719">
            <v>3.3824999999999998</v>
          </cell>
          <cell r="I719">
            <v>3.4649999999999999</v>
          </cell>
          <cell r="J719">
            <v>3.53688</v>
          </cell>
        </row>
        <row r="720">
          <cell r="A720">
            <v>39715</v>
          </cell>
          <cell r="B720">
            <v>2.6875</v>
          </cell>
          <cell r="C720">
            <v>3.9375</v>
          </cell>
          <cell r="D720">
            <v>3.42875</v>
          </cell>
          <cell r="E720">
            <v>3.4612500000000002</v>
          </cell>
          <cell r="F720">
            <v>3.4762499999999998</v>
          </cell>
          <cell r="G720">
            <v>3.55375</v>
          </cell>
          <cell r="H720">
            <v>3.625</v>
          </cell>
          <cell r="I720">
            <v>3.7012499999999999</v>
          </cell>
          <cell r="J720">
            <v>3.7574999999999998</v>
          </cell>
        </row>
        <row r="721">
          <cell r="A721">
            <v>39716</v>
          </cell>
          <cell r="B721">
            <v>2.5625</v>
          </cell>
          <cell r="C721">
            <v>4</v>
          </cell>
          <cell r="D721">
            <v>3.7087500000000002</v>
          </cell>
          <cell r="E721">
            <v>3.7312500000000002</v>
          </cell>
          <cell r="F721">
            <v>3.7687499999999998</v>
          </cell>
          <cell r="G721">
            <v>3.8275000000000001</v>
          </cell>
          <cell r="H721">
            <v>3.8937499999999998</v>
          </cell>
          <cell r="I721">
            <v>3.9750000000000001</v>
          </cell>
          <cell r="J721">
            <v>3.9824999999999999</v>
          </cell>
        </row>
        <row r="722">
          <cell r="A722">
            <v>39717</v>
          </cell>
          <cell r="B722">
            <v>2.3125</v>
          </cell>
          <cell r="C722">
            <v>3.96875</v>
          </cell>
          <cell r="D722">
            <v>3.7037499999999999</v>
          </cell>
          <cell r="E722">
            <v>3.7225000000000001</v>
          </cell>
          <cell r="F722">
            <v>3.7618800000000001</v>
          </cell>
          <cell r="G722">
            <v>3.8075000000000001</v>
          </cell>
          <cell r="H722">
            <v>3.8449999999999998</v>
          </cell>
          <cell r="I722">
            <v>3.8762499999999998</v>
          </cell>
          <cell r="J722">
            <v>3.8912499999999999</v>
          </cell>
        </row>
        <row r="723">
          <cell r="A723">
            <v>39720</v>
          </cell>
          <cell r="B723">
            <v>2.5687500000000001</v>
          </cell>
          <cell r="C723">
            <v>3.8937499999999998</v>
          </cell>
          <cell r="D723">
            <v>3.7199999999999998</v>
          </cell>
          <cell r="E723">
            <v>3.75</v>
          </cell>
          <cell r="F723">
            <v>3.8824999999999998</v>
          </cell>
          <cell r="G723">
            <v>3.855</v>
          </cell>
          <cell r="H723">
            <v>3.84</v>
          </cell>
          <cell r="I723">
            <v>3.8337500000000002</v>
          </cell>
          <cell r="J723">
            <v>3.835</v>
          </cell>
        </row>
        <row r="724">
          <cell r="A724">
            <v>39721</v>
          </cell>
          <cell r="B724">
            <v>6.875</v>
          </cell>
          <cell r="C724">
            <v>4.25</v>
          </cell>
          <cell r="D724">
            <v>3.92625</v>
          </cell>
          <cell r="E724">
            <v>3.9662500000000001</v>
          </cell>
          <cell r="F724">
            <v>4.0525000000000002</v>
          </cell>
          <cell r="G724">
            <v>4.0075000000000003</v>
          </cell>
          <cell r="H724">
            <v>4</v>
          </cell>
          <cell r="I724">
            <v>3.9812500000000002</v>
          </cell>
          <cell r="J724">
            <v>3.9624999999999999</v>
          </cell>
        </row>
        <row r="725">
          <cell r="A725">
            <v>39722</v>
          </cell>
          <cell r="B725">
            <v>3.7937500000000002</v>
          </cell>
          <cell r="C725">
            <v>4.15625</v>
          </cell>
          <cell r="D725">
            <v>4.0025000000000004</v>
          </cell>
          <cell r="E725">
            <v>4.05375</v>
          </cell>
          <cell r="F725">
            <v>4.1500000000000004</v>
          </cell>
          <cell r="G725">
            <v>4.0925000000000002</v>
          </cell>
          <cell r="H725">
            <v>4.0687499999999996</v>
          </cell>
          <cell r="I725">
            <v>4.0374999999999996</v>
          </cell>
          <cell r="J725">
            <v>4.0350000000000001</v>
          </cell>
        </row>
        <row r="726">
          <cell r="A726">
            <v>39723</v>
          </cell>
          <cell r="B726">
            <v>2.6812499999999999</v>
          </cell>
          <cell r="C726">
            <v>4.0687499999999996</v>
          </cell>
          <cell r="D726">
            <v>4.0449999999999999</v>
          </cell>
          <cell r="E726">
            <v>4.1062500000000002</v>
          </cell>
          <cell r="F726">
            <v>4.2074999999999996</v>
          </cell>
          <cell r="G726">
            <v>4.1399999999999997</v>
          </cell>
          <cell r="H726">
            <v>4.0912499999999996</v>
          </cell>
          <cell r="I726">
            <v>4.0525000000000002</v>
          </cell>
          <cell r="J726">
            <v>4.0225</v>
          </cell>
        </row>
        <row r="727">
          <cell r="A727">
            <v>39724</v>
          </cell>
          <cell r="B727">
            <v>1.9962499999999999</v>
          </cell>
          <cell r="C727">
            <v>4.0487500000000001</v>
          </cell>
          <cell r="D727">
            <v>4.1100000000000003</v>
          </cell>
          <cell r="E727">
            <v>4.2062499999999998</v>
          </cell>
          <cell r="F727">
            <v>4.3337500000000002</v>
          </cell>
          <cell r="G727">
            <v>4.2437500000000004</v>
          </cell>
          <cell r="H727">
            <v>4.1812500000000004</v>
          </cell>
          <cell r="I727">
            <v>4.1312499999999996</v>
          </cell>
          <cell r="J727">
            <v>4.0575000000000001</v>
          </cell>
        </row>
        <row r="728">
          <cell r="A728">
            <v>39727</v>
          </cell>
          <cell r="B728">
            <v>2.3687499999999999</v>
          </cell>
          <cell r="C728">
            <v>3.9375</v>
          </cell>
          <cell r="D728">
            <v>4.0925000000000002</v>
          </cell>
          <cell r="E728">
            <v>4.1737500000000001</v>
          </cell>
          <cell r="F728">
            <v>4.2887500000000003</v>
          </cell>
          <cell r="G728">
            <v>4.1987500000000004</v>
          </cell>
          <cell r="H728">
            <v>4.1212499999999999</v>
          </cell>
          <cell r="I728">
            <v>4.0525000000000002</v>
          </cell>
          <cell r="J728">
            <v>3.9525000000000001</v>
          </cell>
        </row>
        <row r="729">
          <cell r="A729">
            <v>39728</v>
          </cell>
          <cell r="B729">
            <v>3.9375</v>
          </cell>
          <cell r="C729">
            <v>4.1687500000000002</v>
          </cell>
          <cell r="D729">
            <v>4.1399999999999997</v>
          </cell>
          <cell r="E729">
            <v>4.2012499999999999</v>
          </cell>
          <cell r="F729">
            <v>4.32</v>
          </cell>
          <cell r="G729">
            <v>4.2</v>
          </cell>
          <cell r="H729">
            <v>4.1100000000000003</v>
          </cell>
          <cell r="I729">
            <v>4.0162500000000003</v>
          </cell>
          <cell r="J729">
            <v>3.9</v>
          </cell>
        </row>
        <row r="730">
          <cell r="A730">
            <v>39729</v>
          </cell>
          <cell r="B730">
            <v>5.375</v>
          </cell>
          <cell r="C730">
            <v>4.5187499999999998</v>
          </cell>
          <cell r="D730">
            <v>4.2937500000000002</v>
          </cell>
          <cell r="E730">
            <v>4.3812499999999996</v>
          </cell>
          <cell r="F730">
            <v>4.5237499999999997</v>
          </cell>
          <cell r="G730">
            <v>4.3650000000000002</v>
          </cell>
          <cell r="H730">
            <v>4.2462499999999999</v>
          </cell>
          <cell r="I730">
            <v>4.1074999999999999</v>
          </cell>
          <cell r="J730">
            <v>3.9937499999999999</v>
          </cell>
        </row>
        <row r="731">
          <cell r="A731">
            <v>39730</v>
          </cell>
          <cell r="B731">
            <v>5.09375</v>
          </cell>
          <cell r="C731">
            <v>4.7625000000000002</v>
          </cell>
          <cell r="D731">
            <v>4.5125000000000002</v>
          </cell>
          <cell r="E731">
            <v>4.585</v>
          </cell>
          <cell r="F731">
            <v>4.75</v>
          </cell>
          <cell r="G731">
            <v>4.59</v>
          </cell>
          <cell r="H731">
            <v>4.4812500000000002</v>
          </cell>
          <cell r="I731">
            <v>4.375</v>
          </cell>
          <cell r="J731">
            <v>4.2337499999999997</v>
          </cell>
        </row>
        <row r="732">
          <cell r="A732">
            <v>39731</v>
          </cell>
          <cell r="B732">
            <v>2.46875</v>
          </cell>
          <cell r="C732">
            <v>4.6875</v>
          </cell>
          <cell r="D732">
            <v>4.5875000000000004</v>
          </cell>
          <cell r="E732">
            <v>4.6825000000000001</v>
          </cell>
          <cell r="F732">
            <v>4.8187499999999996</v>
          </cell>
          <cell r="G732">
            <v>4.62</v>
          </cell>
          <cell r="H732">
            <v>4.5125000000000002</v>
          </cell>
          <cell r="I732">
            <v>4.3937499999999998</v>
          </cell>
          <cell r="J732">
            <v>4.1687500000000002</v>
          </cell>
        </row>
        <row r="733">
          <cell r="A733">
            <v>39734</v>
          </cell>
          <cell r="B733">
            <v>2.46875</v>
          </cell>
          <cell r="C733">
            <v>4.5750000000000002</v>
          </cell>
          <cell r="D733">
            <v>4.5600000000000005</v>
          </cell>
          <cell r="E733">
            <v>4.6375000000000002</v>
          </cell>
          <cell r="F733">
            <v>4.7524999999999995</v>
          </cell>
          <cell r="G733">
            <v>4.5487500000000001</v>
          </cell>
          <cell r="H733">
            <v>4.4550000000000001</v>
          </cell>
          <cell r="I733">
            <v>4.3762499999999998</v>
          </cell>
          <cell r="J733">
            <v>4.1312499999999996</v>
          </cell>
        </row>
        <row r="734">
          <cell r="A734">
            <v>39735</v>
          </cell>
          <cell r="B734">
            <v>2.1812499999999999</v>
          </cell>
          <cell r="C734">
            <v>4.0750000000000002</v>
          </cell>
          <cell r="D734">
            <v>4.46875</v>
          </cell>
          <cell r="E734">
            <v>4.5562500000000004</v>
          </cell>
          <cell r="F734">
            <v>4.6349999999999998</v>
          </cell>
          <cell r="G734">
            <v>4.4562499999999998</v>
          </cell>
          <cell r="H734">
            <v>4.3475000000000001</v>
          </cell>
          <cell r="I734">
            <v>4.2549999999999999</v>
          </cell>
          <cell r="J734">
            <v>4.0599999999999996</v>
          </cell>
        </row>
        <row r="735">
          <cell r="A735">
            <v>39736</v>
          </cell>
          <cell r="B735">
            <v>2.1437499999999998</v>
          </cell>
          <cell r="C735">
            <v>3.8250000000000002</v>
          </cell>
          <cell r="D735">
            <v>4.3587499999999997</v>
          </cell>
          <cell r="E735">
            <v>4.4649999999999999</v>
          </cell>
          <cell r="F735">
            <v>4.55</v>
          </cell>
          <cell r="G735">
            <v>4.4175000000000004</v>
          </cell>
          <cell r="H735">
            <v>4.3224999999999998</v>
          </cell>
          <cell r="I735">
            <v>4.2212500000000004</v>
          </cell>
          <cell r="J735">
            <v>4.0337500000000004</v>
          </cell>
        </row>
        <row r="736">
          <cell r="A736">
            <v>39737</v>
          </cell>
          <cell r="B736">
            <v>1.9375</v>
          </cell>
          <cell r="C736">
            <v>3.45</v>
          </cell>
          <cell r="D736">
            <v>4.2774999999999999</v>
          </cell>
          <cell r="E736">
            <v>4.4000000000000004</v>
          </cell>
          <cell r="F736">
            <v>4.5024999999999995</v>
          </cell>
          <cell r="G736">
            <v>4.3712499999999999</v>
          </cell>
          <cell r="H736">
            <v>4.2712500000000002</v>
          </cell>
          <cell r="I736">
            <v>4.17875</v>
          </cell>
          <cell r="J736">
            <v>3.9787499999999998</v>
          </cell>
        </row>
        <row r="737">
          <cell r="A737">
            <v>39738</v>
          </cell>
          <cell r="B737">
            <v>1.66875</v>
          </cell>
          <cell r="C737">
            <v>3.15625</v>
          </cell>
          <cell r="D737">
            <v>4.1812500000000004</v>
          </cell>
          <cell r="E737">
            <v>4.3062500000000004</v>
          </cell>
          <cell r="F737">
            <v>4.4187500000000002</v>
          </cell>
          <cell r="G737">
            <v>4.2949999999999999</v>
          </cell>
          <cell r="H737">
            <v>4.2037500000000003</v>
          </cell>
          <cell r="I737">
            <v>4.13</v>
          </cell>
          <cell r="J737">
            <v>3.9725000000000001</v>
          </cell>
        </row>
        <row r="738">
          <cell r="A738">
            <v>39741</v>
          </cell>
          <cell r="B738">
            <v>1.5125</v>
          </cell>
          <cell r="C738">
            <v>2.71875</v>
          </cell>
          <cell r="D738">
            <v>3.7512499999999998</v>
          </cell>
          <cell r="E738">
            <v>3.9337499999999999</v>
          </cell>
          <cell r="F738">
            <v>4.0587499999999999</v>
          </cell>
          <cell r="G738">
            <v>3.9925000000000002</v>
          </cell>
          <cell r="H738">
            <v>3.9012500000000001</v>
          </cell>
          <cell r="I738">
            <v>3.8287499999999999</v>
          </cell>
          <cell r="J738">
            <v>3.7124999999999999</v>
          </cell>
        </row>
        <row r="739">
          <cell r="A739">
            <v>39742</v>
          </cell>
          <cell r="B739">
            <v>1.28125</v>
          </cell>
          <cell r="C739">
            <v>2.4375</v>
          </cell>
          <cell r="D739">
            <v>3.5274999999999999</v>
          </cell>
          <cell r="E739">
            <v>3.6974999999999998</v>
          </cell>
          <cell r="F739">
            <v>3.8337500000000002</v>
          </cell>
          <cell r="G739">
            <v>3.7712500000000002</v>
          </cell>
          <cell r="H739">
            <v>3.7312500000000002</v>
          </cell>
          <cell r="I739">
            <v>3.7</v>
          </cell>
          <cell r="J739">
            <v>3.60188</v>
          </cell>
        </row>
        <row r="740">
          <cell r="A740">
            <v>39743</v>
          </cell>
          <cell r="B740">
            <v>1.1187499999999999</v>
          </cell>
          <cell r="C740">
            <v>2.1687500000000002</v>
          </cell>
          <cell r="D740">
            <v>3.2749999999999999</v>
          </cell>
          <cell r="E740">
            <v>3.38375</v>
          </cell>
          <cell r="F740">
            <v>3.5412499999999998</v>
          </cell>
          <cell r="G740">
            <v>3.5012499999999998</v>
          </cell>
          <cell r="H740">
            <v>3.49</v>
          </cell>
          <cell r="I740">
            <v>3.4824999999999999</v>
          </cell>
          <cell r="J740">
            <v>3.4237500000000001</v>
          </cell>
        </row>
        <row r="741">
          <cell r="A741">
            <v>39744</v>
          </cell>
          <cell r="B741">
            <v>1.20625</v>
          </cell>
          <cell r="C741">
            <v>2.1974999999999998</v>
          </cell>
          <cell r="D741">
            <v>3.25875</v>
          </cell>
          <cell r="E741">
            <v>3.38625</v>
          </cell>
          <cell r="F741">
            <v>3.5350000000000001</v>
          </cell>
          <cell r="G741">
            <v>3.5350000000000001</v>
          </cell>
          <cell r="H741">
            <v>3.53125</v>
          </cell>
          <cell r="I741">
            <v>3.5300000000000002</v>
          </cell>
          <cell r="J741">
            <v>3.5024999999999999</v>
          </cell>
        </row>
        <row r="742">
          <cell r="A742">
            <v>39745</v>
          </cell>
          <cell r="B742">
            <v>1.28125</v>
          </cell>
          <cell r="C742">
            <v>2.1625000000000001</v>
          </cell>
          <cell r="D742">
            <v>3.24</v>
          </cell>
          <cell r="E742">
            <v>3.3787500000000001</v>
          </cell>
          <cell r="F742">
            <v>3.5162499999999999</v>
          </cell>
          <cell r="G742">
            <v>3.5212500000000002</v>
          </cell>
          <cell r="H742">
            <v>3.5274999999999999</v>
          </cell>
          <cell r="I742">
            <v>3.5274999999999999</v>
          </cell>
          <cell r="J742">
            <v>3.50875</v>
          </cell>
        </row>
        <row r="743">
          <cell r="A743">
            <v>39748</v>
          </cell>
          <cell r="B743">
            <v>1.26875</v>
          </cell>
          <cell r="C743">
            <v>2.1387499999999999</v>
          </cell>
          <cell r="D743">
            <v>3.21875</v>
          </cell>
          <cell r="E743">
            <v>3.3650000000000002</v>
          </cell>
          <cell r="F743">
            <v>3.5074999999999998</v>
          </cell>
          <cell r="G743">
            <v>3.5062500000000001</v>
          </cell>
          <cell r="H743">
            <v>3.5125000000000002</v>
          </cell>
          <cell r="I743">
            <v>3.5125000000000002</v>
          </cell>
          <cell r="J743">
            <v>3.4975000000000001</v>
          </cell>
        </row>
        <row r="744">
          <cell r="A744">
            <v>39749</v>
          </cell>
          <cell r="B744">
            <v>1.2349999999999999</v>
          </cell>
          <cell r="C744">
            <v>2.0912500000000001</v>
          </cell>
          <cell r="D744">
            <v>3.1712500000000001</v>
          </cell>
          <cell r="E744">
            <v>3.32125</v>
          </cell>
          <cell r="F744">
            <v>3.4649999999999999</v>
          </cell>
          <cell r="G744">
            <v>3.4737499999999999</v>
          </cell>
          <cell r="H744">
            <v>3.4849999999999999</v>
          </cell>
          <cell r="I744">
            <v>3.48</v>
          </cell>
          <cell r="J744">
            <v>3.49</v>
          </cell>
        </row>
        <row r="745">
          <cell r="A745">
            <v>39750</v>
          </cell>
          <cell r="B745">
            <v>1.1400000000000001</v>
          </cell>
          <cell r="C745">
            <v>2.0162499999999999</v>
          </cell>
          <cell r="D745">
            <v>3.1175000000000002</v>
          </cell>
          <cell r="E745">
            <v>3.2737500000000002</v>
          </cell>
          <cell r="F745">
            <v>3.42</v>
          </cell>
          <cell r="G745">
            <v>3.42625</v>
          </cell>
          <cell r="H745">
            <v>3.4275000000000002</v>
          </cell>
          <cell r="I745">
            <v>3.4275000000000002</v>
          </cell>
          <cell r="J745">
            <v>3.4212500000000001</v>
          </cell>
        </row>
        <row r="746">
          <cell r="A746">
            <v>39751</v>
          </cell>
          <cell r="B746">
            <v>0.73124999999999996</v>
          </cell>
          <cell r="C746">
            <v>1.6375</v>
          </cell>
          <cell r="D746">
            <v>2.85</v>
          </cell>
          <cell r="E746">
            <v>3.1412499999999999</v>
          </cell>
          <cell r="F746">
            <v>3.1924999999999999</v>
          </cell>
          <cell r="G746">
            <v>3.22</v>
          </cell>
          <cell r="H746">
            <v>3.24</v>
          </cell>
          <cell r="I746">
            <v>3.2650000000000001</v>
          </cell>
          <cell r="J746">
            <v>3.2818800000000001</v>
          </cell>
        </row>
        <row r="747">
          <cell r="A747">
            <v>39752</v>
          </cell>
          <cell r="B747">
            <v>0.40625</v>
          </cell>
          <cell r="C747">
            <v>1.3187500000000001</v>
          </cell>
          <cell r="D747">
            <v>2.5812499999999998</v>
          </cell>
          <cell r="E747">
            <v>2.9662500000000001</v>
          </cell>
          <cell r="F747">
            <v>3.0262500000000001</v>
          </cell>
          <cell r="G747">
            <v>3.06</v>
          </cell>
          <cell r="H747">
            <v>3.0874999999999999</v>
          </cell>
          <cell r="I747">
            <v>3.1212499999999999</v>
          </cell>
          <cell r="J747">
            <v>3.1737500000000001</v>
          </cell>
        </row>
        <row r="748">
          <cell r="A748">
            <v>39755</v>
          </cell>
          <cell r="B748">
            <v>0.38750000000000001</v>
          </cell>
          <cell r="C748">
            <v>1.04375</v>
          </cell>
          <cell r="D748">
            <v>2.3574999999999999</v>
          </cell>
          <cell r="E748">
            <v>2.76</v>
          </cell>
          <cell r="F748">
            <v>2.8587500000000001</v>
          </cell>
          <cell r="G748">
            <v>2.9350000000000001</v>
          </cell>
          <cell r="H748">
            <v>3.0125000000000002</v>
          </cell>
          <cell r="I748">
            <v>3.085</v>
          </cell>
          <cell r="J748">
            <v>3.2075</v>
          </cell>
        </row>
        <row r="749">
          <cell r="A749">
            <v>39756</v>
          </cell>
          <cell r="B749">
            <v>0.375</v>
          </cell>
          <cell r="C749">
            <v>0.98124999999999996</v>
          </cell>
          <cell r="D749">
            <v>2.1775000000000002</v>
          </cell>
          <cell r="E749">
            <v>2.6062500000000002</v>
          </cell>
          <cell r="F749">
            <v>2.7062499999999998</v>
          </cell>
          <cell r="G749">
            <v>2.7925</v>
          </cell>
          <cell r="H749">
            <v>2.8737500000000002</v>
          </cell>
          <cell r="I749">
            <v>2.96875</v>
          </cell>
          <cell r="J749">
            <v>3.105</v>
          </cell>
        </row>
        <row r="750">
          <cell r="A750">
            <v>39757</v>
          </cell>
          <cell r="B750">
            <v>0.32250000000000001</v>
          </cell>
          <cell r="C750">
            <v>0.93625000000000003</v>
          </cell>
          <cell r="D750">
            <v>1.95625</v>
          </cell>
          <cell r="E750">
            <v>2.4125000000000001</v>
          </cell>
          <cell r="F750">
            <v>2.5062500000000001</v>
          </cell>
          <cell r="G750">
            <v>2.625</v>
          </cell>
          <cell r="H750">
            <v>2.7237499999999999</v>
          </cell>
          <cell r="I750">
            <v>2.82375</v>
          </cell>
          <cell r="J750">
            <v>2.96875</v>
          </cell>
        </row>
        <row r="751">
          <cell r="A751">
            <v>39758</v>
          </cell>
          <cell r="B751">
            <v>0.32750000000000001</v>
          </cell>
          <cell r="C751">
            <v>0.85</v>
          </cell>
          <cell r="D751">
            <v>1.7675000000000001</v>
          </cell>
          <cell r="E751">
            <v>2.2487499999999998</v>
          </cell>
          <cell r="F751">
            <v>2.3875000000000002</v>
          </cell>
          <cell r="G751">
            <v>2.48875</v>
          </cell>
          <cell r="H751">
            <v>2.6012499999999998</v>
          </cell>
          <cell r="I751">
            <v>2.69875</v>
          </cell>
          <cell r="J751">
            <v>2.8412500000000001</v>
          </cell>
        </row>
        <row r="752">
          <cell r="A752">
            <v>39759</v>
          </cell>
          <cell r="B752">
            <v>0.33124999999999999</v>
          </cell>
          <cell r="C752">
            <v>0.86250000000000004</v>
          </cell>
          <cell r="D752">
            <v>1.6225000000000001</v>
          </cell>
          <cell r="E752">
            <v>2.1587499999999999</v>
          </cell>
          <cell r="F752">
            <v>2.29</v>
          </cell>
          <cell r="G752">
            <v>2.4050000000000002</v>
          </cell>
          <cell r="H752">
            <v>2.5175000000000001</v>
          </cell>
          <cell r="I752">
            <v>2.6387499999999999</v>
          </cell>
          <cell r="J752">
            <v>2.8</v>
          </cell>
        </row>
        <row r="753">
          <cell r="A753">
            <v>39762</v>
          </cell>
          <cell r="B753">
            <v>0.35</v>
          </cell>
          <cell r="C753">
            <v>0.83750000000000002</v>
          </cell>
          <cell r="D753">
            <v>1.5387499999999998</v>
          </cell>
          <cell r="E753">
            <v>2.1037499999999998</v>
          </cell>
          <cell r="F753">
            <v>2.2349999999999999</v>
          </cell>
          <cell r="G753">
            <v>2.37</v>
          </cell>
          <cell r="H753">
            <v>2.4962499999999999</v>
          </cell>
          <cell r="I753">
            <v>2.6212499999999999</v>
          </cell>
          <cell r="J753">
            <v>2.7925</v>
          </cell>
        </row>
        <row r="754">
          <cell r="A754">
            <v>39763</v>
          </cell>
          <cell r="B754">
            <v>0.35</v>
          </cell>
          <cell r="C754">
            <v>0.80249999999999999</v>
          </cell>
          <cell r="D754">
            <v>1.4775</v>
          </cell>
          <cell r="E754">
            <v>2.0462500000000001</v>
          </cell>
          <cell r="F754">
            <v>2.1749999999999998</v>
          </cell>
          <cell r="G754">
            <v>2.3062499999999999</v>
          </cell>
          <cell r="H754">
            <v>2.4237500000000001</v>
          </cell>
          <cell r="I754">
            <v>2.5449999999999999</v>
          </cell>
          <cell r="J754">
            <v>2.7075</v>
          </cell>
        </row>
        <row r="755">
          <cell r="A755">
            <v>39764</v>
          </cell>
          <cell r="B755">
            <v>0.38250000000000001</v>
          </cell>
          <cell r="C755">
            <v>0.84</v>
          </cell>
          <cell r="D755">
            <v>1.4087499999999999</v>
          </cell>
          <cell r="E755">
            <v>2.0162499999999999</v>
          </cell>
          <cell r="F755">
            <v>2.1324999999999998</v>
          </cell>
          <cell r="G755">
            <v>2.2737500000000002</v>
          </cell>
          <cell r="H755">
            <v>2.3912499999999999</v>
          </cell>
          <cell r="I755">
            <v>2.5249999999999999</v>
          </cell>
          <cell r="J755">
            <v>2.6825000000000001</v>
          </cell>
        </row>
        <row r="756">
          <cell r="A756">
            <v>39765</v>
          </cell>
          <cell r="B756">
            <v>0.4</v>
          </cell>
          <cell r="C756">
            <v>0.875</v>
          </cell>
          <cell r="D756">
            <v>1.4224999999999999</v>
          </cell>
          <cell r="E756">
            <v>2.0412499999999998</v>
          </cell>
          <cell r="F756">
            <v>2.1487500000000002</v>
          </cell>
          <cell r="G756">
            <v>2.3075000000000001</v>
          </cell>
          <cell r="H756">
            <v>2.44</v>
          </cell>
          <cell r="I756">
            <v>2.5949999999999998</v>
          </cell>
          <cell r="J756">
            <v>2.7512499999999998</v>
          </cell>
        </row>
        <row r="757">
          <cell r="A757">
            <v>39766</v>
          </cell>
          <cell r="B757">
            <v>0.41249999999999998</v>
          </cell>
          <cell r="C757">
            <v>0.91249999999999998</v>
          </cell>
          <cell r="D757">
            <v>1.4775</v>
          </cell>
          <cell r="E757">
            <v>2.11625</v>
          </cell>
          <cell r="F757">
            <v>2.2362500000000001</v>
          </cell>
          <cell r="G757">
            <v>2.3925000000000001</v>
          </cell>
          <cell r="H757">
            <v>2.5425</v>
          </cell>
          <cell r="I757">
            <v>2.7137500000000001</v>
          </cell>
          <cell r="J757">
            <v>2.9050000000000002</v>
          </cell>
        </row>
        <row r="758">
          <cell r="A758">
            <v>39769</v>
          </cell>
          <cell r="B758">
            <v>0.4</v>
          </cell>
          <cell r="C758">
            <v>0.91874999999999996</v>
          </cell>
          <cell r="D758">
            <v>1.4737499999999999</v>
          </cell>
          <cell r="E758">
            <v>2.11375</v>
          </cell>
          <cell r="F758">
            <v>2.23875</v>
          </cell>
          <cell r="G758">
            <v>2.395</v>
          </cell>
          <cell r="H758">
            <v>2.54</v>
          </cell>
          <cell r="I758">
            <v>2.7137500000000001</v>
          </cell>
          <cell r="J758">
            <v>2.88</v>
          </cell>
        </row>
        <row r="759">
          <cell r="A759">
            <v>39770</v>
          </cell>
          <cell r="B759">
            <v>0.4</v>
          </cell>
          <cell r="C759">
            <v>0.94374999999999998</v>
          </cell>
          <cell r="D759">
            <v>1.4525000000000001</v>
          </cell>
          <cell r="E759">
            <v>2.09</v>
          </cell>
          <cell r="F759">
            <v>2.2174999999999998</v>
          </cell>
          <cell r="G759">
            <v>2.36</v>
          </cell>
          <cell r="H759">
            <v>2.49125</v>
          </cell>
          <cell r="I759">
            <v>2.6312500000000001</v>
          </cell>
          <cell r="J759">
            <v>2.7949999999999999</v>
          </cell>
        </row>
        <row r="760">
          <cell r="A760">
            <v>39771</v>
          </cell>
          <cell r="B760">
            <v>0.4375</v>
          </cell>
          <cell r="C760">
            <v>0.91874999999999996</v>
          </cell>
          <cell r="D760">
            <v>1.4137500000000001</v>
          </cell>
          <cell r="E760">
            <v>2.0412499999999998</v>
          </cell>
          <cell r="F760">
            <v>2.1724999999999999</v>
          </cell>
          <cell r="G760">
            <v>2.3149999999999999</v>
          </cell>
          <cell r="H760">
            <v>2.44</v>
          </cell>
          <cell r="I760">
            <v>2.5837500000000002</v>
          </cell>
          <cell r="J760">
            <v>2.7549999999999999</v>
          </cell>
        </row>
        <row r="761">
          <cell r="A761">
            <v>39772</v>
          </cell>
          <cell r="B761">
            <v>0.44374999999999998</v>
          </cell>
          <cell r="C761">
            <v>0.96250000000000002</v>
          </cell>
          <cell r="D761">
            <v>1.3987499999999999</v>
          </cell>
          <cell r="E761">
            <v>2.0287500000000001</v>
          </cell>
          <cell r="F761">
            <v>2.15313</v>
          </cell>
          <cell r="G761">
            <v>2.28125</v>
          </cell>
          <cell r="H761">
            <v>2.415</v>
          </cell>
          <cell r="I761">
            <v>2.5437500000000002</v>
          </cell>
          <cell r="J761">
            <v>2.7050000000000001</v>
          </cell>
        </row>
        <row r="762">
          <cell r="A762">
            <v>39773</v>
          </cell>
          <cell r="B762">
            <v>0.7</v>
          </cell>
          <cell r="C762">
            <v>1.0387500000000001</v>
          </cell>
          <cell r="D762">
            <v>1.395</v>
          </cell>
          <cell r="E762">
            <v>2.0212500000000002</v>
          </cell>
          <cell r="F762">
            <v>2.1575000000000002</v>
          </cell>
          <cell r="G762">
            <v>2.2999999999999998</v>
          </cell>
          <cell r="H762">
            <v>2.44</v>
          </cell>
          <cell r="I762">
            <v>2.5687500000000001</v>
          </cell>
          <cell r="J762">
            <v>2.7362500000000001</v>
          </cell>
        </row>
        <row r="763">
          <cell r="A763">
            <v>39776</v>
          </cell>
          <cell r="B763">
            <v>0.80625000000000002</v>
          </cell>
          <cell r="C763">
            <v>1.0874999999999999</v>
          </cell>
          <cell r="D763">
            <v>1.4112499999999999</v>
          </cell>
          <cell r="E763">
            <v>2.0262500000000001</v>
          </cell>
          <cell r="F763">
            <v>2.1687500000000002</v>
          </cell>
          <cell r="G763">
            <v>2.3137499999999998</v>
          </cell>
          <cell r="H763">
            <v>2.4525000000000001</v>
          </cell>
          <cell r="I763">
            <v>2.5750000000000002</v>
          </cell>
          <cell r="J763">
            <v>2.75875</v>
          </cell>
        </row>
        <row r="764">
          <cell r="A764">
            <v>39777</v>
          </cell>
          <cell r="B764">
            <v>0.93125000000000002</v>
          </cell>
          <cell r="C764">
            <v>1.1312500000000001</v>
          </cell>
          <cell r="D764">
            <v>1.43625</v>
          </cell>
          <cell r="E764">
            <v>2.0462500000000001</v>
          </cell>
          <cell r="F764">
            <v>2.19625</v>
          </cell>
          <cell r="G764">
            <v>2.3462499999999999</v>
          </cell>
          <cell r="H764">
            <v>2.4862500000000001</v>
          </cell>
          <cell r="I764">
            <v>2.6212499999999999</v>
          </cell>
          <cell r="J764">
            <v>2.84</v>
          </cell>
        </row>
        <row r="765">
          <cell r="A765">
            <v>39778</v>
          </cell>
          <cell r="B765">
            <v>0.98750000000000004</v>
          </cell>
          <cell r="C765">
            <v>1.1724999999999999</v>
          </cell>
          <cell r="D765">
            <v>1.4312499999999999</v>
          </cell>
          <cell r="E765">
            <v>2.03125</v>
          </cell>
          <cell r="F765">
            <v>2.1812499999999999</v>
          </cell>
          <cell r="G765">
            <v>2.3174999999999999</v>
          </cell>
          <cell r="H765">
            <v>2.4350000000000001</v>
          </cell>
          <cell r="I765">
            <v>2.5437500000000002</v>
          </cell>
          <cell r="J765">
            <v>2.7175000000000002</v>
          </cell>
        </row>
        <row r="766">
          <cell r="A766">
            <v>39779</v>
          </cell>
          <cell r="B766">
            <v>0.98750000000000004</v>
          </cell>
          <cell r="C766">
            <v>1.18875</v>
          </cell>
          <cell r="D766">
            <v>1.9</v>
          </cell>
          <cell r="E766">
            <v>2.0437500000000002</v>
          </cell>
          <cell r="F766">
            <v>2.2025000000000001</v>
          </cell>
          <cell r="G766">
            <v>2.3362500000000002</v>
          </cell>
          <cell r="H766">
            <v>2.4525000000000001</v>
          </cell>
          <cell r="I766">
            <v>2.5674999999999999</v>
          </cell>
          <cell r="J766">
            <v>2.7475000000000001</v>
          </cell>
        </row>
        <row r="767">
          <cell r="A767">
            <v>39780</v>
          </cell>
          <cell r="B767">
            <v>1.1625000000000001</v>
          </cell>
          <cell r="C767">
            <v>1.2112499999999999</v>
          </cell>
          <cell r="D767">
            <v>1.9012500000000001</v>
          </cell>
          <cell r="E767">
            <v>2.06</v>
          </cell>
          <cell r="F767">
            <v>2.2168800000000002</v>
          </cell>
          <cell r="G767">
            <v>2.3525</v>
          </cell>
          <cell r="H767">
            <v>2.4699999999999998</v>
          </cell>
          <cell r="I767">
            <v>2.5912500000000001</v>
          </cell>
          <cell r="J767">
            <v>2.7662499999999999</v>
          </cell>
        </row>
        <row r="768">
          <cell r="A768">
            <v>39783</v>
          </cell>
          <cell r="B768">
            <v>1.0874999999999999</v>
          </cell>
          <cell r="C768">
            <v>1.20625</v>
          </cell>
          <cell r="D768">
            <v>1.9112499999999999</v>
          </cell>
          <cell r="E768">
            <v>2.0662500000000001</v>
          </cell>
          <cell r="F768">
            <v>2.2200000000000002</v>
          </cell>
          <cell r="G768">
            <v>2.3624999999999998</v>
          </cell>
          <cell r="H768">
            <v>2.4818799999999999</v>
          </cell>
          <cell r="I768">
            <v>2.6062500000000002</v>
          </cell>
          <cell r="J768">
            <v>2.7737500000000002</v>
          </cell>
        </row>
        <row r="769">
          <cell r="A769">
            <v>39784</v>
          </cell>
          <cell r="B769">
            <v>1.0037499999999999</v>
          </cell>
          <cell r="C769">
            <v>1.19875</v>
          </cell>
          <cell r="D769">
            <v>1.8987500000000002</v>
          </cell>
          <cell r="E769">
            <v>2.0587499999999999</v>
          </cell>
          <cell r="F769">
            <v>2.21</v>
          </cell>
          <cell r="G769">
            <v>2.3387500000000001</v>
          </cell>
          <cell r="H769">
            <v>2.4550000000000001</v>
          </cell>
          <cell r="I769">
            <v>2.5687500000000001</v>
          </cell>
          <cell r="J769">
            <v>2.7124999999999999</v>
          </cell>
        </row>
        <row r="770">
          <cell r="A770">
            <v>39785</v>
          </cell>
          <cell r="B770">
            <v>0.88124999999999998</v>
          </cell>
          <cell r="C770">
            <v>1.18625</v>
          </cell>
          <cell r="D770">
            <v>1.8900000000000001</v>
          </cell>
          <cell r="E770">
            <v>2.05125</v>
          </cell>
          <cell r="F770">
            <v>2.2012499999999999</v>
          </cell>
          <cell r="G770">
            <v>2.3337500000000002</v>
          </cell>
          <cell r="H770">
            <v>2.44</v>
          </cell>
          <cell r="I770">
            <v>2.5562499999999999</v>
          </cell>
          <cell r="J770">
            <v>2.7037499999999999</v>
          </cell>
        </row>
        <row r="771">
          <cell r="A771">
            <v>39786</v>
          </cell>
          <cell r="B771">
            <v>0.51875000000000004</v>
          </cell>
          <cell r="C771">
            <v>1.0562499999999999</v>
          </cell>
          <cell r="D771">
            <v>1.87625</v>
          </cell>
          <cell r="E771">
            <v>2.0437500000000002</v>
          </cell>
          <cell r="F771">
            <v>2.1924999999999999</v>
          </cell>
          <cell r="G771">
            <v>2.2949999999999999</v>
          </cell>
          <cell r="H771">
            <v>2.4018800000000002</v>
          </cell>
          <cell r="I771">
            <v>2.52</v>
          </cell>
          <cell r="J771">
            <v>2.6487500000000002</v>
          </cell>
        </row>
        <row r="772">
          <cell r="A772">
            <v>39787</v>
          </cell>
          <cell r="B772">
            <v>0.28375</v>
          </cell>
          <cell r="C772">
            <v>0.91874999999999996</v>
          </cell>
          <cell r="D772">
            <v>1.8675000000000002</v>
          </cell>
          <cell r="E772">
            <v>2.0406300000000002</v>
          </cell>
          <cell r="F772">
            <v>2.1856300000000002</v>
          </cell>
          <cell r="G772">
            <v>2.3106300000000002</v>
          </cell>
          <cell r="H772">
            <v>2.4224999999999999</v>
          </cell>
          <cell r="I772">
            <v>2.55125</v>
          </cell>
          <cell r="J772">
            <v>2.6924999999999999</v>
          </cell>
        </row>
        <row r="773">
          <cell r="A773">
            <v>39790</v>
          </cell>
          <cell r="B773">
            <v>0.18625</v>
          </cell>
          <cell r="C773">
            <v>0.73750000000000004</v>
          </cell>
          <cell r="D773">
            <v>1.825</v>
          </cell>
          <cell r="E773">
            <v>2.0350000000000001</v>
          </cell>
          <cell r="F773">
            <v>2.1893799999999999</v>
          </cell>
          <cell r="G773">
            <v>2.3262499999999999</v>
          </cell>
          <cell r="H773">
            <v>2.46</v>
          </cell>
          <cell r="I773">
            <v>2.6006299999999998</v>
          </cell>
          <cell r="J773">
            <v>2.7949999999999999</v>
          </cell>
        </row>
        <row r="774">
          <cell r="A774">
            <v>39791</v>
          </cell>
          <cell r="B774">
            <v>0.14000000000000001</v>
          </cell>
          <cell r="C774">
            <v>0.6</v>
          </cell>
          <cell r="D774">
            <v>1.635</v>
          </cell>
          <cell r="E774">
            <v>1.9925000000000002</v>
          </cell>
          <cell r="F774">
            <v>2.1637499999999998</v>
          </cell>
          <cell r="G774">
            <v>2.2824999999999998</v>
          </cell>
          <cell r="H774">
            <v>2.4087499999999999</v>
          </cell>
          <cell r="I774">
            <v>2.5249999999999999</v>
          </cell>
          <cell r="J774">
            <v>2.71</v>
          </cell>
        </row>
        <row r="775">
          <cell r="A775">
            <v>39792</v>
          </cell>
          <cell r="B775">
            <v>0.125</v>
          </cell>
          <cell r="C775">
            <v>0.49375000000000002</v>
          </cell>
          <cell r="D775">
            <v>1.43875</v>
          </cell>
          <cell r="E775">
            <v>1.9037500000000001</v>
          </cell>
          <cell r="F775">
            <v>2.0987499999999999</v>
          </cell>
          <cell r="G775">
            <v>2.2000000000000002</v>
          </cell>
          <cell r="H775">
            <v>2.3275000000000001</v>
          </cell>
          <cell r="I775">
            <v>2.4375</v>
          </cell>
          <cell r="J775">
            <v>2.6225000000000001</v>
          </cell>
        </row>
        <row r="776">
          <cell r="A776">
            <v>39793</v>
          </cell>
          <cell r="B776">
            <v>0.115</v>
          </cell>
          <cell r="C776">
            <v>0.39374999999999999</v>
          </cell>
          <cell r="D776">
            <v>1.1950000000000001</v>
          </cell>
          <cell r="E776">
            <v>1.7675000000000001</v>
          </cell>
          <cell r="F776">
            <v>1.9962499999999999</v>
          </cell>
          <cell r="G776">
            <v>2.1</v>
          </cell>
          <cell r="H776">
            <v>2.2200000000000002</v>
          </cell>
          <cell r="I776">
            <v>2.3224999999999998</v>
          </cell>
          <cell r="J776">
            <v>2.5287500000000001</v>
          </cell>
        </row>
        <row r="777">
          <cell r="A777">
            <v>39794</v>
          </cell>
          <cell r="B777">
            <v>0.11874999999999999</v>
          </cell>
          <cell r="C777">
            <v>0.36249999999999999</v>
          </cell>
          <cell r="D777">
            <v>1.04</v>
          </cell>
          <cell r="E777">
            <v>1.6806299999999998</v>
          </cell>
          <cell r="F777">
            <v>1.9212500000000001</v>
          </cell>
          <cell r="G777">
            <v>2.0212500000000002</v>
          </cell>
          <cell r="H777">
            <v>2.13375</v>
          </cell>
          <cell r="I777">
            <v>2.2200000000000002</v>
          </cell>
          <cell r="J777">
            <v>2.4187500000000002</v>
          </cell>
        </row>
        <row r="778">
          <cell r="A778">
            <v>39797</v>
          </cell>
          <cell r="B778">
            <v>0.11938</v>
          </cell>
          <cell r="C778">
            <v>0.32</v>
          </cell>
          <cell r="D778">
            <v>0.96125000000000005</v>
          </cell>
          <cell r="E778">
            <v>1.61375</v>
          </cell>
          <cell r="F778">
            <v>1.8712499999999999</v>
          </cell>
          <cell r="G778">
            <v>1.9925000000000002</v>
          </cell>
          <cell r="H778">
            <v>2.1237499999999998</v>
          </cell>
          <cell r="I778">
            <v>2.2162500000000001</v>
          </cell>
          <cell r="J778">
            <v>2.4300000000000002</v>
          </cell>
        </row>
        <row r="779">
          <cell r="A779">
            <v>39798</v>
          </cell>
          <cell r="B779">
            <v>0.15937999999999999</v>
          </cell>
          <cell r="C779">
            <v>0.32500000000000001</v>
          </cell>
          <cell r="D779">
            <v>0.88375000000000004</v>
          </cell>
          <cell r="E779">
            <v>1.5674999999999999</v>
          </cell>
          <cell r="F779">
            <v>1.8475000000000001</v>
          </cell>
          <cell r="G779">
            <v>1.9575</v>
          </cell>
          <cell r="H779">
            <v>2.0775000000000001</v>
          </cell>
          <cell r="I779">
            <v>2.1675</v>
          </cell>
          <cell r="J779">
            <v>2.3675000000000002</v>
          </cell>
        </row>
        <row r="780">
          <cell r="A780">
            <v>39799</v>
          </cell>
          <cell r="B780">
            <v>0.13250000000000001</v>
          </cell>
          <cell r="C780">
            <v>0.27</v>
          </cell>
          <cell r="D780">
            <v>0.58125000000000004</v>
          </cell>
          <cell r="E780">
            <v>1.2725</v>
          </cell>
          <cell r="F780">
            <v>1.5775000000000001</v>
          </cell>
          <cell r="G780">
            <v>1.6837499999999999</v>
          </cell>
          <cell r="H780">
            <v>1.7925</v>
          </cell>
          <cell r="I780">
            <v>1.8912499999999999</v>
          </cell>
          <cell r="J780">
            <v>2.0987499999999999</v>
          </cell>
        </row>
        <row r="781">
          <cell r="A781">
            <v>39800</v>
          </cell>
          <cell r="B781">
            <v>0.1125</v>
          </cell>
          <cell r="C781">
            <v>0.26124999999999998</v>
          </cell>
          <cell r="D781">
            <v>0.50749999999999995</v>
          </cell>
          <cell r="E781">
            <v>1.2150000000000001</v>
          </cell>
          <cell r="F781">
            <v>1.5249999999999999</v>
          </cell>
          <cell r="G781">
            <v>1.65625</v>
          </cell>
          <cell r="H781">
            <v>1.7537500000000001</v>
          </cell>
          <cell r="I781">
            <v>1.86375</v>
          </cell>
          <cell r="J781">
            <v>2.0987499999999999</v>
          </cell>
        </row>
        <row r="782">
          <cell r="A782">
            <v>39801</v>
          </cell>
          <cell r="B782">
            <v>0.11</v>
          </cell>
          <cell r="C782">
            <v>0.26</v>
          </cell>
          <cell r="D782">
            <v>0.47375</v>
          </cell>
          <cell r="E782">
            <v>1.175</v>
          </cell>
          <cell r="F782">
            <v>1.4975000000000001</v>
          </cell>
          <cell r="G782">
            <v>1.6287500000000001</v>
          </cell>
          <cell r="H782">
            <v>1.7337500000000001</v>
          </cell>
          <cell r="I782">
            <v>1.845</v>
          </cell>
          <cell r="J782">
            <v>2.0924999999999998</v>
          </cell>
        </row>
        <row r="783">
          <cell r="A783">
            <v>39804</v>
          </cell>
          <cell r="B783">
            <v>0.11375</v>
          </cell>
          <cell r="C783">
            <v>0.26500000000000001</v>
          </cell>
          <cell r="D783">
            <v>0.46124999999999999</v>
          </cell>
          <cell r="E783">
            <v>1.1537500000000001</v>
          </cell>
          <cell r="F783">
            <v>1.4662500000000001</v>
          </cell>
          <cell r="G783">
            <v>1.60625</v>
          </cell>
          <cell r="H783">
            <v>1.7149999999999999</v>
          </cell>
          <cell r="I783">
            <v>1.8262499999999999</v>
          </cell>
          <cell r="J783">
            <v>2.0762499999999999</v>
          </cell>
        </row>
        <row r="784">
          <cell r="A784">
            <v>39805</v>
          </cell>
          <cell r="B784">
            <v>0.11749999999999999</v>
          </cell>
          <cell r="C784">
            <v>0.48625000000000002</v>
          </cell>
          <cell r="D784">
            <v>0.47125</v>
          </cell>
          <cell r="E784">
            <v>1.1537500000000001</v>
          </cell>
          <cell r="F784">
            <v>1.4662500000000001</v>
          </cell>
          <cell r="G784">
            <v>1.62</v>
          </cell>
          <cell r="H784">
            <v>1.73</v>
          </cell>
          <cell r="I784">
            <v>1.85</v>
          </cell>
          <cell r="J784">
            <v>2.1062500000000002</v>
          </cell>
        </row>
        <row r="785">
          <cell r="A785">
            <v>39806</v>
          </cell>
          <cell r="B785">
            <v>0.14749999999999999</v>
          </cell>
          <cell r="C785">
            <v>0.44</v>
          </cell>
          <cell r="D785">
            <v>0.47125</v>
          </cell>
          <cell r="E785">
            <v>1.1487499999999999</v>
          </cell>
          <cell r="F785">
            <v>1.4675</v>
          </cell>
          <cell r="G785">
            <v>1.6212499999999999</v>
          </cell>
          <cell r="H785">
            <v>1.7250000000000001</v>
          </cell>
          <cell r="I785">
            <v>1.83</v>
          </cell>
          <cell r="J785">
            <v>2.0912500000000001</v>
          </cell>
        </row>
        <row r="786">
          <cell r="A786">
            <v>39807</v>
          </cell>
          <cell r="B786">
            <v>0.14749999999999999</v>
          </cell>
          <cell r="C786">
            <v>0.44</v>
          </cell>
          <cell r="D786">
            <v>0.47125</v>
          </cell>
          <cell r="E786">
            <v>1.1487499999999999</v>
          </cell>
          <cell r="F786">
            <v>1.4675</v>
          </cell>
          <cell r="G786">
            <v>1.6212499999999999</v>
          </cell>
          <cell r="H786">
            <v>1.7250000000000001</v>
          </cell>
          <cell r="I786">
            <v>1.83</v>
          </cell>
          <cell r="J786">
            <v>2.0912500000000001</v>
          </cell>
        </row>
        <row r="787">
          <cell r="A787">
            <v>39808</v>
          </cell>
          <cell r="B787">
            <v>0.14749999999999999</v>
          </cell>
          <cell r="C787">
            <v>0.44</v>
          </cell>
          <cell r="D787">
            <v>0.47125</v>
          </cell>
          <cell r="E787">
            <v>1.1487499999999999</v>
          </cell>
          <cell r="F787">
            <v>1.4675</v>
          </cell>
          <cell r="G787">
            <v>1.6212499999999999</v>
          </cell>
          <cell r="H787">
            <v>1.7250000000000001</v>
          </cell>
          <cell r="I787">
            <v>1.83</v>
          </cell>
          <cell r="J787">
            <v>2.0912500000000001</v>
          </cell>
        </row>
        <row r="788">
          <cell r="A788">
            <v>39811</v>
          </cell>
          <cell r="B788">
            <v>0.13750000000000001</v>
          </cell>
          <cell r="C788">
            <v>0.44874999999999998</v>
          </cell>
          <cell r="D788">
            <v>0.46124999999999999</v>
          </cell>
          <cell r="E788">
            <v>1.13375</v>
          </cell>
          <cell r="F788">
            <v>1.45875</v>
          </cell>
          <cell r="G788">
            <v>1.60625</v>
          </cell>
          <cell r="H788">
            <v>1.71</v>
          </cell>
          <cell r="I788">
            <v>1.81125</v>
          </cell>
          <cell r="J788">
            <v>2.0775000000000001</v>
          </cell>
        </row>
        <row r="789">
          <cell r="A789">
            <v>39812</v>
          </cell>
          <cell r="B789">
            <v>0.13875000000000001</v>
          </cell>
          <cell r="C789">
            <v>0.40062999999999999</v>
          </cell>
          <cell r="D789">
            <v>0.44750000000000001</v>
          </cell>
          <cell r="E789">
            <v>1.115</v>
          </cell>
          <cell r="F789">
            <v>1.4350000000000001</v>
          </cell>
          <cell r="G789">
            <v>1.58125</v>
          </cell>
          <cell r="H789">
            <v>1.6775</v>
          </cell>
          <cell r="I789">
            <v>1.7749999999999999</v>
          </cell>
          <cell r="J789">
            <v>2.0249999999999999</v>
          </cell>
        </row>
        <row r="790">
          <cell r="A790">
            <v>39813</v>
          </cell>
          <cell r="B790">
            <v>0.13500000000000001</v>
          </cell>
          <cell r="C790">
            <v>0.38500000000000001</v>
          </cell>
          <cell r="D790">
            <v>0.43625000000000003</v>
          </cell>
          <cell r="E790">
            <v>1.10375</v>
          </cell>
          <cell r="F790">
            <v>1.425</v>
          </cell>
          <cell r="G790">
            <v>1.5562499999999999</v>
          </cell>
          <cell r="H790">
            <v>1.6524999999999999</v>
          </cell>
          <cell r="I790">
            <v>1.75</v>
          </cell>
          <cell r="J790">
            <v>2.0037500000000001</v>
          </cell>
        </row>
        <row r="791">
          <cell r="A791">
            <v>39814</v>
          </cell>
          <cell r="B791">
            <v>0.13500000000000001</v>
          </cell>
          <cell r="C791">
            <v>0.38500000000000001</v>
          </cell>
          <cell r="D791">
            <v>0.43625000000000003</v>
          </cell>
          <cell r="E791">
            <v>1.10375</v>
          </cell>
          <cell r="F791">
            <v>1.425</v>
          </cell>
          <cell r="G791">
            <v>1.5562499999999999</v>
          </cell>
          <cell r="H791">
            <v>1.6524999999999999</v>
          </cell>
          <cell r="I791">
            <v>1.75</v>
          </cell>
          <cell r="J791">
            <v>2.0037500000000001</v>
          </cell>
        </row>
        <row r="792">
          <cell r="A792">
            <v>39815</v>
          </cell>
          <cell r="B792">
            <v>0.12375</v>
          </cell>
          <cell r="C792">
            <v>0.31374999999999997</v>
          </cell>
          <cell r="D792">
            <v>0.43</v>
          </cell>
          <cell r="E792">
            <v>1.0987499999999999</v>
          </cell>
          <cell r="F792">
            <v>1.4125000000000001</v>
          </cell>
          <cell r="G792">
            <v>1.5462500000000001</v>
          </cell>
          <cell r="H792">
            <v>1.65</v>
          </cell>
          <cell r="I792">
            <v>1.7524999999999999</v>
          </cell>
          <cell r="J792">
            <v>2.0237500000000002</v>
          </cell>
        </row>
        <row r="793">
          <cell r="A793">
            <v>39818</v>
          </cell>
          <cell r="B793">
            <v>0.11749999999999999</v>
          </cell>
          <cell r="C793">
            <v>0.28999999999999998</v>
          </cell>
          <cell r="D793">
            <v>0.42875000000000002</v>
          </cell>
          <cell r="E793">
            <v>1.0974999999999999</v>
          </cell>
          <cell r="F793">
            <v>1.4212500000000001</v>
          </cell>
          <cell r="G793">
            <v>1.5474999999999999</v>
          </cell>
          <cell r="H793">
            <v>1.67625</v>
          </cell>
          <cell r="I793">
            <v>1.79375</v>
          </cell>
          <cell r="J793">
            <v>2.0924999999999998</v>
          </cell>
        </row>
        <row r="794">
          <cell r="A794">
            <v>39819</v>
          </cell>
          <cell r="B794">
            <v>0.12375</v>
          </cell>
          <cell r="C794">
            <v>0.29749999999999999</v>
          </cell>
          <cell r="D794">
            <v>0.42063</v>
          </cell>
          <cell r="E794">
            <v>1.0912500000000001</v>
          </cell>
          <cell r="F794">
            <v>1.4112499999999999</v>
          </cell>
          <cell r="G794">
            <v>1.5262500000000001</v>
          </cell>
          <cell r="H794">
            <v>1.6575</v>
          </cell>
          <cell r="I794">
            <v>1.77</v>
          </cell>
          <cell r="J794">
            <v>2.0462500000000001</v>
          </cell>
        </row>
        <row r="795">
          <cell r="A795">
            <v>39820</v>
          </cell>
          <cell r="B795">
            <v>0.1075</v>
          </cell>
          <cell r="C795">
            <v>0.28375</v>
          </cell>
          <cell r="D795">
            <v>0.40625</v>
          </cell>
          <cell r="E795">
            <v>1.0725</v>
          </cell>
          <cell r="F795">
            <v>1.3975</v>
          </cell>
          <cell r="G795">
            <v>1.5074999999999998</v>
          </cell>
          <cell r="H795">
            <v>1.6375</v>
          </cell>
          <cell r="I795">
            <v>1.75</v>
          </cell>
          <cell r="J795">
            <v>1.9950000000000001</v>
          </cell>
        </row>
        <row r="796">
          <cell r="A796">
            <v>39821</v>
          </cell>
          <cell r="B796">
            <v>0.10249999999999999</v>
          </cell>
          <cell r="C796">
            <v>0.26624999999999999</v>
          </cell>
          <cell r="D796">
            <v>0.38624999999999998</v>
          </cell>
          <cell r="E796">
            <v>1.0375000000000001</v>
          </cell>
          <cell r="F796">
            <v>1.35375</v>
          </cell>
          <cell r="G796">
            <v>1.4550000000000001</v>
          </cell>
          <cell r="H796">
            <v>1.5775000000000001</v>
          </cell>
          <cell r="I796">
            <v>1.68625</v>
          </cell>
          <cell r="J796">
            <v>1.925</v>
          </cell>
        </row>
        <row r="797">
          <cell r="A797">
            <v>39822</v>
          </cell>
          <cell r="B797">
            <v>0.10249999999999999</v>
          </cell>
          <cell r="C797">
            <v>0.2475</v>
          </cell>
          <cell r="D797">
            <v>0.36625000000000002</v>
          </cell>
          <cell r="E797">
            <v>0.96625000000000005</v>
          </cell>
          <cell r="F797">
            <v>1.26</v>
          </cell>
          <cell r="G797">
            <v>1.3625</v>
          </cell>
          <cell r="H797">
            <v>1.4862500000000001</v>
          </cell>
          <cell r="I797">
            <v>1.6</v>
          </cell>
          <cell r="J797">
            <v>1.855</v>
          </cell>
        </row>
        <row r="798">
          <cell r="A798">
            <v>39825</v>
          </cell>
          <cell r="B798">
            <v>0.10375</v>
          </cell>
          <cell r="C798">
            <v>0.24625</v>
          </cell>
          <cell r="D798">
            <v>0.34250000000000003</v>
          </cell>
          <cell r="E798">
            <v>0.89749999999999996</v>
          </cell>
          <cell r="F798">
            <v>1.1599999999999999</v>
          </cell>
          <cell r="G798">
            <v>1.2725</v>
          </cell>
          <cell r="H798">
            <v>1.3925000000000001</v>
          </cell>
          <cell r="I798">
            <v>1.5062500000000001</v>
          </cell>
          <cell r="J798">
            <v>1.7650000000000001</v>
          </cell>
        </row>
        <row r="799">
          <cell r="A799">
            <v>39826</v>
          </cell>
          <cell r="B799">
            <v>0.10375</v>
          </cell>
          <cell r="C799">
            <v>0.23624999999999999</v>
          </cell>
          <cell r="D799">
            <v>0.33312999999999998</v>
          </cell>
          <cell r="E799">
            <v>0.84750000000000003</v>
          </cell>
          <cell r="F799">
            <v>1.0943799999999999</v>
          </cell>
          <cell r="G799">
            <v>1.2275</v>
          </cell>
          <cell r="H799">
            <v>1.3474999999999999</v>
          </cell>
          <cell r="I799">
            <v>1.4650000000000001</v>
          </cell>
          <cell r="J799">
            <v>1.7375</v>
          </cell>
        </row>
        <row r="800">
          <cell r="A800">
            <v>39827</v>
          </cell>
          <cell r="B800">
            <v>0.105</v>
          </cell>
          <cell r="C800">
            <v>0.23250000000000001</v>
          </cell>
          <cell r="D800">
            <v>0.32874999999999999</v>
          </cell>
          <cell r="E800">
            <v>0.84</v>
          </cell>
          <cell r="F800">
            <v>1.0825</v>
          </cell>
          <cell r="G800">
            <v>1.2275</v>
          </cell>
          <cell r="H800">
            <v>1.3462499999999999</v>
          </cell>
          <cell r="I800">
            <v>1.4712499999999999</v>
          </cell>
          <cell r="J800">
            <v>1.7462499999999999</v>
          </cell>
        </row>
        <row r="801">
          <cell r="A801">
            <v>39828</v>
          </cell>
          <cell r="B801">
            <v>0.11749999999999999</v>
          </cell>
          <cell r="C801">
            <v>0.24124999999999999</v>
          </cell>
          <cell r="D801">
            <v>0.33374999999999999</v>
          </cell>
          <cell r="E801">
            <v>0.84125000000000005</v>
          </cell>
          <cell r="F801">
            <v>1.0856300000000001</v>
          </cell>
          <cell r="G801">
            <v>1.2424999999999999</v>
          </cell>
          <cell r="H801">
            <v>1.3687499999999999</v>
          </cell>
          <cell r="I801">
            <v>1.50125</v>
          </cell>
          <cell r="J801">
            <v>1.77125</v>
          </cell>
        </row>
        <row r="802">
          <cell r="A802">
            <v>39829</v>
          </cell>
          <cell r="B802">
            <v>0.13625000000000001</v>
          </cell>
          <cell r="C802">
            <v>0.24313000000000001</v>
          </cell>
          <cell r="D802">
            <v>0.35937999999999998</v>
          </cell>
          <cell r="E802">
            <v>0.88249999999999995</v>
          </cell>
          <cell r="F802">
            <v>1.1425000000000001</v>
          </cell>
          <cell r="G802">
            <v>1.3149999999999999</v>
          </cell>
          <cell r="H802">
            <v>1.4537499999999999</v>
          </cell>
          <cell r="I802">
            <v>1.5887500000000001</v>
          </cell>
          <cell r="J802">
            <v>1.8900000000000001</v>
          </cell>
        </row>
        <row r="803">
          <cell r="A803">
            <v>39832</v>
          </cell>
          <cell r="B803">
            <v>0.13625000000000001</v>
          </cell>
          <cell r="C803">
            <v>0.24188000000000001</v>
          </cell>
          <cell r="D803">
            <v>0.35499999999999998</v>
          </cell>
          <cell r="E803">
            <v>0.87375000000000003</v>
          </cell>
          <cell r="F803">
            <v>1.1325000000000001</v>
          </cell>
          <cell r="G803">
            <v>1.2974999999999999</v>
          </cell>
          <cell r="H803">
            <v>1.4325000000000001</v>
          </cell>
          <cell r="I803">
            <v>1.5562499999999999</v>
          </cell>
          <cell r="J803">
            <v>1.8512499999999998</v>
          </cell>
        </row>
        <row r="804">
          <cell r="A804">
            <v>39833</v>
          </cell>
          <cell r="B804">
            <v>0.14124999999999999</v>
          </cell>
          <cell r="C804">
            <v>0.24249999999999999</v>
          </cell>
          <cell r="D804">
            <v>0.35249999999999998</v>
          </cell>
          <cell r="E804">
            <v>0.86124999999999996</v>
          </cell>
          <cell r="F804">
            <v>1.1225000000000001</v>
          </cell>
          <cell r="G804">
            <v>1.29125</v>
          </cell>
          <cell r="H804">
            <v>1.42625</v>
          </cell>
          <cell r="I804">
            <v>1.5449999999999999</v>
          </cell>
          <cell r="J804">
            <v>1.83</v>
          </cell>
        </row>
        <row r="805">
          <cell r="A805">
            <v>39834</v>
          </cell>
          <cell r="B805">
            <v>0.1875</v>
          </cell>
          <cell r="C805">
            <v>0.25874999999999998</v>
          </cell>
          <cell r="D805">
            <v>0.35625000000000001</v>
          </cell>
          <cell r="E805">
            <v>0.86624999999999996</v>
          </cell>
          <cell r="F805">
            <v>1.125</v>
          </cell>
          <cell r="G805">
            <v>1.2974999999999999</v>
          </cell>
          <cell r="H805">
            <v>1.43625</v>
          </cell>
          <cell r="I805">
            <v>1.5587499999999999</v>
          </cell>
          <cell r="J805">
            <v>1.8399999999999999</v>
          </cell>
        </row>
        <row r="806">
          <cell r="A806">
            <v>39835</v>
          </cell>
          <cell r="B806">
            <v>0.21</v>
          </cell>
          <cell r="C806">
            <v>0.29125000000000001</v>
          </cell>
          <cell r="D806">
            <v>0.38938</v>
          </cell>
          <cell r="E806">
            <v>0.89749999999999996</v>
          </cell>
          <cell r="F806">
            <v>1.1593800000000001</v>
          </cell>
          <cell r="G806">
            <v>1.3374999999999999</v>
          </cell>
          <cell r="H806">
            <v>1.48125</v>
          </cell>
          <cell r="I806">
            <v>1.6175000000000002</v>
          </cell>
          <cell r="J806">
            <v>1.9212500000000001</v>
          </cell>
        </row>
        <row r="807">
          <cell r="A807">
            <v>39836</v>
          </cell>
          <cell r="B807">
            <v>0.23624999999999999</v>
          </cell>
          <cell r="C807">
            <v>0.29749999999999999</v>
          </cell>
          <cell r="D807">
            <v>0.40125</v>
          </cell>
          <cell r="E807">
            <v>0.90375000000000005</v>
          </cell>
          <cell r="F807">
            <v>1.1693800000000001</v>
          </cell>
          <cell r="G807">
            <v>1.3487499999999999</v>
          </cell>
          <cell r="H807">
            <v>1.4937499999999999</v>
          </cell>
          <cell r="I807">
            <v>1.6274999999999999</v>
          </cell>
          <cell r="J807">
            <v>1.915</v>
          </cell>
        </row>
        <row r="808">
          <cell r="A808">
            <v>39839</v>
          </cell>
          <cell r="B808">
            <v>0.23250000000000001</v>
          </cell>
          <cell r="C808">
            <v>0.31</v>
          </cell>
          <cell r="D808">
            <v>0.40875</v>
          </cell>
          <cell r="E808">
            <v>0.91374999999999995</v>
          </cell>
          <cell r="F808">
            <v>1.1837500000000001</v>
          </cell>
          <cell r="G808">
            <v>1.37625</v>
          </cell>
          <cell r="H808">
            <v>1.5262500000000001</v>
          </cell>
          <cell r="I808">
            <v>1.6724999999999999</v>
          </cell>
          <cell r="J808">
            <v>1.9662500000000001</v>
          </cell>
        </row>
        <row r="809">
          <cell r="A809">
            <v>39840</v>
          </cell>
          <cell r="B809">
            <v>0.22</v>
          </cell>
          <cell r="C809">
            <v>0.3175</v>
          </cell>
          <cell r="D809">
            <v>0.41125</v>
          </cell>
          <cell r="E809">
            <v>0.91313</v>
          </cell>
          <cell r="F809">
            <v>1.18438</v>
          </cell>
          <cell r="G809">
            <v>1.3787499999999999</v>
          </cell>
          <cell r="H809">
            <v>1.5262500000000001</v>
          </cell>
          <cell r="I809">
            <v>1.6775</v>
          </cell>
          <cell r="J809">
            <v>1.9706299999999999</v>
          </cell>
        </row>
        <row r="810">
          <cell r="A810">
            <v>39841</v>
          </cell>
          <cell r="B810">
            <v>0.22375</v>
          </cell>
          <cell r="C810">
            <v>0.30875000000000002</v>
          </cell>
          <cell r="D810">
            <v>0.40938000000000002</v>
          </cell>
          <cell r="E810">
            <v>0.90563000000000005</v>
          </cell>
          <cell r="F810">
            <v>1.17438</v>
          </cell>
          <cell r="G810">
            <v>1.3625</v>
          </cell>
          <cell r="H810">
            <v>1.4950000000000001</v>
          </cell>
          <cell r="I810">
            <v>1.63063</v>
          </cell>
          <cell r="J810">
            <v>1.9112499999999999</v>
          </cell>
        </row>
        <row r="811">
          <cell r="A811">
            <v>39842</v>
          </cell>
          <cell r="B811">
            <v>0.22125</v>
          </cell>
          <cell r="C811">
            <v>0.31624999999999998</v>
          </cell>
          <cell r="D811">
            <v>0.41249999999999998</v>
          </cell>
          <cell r="E811">
            <v>0.90500000000000003</v>
          </cell>
          <cell r="F811">
            <v>1.17</v>
          </cell>
          <cell r="G811">
            <v>1.3674999999999999</v>
          </cell>
          <cell r="H811">
            <v>1.4975000000000001</v>
          </cell>
          <cell r="I811">
            <v>1.63375</v>
          </cell>
          <cell r="J811">
            <v>1.9224999999999999</v>
          </cell>
        </row>
        <row r="812">
          <cell r="A812">
            <v>39843</v>
          </cell>
          <cell r="B812">
            <v>0.30499999999999999</v>
          </cell>
          <cell r="C812">
            <v>0.32374999999999998</v>
          </cell>
          <cell r="D812">
            <v>0.41937999999999998</v>
          </cell>
          <cell r="E812">
            <v>0.91313</v>
          </cell>
          <cell r="F812">
            <v>1.18438</v>
          </cell>
          <cell r="G812">
            <v>1.38625</v>
          </cell>
          <cell r="H812">
            <v>1.5125</v>
          </cell>
          <cell r="I812">
            <v>1.6600000000000001</v>
          </cell>
          <cell r="J812">
            <v>1.9750000000000001</v>
          </cell>
        </row>
        <row r="813">
          <cell r="A813">
            <v>39846</v>
          </cell>
          <cell r="B813">
            <v>0.28499999999999998</v>
          </cell>
          <cell r="C813">
            <v>0.34125</v>
          </cell>
          <cell r="D813">
            <v>0.4375</v>
          </cell>
          <cell r="E813">
            <v>0.94374999999999998</v>
          </cell>
          <cell r="F813">
            <v>1.2250000000000001</v>
          </cell>
          <cell r="G813">
            <v>1.4506299999999999</v>
          </cell>
          <cell r="H813">
            <v>1.5912500000000001</v>
          </cell>
          <cell r="I813">
            <v>1.76</v>
          </cell>
          <cell r="J813">
            <v>2.0699999999999998</v>
          </cell>
        </row>
        <row r="814">
          <cell r="A814">
            <v>39847</v>
          </cell>
          <cell r="B814">
            <v>0.31125000000000003</v>
          </cell>
          <cell r="C814">
            <v>0.35125000000000001</v>
          </cell>
          <cell r="D814">
            <v>0.44500000000000001</v>
          </cell>
          <cell r="E814">
            <v>0.94874999999999998</v>
          </cell>
          <cell r="F814">
            <v>1.2337500000000001</v>
          </cell>
          <cell r="G814">
            <v>1.46</v>
          </cell>
          <cell r="H814">
            <v>1.6</v>
          </cell>
          <cell r="I814">
            <v>1.7762500000000001</v>
          </cell>
          <cell r="J814">
            <v>2.0837500000000002</v>
          </cell>
        </row>
        <row r="815">
          <cell r="A815">
            <v>39848</v>
          </cell>
          <cell r="B815">
            <v>0.31874999999999998</v>
          </cell>
          <cell r="C815">
            <v>0.36249999999999999</v>
          </cell>
          <cell r="D815">
            <v>0.44500000000000001</v>
          </cell>
          <cell r="E815">
            <v>0.95125000000000004</v>
          </cell>
          <cell r="F815">
            <v>1.23563</v>
          </cell>
          <cell r="G815">
            <v>1.45875</v>
          </cell>
          <cell r="H815">
            <v>1.6</v>
          </cell>
          <cell r="I815">
            <v>1.7737500000000002</v>
          </cell>
          <cell r="J815">
            <v>2.0887500000000001</v>
          </cell>
        </row>
        <row r="816">
          <cell r="A816">
            <v>39849</v>
          </cell>
          <cell r="B816">
            <v>0.31624999999999998</v>
          </cell>
          <cell r="C816">
            <v>0.36249999999999999</v>
          </cell>
          <cell r="D816">
            <v>0.44750000000000001</v>
          </cell>
          <cell r="E816">
            <v>0.95125000000000004</v>
          </cell>
          <cell r="F816">
            <v>1.24125</v>
          </cell>
          <cell r="G816">
            <v>1.46</v>
          </cell>
          <cell r="H816">
            <v>1.5987499999999999</v>
          </cell>
          <cell r="I816">
            <v>1.7737500000000002</v>
          </cell>
          <cell r="J816">
            <v>2.0887500000000001</v>
          </cell>
        </row>
        <row r="817">
          <cell r="A817">
            <v>39850</v>
          </cell>
          <cell r="B817">
            <v>0.31</v>
          </cell>
          <cell r="C817">
            <v>0.36125000000000002</v>
          </cell>
          <cell r="D817">
            <v>0.44874999999999998</v>
          </cell>
          <cell r="E817">
            <v>0.95</v>
          </cell>
          <cell r="F817">
            <v>1.24125</v>
          </cell>
          <cell r="G817">
            <v>1.4512499999999999</v>
          </cell>
          <cell r="H817">
            <v>1.5825</v>
          </cell>
          <cell r="I817">
            <v>1.7475000000000001</v>
          </cell>
          <cell r="J817">
            <v>2.0362499999999999</v>
          </cell>
        </row>
        <row r="818">
          <cell r="A818">
            <v>39853</v>
          </cell>
          <cell r="B818">
            <v>0.3075</v>
          </cell>
          <cell r="C818">
            <v>0.35375000000000001</v>
          </cell>
          <cell r="D818">
            <v>0.44688</v>
          </cell>
          <cell r="E818">
            <v>0.93937999999999999</v>
          </cell>
          <cell r="F818">
            <v>1.2281299999999999</v>
          </cell>
          <cell r="G818">
            <v>1.4325000000000001</v>
          </cell>
          <cell r="H818">
            <v>1.5531299999999999</v>
          </cell>
          <cell r="I818">
            <v>1.70438</v>
          </cell>
          <cell r="J818">
            <v>2</v>
          </cell>
        </row>
        <row r="819">
          <cell r="A819">
            <v>39854</v>
          </cell>
          <cell r="B819">
            <v>0.30499999999999999</v>
          </cell>
          <cell r="C819">
            <v>0.35625000000000001</v>
          </cell>
          <cell r="D819">
            <v>0.44688</v>
          </cell>
          <cell r="E819">
            <v>0.93688000000000005</v>
          </cell>
          <cell r="F819">
            <v>1.2218800000000001</v>
          </cell>
          <cell r="G819">
            <v>1.4275</v>
          </cell>
          <cell r="H819">
            <v>1.54125</v>
          </cell>
          <cell r="I819">
            <v>1.68625</v>
          </cell>
          <cell r="J819">
            <v>1.98688</v>
          </cell>
        </row>
        <row r="820">
          <cell r="A820">
            <v>39855</v>
          </cell>
          <cell r="B820">
            <v>0.30125000000000002</v>
          </cell>
          <cell r="C820">
            <v>0.35249999999999998</v>
          </cell>
          <cell r="D820">
            <v>0.45250000000000001</v>
          </cell>
          <cell r="E820">
            <v>0.94438</v>
          </cell>
          <cell r="F820">
            <v>1.23125</v>
          </cell>
          <cell r="G820">
            <v>1.44625</v>
          </cell>
          <cell r="H820">
            <v>1.5699999999999998</v>
          </cell>
          <cell r="I820">
            <v>1.7250000000000001</v>
          </cell>
          <cell r="J820">
            <v>2.0231300000000001</v>
          </cell>
        </row>
        <row r="821">
          <cell r="A821">
            <v>39856</v>
          </cell>
          <cell r="B821">
            <v>0.29749999999999999</v>
          </cell>
          <cell r="C821">
            <v>0.36</v>
          </cell>
          <cell r="D821">
            <v>0.45500000000000002</v>
          </cell>
          <cell r="E821">
            <v>0.94188000000000005</v>
          </cell>
          <cell r="F821">
            <v>1.23438</v>
          </cell>
          <cell r="G821">
            <v>1.44625</v>
          </cell>
          <cell r="H821">
            <v>1.5725</v>
          </cell>
          <cell r="I821">
            <v>1.7237499999999999</v>
          </cell>
          <cell r="J821">
            <v>2.0187499999999998</v>
          </cell>
        </row>
        <row r="822">
          <cell r="A822">
            <v>39857</v>
          </cell>
          <cell r="B822">
            <v>0.3</v>
          </cell>
          <cell r="C822">
            <v>0.35875000000000001</v>
          </cell>
          <cell r="D822">
            <v>0.46124999999999999</v>
          </cell>
          <cell r="E822">
            <v>0.94438</v>
          </cell>
          <cell r="F822">
            <v>1.2375</v>
          </cell>
          <cell r="G822">
            <v>1.44875</v>
          </cell>
          <cell r="H822">
            <v>1.5787499999999999</v>
          </cell>
          <cell r="I822">
            <v>1.7349999999999999</v>
          </cell>
          <cell r="J822">
            <v>2.0343800000000001</v>
          </cell>
        </row>
        <row r="823">
          <cell r="A823">
            <v>39860</v>
          </cell>
          <cell r="B823">
            <v>0.3</v>
          </cell>
          <cell r="C823">
            <v>0.36375000000000002</v>
          </cell>
          <cell r="D823">
            <v>0.46500000000000002</v>
          </cell>
          <cell r="E823">
            <v>0.94813000000000003</v>
          </cell>
          <cell r="F823">
            <v>1.24563</v>
          </cell>
          <cell r="G823">
            <v>1.46313</v>
          </cell>
          <cell r="H823">
            <v>1.5975000000000001</v>
          </cell>
          <cell r="I823">
            <v>1.7643800000000001</v>
          </cell>
          <cell r="J823">
            <v>2.0893799999999998</v>
          </cell>
        </row>
        <row r="824">
          <cell r="A824">
            <v>39861</v>
          </cell>
          <cell r="B824">
            <v>0.3125</v>
          </cell>
          <cell r="C824">
            <v>0.36437999999999998</v>
          </cell>
          <cell r="D824">
            <v>0.46625</v>
          </cell>
          <cell r="E824">
            <v>0.94813000000000003</v>
          </cell>
          <cell r="F824">
            <v>1.24563</v>
          </cell>
          <cell r="G824">
            <v>1.46438</v>
          </cell>
          <cell r="H824">
            <v>1.6012499999999998</v>
          </cell>
          <cell r="I824">
            <v>1.76563</v>
          </cell>
          <cell r="J824">
            <v>2.085</v>
          </cell>
        </row>
        <row r="825">
          <cell r="A825">
            <v>39862</v>
          </cell>
          <cell r="B825">
            <v>0.30437999999999998</v>
          </cell>
          <cell r="C825">
            <v>0.36625000000000002</v>
          </cell>
          <cell r="D825">
            <v>0.47</v>
          </cell>
          <cell r="E825">
            <v>0.94874999999999998</v>
          </cell>
          <cell r="F825">
            <v>1.25125</v>
          </cell>
          <cell r="G825">
            <v>1.4781299999999999</v>
          </cell>
          <cell r="H825">
            <v>1.6112500000000001</v>
          </cell>
          <cell r="I825">
            <v>1.78</v>
          </cell>
          <cell r="J825">
            <v>2.0950000000000002</v>
          </cell>
        </row>
        <row r="826">
          <cell r="A826">
            <v>39863</v>
          </cell>
          <cell r="B826">
            <v>0.29375000000000001</v>
          </cell>
          <cell r="C826">
            <v>0.37</v>
          </cell>
          <cell r="D826">
            <v>0.47313</v>
          </cell>
          <cell r="E826">
            <v>0.95</v>
          </cell>
          <cell r="F826">
            <v>1.2506300000000001</v>
          </cell>
          <cell r="G826">
            <v>1.48875</v>
          </cell>
          <cell r="H826">
            <v>1.6175000000000002</v>
          </cell>
          <cell r="I826">
            <v>1.78938</v>
          </cell>
          <cell r="J826">
            <v>2.1012499999999998</v>
          </cell>
        </row>
        <row r="827">
          <cell r="A827">
            <v>39864</v>
          </cell>
          <cell r="B827">
            <v>0.27812999999999999</v>
          </cell>
          <cell r="C827">
            <v>0.36875000000000002</v>
          </cell>
          <cell r="D827">
            <v>0.47249999999999998</v>
          </cell>
          <cell r="E827">
            <v>0.94813000000000003</v>
          </cell>
          <cell r="F827">
            <v>1.24875</v>
          </cell>
          <cell r="G827">
            <v>1.4849999999999999</v>
          </cell>
          <cell r="H827">
            <v>1.6081300000000001</v>
          </cell>
          <cell r="I827">
            <v>1.7618800000000001</v>
          </cell>
          <cell r="J827">
            <v>2.0750000000000002</v>
          </cell>
        </row>
        <row r="828">
          <cell r="A828">
            <v>39867</v>
          </cell>
          <cell r="B828">
            <v>0.26500000000000001</v>
          </cell>
          <cell r="C828">
            <v>0.36375000000000002</v>
          </cell>
          <cell r="D828">
            <v>0.47375</v>
          </cell>
          <cell r="E828">
            <v>0.94938</v>
          </cell>
          <cell r="F828">
            <v>1.24875</v>
          </cell>
          <cell r="G828">
            <v>1.4862500000000001</v>
          </cell>
          <cell r="H828">
            <v>1.60625</v>
          </cell>
          <cell r="I828">
            <v>1.75125</v>
          </cell>
          <cell r="J828">
            <v>2.0612499999999998</v>
          </cell>
        </row>
        <row r="829">
          <cell r="A829">
            <v>39868</v>
          </cell>
          <cell r="B829">
            <v>0.26624999999999999</v>
          </cell>
          <cell r="C829">
            <v>0.37624999999999997</v>
          </cell>
          <cell r="D829">
            <v>0.47688000000000003</v>
          </cell>
          <cell r="E829">
            <v>0.95062999999999998</v>
          </cell>
          <cell r="F829">
            <v>1.25</v>
          </cell>
          <cell r="G829">
            <v>1.4893799999999999</v>
          </cell>
          <cell r="H829">
            <v>1.605</v>
          </cell>
          <cell r="I829">
            <v>1.7475000000000001</v>
          </cell>
          <cell r="J829">
            <v>2.0412499999999998</v>
          </cell>
        </row>
        <row r="830">
          <cell r="A830">
            <v>39869</v>
          </cell>
          <cell r="B830">
            <v>0.27</v>
          </cell>
          <cell r="C830">
            <v>0.36875000000000002</v>
          </cell>
          <cell r="D830">
            <v>0.47875000000000001</v>
          </cell>
          <cell r="E830">
            <v>0.95562999999999998</v>
          </cell>
          <cell r="F830">
            <v>1.2562500000000001</v>
          </cell>
          <cell r="G830">
            <v>1.5024999999999999</v>
          </cell>
          <cell r="H830">
            <v>1.62625</v>
          </cell>
          <cell r="I830">
            <v>1.7725</v>
          </cell>
          <cell r="J830">
            <v>2.07375</v>
          </cell>
        </row>
        <row r="831">
          <cell r="A831">
            <v>39870</v>
          </cell>
          <cell r="B831">
            <v>0.28438000000000002</v>
          </cell>
          <cell r="C831">
            <v>0.37125000000000002</v>
          </cell>
          <cell r="D831">
            <v>0.49687999999999999</v>
          </cell>
          <cell r="E831">
            <v>0.96375</v>
          </cell>
          <cell r="F831">
            <v>1.26125</v>
          </cell>
          <cell r="G831">
            <v>1.5162499999999999</v>
          </cell>
          <cell r="H831">
            <v>1.645</v>
          </cell>
          <cell r="I831">
            <v>1.7974999999999999</v>
          </cell>
          <cell r="J831">
            <v>2.1150000000000002</v>
          </cell>
        </row>
        <row r="832">
          <cell r="A832">
            <v>39871</v>
          </cell>
          <cell r="B832">
            <v>0.36249999999999999</v>
          </cell>
          <cell r="C832">
            <v>0.3775</v>
          </cell>
          <cell r="D832">
            <v>0.49625000000000002</v>
          </cell>
          <cell r="E832">
            <v>0.96313000000000004</v>
          </cell>
          <cell r="F832">
            <v>1.2643800000000001</v>
          </cell>
          <cell r="G832">
            <v>1.51813</v>
          </cell>
          <cell r="H832">
            <v>1.6487500000000002</v>
          </cell>
          <cell r="I832">
            <v>1.8031299999999999</v>
          </cell>
          <cell r="J832">
            <v>2.11938</v>
          </cell>
        </row>
        <row r="833">
          <cell r="A833">
            <v>39874</v>
          </cell>
          <cell r="B833">
            <v>0.31</v>
          </cell>
          <cell r="C833">
            <v>0.375</v>
          </cell>
          <cell r="D833">
            <v>0.4975</v>
          </cell>
          <cell r="E833">
            <v>0.96687999999999996</v>
          </cell>
          <cell r="F833">
            <v>1.2662499999999999</v>
          </cell>
          <cell r="G833">
            <v>1.51938</v>
          </cell>
          <cell r="H833">
            <v>1.6475</v>
          </cell>
          <cell r="I833">
            <v>1.80375</v>
          </cell>
          <cell r="J833">
            <v>2.11063</v>
          </cell>
        </row>
        <row r="834">
          <cell r="A834">
            <v>39875</v>
          </cell>
          <cell r="B834">
            <v>0.3175</v>
          </cell>
          <cell r="C834">
            <v>0.38124999999999998</v>
          </cell>
          <cell r="D834">
            <v>0.50749999999999995</v>
          </cell>
          <cell r="E834">
            <v>0.97313000000000005</v>
          </cell>
          <cell r="F834">
            <v>1.27125</v>
          </cell>
          <cell r="G834">
            <v>1.5243799999999998</v>
          </cell>
          <cell r="H834">
            <v>1.6568800000000001</v>
          </cell>
          <cell r="I834">
            <v>1.81</v>
          </cell>
          <cell r="J834">
            <v>2.1087500000000001</v>
          </cell>
        </row>
        <row r="835">
          <cell r="A835">
            <v>39876</v>
          </cell>
          <cell r="B835">
            <v>0.3125</v>
          </cell>
          <cell r="C835">
            <v>0.38624999999999998</v>
          </cell>
          <cell r="D835">
            <v>0.51812999999999998</v>
          </cell>
          <cell r="E835">
            <v>0.97938000000000003</v>
          </cell>
          <cell r="F835">
            <v>1.2766299999999999</v>
          </cell>
          <cell r="G835">
            <v>1.52938</v>
          </cell>
          <cell r="H835">
            <v>1.66188</v>
          </cell>
          <cell r="I835">
            <v>1.8168800000000001</v>
          </cell>
          <cell r="J835">
            <v>2.1150000000000002</v>
          </cell>
        </row>
        <row r="836">
          <cell r="A836">
            <v>39877</v>
          </cell>
          <cell r="B836">
            <v>0.32</v>
          </cell>
          <cell r="C836">
            <v>0.38750000000000001</v>
          </cell>
          <cell r="D836">
            <v>0.53312999999999999</v>
          </cell>
          <cell r="E836">
            <v>0.98375000000000001</v>
          </cell>
          <cell r="F836">
            <v>1.2837499999999999</v>
          </cell>
          <cell r="G836">
            <v>1.5418799999999999</v>
          </cell>
          <cell r="H836">
            <v>1.67563</v>
          </cell>
          <cell r="I836">
            <v>1.8325</v>
          </cell>
          <cell r="J836">
            <v>2.13625</v>
          </cell>
        </row>
        <row r="837">
          <cell r="A837">
            <v>39878</v>
          </cell>
          <cell r="B837">
            <v>0.32250000000000001</v>
          </cell>
          <cell r="C837">
            <v>0.39500000000000002</v>
          </cell>
          <cell r="D837">
            <v>0.54625000000000001</v>
          </cell>
          <cell r="E837">
            <v>0.98938000000000004</v>
          </cell>
          <cell r="F837">
            <v>1.2925</v>
          </cell>
          <cell r="G837">
            <v>1.5562499999999999</v>
          </cell>
          <cell r="H837">
            <v>1.6949999999999998</v>
          </cell>
          <cell r="I837">
            <v>1.85375</v>
          </cell>
          <cell r="J837">
            <v>2.1537500000000001</v>
          </cell>
        </row>
        <row r="838">
          <cell r="A838">
            <v>39881</v>
          </cell>
          <cell r="B838">
            <v>0.32874999999999999</v>
          </cell>
          <cell r="C838">
            <v>0.40250000000000002</v>
          </cell>
          <cell r="D838">
            <v>0.56437999999999999</v>
          </cell>
          <cell r="E838">
            <v>1.0037499999999999</v>
          </cell>
          <cell r="F838">
            <v>1.3125</v>
          </cell>
          <cell r="G838">
            <v>1.58813</v>
          </cell>
          <cell r="H838">
            <v>1.7425000000000002</v>
          </cell>
          <cell r="I838">
            <v>1.91625</v>
          </cell>
          <cell r="J838">
            <v>2.2362500000000001</v>
          </cell>
        </row>
        <row r="839">
          <cell r="A839">
            <v>39882</v>
          </cell>
          <cell r="B839">
            <v>0.33</v>
          </cell>
          <cell r="C839">
            <v>0.40625</v>
          </cell>
          <cell r="D839">
            <v>0.56437999999999999</v>
          </cell>
          <cell r="E839">
            <v>1.01938</v>
          </cell>
          <cell r="F839">
            <v>1.33125</v>
          </cell>
          <cell r="G839">
            <v>1.6099999999999999</v>
          </cell>
          <cell r="H839">
            <v>1.77563</v>
          </cell>
          <cell r="I839">
            <v>1.9618799999999998</v>
          </cell>
          <cell r="J839">
            <v>2.2974999999999999</v>
          </cell>
        </row>
        <row r="840">
          <cell r="A840">
            <v>39883</v>
          </cell>
          <cell r="B840">
            <v>0.32938000000000001</v>
          </cell>
          <cell r="C840">
            <v>0.41063</v>
          </cell>
          <cell r="D840">
            <v>0.55688000000000004</v>
          </cell>
          <cell r="E840">
            <v>1.01719</v>
          </cell>
          <cell r="F840">
            <v>1.3259400000000001</v>
          </cell>
          <cell r="G840">
            <v>1.5962499999999999</v>
          </cell>
          <cell r="H840">
            <v>1.75</v>
          </cell>
          <cell r="I840">
            <v>1.9293800000000001</v>
          </cell>
          <cell r="J840">
            <v>2.25813</v>
          </cell>
        </row>
        <row r="841">
          <cell r="A841">
            <v>39884</v>
          </cell>
          <cell r="B841">
            <v>0.32750000000000001</v>
          </cell>
          <cell r="C841">
            <v>0.41125</v>
          </cell>
          <cell r="D841">
            <v>0.55625000000000002</v>
          </cell>
          <cell r="E841">
            <v>1.0149999999999999</v>
          </cell>
          <cell r="F841">
            <v>1.32</v>
          </cell>
          <cell r="G841">
            <v>1.58375</v>
          </cell>
          <cell r="H841">
            <v>1.73688</v>
          </cell>
          <cell r="I841">
            <v>1.9037500000000001</v>
          </cell>
          <cell r="J841">
            <v>2.23</v>
          </cell>
        </row>
        <row r="842">
          <cell r="A842">
            <v>39885</v>
          </cell>
          <cell r="B842">
            <v>0.32624999999999998</v>
          </cell>
          <cell r="C842">
            <v>0.40500000000000003</v>
          </cell>
          <cell r="D842">
            <v>0.55562999999999996</v>
          </cell>
          <cell r="E842">
            <v>1.01125</v>
          </cell>
          <cell r="F842">
            <v>1.3156300000000001</v>
          </cell>
          <cell r="G842">
            <v>1.575</v>
          </cell>
          <cell r="H842">
            <v>1.7349999999999999</v>
          </cell>
          <cell r="I842">
            <v>1.90188</v>
          </cell>
          <cell r="J842">
            <v>2.22688</v>
          </cell>
        </row>
        <row r="843">
          <cell r="A843">
            <v>39888</v>
          </cell>
          <cell r="B843">
            <v>0.32562999999999998</v>
          </cell>
          <cell r="C843">
            <v>0.40938000000000002</v>
          </cell>
          <cell r="D843">
            <v>0.55562999999999996</v>
          </cell>
          <cell r="E843">
            <v>1.0106299999999999</v>
          </cell>
          <cell r="F843">
            <v>1.3087500000000001</v>
          </cell>
          <cell r="G843">
            <v>1.56</v>
          </cell>
          <cell r="H843">
            <v>1.7225000000000001</v>
          </cell>
          <cell r="I843">
            <v>1.8875</v>
          </cell>
          <cell r="J843">
            <v>2.2050000000000001</v>
          </cell>
        </row>
        <row r="844">
          <cell r="A844">
            <v>39889</v>
          </cell>
          <cell r="B844">
            <v>0.31374999999999997</v>
          </cell>
          <cell r="C844">
            <v>0.40875</v>
          </cell>
          <cell r="D844">
            <v>0.55625000000000002</v>
          </cell>
          <cell r="E844">
            <v>1.0093799999999999</v>
          </cell>
          <cell r="F844">
            <v>1.29938</v>
          </cell>
          <cell r="G844">
            <v>1.55375</v>
          </cell>
          <cell r="H844">
            <v>1.7149999999999999</v>
          </cell>
          <cell r="I844">
            <v>1.88375</v>
          </cell>
          <cell r="J844">
            <v>2.2018800000000001</v>
          </cell>
        </row>
        <row r="845">
          <cell r="A845">
            <v>39890</v>
          </cell>
          <cell r="B845">
            <v>0.30937999999999999</v>
          </cell>
          <cell r="C845">
            <v>0.40625</v>
          </cell>
          <cell r="D845">
            <v>0.54500000000000004</v>
          </cell>
          <cell r="E845">
            <v>1.0006299999999999</v>
          </cell>
          <cell r="F845">
            <v>1.2875000000000001</v>
          </cell>
          <cell r="G845">
            <v>1.5337499999999999</v>
          </cell>
          <cell r="H845">
            <v>1.6981299999999999</v>
          </cell>
          <cell r="I845">
            <v>1.86375</v>
          </cell>
          <cell r="J845">
            <v>2.1800000000000002</v>
          </cell>
        </row>
        <row r="846">
          <cell r="A846">
            <v>39891</v>
          </cell>
          <cell r="B846">
            <v>0.29625000000000001</v>
          </cell>
          <cell r="C846">
            <v>0.40250000000000002</v>
          </cell>
          <cell r="D846">
            <v>0.52312999999999998</v>
          </cell>
          <cell r="E846">
            <v>0.97062999999999999</v>
          </cell>
          <cell r="F846">
            <v>1.22688</v>
          </cell>
          <cell r="G846">
            <v>1.45</v>
          </cell>
          <cell r="H846">
            <v>1.60625</v>
          </cell>
          <cell r="I846">
            <v>1.74125</v>
          </cell>
          <cell r="J846">
            <v>2.0062500000000001</v>
          </cell>
        </row>
        <row r="847">
          <cell r="A847">
            <v>39892</v>
          </cell>
          <cell r="B847">
            <v>0.28125</v>
          </cell>
          <cell r="C847">
            <v>0.39874999999999999</v>
          </cell>
          <cell r="D847">
            <v>0.52188000000000001</v>
          </cell>
          <cell r="E847">
            <v>0.97062999999999999</v>
          </cell>
          <cell r="F847">
            <v>1.22281</v>
          </cell>
          <cell r="G847">
            <v>1.4475</v>
          </cell>
          <cell r="H847">
            <v>1.6087500000000001</v>
          </cell>
          <cell r="I847">
            <v>1.75125</v>
          </cell>
          <cell r="J847">
            <v>2.0137499999999999</v>
          </cell>
        </row>
        <row r="848">
          <cell r="A848">
            <v>39895</v>
          </cell>
          <cell r="B848">
            <v>0.28875000000000001</v>
          </cell>
          <cell r="C848">
            <v>0.435</v>
          </cell>
          <cell r="D848">
            <v>0.52188000000000001</v>
          </cell>
          <cell r="E848">
            <v>0.96562999999999999</v>
          </cell>
          <cell r="F848">
            <v>1.2221899999999999</v>
          </cell>
          <cell r="G848">
            <v>1.4450000000000001</v>
          </cell>
          <cell r="H848">
            <v>1.6099999999999999</v>
          </cell>
          <cell r="I848">
            <v>1.7562500000000001</v>
          </cell>
          <cell r="J848">
            <v>2.02</v>
          </cell>
        </row>
        <row r="849">
          <cell r="A849">
            <v>39896</v>
          </cell>
          <cell r="B849">
            <v>0.28563</v>
          </cell>
          <cell r="C849">
            <v>0.44624999999999998</v>
          </cell>
          <cell r="D849">
            <v>0.52093999999999996</v>
          </cell>
          <cell r="E849">
            <v>0.96938000000000002</v>
          </cell>
          <cell r="F849">
            <v>1.2262500000000001</v>
          </cell>
          <cell r="G849">
            <v>1.45</v>
          </cell>
          <cell r="H849">
            <v>1.6175000000000002</v>
          </cell>
          <cell r="I849">
            <v>1.7737500000000002</v>
          </cell>
          <cell r="J849">
            <v>2.0325000000000002</v>
          </cell>
        </row>
        <row r="850">
          <cell r="A850">
            <v>39897</v>
          </cell>
          <cell r="B850">
            <v>0.28749999999999998</v>
          </cell>
          <cell r="C850">
            <v>0.45124999999999998</v>
          </cell>
          <cell r="D850">
            <v>0.52</v>
          </cell>
          <cell r="E850">
            <v>0.96562999999999999</v>
          </cell>
          <cell r="F850">
            <v>1.2275</v>
          </cell>
          <cell r="G850">
            <v>1.4475</v>
          </cell>
          <cell r="H850">
            <v>1.6187499999999999</v>
          </cell>
          <cell r="I850">
            <v>1.7749999999999999</v>
          </cell>
          <cell r="J850">
            <v>2.0287500000000001</v>
          </cell>
        </row>
        <row r="851">
          <cell r="A851">
            <v>39898</v>
          </cell>
          <cell r="B851">
            <v>0.29063</v>
          </cell>
          <cell r="C851">
            <v>0.45938000000000001</v>
          </cell>
          <cell r="D851">
            <v>0.52249999999999996</v>
          </cell>
          <cell r="E851">
            <v>0.96562999999999999</v>
          </cell>
          <cell r="F851">
            <v>1.2318800000000001</v>
          </cell>
          <cell r="G851">
            <v>1.45563</v>
          </cell>
          <cell r="H851">
            <v>1.63188</v>
          </cell>
          <cell r="I851">
            <v>1.7943799999999999</v>
          </cell>
          <cell r="J851">
            <v>2.0525000000000002</v>
          </cell>
        </row>
        <row r="852">
          <cell r="A852">
            <v>39899</v>
          </cell>
          <cell r="B852">
            <v>0.27875</v>
          </cell>
          <cell r="C852">
            <v>0.46062999999999998</v>
          </cell>
          <cell r="D852">
            <v>0.51812999999999998</v>
          </cell>
          <cell r="E852">
            <v>0.95625000000000004</v>
          </cell>
          <cell r="F852">
            <v>1.22</v>
          </cell>
          <cell r="G852">
            <v>1.44313</v>
          </cell>
          <cell r="H852">
            <v>1.6099999999999999</v>
          </cell>
          <cell r="I852">
            <v>1.7625</v>
          </cell>
          <cell r="J852">
            <v>2.0099999999999998</v>
          </cell>
        </row>
        <row r="853">
          <cell r="A853">
            <v>39902</v>
          </cell>
          <cell r="B853">
            <v>0.28625</v>
          </cell>
          <cell r="C853">
            <v>0.43937999999999999</v>
          </cell>
          <cell r="D853">
            <v>0.50875000000000004</v>
          </cell>
          <cell r="E853">
            <v>0.94562999999999997</v>
          </cell>
          <cell r="F853">
            <v>1.2075</v>
          </cell>
          <cell r="G853">
            <v>1.42625</v>
          </cell>
          <cell r="H853">
            <v>1.5943800000000001</v>
          </cell>
          <cell r="I853">
            <v>1.7450000000000001</v>
          </cell>
          <cell r="J853">
            <v>1.9837500000000001</v>
          </cell>
        </row>
        <row r="854">
          <cell r="A854">
            <v>39903</v>
          </cell>
          <cell r="B854">
            <v>0.51</v>
          </cell>
          <cell r="C854">
            <v>0.42749999999999999</v>
          </cell>
          <cell r="D854">
            <v>0.50063000000000002</v>
          </cell>
          <cell r="E854">
            <v>0.93813000000000002</v>
          </cell>
          <cell r="F854">
            <v>1.1918800000000001</v>
          </cell>
          <cell r="G854">
            <v>1.41625</v>
          </cell>
          <cell r="H854">
            <v>1.5862500000000002</v>
          </cell>
          <cell r="I854">
            <v>1.73563</v>
          </cell>
          <cell r="J854">
            <v>1.9718800000000001</v>
          </cell>
        </row>
        <row r="855">
          <cell r="A855">
            <v>39904</v>
          </cell>
          <cell r="B855">
            <v>0.29625000000000001</v>
          </cell>
          <cell r="C855">
            <v>0.40875</v>
          </cell>
          <cell r="D855">
            <v>0.495</v>
          </cell>
          <cell r="E855">
            <v>0.92688000000000004</v>
          </cell>
          <cell r="F855">
            <v>1.1768799999999999</v>
          </cell>
          <cell r="G855">
            <v>1.40063</v>
          </cell>
          <cell r="H855">
            <v>1.5699999999999998</v>
          </cell>
          <cell r="I855">
            <v>1.7162500000000001</v>
          </cell>
          <cell r="J855">
            <v>1.9512499999999999</v>
          </cell>
        </row>
        <row r="856">
          <cell r="A856">
            <v>39905</v>
          </cell>
          <cell r="B856">
            <v>0.28999999999999998</v>
          </cell>
          <cell r="C856">
            <v>0.4</v>
          </cell>
          <cell r="D856">
            <v>0.48937999999999998</v>
          </cell>
          <cell r="E856">
            <v>0.91500000000000004</v>
          </cell>
          <cell r="F856">
            <v>1.16594</v>
          </cell>
          <cell r="G856">
            <v>1.4</v>
          </cell>
          <cell r="H856">
            <v>1.5687500000000001</v>
          </cell>
          <cell r="I856">
            <v>1.71563</v>
          </cell>
          <cell r="J856">
            <v>1.9550000000000001</v>
          </cell>
        </row>
        <row r="857">
          <cell r="A857">
            <v>39906</v>
          </cell>
          <cell r="B857">
            <v>0.27188000000000001</v>
          </cell>
          <cell r="C857">
            <v>0.38750000000000001</v>
          </cell>
          <cell r="D857">
            <v>0.47813</v>
          </cell>
          <cell r="E857">
            <v>0.91063000000000005</v>
          </cell>
          <cell r="F857">
            <v>1.1609400000000001</v>
          </cell>
          <cell r="G857">
            <v>1.3987499999999999</v>
          </cell>
          <cell r="H857">
            <v>1.5668800000000001</v>
          </cell>
          <cell r="I857">
            <v>1.7124999999999999</v>
          </cell>
          <cell r="J857">
            <v>1.96438</v>
          </cell>
        </row>
        <row r="858">
          <cell r="A858">
            <v>39909</v>
          </cell>
          <cell r="B858">
            <v>0.28375</v>
          </cell>
          <cell r="C858">
            <v>0.38374999999999998</v>
          </cell>
          <cell r="D858">
            <v>0.47563</v>
          </cell>
          <cell r="E858">
            <v>0.91063000000000005</v>
          </cell>
          <cell r="F858">
            <v>1.1568799999999999</v>
          </cell>
          <cell r="G858">
            <v>1.3987499999999999</v>
          </cell>
          <cell r="H858">
            <v>1.5725</v>
          </cell>
          <cell r="I858">
            <v>1.71563</v>
          </cell>
          <cell r="J858">
            <v>1.9925000000000002</v>
          </cell>
        </row>
        <row r="859">
          <cell r="A859">
            <v>39910</v>
          </cell>
          <cell r="B859">
            <v>0.27750000000000002</v>
          </cell>
          <cell r="C859">
            <v>0.38250000000000001</v>
          </cell>
          <cell r="D859">
            <v>0.46938000000000002</v>
          </cell>
          <cell r="E859">
            <v>0.90749999999999997</v>
          </cell>
          <cell r="F859">
            <v>1.1493800000000001</v>
          </cell>
          <cell r="G859">
            <v>1.3887499999999999</v>
          </cell>
          <cell r="H859">
            <v>1.56125</v>
          </cell>
          <cell r="I859">
            <v>1.70313</v>
          </cell>
          <cell r="J859">
            <v>1.97875</v>
          </cell>
        </row>
        <row r="860">
          <cell r="A860">
            <v>39911</v>
          </cell>
          <cell r="B860">
            <v>0.26</v>
          </cell>
          <cell r="C860">
            <v>0.38374999999999998</v>
          </cell>
          <cell r="D860">
            <v>0.46</v>
          </cell>
          <cell r="E860">
            <v>0.90063000000000004</v>
          </cell>
          <cell r="F860">
            <v>1.1387499999999999</v>
          </cell>
          <cell r="G860">
            <v>1.3793800000000001</v>
          </cell>
          <cell r="H860">
            <v>1.55813</v>
          </cell>
          <cell r="I860">
            <v>1.68719</v>
          </cell>
          <cell r="J860">
            <v>1.9624999999999999</v>
          </cell>
        </row>
        <row r="861">
          <cell r="A861">
            <v>39912</v>
          </cell>
          <cell r="B861">
            <v>0.26124999999999998</v>
          </cell>
          <cell r="C861">
            <v>0.36875000000000002</v>
          </cell>
          <cell r="D861">
            <v>0.45124999999999998</v>
          </cell>
          <cell r="E861">
            <v>0.89500000000000002</v>
          </cell>
          <cell r="F861">
            <v>1.1312500000000001</v>
          </cell>
          <cell r="G861">
            <v>1.3725000000000001</v>
          </cell>
          <cell r="H861">
            <v>1.55375</v>
          </cell>
          <cell r="I861">
            <v>1.67625</v>
          </cell>
          <cell r="J861">
            <v>1.9512499999999999</v>
          </cell>
        </row>
        <row r="862">
          <cell r="A862">
            <v>39913</v>
          </cell>
          <cell r="B862">
            <v>0.26124999999999998</v>
          </cell>
          <cell r="C862">
            <v>0.36875000000000002</v>
          </cell>
          <cell r="D862">
            <v>0.45124999999999998</v>
          </cell>
          <cell r="E862">
            <v>0.89500000000000002</v>
          </cell>
          <cell r="F862">
            <v>1.1312500000000001</v>
          </cell>
          <cell r="G862">
            <v>1.3725000000000001</v>
          </cell>
          <cell r="H862">
            <v>1.55375</v>
          </cell>
          <cell r="I862">
            <v>1.67625</v>
          </cell>
          <cell r="J862">
            <v>1.9512499999999999</v>
          </cell>
        </row>
        <row r="863">
          <cell r="A863">
            <v>39916</v>
          </cell>
          <cell r="B863">
            <v>0.26124999999999998</v>
          </cell>
          <cell r="C863">
            <v>0.36875000000000002</v>
          </cell>
          <cell r="D863">
            <v>0.45124999999999998</v>
          </cell>
          <cell r="E863">
            <v>0.89500000000000002</v>
          </cell>
          <cell r="F863">
            <v>1.1312500000000001</v>
          </cell>
          <cell r="G863">
            <v>1.3725000000000001</v>
          </cell>
          <cell r="H863">
            <v>1.55375</v>
          </cell>
          <cell r="I863">
            <v>1.67625</v>
          </cell>
          <cell r="J863">
            <v>1.9512499999999999</v>
          </cell>
        </row>
        <row r="864">
          <cell r="A864">
            <v>39917</v>
          </cell>
          <cell r="B864">
            <v>0.26750000000000002</v>
          </cell>
          <cell r="C864">
            <v>0.35749999999999998</v>
          </cell>
          <cell r="D864">
            <v>0.45250000000000001</v>
          </cell>
          <cell r="E864">
            <v>0.89</v>
          </cell>
          <cell r="F864">
            <v>1.12188</v>
          </cell>
          <cell r="G864">
            <v>1.35938</v>
          </cell>
          <cell r="H864">
            <v>1.54375</v>
          </cell>
          <cell r="I864">
            <v>1.6600000000000001</v>
          </cell>
          <cell r="J864">
            <v>1.9293800000000001</v>
          </cell>
        </row>
        <row r="865">
          <cell r="A865">
            <v>39918</v>
          </cell>
          <cell r="B865">
            <v>0.26250000000000001</v>
          </cell>
          <cell r="C865">
            <v>0.35563</v>
          </cell>
          <cell r="D865">
            <v>0.44812999999999997</v>
          </cell>
          <cell r="E865">
            <v>0.88500000000000001</v>
          </cell>
          <cell r="F865">
            <v>1.1125</v>
          </cell>
          <cell r="G865">
            <v>1.3474999999999999</v>
          </cell>
          <cell r="H865">
            <v>1.5325</v>
          </cell>
          <cell r="I865">
            <v>1.6468799999999999</v>
          </cell>
          <cell r="J865">
            <v>1.9125000000000001</v>
          </cell>
        </row>
        <row r="866">
          <cell r="A866">
            <v>39919</v>
          </cell>
          <cell r="B866">
            <v>0.25</v>
          </cell>
          <cell r="C866">
            <v>0.35063</v>
          </cell>
          <cell r="D866">
            <v>0.44688</v>
          </cell>
          <cell r="E866">
            <v>0.88188</v>
          </cell>
          <cell r="F866">
            <v>1.1068800000000001</v>
          </cell>
          <cell r="G866">
            <v>1.34063</v>
          </cell>
          <cell r="H866">
            <v>1.52813</v>
          </cell>
          <cell r="I866">
            <v>1.64063</v>
          </cell>
          <cell r="J866">
            <v>1.90625</v>
          </cell>
        </row>
        <row r="867">
          <cell r="A867">
            <v>39920</v>
          </cell>
          <cell r="B867">
            <v>0.23499999999999999</v>
          </cell>
          <cell r="C867">
            <v>0.34749999999999998</v>
          </cell>
          <cell r="D867">
            <v>0.44750000000000001</v>
          </cell>
          <cell r="E867">
            <v>0.88093999999999995</v>
          </cell>
          <cell r="F867">
            <v>1.10188</v>
          </cell>
          <cell r="G867">
            <v>1.3362499999999999</v>
          </cell>
          <cell r="H867">
            <v>1.52563</v>
          </cell>
          <cell r="I867">
            <v>1.63625</v>
          </cell>
          <cell r="J867">
            <v>1.915</v>
          </cell>
        </row>
        <row r="868">
          <cell r="A868">
            <v>39923</v>
          </cell>
          <cell r="B868">
            <v>0.2225</v>
          </cell>
          <cell r="C868">
            <v>0.33438000000000001</v>
          </cell>
          <cell r="D868">
            <v>0.4425</v>
          </cell>
          <cell r="E868">
            <v>0.88093999999999995</v>
          </cell>
          <cell r="F868">
            <v>1.10063</v>
          </cell>
          <cell r="G868">
            <v>1.33813</v>
          </cell>
          <cell r="H868">
            <v>1.5343800000000001</v>
          </cell>
          <cell r="I868">
            <v>1.65</v>
          </cell>
          <cell r="J868">
            <v>1.9449999999999998</v>
          </cell>
        </row>
        <row r="869">
          <cell r="A869">
            <v>39924</v>
          </cell>
          <cell r="B869">
            <v>0.21249999999999999</v>
          </cell>
          <cell r="C869">
            <v>0.32500000000000001</v>
          </cell>
          <cell r="D869">
            <v>0.44124999999999998</v>
          </cell>
          <cell r="E869">
            <v>0.88124999999999998</v>
          </cell>
          <cell r="F869">
            <v>1.1000000000000001</v>
          </cell>
          <cell r="G869">
            <v>1.3356300000000001</v>
          </cell>
          <cell r="H869">
            <v>1.53688</v>
          </cell>
          <cell r="I869">
            <v>1.65063</v>
          </cell>
          <cell r="J869">
            <v>1.9493800000000001</v>
          </cell>
        </row>
        <row r="870">
          <cell r="A870">
            <v>39925</v>
          </cell>
          <cell r="B870">
            <v>0.20624999999999999</v>
          </cell>
          <cell r="C870">
            <v>0.32750000000000001</v>
          </cell>
          <cell r="D870">
            <v>0.44</v>
          </cell>
          <cell r="E870">
            <v>0.87938000000000005</v>
          </cell>
          <cell r="F870">
            <v>1.09938</v>
          </cell>
          <cell r="G870">
            <v>1.33375</v>
          </cell>
          <cell r="H870">
            <v>1.5387499999999998</v>
          </cell>
          <cell r="I870">
            <v>1.6575</v>
          </cell>
          <cell r="J870">
            <v>1.9675</v>
          </cell>
        </row>
        <row r="871">
          <cell r="A871">
            <v>39926</v>
          </cell>
          <cell r="B871">
            <v>0.20250000000000001</v>
          </cell>
          <cell r="C871">
            <v>0.32188</v>
          </cell>
          <cell r="D871">
            <v>0.4375</v>
          </cell>
          <cell r="E871">
            <v>0.87</v>
          </cell>
          <cell r="F871">
            <v>1.09188</v>
          </cell>
          <cell r="G871">
            <v>1.3256299999999999</v>
          </cell>
          <cell r="H871">
            <v>1.5231300000000001</v>
          </cell>
          <cell r="I871">
            <v>1.6393800000000001</v>
          </cell>
          <cell r="J871">
            <v>1.95</v>
          </cell>
        </row>
        <row r="872">
          <cell r="A872">
            <v>39927</v>
          </cell>
          <cell r="B872">
            <v>0.20499999999999999</v>
          </cell>
          <cell r="C872">
            <v>0.32124999999999998</v>
          </cell>
          <cell r="D872">
            <v>0.435</v>
          </cell>
          <cell r="E872">
            <v>0.86187999999999998</v>
          </cell>
          <cell r="F872">
            <v>1.0725</v>
          </cell>
          <cell r="G872">
            <v>1.30938</v>
          </cell>
          <cell r="H872">
            <v>1.5074999999999998</v>
          </cell>
          <cell r="I872">
            <v>1.6212499999999999</v>
          </cell>
          <cell r="J872">
            <v>1.9306299999999998</v>
          </cell>
        </row>
        <row r="873">
          <cell r="A873">
            <v>39930</v>
          </cell>
          <cell r="B873">
            <v>0.20874999999999999</v>
          </cell>
          <cell r="C873">
            <v>0.32124999999999998</v>
          </cell>
          <cell r="D873">
            <v>0.4325</v>
          </cell>
          <cell r="E873">
            <v>0.85250000000000004</v>
          </cell>
          <cell r="F873">
            <v>1.05375</v>
          </cell>
          <cell r="G873">
            <v>1.2887500000000001</v>
          </cell>
          <cell r="H873">
            <v>1.48688</v>
          </cell>
          <cell r="I873">
            <v>1.5899999999999999</v>
          </cell>
          <cell r="J873">
            <v>1.8987500000000002</v>
          </cell>
        </row>
        <row r="874">
          <cell r="A874">
            <v>39931</v>
          </cell>
          <cell r="B874">
            <v>0.21375</v>
          </cell>
          <cell r="C874">
            <v>0.33124999999999999</v>
          </cell>
          <cell r="D874">
            <v>0.42749999999999999</v>
          </cell>
          <cell r="E874">
            <v>0.84687999999999997</v>
          </cell>
          <cell r="F874">
            <v>1.03938</v>
          </cell>
          <cell r="G874">
            <v>1.2749999999999999</v>
          </cell>
          <cell r="H874">
            <v>1.4724999999999999</v>
          </cell>
          <cell r="I874">
            <v>1.575</v>
          </cell>
          <cell r="J874">
            <v>1.8774999999999999</v>
          </cell>
        </row>
        <row r="875">
          <cell r="A875">
            <v>39932</v>
          </cell>
          <cell r="B875">
            <v>0.22750000000000001</v>
          </cell>
          <cell r="C875">
            <v>0.33124999999999999</v>
          </cell>
          <cell r="D875">
            <v>0.41813</v>
          </cell>
          <cell r="E875">
            <v>0.84</v>
          </cell>
          <cell r="F875">
            <v>1.0275000000000001</v>
          </cell>
          <cell r="G875">
            <v>1.2662499999999999</v>
          </cell>
          <cell r="H875">
            <v>1.46875</v>
          </cell>
          <cell r="I875">
            <v>1.5787499999999999</v>
          </cell>
          <cell r="J875">
            <v>1.8875</v>
          </cell>
        </row>
        <row r="876">
          <cell r="A876">
            <v>39933</v>
          </cell>
          <cell r="B876">
            <v>0.23125000000000001</v>
          </cell>
          <cell r="C876">
            <v>0.32874999999999999</v>
          </cell>
          <cell r="D876">
            <v>0.41125</v>
          </cell>
          <cell r="E876">
            <v>0.83125000000000004</v>
          </cell>
          <cell r="F876">
            <v>1.0162500000000001</v>
          </cell>
          <cell r="G876">
            <v>1.24875</v>
          </cell>
          <cell r="H876">
            <v>1.4512499999999999</v>
          </cell>
          <cell r="I876">
            <v>1.5649999999999999</v>
          </cell>
          <cell r="J876">
            <v>1.8768799999999999</v>
          </cell>
        </row>
        <row r="877">
          <cell r="A877">
            <v>39934</v>
          </cell>
          <cell r="B877">
            <v>0.23624999999999999</v>
          </cell>
          <cell r="C877">
            <v>0.33124999999999999</v>
          </cell>
          <cell r="D877">
            <v>0.41438000000000003</v>
          </cell>
          <cell r="E877">
            <v>0.82250000000000001</v>
          </cell>
          <cell r="F877">
            <v>1.00688</v>
          </cell>
          <cell r="G877">
            <v>1.23875</v>
          </cell>
          <cell r="H877">
            <v>1.44</v>
          </cell>
          <cell r="I877">
            <v>1.54938</v>
          </cell>
          <cell r="J877">
            <v>1.8643800000000001</v>
          </cell>
        </row>
        <row r="878">
          <cell r="A878">
            <v>39937</v>
          </cell>
          <cell r="B878">
            <v>0.23624999999999999</v>
          </cell>
          <cell r="C878">
            <v>0.33124999999999999</v>
          </cell>
          <cell r="D878">
            <v>0.41438000000000003</v>
          </cell>
          <cell r="E878">
            <v>0.82250000000000001</v>
          </cell>
          <cell r="F878">
            <v>1.00688</v>
          </cell>
          <cell r="G878">
            <v>1.23875</v>
          </cell>
          <cell r="H878">
            <v>1.44</v>
          </cell>
          <cell r="I878">
            <v>1.54938</v>
          </cell>
          <cell r="J878">
            <v>1.8643800000000001</v>
          </cell>
        </row>
        <row r="879">
          <cell r="A879">
            <v>39938</v>
          </cell>
          <cell r="B879">
            <v>0.23874999999999999</v>
          </cell>
          <cell r="C879">
            <v>0.32124999999999998</v>
          </cell>
          <cell r="D879">
            <v>0.40125</v>
          </cell>
          <cell r="E879">
            <v>0.80625000000000002</v>
          </cell>
          <cell r="F879">
            <v>0.98624999999999996</v>
          </cell>
          <cell r="G879">
            <v>1.2275</v>
          </cell>
          <cell r="H879">
            <v>1.425</v>
          </cell>
          <cell r="I879">
            <v>1.54</v>
          </cell>
          <cell r="J879">
            <v>1.8588800000000001</v>
          </cell>
        </row>
        <row r="880">
          <cell r="A880">
            <v>39939</v>
          </cell>
          <cell r="B880">
            <v>0.24249999999999999</v>
          </cell>
          <cell r="C880">
            <v>0.31874999999999998</v>
          </cell>
          <cell r="D880">
            <v>0.39500000000000002</v>
          </cell>
          <cell r="E880">
            <v>0.79500000000000004</v>
          </cell>
          <cell r="F880">
            <v>0.97375</v>
          </cell>
          <cell r="G880">
            <v>1.2075</v>
          </cell>
          <cell r="H880">
            <v>1.3987499999999999</v>
          </cell>
          <cell r="I880">
            <v>1.5062500000000001</v>
          </cell>
          <cell r="J880">
            <v>1.8199999999999998</v>
          </cell>
        </row>
        <row r="881">
          <cell r="A881">
            <v>39940</v>
          </cell>
          <cell r="B881">
            <v>0.23499999999999999</v>
          </cell>
          <cell r="C881">
            <v>0.3125</v>
          </cell>
          <cell r="D881">
            <v>0.38188</v>
          </cell>
          <cell r="E881">
            <v>0.77749999999999997</v>
          </cell>
          <cell r="F881">
            <v>0.95625000000000004</v>
          </cell>
          <cell r="G881">
            <v>1.1912499999999999</v>
          </cell>
          <cell r="H881">
            <v>1.375</v>
          </cell>
          <cell r="I881">
            <v>1.4937499999999999</v>
          </cell>
          <cell r="J881">
            <v>1.8075000000000001</v>
          </cell>
        </row>
        <row r="882">
          <cell r="A882">
            <v>39941</v>
          </cell>
          <cell r="B882">
            <v>0.23375000000000001</v>
          </cell>
          <cell r="C882">
            <v>0.3075</v>
          </cell>
          <cell r="D882">
            <v>0.36749999999999999</v>
          </cell>
          <cell r="E882">
            <v>0.76124999999999998</v>
          </cell>
          <cell r="F882">
            <v>0.9375</v>
          </cell>
          <cell r="G882">
            <v>1.17625</v>
          </cell>
          <cell r="H882">
            <v>1.35</v>
          </cell>
          <cell r="I882">
            <v>1.4624999999999999</v>
          </cell>
          <cell r="J882">
            <v>1.78125</v>
          </cell>
        </row>
        <row r="883">
          <cell r="A883">
            <v>39944</v>
          </cell>
          <cell r="B883">
            <v>0.22625000000000001</v>
          </cell>
          <cell r="C883">
            <v>0.30125000000000002</v>
          </cell>
          <cell r="D883">
            <v>0.35375000000000001</v>
          </cell>
          <cell r="E883">
            <v>0.73499999999999999</v>
          </cell>
          <cell r="F883">
            <v>0.92</v>
          </cell>
          <cell r="G883">
            <v>1.1575</v>
          </cell>
          <cell r="H883">
            <v>1.32375</v>
          </cell>
          <cell r="I883">
            <v>1.43875</v>
          </cell>
          <cell r="J883">
            <v>1.7574999999999998</v>
          </cell>
        </row>
        <row r="884">
          <cell r="A884">
            <v>39945</v>
          </cell>
          <cell r="B884">
            <v>0.22125</v>
          </cell>
          <cell r="C884">
            <v>0.29875000000000002</v>
          </cell>
          <cell r="D884">
            <v>0.34875</v>
          </cell>
          <cell r="E884">
            <v>0.71499999999999997</v>
          </cell>
          <cell r="F884">
            <v>0.90563000000000005</v>
          </cell>
          <cell r="G884">
            <v>1.1499999999999999</v>
          </cell>
          <cell r="H884">
            <v>1.3131300000000001</v>
          </cell>
          <cell r="I884">
            <v>1.43</v>
          </cell>
          <cell r="J884">
            <v>1.7475000000000001</v>
          </cell>
        </row>
        <row r="885">
          <cell r="A885">
            <v>39946</v>
          </cell>
          <cell r="B885">
            <v>0.2225</v>
          </cell>
          <cell r="C885">
            <v>0.29437999999999998</v>
          </cell>
          <cell r="D885">
            <v>0.34438000000000002</v>
          </cell>
          <cell r="E885">
            <v>0.69562999999999997</v>
          </cell>
          <cell r="F885">
            <v>0.88312999999999997</v>
          </cell>
          <cell r="G885">
            <v>1.1425000000000001</v>
          </cell>
          <cell r="H885">
            <v>1.2949999999999999</v>
          </cell>
          <cell r="I885">
            <v>1.4125000000000001</v>
          </cell>
          <cell r="J885">
            <v>1.7324999999999999</v>
          </cell>
        </row>
        <row r="886">
          <cell r="A886">
            <v>39947</v>
          </cell>
          <cell r="B886">
            <v>0.2225</v>
          </cell>
          <cell r="C886">
            <v>0.29125000000000001</v>
          </cell>
          <cell r="D886">
            <v>0.33500000000000002</v>
          </cell>
          <cell r="E886">
            <v>0.66749999999999998</v>
          </cell>
          <cell r="F886">
            <v>0.85438000000000003</v>
          </cell>
          <cell r="G886">
            <v>1.11375</v>
          </cell>
          <cell r="H886">
            <v>1.2662499999999999</v>
          </cell>
          <cell r="I886">
            <v>1.3787499999999999</v>
          </cell>
          <cell r="J886">
            <v>1.68625</v>
          </cell>
        </row>
        <row r="887">
          <cell r="A887">
            <v>39948</v>
          </cell>
          <cell r="B887">
            <v>0.22500000000000001</v>
          </cell>
          <cell r="C887">
            <v>0.28813</v>
          </cell>
          <cell r="D887">
            <v>0.32812999999999998</v>
          </cell>
          <cell r="E887">
            <v>0.64249999999999996</v>
          </cell>
          <cell r="F887">
            <v>0.82562999999999998</v>
          </cell>
          <cell r="G887">
            <v>1.0887500000000001</v>
          </cell>
          <cell r="H887">
            <v>1.2450000000000001</v>
          </cell>
          <cell r="I887">
            <v>1.35625</v>
          </cell>
          <cell r="J887">
            <v>1.65625</v>
          </cell>
        </row>
        <row r="888">
          <cell r="A888">
            <v>39951</v>
          </cell>
          <cell r="B888">
            <v>0.21875</v>
          </cell>
          <cell r="C888">
            <v>0.28062999999999999</v>
          </cell>
          <cell r="D888">
            <v>0.31624999999999998</v>
          </cell>
          <cell r="E888">
            <v>0.61250000000000004</v>
          </cell>
          <cell r="F888">
            <v>0.78500000000000003</v>
          </cell>
          <cell r="G888">
            <v>1.0475000000000001</v>
          </cell>
          <cell r="H888">
            <v>1.20875</v>
          </cell>
          <cell r="I888">
            <v>1.3125</v>
          </cell>
          <cell r="J888">
            <v>1.6112500000000001</v>
          </cell>
        </row>
        <row r="889">
          <cell r="A889">
            <v>39952</v>
          </cell>
          <cell r="B889">
            <v>0.21875</v>
          </cell>
          <cell r="C889">
            <v>0.28125</v>
          </cell>
          <cell r="D889">
            <v>0.30937999999999999</v>
          </cell>
          <cell r="E889">
            <v>0.58625000000000005</v>
          </cell>
          <cell r="F889">
            <v>0.75249999999999995</v>
          </cell>
          <cell r="G889">
            <v>1.01</v>
          </cell>
          <cell r="H889">
            <v>1.17625</v>
          </cell>
          <cell r="I889">
            <v>1.28</v>
          </cell>
          <cell r="J889">
            <v>1.5825</v>
          </cell>
        </row>
        <row r="890">
          <cell r="A890">
            <v>39953</v>
          </cell>
          <cell r="B890">
            <v>0.22125</v>
          </cell>
          <cell r="C890">
            <v>0.28125</v>
          </cell>
          <cell r="D890">
            <v>0.30813000000000001</v>
          </cell>
          <cell r="E890">
            <v>0.55249999999999999</v>
          </cell>
          <cell r="F890">
            <v>0.71625000000000005</v>
          </cell>
          <cell r="G890">
            <v>0.98</v>
          </cell>
          <cell r="H890">
            <v>1.145</v>
          </cell>
          <cell r="I890">
            <v>1.24125</v>
          </cell>
          <cell r="J890">
            <v>1.5487500000000001</v>
          </cell>
        </row>
        <row r="891">
          <cell r="A891">
            <v>39954</v>
          </cell>
          <cell r="B891">
            <v>0.2175</v>
          </cell>
          <cell r="C891">
            <v>0.28375</v>
          </cell>
          <cell r="D891">
            <v>0.30875000000000002</v>
          </cell>
          <cell r="E891">
            <v>0.50875000000000004</v>
          </cell>
          <cell r="F891">
            <v>0.66125</v>
          </cell>
          <cell r="G891">
            <v>0.91625000000000001</v>
          </cell>
          <cell r="H891">
            <v>1.0862499999999999</v>
          </cell>
          <cell r="I891">
            <v>1.17</v>
          </cell>
          <cell r="J891">
            <v>1.4862500000000001</v>
          </cell>
        </row>
        <row r="892">
          <cell r="A892">
            <v>39955</v>
          </cell>
          <cell r="B892">
            <v>0.22625000000000001</v>
          </cell>
          <cell r="C892">
            <v>0.28188000000000002</v>
          </cell>
          <cell r="D892">
            <v>0.31313000000000002</v>
          </cell>
          <cell r="E892">
            <v>0.505</v>
          </cell>
          <cell r="F892">
            <v>0.66</v>
          </cell>
          <cell r="G892">
            <v>0.92625000000000002</v>
          </cell>
          <cell r="H892">
            <v>1.1012500000000001</v>
          </cell>
          <cell r="I892">
            <v>1.2012499999999999</v>
          </cell>
          <cell r="J892">
            <v>1.53125</v>
          </cell>
        </row>
        <row r="893">
          <cell r="A893">
            <v>39958</v>
          </cell>
          <cell r="B893">
            <v>0.22625000000000001</v>
          </cell>
          <cell r="C893">
            <v>0.28188000000000002</v>
          </cell>
          <cell r="D893">
            <v>0.31313000000000002</v>
          </cell>
          <cell r="E893">
            <v>0.505</v>
          </cell>
          <cell r="F893">
            <v>0.66</v>
          </cell>
          <cell r="G893">
            <v>0.92625000000000002</v>
          </cell>
          <cell r="H893">
            <v>1.1012500000000001</v>
          </cell>
          <cell r="I893">
            <v>1.2012499999999999</v>
          </cell>
          <cell r="J893">
            <v>1.53125</v>
          </cell>
        </row>
        <row r="894">
          <cell r="A894">
            <v>39959</v>
          </cell>
          <cell r="B894">
            <v>0.23125000000000001</v>
          </cell>
          <cell r="C894">
            <v>0.27750000000000002</v>
          </cell>
          <cell r="D894">
            <v>0.31624999999999998</v>
          </cell>
          <cell r="E894">
            <v>0.50375000000000003</v>
          </cell>
          <cell r="F894">
            <v>0.66374999999999995</v>
          </cell>
          <cell r="G894">
            <v>0.93</v>
          </cell>
          <cell r="H894">
            <v>1.1012500000000001</v>
          </cell>
          <cell r="I894">
            <v>1.2175</v>
          </cell>
          <cell r="J894">
            <v>1.5525</v>
          </cell>
        </row>
        <row r="895">
          <cell r="A895">
            <v>39960</v>
          </cell>
          <cell r="B895">
            <v>0.26250000000000001</v>
          </cell>
          <cell r="C895">
            <v>0.28625</v>
          </cell>
          <cell r="D895">
            <v>0.31874999999999998</v>
          </cell>
          <cell r="E895">
            <v>0.505</v>
          </cell>
          <cell r="F895">
            <v>0.67374999999999996</v>
          </cell>
          <cell r="G895">
            <v>0.94750000000000001</v>
          </cell>
          <cell r="H895">
            <v>1.1325000000000001</v>
          </cell>
          <cell r="I895">
            <v>1.27</v>
          </cell>
          <cell r="J895">
            <v>1.6287500000000001</v>
          </cell>
        </row>
        <row r="896">
          <cell r="A896">
            <v>39961</v>
          </cell>
          <cell r="B896">
            <v>0.26124999999999998</v>
          </cell>
          <cell r="C896">
            <v>0.28875000000000001</v>
          </cell>
          <cell r="D896">
            <v>0.32</v>
          </cell>
          <cell r="E896">
            <v>0.50624999999999998</v>
          </cell>
          <cell r="F896">
            <v>0.66749999999999998</v>
          </cell>
          <cell r="G896">
            <v>0.94374999999999998</v>
          </cell>
          <cell r="H896">
            <v>1.1274999999999999</v>
          </cell>
          <cell r="I896">
            <v>1.26</v>
          </cell>
          <cell r="J896">
            <v>1.62</v>
          </cell>
        </row>
        <row r="897">
          <cell r="A897">
            <v>39962</v>
          </cell>
          <cell r="B897">
            <v>0.27124999999999999</v>
          </cell>
          <cell r="C897">
            <v>0.29125000000000001</v>
          </cell>
          <cell r="D897">
            <v>0.31624999999999998</v>
          </cell>
          <cell r="E897">
            <v>0.50938000000000005</v>
          </cell>
          <cell r="F897">
            <v>0.65625</v>
          </cell>
          <cell r="G897">
            <v>0.92874999999999996</v>
          </cell>
          <cell r="H897">
            <v>1.1125</v>
          </cell>
          <cell r="I897">
            <v>1.24</v>
          </cell>
          <cell r="J897">
            <v>1.6</v>
          </cell>
        </row>
        <row r="898">
          <cell r="A898">
            <v>39965</v>
          </cell>
          <cell r="B898">
            <v>0.26250000000000001</v>
          </cell>
          <cell r="C898">
            <v>0.29375000000000001</v>
          </cell>
          <cell r="D898">
            <v>0.32</v>
          </cell>
          <cell r="E898">
            <v>0.50124999999999997</v>
          </cell>
          <cell r="F898">
            <v>0.65</v>
          </cell>
          <cell r="G898">
            <v>0.91874999999999996</v>
          </cell>
          <cell r="H898">
            <v>1.1025</v>
          </cell>
          <cell r="I898">
            <v>1.2337500000000001</v>
          </cell>
          <cell r="J898">
            <v>1.59375</v>
          </cell>
        </row>
        <row r="899">
          <cell r="A899">
            <v>39966</v>
          </cell>
          <cell r="B899">
            <v>0.26124999999999998</v>
          </cell>
          <cell r="C899">
            <v>0.29063</v>
          </cell>
          <cell r="D899">
            <v>0.32</v>
          </cell>
          <cell r="E899">
            <v>0.495</v>
          </cell>
          <cell r="F899">
            <v>0.64624999999999999</v>
          </cell>
          <cell r="G899">
            <v>0.91249999999999998</v>
          </cell>
          <cell r="H899">
            <v>1.0962499999999999</v>
          </cell>
          <cell r="I899">
            <v>1.2337500000000001</v>
          </cell>
          <cell r="J899">
            <v>1.6074999999999999</v>
          </cell>
        </row>
        <row r="900">
          <cell r="A900">
            <v>39967</v>
          </cell>
          <cell r="B900">
            <v>0.26124999999999998</v>
          </cell>
          <cell r="C900">
            <v>0.28999999999999998</v>
          </cell>
          <cell r="D900">
            <v>0.31874999999999998</v>
          </cell>
          <cell r="E900">
            <v>0.48499999999999999</v>
          </cell>
          <cell r="F900">
            <v>0.63688</v>
          </cell>
          <cell r="G900">
            <v>0.89688000000000001</v>
          </cell>
          <cell r="H900">
            <v>1.0731299999999999</v>
          </cell>
          <cell r="I900">
            <v>1.2075</v>
          </cell>
          <cell r="J900">
            <v>1.58375</v>
          </cell>
        </row>
        <row r="901">
          <cell r="A901">
            <v>39968</v>
          </cell>
          <cell r="B901">
            <v>0.26062999999999997</v>
          </cell>
          <cell r="C901">
            <v>0.28875000000000001</v>
          </cell>
          <cell r="D901">
            <v>0.3175</v>
          </cell>
          <cell r="E901">
            <v>0.47499999999999998</v>
          </cell>
          <cell r="F901">
            <v>0.62938000000000005</v>
          </cell>
          <cell r="G901">
            <v>0.875</v>
          </cell>
          <cell r="H901">
            <v>1.0487500000000001</v>
          </cell>
          <cell r="I901">
            <v>1.18</v>
          </cell>
          <cell r="J901">
            <v>1.5474999999999999</v>
          </cell>
        </row>
        <row r="902">
          <cell r="A902">
            <v>39969</v>
          </cell>
          <cell r="B902">
            <v>0.26062999999999997</v>
          </cell>
          <cell r="C902">
            <v>0.29125000000000001</v>
          </cell>
          <cell r="D902">
            <v>0.32063000000000003</v>
          </cell>
          <cell r="E902">
            <v>0.47749999999999998</v>
          </cell>
          <cell r="F902">
            <v>0.63249999999999995</v>
          </cell>
          <cell r="G902">
            <v>0.88249999999999995</v>
          </cell>
          <cell r="H902">
            <v>1.0587500000000001</v>
          </cell>
          <cell r="I902">
            <v>1.2037499999999999</v>
          </cell>
          <cell r="J902">
            <v>1.5975000000000001</v>
          </cell>
        </row>
        <row r="903">
          <cell r="A903">
            <v>39972</v>
          </cell>
          <cell r="B903">
            <v>0.26124999999999998</v>
          </cell>
          <cell r="C903">
            <v>0.29063</v>
          </cell>
          <cell r="D903">
            <v>0.32312999999999997</v>
          </cell>
          <cell r="E903">
            <v>0.48625000000000002</v>
          </cell>
          <cell r="F903">
            <v>0.65</v>
          </cell>
          <cell r="G903">
            <v>0.91500000000000004</v>
          </cell>
          <cell r="H903">
            <v>1.1074999999999999</v>
          </cell>
          <cell r="I903">
            <v>1.2825</v>
          </cell>
          <cell r="J903">
            <v>1.85375</v>
          </cell>
        </row>
        <row r="904">
          <cell r="A904">
            <v>39973</v>
          </cell>
          <cell r="B904">
            <v>0.26874999999999999</v>
          </cell>
          <cell r="C904">
            <v>0.29437999999999998</v>
          </cell>
          <cell r="D904">
            <v>0.32124999999999998</v>
          </cell>
          <cell r="E904">
            <v>0.48375000000000001</v>
          </cell>
          <cell r="F904">
            <v>0.64749999999999996</v>
          </cell>
          <cell r="G904">
            <v>0.90375000000000005</v>
          </cell>
          <cell r="H904">
            <v>1.0900000000000001</v>
          </cell>
          <cell r="I904">
            <v>1.2662499999999999</v>
          </cell>
          <cell r="J904">
            <v>1.835</v>
          </cell>
        </row>
        <row r="905">
          <cell r="A905">
            <v>39974</v>
          </cell>
          <cell r="B905">
            <v>0.26374999999999998</v>
          </cell>
          <cell r="C905">
            <v>0.29375000000000001</v>
          </cell>
          <cell r="D905">
            <v>0.32063000000000003</v>
          </cell>
          <cell r="E905">
            <v>0.47875000000000001</v>
          </cell>
          <cell r="F905">
            <v>0.63875000000000004</v>
          </cell>
          <cell r="G905">
            <v>0.88812999999999998</v>
          </cell>
          <cell r="H905">
            <v>1.0649999999999999</v>
          </cell>
          <cell r="I905">
            <v>1.22875</v>
          </cell>
          <cell r="J905">
            <v>1.7925</v>
          </cell>
        </row>
        <row r="906">
          <cell r="A906">
            <v>39975</v>
          </cell>
          <cell r="B906">
            <v>0.26124999999999998</v>
          </cell>
          <cell r="C906">
            <v>0.29249999999999998</v>
          </cell>
          <cell r="D906">
            <v>0.31938</v>
          </cell>
          <cell r="E906">
            <v>0.47375</v>
          </cell>
          <cell r="F906">
            <v>0.62938000000000005</v>
          </cell>
          <cell r="G906">
            <v>0.88063000000000002</v>
          </cell>
          <cell r="H906">
            <v>1.0556300000000001</v>
          </cell>
          <cell r="I906">
            <v>1.2175</v>
          </cell>
          <cell r="J906">
            <v>1.79</v>
          </cell>
        </row>
        <row r="907">
          <cell r="A907">
            <v>39976</v>
          </cell>
          <cell r="B907">
            <v>0.26</v>
          </cell>
          <cell r="C907">
            <v>0.28999999999999998</v>
          </cell>
          <cell r="D907">
            <v>0.31813000000000002</v>
          </cell>
          <cell r="E907">
            <v>0.46438000000000001</v>
          </cell>
          <cell r="F907">
            <v>0.62438000000000005</v>
          </cell>
          <cell r="G907">
            <v>0.86375000000000002</v>
          </cell>
          <cell r="H907">
            <v>1.0337499999999999</v>
          </cell>
          <cell r="I907">
            <v>1.1837500000000001</v>
          </cell>
          <cell r="J907">
            <v>1.7324999999999999</v>
          </cell>
        </row>
        <row r="908">
          <cell r="A908">
            <v>39979</v>
          </cell>
          <cell r="B908">
            <v>0.26124999999999998</v>
          </cell>
          <cell r="C908">
            <v>0.28813</v>
          </cell>
          <cell r="D908">
            <v>0.31874999999999998</v>
          </cell>
          <cell r="E908">
            <v>0.45900000000000002</v>
          </cell>
          <cell r="F908">
            <v>0.61438000000000004</v>
          </cell>
          <cell r="G908">
            <v>0.84750000000000003</v>
          </cell>
          <cell r="H908">
            <v>1.0137499999999999</v>
          </cell>
          <cell r="I908">
            <v>1.16875</v>
          </cell>
          <cell r="J908">
            <v>1.69875</v>
          </cell>
        </row>
        <row r="909">
          <cell r="A909">
            <v>39980</v>
          </cell>
          <cell r="B909">
            <v>0.26124999999999998</v>
          </cell>
          <cell r="C909">
            <v>0.28813</v>
          </cell>
          <cell r="D909">
            <v>0.31813000000000002</v>
          </cell>
          <cell r="E909">
            <v>0.45374999999999999</v>
          </cell>
          <cell r="F909">
            <v>0.61312999999999995</v>
          </cell>
          <cell r="G909">
            <v>0.84062999999999999</v>
          </cell>
          <cell r="H909">
            <v>1.0093799999999999</v>
          </cell>
          <cell r="I909">
            <v>1.1637500000000001</v>
          </cell>
          <cell r="J909">
            <v>1.69625</v>
          </cell>
        </row>
        <row r="910">
          <cell r="A910">
            <v>39981</v>
          </cell>
          <cell r="B910">
            <v>0.26124999999999998</v>
          </cell>
          <cell r="C910">
            <v>0.28563</v>
          </cell>
          <cell r="D910">
            <v>0.31313000000000002</v>
          </cell>
          <cell r="E910">
            <v>0.44812999999999997</v>
          </cell>
          <cell r="F910">
            <v>0.61</v>
          </cell>
          <cell r="G910">
            <v>0.83250000000000002</v>
          </cell>
          <cell r="H910">
            <v>1.0024999999999999</v>
          </cell>
          <cell r="I910">
            <v>1.1575</v>
          </cell>
          <cell r="J910">
            <v>1.6937500000000001</v>
          </cell>
        </row>
        <row r="911">
          <cell r="A911">
            <v>39982</v>
          </cell>
          <cell r="B911">
            <v>0.26374999999999998</v>
          </cell>
          <cell r="C911">
            <v>0.28749999999999998</v>
          </cell>
          <cell r="D911">
            <v>0.315</v>
          </cell>
          <cell r="E911">
            <v>0.44624999999999998</v>
          </cell>
          <cell r="F911">
            <v>0.60875000000000001</v>
          </cell>
          <cell r="G911">
            <v>0.83</v>
          </cell>
          <cell r="H911">
            <v>1.0037499999999999</v>
          </cell>
          <cell r="I911">
            <v>1.1612499999999999</v>
          </cell>
          <cell r="J911">
            <v>1.68875</v>
          </cell>
        </row>
        <row r="912">
          <cell r="A912">
            <v>39983</v>
          </cell>
          <cell r="B912">
            <v>0.26750000000000002</v>
          </cell>
          <cell r="C912">
            <v>0.28875000000000001</v>
          </cell>
          <cell r="D912">
            <v>0.31688</v>
          </cell>
          <cell r="E912">
            <v>0.44624999999999998</v>
          </cell>
          <cell r="F912">
            <v>0.61187999999999998</v>
          </cell>
          <cell r="G912">
            <v>0.83250000000000002</v>
          </cell>
          <cell r="H912">
            <v>1.0137499999999999</v>
          </cell>
          <cell r="I912">
            <v>1.1825000000000001</v>
          </cell>
          <cell r="J912">
            <v>1.74</v>
          </cell>
        </row>
        <row r="913">
          <cell r="A913">
            <v>39986</v>
          </cell>
          <cell r="B913">
            <v>0.27124999999999999</v>
          </cell>
          <cell r="C913">
            <v>0.29499999999999998</v>
          </cell>
          <cell r="D913">
            <v>0.315</v>
          </cell>
          <cell r="E913">
            <v>0.44500000000000001</v>
          </cell>
          <cell r="F913">
            <v>0.61</v>
          </cell>
          <cell r="G913">
            <v>0.82499999999999996</v>
          </cell>
          <cell r="H913">
            <v>1.00563</v>
          </cell>
          <cell r="I913">
            <v>1.1612499999999999</v>
          </cell>
          <cell r="J913">
            <v>1.6975</v>
          </cell>
        </row>
        <row r="914">
          <cell r="A914">
            <v>39987</v>
          </cell>
          <cell r="B914">
            <v>0.27750000000000002</v>
          </cell>
          <cell r="C914">
            <v>0.29687999999999998</v>
          </cell>
          <cell r="D914">
            <v>0.31374999999999997</v>
          </cell>
          <cell r="E914">
            <v>0.44124999999999998</v>
          </cell>
          <cell r="F914">
            <v>0.60750000000000004</v>
          </cell>
          <cell r="G914">
            <v>0.81499999999999995</v>
          </cell>
          <cell r="H914">
            <v>0.99438000000000004</v>
          </cell>
          <cell r="I914">
            <v>1.1487499999999999</v>
          </cell>
          <cell r="J914">
            <v>1.6775</v>
          </cell>
        </row>
        <row r="915">
          <cell r="A915">
            <v>39988</v>
          </cell>
          <cell r="B915">
            <v>0.27562999999999999</v>
          </cell>
          <cell r="C915">
            <v>0.29437999999999998</v>
          </cell>
          <cell r="D915">
            <v>0.31125000000000003</v>
          </cell>
          <cell r="E915">
            <v>0.43375000000000002</v>
          </cell>
          <cell r="F915">
            <v>0.60438000000000003</v>
          </cell>
          <cell r="G915">
            <v>0.80374999999999996</v>
          </cell>
          <cell r="H915">
            <v>0.97875000000000001</v>
          </cell>
          <cell r="I915">
            <v>1.1312500000000001</v>
          </cell>
          <cell r="J915">
            <v>1.6400000000000001</v>
          </cell>
        </row>
        <row r="916">
          <cell r="A916">
            <v>39989</v>
          </cell>
          <cell r="B916">
            <v>0.27374999999999999</v>
          </cell>
          <cell r="C916">
            <v>0.29437999999999998</v>
          </cell>
          <cell r="D916">
            <v>0.3075</v>
          </cell>
          <cell r="E916">
            <v>0.42749999999999999</v>
          </cell>
          <cell r="F916">
            <v>0.60124999999999995</v>
          </cell>
          <cell r="G916">
            <v>0.79874999999999996</v>
          </cell>
          <cell r="H916">
            <v>0.96750000000000003</v>
          </cell>
          <cell r="I916">
            <v>1.11375</v>
          </cell>
          <cell r="J916">
            <v>1.645</v>
          </cell>
        </row>
        <row r="917">
          <cell r="A917">
            <v>39990</v>
          </cell>
          <cell r="B917">
            <v>0.26500000000000001</v>
          </cell>
          <cell r="C917">
            <v>0.29437999999999998</v>
          </cell>
          <cell r="D917">
            <v>0.31</v>
          </cell>
          <cell r="E917">
            <v>0.42</v>
          </cell>
          <cell r="F917">
            <v>0.59750000000000003</v>
          </cell>
          <cell r="G917">
            <v>0.78749999999999998</v>
          </cell>
          <cell r="H917">
            <v>0.95499999999999996</v>
          </cell>
          <cell r="I917">
            <v>1.095</v>
          </cell>
          <cell r="J917">
            <v>1.5912500000000001</v>
          </cell>
        </row>
        <row r="918">
          <cell r="A918">
            <v>39993</v>
          </cell>
          <cell r="B918">
            <v>0.26374999999999998</v>
          </cell>
          <cell r="C918">
            <v>0.29187999999999997</v>
          </cell>
          <cell r="D918">
            <v>0.30875000000000002</v>
          </cell>
          <cell r="E918">
            <v>0.41625000000000001</v>
          </cell>
          <cell r="F918">
            <v>0.59687999999999997</v>
          </cell>
          <cell r="G918">
            <v>0.78500000000000003</v>
          </cell>
          <cell r="H918">
            <v>0.96250000000000002</v>
          </cell>
          <cell r="I918">
            <v>1.1174999999999999</v>
          </cell>
          <cell r="J918">
            <v>1.5975000000000001</v>
          </cell>
        </row>
        <row r="919">
          <cell r="A919">
            <v>39994</v>
          </cell>
          <cell r="B919">
            <v>0.27750000000000002</v>
          </cell>
          <cell r="C919">
            <v>0.28999999999999998</v>
          </cell>
          <cell r="D919">
            <v>0.30875000000000002</v>
          </cell>
          <cell r="E919">
            <v>0.41438000000000003</v>
          </cell>
          <cell r="F919">
            <v>0.59499999999999997</v>
          </cell>
          <cell r="G919">
            <v>0.78374999999999995</v>
          </cell>
          <cell r="H919">
            <v>0.95750000000000002</v>
          </cell>
          <cell r="I919">
            <v>1.1112500000000001</v>
          </cell>
          <cell r="J919">
            <v>1.60625</v>
          </cell>
        </row>
        <row r="920">
          <cell r="A920">
            <v>39995</v>
          </cell>
          <cell r="B920">
            <v>0.26750000000000002</v>
          </cell>
          <cell r="C920">
            <v>0.28749999999999998</v>
          </cell>
          <cell r="D920">
            <v>0.30625000000000002</v>
          </cell>
          <cell r="E920">
            <v>0.40938000000000002</v>
          </cell>
          <cell r="F920">
            <v>0.58750000000000002</v>
          </cell>
          <cell r="G920">
            <v>0.77</v>
          </cell>
          <cell r="H920">
            <v>0.94374999999999998</v>
          </cell>
          <cell r="I920">
            <v>1.0912500000000001</v>
          </cell>
          <cell r="J920">
            <v>1.5899999999999999</v>
          </cell>
        </row>
        <row r="921">
          <cell r="A921">
            <v>39996</v>
          </cell>
          <cell r="B921">
            <v>0.26812999999999998</v>
          </cell>
          <cell r="C921">
            <v>0.28438000000000002</v>
          </cell>
          <cell r="D921">
            <v>0.30437999999999998</v>
          </cell>
          <cell r="E921">
            <v>0.40688000000000002</v>
          </cell>
          <cell r="F921">
            <v>0.57750000000000001</v>
          </cell>
          <cell r="G921">
            <v>0.75875000000000004</v>
          </cell>
          <cell r="H921">
            <v>0.93</v>
          </cell>
          <cell r="I921">
            <v>1.0787500000000001</v>
          </cell>
          <cell r="J921">
            <v>1.5762499999999999</v>
          </cell>
        </row>
        <row r="922">
          <cell r="A922">
            <v>39997</v>
          </cell>
          <cell r="B922">
            <v>0.26688000000000001</v>
          </cell>
          <cell r="C922">
            <v>0.28249999999999997</v>
          </cell>
          <cell r="D922">
            <v>0.30125000000000002</v>
          </cell>
          <cell r="E922">
            <v>0.39874999999999999</v>
          </cell>
          <cell r="F922">
            <v>0.55874999999999997</v>
          </cell>
          <cell r="G922">
            <v>0.73624999999999996</v>
          </cell>
          <cell r="H922">
            <v>0.90874999999999995</v>
          </cell>
          <cell r="I922">
            <v>1.05125</v>
          </cell>
          <cell r="J922">
            <v>1.53125</v>
          </cell>
        </row>
        <row r="923">
          <cell r="A923">
            <v>40000</v>
          </cell>
          <cell r="B923">
            <v>0.26062999999999997</v>
          </cell>
          <cell r="C923">
            <v>0.28375</v>
          </cell>
          <cell r="D923">
            <v>0.30187999999999998</v>
          </cell>
          <cell r="E923">
            <v>0.39562999999999998</v>
          </cell>
          <cell r="F923">
            <v>0.54813000000000001</v>
          </cell>
          <cell r="G923">
            <v>0.72438000000000002</v>
          </cell>
          <cell r="H923">
            <v>0.89624999999999999</v>
          </cell>
          <cell r="I923">
            <v>1.03125</v>
          </cell>
          <cell r="J923">
            <v>1.5137499999999999</v>
          </cell>
        </row>
        <row r="924">
          <cell r="A924">
            <v>40001</v>
          </cell>
          <cell r="B924">
            <v>0.25874999999999998</v>
          </cell>
          <cell r="C924">
            <v>0.27938000000000002</v>
          </cell>
          <cell r="D924">
            <v>0.30187999999999998</v>
          </cell>
          <cell r="E924">
            <v>0.38874999999999998</v>
          </cell>
          <cell r="F924">
            <v>0.53749999999999998</v>
          </cell>
          <cell r="G924">
            <v>0.71875</v>
          </cell>
          <cell r="H924">
            <v>0.89249999999999996</v>
          </cell>
          <cell r="I924">
            <v>1.0225</v>
          </cell>
          <cell r="J924">
            <v>1.51125</v>
          </cell>
        </row>
        <row r="925">
          <cell r="A925">
            <v>40002</v>
          </cell>
          <cell r="B925">
            <v>0.25124999999999997</v>
          </cell>
          <cell r="C925">
            <v>0.27625</v>
          </cell>
          <cell r="D925">
            <v>0.3</v>
          </cell>
          <cell r="E925">
            <v>0.37624999999999997</v>
          </cell>
          <cell r="F925">
            <v>0.52500000000000002</v>
          </cell>
          <cell r="G925">
            <v>0.7</v>
          </cell>
          <cell r="H925">
            <v>0.87875000000000003</v>
          </cell>
          <cell r="I925">
            <v>1.0049999999999999</v>
          </cell>
          <cell r="J925">
            <v>1.4937499999999999</v>
          </cell>
        </row>
        <row r="926">
          <cell r="A926">
            <v>40003</v>
          </cell>
          <cell r="B926">
            <v>0.24812999999999999</v>
          </cell>
          <cell r="C926">
            <v>0.27562999999999999</v>
          </cell>
          <cell r="D926">
            <v>0.29625000000000001</v>
          </cell>
          <cell r="E926">
            <v>0.36749999999999999</v>
          </cell>
          <cell r="F926">
            <v>0.51</v>
          </cell>
          <cell r="G926">
            <v>0.68500000000000005</v>
          </cell>
          <cell r="H926">
            <v>0.86875000000000002</v>
          </cell>
          <cell r="I926">
            <v>0.98563000000000001</v>
          </cell>
          <cell r="J926">
            <v>1.4750000000000001</v>
          </cell>
        </row>
        <row r="927">
          <cell r="A927">
            <v>40004</v>
          </cell>
          <cell r="B927">
            <v>0.24313000000000001</v>
          </cell>
          <cell r="C927">
            <v>0.27124999999999999</v>
          </cell>
          <cell r="D927">
            <v>0.29249999999999998</v>
          </cell>
          <cell r="E927">
            <v>0.35749999999999998</v>
          </cell>
          <cell r="F927">
            <v>0.505</v>
          </cell>
          <cell r="G927">
            <v>0.67437999999999998</v>
          </cell>
          <cell r="H927">
            <v>0.85499999999999998</v>
          </cell>
          <cell r="I927">
            <v>0.96750000000000003</v>
          </cell>
          <cell r="J927">
            <v>1.45625</v>
          </cell>
        </row>
        <row r="928">
          <cell r="A928">
            <v>40007</v>
          </cell>
          <cell r="B928">
            <v>0.24313000000000001</v>
          </cell>
          <cell r="C928">
            <v>0.26938000000000001</v>
          </cell>
          <cell r="D928">
            <v>0.28813</v>
          </cell>
          <cell r="E928">
            <v>0.35687999999999998</v>
          </cell>
          <cell r="F928">
            <v>0.50938000000000005</v>
          </cell>
          <cell r="G928">
            <v>0.67749999999999999</v>
          </cell>
          <cell r="H928">
            <v>0.85624999999999996</v>
          </cell>
          <cell r="I928">
            <v>0.96499999999999997</v>
          </cell>
          <cell r="J928">
            <v>1.4612499999999999</v>
          </cell>
        </row>
        <row r="929">
          <cell r="A929">
            <v>40008</v>
          </cell>
          <cell r="B929">
            <v>0.24437999999999999</v>
          </cell>
          <cell r="C929">
            <v>0.26938000000000001</v>
          </cell>
          <cell r="D929">
            <v>0.28749999999999998</v>
          </cell>
          <cell r="E929">
            <v>0.35687999999999998</v>
          </cell>
          <cell r="F929">
            <v>0.51312999999999998</v>
          </cell>
          <cell r="G929">
            <v>0.6825</v>
          </cell>
          <cell r="H929">
            <v>0.86375000000000002</v>
          </cell>
          <cell r="I929">
            <v>0.98375000000000001</v>
          </cell>
          <cell r="J929">
            <v>1.4937499999999999</v>
          </cell>
        </row>
        <row r="930">
          <cell r="A930">
            <v>40009</v>
          </cell>
          <cell r="B930">
            <v>0.24</v>
          </cell>
          <cell r="C930">
            <v>0.26562999999999998</v>
          </cell>
          <cell r="D930">
            <v>0.28749999999999998</v>
          </cell>
          <cell r="E930">
            <v>0.35437999999999997</v>
          </cell>
          <cell r="F930">
            <v>0.51375000000000004</v>
          </cell>
          <cell r="G930">
            <v>0.68500000000000005</v>
          </cell>
          <cell r="H930">
            <v>0.87</v>
          </cell>
          <cell r="I930">
            <v>0.98750000000000004</v>
          </cell>
          <cell r="J930">
            <v>1.5074999999999998</v>
          </cell>
        </row>
        <row r="931">
          <cell r="A931">
            <v>40010</v>
          </cell>
          <cell r="B931">
            <v>0.24124999999999999</v>
          </cell>
          <cell r="C931">
            <v>0.26812999999999998</v>
          </cell>
          <cell r="D931">
            <v>0.28875000000000001</v>
          </cell>
          <cell r="E931">
            <v>0.35313</v>
          </cell>
          <cell r="F931">
            <v>0.51</v>
          </cell>
          <cell r="G931">
            <v>0.6825</v>
          </cell>
          <cell r="H931">
            <v>0.86750000000000005</v>
          </cell>
          <cell r="I931">
            <v>0.98499999999999999</v>
          </cell>
          <cell r="J931">
            <v>1.50875</v>
          </cell>
        </row>
        <row r="932">
          <cell r="A932">
            <v>40011</v>
          </cell>
          <cell r="B932">
            <v>0.24</v>
          </cell>
          <cell r="C932">
            <v>0.26688000000000001</v>
          </cell>
          <cell r="D932">
            <v>0.28625</v>
          </cell>
          <cell r="E932">
            <v>0.35</v>
          </cell>
          <cell r="F932">
            <v>0.50375000000000003</v>
          </cell>
          <cell r="G932">
            <v>0.67749999999999999</v>
          </cell>
          <cell r="H932">
            <v>0.85875000000000001</v>
          </cell>
          <cell r="I932">
            <v>0.97124999999999995</v>
          </cell>
          <cell r="J932">
            <v>1.49125</v>
          </cell>
        </row>
        <row r="933">
          <cell r="A933">
            <v>40014</v>
          </cell>
          <cell r="B933">
            <v>0.23874999999999999</v>
          </cell>
          <cell r="C933">
            <v>0.26374999999999998</v>
          </cell>
          <cell r="D933">
            <v>0.28625</v>
          </cell>
          <cell r="E933">
            <v>0.35</v>
          </cell>
          <cell r="F933">
            <v>0.505</v>
          </cell>
          <cell r="G933">
            <v>0.67749999999999999</v>
          </cell>
          <cell r="H933">
            <v>0.85499999999999998</v>
          </cell>
          <cell r="I933">
            <v>0.96750000000000003</v>
          </cell>
          <cell r="J933">
            <v>1.50125</v>
          </cell>
        </row>
        <row r="934">
          <cell r="A934">
            <v>40015</v>
          </cell>
          <cell r="B934">
            <v>0.23499999999999999</v>
          </cell>
          <cell r="C934">
            <v>0.26374999999999998</v>
          </cell>
          <cell r="D934">
            <v>0.28499999999999998</v>
          </cell>
          <cell r="E934">
            <v>0.34875</v>
          </cell>
          <cell r="F934">
            <v>0.50312999999999997</v>
          </cell>
          <cell r="G934">
            <v>0.67249999999999999</v>
          </cell>
          <cell r="H934">
            <v>0.85124999999999995</v>
          </cell>
          <cell r="I934">
            <v>0.96125000000000005</v>
          </cell>
          <cell r="J934">
            <v>1.49</v>
          </cell>
        </row>
        <row r="935">
          <cell r="A935">
            <v>40016</v>
          </cell>
          <cell r="B935">
            <v>0.23</v>
          </cell>
          <cell r="C935">
            <v>0.26250000000000001</v>
          </cell>
          <cell r="D935">
            <v>0.28499999999999998</v>
          </cell>
          <cell r="E935">
            <v>0.34688000000000002</v>
          </cell>
          <cell r="F935">
            <v>0.50187999999999999</v>
          </cell>
          <cell r="G935">
            <v>0.66874999999999996</v>
          </cell>
          <cell r="H935">
            <v>0.84750000000000003</v>
          </cell>
          <cell r="I935">
            <v>0.95062999999999998</v>
          </cell>
          <cell r="J935">
            <v>1.47875</v>
          </cell>
        </row>
        <row r="936">
          <cell r="A936">
            <v>40017</v>
          </cell>
          <cell r="B936">
            <v>0.22938</v>
          </cell>
          <cell r="C936">
            <v>0.26250000000000001</v>
          </cell>
          <cell r="D936">
            <v>0.28499999999999998</v>
          </cell>
          <cell r="E936">
            <v>0.34562999999999999</v>
          </cell>
          <cell r="F936">
            <v>0.50375000000000003</v>
          </cell>
          <cell r="G936">
            <v>0.66874999999999996</v>
          </cell>
          <cell r="H936">
            <v>0.84375</v>
          </cell>
          <cell r="I936">
            <v>0.94562999999999997</v>
          </cell>
          <cell r="J936">
            <v>1.4731300000000001</v>
          </cell>
        </row>
        <row r="937">
          <cell r="A937">
            <v>40018</v>
          </cell>
          <cell r="B937">
            <v>0.22313</v>
          </cell>
          <cell r="C937">
            <v>0.26250000000000001</v>
          </cell>
          <cell r="D937">
            <v>0.28499999999999998</v>
          </cell>
          <cell r="E937">
            <v>0.34688000000000002</v>
          </cell>
          <cell r="F937">
            <v>0.50187999999999999</v>
          </cell>
          <cell r="G937">
            <v>0.66500000000000004</v>
          </cell>
          <cell r="H937">
            <v>0.84250000000000003</v>
          </cell>
          <cell r="I937">
            <v>0.95062999999999998</v>
          </cell>
          <cell r="J937">
            <v>1.4893799999999999</v>
          </cell>
        </row>
        <row r="938">
          <cell r="A938">
            <v>40021</v>
          </cell>
          <cell r="B938">
            <v>0.22688</v>
          </cell>
          <cell r="C938">
            <v>0.26124999999999998</v>
          </cell>
          <cell r="D938">
            <v>0.28749999999999998</v>
          </cell>
          <cell r="E938">
            <v>0.34438000000000002</v>
          </cell>
          <cell r="F938">
            <v>0.49625000000000002</v>
          </cell>
          <cell r="G938">
            <v>0.66313</v>
          </cell>
          <cell r="H938">
            <v>0.84125000000000005</v>
          </cell>
          <cell r="I938">
            <v>0.94750000000000001</v>
          </cell>
          <cell r="J938">
            <v>1.4924999999999999</v>
          </cell>
        </row>
        <row r="939">
          <cell r="A939">
            <v>40022</v>
          </cell>
          <cell r="B939">
            <v>0.22563</v>
          </cell>
          <cell r="C939">
            <v>0.25938</v>
          </cell>
          <cell r="D939">
            <v>0.28499999999999998</v>
          </cell>
          <cell r="E939">
            <v>0.34</v>
          </cell>
          <cell r="F939">
            <v>0.49125000000000002</v>
          </cell>
          <cell r="G939">
            <v>0.65375000000000005</v>
          </cell>
          <cell r="H939">
            <v>0.83250000000000002</v>
          </cell>
          <cell r="I939">
            <v>0.93625000000000003</v>
          </cell>
          <cell r="J939">
            <v>1.47875</v>
          </cell>
        </row>
        <row r="940">
          <cell r="A940">
            <v>40023</v>
          </cell>
          <cell r="B940">
            <v>0.22938</v>
          </cell>
          <cell r="C940">
            <v>0.26188</v>
          </cell>
          <cell r="D940">
            <v>0.28499999999999998</v>
          </cell>
          <cell r="E940">
            <v>0.33875</v>
          </cell>
          <cell r="F940">
            <v>0.48749999999999999</v>
          </cell>
          <cell r="G940">
            <v>0.65</v>
          </cell>
          <cell r="H940">
            <v>0.82625000000000004</v>
          </cell>
          <cell r="I940">
            <v>0.9325</v>
          </cell>
          <cell r="J940">
            <v>1.4849999999999999</v>
          </cell>
        </row>
        <row r="941">
          <cell r="A941">
            <v>40024</v>
          </cell>
          <cell r="B941">
            <v>0.23</v>
          </cell>
          <cell r="C941">
            <v>0.25938</v>
          </cell>
          <cell r="D941">
            <v>0.28062999999999999</v>
          </cell>
          <cell r="E941">
            <v>0.33438000000000001</v>
          </cell>
          <cell r="F941">
            <v>0.48313</v>
          </cell>
          <cell r="G941">
            <v>0.64749999999999996</v>
          </cell>
          <cell r="H941">
            <v>0.82313000000000003</v>
          </cell>
          <cell r="I941">
            <v>0.93</v>
          </cell>
          <cell r="J941">
            <v>1.5024999999999999</v>
          </cell>
        </row>
        <row r="942">
          <cell r="A942">
            <v>40025</v>
          </cell>
          <cell r="B942">
            <v>0.23499999999999999</v>
          </cell>
          <cell r="C942">
            <v>0.25874999999999998</v>
          </cell>
          <cell r="D942">
            <v>0.27938000000000002</v>
          </cell>
          <cell r="E942">
            <v>0.33</v>
          </cell>
          <cell r="F942">
            <v>0.47937999999999997</v>
          </cell>
          <cell r="G942">
            <v>0.64375000000000004</v>
          </cell>
          <cell r="H942">
            <v>0.8175</v>
          </cell>
          <cell r="I942">
            <v>0.92500000000000004</v>
          </cell>
          <cell r="J942">
            <v>1.4975000000000001</v>
          </cell>
        </row>
        <row r="943">
          <cell r="A943">
            <v>40028</v>
          </cell>
          <cell r="B943">
            <v>0.23188</v>
          </cell>
          <cell r="C943">
            <v>0.25874999999999998</v>
          </cell>
          <cell r="D943">
            <v>0.27562999999999999</v>
          </cell>
          <cell r="E943">
            <v>0.32624999999999998</v>
          </cell>
          <cell r="F943">
            <v>0.47188000000000002</v>
          </cell>
          <cell r="G943">
            <v>0.64249999999999996</v>
          </cell>
          <cell r="H943">
            <v>0.80625000000000002</v>
          </cell>
          <cell r="I943">
            <v>0.90375000000000005</v>
          </cell>
          <cell r="J943">
            <v>1.47563</v>
          </cell>
        </row>
        <row r="944">
          <cell r="A944">
            <v>40029</v>
          </cell>
          <cell r="B944">
            <v>0.24249999999999999</v>
          </cell>
          <cell r="C944">
            <v>0.26</v>
          </cell>
          <cell r="D944">
            <v>0.27562999999999999</v>
          </cell>
          <cell r="E944">
            <v>0.32624999999999998</v>
          </cell>
          <cell r="F944">
            <v>0.47062999999999999</v>
          </cell>
          <cell r="G944">
            <v>0.63812999999999998</v>
          </cell>
          <cell r="H944">
            <v>0.80937999999999999</v>
          </cell>
          <cell r="I944">
            <v>0.90874999999999995</v>
          </cell>
          <cell r="J944">
            <v>1.48813</v>
          </cell>
        </row>
        <row r="945">
          <cell r="A945">
            <v>40030</v>
          </cell>
          <cell r="B945">
            <v>0.2475</v>
          </cell>
          <cell r="C945">
            <v>0.26124999999999998</v>
          </cell>
          <cell r="D945">
            <v>0.27562999999999999</v>
          </cell>
          <cell r="E945">
            <v>0.32438</v>
          </cell>
          <cell r="F945">
            <v>0.46812999999999999</v>
          </cell>
          <cell r="G945">
            <v>0.63500000000000001</v>
          </cell>
          <cell r="H945">
            <v>0.80813000000000001</v>
          </cell>
          <cell r="I945">
            <v>0.90937999999999997</v>
          </cell>
          <cell r="J945">
            <v>1.5006300000000001</v>
          </cell>
        </row>
        <row r="946">
          <cell r="A946">
            <v>40031</v>
          </cell>
          <cell r="B946">
            <v>0.24625</v>
          </cell>
          <cell r="C946">
            <v>0.26124999999999998</v>
          </cell>
          <cell r="D946">
            <v>0.27562999999999999</v>
          </cell>
          <cell r="E946">
            <v>0.32250000000000001</v>
          </cell>
          <cell r="F946">
            <v>0.46438000000000001</v>
          </cell>
          <cell r="G946">
            <v>0.63312999999999997</v>
          </cell>
          <cell r="H946">
            <v>0.80625000000000002</v>
          </cell>
          <cell r="I946">
            <v>0.90874999999999995</v>
          </cell>
          <cell r="J946">
            <v>1.5106299999999999</v>
          </cell>
        </row>
        <row r="947">
          <cell r="A947">
            <v>40032</v>
          </cell>
          <cell r="B947">
            <v>0.245</v>
          </cell>
          <cell r="C947">
            <v>0.26250000000000001</v>
          </cell>
          <cell r="D947">
            <v>0.27562999999999999</v>
          </cell>
          <cell r="E947">
            <v>0.32312999999999997</v>
          </cell>
          <cell r="F947">
            <v>0.46124999999999999</v>
          </cell>
          <cell r="G947">
            <v>0.63124999999999998</v>
          </cell>
          <cell r="H947">
            <v>0.80562999999999996</v>
          </cell>
          <cell r="I947">
            <v>0.90749999999999997</v>
          </cell>
          <cell r="J947">
            <v>1.51</v>
          </cell>
        </row>
        <row r="948">
          <cell r="A948">
            <v>40035</v>
          </cell>
          <cell r="B948">
            <v>0.24249999999999999</v>
          </cell>
          <cell r="C948">
            <v>0.26250000000000001</v>
          </cell>
          <cell r="D948">
            <v>0.27500000000000002</v>
          </cell>
          <cell r="E948">
            <v>0.32250000000000001</v>
          </cell>
          <cell r="F948">
            <v>0.45874999999999999</v>
          </cell>
          <cell r="G948">
            <v>0.63</v>
          </cell>
          <cell r="H948">
            <v>0.80688000000000004</v>
          </cell>
          <cell r="I948">
            <v>0.90812999999999999</v>
          </cell>
          <cell r="J948">
            <v>1.5487500000000001</v>
          </cell>
        </row>
        <row r="949">
          <cell r="A949">
            <v>40036</v>
          </cell>
          <cell r="B949">
            <v>0.24124999999999999</v>
          </cell>
          <cell r="C949">
            <v>0.26124999999999998</v>
          </cell>
          <cell r="D949">
            <v>0.27450000000000002</v>
          </cell>
          <cell r="E949">
            <v>0.32063000000000003</v>
          </cell>
          <cell r="F949">
            <v>0.45438000000000001</v>
          </cell>
          <cell r="G949">
            <v>0.62124999999999997</v>
          </cell>
          <cell r="H949">
            <v>0.79500000000000004</v>
          </cell>
          <cell r="I949">
            <v>0.89124999999999999</v>
          </cell>
          <cell r="J949">
            <v>1.5106299999999999</v>
          </cell>
        </row>
        <row r="950">
          <cell r="A950">
            <v>40037</v>
          </cell>
          <cell r="B950">
            <v>0.23749999999999999</v>
          </cell>
          <cell r="C950">
            <v>0.26124999999999998</v>
          </cell>
          <cell r="D950">
            <v>0.27406000000000003</v>
          </cell>
          <cell r="E950">
            <v>0.31938</v>
          </cell>
          <cell r="F950">
            <v>0.44968999999999998</v>
          </cell>
          <cell r="G950">
            <v>0.61</v>
          </cell>
          <cell r="H950">
            <v>0.77749999999999997</v>
          </cell>
          <cell r="I950">
            <v>0.86875000000000002</v>
          </cell>
          <cell r="J950">
            <v>1.46</v>
          </cell>
        </row>
        <row r="951">
          <cell r="A951">
            <v>40038</v>
          </cell>
          <cell r="B951">
            <v>0.23250000000000001</v>
          </cell>
          <cell r="C951">
            <v>0.26</v>
          </cell>
          <cell r="D951">
            <v>0.27281</v>
          </cell>
          <cell r="E951">
            <v>0.315</v>
          </cell>
          <cell r="F951">
            <v>0.44</v>
          </cell>
          <cell r="G951">
            <v>0.6</v>
          </cell>
          <cell r="H951">
            <v>0.76312999999999998</v>
          </cell>
          <cell r="I951">
            <v>0.85124999999999995</v>
          </cell>
          <cell r="J951">
            <v>1.41875</v>
          </cell>
        </row>
        <row r="952">
          <cell r="A952">
            <v>40039</v>
          </cell>
          <cell r="B952">
            <v>0.23375000000000001</v>
          </cell>
          <cell r="C952">
            <v>0.26</v>
          </cell>
          <cell r="D952">
            <v>0.27250000000000002</v>
          </cell>
          <cell r="E952">
            <v>0.30875000000000002</v>
          </cell>
          <cell r="F952">
            <v>0.42937999999999998</v>
          </cell>
          <cell r="G952">
            <v>0.59</v>
          </cell>
          <cell r="H952">
            <v>0.74875000000000003</v>
          </cell>
          <cell r="I952">
            <v>0.83187999999999995</v>
          </cell>
          <cell r="J952">
            <v>1.3900000000000001</v>
          </cell>
        </row>
        <row r="953">
          <cell r="A953">
            <v>40042</v>
          </cell>
          <cell r="B953">
            <v>0.23749999999999999</v>
          </cell>
          <cell r="C953">
            <v>0.26</v>
          </cell>
          <cell r="D953">
            <v>0.27875</v>
          </cell>
          <cell r="E953">
            <v>0.315</v>
          </cell>
          <cell r="F953">
            <v>0.43125000000000002</v>
          </cell>
          <cell r="G953">
            <v>0.59</v>
          </cell>
          <cell r="H953">
            <v>0.74687999999999999</v>
          </cell>
          <cell r="I953">
            <v>0.83125000000000004</v>
          </cell>
          <cell r="J953">
            <v>1.3887499999999999</v>
          </cell>
        </row>
        <row r="954">
          <cell r="A954">
            <v>40043</v>
          </cell>
          <cell r="B954">
            <v>0.23499999999999999</v>
          </cell>
          <cell r="C954">
            <v>0.25624999999999998</v>
          </cell>
          <cell r="D954">
            <v>0.27250000000000002</v>
          </cell>
          <cell r="E954">
            <v>0.30687999999999999</v>
          </cell>
          <cell r="F954">
            <v>0.42499999999999999</v>
          </cell>
          <cell r="G954">
            <v>0.58499999999999996</v>
          </cell>
          <cell r="H954">
            <v>0.74124999999999996</v>
          </cell>
          <cell r="I954">
            <v>0.82499999999999996</v>
          </cell>
          <cell r="J954">
            <v>1.3900000000000001</v>
          </cell>
        </row>
        <row r="955">
          <cell r="A955">
            <v>40044</v>
          </cell>
          <cell r="B955">
            <v>0.23375000000000001</v>
          </cell>
          <cell r="C955">
            <v>0.25624999999999998</v>
          </cell>
          <cell r="D955">
            <v>0.26874999999999999</v>
          </cell>
          <cell r="E955">
            <v>0.30499999999999999</v>
          </cell>
          <cell r="F955">
            <v>0.41875000000000001</v>
          </cell>
          <cell r="G955">
            <v>0.57374999999999998</v>
          </cell>
          <cell r="H955">
            <v>0.73</v>
          </cell>
          <cell r="I955">
            <v>0.81374999999999997</v>
          </cell>
          <cell r="J955">
            <v>1.37</v>
          </cell>
        </row>
        <row r="956">
          <cell r="A956">
            <v>40045</v>
          </cell>
          <cell r="B956">
            <v>0.23</v>
          </cell>
          <cell r="C956">
            <v>0.25438</v>
          </cell>
          <cell r="D956">
            <v>0.26750000000000002</v>
          </cell>
          <cell r="E956">
            <v>0.30313000000000001</v>
          </cell>
          <cell r="F956">
            <v>0.40688000000000002</v>
          </cell>
          <cell r="G956">
            <v>0.56625000000000003</v>
          </cell>
          <cell r="H956">
            <v>0.72375</v>
          </cell>
          <cell r="I956">
            <v>0.80874999999999997</v>
          </cell>
          <cell r="J956">
            <v>1.3812500000000001</v>
          </cell>
        </row>
        <row r="957">
          <cell r="A957">
            <v>40046</v>
          </cell>
          <cell r="B957">
            <v>0.22875000000000001</v>
          </cell>
          <cell r="C957">
            <v>0.25438</v>
          </cell>
          <cell r="D957">
            <v>0.26562999999999998</v>
          </cell>
          <cell r="E957">
            <v>0.3</v>
          </cell>
          <cell r="F957">
            <v>0.39312999999999998</v>
          </cell>
          <cell r="G957">
            <v>0.55813000000000001</v>
          </cell>
          <cell r="H957">
            <v>0.71250000000000002</v>
          </cell>
          <cell r="I957">
            <v>0.79625000000000001</v>
          </cell>
          <cell r="J957">
            <v>1.3487499999999999</v>
          </cell>
        </row>
        <row r="958">
          <cell r="A958">
            <v>40049</v>
          </cell>
          <cell r="B958">
            <v>0.22875000000000001</v>
          </cell>
          <cell r="C958">
            <v>0.25563000000000002</v>
          </cell>
          <cell r="D958">
            <v>0.26438</v>
          </cell>
          <cell r="E958">
            <v>0.29687999999999998</v>
          </cell>
          <cell r="F958">
            <v>0.38688</v>
          </cell>
          <cell r="G958">
            <v>0.55500000000000005</v>
          </cell>
          <cell r="H958">
            <v>0.71125000000000005</v>
          </cell>
          <cell r="I958">
            <v>0.79625000000000001</v>
          </cell>
          <cell r="J958">
            <v>1.38375</v>
          </cell>
        </row>
        <row r="959">
          <cell r="A959">
            <v>40050</v>
          </cell>
          <cell r="B959">
            <v>0.22813</v>
          </cell>
          <cell r="C959">
            <v>0.25438</v>
          </cell>
          <cell r="D959">
            <v>0.26280999999999999</v>
          </cell>
          <cell r="E959">
            <v>0.29437999999999998</v>
          </cell>
          <cell r="F959">
            <v>0.38</v>
          </cell>
          <cell r="G959">
            <v>0.54500000000000004</v>
          </cell>
          <cell r="H959">
            <v>0.70125000000000004</v>
          </cell>
          <cell r="I959">
            <v>0.78500000000000003</v>
          </cell>
          <cell r="J959">
            <v>1.355</v>
          </cell>
        </row>
        <row r="960">
          <cell r="A960">
            <v>40051</v>
          </cell>
          <cell r="B960">
            <v>0.22688</v>
          </cell>
          <cell r="C960">
            <v>0.25313000000000002</v>
          </cell>
          <cell r="D960">
            <v>0.26062999999999997</v>
          </cell>
          <cell r="E960">
            <v>0.29187999999999997</v>
          </cell>
          <cell r="F960">
            <v>0.37187999999999999</v>
          </cell>
          <cell r="G960">
            <v>0.54125000000000001</v>
          </cell>
          <cell r="H960">
            <v>0.69625000000000004</v>
          </cell>
          <cell r="I960">
            <v>0.78249999999999997</v>
          </cell>
          <cell r="J960">
            <v>1.355</v>
          </cell>
        </row>
        <row r="961">
          <cell r="A961">
            <v>40052</v>
          </cell>
          <cell r="B961">
            <v>0.22688</v>
          </cell>
          <cell r="C961">
            <v>0.25063000000000002</v>
          </cell>
          <cell r="D961">
            <v>0.26124999999999998</v>
          </cell>
          <cell r="E961">
            <v>0.28813</v>
          </cell>
          <cell r="F961">
            <v>0.36063000000000001</v>
          </cell>
          <cell r="G961">
            <v>0.53563000000000005</v>
          </cell>
          <cell r="H961">
            <v>0.68500000000000005</v>
          </cell>
          <cell r="I961">
            <v>0.77312999999999998</v>
          </cell>
          <cell r="J961">
            <v>1.3462499999999999</v>
          </cell>
        </row>
        <row r="962">
          <cell r="A962">
            <v>40053</v>
          </cell>
          <cell r="B962">
            <v>0.22938</v>
          </cell>
          <cell r="C962">
            <v>0.24875</v>
          </cell>
          <cell r="D962">
            <v>0.25874999999999998</v>
          </cell>
          <cell r="E962">
            <v>0.28000000000000003</v>
          </cell>
          <cell r="F962">
            <v>0.34749999999999998</v>
          </cell>
          <cell r="G962">
            <v>0.52</v>
          </cell>
          <cell r="H962">
            <v>0.66749999999999998</v>
          </cell>
          <cell r="I962">
            <v>0.755</v>
          </cell>
          <cell r="J962">
            <v>1.33</v>
          </cell>
        </row>
        <row r="963">
          <cell r="A963">
            <v>40056</v>
          </cell>
          <cell r="B963">
            <v>0.22938</v>
          </cell>
          <cell r="C963">
            <v>0.24875</v>
          </cell>
          <cell r="D963">
            <v>0.25874999999999998</v>
          </cell>
          <cell r="E963">
            <v>0.28000000000000003</v>
          </cell>
          <cell r="F963">
            <v>0.34749999999999998</v>
          </cell>
          <cell r="G963">
            <v>0.52</v>
          </cell>
          <cell r="H963">
            <v>0.66749999999999998</v>
          </cell>
          <cell r="I963">
            <v>0.755</v>
          </cell>
          <cell r="J963">
            <v>1.33</v>
          </cell>
        </row>
        <row r="964">
          <cell r="A964">
            <v>40057</v>
          </cell>
          <cell r="B964">
            <v>0.22938</v>
          </cell>
          <cell r="C964">
            <v>0.25124999999999997</v>
          </cell>
          <cell r="D964">
            <v>0.25624999999999998</v>
          </cell>
          <cell r="E964">
            <v>0.27438000000000001</v>
          </cell>
          <cell r="F964">
            <v>0.33438000000000001</v>
          </cell>
          <cell r="G964">
            <v>0.49625000000000002</v>
          </cell>
          <cell r="H964">
            <v>0.64124999999999999</v>
          </cell>
          <cell r="I964">
            <v>0.72875000000000001</v>
          </cell>
          <cell r="J964">
            <v>1.29688</v>
          </cell>
        </row>
        <row r="965">
          <cell r="A965">
            <v>40058</v>
          </cell>
          <cell r="B965">
            <v>0.23</v>
          </cell>
          <cell r="C965">
            <v>0.24875</v>
          </cell>
          <cell r="D965">
            <v>0.25438</v>
          </cell>
          <cell r="E965">
            <v>0.27250000000000002</v>
          </cell>
          <cell r="F965">
            <v>0.33</v>
          </cell>
          <cell r="G965">
            <v>0.49125000000000002</v>
          </cell>
          <cell r="H965">
            <v>0.63875000000000004</v>
          </cell>
          <cell r="I965">
            <v>0.72624999999999995</v>
          </cell>
          <cell r="J965">
            <v>1.2949999999999999</v>
          </cell>
        </row>
        <row r="966">
          <cell r="A966">
            <v>40059</v>
          </cell>
          <cell r="B966">
            <v>0.22625000000000001</v>
          </cell>
          <cell r="C966">
            <v>0.24875</v>
          </cell>
          <cell r="D966">
            <v>0.25313000000000002</v>
          </cell>
          <cell r="E966">
            <v>0.26874999999999999</v>
          </cell>
          <cell r="F966">
            <v>0.32188</v>
          </cell>
          <cell r="G966">
            <v>0.48249999999999998</v>
          </cell>
          <cell r="H966">
            <v>0.62875000000000003</v>
          </cell>
          <cell r="I966">
            <v>0.71938000000000002</v>
          </cell>
          <cell r="J966">
            <v>1.2906299999999999</v>
          </cell>
        </row>
        <row r="967">
          <cell r="A967">
            <v>40060</v>
          </cell>
          <cell r="B967">
            <v>0.22313</v>
          </cell>
          <cell r="C967">
            <v>0.24875</v>
          </cell>
          <cell r="D967">
            <v>0.25374999999999998</v>
          </cell>
          <cell r="E967">
            <v>0.26500000000000001</v>
          </cell>
          <cell r="F967">
            <v>0.31437999999999999</v>
          </cell>
          <cell r="G967">
            <v>0.47438000000000002</v>
          </cell>
          <cell r="H967">
            <v>0.62063000000000001</v>
          </cell>
          <cell r="I967">
            <v>0.71250000000000002</v>
          </cell>
          <cell r="J967">
            <v>1.28813</v>
          </cell>
        </row>
        <row r="968">
          <cell r="A968">
            <v>40063</v>
          </cell>
          <cell r="B968">
            <v>0.22313</v>
          </cell>
          <cell r="C968">
            <v>0.2475</v>
          </cell>
          <cell r="D968">
            <v>0.25124999999999997</v>
          </cell>
          <cell r="E968">
            <v>0.26312999999999998</v>
          </cell>
          <cell r="F968">
            <v>0.30875000000000002</v>
          </cell>
          <cell r="G968">
            <v>0.46688000000000002</v>
          </cell>
          <cell r="H968">
            <v>0.61438000000000004</v>
          </cell>
          <cell r="I968">
            <v>0.70438000000000001</v>
          </cell>
          <cell r="J968">
            <v>1.2875000000000001</v>
          </cell>
        </row>
        <row r="969">
          <cell r="A969">
            <v>40064</v>
          </cell>
          <cell r="B969">
            <v>0.22125</v>
          </cell>
          <cell r="C969">
            <v>0.2475</v>
          </cell>
          <cell r="D969">
            <v>0.24937999999999999</v>
          </cell>
          <cell r="E969">
            <v>0.26062999999999997</v>
          </cell>
          <cell r="F969">
            <v>0.30187999999999998</v>
          </cell>
          <cell r="G969">
            <v>0.46</v>
          </cell>
          <cell r="H969">
            <v>0.60499999999999998</v>
          </cell>
          <cell r="I969">
            <v>0.7</v>
          </cell>
          <cell r="J969">
            <v>1.2787500000000001</v>
          </cell>
        </row>
        <row r="970">
          <cell r="A970">
            <v>40065</v>
          </cell>
          <cell r="B970">
            <v>0.21875</v>
          </cell>
          <cell r="C970">
            <v>0.24213000000000001</v>
          </cell>
          <cell r="D970">
            <v>0.24587999999999999</v>
          </cell>
          <cell r="E970">
            <v>0.25838</v>
          </cell>
          <cell r="F970">
            <v>0.29869000000000001</v>
          </cell>
          <cell r="G970">
            <v>0.44812999999999997</v>
          </cell>
          <cell r="H970">
            <v>0.59438000000000002</v>
          </cell>
          <cell r="I970">
            <v>0.68874999999999997</v>
          </cell>
          <cell r="J970">
            <v>1.2662499999999999</v>
          </cell>
        </row>
        <row r="971">
          <cell r="A971">
            <v>40066</v>
          </cell>
          <cell r="B971">
            <v>0.21875</v>
          </cell>
          <cell r="C971">
            <v>0.24063000000000001</v>
          </cell>
          <cell r="D971">
            <v>0.24374999999999999</v>
          </cell>
          <cell r="E971">
            <v>0.25813000000000003</v>
          </cell>
          <cell r="F971">
            <v>0.29969000000000001</v>
          </cell>
          <cell r="G971">
            <v>0.44438</v>
          </cell>
          <cell r="H971">
            <v>0.59125000000000005</v>
          </cell>
          <cell r="I971">
            <v>0.6825</v>
          </cell>
          <cell r="J971">
            <v>1.26125</v>
          </cell>
        </row>
        <row r="972">
          <cell r="A972">
            <v>40067</v>
          </cell>
          <cell r="B972">
            <v>0.21875</v>
          </cell>
          <cell r="C972">
            <v>0.24024999999999999</v>
          </cell>
          <cell r="D972">
            <v>0.24338000000000001</v>
          </cell>
          <cell r="E972">
            <v>0.25713000000000003</v>
          </cell>
          <cell r="F972">
            <v>0.29899999999999999</v>
          </cell>
          <cell r="G972">
            <v>0.44374999999999998</v>
          </cell>
          <cell r="H972">
            <v>0.59</v>
          </cell>
          <cell r="I972">
            <v>0.67749999999999999</v>
          </cell>
          <cell r="J972">
            <v>1.2537499999999999</v>
          </cell>
        </row>
        <row r="973">
          <cell r="A973">
            <v>40070</v>
          </cell>
          <cell r="B973">
            <v>0.21875</v>
          </cell>
          <cell r="C973">
            <v>0.23938000000000001</v>
          </cell>
          <cell r="D973">
            <v>0.24124999999999999</v>
          </cell>
          <cell r="E973">
            <v>0.25438</v>
          </cell>
          <cell r="F973">
            <v>0.29499999999999998</v>
          </cell>
          <cell r="G973">
            <v>0.43937999999999999</v>
          </cell>
          <cell r="H973">
            <v>0.58813000000000004</v>
          </cell>
          <cell r="I973">
            <v>0.67625000000000002</v>
          </cell>
          <cell r="J973">
            <v>1.2537499999999999</v>
          </cell>
        </row>
        <row r="974">
          <cell r="A974">
            <v>40071</v>
          </cell>
          <cell r="B974">
            <v>0.21875</v>
          </cell>
          <cell r="C974">
            <v>0.23938000000000001</v>
          </cell>
          <cell r="D974">
            <v>0.24249999999999999</v>
          </cell>
          <cell r="E974">
            <v>0.25438</v>
          </cell>
          <cell r="F974">
            <v>0.29337999999999997</v>
          </cell>
          <cell r="G974">
            <v>0.43874999999999997</v>
          </cell>
          <cell r="H974">
            <v>0.58374999999999999</v>
          </cell>
          <cell r="I974">
            <v>0.67500000000000004</v>
          </cell>
          <cell r="J974">
            <v>1.26</v>
          </cell>
        </row>
        <row r="975">
          <cell r="A975">
            <v>40072</v>
          </cell>
          <cell r="B975">
            <v>0.21875</v>
          </cell>
          <cell r="C975">
            <v>0.23938000000000001</v>
          </cell>
          <cell r="D975">
            <v>0.24374999999999999</v>
          </cell>
          <cell r="E975">
            <v>0.255</v>
          </cell>
          <cell r="F975">
            <v>0.29187999999999997</v>
          </cell>
          <cell r="G975">
            <v>0.43437999999999999</v>
          </cell>
          <cell r="H975">
            <v>0.58062999999999998</v>
          </cell>
          <cell r="I975">
            <v>0.67625000000000002</v>
          </cell>
          <cell r="J975">
            <v>1.26938</v>
          </cell>
        </row>
        <row r="976">
          <cell r="A976">
            <v>40073</v>
          </cell>
          <cell r="B976">
            <v>0.2175</v>
          </cell>
          <cell r="C976">
            <v>0.24063000000000001</v>
          </cell>
          <cell r="D976">
            <v>0.24625</v>
          </cell>
          <cell r="E976">
            <v>0.25750000000000001</v>
          </cell>
          <cell r="F976">
            <v>0.29187999999999997</v>
          </cell>
          <cell r="G976">
            <v>0.43187999999999999</v>
          </cell>
          <cell r="H976">
            <v>0.57938000000000001</v>
          </cell>
          <cell r="I976">
            <v>0.67937999999999998</v>
          </cell>
          <cell r="J976">
            <v>1.29125</v>
          </cell>
        </row>
        <row r="977">
          <cell r="A977">
            <v>40074</v>
          </cell>
          <cell r="B977">
            <v>0.2175</v>
          </cell>
          <cell r="C977">
            <v>0.24188000000000001</v>
          </cell>
          <cell r="D977">
            <v>0.24625</v>
          </cell>
          <cell r="E977">
            <v>0.25750000000000001</v>
          </cell>
          <cell r="F977">
            <v>0.28938000000000003</v>
          </cell>
          <cell r="G977">
            <v>0.42749999999999999</v>
          </cell>
          <cell r="H977">
            <v>0.56813000000000002</v>
          </cell>
          <cell r="I977">
            <v>0.67562999999999995</v>
          </cell>
          <cell r="J977">
            <v>1.2718799999999999</v>
          </cell>
        </row>
        <row r="978">
          <cell r="A978">
            <v>40077</v>
          </cell>
          <cell r="B978">
            <v>0.2175</v>
          </cell>
          <cell r="C978">
            <v>0.24313000000000001</v>
          </cell>
          <cell r="D978">
            <v>0.24625</v>
          </cell>
          <cell r="E978">
            <v>0.25750000000000001</v>
          </cell>
          <cell r="F978">
            <v>0.28938000000000003</v>
          </cell>
          <cell r="G978">
            <v>0.42749999999999999</v>
          </cell>
          <cell r="H978">
            <v>0.56313000000000002</v>
          </cell>
          <cell r="I978">
            <v>0.67625000000000002</v>
          </cell>
          <cell r="J978">
            <v>1.2818800000000001</v>
          </cell>
        </row>
        <row r="979">
          <cell r="A979">
            <v>40078</v>
          </cell>
          <cell r="B979">
            <v>0.21375</v>
          </cell>
          <cell r="C979">
            <v>0.24188000000000001</v>
          </cell>
          <cell r="D979">
            <v>0.24625</v>
          </cell>
          <cell r="E979">
            <v>0.25750000000000001</v>
          </cell>
          <cell r="F979">
            <v>0.28563</v>
          </cell>
          <cell r="G979">
            <v>0.42249999999999999</v>
          </cell>
          <cell r="H979">
            <v>0.55562999999999996</v>
          </cell>
          <cell r="I979">
            <v>0.66813</v>
          </cell>
          <cell r="J979">
            <v>1.27</v>
          </cell>
        </row>
        <row r="980">
          <cell r="A980">
            <v>40079</v>
          </cell>
          <cell r="B980">
            <v>0.215</v>
          </cell>
          <cell r="C980">
            <v>0.24188000000000001</v>
          </cell>
          <cell r="D980">
            <v>0.24625</v>
          </cell>
          <cell r="E980">
            <v>0.25624999999999998</v>
          </cell>
          <cell r="F980">
            <v>0.28499999999999998</v>
          </cell>
          <cell r="G980">
            <v>0.42063</v>
          </cell>
          <cell r="H980">
            <v>0.55249999999999999</v>
          </cell>
          <cell r="I980">
            <v>0.66063000000000005</v>
          </cell>
          <cell r="J980">
            <v>1.2625</v>
          </cell>
        </row>
        <row r="981">
          <cell r="A981">
            <v>40080</v>
          </cell>
          <cell r="B981">
            <v>0.21375</v>
          </cell>
          <cell r="C981">
            <v>0.24063000000000001</v>
          </cell>
          <cell r="D981">
            <v>0.24625</v>
          </cell>
          <cell r="E981">
            <v>0.25374999999999998</v>
          </cell>
          <cell r="F981">
            <v>0.28312999999999999</v>
          </cell>
          <cell r="G981">
            <v>0.40688000000000002</v>
          </cell>
          <cell r="H981">
            <v>0.53813</v>
          </cell>
          <cell r="I981">
            <v>0.63937999999999995</v>
          </cell>
          <cell r="J981">
            <v>1.23125</v>
          </cell>
        </row>
        <row r="982">
          <cell r="A982">
            <v>40081</v>
          </cell>
          <cell r="B982">
            <v>0.21249999999999999</v>
          </cell>
          <cell r="C982">
            <v>0.24063000000000001</v>
          </cell>
          <cell r="D982">
            <v>0.24625</v>
          </cell>
          <cell r="E982">
            <v>0.25438</v>
          </cell>
          <cell r="F982">
            <v>0.28249999999999997</v>
          </cell>
          <cell r="G982">
            <v>0.40500000000000003</v>
          </cell>
          <cell r="H982">
            <v>0.53500000000000003</v>
          </cell>
          <cell r="I982">
            <v>0.63624999999999998</v>
          </cell>
          <cell r="J982">
            <v>1.2375</v>
          </cell>
        </row>
        <row r="983">
          <cell r="A983">
            <v>40084</v>
          </cell>
          <cell r="B983">
            <v>0.21249999999999999</v>
          </cell>
          <cell r="C983">
            <v>0.24063000000000001</v>
          </cell>
          <cell r="D983">
            <v>0.24625</v>
          </cell>
          <cell r="E983">
            <v>0.25374999999999998</v>
          </cell>
          <cell r="F983">
            <v>0.28249999999999997</v>
          </cell>
          <cell r="G983">
            <v>0.40500000000000003</v>
          </cell>
          <cell r="H983">
            <v>0.53688000000000002</v>
          </cell>
          <cell r="I983">
            <v>0.63875000000000004</v>
          </cell>
          <cell r="J983">
            <v>1.2549999999999999</v>
          </cell>
        </row>
        <row r="984">
          <cell r="A984">
            <v>40085</v>
          </cell>
          <cell r="B984">
            <v>0.21</v>
          </cell>
          <cell r="C984">
            <v>0.23938000000000001</v>
          </cell>
          <cell r="D984">
            <v>0.24625</v>
          </cell>
          <cell r="E984">
            <v>0.25374999999999998</v>
          </cell>
          <cell r="F984">
            <v>0.28969</v>
          </cell>
          <cell r="G984">
            <v>0.40312999999999999</v>
          </cell>
          <cell r="H984">
            <v>0.53188000000000002</v>
          </cell>
          <cell r="I984">
            <v>0.63124999999999998</v>
          </cell>
          <cell r="J984">
            <v>1.2537499999999999</v>
          </cell>
        </row>
        <row r="985">
          <cell r="A985">
            <v>40086</v>
          </cell>
          <cell r="B985">
            <v>0.21124999999999999</v>
          </cell>
          <cell r="C985">
            <v>0.23874999999999999</v>
          </cell>
          <cell r="D985">
            <v>0.24562999999999999</v>
          </cell>
          <cell r="E985">
            <v>0.2525</v>
          </cell>
          <cell r="F985">
            <v>0.28688000000000002</v>
          </cell>
          <cell r="G985">
            <v>0.39750000000000002</v>
          </cell>
          <cell r="H985">
            <v>0.52749999999999997</v>
          </cell>
          <cell r="I985">
            <v>0.62875000000000003</v>
          </cell>
          <cell r="J985">
            <v>1.2637499999999999</v>
          </cell>
        </row>
        <row r="986">
          <cell r="A986">
            <v>40087</v>
          </cell>
          <cell r="B986">
            <v>0.20499999999999999</v>
          </cell>
          <cell r="C986">
            <v>0.23874999999999999</v>
          </cell>
          <cell r="D986">
            <v>0.24562999999999999</v>
          </cell>
          <cell r="E986">
            <v>0.25313000000000002</v>
          </cell>
          <cell r="F986">
            <v>0.28438000000000002</v>
          </cell>
          <cell r="G986">
            <v>0.38938</v>
          </cell>
          <cell r="H986">
            <v>0.51563000000000003</v>
          </cell>
          <cell r="I986">
            <v>0.62</v>
          </cell>
          <cell r="J986">
            <v>1.2418800000000001</v>
          </cell>
        </row>
        <row r="987">
          <cell r="A987">
            <v>40088</v>
          </cell>
          <cell r="B987">
            <v>0.2</v>
          </cell>
          <cell r="C987">
            <v>0.23563000000000001</v>
          </cell>
          <cell r="D987">
            <v>0.24437999999999999</v>
          </cell>
          <cell r="E987">
            <v>0.2525</v>
          </cell>
          <cell r="F987">
            <v>0.28405999999999998</v>
          </cell>
          <cell r="G987">
            <v>0.37813000000000002</v>
          </cell>
          <cell r="H987">
            <v>0.50312999999999997</v>
          </cell>
          <cell r="I987">
            <v>0.60313000000000005</v>
          </cell>
          <cell r="J987">
            <v>1.2124999999999999</v>
          </cell>
        </row>
        <row r="988">
          <cell r="A988">
            <v>40091</v>
          </cell>
          <cell r="B988">
            <v>0.20250000000000001</v>
          </cell>
          <cell r="C988">
            <v>0.23624999999999999</v>
          </cell>
          <cell r="D988">
            <v>0.24437999999999999</v>
          </cell>
          <cell r="E988">
            <v>0.25313000000000002</v>
          </cell>
          <cell r="F988">
            <v>0.28405999999999998</v>
          </cell>
          <cell r="G988">
            <v>0.37624999999999997</v>
          </cell>
          <cell r="H988">
            <v>0.50124999999999997</v>
          </cell>
          <cell r="I988">
            <v>0.60187999999999997</v>
          </cell>
          <cell r="J988">
            <v>1.20688</v>
          </cell>
        </row>
        <row r="989">
          <cell r="A989">
            <v>40092</v>
          </cell>
          <cell r="B989">
            <v>0.2</v>
          </cell>
          <cell r="C989">
            <v>0.23688000000000001</v>
          </cell>
          <cell r="D989">
            <v>0.24437999999999999</v>
          </cell>
          <cell r="E989">
            <v>0.25374999999999998</v>
          </cell>
          <cell r="F989">
            <v>0.28405999999999998</v>
          </cell>
          <cell r="G989">
            <v>0.37563000000000002</v>
          </cell>
          <cell r="H989">
            <v>0.49813000000000002</v>
          </cell>
          <cell r="I989">
            <v>0.6</v>
          </cell>
          <cell r="J989">
            <v>1.2124999999999999</v>
          </cell>
        </row>
        <row r="990">
          <cell r="A990">
            <v>40093</v>
          </cell>
          <cell r="B990">
            <v>0.19625000000000001</v>
          </cell>
          <cell r="C990">
            <v>0.23563000000000001</v>
          </cell>
          <cell r="D990">
            <v>0.24437999999999999</v>
          </cell>
          <cell r="E990">
            <v>0.25374999999999998</v>
          </cell>
          <cell r="F990">
            <v>0.28438000000000002</v>
          </cell>
          <cell r="G990">
            <v>0.37563000000000002</v>
          </cell>
          <cell r="H990">
            <v>0.49687999999999999</v>
          </cell>
          <cell r="I990">
            <v>0.6</v>
          </cell>
          <cell r="J990">
            <v>1.21688</v>
          </cell>
        </row>
        <row r="991">
          <cell r="A991">
            <v>40094</v>
          </cell>
          <cell r="B991">
            <v>0.19500000000000001</v>
          </cell>
          <cell r="C991">
            <v>0.23499999999999999</v>
          </cell>
          <cell r="D991">
            <v>0.24437999999999999</v>
          </cell>
          <cell r="E991">
            <v>0.25374999999999998</v>
          </cell>
          <cell r="F991">
            <v>0.28438000000000002</v>
          </cell>
          <cell r="G991">
            <v>0.37187999999999999</v>
          </cell>
          <cell r="H991">
            <v>0.49249999999999999</v>
          </cell>
          <cell r="I991">
            <v>0.59750000000000003</v>
          </cell>
          <cell r="J991">
            <v>1.21313</v>
          </cell>
        </row>
        <row r="992">
          <cell r="A992">
            <v>40095</v>
          </cell>
          <cell r="B992">
            <v>0.19500000000000001</v>
          </cell>
          <cell r="C992">
            <v>0.23</v>
          </cell>
          <cell r="D992">
            <v>0.245</v>
          </cell>
          <cell r="E992">
            <v>0.25374999999999998</v>
          </cell>
          <cell r="F992">
            <v>0.28438000000000002</v>
          </cell>
          <cell r="G992">
            <v>0.37063000000000001</v>
          </cell>
          <cell r="H992">
            <v>0.49063000000000001</v>
          </cell>
          <cell r="I992">
            <v>0.59687999999999997</v>
          </cell>
          <cell r="J992">
            <v>1.2224999999999999</v>
          </cell>
        </row>
        <row r="993">
          <cell r="A993">
            <v>40098</v>
          </cell>
          <cell r="B993">
            <v>0.19500000000000001</v>
          </cell>
          <cell r="C993">
            <v>0.23125000000000001</v>
          </cell>
          <cell r="D993">
            <v>0.24437999999999999</v>
          </cell>
          <cell r="E993">
            <v>0.25313000000000002</v>
          </cell>
          <cell r="F993">
            <v>0.28438000000000002</v>
          </cell>
          <cell r="G993">
            <v>0.37</v>
          </cell>
          <cell r="H993">
            <v>0.49063000000000001</v>
          </cell>
          <cell r="I993">
            <v>0.60124999999999995</v>
          </cell>
          <cell r="J993">
            <v>1.25125</v>
          </cell>
        </row>
        <row r="994">
          <cell r="A994">
            <v>40099</v>
          </cell>
          <cell r="B994">
            <v>0.19125</v>
          </cell>
          <cell r="C994">
            <v>0.23188</v>
          </cell>
          <cell r="D994">
            <v>0.245</v>
          </cell>
          <cell r="E994">
            <v>0.25374999999999998</v>
          </cell>
          <cell r="F994">
            <v>0.28438000000000002</v>
          </cell>
          <cell r="G994">
            <v>0.36875000000000002</v>
          </cell>
          <cell r="H994">
            <v>0.48813000000000001</v>
          </cell>
          <cell r="I994">
            <v>0.59562999999999999</v>
          </cell>
          <cell r="J994">
            <v>1.2393799999999999</v>
          </cell>
        </row>
        <row r="995">
          <cell r="A995">
            <v>40100</v>
          </cell>
          <cell r="B995">
            <v>0.18875</v>
          </cell>
          <cell r="C995">
            <v>0.23188</v>
          </cell>
          <cell r="D995">
            <v>0.245</v>
          </cell>
          <cell r="E995">
            <v>0.25374999999999998</v>
          </cell>
          <cell r="F995">
            <v>0.28405999999999998</v>
          </cell>
          <cell r="G995">
            <v>0.36749999999999999</v>
          </cell>
          <cell r="H995">
            <v>0.48563000000000001</v>
          </cell>
          <cell r="I995">
            <v>0.59313000000000005</v>
          </cell>
          <cell r="J995">
            <v>1.2324999999999999</v>
          </cell>
        </row>
        <row r="996">
          <cell r="A996">
            <v>40101</v>
          </cell>
          <cell r="B996">
            <v>0.1875</v>
          </cell>
          <cell r="C996">
            <v>0.23188</v>
          </cell>
          <cell r="D996">
            <v>0.245</v>
          </cell>
          <cell r="E996">
            <v>0.25374999999999998</v>
          </cell>
          <cell r="F996">
            <v>0.28405999999999998</v>
          </cell>
          <cell r="G996">
            <v>0.36625000000000002</v>
          </cell>
          <cell r="H996">
            <v>0.48375000000000001</v>
          </cell>
          <cell r="I996">
            <v>0.59</v>
          </cell>
          <cell r="J996">
            <v>1.23813</v>
          </cell>
        </row>
        <row r="997">
          <cell r="A997">
            <v>40102</v>
          </cell>
          <cell r="B997">
            <v>0.18687999999999999</v>
          </cell>
          <cell r="C997">
            <v>0.23188</v>
          </cell>
          <cell r="D997">
            <v>0.245</v>
          </cell>
          <cell r="E997">
            <v>0.25374999999999998</v>
          </cell>
          <cell r="F997">
            <v>0.28405999999999998</v>
          </cell>
          <cell r="G997">
            <v>0.36625000000000002</v>
          </cell>
          <cell r="H997">
            <v>0.48313</v>
          </cell>
          <cell r="I997">
            <v>0.59125000000000005</v>
          </cell>
          <cell r="J997">
            <v>1.24688</v>
          </cell>
        </row>
        <row r="998">
          <cell r="A998">
            <v>40105</v>
          </cell>
          <cell r="B998">
            <v>0.18812999999999999</v>
          </cell>
          <cell r="C998">
            <v>0.22938</v>
          </cell>
          <cell r="D998">
            <v>0.245</v>
          </cell>
          <cell r="E998">
            <v>0.25313000000000002</v>
          </cell>
          <cell r="F998">
            <v>0.28338000000000002</v>
          </cell>
          <cell r="G998">
            <v>0.36563000000000001</v>
          </cell>
          <cell r="H998">
            <v>0.48187999999999998</v>
          </cell>
          <cell r="I998">
            <v>0.59250000000000003</v>
          </cell>
          <cell r="J998">
            <v>1.25</v>
          </cell>
        </row>
        <row r="999">
          <cell r="A999">
            <v>40106</v>
          </cell>
          <cell r="B999">
            <v>0.18812999999999999</v>
          </cell>
          <cell r="C999">
            <v>0.22938</v>
          </cell>
          <cell r="D999">
            <v>0.245</v>
          </cell>
          <cell r="E999">
            <v>0.25424999999999998</v>
          </cell>
          <cell r="F999">
            <v>0.28312999999999999</v>
          </cell>
          <cell r="G999">
            <v>0.36437999999999998</v>
          </cell>
          <cell r="H999">
            <v>0.48063</v>
          </cell>
          <cell r="I999">
            <v>0.58562999999999998</v>
          </cell>
          <cell r="J999">
            <v>1.23875</v>
          </cell>
        </row>
        <row r="1000">
          <cell r="A1000">
            <v>40107</v>
          </cell>
          <cell r="B1000">
            <v>0.18687999999999999</v>
          </cell>
          <cell r="C1000">
            <v>0.22750000000000001</v>
          </cell>
          <cell r="D1000">
            <v>0.24374999999999999</v>
          </cell>
          <cell r="E1000">
            <v>0.25424999999999998</v>
          </cell>
          <cell r="F1000">
            <v>0.28344000000000003</v>
          </cell>
          <cell r="G1000">
            <v>0.36313000000000001</v>
          </cell>
          <cell r="H1000">
            <v>0.48</v>
          </cell>
          <cell r="I1000">
            <v>0.58499999999999996</v>
          </cell>
          <cell r="J1000">
            <v>1.2275</v>
          </cell>
        </row>
        <row r="1001">
          <cell r="A1001">
            <v>40108</v>
          </cell>
          <cell r="B1001">
            <v>0.185</v>
          </cell>
          <cell r="C1001">
            <v>0.22688</v>
          </cell>
          <cell r="D1001">
            <v>0.24374999999999999</v>
          </cell>
          <cell r="E1001">
            <v>0.254</v>
          </cell>
          <cell r="F1001">
            <v>0.28219</v>
          </cell>
          <cell r="G1001">
            <v>0.36125000000000002</v>
          </cell>
          <cell r="H1001">
            <v>0.47899999999999998</v>
          </cell>
          <cell r="I1001">
            <v>0.58187999999999995</v>
          </cell>
          <cell r="J1001">
            <v>1.2318800000000001</v>
          </cell>
        </row>
        <row r="1002">
          <cell r="A1002">
            <v>40109</v>
          </cell>
          <cell r="B1002">
            <v>0.18625</v>
          </cell>
          <cell r="C1002">
            <v>0.22688</v>
          </cell>
          <cell r="D1002">
            <v>0.24374999999999999</v>
          </cell>
          <cell r="E1002">
            <v>0.254</v>
          </cell>
          <cell r="F1002">
            <v>0.28188000000000002</v>
          </cell>
          <cell r="G1002">
            <v>0.36093999999999998</v>
          </cell>
          <cell r="H1002">
            <v>0.47738000000000003</v>
          </cell>
          <cell r="I1002">
            <v>0.58062999999999998</v>
          </cell>
          <cell r="J1002">
            <v>1.2349999999999999</v>
          </cell>
        </row>
        <row r="1003">
          <cell r="A1003">
            <v>40112</v>
          </cell>
          <cell r="B1003">
            <v>0.18437999999999999</v>
          </cell>
          <cell r="C1003">
            <v>0.22563</v>
          </cell>
          <cell r="D1003">
            <v>0.24374999999999999</v>
          </cell>
          <cell r="E1003">
            <v>0.254</v>
          </cell>
          <cell r="F1003">
            <v>0.28062999999999999</v>
          </cell>
          <cell r="G1003">
            <v>0.36093999999999998</v>
          </cell>
          <cell r="H1003">
            <v>0.47799999999999998</v>
          </cell>
          <cell r="I1003">
            <v>0.58062999999999998</v>
          </cell>
          <cell r="J1003">
            <v>1.24438</v>
          </cell>
        </row>
        <row r="1004">
          <cell r="A1004">
            <v>40113</v>
          </cell>
          <cell r="B1004">
            <v>0.18375</v>
          </cell>
          <cell r="C1004">
            <v>0.22500000000000001</v>
          </cell>
          <cell r="D1004">
            <v>0.24349999999999999</v>
          </cell>
          <cell r="E1004">
            <v>0.254</v>
          </cell>
          <cell r="F1004">
            <v>0.28062999999999999</v>
          </cell>
          <cell r="G1004">
            <v>0.36093999999999998</v>
          </cell>
          <cell r="H1004">
            <v>0.47549999999999998</v>
          </cell>
          <cell r="I1004">
            <v>0.57687999999999995</v>
          </cell>
          <cell r="J1004">
            <v>1.2362500000000001</v>
          </cell>
        </row>
        <row r="1005">
          <cell r="A1005">
            <v>40114</v>
          </cell>
          <cell r="B1005">
            <v>0.1825</v>
          </cell>
          <cell r="C1005">
            <v>0.22313</v>
          </cell>
          <cell r="D1005">
            <v>0.24288000000000001</v>
          </cell>
          <cell r="E1005">
            <v>0.254</v>
          </cell>
          <cell r="F1005">
            <v>0.28062999999999999</v>
          </cell>
          <cell r="G1005">
            <v>0.35937999999999998</v>
          </cell>
          <cell r="H1005">
            <v>0.46862999999999999</v>
          </cell>
          <cell r="I1005">
            <v>0.56999999999999995</v>
          </cell>
          <cell r="J1005">
            <v>1.20875</v>
          </cell>
        </row>
        <row r="1006">
          <cell r="A1006">
            <v>40115</v>
          </cell>
          <cell r="B1006">
            <v>0.17874999999999999</v>
          </cell>
          <cell r="C1006">
            <v>0.22062999999999999</v>
          </cell>
          <cell r="D1006">
            <v>0.24349999999999999</v>
          </cell>
          <cell r="E1006">
            <v>0.25718999999999997</v>
          </cell>
          <cell r="F1006">
            <v>0.28062999999999999</v>
          </cell>
          <cell r="G1006">
            <v>0.35937999999999998</v>
          </cell>
          <cell r="H1006">
            <v>0.46425</v>
          </cell>
          <cell r="I1006">
            <v>0.56437999999999999</v>
          </cell>
          <cell r="J1006">
            <v>1.1981299999999999</v>
          </cell>
        </row>
        <row r="1007">
          <cell r="A1007">
            <v>40116</v>
          </cell>
          <cell r="B1007">
            <v>0.17874999999999999</v>
          </cell>
          <cell r="C1007">
            <v>0.22125</v>
          </cell>
          <cell r="D1007">
            <v>0.24349999999999999</v>
          </cell>
          <cell r="E1007">
            <v>0.25780999999999998</v>
          </cell>
          <cell r="F1007">
            <v>0.28062999999999999</v>
          </cell>
          <cell r="G1007">
            <v>0.35813</v>
          </cell>
          <cell r="H1007">
            <v>0.46362999999999999</v>
          </cell>
          <cell r="I1007">
            <v>0.56437999999999999</v>
          </cell>
          <cell r="J1007">
            <v>1.1993800000000001</v>
          </cell>
        </row>
        <row r="1008">
          <cell r="A1008">
            <v>40119</v>
          </cell>
          <cell r="B1008">
            <v>0.17749999999999999</v>
          </cell>
          <cell r="C1008">
            <v>0.22</v>
          </cell>
          <cell r="D1008">
            <v>0.24124999999999999</v>
          </cell>
          <cell r="E1008">
            <v>0.25594</v>
          </cell>
          <cell r="F1008">
            <v>0.27938000000000002</v>
          </cell>
          <cell r="G1008">
            <v>0.35813</v>
          </cell>
          <cell r="H1008">
            <v>0.46375</v>
          </cell>
          <cell r="I1008">
            <v>0.56688000000000005</v>
          </cell>
          <cell r="J1008">
            <v>1.1950000000000001</v>
          </cell>
        </row>
        <row r="1009">
          <cell r="A1009">
            <v>40120</v>
          </cell>
          <cell r="B1009">
            <v>0.17749999999999999</v>
          </cell>
          <cell r="C1009">
            <v>0.22</v>
          </cell>
          <cell r="D1009">
            <v>0.24156</v>
          </cell>
          <cell r="E1009">
            <v>0.255</v>
          </cell>
          <cell r="F1009">
            <v>0.27812999999999999</v>
          </cell>
          <cell r="G1009">
            <v>0.35719000000000001</v>
          </cell>
          <cell r="H1009">
            <v>0.46156000000000003</v>
          </cell>
          <cell r="I1009">
            <v>0.56218999999999997</v>
          </cell>
          <cell r="J1009">
            <v>1.18188</v>
          </cell>
        </row>
        <row r="1010">
          <cell r="A1010">
            <v>40121</v>
          </cell>
          <cell r="B1010">
            <v>0.17874999999999999</v>
          </cell>
          <cell r="C1010">
            <v>0.22</v>
          </cell>
          <cell r="D1010">
            <v>0.24156</v>
          </cell>
          <cell r="E1010">
            <v>0.255</v>
          </cell>
          <cell r="F1010">
            <v>0.27750000000000002</v>
          </cell>
          <cell r="G1010">
            <v>0.35655999999999999</v>
          </cell>
          <cell r="H1010">
            <v>0.46094000000000002</v>
          </cell>
          <cell r="I1010">
            <v>0.56344000000000005</v>
          </cell>
          <cell r="J1010">
            <v>1.18875</v>
          </cell>
        </row>
        <row r="1011">
          <cell r="A1011">
            <v>40122</v>
          </cell>
          <cell r="B1011">
            <v>0.17838000000000001</v>
          </cell>
          <cell r="C1011">
            <v>0.22</v>
          </cell>
          <cell r="D1011">
            <v>0.24156</v>
          </cell>
          <cell r="E1011">
            <v>0.25313000000000002</v>
          </cell>
          <cell r="F1011">
            <v>0.27531</v>
          </cell>
          <cell r="G1011">
            <v>0.35125000000000001</v>
          </cell>
          <cell r="H1011">
            <v>0.45374999999999999</v>
          </cell>
          <cell r="I1011">
            <v>0.55400000000000005</v>
          </cell>
          <cell r="J1011">
            <v>1.17</v>
          </cell>
        </row>
        <row r="1012">
          <cell r="A1012">
            <v>40123</v>
          </cell>
          <cell r="B1012">
            <v>0.17713000000000001</v>
          </cell>
          <cell r="C1012">
            <v>0.21687999999999999</v>
          </cell>
          <cell r="D1012">
            <v>0.24156</v>
          </cell>
          <cell r="E1012">
            <v>0.25313000000000002</v>
          </cell>
          <cell r="F1012">
            <v>0.27406000000000003</v>
          </cell>
          <cell r="G1012">
            <v>0.35</v>
          </cell>
          <cell r="H1012">
            <v>0.45062999999999998</v>
          </cell>
          <cell r="I1012">
            <v>0.55000000000000004</v>
          </cell>
          <cell r="J1012">
            <v>1.1612499999999999</v>
          </cell>
        </row>
        <row r="1013">
          <cell r="A1013">
            <v>40126</v>
          </cell>
          <cell r="B1013">
            <v>0.17838000000000001</v>
          </cell>
          <cell r="C1013">
            <v>0.21625</v>
          </cell>
          <cell r="D1013">
            <v>0.23905999999999999</v>
          </cell>
          <cell r="E1013">
            <v>0.25063000000000002</v>
          </cell>
          <cell r="F1013">
            <v>0.27250000000000002</v>
          </cell>
          <cell r="G1013">
            <v>0.34312999999999999</v>
          </cell>
          <cell r="H1013">
            <v>0.44500000000000001</v>
          </cell>
          <cell r="I1013">
            <v>0.54063000000000005</v>
          </cell>
          <cell r="J1013">
            <v>1.1312500000000001</v>
          </cell>
        </row>
        <row r="1014">
          <cell r="A1014">
            <v>40127</v>
          </cell>
          <cell r="B1014">
            <v>0.17749999999999999</v>
          </cell>
          <cell r="C1014">
            <v>0.21625</v>
          </cell>
          <cell r="D1014">
            <v>0.23874999999999999</v>
          </cell>
          <cell r="E1014">
            <v>0.25030999999999998</v>
          </cell>
          <cell r="F1014">
            <v>0.27250000000000002</v>
          </cell>
          <cell r="G1014">
            <v>0.34250000000000003</v>
          </cell>
          <cell r="H1014">
            <v>0.44124999999999998</v>
          </cell>
          <cell r="I1014">
            <v>0.53625</v>
          </cell>
          <cell r="J1014">
            <v>1.1200000000000001</v>
          </cell>
        </row>
        <row r="1015">
          <cell r="A1015">
            <v>40128</v>
          </cell>
          <cell r="B1015">
            <v>0.17749999999999999</v>
          </cell>
          <cell r="C1015">
            <v>0.21625</v>
          </cell>
          <cell r="D1015">
            <v>0.23874999999999999</v>
          </cell>
          <cell r="E1015">
            <v>0.25030999999999998</v>
          </cell>
          <cell r="F1015">
            <v>0.27250000000000002</v>
          </cell>
          <cell r="G1015">
            <v>0.34125</v>
          </cell>
          <cell r="H1015">
            <v>0.43813000000000002</v>
          </cell>
          <cell r="I1015">
            <v>0.53125</v>
          </cell>
          <cell r="J1015">
            <v>1.1068800000000001</v>
          </cell>
        </row>
        <row r="1016">
          <cell r="A1016">
            <v>40129</v>
          </cell>
          <cell r="B1016">
            <v>0.18</v>
          </cell>
          <cell r="C1016">
            <v>0.21625</v>
          </cell>
          <cell r="D1016">
            <v>0.23874999999999999</v>
          </cell>
          <cell r="E1016">
            <v>0.25030999999999998</v>
          </cell>
          <cell r="F1016">
            <v>0.27250000000000002</v>
          </cell>
          <cell r="G1016">
            <v>0.33938000000000001</v>
          </cell>
          <cell r="H1016">
            <v>0.43063000000000001</v>
          </cell>
          <cell r="I1016">
            <v>0.52437999999999996</v>
          </cell>
          <cell r="J1016">
            <v>1.0981300000000001</v>
          </cell>
        </row>
        <row r="1017">
          <cell r="A1017">
            <v>40130</v>
          </cell>
          <cell r="B1017">
            <v>0.17813000000000001</v>
          </cell>
          <cell r="C1017">
            <v>0.21625</v>
          </cell>
          <cell r="D1017">
            <v>0.23749999999999999</v>
          </cell>
          <cell r="E1017">
            <v>0.25030999999999998</v>
          </cell>
          <cell r="F1017">
            <v>0.27250000000000002</v>
          </cell>
          <cell r="G1017">
            <v>0.33624999999999999</v>
          </cell>
          <cell r="H1017">
            <v>0.42875000000000002</v>
          </cell>
          <cell r="I1017">
            <v>0.52063000000000004</v>
          </cell>
          <cell r="J1017">
            <v>1.09063</v>
          </cell>
        </row>
        <row r="1018">
          <cell r="A1018">
            <v>40133</v>
          </cell>
          <cell r="B1018">
            <v>0.17813000000000001</v>
          </cell>
          <cell r="C1018">
            <v>0.21625</v>
          </cell>
          <cell r="D1018">
            <v>0.23749999999999999</v>
          </cell>
          <cell r="E1018">
            <v>0.25</v>
          </cell>
          <cell r="F1018">
            <v>0.27124999999999999</v>
          </cell>
          <cell r="G1018">
            <v>0.33562999999999998</v>
          </cell>
          <cell r="H1018">
            <v>0.42749999999999999</v>
          </cell>
          <cell r="I1018">
            <v>0.51780999999999999</v>
          </cell>
          <cell r="J1018">
            <v>1.08813</v>
          </cell>
        </row>
        <row r="1019">
          <cell r="A1019">
            <v>40134</v>
          </cell>
          <cell r="B1019">
            <v>0.17813000000000001</v>
          </cell>
          <cell r="C1019">
            <v>0.21562999999999999</v>
          </cell>
          <cell r="D1019">
            <v>0.23688000000000001</v>
          </cell>
          <cell r="E1019">
            <v>0.25</v>
          </cell>
          <cell r="F1019">
            <v>0.27030999999999999</v>
          </cell>
          <cell r="G1019">
            <v>0.33</v>
          </cell>
          <cell r="H1019">
            <v>0.41937999999999998</v>
          </cell>
          <cell r="I1019">
            <v>0.50624999999999998</v>
          </cell>
          <cell r="J1019">
            <v>1.05938</v>
          </cell>
        </row>
        <row r="1020">
          <cell r="A1020">
            <v>40135</v>
          </cell>
          <cell r="B1020">
            <v>0.17813000000000001</v>
          </cell>
          <cell r="C1020">
            <v>0.21562999999999999</v>
          </cell>
          <cell r="D1020">
            <v>0.23655999999999999</v>
          </cell>
          <cell r="E1020">
            <v>0.24875</v>
          </cell>
          <cell r="F1020">
            <v>0.26906000000000002</v>
          </cell>
          <cell r="G1020">
            <v>0.32874999999999999</v>
          </cell>
          <cell r="H1020">
            <v>0.41625000000000001</v>
          </cell>
          <cell r="I1020">
            <v>0.50187999999999999</v>
          </cell>
          <cell r="J1020">
            <v>1.0549999999999999</v>
          </cell>
        </row>
        <row r="1021">
          <cell r="A1021">
            <v>40136</v>
          </cell>
          <cell r="B1021">
            <v>0.17563000000000001</v>
          </cell>
          <cell r="C1021">
            <v>0.21562999999999999</v>
          </cell>
          <cell r="D1021">
            <v>0.23655999999999999</v>
          </cell>
          <cell r="E1021">
            <v>0.24843999999999999</v>
          </cell>
          <cell r="F1021">
            <v>0.26656000000000002</v>
          </cell>
          <cell r="G1021">
            <v>0.32500000000000001</v>
          </cell>
          <cell r="H1021">
            <v>0.41063</v>
          </cell>
          <cell r="I1021">
            <v>0.49249999999999999</v>
          </cell>
          <cell r="J1021">
            <v>1.0337499999999999</v>
          </cell>
        </row>
        <row r="1022">
          <cell r="A1022">
            <v>40137</v>
          </cell>
          <cell r="B1022">
            <v>0.17563000000000001</v>
          </cell>
          <cell r="C1022">
            <v>0.215</v>
          </cell>
          <cell r="D1022">
            <v>0.23594000000000001</v>
          </cell>
          <cell r="E1022">
            <v>0.24687999999999999</v>
          </cell>
          <cell r="F1022">
            <v>0.26218999999999998</v>
          </cell>
          <cell r="G1022">
            <v>0.3175</v>
          </cell>
          <cell r="H1022">
            <v>0.40375</v>
          </cell>
          <cell r="I1022">
            <v>0.48937999999999998</v>
          </cell>
          <cell r="J1022">
            <v>1.02125</v>
          </cell>
        </row>
        <row r="1023">
          <cell r="A1023">
            <v>40140</v>
          </cell>
          <cell r="B1023">
            <v>0.17874999999999999</v>
          </cell>
          <cell r="C1023">
            <v>0.2175</v>
          </cell>
          <cell r="D1023">
            <v>0.23594000000000001</v>
          </cell>
          <cell r="E1023">
            <v>0.24687999999999999</v>
          </cell>
          <cell r="F1023">
            <v>0.26188</v>
          </cell>
          <cell r="G1023">
            <v>0.315</v>
          </cell>
          <cell r="H1023">
            <v>0.40062999999999999</v>
          </cell>
          <cell r="I1023">
            <v>0.48563000000000001</v>
          </cell>
          <cell r="J1023">
            <v>1.02</v>
          </cell>
        </row>
        <row r="1024">
          <cell r="A1024">
            <v>40141</v>
          </cell>
          <cell r="B1024">
            <v>0.17874999999999999</v>
          </cell>
          <cell r="C1024">
            <v>0.21625</v>
          </cell>
          <cell r="D1024">
            <v>0.23594000000000001</v>
          </cell>
          <cell r="E1024">
            <v>0.24562999999999999</v>
          </cell>
          <cell r="F1024">
            <v>0.26062999999999997</v>
          </cell>
          <cell r="G1024">
            <v>0.31187999999999999</v>
          </cell>
          <cell r="H1024">
            <v>0.39624999999999999</v>
          </cell>
          <cell r="I1024">
            <v>0.48249999999999998</v>
          </cell>
          <cell r="J1024">
            <v>1.0137499999999999</v>
          </cell>
        </row>
        <row r="1025">
          <cell r="A1025">
            <v>40142</v>
          </cell>
          <cell r="B1025">
            <v>0.17688000000000001</v>
          </cell>
          <cell r="C1025">
            <v>0.21625</v>
          </cell>
          <cell r="D1025">
            <v>0.23405999999999999</v>
          </cell>
          <cell r="E1025">
            <v>0.24374999999999999</v>
          </cell>
          <cell r="F1025">
            <v>0.25563000000000002</v>
          </cell>
          <cell r="G1025">
            <v>0.30813000000000001</v>
          </cell>
          <cell r="H1025">
            <v>0.39188000000000001</v>
          </cell>
          <cell r="I1025">
            <v>0.47813</v>
          </cell>
          <cell r="J1025">
            <v>1.0049999999999999</v>
          </cell>
        </row>
        <row r="1026">
          <cell r="A1026">
            <v>40143</v>
          </cell>
          <cell r="B1026">
            <v>0.17688000000000001</v>
          </cell>
          <cell r="C1026">
            <v>0.215</v>
          </cell>
          <cell r="D1026">
            <v>0.23405999999999999</v>
          </cell>
          <cell r="E1026">
            <v>0.24374999999999999</v>
          </cell>
          <cell r="F1026">
            <v>0.25438</v>
          </cell>
          <cell r="G1026">
            <v>0.30813000000000001</v>
          </cell>
          <cell r="H1026">
            <v>0.39188000000000001</v>
          </cell>
          <cell r="I1026">
            <v>0.47625000000000001</v>
          </cell>
          <cell r="J1026">
            <v>1.0031300000000001</v>
          </cell>
        </row>
        <row r="1027">
          <cell r="A1027">
            <v>40144</v>
          </cell>
          <cell r="B1027">
            <v>0.17938000000000001</v>
          </cell>
          <cell r="C1027">
            <v>0.215</v>
          </cell>
          <cell r="D1027">
            <v>0.23530999999999999</v>
          </cell>
          <cell r="E1027">
            <v>0.24313000000000001</v>
          </cell>
          <cell r="F1027">
            <v>0.25563000000000002</v>
          </cell>
          <cell r="G1027">
            <v>0.31125000000000003</v>
          </cell>
          <cell r="H1027">
            <v>0.39624999999999999</v>
          </cell>
          <cell r="I1027">
            <v>0.48437999999999998</v>
          </cell>
          <cell r="J1027">
            <v>1.01125</v>
          </cell>
        </row>
        <row r="1028">
          <cell r="A1028">
            <v>40147</v>
          </cell>
          <cell r="B1028">
            <v>0.1825</v>
          </cell>
          <cell r="C1028">
            <v>0.21625</v>
          </cell>
          <cell r="D1028">
            <v>0.23530999999999999</v>
          </cell>
          <cell r="E1028">
            <v>0.24437999999999999</v>
          </cell>
          <cell r="F1028">
            <v>0.25656000000000001</v>
          </cell>
          <cell r="G1028">
            <v>0.31093999999999999</v>
          </cell>
          <cell r="H1028">
            <v>0.39812999999999998</v>
          </cell>
          <cell r="I1028">
            <v>0.48813000000000001</v>
          </cell>
          <cell r="J1028">
            <v>1.0175000000000001</v>
          </cell>
        </row>
        <row r="1029">
          <cell r="A1029">
            <v>40148</v>
          </cell>
          <cell r="B1029">
            <v>0.17938000000000001</v>
          </cell>
          <cell r="C1029">
            <v>0.21625</v>
          </cell>
          <cell r="D1029">
            <v>0.23469000000000001</v>
          </cell>
          <cell r="E1029">
            <v>0.24374999999999999</v>
          </cell>
          <cell r="F1029">
            <v>0.25530999999999998</v>
          </cell>
          <cell r="G1029">
            <v>0.30499999999999999</v>
          </cell>
          <cell r="H1029">
            <v>0.39312999999999998</v>
          </cell>
          <cell r="I1029">
            <v>0.48187999999999998</v>
          </cell>
          <cell r="J1029">
            <v>1.00813</v>
          </cell>
        </row>
        <row r="1030">
          <cell r="A1030">
            <v>40149</v>
          </cell>
          <cell r="B1030">
            <v>0.1825</v>
          </cell>
          <cell r="C1030">
            <v>0.21531</v>
          </cell>
          <cell r="D1030">
            <v>0.23438000000000001</v>
          </cell>
          <cell r="E1030">
            <v>0.24343999999999999</v>
          </cell>
          <cell r="F1030">
            <v>0.255</v>
          </cell>
          <cell r="G1030">
            <v>0.30593999999999999</v>
          </cell>
          <cell r="H1030">
            <v>0.39374999999999999</v>
          </cell>
          <cell r="I1030">
            <v>0.47813</v>
          </cell>
          <cell r="J1030">
            <v>1.0031300000000001</v>
          </cell>
        </row>
        <row r="1031">
          <cell r="A1031">
            <v>40150</v>
          </cell>
          <cell r="B1031">
            <v>0.18187999999999999</v>
          </cell>
          <cell r="C1031">
            <v>0.21531</v>
          </cell>
          <cell r="D1031">
            <v>0.23469000000000001</v>
          </cell>
          <cell r="E1031">
            <v>0.24374999999999999</v>
          </cell>
          <cell r="F1031">
            <v>0.25530999999999998</v>
          </cell>
          <cell r="G1031">
            <v>0.30813000000000001</v>
          </cell>
          <cell r="H1031">
            <v>0.39812999999999998</v>
          </cell>
          <cell r="I1031">
            <v>0.48499999999999999</v>
          </cell>
          <cell r="J1031">
            <v>1.02938</v>
          </cell>
        </row>
        <row r="1032">
          <cell r="A1032">
            <v>40151</v>
          </cell>
          <cell r="B1032">
            <v>0.18063000000000001</v>
          </cell>
          <cell r="C1032">
            <v>0.21562999999999999</v>
          </cell>
          <cell r="D1032">
            <v>0.23469000000000001</v>
          </cell>
          <cell r="E1032">
            <v>0.24437999999999999</v>
          </cell>
          <cell r="F1032">
            <v>0.25656000000000001</v>
          </cell>
          <cell r="G1032">
            <v>0.30563000000000001</v>
          </cell>
          <cell r="H1032">
            <v>0.39438000000000001</v>
          </cell>
          <cell r="I1032">
            <v>0.48375000000000001</v>
          </cell>
          <cell r="J1032">
            <v>1.02563</v>
          </cell>
        </row>
        <row r="1033">
          <cell r="A1033">
            <v>40154</v>
          </cell>
          <cell r="B1033">
            <v>0.18124999999999999</v>
          </cell>
          <cell r="C1033">
            <v>0.21437999999999999</v>
          </cell>
          <cell r="D1033">
            <v>0.23469000000000001</v>
          </cell>
          <cell r="E1033">
            <v>0.24437999999999999</v>
          </cell>
          <cell r="F1033">
            <v>0.25656000000000001</v>
          </cell>
          <cell r="G1033">
            <v>0.30563000000000001</v>
          </cell>
          <cell r="H1033">
            <v>0.39124999999999999</v>
          </cell>
          <cell r="I1033">
            <v>0.48437999999999998</v>
          </cell>
          <cell r="J1033">
            <v>1.0543800000000001</v>
          </cell>
        </row>
        <row r="1034">
          <cell r="A1034">
            <v>40155</v>
          </cell>
          <cell r="B1034">
            <v>0.18124999999999999</v>
          </cell>
          <cell r="C1034">
            <v>0.21437999999999999</v>
          </cell>
          <cell r="D1034">
            <v>0.23469000000000001</v>
          </cell>
          <cell r="E1034">
            <v>0.24374999999999999</v>
          </cell>
          <cell r="F1034">
            <v>0.25594</v>
          </cell>
          <cell r="G1034">
            <v>0.3</v>
          </cell>
          <cell r="H1034">
            <v>0.37938</v>
          </cell>
          <cell r="I1034">
            <v>0.46812999999999999</v>
          </cell>
          <cell r="J1034">
            <v>1.0149999999999999</v>
          </cell>
        </row>
        <row r="1035">
          <cell r="A1035">
            <v>40156</v>
          </cell>
          <cell r="B1035">
            <v>0.18</v>
          </cell>
          <cell r="C1035">
            <v>0.21437999999999999</v>
          </cell>
          <cell r="D1035">
            <v>0.23405999999999999</v>
          </cell>
          <cell r="E1035">
            <v>0.24374999999999999</v>
          </cell>
          <cell r="F1035">
            <v>0.25518999999999997</v>
          </cell>
          <cell r="G1035">
            <v>0.29787999999999998</v>
          </cell>
          <cell r="H1035">
            <v>0.37537999999999999</v>
          </cell>
          <cell r="I1035">
            <v>0.46188000000000001</v>
          </cell>
          <cell r="J1035">
            <v>1.0066299999999999</v>
          </cell>
        </row>
        <row r="1036">
          <cell r="A1036">
            <v>40157</v>
          </cell>
          <cell r="B1036">
            <v>0.17874999999999999</v>
          </cell>
          <cell r="C1036">
            <v>0.21375</v>
          </cell>
          <cell r="D1036">
            <v>0.23405999999999999</v>
          </cell>
          <cell r="E1036">
            <v>0.24374999999999999</v>
          </cell>
          <cell r="F1036">
            <v>0.25424999999999998</v>
          </cell>
          <cell r="G1036">
            <v>0.29663</v>
          </cell>
          <cell r="H1036">
            <v>0.37413000000000002</v>
          </cell>
          <cell r="I1036">
            <v>0.45756000000000002</v>
          </cell>
          <cell r="J1036">
            <v>1.0065</v>
          </cell>
        </row>
        <row r="1037">
          <cell r="A1037">
            <v>40158</v>
          </cell>
          <cell r="B1037">
            <v>0.17718999999999999</v>
          </cell>
          <cell r="C1037">
            <v>0.21281</v>
          </cell>
          <cell r="D1037">
            <v>0.23313</v>
          </cell>
          <cell r="E1037">
            <v>0.24313000000000001</v>
          </cell>
          <cell r="F1037">
            <v>0.25363000000000002</v>
          </cell>
          <cell r="G1037">
            <v>0.29587999999999998</v>
          </cell>
          <cell r="H1037">
            <v>0.37275000000000003</v>
          </cell>
          <cell r="I1037">
            <v>0.45574999999999999</v>
          </cell>
          <cell r="J1037">
            <v>1.004</v>
          </cell>
        </row>
        <row r="1038">
          <cell r="A1038">
            <v>40161</v>
          </cell>
          <cell r="B1038">
            <v>0.17813000000000001</v>
          </cell>
          <cell r="C1038">
            <v>0.21312999999999999</v>
          </cell>
          <cell r="D1038">
            <v>0.23250000000000001</v>
          </cell>
          <cell r="E1038">
            <v>0.24124999999999999</v>
          </cell>
          <cell r="F1038">
            <v>0.25374999999999998</v>
          </cell>
          <cell r="G1038">
            <v>0.29437999999999998</v>
          </cell>
          <cell r="H1038">
            <v>0.36749999999999999</v>
          </cell>
          <cell r="I1038">
            <v>0.45312999999999998</v>
          </cell>
          <cell r="J1038">
            <v>1.0006299999999999</v>
          </cell>
        </row>
        <row r="1039">
          <cell r="A1039">
            <v>40162</v>
          </cell>
          <cell r="B1039">
            <v>0.17813000000000001</v>
          </cell>
          <cell r="C1039">
            <v>0.21375</v>
          </cell>
          <cell r="D1039">
            <v>0.23250000000000001</v>
          </cell>
          <cell r="E1039">
            <v>0.24093999999999999</v>
          </cell>
          <cell r="F1039">
            <v>0.25344</v>
          </cell>
          <cell r="G1039">
            <v>0.29405999999999999</v>
          </cell>
          <cell r="H1039">
            <v>0.36499999999999999</v>
          </cell>
          <cell r="I1039">
            <v>0.45250000000000001</v>
          </cell>
          <cell r="J1039">
            <v>1.0049999999999999</v>
          </cell>
        </row>
        <row r="1040">
          <cell r="A1040">
            <v>40163</v>
          </cell>
          <cell r="B1040">
            <v>0.17813000000000001</v>
          </cell>
          <cell r="C1040">
            <v>0.21375</v>
          </cell>
          <cell r="D1040">
            <v>0.23250000000000001</v>
          </cell>
          <cell r="E1040">
            <v>0.24093999999999999</v>
          </cell>
          <cell r="F1040">
            <v>0.25374999999999998</v>
          </cell>
          <cell r="G1040">
            <v>0.29499999999999998</v>
          </cell>
          <cell r="H1040">
            <v>0.36437999999999998</v>
          </cell>
          <cell r="I1040">
            <v>0.45124999999999998</v>
          </cell>
          <cell r="J1040">
            <v>1.0037499999999999</v>
          </cell>
        </row>
        <row r="1041">
          <cell r="A1041">
            <v>40164</v>
          </cell>
          <cell r="B1041">
            <v>0.17938000000000001</v>
          </cell>
          <cell r="C1041">
            <v>0.21375</v>
          </cell>
          <cell r="D1041">
            <v>0.23313</v>
          </cell>
          <cell r="E1041">
            <v>0.24068999999999999</v>
          </cell>
          <cell r="F1041">
            <v>0.25337999999999999</v>
          </cell>
          <cell r="G1041">
            <v>0.29463</v>
          </cell>
          <cell r="H1041">
            <v>0.36169000000000001</v>
          </cell>
          <cell r="I1041">
            <v>0.44388</v>
          </cell>
          <cell r="J1041">
            <v>0.99163000000000001</v>
          </cell>
        </row>
        <row r="1042">
          <cell r="A1042">
            <v>40165</v>
          </cell>
          <cell r="B1042">
            <v>0.17938000000000001</v>
          </cell>
          <cell r="C1042">
            <v>0.21249999999999999</v>
          </cell>
          <cell r="D1042">
            <v>0.23188</v>
          </cell>
          <cell r="E1042">
            <v>0.24068999999999999</v>
          </cell>
          <cell r="F1042">
            <v>0.25124999999999997</v>
          </cell>
          <cell r="G1042">
            <v>0.29213</v>
          </cell>
          <cell r="H1042">
            <v>0.35437999999999997</v>
          </cell>
          <cell r="I1042">
            <v>0.43537999999999999</v>
          </cell>
          <cell r="J1042">
            <v>0.96838000000000002</v>
          </cell>
        </row>
        <row r="1043">
          <cell r="A1043">
            <v>40168</v>
          </cell>
          <cell r="B1043">
            <v>0.17813000000000001</v>
          </cell>
          <cell r="C1043">
            <v>0.21188000000000001</v>
          </cell>
          <cell r="D1043">
            <v>0.23188</v>
          </cell>
          <cell r="E1043">
            <v>0.24093999999999999</v>
          </cell>
          <cell r="F1043">
            <v>0.24875</v>
          </cell>
          <cell r="G1043">
            <v>0.29187999999999997</v>
          </cell>
          <cell r="H1043">
            <v>0.35249999999999998</v>
          </cell>
          <cell r="I1043">
            <v>0.43063000000000001</v>
          </cell>
          <cell r="J1043">
            <v>0.96438000000000001</v>
          </cell>
        </row>
        <row r="1044">
          <cell r="A1044">
            <v>40169</v>
          </cell>
          <cell r="B1044">
            <v>0.17813000000000001</v>
          </cell>
          <cell r="C1044">
            <v>0.21063000000000001</v>
          </cell>
          <cell r="D1044">
            <v>0.23188</v>
          </cell>
          <cell r="E1044">
            <v>0.24093999999999999</v>
          </cell>
          <cell r="F1044">
            <v>0.24875</v>
          </cell>
          <cell r="G1044">
            <v>0.29249999999999998</v>
          </cell>
          <cell r="H1044">
            <v>0.35249999999999998</v>
          </cell>
          <cell r="I1044">
            <v>0.43125000000000002</v>
          </cell>
          <cell r="J1044">
            <v>0.97813000000000005</v>
          </cell>
        </row>
        <row r="1045">
          <cell r="A1045">
            <v>40170</v>
          </cell>
          <cell r="B1045">
            <v>0.17688000000000001</v>
          </cell>
          <cell r="C1045">
            <v>0.215</v>
          </cell>
          <cell r="D1045">
            <v>0.23125000000000001</v>
          </cell>
          <cell r="E1045">
            <v>0.24093999999999999</v>
          </cell>
          <cell r="F1045">
            <v>0.25063000000000002</v>
          </cell>
          <cell r="G1045">
            <v>0.29375000000000001</v>
          </cell>
          <cell r="H1045">
            <v>0.35249999999999998</v>
          </cell>
          <cell r="I1045">
            <v>0.43063000000000001</v>
          </cell>
          <cell r="J1045">
            <v>0.97438000000000002</v>
          </cell>
        </row>
        <row r="1046">
          <cell r="A1046">
            <v>40171</v>
          </cell>
          <cell r="B1046">
            <v>0.17688000000000001</v>
          </cell>
          <cell r="C1046">
            <v>0.215</v>
          </cell>
          <cell r="D1046">
            <v>0.23125000000000001</v>
          </cell>
          <cell r="E1046">
            <v>0.24093999999999999</v>
          </cell>
          <cell r="F1046">
            <v>0.25063000000000002</v>
          </cell>
          <cell r="G1046">
            <v>0.29125000000000001</v>
          </cell>
          <cell r="H1046">
            <v>0.35125000000000001</v>
          </cell>
          <cell r="I1046">
            <v>0.43125000000000002</v>
          </cell>
          <cell r="J1046">
            <v>0.97875000000000001</v>
          </cell>
        </row>
        <row r="1047">
          <cell r="A1047">
            <v>40172</v>
          </cell>
          <cell r="B1047">
            <v>0.17688000000000001</v>
          </cell>
          <cell r="C1047">
            <v>0.215</v>
          </cell>
          <cell r="D1047">
            <v>0.23125000000000001</v>
          </cell>
          <cell r="E1047">
            <v>0.24093999999999999</v>
          </cell>
          <cell r="F1047">
            <v>0.25063000000000002</v>
          </cell>
          <cell r="G1047">
            <v>0.29125000000000001</v>
          </cell>
          <cell r="H1047">
            <v>0.35125000000000001</v>
          </cell>
          <cell r="I1047">
            <v>0.43125000000000002</v>
          </cell>
          <cell r="J1047">
            <v>0.97875000000000001</v>
          </cell>
        </row>
        <row r="1048">
          <cell r="A1048">
            <v>40175</v>
          </cell>
          <cell r="B1048">
            <v>0.17688000000000001</v>
          </cell>
          <cell r="C1048">
            <v>0.215</v>
          </cell>
          <cell r="D1048">
            <v>0.23125000000000001</v>
          </cell>
          <cell r="E1048">
            <v>0.24093999999999999</v>
          </cell>
          <cell r="F1048">
            <v>0.25063000000000002</v>
          </cell>
          <cell r="G1048">
            <v>0.29125000000000001</v>
          </cell>
          <cell r="H1048">
            <v>0.35125000000000001</v>
          </cell>
          <cell r="I1048">
            <v>0.43125000000000002</v>
          </cell>
          <cell r="J1048">
            <v>0.97875000000000001</v>
          </cell>
        </row>
        <row r="1049">
          <cell r="A1049">
            <v>40176</v>
          </cell>
          <cell r="B1049">
            <v>0.18124999999999999</v>
          </cell>
          <cell r="C1049">
            <v>0.21687999999999999</v>
          </cell>
          <cell r="D1049">
            <v>0.23094000000000001</v>
          </cell>
          <cell r="E1049">
            <v>0.23968999999999999</v>
          </cell>
          <cell r="F1049">
            <v>0.25063000000000002</v>
          </cell>
          <cell r="G1049">
            <v>0.28999999999999998</v>
          </cell>
          <cell r="H1049">
            <v>0.34963</v>
          </cell>
          <cell r="I1049">
            <v>0.43437999999999999</v>
          </cell>
          <cell r="J1049">
            <v>0.99750000000000005</v>
          </cell>
        </row>
        <row r="1050">
          <cell r="A1050">
            <v>40177</v>
          </cell>
          <cell r="B1050">
            <v>0.18</v>
          </cell>
          <cell r="C1050">
            <v>0.21562999999999999</v>
          </cell>
          <cell r="D1050">
            <v>0.23094000000000001</v>
          </cell>
          <cell r="E1050">
            <v>0.23968999999999999</v>
          </cell>
          <cell r="F1050">
            <v>0.25063000000000002</v>
          </cell>
          <cell r="G1050">
            <v>0.28875000000000001</v>
          </cell>
          <cell r="H1050">
            <v>0.34775</v>
          </cell>
          <cell r="I1050">
            <v>0.43</v>
          </cell>
          <cell r="J1050">
            <v>0.98563000000000001</v>
          </cell>
        </row>
        <row r="1051">
          <cell r="A1051">
            <v>40178</v>
          </cell>
          <cell r="B1051">
            <v>0.16875000000000001</v>
          </cell>
          <cell r="C1051">
            <v>0.21375</v>
          </cell>
          <cell r="D1051">
            <v>0.23094000000000001</v>
          </cell>
          <cell r="E1051">
            <v>0.23968999999999999</v>
          </cell>
          <cell r="F1051">
            <v>0.25063000000000002</v>
          </cell>
          <cell r="G1051">
            <v>0.28999999999999998</v>
          </cell>
          <cell r="H1051">
            <v>0.34899999999999998</v>
          </cell>
          <cell r="I1051">
            <v>0.42969000000000002</v>
          </cell>
          <cell r="J1051">
            <v>0.98438000000000003</v>
          </cell>
        </row>
        <row r="1052">
          <cell r="A1052">
            <v>40179</v>
          </cell>
          <cell r="B1052">
            <v>0.16875000000000001</v>
          </cell>
          <cell r="C1052">
            <v>0.21375</v>
          </cell>
          <cell r="D1052">
            <v>0.23094000000000001</v>
          </cell>
          <cell r="E1052">
            <v>0.23968999999999999</v>
          </cell>
          <cell r="F1052">
            <v>0.25063000000000002</v>
          </cell>
          <cell r="G1052">
            <v>0.28999999999999998</v>
          </cell>
          <cell r="H1052">
            <v>0.34899999999999998</v>
          </cell>
          <cell r="I1052">
            <v>0.42969000000000002</v>
          </cell>
          <cell r="J1052">
            <v>0.98438000000000003</v>
          </cell>
        </row>
        <row r="1053">
          <cell r="A1053">
            <v>40182</v>
          </cell>
          <cell r="B1053">
            <v>0.17374999999999999</v>
          </cell>
          <cell r="C1053">
            <v>0.20813000000000001</v>
          </cell>
          <cell r="D1053">
            <v>0.23344000000000001</v>
          </cell>
          <cell r="E1053">
            <v>0.24343999999999999</v>
          </cell>
          <cell r="F1053">
            <v>0.25438</v>
          </cell>
          <cell r="G1053">
            <v>0.29125000000000001</v>
          </cell>
          <cell r="H1053">
            <v>0.35025000000000001</v>
          </cell>
          <cell r="I1053">
            <v>0.43437999999999999</v>
          </cell>
          <cell r="J1053">
            <v>0.99375000000000002</v>
          </cell>
        </row>
        <row r="1054">
          <cell r="A1054">
            <v>40183</v>
          </cell>
          <cell r="B1054">
            <v>0.17499999999999999</v>
          </cell>
          <cell r="C1054">
            <v>0.20813000000000001</v>
          </cell>
          <cell r="D1054">
            <v>0.23344000000000001</v>
          </cell>
          <cell r="E1054">
            <v>0.24406</v>
          </cell>
          <cell r="F1054">
            <v>0.2525</v>
          </cell>
          <cell r="G1054">
            <v>0.28813</v>
          </cell>
          <cell r="H1054">
            <v>0.34499999999999997</v>
          </cell>
          <cell r="I1054">
            <v>0.42749999999999999</v>
          </cell>
          <cell r="J1054">
            <v>0.96969000000000005</v>
          </cell>
        </row>
        <row r="1055">
          <cell r="A1055">
            <v>40184</v>
          </cell>
          <cell r="B1055">
            <v>0.17499999999999999</v>
          </cell>
          <cell r="C1055">
            <v>0.20813000000000001</v>
          </cell>
          <cell r="D1055">
            <v>0.23219000000000001</v>
          </cell>
          <cell r="E1055">
            <v>0.24218999999999999</v>
          </cell>
          <cell r="F1055">
            <v>0.25</v>
          </cell>
          <cell r="G1055">
            <v>0.28625</v>
          </cell>
          <cell r="H1055">
            <v>0.34312999999999999</v>
          </cell>
          <cell r="I1055">
            <v>0.42563000000000001</v>
          </cell>
          <cell r="J1055">
            <v>0.96031</v>
          </cell>
        </row>
        <row r="1056">
          <cell r="A1056">
            <v>40185</v>
          </cell>
          <cell r="B1056">
            <v>0.17499999999999999</v>
          </cell>
          <cell r="C1056">
            <v>0.20813000000000001</v>
          </cell>
          <cell r="D1056">
            <v>0.23125000000000001</v>
          </cell>
          <cell r="E1056">
            <v>0.24124999999999999</v>
          </cell>
          <cell r="F1056">
            <v>0.24937999999999999</v>
          </cell>
          <cell r="G1056">
            <v>0.28438000000000002</v>
          </cell>
          <cell r="H1056">
            <v>0.33750000000000002</v>
          </cell>
          <cell r="I1056">
            <v>0.41749999999999998</v>
          </cell>
          <cell r="J1056">
            <v>0.94813000000000003</v>
          </cell>
        </row>
        <row r="1057">
          <cell r="A1057">
            <v>40186</v>
          </cell>
          <cell r="B1057">
            <v>0.17313000000000001</v>
          </cell>
          <cell r="C1057">
            <v>0.20813000000000001</v>
          </cell>
          <cell r="D1057">
            <v>0.23313</v>
          </cell>
          <cell r="E1057">
            <v>0.24249999999999999</v>
          </cell>
          <cell r="F1057">
            <v>0.25124999999999997</v>
          </cell>
          <cell r="G1057">
            <v>0.28688000000000002</v>
          </cell>
          <cell r="H1057">
            <v>0.33750000000000002</v>
          </cell>
          <cell r="I1057">
            <v>0.42</v>
          </cell>
          <cell r="J1057">
            <v>0.95687999999999995</v>
          </cell>
        </row>
        <row r="1058">
          <cell r="A1058">
            <v>40189</v>
          </cell>
          <cell r="B1058">
            <v>0.17313000000000001</v>
          </cell>
          <cell r="C1058">
            <v>0.20749999999999999</v>
          </cell>
          <cell r="D1058">
            <v>0.23313</v>
          </cell>
          <cell r="E1058">
            <v>0.24249999999999999</v>
          </cell>
          <cell r="F1058">
            <v>0.25124999999999997</v>
          </cell>
          <cell r="G1058">
            <v>0.28375</v>
          </cell>
          <cell r="H1058">
            <v>0.32938000000000001</v>
          </cell>
          <cell r="I1058">
            <v>0.40375</v>
          </cell>
          <cell r="J1058">
            <v>0.91563000000000005</v>
          </cell>
        </row>
        <row r="1059">
          <cell r="A1059">
            <v>40190</v>
          </cell>
          <cell r="B1059">
            <v>0.17313000000000001</v>
          </cell>
          <cell r="C1059">
            <v>0.20749999999999999</v>
          </cell>
          <cell r="D1059">
            <v>0.23313</v>
          </cell>
          <cell r="E1059">
            <v>0.24249999999999999</v>
          </cell>
          <cell r="F1059">
            <v>0.25124999999999997</v>
          </cell>
          <cell r="G1059">
            <v>0.28312999999999999</v>
          </cell>
          <cell r="H1059">
            <v>0.32812999999999998</v>
          </cell>
          <cell r="I1059">
            <v>0.4</v>
          </cell>
          <cell r="J1059">
            <v>0.90563000000000005</v>
          </cell>
        </row>
        <row r="1060">
          <cell r="A1060">
            <v>40191</v>
          </cell>
          <cell r="B1060">
            <v>0.17313000000000001</v>
          </cell>
          <cell r="C1060">
            <v>0.20749999999999999</v>
          </cell>
          <cell r="D1060">
            <v>0.23313</v>
          </cell>
          <cell r="E1060">
            <v>0.24249999999999999</v>
          </cell>
          <cell r="F1060">
            <v>0.25124999999999997</v>
          </cell>
          <cell r="G1060">
            <v>0.28312999999999999</v>
          </cell>
          <cell r="H1060">
            <v>0.32812999999999998</v>
          </cell>
          <cell r="I1060">
            <v>0.4</v>
          </cell>
          <cell r="J1060">
            <v>0.90437999999999996</v>
          </cell>
        </row>
        <row r="1061">
          <cell r="A1061">
            <v>40192</v>
          </cell>
          <cell r="B1061">
            <v>0.17188000000000001</v>
          </cell>
          <cell r="C1061">
            <v>0.20749999999999999</v>
          </cell>
          <cell r="D1061">
            <v>0.23313</v>
          </cell>
          <cell r="E1061">
            <v>0.24249999999999999</v>
          </cell>
          <cell r="F1061">
            <v>0.25124999999999997</v>
          </cell>
          <cell r="G1061">
            <v>0.28188000000000002</v>
          </cell>
          <cell r="H1061">
            <v>0.32812999999999998</v>
          </cell>
          <cell r="I1061">
            <v>0.39874999999999999</v>
          </cell>
          <cell r="J1061">
            <v>0.90500000000000003</v>
          </cell>
        </row>
        <row r="1062">
          <cell r="A1062">
            <v>40193</v>
          </cell>
          <cell r="B1062">
            <v>0.17188000000000001</v>
          </cell>
          <cell r="C1062">
            <v>0.20749999999999999</v>
          </cell>
          <cell r="D1062">
            <v>0.23313</v>
          </cell>
          <cell r="E1062">
            <v>0.24249999999999999</v>
          </cell>
          <cell r="F1062">
            <v>0.25124999999999997</v>
          </cell>
          <cell r="G1062">
            <v>0.28125</v>
          </cell>
          <cell r="H1062">
            <v>0.32688</v>
          </cell>
          <cell r="I1062">
            <v>0.39250000000000002</v>
          </cell>
          <cell r="J1062">
            <v>0.89624999999999999</v>
          </cell>
        </row>
        <row r="1063">
          <cell r="A1063">
            <v>40196</v>
          </cell>
          <cell r="B1063">
            <v>0.17188000000000001</v>
          </cell>
          <cell r="C1063">
            <v>0.20749999999999999</v>
          </cell>
          <cell r="D1063">
            <v>0.23063</v>
          </cell>
          <cell r="E1063">
            <v>0.23938000000000001</v>
          </cell>
          <cell r="F1063">
            <v>0.24875</v>
          </cell>
          <cell r="G1063">
            <v>0.27750000000000002</v>
          </cell>
          <cell r="H1063">
            <v>0.32438</v>
          </cell>
          <cell r="I1063">
            <v>0.39</v>
          </cell>
          <cell r="J1063">
            <v>0.88063000000000002</v>
          </cell>
        </row>
        <row r="1064">
          <cell r="A1064">
            <v>40197</v>
          </cell>
          <cell r="B1064">
            <v>0.17188000000000001</v>
          </cell>
          <cell r="C1064">
            <v>0.20749999999999999</v>
          </cell>
          <cell r="D1064">
            <v>0.23063</v>
          </cell>
          <cell r="E1064">
            <v>0.23938000000000001</v>
          </cell>
          <cell r="F1064">
            <v>0.249</v>
          </cell>
          <cell r="G1064">
            <v>0.27750000000000002</v>
          </cell>
          <cell r="H1064">
            <v>0.32312999999999997</v>
          </cell>
          <cell r="I1064">
            <v>0.39062999999999998</v>
          </cell>
          <cell r="J1064">
            <v>0.88</v>
          </cell>
        </row>
        <row r="1065">
          <cell r="A1065">
            <v>40198</v>
          </cell>
          <cell r="B1065">
            <v>0.17063</v>
          </cell>
          <cell r="C1065">
            <v>0.20749999999999999</v>
          </cell>
          <cell r="D1065">
            <v>0.23063</v>
          </cell>
          <cell r="E1065">
            <v>0.23938000000000001</v>
          </cell>
          <cell r="F1065">
            <v>0.24887999999999999</v>
          </cell>
          <cell r="G1065">
            <v>0.27750000000000002</v>
          </cell>
          <cell r="H1065">
            <v>0.32344000000000001</v>
          </cell>
          <cell r="I1065">
            <v>0.39</v>
          </cell>
          <cell r="J1065">
            <v>0.87563000000000002</v>
          </cell>
        </row>
        <row r="1066">
          <cell r="A1066">
            <v>40199</v>
          </cell>
          <cell r="B1066">
            <v>0.16938</v>
          </cell>
          <cell r="C1066">
            <v>0.20874999999999999</v>
          </cell>
          <cell r="D1066">
            <v>0.23063</v>
          </cell>
          <cell r="E1066">
            <v>0.23938000000000001</v>
          </cell>
          <cell r="F1066">
            <v>0.24887999999999999</v>
          </cell>
          <cell r="G1066">
            <v>0.27750000000000002</v>
          </cell>
          <cell r="H1066">
            <v>0.32406000000000001</v>
          </cell>
          <cell r="I1066">
            <v>0.39030999999999999</v>
          </cell>
          <cell r="J1066">
            <v>0.87749999999999995</v>
          </cell>
        </row>
        <row r="1067">
          <cell r="A1067">
            <v>40200</v>
          </cell>
          <cell r="B1067">
            <v>0.16938</v>
          </cell>
          <cell r="C1067">
            <v>0.20874999999999999</v>
          </cell>
          <cell r="D1067">
            <v>0.23063</v>
          </cell>
          <cell r="E1067">
            <v>0.23938000000000001</v>
          </cell>
          <cell r="F1067">
            <v>0.24906</v>
          </cell>
          <cell r="G1067">
            <v>0.27688000000000001</v>
          </cell>
          <cell r="H1067">
            <v>0.32218999999999998</v>
          </cell>
          <cell r="I1067">
            <v>0.38468999999999998</v>
          </cell>
          <cell r="J1067">
            <v>0.85750000000000004</v>
          </cell>
        </row>
        <row r="1068">
          <cell r="A1068">
            <v>40203</v>
          </cell>
          <cell r="B1068">
            <v>0.16938</v>
          </cell>
          <cell r="C1068">
            <v>0.20874999999999999</v>
          </cell>
          <cell r="D1068">
            <v>0.23063</v>
          </cell>
          <cell r="E1068">
            <v>0.23938000000000001</v>
          </cell>
          <cell r="F1068">
            <v>0.24875</v>
          </cell>
          <cell r="G1068">
            <v>0.27750000000000002</v>
          </cell>
          <cell r="H1068">
            <v>0.32250000000000001</v>
          </cell>
          <cell r="I1068">
            <v>0.38562999999999997</v>
          </cell>
          <cell r="J1068">
            <v>0.86063000000000001</v>
          </cell>
        </row>
        <row r="1069">
          <cell r="A1069">
            <v>40204</v>
          </cell>
          <cell r="B1069">
            <v>0.17063</v>
          </cell>
          <cell r="C1069">
            <v>0.20874999999999999</v>
          </cell>
          <cell r="D1069">
            <v>0.23063</v>
          </cell>
          <cell r="E1069">
            <v>0.23938000000000001</v>
          </cell>
          <cell r="F1069">
            <v>0.24875</v>
          </cell>
          <cell r="G1069">
            <v>0.27688000000000001</v>
          </cell>
          <cell r="H1069">
            <v>0.32124999999999998</v>
          </cell>
          <cell r="I1069">
            <v>0.38250000000000001</v>
          </cell>
          <cell r="J1069">
            <v>0.84062999999999999</v>
          </cell>
        </row>
        <row r="1070">
          <cell r="A1070">
            <v>40205</v>
          </cell>
          <cell r="B1070">
            <v>0.17063</v>
          </cell>
          <cell r="C1070">
            <v>0.20874999999999999</v>
          </cell>
          <cell r="D1070">
            <v>0.23063</v>
          </cell>
          <cell r="E1070">
            <v>0.23938000000000001</v>
          </cell>
          <cell r="F1070">
            <v>0.24875</v>
          </cell>
          <cell r="G1070">
            <v>0.27688000000000001</v>
          </cell>
          <cell r="H1070">
            <v>0.32188</v>
          </cell>
          <cell r="I1070">
            <v>0.38344</v>
          </cell>
          <cell r="J1070">
            <v>0.84187999999999996</v>
          </cell>
        </row>
        <row r="1071">
          <cell r="A1071">
            <v>40206</v>
          </cell>
          <cell r="B1071">
            <v>0.17063</v>
          </cell>
          <cell r="C1071">
            <v>0.20624999999999999</v>
          </cell>
          <cell r="D1071">
            <v>0.22875000000000001</v>
          </cell>
          <cell r="E1071">
            <v>0.23874999999999999</v>
          </cell>
          <cell r="F1071">
            <v>0.24875</v>
          </cell>
          <cell r="G1071">
            <v>0.27750000000000002</v>
          </cell>
          <cell r="H1071">
            <v>0.32438</v>
          </cell>
          <cell r="I1071">
            <v>0.38562999999999997</v>
          </cell>
          <cell r="J1071">
            <v>0.85375000000000001</v>
          </cell>
        </row>
        <row r="1072">
          <cell r="A1072">
            <v>40207</v>
          </cell>
          <cell r="B1072">
            <v>0.17313000000000001</v>
          </cell>
          <cell r="C1072">
            <v>0.20624999999999999</v>
          </cell>
          <cell r="D1072">
            <v>0.22906000000000001</v>
          </cell>
          <cell r="E1072">
            <v>0.23905999999999999</v>
          </cell>
          <cell r="F1072">
            <v>0.24906</v>
          </cell>
          <cell r="G1072">
            <v>0.27750000000000002</v>
          </cell>
          <cell r="H1072">
            <v>0.32438</v>
          </cell>
          <cell r="I1072">
            <v>0.38438</v>
          </cell>
          <cell r="J1072">
            <v>0.84624999999999995</v>
          </cell>
        </row>
        <row r="1073">
          <cell r="A1073">
            <v>40210</v>
          </cell>
          <cell r="B1073">
            <v>0.17063</v>
          </cell>
          <cell r="C1073">
            <v>0.20749999999999999</v>
          </cell>
          <cell r="D1073">
            <v>0.22906000000000001</v>
          </cell>
          <cell r="E1073">
            <v>0.23905999999999999</v>
          </cell>
          <cell r="F1073">
            <v>0.24906</v>
          </cell>
          <cell r="G1073">
            <v>0.27625</v>
          </cell>
          <cell r="H1073">
            <v>0.32438</v>
          </cell>
          <cell r="I1073">
            <v>0.38374999999999998</v>
          </cell>
          <cell r="J1073">
            <v>0.84250000000000003</v>
          </cell>
        </row>
        <row r="1074">
          <cell r="A1074">
            <v>40211</v>
          </cell>
          <cell r="B1074">
            <v>0.17313000000000001</v>
          </cell>
          <cell r="C1074">
            <v>0.20874999999999999</v>
          </cell>
          <cell r="D1074">
            <v>0.23094000000000001</v>
          </cell>
          <cell r="E1074">
            <v>0.24093999999999999</v>
          </cell>
          <cell r="F1074">
            <v>0.25030999999999998</v>
          </cell>
          <cell r="G1074">
            <v>0.27750000000000002</v>
          </cell>
          <cell r="H1074">
            <v>0.32063000000000003</v>
          </cell>
          <cell r="I1074">
            <v>0.38374999999999998</v>
          </cell>
          <cell r="J1074">
            <v>0.84250000000000003</v>
          </cell>
        </row>
        <row r="1075">
          <cell r="A1075">
            <v>40212</v>
          </cell>
          <cell r="B1075">
            <v>0.17313000000000001</v>
          </cell>
          <cell r="C1075">
            <v>0.20749999999999999</v>
          </cell>
          <cell r="D1075">
            <v>0.22906000000000001</v>
          </cell>
          <cell r="E1075">
            <v>0.23905999999999999</v>
          </cell>
          <cell r="F1075">
            <v>0.24906</v>
          </cell>
          <cell r="G1075">
            <v>0.27750000000000002</v>
          </cell>
          <cell r="H1075">
            <v>0.32094</v>
          </cell>
          <cell r="I1075">
            <v>0.38374999999999998</v>
          </cell>
          <cell r="J1075">
            <v>0.84624999999999995</v>
          </cell>
        </row>
        <row r="1076">
          <cell r="A1076">
            <v>40213</v>
          </cell>
          <cell r="B1076">
            <v>0.17188000000000001</v>
          </cell>
          <cell r="C1076">
            <v>0.20749999999999999</v>
          </cell>
          <cell r="D1076">
            <v>0.22844</v>
          </cell>
          <cell r="E1076">
            <v>0.23905999999999999</v>
          </cell>
          <cell r="F1076">
            <v>0.24875</v>
          </cell>
          <cell r="G1076">
            <v>0.27750000000000002</v>
          </cell>
          <cell r="H1076">
            <v>0.32030999999999998</v>
          </cell>
          <cell r="I1076">
            <v>0.38500000000000001</v>
          </cell>
          <cell r="J1076">
            <v>0.84594000000000003</v>
          </cell>
        </row>
        <row r="1077">
          <cell r="A1077">
            <v>40214</v>
          </cell>
          <cell r="B1077">
            <v>0.17313000000000001</v>
          </cell>
          <cell r="C1077">
            <v>0.20874999999999999</v>
          </cell>
          <cell r="D1077">
            <v>0.22844</v>
          </cell>
          <cell r="E1077">
            <v>0.23905999999999999</v>
          </cell>
          <cell r="F1077">
            <v>0.24969</v>
          </cell>
          <cell r="G1077">
            <v>0.27781</v>
          </cell>
          <cell r="H1077">
            <v>0.32312999999999997</v>
          </cell>
          <cell r="I1077">
            <v>0.38500000000000001</v>
          </cell>
          <cell r="J1077">
            <v>0.83750000000000002</v>
          </cell>
        </row>
        <row r="1078">
          <cell r="A1078">
            <v>40217</v>
          </cell>
          <cell r="B1078">
            <v>0.17063</v>
          </cell>
          <cell r="C1078">
            <v>0.20874999999999999</v>
          </cell>
          <cell r="D1078">
            <v>0.22844</v>
          </cell>
          <cell r="E1078">
            <v>0.23905999999999999</v>
          </cell>
          <cell r="F1078">
            <v>0.25</v>
          </cell>
          <cell r="G1078">
            <v>0.27781</v>
          </cell>
          <cell r="H1078">
            <v>0.32562999999999998</v>
          </cell>
          <cell r="I1078">
            <v>0.38624999999999998</v>
          </cell>
          <cell r="J1078">
            <v>0.84250000000000003</v>
          </cell>
        </row>
        <row r="1079">
          <cell r="A1079">
            <v>40218</v>
          </cell>
          <cell r="B1079">
            <v>0.17063</v>
          </cell>
          <cell r="C1079">
            <v>0.20874999999999999</v>
          </cell>
          <cell r="D1079">
            <v>0.22844</v>
          </cell>
          <cell r="E1079">
            <v>0.23905999999999999</v>
          </cell>
          <cell r="F1079">
            <v>0.25</v>
          </cell>
          <cell r="G1079">
            <v>0.27905999999999997</v>
          </cell>
          <cell r="H1079">
            <v>0.32874999999999999</v>
          </cell>
          <cell r="I1079">
            <v>0.38874999999999998</v>
          </cell>
          <cell r="J1079">
            <v>0.84624999999999995</v>
          </cell>
        </row>
        <row r="1080">
          <cell r="A1080">
            <v>40219</v>
          </cell>
          <cell r="B1080">
            <v>0.17063</v>
          </cell>
          <cell r="C1080">
            <v>0.20749999999999999</v>
          </cell>
          <cell r="D1080">
            <v>0.22844</v>
          </cell>
          <cell r="E1080">
            <v>0.23905999999999999</v>
          </cell>
          <cell r="F1080">
            <v>0.25</v>
          </cell>
          <cell r="G1080">
            <v>0.27938000000000002</v>
          </cell>
          <cell r="H1080">
            <v>0.32750000000000001</v>
          </cell>
          <cell r="I1080">
            <v>0.38874999999999998</v>
          </cell>
          <cell r="J1080">
            <v>0.85</v>
          </cell>
        </row>
        <row r="1081">
          <cell r="A1081">
            <v>40220</v>
          </cell>
          <cell r="B1081">
            <v>0.17063</v>
          </cell>
          <cell r="C1081">
            <v>0.20874999999999999</v>
          </cell>
          <cell r="D1081">
            <v>0.23063</v>
          </cell>
          <cell r="E1081">
            <v>0.24</v>
          </cell>
          <cell r="F1081">
            <v>0.25</v>
          </cell>
          <cell r="G1081">
            <v>0.27938000000000002</v>
          </cell>
          <cell r="H1081">
            <v>0.32874999999999999</v>
          </cell>
          <cell r="I1081">
            <v>0.39</v>
          </cell>
          <cell r="J1081">
            <v>0.86187999999999998</v>
          </cell>
        </row>
        <row r="1082">
          <cell r="A1082">
            <v>40221</v>
          </cell>
          <cell r="B1082">
            <v>0.17188000000000001</v>
          </cell>
          <cell r="C1082">
            <v>0.20874999999999999</v>
          </cell>
          <cell r="D1082">
            <v>0.23188</v>
          </cell>
          <cell r="E1082">
            <v>0.24124999999999999</v>
          </cell>
          <cell r="F1082">
            <v>0.25</v>
          </cell>
          <cell r="G1082">
            <v>0.27938000000000002</v>
          </cell>
          <cell r="H1082">
            <v>0.32938000000000001</v>
          </cell>
          <cell r="I1082">
            <v>0.38812999999999998</v>
          </cell>
          <cell r="J1082">
            <v>0.85375000000000001</v>
          </cell>
        </row>
        <row r="1083">
          <cell r="A1083">
            <v>40224</v>
          </cell>
          <cell r="B1083">
            <v>0.17188000000000001</v>
          </cell>
          <cell r="C1083">
            <v>0.20749999999999999</v>
          </cell>
          <cell r="D1083">
            <v>0.22875000000000001</v>
          </cell>
          <cell r="E1083">
            <v>0.24</v>
          </cell>
          <cell r="F1083">
            <v>0.25</v>
          </cell>
          <cell r="G1083">
            <v>0.27938000000000002</v>
          </cell>
          <cell r="H1083">
            <v>0.32812999999999998</v>
          </cell>
          <cell r="I1083">
            <v>0.38812999999999998</v>
          </cell>
          <cell r="J1083">
            <v>0.85124999999999995</v>
          </cell>
        </row>
        <row r="1084">
          <cell r="A1084">
            <v>40225</v>
          </cell>
          <cell r="B1084">
            <v>0.17125000000000001</v>
          </cell>
          <cell r="C1084">
            <v>0.20874999999999999</v>
          </cell>
          <cell r="D1084">
            <v>0.22875000000000001</v>
          </cell>
          <cell r="E1084">
            <v>0.24</v>
          </cell>
          <cell r="F1084">
            <v>0.25</v>
          </cell>
          <cell r="G1084">
            <v>0.27938000000000002</v>
          </cell>
          <cell r="H1084">
            <v>0.32938000000000001</v>
          </cell>
          <cell r="I1084">
            <v>0.38812999999999998</v>
          </cell>
          <cell r="J1084">
            <v>0.85563</v>
          </cell>
        </row>
        <row r="1085">
          <cell r="A1085">
            <v>40226</v>
          </cell>
          <cell r="B1085">
            <v>0.17125000000000001</v>
          </cell>
          <cell r="C1085">
            <v>0.20874999999999999</v>
          </cell>
          <cell r="D1085">
            <v>0.22875000000000001</v>
          </cell>
          <cell r="E1085">
            <v>0.24</v>
          </cell>
          <cell r="F1085">
            <v>0.25063000000000002</v>
          </cell>
          <cell r="G1085">
            <v>0.27905999999999997</v>
          </cell>
          <cell r="H1085">
            <v>0.32688</v>
          </cell>
          <cell r="I1085">
            <v>0.38500000000000001</v>
          </cell>
          <cell r="J1085">
            <v>0.85063</v>
          </cell>
        </row>
        <row r="1086">
          <cell r="A1086">
            <v>40227</v>
          </cell>
          <cell r="B1086">
            <v>0.17249999999999999</v>
          </cell>
          <cell r="C1086">
            <v>0.20874999999999999</v>
          </cell>
          <cell r="D1086">
            <v>0.22875000000000001</v>
          </cell>
          <cell r="E1086">
            <v>0.24</v>
          </cell>
          <cell r="F1086">
            <v>0.25124999999999997</v>
          </cell>
          <cell r="G1086">
            <v>0.27968999999999999</v>
          </cell>
          <cell r="H1086">
            <v>0.32688</v>
          </cell>
          <cell r="I1086">
            <v>0.38438</v>
          </cell>
          <cell r="J1086">
            <v>0.85375000000000001</v>
          </cell>
        </row>
        <row r="1087">
          <cell r="A1087">
            <v>40228</v>
          </cell>
          <cell r="B1087">
            <v>0.17249999999999999</v>
          </cell>
          <cell r="C1087">
            <v>0.20874999999999999</v>
          </cell>
          <cell r="D1087">
            <v>0.22875000000000001</v>
          </cell>
          <cell r="E1087">
            <v>0.24</v>
          </cell>
          <cell r="F1087">
            <v>0.25194</v>
          </cell>
          <cell r="G1087">
            <v>0.28438000000000002</v>
          </cell>
          <cell r="H1087">
            <v>0.33312999999999998</v>
          </cell>
          <cell r="I1087">
            <v>0.39530999999999999</v>
          </cell>
          <cell r="J1087">
            <v>0.87749999999999995</v>
          </cell>
        </row>
        <row r="1088">
          <cell r="A1088">
            <v>40231</v>
          </cell>
          <cell r="B1088">
            <v>0.17624999999999999</v>
          </cell>
          <cell r="C1088">
            <v>0.20749999999999999</v>
          </cell>
          <cell r="D1088">
            <v>0.22875000000000001</v>
          </cell>
          <cell r="E1088">
            <v>0.24</v>
          </cell>
          <cell r="F1088">
            <v>0.25219000000000003</v>
          </cell>
          <cell r="G1088">
            <v>0.28563</v>
          </cell>
          <cell r="H1088">
            <v>0.33188000000000001</v>
          </cell>
          <cell r="I1088">
            <v>0.39312999999999998</v>
          </cell>
          <cell r="J1088">
            <v>0.87312999999999996</v>
          </cell>
        </row>
        <row r="1089">
          <cell r="A1089">
            <v>40232</v>
          </cell>
          <cell r="B1089">
            <v>0.17594000000000001</v>
          </cell>
          <cell r="C1089">
            <v>0.20749999999999999</v>
          </cell>
          <cell r="D1089">
            <v>0.22875000000000001</v>
          </cell>
          <cell r="E1089">
            <v>0.24</v>
          </cell>
          <cell r="F1089">
            <v>0.25194</v>
          </cell>
          <cell r="G1089">
            <v>0.28688000000000002</v>
          </cell>
          <cell r="H1089">
            <v>0.33250000000000002</v>
          </cell>
          <cell r="I1089">
            <v>0.39374999999999999</v>
          </cell>
          <cell r="J1089">
            <v>0.86687999999999998</v>
          </cell>
        </row>
        <row r="1090">
          <cell r="A1090">
            <v>40233</v>
          </cell>
          <cell r="B1090">
            <v>0.17405999999999999</v>
          </cell>
          <cell r="C1090">
            <v>0.20749999999999999</v>
          </cell>
          <cell r="D1090">
            <v>0.22875000000000001</v>
          </cell>
          <cell r="E1090">
            <v>0.24</v>
          </cell>
          <cell r="F1090">
            <v>0.25194</v>
          </cell>
          <cell r="G1090">
            <v>0.28688000000000002</v>
          </cell>
          <cell r="H1090">
            <v>0.33124999999999999</v>
          </cell>
          <cell r="I1090">
            <v>0.39124999999999999</v>
          </cell>
          <cell r="J1090">
            <v>0.85438000000000003</v>
          </cell>
        </row>
        <row r="1091">
          <cell r="A1091">
            <v>40234</v>
          </cell>
          <cell r="B1091">
            <v>0.17405999999999999</v>
          </cell>
          <cell r="C1091">
            <v>0.20749999999999999</v>
          </cell>
          <cell r="D1091">
            <v>0.22875000000000001</v>
          </cell>
          <cell r="E1091">
            <v>0.24</v>
          </cell>
          <cell r="F1091">
            <v>0.25194</v>
          </cell>
          <cell r="G1091">
            <v>0.28688000000000002</v>
          </cell>
          <cell r="H1091">
            <v>0.33</v>
          </cell>
          <cell r="I1091">
            <v>0.38688</v>
          </cell>
          <cell r="J1091">
            <v>0.84</v>
          </cell>
        </row>
        <row r="1092">
          <cell r="A1092">
            <v>40235</v>
          </cell>
          <cell r="B1092">
            <v>0.17374999999999999</v>
          </cell>
          <cell r="C1092">
            <v>0.20688000000000001</v>
          </cell>
          <cell r="D1092">
            <v>0.22875000000000001</v>
          </cell>
          <cell r="E1092">
            <v>0.24</v>
          </cell>
          <cell r="F1092">
            <v>0.25169000000000002</v>
          </cell>
          <cell r="G1092">
            <v>0.28655999999999998</v>
          </cell>
          <cell r="H1092">
            <v>0.32874999999999999</v>
          </cell>
          <cell r="I1092">
            <v>0.38688</v>
          </cell>
          <cell r="J1092">
            <v>0.83938000000000001</v>
          </cell>
        </row>
        <row r="1093">
          <cell r="A1093">
            <v>40238</v>
          </cell>
          <cell r="B1093">
            <v>0.17499999999999999</v>
          </cell>
          <cell r="C1093">
            <v>0.20749999999999999</v>
          </cell>
          <cell r="D1093">
            <v>0.22813</v>
          </cell>
          <cell r="E1093">
            <v>0.23938000000000001</v>
          </cell>
          <cell r="F1093">
            <v>0.25169000000000002</v>
          </cell>
          <cell r="G1093">
            <v>0.28563</v>
          </cell>
          <cell r="H1093">
            <v>0.32668999999999998</v>
          </cell>
          <cell r="I1093">
            <v>0.38374999999999998</v>
          </cell>
          <cell r="J1093">
            <v>0.83938000000000001</v>
          </cell>
        </row>
        <row r="1094">
          <cell r="A1094">
            <v>40239</v>
          </cell>
          <cell r="B1094">
            <v>0.17563000000000001</v>
          </cell>
          <cell r="C1094">
            <v>0.20749999999999999</v>
          </cell>
          <cell r="D1094">
            <v>0.22813</v>
          </cell>
          <cell r="E1094">
            <v>0.23938000000000001</v>
          </cell>
          <cell r="F1094">
            <v>0.25194</v>
          </cell>
          <cell r="G1094">
            <v>0.28688000000000002</v>
          </cell>
          <cell r="H1094">
            <v>0.32612999999999998</v>
          </cell>
          <cell r="I1094">
            <v>0.38318999999999998</v>
          </cell>
          <cell r="J1094">
            <v>0.83625000000000005</v>
          </cell>
        </row>
        <row r="1095">
          <cell r="A1095">
            <v>40240</v>
          </cell>
          <cell r="B1095">
            <v>0.17563000000000001</v>
          </cell>
          <cell r="C1095">
            <v>0.20749999999999999</v>
          </cell>
          <cell r="D1095">
            <v>0.22813</v>
          </cell>
          <cell r="E1095">
            <v>0.23938000000000001</v>
          </cell>
          <cell r="F1095">
            <v>0.25194</v>
          </cell>
          <cell r="G1095">
            <v>0.28688000000000002</v>
          </cell>
          <cell r="H1095">
            <v>0.32612999999999998</v>
          </cell>
          <cell r="I1095">
            <v>0.38318999999999998</v>
          </cell>
          <cell r="J1095">
            <v>0.83438000000000001</v>
          </cell>
        </row>
        <row r="1096">
          <cell r="A1096">
            <v>40241</v>
          </cell>
          <cell r="B1096">
            <v>0.17813000000000001</v>
          </cell>
          <cell r="C1096">
            <v>0.20813000000000001</v>
          </cell>
          <cell r="D1096">
            <v>0.22813</v>
          </cell>
          <cell r="E1096">
            <v>0.23938000000000001</v>
          </cell>
          <cell r="F1096">
            <v>0.25219000000000003</v>
          </cell>
          <cell r="G1096">
            <v>0.28713</v>
          </cell>
          <cell r="H1096">
            <v>0.32644000000000001</v>
          </cell>
          <cell r="I1096">
            <v>0.38318999999999998</v>
          </cell>
          <cell r="J1096">
            <v>0.83406000000000002</v>
          </cell>
        </row>
        <row r="1097">
          <cell r="A1097">
            <v>40242</v>
          </cell>
          <cell r="B1097">
            <v>0.18375</v>
          </cell>
          <cell r="C1097">
            <v>0.20938000000000001</v>
          </cell>
          <cell r="D1097">
            <v>0.22906000000000001</v>
          </cell>
          <cell r="E1097">
            <v>0.23938000000000001</v>
          </cell>
          <cell r="F1097">
            <v>0.25363000000000002</v>
          </cell>
          <cell r="G1097">
            <v>0.28781000000000001</v>
          </cell>
          <cell r="H1097">
            <v>0.32862999999999998</v>
          </cell>
          <cell r="I1097">
            <v>0.39</v>
          </cell>
          <cell r="J1097">
            <v>0.85063</v>
          </cell>
        </row>
        <row r="1098">
          <cell r="A1098">
            <v>40245</v>
          </cell>
          <cell r="B1098">
            <v>0.1925</v>
          </cell>
          <cell r="C1098">
            <v>0.21124999999999999</v>
          </cell>
          <cell r="D1098">
            <v>0.23</v>
          </cell>
          <cell r="E1098">
            <v>0.24</v>
          </cell>
          <cell r="F1098">
            <v>0.25424999999999998</v>
          </cell>
          <cell r="G1098">
            <v>0.28969</v>
          </cell>
          <cell r="H1098">
            <v>0.33124999999999999</v>
          </cell>
          <cell r="I1098">
            <v>0.39530999999999999</v>
          </cell>
          <cell r="J1098">
            <v>0.86750000000000005</v>
          </cell>
        </row>
        <row r="1099">
          <cell r="A1099">
            <v>40246</v>
          </cell>
          <cell r="B1099">
            <v>0.19219</v>
          </cell>
          <cell r="C1099">
            <v>0.21124999999999999</v>
          </cell>
          <cell r="D1099">
            <v>0.23</v>
          </cell>
          <cell r="E1099">
            <v>0.24</v>
          </cell>
          <cell r="F1099">
            <v>0.2555</v>
          </cell>
          <cell r="G1099">
            <v>0.29093999999999998</v>
          </cell>
          <cell r="H1099">
            <v>0.33124999999999999</v>
          </cell>
          <cell r="I1099">
            <v>0.39438000000000001</v>
          </cell>
          <cell r="J1099">
            <v>0.85875000000000001</v>
          </cell>
        </row>
        <row r="1100">
          <cell r="A1100">
            <v>40247</v>
          </cell>
          <cell r="B1100">
            <v>0.18906000000000001</v>
          </cell>
          <cell r="C1100">
            <v>0.21</v>
          </cell>
          <cell r="D1100">
            <v>0.23</v>
          </cell>
          <cell r="E1100">
            <v>0.24</v>
          </cell>
          <cell r="F1100">
            <v>0.25563000000000002</v>
          </cell>
          <cell r="G1100">
            <v>0.29105999999999999</v>
          </cell>
          <cell r="H1100">
            <v>0.33124999999999999</v>
          </cell>
          <cell r="I1100">
            <v>0.39438000000000001</v>
          </cell>
          <cell r="J1100">
            <v>0.85750000000000004</v>
          </cell>
        </row>
        <row r="1101">
          <cell r="A1101">
            <v>40248</v>
          </cell>
          <cell r="B1101">
            <v>0.18656</v>
          </cell>
          <cell r="C1101">
            <v>0.21</v>
          </cell>
          <cell r="D1101">
            <v>0.23</v>
          </cell>
          <cell r="E1101">
            <v>0.24124999999999999</v>
          </cell>
          <cell r="F1101">
            <v>0.25702999999999998</v>
          </cell>
          <cell r="G1101">
            <v>0.29231000000000001</v>
          </cell>
          <cell r="H1101">
            <v>0.33124999999999999</v>
          </cell>
          <cell r="I1101">
            <v>0.39344000000000001</v>
          </cell>
          <cell r="J1101">
            <v>0.86124999999999996</v>
          </cell>
        </row>
        <row r="1102">
          <cell r="A1102">
            <v>40249</v>
          </cell>
          <cell r="B1102">
            <v>0.18656</v>
          </cell>
          <cell r="C1102">
            <v>0.21</v>
          </cell>
          <cell r="D1102">
            <v>0.23</v>
          </cell>
          <cell r="E1102">
            <v>0.24138000000000001</v>
          </cell>
          <cell r="F1102">
            <v>0.25718999999999997</v>
          </cell>
          <cell r="G1102">
            <v>0.29231000000000001</v>
          </cell>
          <cell r="H1102">
            <v>0.33250000000000002</v>
          </cell>
          <cell r="I1102">
            <v>0.39781</v>
          </cell>
          <cell r="J1102">
            <v>0.86838000000000004</v>
          </cell>
        </row>
        <row r="1103">
          <cell r="A1103">
            <v>40252</v>
          </cell>
          <cell r="B1103">
            <v>0.19281000000000001</v>
          </cell>
          <cell r="C1103">
            <v>0.21124999999999999</v>
          </cell>
          <cell r="D1103">
            <v>0.23030999999999999</v>
          </cell>
          <cell r="E1103">
            <v>0.24293999999999999</v>
          </cell>
          <cell r="F1103">
            <v>0.25763000000000003</v>
          </cell>
          <cell r="G1103">
            <v>0.29419000000000001</v>
          </cell>
          <cell r="H1103">
            <v>0.33562999999999998</v>
          </cell>
          <cell r="I1103">
            <v>0.40062999999999999</v>
          </cell>
          <cell r="J1103">
            <v>0.86719000000000002</v>
          </cell>
        </row>
        <row r="1104">
          <cell r="A1104">
            <v>40253</v>
          </cell>
          <cell r="B1104">
            <v>0.22413</v>
          </cell>
          <cell r="C1104">
            <v>0.22062999999999999</v>
          </cell>
          <cell r="D1104">
            <v>0.23563000000000001</v>
          </cell>
          <cell r="E1104">
            <v>0.2465</v>
          </cell>
          <cell r="F1104">
            <v>0.26088</v>
          </cell>
          <cell r="G1104">
            <v>0.29599999999999999</v>
          </cell>
          <cell r="H1104">
            <v>0.33624999999999999</v>
          </cell>
          <cell r="I1104">
            <v>0.40125</v>
          </cell>
          <cell r="J1104">
            <v>0.87175000000000002</v>
          </cell>
        </row>
        <row r="1105">
          <cell r="A1105">
            <v>40254</v>
          </cell>
          <cell r="B1105">
            <v>0.22225</v>
          </cell>
          <cell r="C1105">
            <v>0.22750000000000001</v>
          </cell>
          <cell r="D1105">
            <v>0.23744000000000001</v>
          </cell>
          <cell r="E1105">
            <v>0.24831</v>
          </cell>
          <cell r="F1105">
            <v>0.26638000000000001</v>
          </cell>
          <cell r="G1105">
            <v>0.30125000000000002</v>
          </cell>
          <cell r="H1105">
            <v>0.33781</v>
          </cell>
          <cell r="I1105">
            <v>0.40188000000000001</v>
          </cell>
          <cell r="J1105">
            <v>0.85906000000000005</v>
          </cell>
        </row>
        <row r="1106">
          <cell r="A1106">
            <v>40255</v>
          </cell>
          <cell r="B1106">
            <v>0.221</v>
          </cell>
          <cell r="C1106">
            <v>0.22906000000000001</v>
          </cell>
          <cell r="D1106">
            <v>0.23974999999999999</v>
          </cell>
          <cell r="E1106">
            <v>0.252</v>
          </cell>
          <cell r="F1106">
            <v>0.27100000000000002</v>
          </cell>
          <cell r="G1106">
            <v>0.30543999999999999</v>
          </cell>
          <cell r="H1106">
            <v>0.34094000000000002</v>
          </cell>
          <cell r="I1106">
            <v>0.40766000000000002</v>
          </cell>
          <cell r="J1106">
            <v>0.85687999999999998</v>
          </cell>
        </row>
        <row r="1107">
          <cell r="A1107">
            <v>40256</v>
          </cell>
          <cell r="B1107">
            <v>0.221</v>
          </cell>
          <cell r="C1107">
            <v>0.23499999999999999</v>
          </cell>
          <cell r="D1107">
            <v>0.24506</v>
          </cell>
          <cell r="E1107">
            <v>0.25700000000000001</v>
          </cell>
          <cell r="F1107">
            <v>0.27750000000000002</v>
          </cell>
          <cell r="G1107">
            <v>0.314</v>
          </cell>
          <cell r="H1107">
            <v>0.35243999999999998</v>
          </cell>
          <cell r="I1107">
            <v>0.42325000000000002</v>
          </cell>
          <cell r="J1107">
            <v>0.87563000000000002</v>
          </cell>
        </row>
        <row r="1108">
          <cell r="A1108">
            <v>40259</v>
          </cell>
          <cell r="B1108">
            <v>0.21975</v>
          </cell>
          <cell r="C1108">
            <v>0.23469000000000001</v>
          </cell>
          <cell r="D1108">
            <v>0.24718999999999999</v>
          </cell>
          <cell r="E1108">
            <v>0.26030999999999999</v>
          </cell>
          <cell r="F1108">
            <v>0.28188000000000002</v>
          </cell>
          <cell r="G1108">
            <v>0.31906000000000001</v>
          </cell>
          <cell r="H1108">
            <v>0.36281000000000002</v>
          </cell>
          <cell r="I1108">
            <v>0.43656</v>
          </cell>
          <cell r="J1108">
            <v>0.89468999999999999</v>
          </cell>
        </row>
        <row r="1109">
          <cell r="A1109">
            <v>40260</v>
          </cell>
          <cell r="B1109">
            <v>0.2185</v>
          </cell>
          <cell r="C1109">
            <v>0.23438000000000001</v>
          </cell>
          <cell r="D1109">
            <v>0.24606</v>
          </cell>
          <cell r="E1109">
            <v>0.26180999999999999</v>
          </cell>
          <cell r="F1109">
            <v>0.28353</v>
          </cell>
          <cell r="G1109">
            <v>0.32106000000000001</v>
          </cell>
          <cell r="H1109">
            <v>0.36375000000000002</v>
          </cell>
          <cell r="I1109">
            <v>0.43375000000000002</v>
          </cell>
          <cell r="J1109">
            <v>0.89124999999999999</v>
          </cell>
        </row>
        <row r="1110">
          <cell r="A1110">
            <v>40261</v>
          </cell>
          <cell r="B1110">
            <v>0.2185</v>
          </cell>
          <cell r="C1110">
            <v>0.23438000000000001</v>
          </cell>
          <cell r="D1110">
            <v>0.24618999999999999</v>
          </cell>
          <cell r="E1110">
            <v>0.26162999999999997</v>
          </cell>
          <cell r="F1110">
            <v>0.28491</v>
          </cell>
          <cell r="G1110">
            <v>0.32418999999999998</v>
          </cell>
          <cell r="H1110">
            <v>0.36599999999999999</v>
          </cell>
          <cell r="I1110">
            <v>0.43530999999999997</v>
          </cell>
          <cell r="J1110">
            <v>0.89375000000000004</v>
          </cell>
        </row>
        <row r="1111">
          <cell r="A1111">
            <v>40262</v>
          </cell>
          <cell r="B1111">
            <v>0.21725</v>
          </cell>
          <cell r="C1111">
            <v>0.23375000000000001</v>
          </cell>
          <cell r="D1111">
            <v>0.24693999999999999</v>
          </cell>
          <cell r="E1111">
            <v>0.26374999999999998</v>
          </cell>
          <cell r="F1111">
            <v>0.28781000000000001</v>
          </cell>
          <cell r="G1111">
            <v>0.32562999999999998</v>
          </cell>
          <cell r="H1111">
            <v>0.36937999999999999</v>
          </cell>
          <cell r="I1111">
            <v>0.43687999999999999</v>
          </cell>
          <cell r="J1111">
            <v>0.90844000000000003</v>
          </cell>
        </row>
        <row r="1112">
          <cell r="A1112">
            <v>40263</v>
          </cell>
          <cell r="B1112">
            <v>0.21812999999999999</v>
          </cell>
          <cell r="C1112">
            <v>0.23499999999999999</v>
          </cell>
          <cell r="D1112">
            <v>0.24687999999999999</v>
          </cell>
          <cell r="E1112">
            <v>0.26468999999999998</v>
          </cell>
          <cell r="F1112">
            <v>0.28875000000000001</v>
          </cell>
          <cell r="G1112">
            <v>0.32656000000000002</v>
          </cell>
          <cell r="H1112">
            <v>0.36937999999999999</v>
          </cell>
          <cell r="I1112">
            <v>0.43937999999999999</v>
          </cell>
          <cell r="J1112">
            <v>0.90969</v>
          </cell>
        </row>
        <row r="1113">
          <cell r="A1113">
            <v>40266</v>
          </cell>
          <cell r="B1113">
            <v>0.21687999999999999</v>
          </cell>
          <cell r="C1113">
            <v>0.23125000000000001</v>
          </cell>
          <cell r="D1113">
            <v>0.24787999999999999</v>
          </cell>
          <cell r="E1113">
            <v>0.26562999999999998</v>
          </cell>
          <cell r="F1113">
            <v>0.29013</v>
          </cell>
          <cell r="G1113">
            <v>0.32824999999999999</v>
          </cell>
          <cell r="H1113">
            <v>0.37125000000000002</v>
          </cell>
          <cell r="I1113">
            <v>0.4425</v>
          </cell>
          <cell r="J1113">
            <v>0.91469</v>
          </cell>
        </row>
        <row r="1114">
          <cell r="A1114">
            <v>40267</v>
          </cell>
          <cell r="B1114">
            <v>0.21825</v>
          </cell>
          <cell r="C1114">
            <v>0.23388</v>
          </cell>
          <cell r="D1114">
            <v>0.24862999999999999</v>
          </cell>
          <cell r="E1114">
            <v>0.26638000000000001</v>
          </cell>
          <cell r="F1114">
            <v>0.29088000000000003</v>
          </cell>
          <cell r="G1114">
            <v>0.32900000000000001</v>
          </cell>
          <cell r="H1114">
            <v>0.37187999999999999</v>
          </cell>
          <cell r="I1114">
            <v>0.44188</v>
          </cell>
          <cell r="J1114">
            <v>0.91469</v>
          </cell>
        </row>
        <row r="1115">
          <cell r="A1115">
            <v>40268</v>
          </cell>
          <cell r="B1115">
            <v>0.22513</v>
          </cell>
          <cell r="C1115">
            <v>0.23388</v>
          </cell>
          <cell r="D1115">
            <v>0.24862999999999999</v>
          </cell>
          <cell r="E1115">
            <v>0.26668999999999998</v>
          </cell>
          <cell r="F1115">
            <v>0.29149999999999998</v>
          </cell>
          <cell r="G1115">
            <v>0.33100000000000002</v>
          </cell>
          <cell r="H1115">
            <v>0.37313000000000002</v>
          </cell>
          <cell r="I1115">
            <v>0.44438</v>
          </cell>
          <cell r="J1115">
            <v>0.92</v>
          </cell>
        </row>
        <row r="1116">
          <cell r="A1116">
            <v>40269</v>
          </cell>
          <cell r="B1116">
            <v>0.2195</v>
          </cell>
          <cell r="C1116">
            <v>0.23388</v>
          </cell>
          <cell r="D1116">
            <v>0.24862999999999999</v>
          </cell>
          <cell r="E1116">
            <v>0.26694000000000001</v>
          </cell>
          <cell r="F1116">
            <v>0.29149999999999998</v>
          </cell>
          <cell r="G1116">
            <v>0.32850000000000001</v>
          </cell>
          <cell r="H1116">
            <v>0.37063000000000001</v>
          </cell>
          <cell r="I1116">
            <v>0.44156000000000001</v>
          </cell>
          <cell r="J1116">
            <v>0.91500000000000004</v>
          </cell>
        </row>
        <row r="1117">
          <cell r="A1117">
            <v>40270</v>
          </cell>
          <cell r="B1117">
            <v>0.2195</v>
          </cell>
          <cell r="C1117">
            <v>0.23388</v>
          </cell>
          <cell r="D1117">
            <v>0.24862999999999999</v>
          </cell>
          <cell r="E1117">
            <v>0.26694000000000001</v>
          </cell>
          <cell r="F1117">
            <v>0.29149999999999998</v>
          </cell>
          <cell r="G1117">
            <v>0.32850000000000001</v>
          </cell>
          <cell r="H1117">
            <v>0.37063000000000001</v>
          </cell>
          <cell r="I1117">
            <v>0.44156000000000001</v>
          </cell>
          <cell r="J1117">
            <v>0.91500000000000004</v>
          </cell>
        </row>
        <row r="1118">
          <cell r="A1118">
            <v>40273</v>
          </cell>
          <cell r="B1118">
            <v>0.2195</v>
          </cell>
          <cell r="C1118">
            <v>0.23388</v>
          </cell>
          <cell r="D1118">
            <v>0.24862999999999999</v>
          </cell>
          <cell r="E1118">
            <v>0.26694000000000001</v>
          </cell>
          <cell r="F1118">
            <v>0.29149999999999998</v>
          </cell>
          <cell r="G1118">
            <v>0.32850000000000001</v>
          </cell>
          <cell r="H1118">
            <v>0.37063000000000001</v>
          </cell>
          <cell r="I1118">
            <v>0.44156000000000001</v>
          </cell>
          <cell r="J1118">
            <v>0.91500000000000004</v>
          </cell>
        </row>
        <row r="1119">
          <cell r="A1119">
            <v>40274</v>
          </cell>
          <cell r="B1119">
            <v>0.222</v>
          </cell>
          <cell r="C1119">
            <v>0.23638000000000001</v>
          </cell>
          <cell r="D1119">
            <v>0.25074999999999997</v>
          </cell>
          <cell r="E1119">
            <v>0.26924999999999999</v>
          </cell>
          <cell r="F1119">
            <v>0.29487999999999998</v>
          </cell>
          <cell r="G1119">
            <v>0.33500000000000002</v>
          </cell>
          <cell r="H1119">
            <v>0.37719000000000003</v>
          </cell>
          <cell r="I1119">
            <v>0.45438000000000001</v>
          </cell>
          <cell r="J1119">
            <v>0.95</v>
          </cell>
        </row>
        <row r="1120">
          <cell r="A1120">
            <v>40275</v>
          </cell>
          <cell r="B1120">
            <v>0.22575000000000001</v>
          </cell>
          <cell r="C1120">
            <v>0.23763000000000001</v>
          </cell>
          <cell r="D1120">
            <v>0.25137999999999999</v>
          </cell>
          <cell r="E1120">
            <v>0.26980999999999999</v>
          </cell>
          <cell r="F1120">
            <v>0.29525000000000001</v>
          </cell>
          <cell r="G1120">
            <v>0.33688000000000001</v>
          </cell>
          <cell r="H1120">
            <v>0.3775</v>
          </cell>
          <cell r="I1120">
            <v>0.45250000000000001</v>
          </cell>
          <cell r="J1120">
            <v>0.9425</v>
          </cell>
        </row>
        <row r="1121">
          <cell r="A1121">
            <v>40276</v>
          </cell>
          <cell r="B1121">
            <v>0.22575000000000001</v>
          </cell>
          <cell r="C1121">
            <v>0.23763000000000001</v>
          </cell>
          <cell r="D1121">
            <v>0.25013000000000002</v>
          </cell>
          <cell r="E1121">
            <v>0.26856000000000002</v>
          </cell>
          <cell r="F1121">
            <v>0.29399999999999998</v>
          </cell>
          <cell r="G1121">
            <v>0.33688000000000001</v>
          </cell>
          <cell r="H1121">
            <v>0.3775</v>
          </cell>
          <cell r="I1121">
            <v>0.45250000000000001</v>
          </cell>
          <cell r="J1121">
            <v>0.93355999999999995</v>
          </cell>
        </row>
        <row r="1122">
          <cell r="A1122">
            <v>40277</v>
          </cell>
          <cell r="B1122">
            <v>0.22825000000000001</v>
          </cell>
          <cell r="C1122">
            <v>0.24013000000000001</v>
          </cell>
          <cell r="D1122">
            <v>0.25287999999999999</v>
          </cell>
          <cell r="E1122">
            <v>0.27094000000000001</v>
          </cell>
          <cell r="F1122">
            <v>0.29781000000000002</v>
          </cell>
          <cell r="G1122">
            <v>0.33656000000000003</v>
          </cell>
          <cell r="H1122">
            <v>0.38094</v>
          </cell>
          <cell r="I1122">
            <v>0.45374999999999999</v>
          </cell>
          <cell r="J1122">
            <v>0.93606</v>
          </cell>
        </row>
        <row r="1123">
          <cell r="A1123">
            <v>40280</v>
          </cell>
          <cell r="B1123">
            <v>0.22825000000000001</v>
          </cell>
          <cell r="C1123">
            <v>0.24074999999999999</v>
          </cell>
          <cell r="D1123">
            <v>0.25297999999999998</v>
          </cell>
          <cell r="E1123">
            <v>0.27260000000000001</v>
          </cell>
          <cell r="F1123">
            <v>0.30041000000000001</v>
          </cell>
          <cell r="G1123">
            <v>0.33905999999999997</v>
          </cell>
          <cell r="H1123">
            <v>0.38250000000000001</v>
          </cell>
          <cell r="I1123">
            <v>0.45562999999999998</v>
          </cell>
          <cell r="J1123">
            <v>0.94094</v>
          </cell>
        </row>
        <row r="1124">
          <cell r="A1124">
            <v>40281</v>
          </cell>
          <cell r="B1124">
            <v>0.23263</v>
          </cell>
          <cell r="C1124">
            <v>0.24199999999999999</v>
          </cell>
          <cell r="D1124">
            <v>0.25438</v>
          </cell>
          <cell r="E1124">
            <v>0.27506000000000003</v>
          </cell>
          <cell r="F1124">
            <v>0.30281000000000002</v>
          </cell>
          <cell r="G1124">
            <v>0.34062999999999999</v>
          </cell>
          <cell r="H1124">
            <v>0.38406000000000001</v>
          </cell>
          <cell r="I1124">
            <v>0.45562999999999998</v>
          </cell>
          <cell r="J1124">
            <v>0.93593999999999999</v>
          </cell>
        </row>
        <row r="1125">
          <cell r="A1125">
            <v>40282</v>
          </cell>
          <cell r="B1125">
            <v>0.23513000000000001</v>
          </cell>
          <cell r="C1125">
            <v>0.24324999999999999</v>
          </cell>
          <cell r="D1125">
            <v>0.25594</v>
          </cell>
          <cell r="E1125">
            <v>0.27768999999999999</v>
          </cell>
          <cell r="F1125">
            <v>0.30375000000000002</v>
          </cell>
          <cell r="G1125">
            <v>0.34499999999999997</v>
          </cell>
          <cell r="H1125">
            <v>0.38780999999999999</v>
          </cell>
          <cell r="I1125">
            <v>0.46250000000000002</v>
          </cell>
          <cell r="J1125">
            <v>0.94655999999999996</v>
          </cell>
        </row>
        <row r="1126">
          <cell r="A1126">
            <v>40283</v>
          </cell>
          <cell r="B1126">
            <v>0.2475</v>
          </cell>
          <cell r="C1126">
            <v>0.246</v>
          </cell>
          <cell r="D1126">
            <v>0.25624999999999998</v>
          </cell>
          <cell r="E1126">
            <v>0.28018999999999999</v>
          </cell>
          <cell r="F1126">
            <v>0.30437999999999998</v>
          </cell>
          <cell r="G1126">
            <v>0.34531000000000001</v>
          </cell>
          <cell r="H1126">
            <v>0.38938</v>
          </cell>
          <cell r="I1126">
            <v>0.46500000000000002</v>
          </cell>
          <cell r="J1126">
            <v>0.94594</v>
          </cell>
        </row>
        <row r="1127">
          <cell r="A1127">
            <v>40284</v>
          </cell>
          <cell r="B1127">
            <v>0.2465</v>
          </cell>
          <cell r="C1127">
            <v>0.24712999999999999</v>
          </cell>
          <cell r="D1127">
            <v>0.25563000000000002</v>
          </cell>
          <cell r="E1127">
            <v>0.28000000000000003</v>
          </cell>
          <cell r="F1127">
            <v>0.30531000000000003</v>
          </cell>
          <cell r="G1127">
            <v>0.34594000000000003</v>
          </cell>
          <cell r="H1127">
            <v>0.38874999999999998</v>
          </cell>
          <cell r="I1127">
            <v>0.46438000000000001</v>
          </cell>
          <cell r="J1127">
            <v>0.94438</v>
          </cell>
        </row>
        <row r="1128">
          <cell r="A1128">
            <v>40287</v>
          </cell>
          <cell r="B1128">
            <v>0.249</v>
          </cell>
          <cell r="C1128">
            <v>0.25213000000000002</v>
          </cell>
          <cell r="D1128">
            <v>0.25750000000000001</v>
          </cell>
          <cell r="E1128">
            <v>0.28155999999999998</v>
          </cell>
          <cell r="F1128">
            <v>0.30531000000000003</v>
          </cell>
          <cell r="G1128">
            <v>0.34719</v>
          </cell>
          <cell r="H1128">
            <v>0.39124999999999999</v>
          </cell>
          <cell r="I1128">
            <v>0.46062999999999998</v>
          </cell>
          <cell r="J1128">
            <v>0.93313000000000001</v>
          </cell>
        </row>
        <row r="1129">
          <cell r="A1129">
            <v>40288</v>
          </cell>
          <cell r="B1129">
            <v>0.25024999999999997</v>
          </cell>
          <cell r="C1129">
            <v>0.25588</v>
          </cell>
          <cell r="D1129">
            <v>0.25874999999999998</v>
          </cell>
          <cell r="E1129">
            <v>0.28312999999999999</v>
          </cell>
          <cell r="F1129">
            <v>0.30719000000000002</v>
          </cell>
          <cell r="G1129">
            <v>0.34938000000000002</v>
          </cell>
          <cell r="H1129">
            <v>0.39656000000000002</v>
          </cell>
          <cell r="I1129">
            <v>0.46500000000000002</v>
          </cell>
          <cell r="J1129">
            <v>0.94094</v>
          </cell>
        </row>
        <row r="1130">
          <cell r="A1130">
            <v>40289</v>
          </cell>
          <cell r="B1130">
            <v>0.25024999999999997</v>
          </cell>
          <cell r="C1130">
            <v>0.25337999999999999</v>
          </cell>
          <cell r="D1130">
            <v>0.26062999999999997</v>
          </cell>
          <cell r="E1130">
            <v>0.28438000000000002</v>
          </cell>
          <cell r="F1130">
            <v>0.31280999999999998</v>
          </cell>
          <cell r="G1130">
            <v>0.35563</v>
          </cell>
          <cell r="H1130">
            <v>0.40500000000000003</v>
          </cell>
          <cell r="I1130">
            <v>0.47249999999999998</v>
          </cell>
          <cell r="J1130">
            <v>0.95250000000000001</v>
          </cell>
        </row>
        <row r="1131">
          <cell r="A1131">
            <v>40290</v>
          </cell>
          <cell r="B1131">
            <v>0.25024999999999997</v>
          </cell>
          <cell r="C1131">
            <v>0.2555</v>
          </cell>
          <cell r="D1131">
            <v>0.26250000000000001</v>
          </cell>
          <cell r="E1131">
            <v>0.28749999999999998</v>
          </cell>
          <cell r="F1131">
            <v>0.31578000000000001</v>
          </cell>
          <cell r="G1131">
            <v>0.36</v>
          </cell>
          <cell r="H1131">
            <v>0.41063</v>
          </cell>
          <cell r="I1131">
            <v>0.48219000000000001</v>
          </cell>
          <cell r="J1131">
            <v>0.96296999999999999</v>
          </cell>
        </row>
        <row r="1132">
          <cell r="A1132">
            <v>40291</v>
          </cell>
          <cell r="B1132">
            <v>0.25056</v>
          </cell>
          <cell r="C1132">
            <v>0.25624999999999998</v>
          </cell>
          <cell r="D1132">
            <v>0.26438</v>
          </cell>
          <cell r="E1132">
            <v>0.28999999999999998</v>
          </cell>
          <cell r="F1132">
            <v>0.32063000000000003</v>
          </cell>
          <cell r="G1132">
            <v>0.36563000000000001</v>
          </cell>
          <cell r="H1132">
            <v>0.41687999999999997</v>
          </cell>
          <cell r="I1132">
            <v>0.49281000000000003</v>
          </cell>
          <cell r="J1132">
            <v>0.97875000000000001</v>
          </cell>
        </row>
        <row r="1133">
          <cell r="A1133">
            <v>40294</v>
          </cell>
          <cell r="B1133">
            <v>0.24962999999999999</v>
          </cell>
          <cell r="C1133">
            <v>0.25844</v>
          </cell>
          <cell r="D1133">
            <v>0.26468999999999998</v>
          </cell>
          <cell r="E1133">
            <v>0.29313</v>
          </cell>
          <cell r="F1133">
            <v>0.32374999999999998</v>
          </cell>
          <cell r="G1133">
            <v>0.36969000000000002</v>
          </cell>
          <cell r="H1133">
            <v>0.42031000000000002</v>
          </cell>
          <cell r="I1133">
            <v>0.50031000000000003</v>
          </cell>
          <cell r="J1133">
            <v>0.99312999999999996</v>
          </cell>
        </row>
        <row r="1134">
          <cell r="A1134">
            <v>40295</v>
          </cell>
          <cell r="B1134">
            <v>0.25087999999999999</v>
          </cell>
          <cell r="C1134">
            <v>0.26</v>
          </cell>
          <cell r="D1134">
            <v>0.26672000000000001</v>
          </cell>
          <cell r="E1134">
            <v>0.29687999999999998</v>
          </cell>
          <cell r="F1134">
            <v>0.32780999999999999</v>
          </cell>
          <cell r="G1134">
            <v>0.37343999999999999</v>
          </cell>
          <cell r="H1134">
            <v>0.42531000000000002</v>
          </cell>
          <cell r="I1134">
            <v>0.50563000000000002</v>
          </cell>
          <cell r="J1134">
            <v>0.99875000000000003</v>
          </cell>
        </row>
        <row r="1135">
          <cell r="A1135">
            <v>40296</v>
          </cell>
          <cell r="B1135">
            <v>0.25556000000000001</v>
          </cell>
          <cell r="C1135">
            <v>0.26338</v>
          </cell>
          <cell r="D1135">
            <v>0.27312999999999998</v>
          </cell>
          <cell r="E1135">
            <v>0.30469000000000002</v>
          </cell>
          <cell r="F1135">
            <v>0.33781</v>
          </cell>
          <cell r="G1135">
            <v>0.38750000000000001</v>
          </cell>
          <cell r="H1135">
            <v>0.44280999999999998</v>
          </cell>
          <cell r="I1135">
            <v>0.52249999999999996</v>
          </cell>
          <cell r="J1135">
            <v>1.0149999999999999</v>
          </cell>
        </row>
        <row r="1136">
          <cell r="A1136">
            <v>40297</v>
          </cell>
          <cell r="B1136">
            <v>0.25588</v>
          </cell>
          <cell r="C1136">
            <v>0.26500000000000001</v>
          </cell>
          <cell r="D1136">
            <v>0.27766000000000002</v>
          </cell>
          <cell r="E1136">
            <v>0.31219000000000002</v>
          </cell>
          <cell r="F1136">
            <v>0.34438000000000002</v>
          </cell>
          <cell r="G1136">
            <v>0.39344000000000001</v>
          </cell>
          <cell r="H1136">
            <v>0.45</v>
          </cell>
          <cell r="I1136">
            <v>0.52719000000000005</v>
          </cell>
          <cell r="J1136">
            <v>1.0143800000000001</v>
          </cell>
        </row>
        <row r="1137">
          <cell r="A1137">
            <v>40298</v>
          </cell>
          <cell r="B1137">
            <v>0.26312999999999998</v>
          </cell>
          <cell r="C1137">
            <v>0.26624999999999999</v>
          </cell>
          <cell r="D1137">
            <v>0.28000000000000003</v>
          </cell>
          <cell r="E1137">
            <v>0.31624999999999998</v>
          </cell>
          <cell r="F1137">
            <v>0.34655999999999998</v>
          </cell>
          <cell r="G1137">
            <v>0.39718999999999999</v>
          </cell>
          <cell r="H1137">
            <v>0.45562999999999998</v>
          </cell>
          <cell r="I1137">
            <v>0.53063000000000005</v>
          </cell>
          <cell r="J1137">
            <v>1.01563</v>
          </cell>
        </row>
        <row r="1138">
          <cell r="A1138">
            <v>40301</v>
          </cell>
          <cell r="B1138">
            <v>0.26312999999999998</v>
          </cell>
          <cell r="C1138">
            <v>0.26624999999999999</v>
          </cell>
          <cell r="D1138">
            <v>0.28000000000000003</v>
          </cell>
          <cell r="E1138">
            <v>0.31624999999999998</v>
          </cell>
          <cell r="F1138">
            <v>0.34655999999999998</v>
          </cell>
          <cell r="G1138">
            <v>0.39718999999999999</v>
          </cell>
          <cell r="H1138">
            <v>0.45562999999999998</v>
          </cell>
          <cell r="I1138">
            <v>0.53063000000000005</v>
          </cell>
          <cell r="J1138">
            <v>1.01563</v>
          </cell>
        </row>
        <row r="1139">
          <cell r="A1139">
            <v>40302</v>
          </cell>
          <cell r="B1139">
            <v>0.26588000000000001</v>
          </cell>
          <cell r="C1139">
            <v>0.27094000000000001</v>
          </cell>
          <cell r="D1139">
            <v>0.28469</v>
          </cell>
          <cell r="E1139">
            <v>0.32124999999999998</v>
          </cell>
          <cell r="F1139">
            <v>0.35313</v>
          </cell>
          <cell r="G1139">
            <v>0.40500000000000003</v>
          </cell>
          <cell r="H1139">
            <v>0.46375</v>
          </cell>
          <cell r="I1139">
            <v>0.54578000000000004</v>
          </cell>
          <cell r="J1139">
            <v>1.04</v>
          </cell>
        </row>
        <row r="1140">
          <cell r="A1140">
            <v>40303</v>
          </cell>
          <cell r="B1140">
            <v>0.27188000000000001</v>
          </cell>
          <cell r="C1140">
            <v>0.27625</v>
          </cell>
          <cell r="D1140">
            <v>0.29093999999999998</v>
          </cell>
          <cell r="E1140">
            <v>0.32562999999999998</v>
          </cell>
          <cell r="F1140">
            <v>0.36015999999999998</v>
          </cell>
          <cell r="G1140">
            <v>0.41031000000000001</v>
          </cell>
          <cell r="H1140">
            <v>0.47155999999999998</v>
          </cell>
          <cell r="I1140">
            <v>0.55530999999999997</v>
          </cell>
          <cell r="J1140">
            <v>1.05406</v>
          </cell>
        </row>
        <row r="1141">
          <cell r="A1141">
            <v>40304</v>
          </cell>
          <cell r="B1141">
            <v>0.27688000000000001</v>
          </cell>
          <cell r="C1141">
            <v>0.27894000000000002</v>
          </cell>
          <cell r="D1141">
            <v>0.29705999999999999</v>
          </cell>
          <cell r="E1141">
            <v>0.33531</v>
          </cell>
          <cell r="F1141">
            <v>0.37358999999999998</v>
          </cell>
          <cell r="G1141">
            <v>0.42187999999999998</v>
          </cell>
          <cell r="H1141">
            <v>0.48063</v>
          </cell>
          <cell r="I1141">
            <v>0.56562999999999997</v>
          </cell>
          <cell r="J1141">
            <v>1.0649999999999999</v>
          </cell>
        </row>
        <row r="1142">
          <cell r="A1142">
            <v>40305</v>
          </cell>
          <cell r="B1142">
            <v>0.32124999999999998</v>
          </cell>
          <cell r="C1142">
            <v>0.32312999999999997</v>
          </cell>
          <cell r="D1142">
            <v>0.34875</v>
          </cell>
          <cell r="E1142">
            <v>0.38562999999999997</v>
          </cell>
          <cell r="F1142">
            <v>0.42813000000000001</v>
          </cell>
          <cell r="G1142">
            <v>0.47875000000000001</v>
          </cell>
          <cell r="H1142">
            <v>0.54249999999999998</v>
          </cell>
          <cell r="I1142">
            <v>0.63688</v>
          </cell>
          <cell r="J1142">
            <v>1.1299999999999999</v>
          </cell>
        </row>
        <row r="1143">
          <cell r="A1143">
            <v>40308</v>
          </cell>
          <cell r="B1143">
            <v>0.3125</v>
          </cell>
          <cell r="C1143">
            <v>0.32188</v>
          </cell>
          <cell r="D1143">
            <v>0.34</v>
          </cell>
          <cell r="E1143">
            <v>0.38063000000000002</v>
          </cell>
          <cell r="F1143">
            <v>0.42125000000000001</v>
          </cell>
          <cell r="G1143">
            <v>0.47188000000000002</v>
          </cell>
          <cell r="H1143">
            <v>0.53125</v>
          </cell>
          <cell r="I1143">
            <v>0.62250000000000005</v>
          </cell>
          <cell r="J1143">
            <v>1.0974999999999999</v>
          </cell>
        </row>
        <row r="1144">
          <cell r="A1144">
            <v>40309</v>
          </cell>
          <cell r="B1144">
            <v>0.30249999999999999</v>
          </cell>
          <cell r="C1144">
            <v>0.31813000000000002</v>
          </cell>
          <cell r="D1144">
            <v>0.33750000000000002</v>
          </cell>
          <cell r="E1144">
            <v>0.38094</v>
          </cell>
          <cell r="F1144">
            <v>0.42281000000000002</v>
          </cell>
          <cell r="G1144">
            <v>0.47205999999999998</v>
          </cell>
          <cell r="H1144">
            <v>0.53144000000000002</v>
          </cell>
          <cell r="I1144">
            <v>0.61850000000000005</v>
          </cell>
          <cell r="J1144">
            <v>1.0987499999999999</v>
          </cell>
        </row>
        <row r="1145">
          <cell r="A1145">
            <v>40310</v>
          </cell>
          <cell r="B1145">
            <v>0.29875000000000002</v>
          </cell>
          <cell r="C1145">
            <v>0.31813000000000002</v>
          </cell>
          <cell r="D1145">
            <v>0.33812999999999999</v>
          </cell>
          <cell r="E1145">
            <v>0.38218999999999997</v>
          </cell>
          <cell r="F1145">
            <v>0.43019000000000002</v>
          </cell>
          <cell r="G1145">
            <v>0.48025000000000001</v>
          </cell>
          <cell r="H1145">
            <v>0.53869</v>
          </cell>
          <cell r="I1145">
            <v>0.62231000000000003</v>
          </cell>
          <cell r="J1145">
            <v>1.0974999999999999</v>
          </cell>
        </row>
        <row r="1146">
          <cell r="A1146">
            <v>40311</v>
          </cell>
          <cell r="B1146">
            <v>0.29625000000000001</v>
          </cell>
          <cell r="C1146">
            <v>0.31624999999999998</v>
          </cell>
          <cell r="D1146">
            <v>0.33688000000000001</v>
          </cell>
          <cell r="E1146">
            <v>0.38338</v>
          </cell>
          <cell r="F1146">
            <v>0.43587999999999999</v>
          </cell>
          <cell r="G1146">
            <v>0.48499999999999999</v>
          </cell>
          <cell r="H1146">
            <v>0.54118999999999995</v>
          </cell>
          <cell r="I1146">
            <v>0.62263000000000002</v>
          </cell>
          <cell r="J1146">
            <v>1.09219</v>
          </cell>
        </row>
        <row r="1147">
          <cell r="A1147">
            <v>40312</v>
          </cell>
          <cell r="B1147">
            <v>0.29249999999999998</v>
          </cell>
          <cell r="C1147">
            <v>0.315</v>
          </cell>
          <cell r="D1147">
            <v>0.33774999999999999</v>
          </cell>
          <cell r="E1147">
            <v>0.38928000000000001</v>
          </cell>
          <cell r="F1147">
            <v>0.44506000000000001</v>
          </cell>
          <cell r="G1147">
            <v>0.49381000000000003</v>
          </cell>
          <cell r="H1147">
            <v>0.54949999999999999</v>
          </cell>
          <cell r="I1147">
            <v>0.63500000000000001</v>
          </cell>
          <cell r="J1147">
            <v>1.1056300000000001</v>
          </cell>
        </row>
        <row r="1148">
          <cell r="A1148">
            <v>40315</v>
          </cell>
          <cell r="B1148">
            <v>0.3</v>
          </cell>
          <cell r="C1148">
            <v>0.31874999999999998</v>
          </cell>
          <cell r="D1148">
            <v>0.33894000000000002</v>
          </cell>
          <cell r="E1148">
            <v>0.39612999999999998</v>
          </cell>
          <cell r="F1148">
            <v>0.46</v>
          </cell>
          <cell r="G1148">
            <v>0.50988</v>
          </cell>
          <cell r="H1148">
            <v>0.56713000000000002</v>
          </cell>
          <cell r="I1148">
            <v>0.65475000000000005</v>
          </cell>
          <cell r="J1148">
            <v>1.11938</v>
          </cell>
        </row>
        <row r="1149">
          <cell r="A1149">
            <v>40316</v>
          </cell>
          <cell r="B1149">
            <v>0.29563</v>
          </cell>
          <cell r="C1149">
            <v>0.31774999999999998</v>
          </cell>
          <cell r="D1149">
            <v>0.33968999999999999</v>
          </cell>
          <cell r="E1149">
            <v>0.39874999999999999</v>
          </cell>
          <cell r="F1149">
            <v>0.46468999999999999</v>
          </cell>
          <cell r="G1149">
            <v>0.51437999999999995</v>
          </cell>
          <cell r="H1149">
            <v>0.57125000000000004</v>
          </cell>
          <cell r="I1149">
            <v>0.65500000000000003</v>
          </cell>
          <cell r="J1149">
            <v>1.115</v>
          </cell>
        </row>
        <row r="1150">
          <cell r="A1150">
            <v>40317</v>
          </cell>
          <cell r="B1150">
            <v>0.29875000000000002</v>
          </cell>
          <cell r="C1150">
            <v>0.32024999999999998</v>
          </cell>
          <cell r="D1150">
            <v>0.34105999999999997</v>
          </cell>
          <cell r="E1150">
            <v>0.40638000000000002</v>
          </cell>
          <cell r="F1150">
            <v>0.47749999999999998</v>
          </cell>
          <cell r="G1150">
            <v>0.52937999999999996</v>
          </cell>
          <cell r="H1150">
            <v>0.58650000000000002</v>
          </cell>
          <cell r="I1150">
            <v>0.67337999999999998</v>
          </cell>
          <cell r="J1150">
            <v>1.1299999999999999</v>
          </cell>
        </row>
        <row r="1151">
          <cell r="A1151">
            <v>40318</v>
          </cell>
          <cell r="B1151">
            <v>0.29499999999999998</v>
          </cell>
          <cell r="C1151">
            <v>0.32213000000000003</v>
          </cell>
          <cell r="D1151">
            <v>0.34131</v>
          </cell>
          <cell r="E1151">
            <v>0.40938000000000002</v>
          </cell>
          <cell r="F1151">
            <v>0.48405999999999999</v>
          </cell>
          <cell r="G1151">
            <v>0.53905999999999998</v>
          </cell>
          <cell r="H1151">
            <v>0.59469000000000005</v>
          </cell>
          <cell r="I1151">
            <v>0.67874999999999996</v>
          </cell>
          <cell r="J1151">
            <v>1.135</v>
          </cell>
        </row>
        <row r="1152">
          <cell r="A1152">
            <v>40319</v>
          </cell>
          <cell r="B1152">
            <v>0.29625000000000001</v>
          </cell>
          <cell r="C1152">
            <v>0.32213000000000003</v>
          </cell>
          <cell r="D1152">
            <v>0.34281</v>
          </cell>
          <cell r="E1152">
            <v>0.41155999999999998</v>
          </cell>
          <cell r="F1152">
            <v>0.49687999999999999</v>
          </cell>
          <cell r="G1152">
            <v>0.55437999999999998</v>
          </cell>
          <cell r="H1152">
            <v>0.61343999999999999</v>
          </cell>
          <cell r="I1152">
            <v>0.69562999999999997</v>
          </cell>
          <cell r="J1152">
            <v>1.15438</v>
          </cell>
        </row>
        <row r="1153">
          <cell r="A1153">
            <v>40322</v>
          </cell>
          <cell r="B1153">
            <v>0.29563</v>
          </cell>
          <cell r="C1153">
            <v>0.32400000000000001</v>
          </cell>
          <cell r="D1153">
            <v>0.34525</v>
          </cell>
          <cell r="E1153">
            <v>0.41693999999999998</v>
          </cell>
          <cell r="F1153">
            <v>0.50968999999999998</v>
          </cell>
          <cell r="G1153">
            <v>0.57062999999999997</v>
          </cell>
          <cell r="H1153">
            <v>0.63312999999999997</v>
          </cell>
          <cell r="I1153">
            <v>0.71625000000000005</v>
          </cell>
          <cell r="J1153">
            <v>1.1765600000000001</v>
          </cell>
        </row>
        <row r="1154">
          <cell r="A1154">
            <v>40323</v>
          </cell>
          <cell r="B1154">
            <v>0.29937999999999998</v>
          </cell>
          <cell r="C1154">
            <v>0.33024999999999999</v>
          </cell>
          <cell r="D1154">
            <v>0.35399999999999998</v>
          </cell>
          <cell r="E1154">
            <v>0.432</v>
          </cell>
          <cell r="F1154">
            <v>0.53625</v>
          </cell>
          <cell r="G1154">
            <v>0.60375000000000001</v>
          </cell>
          <cell r="H1154">
            <v>0.67181000000000002</v>
          </cell>
          <cell r="I1154">
            <v>0.75912999999999997</v>
          </cell>
          <cell r="J1154">
            <v>1.2241299999999999</v>
          </cell>
        </row>
      </sheetData>
      <sheetData sheetId="41">
        <row r="7">
          <cell r="B7" t="str">
            <v>Overnight</v>
          </cell>
          <cell r="C7" t="str">
            <v>1-Week</v>
          </cell>
          <cell r="D7" t="str">
            <v>1-Month</v>
          </cell>
          <cell r="E7" t="str">
            <v>2-Months</v>
          </cell>
          <cell r="F7" t="str">
            <v>3-Months</v>
          </cell>
          <cell r="G7" t="str">
            <v>4-Months</v>
          </cell>
          <cell r="H7" t="str">
            <v>5-Months</v>
          </cell>
          <cell r="I7" t="str">
            <v>6-Months</v>
          </cell>
          <cell r="J7" t="str">
            <v>12-Months</v>
          </cell>
        </row>
        <row r="8">
          <cell r="A8">
            <v>38719</v>
          </cell>
          <cell r="B8">
            <v>2.3650000000000002</v>
          </cell>
          <cell r="C8">
            <v>2.3628800000000001</v>
          </cell>
          <cell r="D8">
            <v>2.40063</v>
          </cell>
          <cell r="E8">
            <v>2.43425</v>
          </cell>
          <cell r="F8">
            <v>2.4900000000000002</v>
          </cell>
          <cell r="G8">
            <v>2.5525000000000002</v>
          </cell>
          <cell r="H8">
            <v>2.5975000000000001</v>
          </cell>
          <cell r="I8">
            <v>2.6468799999999999</v>
          </cell>
          <cell r="J8">
            <v>2.8581300000000001</v>
          </cell>
        </row>
        <row r="9">
          <cell r="A9">
            <v>38720</v>
          </cell>
          <cell r="B9">
            <v>2.3612500000000001</v>
          </cell>
          <cell r="C9">
            <v>2.3639999999999999</v>
          </cell>
          <cell r="D9">
            <v>2.3941300000000001</v>
          </cell>
          <cell r="E9">
            <v>2.43025</v>
          </cell>
          <cell r="F9">
            <v>2.4886300000000001</v>
          </cell>
          <cell r="G9">
            <v>2.55138</v>
          </cell>
          <cell r="H9">
            <v>2.5942499999999997</v>
          </cell>
          <cell r="I9">
            <v>2.6441300000000001</v>
          </cell>
          <cell r="J9">
            <v>2.8574999999999999</v>
          </cell>
        </row>
        <row r="10">
          <cell r="A10">
            <v>38721</v>
          </cell>
          <cell r="B10">
            <v>2.3546900000000002</v>
          </cell>
          <cell r="C10">
            <v>2.3639999999999999</v>
          </cell>
          <cell r="D10">
            <v>2.391</v>
          </cell>
          <cell r="E10">
            <v>2.4308800000000002</v>
          </cell>
          <cell r="F10">
            <v>2.4898799999999999</v>
          </cell>
          <cell r="G10">
            <v>2.5514999999999999</v>
          </cell>
          <cell r="H10">
            <v>2.5928599999999999</v>
          </cell>
          <cell r="I10">
            <v>2.6387399999999999</v>
          </cell>
          <cell r="J10">
            <v>2.8279999999999998</v>
          </cell>
        </row>
        <row r="11">
          <cell r="A11">
            <v>38722</v>
          </cell>
          <cell r="B11">
            <v>2.35188</v>
          </cell>
          <cell r="C11">
            <v>2.36</v>
          </cell>
          <cell r="D11">
            <v>2.3881299999999999</v>
          </cell>
          <cell r="E11">
            <v>2.4268800000000001</v>
          </cell>
          <cell r="F11">
            <v>2.4874999999999998</v>
          </cell>
          <cell r="G11">
            <v>2.5451299999999999</v>
          </cell>
          <cell r="H11">
            <v>2.5828799999999998</v>
          </cell>
          <cell r="I11">
            <v>2.6265000000000001</v>
          </cell>
          <cell r="J11">
            <v>2.79</v>
          </cell>
        </row>
        <row r="12">
          <cell r="A12">
            <v>38723</v>
          </cell>
          <cell r="B12">
            <v>2.3537499999999998</v>
          </cell>
          <cell r="C12">
            <v>2.3621300000000001</v>
          </cell>
          <cell r="D12">
            <v>2.3883800000000002</v>
          </cell>
          <cell r="E12">
            <v>2.4288799999999999</v>
          </cell>
          <cell r="F12">
            <v>2.4901300000000002</v>
          </cell>
          <cell r="G12">
            <v>2.54413</v>
          </cell>
          <cell r="H12">
            <v>2.58413</v>
          </cell>
          <cell r="I12">
            <v>2.6241300000000001</v>
          </cell>
          <cell r="J12">
            <v>2.7753800000000002</v>
          </cell>
        </row>
        <row r="13">
          <cell r="A13">
            <v>38726</v>
          </cell>
          <cell r="B13">
            <v>2.3556300000000001</v>
          </cell>
          <cell r="C13">
            <v>2.36138</v>
          </cell>
          <cell r="D13">
            <v>2.38713</v>
          </cell>
          <cell r="E13">
            <v>2.4301300000000001</v>
          </cell>
          <cell r="F13">
            <v>2.48888</v>
          </cell>
          <cell r="G13">
            <v>2.54413</v>
          </cell>
          <cell r="H13">
            <v>2.5822500000000002</v>
          </cell>
          <cell r="I13">
            <v>2.6175000000000002</v>
          </cell>
          <cell r="J13">
            <v>2.7709999999999999</v>
          </cell>
        </row>
        <row r="14">
          <cell r="A14">
            <v>38727</v>
          </cell>
          <cell r="B14">
            <v>2.3537499999999998</v>
          </cell>
          <cell r="C14">
            <v>2.36138</v>
          </cell>
          <cell r="D14">
            <v>2.3863799999999999</v>
          </cell>
          <cell r="E14">
            <v>2.431</v>
          </cell>
          <cell r="F14">
            <v>2.4956300000000002</v>
          </cell>
          <cell r="G14">
            <v>2.5499999999999998</v>
          </cell>
          <cell r="H14">
            <v>2.59</v>
          </cell>
          <cell r="I14">
            <v>2.6326299999999998</v>
          </cell>
          <cell r="J14">
            <v>2.8082500000000001</v>
          </cell>
        </row>
        <row r="15">
          <cell r="A15">
            <v>38728</v>
          </cell>
          <cell r="B15">
            <v>2.3525</v>
          </cell>
          <cell r="C15">
            <v>2.36</v>
          </cell>
          <cell r="D15">
            <v>2.3901300000000001</v>
          </cell>
          <cell r="E15">
            <v>2.4337499999999999</v>
          </cell>
          <cell r="F15">
            <v>2.5015000000000001</v>
          </cell>
          <cell r="G15">
            <v>2.56013</v>
          </cell>
          <cell r="H15">
            <v>2.6</v>
          </cell>
          <cell r="I15">
            <v>2.6436299999999999</v>
          </cell>
          <cell r="J15">
            <v>2.8315000000000001</v>
          </cell>
        </row>
        <row r="16">
          <cell r="A16">
            <v>38729</v>
          </cell>
          <cell r="B16">
            <v>2.3475000000000001</v>
          </cell>
          <cell r="C16">
            <v>2.35988</v>
          </cell>
          <cell r="D16">
            <v>2.3919999999999999</v>
          </cell>
          <cell r="E16">
            <v>2.4413800000000001</v>
          </cell>
          <cell r="F16">
            <v>2.5164400000000002</v>
          </cell>
          <cell r="G16">
            <v>2.5696300000000001</v>
          </cell>
          <cell r="H16">
            <v>2.6120000000000001</v>
          </cell>
          <cell r="I16">
            <v>2.65856</v>
          </cell>
          <cell r="J16">
            <v>2.8471299999999999</v>
          </cell>
        </row>
        <row r="17">
          <cell r="A17">
            <v>38730</v>
          </cell>
          <cell r="B17">
            <v>2.2353100000000001</v>
          </cell>
          <cell r="C17">
            <v>2.3396300000000001</v>
          </cell>
          <cell r="D17">
            <v>2.3892500000000001</v>
          </cell>
          <cell r="E17">
            <v>2.43425</v>
          </cell>
          <cell r="F17">
            <v>2.5058799999999999</v>
          </cell>
          <cell r="G17">
            <v>2.5636299999999999</v>
          </cell>
          <cell r="H17">
            <v>2.60263</v>
          </cell>
          <cell r="I17">
            <v>2.64263</v>
          </cell>
          <cell r="J17">
            <v>2.82</v>
          </cell>
        </row>
        <row r="18">
          <cell r="A18">
            <v>38733</v>
          </cell>
          <cell r="B18">
            <v>2.3265600000000002</v>
          </cell>
          <cell r="C18">
            <v>2.35338</v>
          </cell>
          <cell r="D18">
            <v>2.3896299999999999</v>
          </cell>
          <cell r="E18">
            <v>2.43675</v>
          </cell>
          <cell r="F18">
            <v>2.5066299999999999</v>
          </cell>
          <cell r="G18">
            <v>2.5620000000000003</v>
          </cell>
          <cell r="H18">
            <v>2.60338</v>
          </cell>
          <cell r="I18">
            <v>2.6419999999999999</v>
          </cell>
          <cell r="J18">
            <v>2.8176299999999999</v>
          </cell>
        </row>
        <row r="19">
          <cell r="A19">
            <v>38734</v>
          </cell>
          <cell r="B19">
            <v>2.3174999999999999</v>
          </cell>
          <cell r="C19">
            <v>2.35738</v>
          </cell>
          <cell r="D19">
            <v>2.3882500000000002</v>
          </cell>
          <cell r="E19">
            <v>2.4381300000000001</v>
          </cell>
          <cell r="F19">
            <v>2.5091299999999999</v>
          </cell>
          <cell r="G19">
            <v>2.5612500000000002</v>
          </cell>
          <cell r="H19">
            <v>2.6001300000000001</v>
          </cell>
          <cell r="I19">
            <v>2.6385000000000001</v>
          </cell>
          <cell r="J19">
            <v>2.8056299999999998</v>
          </cell>
        </row>
        <row r="20">
          <cell r="A20">
            <v>38735</v>
          </cell>
          <cell r="B20">
            <v>2.3462499999999999</v>
          </cell>
          <cell r="C20">
            <v>2.3561299999999998</v>
          </cell>
          <cell r="D20">
            <v>2.38625</v>
          </cell>
          <cell r="E20">
            <v>2.4350000000000001</v>
          </cell>
          <cell r="F20">
            <v>2.5066299999999999</v>
          </cell>
          <cell r="G20">
            <v>2.5564999999999998</v>
          </cell>
          <cell r="H20">
            <v>2.5941299999999998</v>
          </cell>
          <cell r="I20">
            <v>2.62975</v>
          </cell>
          <cell r="J20">
            <v>2.7833800000000002</v>
          </cell>
        </row>
        <row r="21">
          <cell r="A21">
            <v>38736</v>
          </cell>
          <cell r="B21">
            <v>2.3462499999999999</v>
          </cell>
          <cell r="C21">
            <v>2.3536299999999999</v>
          </cell>
          <cell r="D21">
            <v>2.3882500000000002</v>
          </cell>
          <cell r="E21">
            <v>2.44</v>
          </cell>
          <cell r="F21">
            <v>2.5182500000000001</v>
          </cell>
          <cell r="G21">
            <v>2.57525</v>
          </cell>
          <cell r="H21">
            <v>2.61</v>
          </cell>
          <cell r="I21">
            <v>2.653</v>
          </cell>
          <cell r="J21">
            <v>2.8312499999999998</v>
          </cell>
        </row>
        <row r="22">
          <cell r="A22">
            <v>38737</v>
          </cell>
          <cell r="B22">
            <v>2.34375</v>
          </cell>
          <cell r="C22">
            <v>2.3548800000000001</v>
          </cell>
          <cell r="D22">
            <v>2.3890000000000002</v>
          </cell>
          <cell r="E22">
            <v>2.4461300000000001</v>
          </cell>
          <cell r="F22">
            <v>2.5206300000000001</v>
          </cell>
          <cell r="G22">
            <v>2.573</v>
          </cell>
          <cell r="H22">
            <v>2.6133800000000003</v>
          </cell>
          <cell r="I22">
            <v>2.6551299999999998</v>
          </cell>
          <cell r="J22">
            <v>2.8392499999999998</v>
          </cell>
        </row>
        <row r="23">
          <cell r="A23">
            <v>38740</v>
          </cell>
          <cell r="B23">
            <v>2.3446899999999999</v>
          </cell>
          <cell r="C23">
            <v>2.3583799999999999</v>
          </cell>
          <cell r="D23">
            <v>2.3881299999999999</v>
          </cell>
          <cell r="E23">
            <v>2.4572500000000002</v>
          </cell>
          <cell r="F23">
            <v>2.5274999999999999</v>
          </cell>
          <cell r="G23">
            <v>2.5732499999999998</v>
          </cell>
          <cell r="H23">
            <v>2.61375</v>
          </cell>
          <cell r="I23">
            <v>2.6532499999999999</v>
          </cell>
          <cell r="J23">
            <v>2.83975</v>
          </cell>
        </row>
        <row r="24">
          <cell r="A24">
            <v>38741</v>
          </cell>
          <cell r="B24">
            <v>2.3443800000000001</v>
          </cell>
          <cell r="C24">
            <v>2.3591299999999999</v>
          </cell>
          <cell r="D24">
            <v>2.3868800000000001</v>
          </cell>
          <cell r="E24">
            <v>2.45688</v>
          </cell>
          <cell r="F24">
            <v>2.5283799999999998</v>
          </cell>
          <cell r="G24">
            <v>2.58</v>
          </cell>
          <cell r="H24">
            <v>2.62</v>
          </cell>
          <cell r="I24">
            <v>2.6621299999999999</v>
          </cell>
          <cell r="J24">
            <v>2.8534999999999999</v>
          </cell>
        </row>
        <row r="25">
          <cell r="A25">
            <v>38742</v>
          </cell>
          <cell r="B25">
            <v>2.3415599999999999</v>
          </cell>
          <cell r="C25">
            <v>2.36</v>
          </cell>
          <cell r="D25">
            <v>2.3888799999999999</v>
          </cell>
          <cell r="E25">
            <v>2.4646300000000001</v>
          </cell>
          <cell r="F25">
            <v>2.53538</v>
          </cell>
          <cell r="G25">
            <v>2.5876299999999999</v>
          </cell>
          <cell r="H25">
            <v>2.62588</v>
          </cell>
          <cell r="I25">
            <v>2.6716299999999999</v>
          </cell>
          <cell r="J25">
            <v>2.8661300000000001</v>
          </cell>
        </row>
        <row r="26">
          <cell r="A26">
            <v>38743</v>
          </cell>
          <cell r="B26">
            <v>2.3446899999999999</v>
          </cell>
          <cell r="C26">
            <v>2.3559999999999999</v>
          </cell>
          <cell r="D26">
            <v>2.3875000000000002</v>
          </cell>
          <cell r="E26">
            <v>2.4667500000000002</v>
          </cell>
          <cell r="F26">
            <v>2.5367500000000001</v>
          </cell>
          <cell r="G26">
            <v>2.5883799999999999</v>
          </cell>
          <cell r="H26">
            <v>2.6269999999999998</v>
          </cell>
          <cell r="I26">
            <v>2.6728800000000001</v>
          </cell>
          <cell r="J26">
            <v>2.8624999999999998</v>
          </cell>
        </row>
        <row r="27">
          <cell r="A27">
            <v>38744</v>
          </cell>
          <cell r="B27">
            <v>2.3459400000000001</v>
          </cell>
          <cell r="C27">
            <v>2.3543799999999999</v>
          </cell>
          <cell r="D27">
            <v>2.3867500000000001</v>
          </cell>
          <cell r="E27">
            <v>2.46638</v>
          </cell>
          <cell r="F27">
            <v>2.5351300000000001</v>
          </cell>
          <cell r="G27">
            <v>2.5880000000000001</v>
          </cell>
          <cell r="H27">
            <v>2.6332499999999999</v>
          </cell>
          <cell r="I27">
            <v>2.67788</v>
          </cell>
          <cell r="J27">
            <v>2.87425</v>
          </cell>
        </row>
        <row r="28">
          <cell r="A28">
            <v>38747</v>
          </cell>
          <cell r="B28">
            <v>2.3431299999999999</v>
          </cell>
          <cell r="C28">
            <v>2.3525</v>
          </cell>
          <cell r="D28">
            <v>2.3875000000000002</v>
          </cell>
          <cell r="E28">
            <v>2.4781300000000002</v>
          </cell>
          <cell r="F28">
            <v>2.5446299999999997</v>
          </cell>
          <cell r="G28">
            <v>2.5968800000000001</v>
          </cell>
          <cell r="H28">
            <v>2.6425000000000001</v>
          </cell>
          <cell r="I28">
            <v>2.6868799999999999</v>
          </cell>
          <cell r="J28">
            <v>2.89</v>
          </cell>
        </row>
        <row r="29">
          <cell r="A29">
            <v>38748</v>
          </cell>
          <cell r="B29">
            <v>2.3512499999999998</v>
          </cell>
          <cell r="C29">
            <v>2.3523800000000001</v>
          </cell>
          <cell r="D29">
            <v>2.3883800000000002</v>
          </cell>
          <cell r="E29">
            <v>2.48725</v>
          </cell>
          <cell r="F29">
            <v>2.5496300000000001</v>
          </cell>
          <cell r="G29">
            <v>2.6059999999999999</v>
          </cell>
          <cell r="H29">
            <v>2.65</v>
          </cell>
          <cell r="I29">
            <v>2.6991300000000003</v>
          </cell>
          <cell r="J29">
            <v>2.9053800000000001</v>
          </cell>
        </row>
        <row r="30">
          <cell r="A30">
            <v>38749</v>
          </cell>
          <cell r="B30">
            <v>2.3484400000000001</v>
          </cell>
          <cell r="C30">
            <v>2.3568799999999999</v>
          </cell>
          <cell r="D30">
            <v>2.39</v>
          </cell>
          <cell r="E30">
            <v>2.496</v>
          </cell>
          <cell r="F30">
            <v>2.5567500000000001</v>
          </cell>
          <cell r="G30">
            <v>2.6111300000000002</v>
          </cell>
          <cell r="H30">
            <v>2.6512500000000001</v>
          </cell>
          <cell r="I30">
            <v>2.7</v>
          </cell>
          <cell r="J30">
            <v>2.9012500000000001</v>
          </cell>
        </row>
        <row r="31">
          <cell r="A31">
            <v>38750</v>
          </cell>
          <cell r="B31">
            <v>2.3512499999999998</v>
          </cell>
          <cell r="C31">
            <v>2.3628800000000001</v>
          </cell>
          <cell r="D31">
            <v>2.39</v>
          </cell>
          <cell r="E31">
            <v>2.5012499999999998</v>
          </cell>
          <cell r="F31">
            <v>2.56413</v>
          </cell>
          <cell r="G31">
            <v>2.6167500000000001</v>
          </cell>
          <cell r="H31">
            <v>2.6576300000000002</v>
          </cell>
          <cell r="I31">
            <v>2.706</v>
          </cell>
          <cell r="J31">
            <v>2.9157500000000001</v>
          </cell>
        </row>
        <row r="32">
          <cell r="A32">
            <v>38751</v>
          </cell>
          <cell r="B32">
            <v>2.4187500000000002</v>
          </cell>
          <cell r="C32">
            <v>2.3712499999999999</v>
          </cell>
          <cell r="D32">
            <v>2.3882500000000002</v>
          </cell>
          <cell r="E32">
            <v>2.5024999999999999</v>
          </cell>
          <cell r="F32">
            <v>2.5693799999999998</v>
          </cell>
          <cell r="G32">
            <v>2.61388</v>
          </cell>
          <cell r="H32">
            <v>2.6567499999999997</v>
          </cell>
          <cell r="I32">
            <v>2.7063800000000002</v>
          </cell>
          <cell r="J32">
            <v>2.9161299999999999</v>
          </cell>
        </row>
        <row r="33">
          <cell r="A33">
            <v>38754</v>
          </cell>
          <cell r="B33">
            <v>2.3896899999999999</v>
          </cell>
          <cell r="C33">
            <v>2.36625</v>
          </cell>
          <cell r="D33">
            <v>2.3912499999999999</v>
          </cell>
          <cell r="E33">
            <v>2.5058799999999999</v>
          </cell>
          <cell r="F33">
            <v>2.5724999999999998</v>
          </cell>
          <cell r="G33">
            <v>2.6139999999999999</v>
          </cell>
          <cell r="H33">
            <v>2.65638</v>
          </cell>
          <cell r="I33">
            <v>2.7026300000000001</v>
          </cell>
          <cell r="J33">
            <v>2.9137499999999998</v>
          </cell>
        </row>
        <row r="34">
          <cell r="A34">
            <v>38755</v>
          </cell>
          <cell r="B34">
            <v>2.35188</v>
          </cell>
          <cell r="C34">
            <v>2.3654999999999999</v>
          </cell>
          <cell r="D34">
            <v>2.39</v>
          </cell>
          <cell r="E34">
            <v>2.5060000000000002</v>
          </cell>
          <cell r="F34">
            <v>2.5724999999999998</v>
          </cell>
          <cell r="G34">
            <v>2.61463</v>
          </cell>
          <cell r="H34">
            <v>2.6583800000000002</v>
          </cell>
          <cell r="I34">
            <v>2.7054999999999998</v>
          </cell>
          <cell r="J34">
            <v>2.9085000000000001</v>
          </cell>
        </row>
        <row r="35">
          <cell r="A35">
            <v>38756</v>
          </cell>
          <cell r="B35">
            <v>2.35094</v>
          </cell>
          <cell r="C35">
            <v>2.363</v>
          </cell>
          <cell r="D35">
            <v>2.399</v>
          </cell>
          <cell r="E35">
            <v>2.51125</v>
          </cell>
          <cell r="F35">
            <v>2.5750000000000002</v>
          </cell>
          <cell r="G35">
            <v>2.6163799999999999</v>
          </cell>
          <cell r="H35">
            <v>2.6558799999999998</v>
          </cell>
          <cell r="I35">
            <v>2.7050000000000001</v>
          </cell>
          <cell r="J35">
            <v>2.90638</v>
          </cell>
        </row>
        <row r="36">
          <cell r="A36">
            <v>38757</v>
          </cell>
          <cell r="B36">
            <v>2.3512499999999998</v>
          </cell>
          <cell r="C36">
            <v>2.3618800000000002</v>
          </cell>
          <cell r="D36">
            <v>2.4166300000000001</v>
          </cell>
          <cell r="E36">
            <v>2.5243799999999998</v>
          </cell>
          <cell r="F36">
            <v>2.5856300000000001</v>
          </cell>
          <cell r="G36">
            <v>2.62663</v>
          </cell>
          <cell r="H36">
            <v>2.6681300000000001</v>
          </cell>
          <cell r="I36">
            <v>2.7157499999999999</v>
          </cell>
          <cell r="J36">
            <v>2.91038</v>
          </cell>
        </row>
        <row r="37">
          <cell r="A37">
            <v>38758</v>
          </cell>
          <cell r="B37">
            <v>2.3525</v>
          </cell>
          <cell r="C37">
            <v>2.3612500000000001</v>
          </cell>
          <cell r="D37">
            <v>2.42638</v>
          </cell>
          <cell r="E37">
            <v>2.5335000000000001</v>
          </cell>
          <cell r="F37">
            <v>2.5883799999999999</v>
          </cell>
          <cell r="G37">
            <v>2.6222500000000002</v>
          </cell>
          <cell r="H37">
            <v>2.6672500000000001</v>
          </cell>
          <cell r="I37">
            <v>2.7151300000000003</v>
          </cell>
          <cell r="J37">
            <v>2.89825</v>
          </cell>
        </row>
        <row r="38">
          <cell r="A38">
            <v>38761</v>
          </cell>
          <cell r="B38">
            <v>2.3528099999999998</v>
          </cell>
          <cell r="C38">
            <v>2.3618800000000002</v>
          </cell>
          <cell r="D38">
            <v>2.43588</v>
          </cell>
          <cell r="E38">
            <v>2.5363799999999999</v>
          </cell>
          <cell r="F38">
            <v>2.5948799999999999</v>
          </cell>
          <cell r="G38">
            <v>2.6312500000000001</v>
          </cell>
          <cell r="H38">
            <v>2.67625</v>
          </cell>
          <cell r="I38">
            <v>2.7195</v>
          </cell>
          <cell r="J38">
            <v>2.9058799999999998</v>
          </cell>
        </row>
        <row r="39">
          <cell r="A39">
            <v>38762</v>
          </cell>
          <cell r="B39">
            <v>2.3512499999999998</v>
          </cell>
          <cell r="C39">
            <v>2.36375</v>
          </cell>
          <cell r="D39">
            <v>2.44225</v>
          </cell>
          <cell r="E39">
            <v>2.5427499999999998</v>
          </cell>
          <cell r="F39">
            <v>2.5963799999999999</v>
          </cell>
          <cell r="G39">
            <v>2.63388</v>
          </cell>
          <cell r="H39">
            <v>2.6761300000000001</v>
          </cell>
          <cell r="I39">
            <v>2.7178800000000001</v>
          </cell>
          <cell r="J39">
            <v>2.8986299999999998</v>
          </cell>
        </row>
        <row r="40">
          <cell r="A40">
            <v>38763</v>
          </cell>
          <cell r="B40">
            <v>2.3506299999999998</v>
          </cell>
          <cell r="C40">
            <v>2.3626300000000002</v>
          </cell>
          <cell r="D40">
            <v>2.4478800000000001</v>
          </cell>
          <cell r="E40">
            <v>2.5449999999999999</v>
          </cell>
          <cell r="F40">
            <v>2.5958800000000002</v>
          </cell>
          <cell r="G40">
            <v>2.63375</v>
          </cell>
          <cell r="H40">
            <v>2.6726299999999998</v>
          </cell>
          <cell r="I40">
            <v>2.7152500000000002</v>
          </cell>
          <cell r="J40">
            <v>2.8965000000000001</v>
          </cell>
        </row>
        <row r="41">
          <cell r="A41">
            <v>38764</v>
          </cell>
          <cell r="B41">
            <v>2.35188</v>
          </cell>
          <cell r="C41">
            <v>2.3673799999999998</v>
          </cell>
          <cell r="D41">
            <v>2.4718800000000001</v>
          </cell>
          <cell r="E41">
            <v>2.5562499999999999</v>
          </cell>
          <cell r="F41">
            <v>2.6048800000000001</v>
          </cell>
          <cell r="G41">
            <v>2.64</v>
          </cell>
          <cell r="H41">
            <v>2.6862500000000002</v>
          </cell>
          <cell r="I41">
            <v>2.7246299999999999</v>
          </cell>
          <cell r="J41">
            <v>2.9037500000000001</v>
          </cell>
        </row>
        <row r="42">
          <cell r="A42">
            <v>38765</v>
          </cell>
          <cell r="B42">
            <v>2.3531300000000002</v>
          </cell>
          <cell r="C42">
            <v>2.36713</v>
          </cell>
          <cell r="D42">
            <v>2.4782500000000001</v>
          </cell>
          <cell r="E42">
            <v>2.5571299999999999</v>
          </cell>
          <cell r="F42">
            <v>2.61</v>
          </cell>
          <cell r="G42">
            <v>2.6477500000000003</v>
          </cell>
          <cell r="H42">
            <v>2.6873800000000001</v>
          </cell>
          <cell r="I42">
            <v>2.7235</v>
          </cell>
          <cell r="J42">
            <v>2.895</v>
          </cell>
        </row>
        <row r="43">
          <cell r="A43">
            <v>38768</v>
          </cell>
          <cell r="B43">
            <v>2.3543799999999999</v>
          </cell>
          <cell r="C43">
            <v>2.37338</v>
          </cell>
          <cell r="D43">
            <v>2.4834999999999998</v>
          </cell>
          <cell r="E43">
            <v>2.5686299999999997</v>
          </cell>
          <cell r="F43">
            <v>2.61</v>
          </cell>
          <cell r="G43">
            <v>2.6478799999999998</v>
          </cell>
          <cell r="H43">
            <v>2.6875</v>
          </cell>
          <cell r="I43">
            <v>2.71875</v>
          </cell>
          <cell r="J43">
            <v>2.8774999999999999</v>
          </cell>
        </row>
        <row r="44">
          <cell r="A44">
            <v>38769</v>
          </cell>
          <cell r="B44">
            <v>2.35188</v>
          </cell>
          <cell r="C44">
            <v>2.3737500000000002</v>
          </cell>
          <cell r="D44">
            <v>2.4933800000000002</v>
          </cell>
          <cell r="E44">
            <v>2.5747499999999999</v>
          </cell>
          <cell r="F44">
            <v>2.6133800000000003</v>
          </cell>
          <cell r="G44">
            <v>2.6533799999999998</v>
          </cell>
          <cell r="H44">
            <v>2.69225</v>
          </cell>
          <cell r="I44">
            <v>2.72288</v>
          </cell>
          <cell r="J44">
            <v>2.8882500000000002</v>
          </cell>
        </row>
        <row r="45">
          <cell r="A45">
            <v>38770</v>
          </cell>
          <cell r="B45">
            <v>2.3537499999999998</v>
          </cell>
          <cell r="C45">
            <v>2.3755000000000002</v>
          </cell>
          <cell r="D45">
            <v>2.5073799999999999</v>
          </cell>
          <cell r="E45">
            <v>2.58013</v>
          </cell>
          <cell r="F45">
            <v>2.6182499999999997</v>
          </cell>
          <cell r="G45">
            <v>2.6612499999999999</v>
          </cell>
          <cell r="H45">
            <v>2.6989999999999998</v>
          </cell>
          <cell r="I45">
            <v>2.73488</v>
          </cell>
          <cell r="J45">
            <v>2.91275</v>
          </cell>
        </row>
        <row r="46">
          <cell r="A46">
            <v>38771</v>
          </cell>
          <cell r="B46">
            <v>2.3587500000000001</v>
          </cell>
          <cell r="C46">
            <v>2.3866299999999998</v>
          </cell>
          <cell r="D46">
            <v>2.5324999999999998</v>
          </cell>
          <cell r="E46">
            <v>2.5912500000000001</v>
          </cell>
          <cell r="F46">
            <v>2.63</v>
          </cell>
          <cell r="G46">
            <v>2.673</v>
          </cell>
          <cell r="H46">
            <v>2.7152500000000002</v>
          </cell>
          <cell r="I46">
            <v>2.7533799999999999</v>
          </cell>
          <cell r="J46">
            <v>2.9412500000000001</v>
          </cell>
        </row>
        <row r="47">
          <cell r="A47">
            <v>38772</v>
          </cell>
          <cell r="B47">
            <v>2.3650000000000002</v>
          </cell>
          <cell r="C47">
            <v>2.3915000000000002</v>
          </cell>
          <cell r="D47">
            <v>2.5538799999999999</v>
          </cell>
          <cell r="E47">
            <v>2.6012499999999998</v>
          </cell>
          <cell r="F47">
            <v>2.6436299999999999</v>
          </cell>
          <cell r="G47">
            <v>2.6825000000000001</v>
          </cell>
          <cell r="H47">
            <v>2.7262499999999998</v>
          </cell>
          <cell r="I47">
            <v>2.7641299999999998</v>
          </cell>
          <cell r="J47">
            <v>2.9563800000000002</v>
          </cell>
        </row>
        <row r="48">
          <cell r="A48">
            <v>38775</v>
          </cell>
          <cell r="B48">
            <v>2.3675000000000002</v>
          </cell>
          <cell r="C48">
            <v>2.39175</v>
          </cell>
          <cell r="D48">
            <v>2.5732499999999998</v>
          </cell>
          <cell r="E48">
            <v>2.6197499999999998</v>
          </cell>
          <cell r="F48">
            <v>2.6587499999999999</v>
          </cell>
          <cell r="G48">
            <v>2.6886299999999999</v>
          </cell>
          <cell r="H48">
            <v>2.7343799999999998</v>
          </cell>
          <cell r="I48">
            <v>2.7671299999999999</v>
          </cell>
          <cell r="J48">
            <v>2.96563</v>
          </cell>
        </row>
        <row r="49">
          <cell r="A49">
            <v>38776</v>
          </cell>
          <cell r="B49">
            <v>2.415</v>
          </cell>
          <cell r="C49">
            <v>2.41425</v>
          </cell>
          <cell r="D49">
            <v>2.5949999999999998</v>
          </cell>
          <cell r="E49">
            <v>2.6234999999999999</v>
          </cell>
          <cell r="F49">
            <v>2.6636299999999999</v>
          </cell>
          <cell r="G49">
            <v>2.7033800000000001</v>
          </cell>
          <cell r="H49">
            <v>2.7454999999999998</v>
          </cell>
          <cell r="I49">
            <v>2.7822499999999999</v>
          </cell>
          <cell r="J49">
            <v>2.98325</v>
          </cell>
        </row>
        <row r="50">
          <cell r="A50">
            <v>38777</v>
          </cell>
          <cell r="B50">
            <v>2.3803100000000001</v>
          </cell>
          <cell r="C50">
            <v>2.4533800000000001</v>
          </cell>
          <cell r="D50">
            <v>2.6038800000000002</v>
          </cell>
          <cell r="E50">
            <v>2.63</v>
          </cell>
          <cell r="F50">
            <v>2.6669999999999998</v>
          </cell>
          <cell r="G50">
            <v>2.7069999999999999</v>
          </cell>
          <cell r="H50">
            <v>2.75075</v>
          </cell>
          <cell r="I50">
            <v>2.79</v>
          </cell>
          <cell r="J50">
            <v>2.9913799999999999</v>
          </cell>
        </row>
        <row r="51">
          <cell r="A51">
            <v>38778</v>
          </cell>
          <cell r="B51">
            <v>2.3824999999999998</v>
          </cell>
          <cell r="C51">
            <v>2.5422500000000001</v>
          </cell>
          <cell r="D51">
            <v>2.6150000000000002</v>
          </cell>
          <cell r="E51">
            <v>2.63775</v>
          </cell>
          <cell r="F51">
            <v>2.6736300000000002</v>
          </cell>
          <cell r="G51">
            <v>2.7173799999999999</v>
          </cell>
          <cell r="H51">
            <v>2.76363</v>
          </cell>
          <cell r="I51">
            <v>2.7949999999999999</v>
          </cell>
          <cell r="J51">
            <v>2.9937499999999999</v>
          </cell>
        </row>
        <row r="52">
          <cell r="A52">
            <v>38779</v>
          </cell>
          <cell r="B52">
            <v>2.3871899999999999</v>
          </cell>
          <cell r="C52">
            <v>2.5806300000000002</v>
          </cell>
          <cell r="D52">
            <v>2.6256300000000001</v>
          </cell>
          <cell r="E52">
            <v>2.6481300000000001</v>
          </cell>
          <cell r="F52">
            <v>2.6875</v>
          </cell>
          <cell r="G52">
            <v>2.7306300000000001</v>
          </cell>
          <cell r="H52">
            <v>2.7806299999999999</v>
          </cell>
          <cell r="I52">
            <v>2.82</v>
          </cell>
          <cell r="J52">
            <v>3.0425</v>
          </cell>
        </row>
        <row r="53">
          <cell r="A53">
            <v>38782</v>
          </cell>
          <cell r="B53">
            <v>2.3250000000000002</v>
          </cell>
          <cell r="C53">
            <v>2.60025</v>
          </cell>
          <cell r="D53">
            <v>2.6310000000000002</v>
          </cell>
          <cell r="E53">
            <v>2.6512500000000001</v>
          </cell>
          <cell r="F53">
            <v>2.69</v>
          </cell>
          <cell r="G53">
            <v>2.7352499999999997</v>
          </cell>
          <cell r="H53">
            <v>2.78525</v>
          </cell>
          <cell r="I53">
            <v>2.8236300000000001</v>
          </cell>
          <cell r="J53">
            <v>3.04725</v>
          </cell>
        </row>
        <row r="54">
          <cell r="A54">
            <v>38783</v>
          </cell>
          <cell r="B54">
            <v>2.14</v>
          </cell>
          <cell r="C54">
            <v>2.60425</v>
          </cell>
          <cell r="D54">
            <v>2.63375</v>
          </cell>
          <cell r="E54">
            <v>2.6548799999999999</v>
          </cell>
          <cell r="F54">
            <v>2.6908799999999999</v>
          </cell>
          <cell r="G54">
            <v>2.7359999999999998</v>
          </cell>
          <cell r="H54">
            <v>2.7871299999999999</v>
          </cell>
          <cell r="I54">
            <v>2.8291300000000001</v>
          </cell>
          <cell r="J54">
            <v>3.06</v>
          </cell>
        </row>
        <row r="55">
          <cell r="A55">
            <v>38784</v>
          </cell>
          <cell r="B55">
            <v>2.5962499999999999</v>
          </cell>
          <cell r="C55">
            <v>2.60738</v>
          </cell>
          <cell r="D55">
            <v>2.6326299999999998</v>
          </cell>
          <cell r="E55">
            <v>2.6535000000000002</v>
          </cell>
          <cell r="F55">
            <v>2.6942500000000003</v>
          </cell>
          <cell r="G55">
            <v>2.7357499999999999</v>
          </cell>
          <cell r="H55">
            <v>2.7898800000000001</v>
          </cell>
          <cell r="I55">
            <v>2.8303799999999999</v>
          </cell>
          <cell r="J55">
            <v>3.0532499999999998</v>
          </cell>
        </row>
        <row r="56">
          <cell r="A56">
            <v>38785</v>
          </cell>
          <cell r="B56">
            <v>2.5975000000000001</v>
          </cell>
          <cell r="C56">
            <v>2.6051299999999999</v>
          </cell>
          <cell r="D56">
            <v>2.6327500000000001</v>
          </cell>
          <cell r="E56">
            <v>2.6547499999999999</v>
          </cell>
          <cell r="F56">
            <v>2.6974999999999998</v>
          </cell>
          <cell r="G56">
            <v>2.7386300000000001</v>
          </cell>
          <cell r="H56">
            <v>2.7921300000000002</v>
          </cell>
          <cell r="I56">
            <v>2.83</v>
          </cell>
          <cell r="J56">
            <v>3.0649999999999999</v>
          </cell>
        </row>
        <row r="57">
          <cell r="A57">
            <v>38786</v>
          </cell>
          <cell r="B57">
            <v>2.59375</v>
          </cell>
          <cell r="C57">
            <v>2.6023800000000001</v>
          </cell>
          <cell r="D57">
            <v>2.6327500000000001</v>
          </cell>
          <cell r="E57">
            <v>2.6558799999999998</v>
          </cell>
          <cell r="F57">
            <v>2.6995</v>
          </cell>
          <cell r="G57">
            <v>2.7437499999999999</v>
          </cell>
          <cell r="H57">
            <v>2.79488</v>
          </cell>
          <cell r="I57">
            <v>2.8337500000000002</v>
          </cell>
          <cell r="J57">
            <v>3.0674999999999999</v>
          </cell>
        </row>
        <row r="58">
          <cell r="A58">
            <v>38789</v>
          </cell>
          <cell r="B58">
            <v>2.5949999999999998</v>
          </cell>
          <cell r="C58">
            <v>2.60425</v>
          </cell>
          <cell r="D58">
            <v>2.6328800000000001</v>
          </cell>
          <cell r="E58">
            <v>2.6550000000000002</v>
          </cell>
          <cell r="F58">
            <v>2.7004999999999999</v>
          </cell>
          <cell r="G58">
            <v>2.7533799999999999</v>
          </cell>
          <cell r="H58">
            <v>2.8038799999999999</v>
          </cell>
          <cell r="I58">
            <v>2.847</v>
          </cell>
          <cell r="J58">
            <v>3.0856300000000001</v>
          </cell>
        </row>
        <row r="59">
          <cell r="A59">
            <v>38790</v>
          </cell>
          <cell r="B59">
            <v>2.5975000000000001</v>
          </cell>
          <cell r="C59">
            <v>2.6048800000000001</v>
          </cell>
          <cell r="D59">
            <v>2.6336300000000001</v>
          </cell>
          <cell r="E59">
            <v>2.65638</v>
          </cell>
          <cell r="F59">
            <v>2.7046299999999999</v>
          </cell>
          <cell r="G59">
            <v>2.7538800000000001</v>
          </cell>
          <cell r="H59">
            <v>2.8050000000000002</v>
          </cell>
          <cell r="I59">
            <v>2.85025</v>
          </cell>
          <cell r="J59">
            <v>3.0902500000000002</v>
          </cell>
        </row>
        <row r="60">
          <cell r="A60">
            <v>38791</v>
          </cell>
          <cell r="B60">
            <v>2.6</v>
          </cell>
          <cell r="C60">
            <v>2.6036299999999999</v>
          </cell>
          <cell r="D60">
            <v>2.6334999999999997</v>
          </cell>
          <cell r="E60">
            <v>2.6574999999999998</v>
          </cell>
          <cell r="F60">
            <v>2.7022500000000003</v>
          </cell>
          <cell r="G60">
            <v>2.7521300000000002</v>
          </cell>
          <cell r="H60">
            <v>2.8035000000000001</v>
          </cell>
          <cell r="I60">
            <v>2.8476300000000001</v>
          </cell>
          <cell r="J60">
            <v>3.0871300000000002</v>
          </cell>
        </row>
        <row r="61">
          <cell r="A61">
            <v>38792</v>
          </cell>
          <cell r="B61">
            <v>2.6</v>
          </cell>
          <cell r="C61">
            <v>2.6074999999999999</v>
          </cell>
          <cell r="D61">
            <v>2.6347499999999999</v>
          </cell>
          <cell r="E61">
            <v>2.6595</v>
          </cell>
          <cell r="F61">
            <v>2.7057500000000001</v>
          </cell>
          <cell r="G61">
            <v>2.7606299999999999</v>
          </cell>
          <cell r="H61">
            <v>2.81</v>
          </cell>
          <cell r="I61">
            <v>2.8593799999999998</v>
          </cell>
          <cell r="J61">
            <v>3.1037499999999998</v>
          </cell>
        </row>
        <row r="62">
          <cell r="A62">
            <v>38793</v>
          </cell>
          <cell r="B62">
            <v>2.5975000000000001</v>
          </cell>
          <cell r="C62">
            <v>2.6086299999999998</v>
          </cell>
          <cell r="D62">
            <v>2.6348799999999999</v>
          </cell>
          <cell r="E62">
            <v>2.6551299999999998</v>
          </cell>
          <cell r="F62">
            <v>2.7050000000000001</v>
          </cell>
          <cell r="G62">
            <v>2.76</v>
          </cell>
          <cell r="H62">
            <v>2.81</v>
          </cell>
          <cell r="I62">
            <v>2.8588800000000001</v>
          </cell>
          <cell r="J62">
            <v>3.0943800000000001</v>
          </cell>
        </row>
        <row r="63">
          <cell r="A63">
            <v>38796</v>
          </cell>
          <cell r="B63">
            <v>2.5962499999999999</v>
          </cell>
          <cell r="C63">
            <v>2.6101299999999998</v>
          </cell>
          <cell r="D63">
            <v>2.6388799999999999</v>
          </cell>
          <cell r="E63">
            <v>2.6637499999999998</v>
          </cell>
          <cell r="F63">
            <v>2.72288</v>
          </cell>
          <cell r="G63">
            <v>2.7835000000000001</v>
          </cell>
          <cell r="H63">
            <v>2.8337500000000002</v>
          </cell>
          <cell r="I63">
            <v>2.8842499999999998</v>
          </cell>
          <cell r="J63">
            <v>3.1355</v>
          </cell>
        </row>
        <row r="64">
          <cell r="A64">
            <v>38797</v>
          </cell>
          <cell r="B64">
            <v>2.5962499999999999</v>
          </cell>
          <cell r="C64">
            <v>2.6114999999999999</v>
          </cell>
          <cell r="D64">
            <v>2.6382500000000002</v>
          </cell>
          <cell r="E64">
            <v>2.6675</v>
          </cell>
          <cell r="F64">
            <v>2.7297500000000001</v>
          </cell>
          <cell r="G64">
            <v>2.79</v>
          </cell>
          <cell r="H64">
            <v>2.84138</v>
          </cell>
          <cell r="I64">
            <v>2.89</v>
          </cell>
          <cell r="J64">
            <v>3.1385000000000001</v>
          </cell>
        </row>
        <row r="65">
          <cell r="A65">
            <v>38798</v>
          </cell>
          <cell r="B65">
            <v>2.5975000000000001</v>
          </cell>
          <cell r="C65">
            <v>2.6095000000000002</v>
          </cell>
          <cell r="D65">
            <v>2.6383799999999997</v>
          </cell>
          <cell r="E65">
            <v>2.6761300000000001</v>
          </cell>
          <cell r="F65">
            <v>2.7389999999999999</v>
          </cell>
          <cell r="G65">
            <v>2.79488</v>
          </cell>
          <cell r="H65">
            <v>2.8436300000000001</v>
          </cell>
          <cell r="I65">
            <v>2.8952499999999999</v>
          </cell>
          <cell r="J65">
            <v>3.1383800000000002</v>
          </cell>
        </row>
        <row r="66">
          <cell r="A66">
            <v>38799</v>
          </cell>
          <cell r="B66">
            <v>2.5975000000000001</v>
          </cell>
          <cell r="C66">
            <v>2.62663</v>
          </cell>
          <cell r="D66">
            <v>2.63788</v>
          </cell>
          <cell r="E66">
            <v>2.67625</v>
          </cell>
          <cell r="F66">
            <v>2.7361300000000002</v>
          </cell>
          <cell r="G66">
            <v>2.7971300000000001</v>
          </cell>
          <cell r="H66">
            <v>2.8451300000000002</v>
          </cell>
          <cell r="I66">
            <v>2.8975</v>
          </cell>
          <cell r="J66">
            <v>3.12738</v>
          </cell>
        </row>
        <row r="67">
          <cell r="A67">
            <v>38800</v>
          </cell>
          <cell r="B67">
            <v>2.5956299999999999</v>
          </cell>
          <cell r="C67">
            <v>2.63</v>
          </cell>
          <cell r="D67">
            <v>2.64</v>
          </cell>
          <cell r="E67">
            <v>2.68</v>
          </cell>
          <cell r="F67">
            <v>2.7401299999999997</v>
          </cell>
          <cell r="G67">
            <v>2.7998799999999999</v>
          </cell>
          <cell r="H67">
            <v>2.85</v>
          </cell>
          <cell r="I67">
            <v>2.907</v>
          </cell>
          <cell r="J67">
            <v>3.13625</v>
          </cell>
        </row>
        <row r="68">
          <cell r="A68">
            <v>38803</v>
          </cell>
          <cell r="B68">
            <v>2.5987499999999999</v>
          </cell>
          <cell r="C68">
            <v>2.6288800000000001</v>
          </cell>
          <cell r="D68">
            <v>2.64</v>
          </cell>
          <cell r="E68">
            <v>2.68275</v>
          </cell>
          <cell r="F68">
            <v>2.74438</v>
          </cell>
          <cell r="G68">
            <v>2.8003800000000001</v>
          </cell>
          <cell r="H68">
            <v>2.85</v>
          </cell>
          <cell r="I68">
            <v>2.9026300000000003</v>
          </cell>
          <cell r="J68">
            <v>3.1198800000000002</v>
          </cell>
        </row>
        <row r="69">
          <cell r="A69">
            <v>38804</v>
          </cell>
          <cell r="B69">
            <v>2.5987499999999999</v>
          </cell>
          <cell r="C69">
            <v>2.62575</v>
          </cell>
          <cell r="D69">
            <v>2.6412499999999999</v>
          </cell>
          <cell r="E69">
            <v>2.7025000000000001</v>
          </cell>
          <cell r="F69">
            <v>2.7746300000000002</v>
          </cell>
          <cell r="G69">
            <v>2.83338</v>
          </cell>
          <cell r="H69">
            <v>2.88463</v>
          </cell>
          <cell r="I69">
            <v>2.9340000000000002</v>
          </cell>
          <cell r="J69">
            <v>3.1793800000000001</v>
          </cell>
        </row>
        <row r="70">
          <cell r="A70">
            <v>38805</v>
          </cell>
          <cell r="B70">
            <v>2.6</v>
          </cell>
          <cell r="C70">
            <v>2.63463</v>
          </cell>
          <cell r="D70">
            <v>2.64588</v>
          </cell>
          <cell r="E70">
            <v>2.7235</v>
          </cell>
          <cell r="F70">
            <v>2.7971300000000001</v>
          </cell>
          <cell r="G70">
            <v>2.86</v>
          </cell>
          <cell r="H70">
            <v>2.9101300000000001</v>
          </cell>
          <cell r="I70">
            <v>2.9670000000000001</v>
          </cell>
          <cell r="J70">
            <v>3.2181299999999999</v>
          </cell>
        </row>
        <row r="71">
          <cell r="A71">
            <v>38806</v>
          </cell>
          <cell r="B71">
            <v>2.6</v>
          </cell>
          <cell r="C71">
            <v>2.6230000000000002</v>
          </cell>
          <cell r="D71">
            <v>2.6512500000000001</v>
          </cell>
          <cell r="E71">
            <v>2.74</v>
          </cell>
          <cell r="F71">
            <v>2.8123800000000001</v>
          </cell>
          <cell r="G71">
            <v>2.8736299999999999</v>
          </cell>
          <cell r="H71">
            <v>2.9236300000000002</v>
          </cell>
          <cell r="I71">
            <v>2.9765000000000001</v>
          </cell>
          <cell r="J71">
            <v>3.2273800000000001</v>
          </cell>
        </row>
        <row r="72">
          <cell r="A72">
            <v>38807</v>
          </cell>
          <cell r="B72">
            <v>2.6478099999999998</v>
          </cell>
          <cell r="C72">
            <v>2.6187499999999999</v>
          </cell>
          <cell r="D72">
            <v>2.6496300000000002</v>
          </cell>
          <cell r="E72">
            <v>2.7482500000000001</v>
          </cell>
          <cell r="F72">
            <v>2.8170000000000002</v>
          </cell>
          <cell r="G72">
            <v>2.879</v>
          </cell>
          <cell r="H72">
            <v>2.9290000000000003</v>
          </cell>
          <cell r="I72">
            <v>2.9878800000000001</v>
          </cell>
          <cell r="J72">
            <v>3.2334999999999998</v>
          </cell>
        </row>
        <row r="73">
          <cell r="A73">
            <v>38810</v>
          </cell>
          <cell r="B73">
            <v>2.6</v>
          </cell>
          <cell r="C73">
            <v>2.613</v>
          </cell>
          <cell r="D73">
            <v>2.6465000000000001</v>
          </cell>
          <cell r="E73">
            <v>2.7458800000000001</v>
          </cell>
          <cell r="F73">
            <v>2.8178800000000002</v>
          </cell>
          <cell r="G73">
            <v>2.8833799999999998</v>
          </cell>
          <cell r="H73">
            <v>2.9335</v>
          </cell>
          <cell r="I73">
            <v>2.9937499999999999</v>
          </cell>
          <cell r="J73">
            <v>3.2530000000000001</v>
          </cell>
        </row>
        <row r="74">
          <cell r="A74">
            <v>38811</v>
          </cell>
          <cell r="B74">
            <v>2.6043799999999999</v>
          </cell>
          <cell r="C74">
            <v>2.6150000000000002</v>
          </cell>
          <cell r="D74">
            <v>2.6467499999999999</v>
          </cell>
          <cell r="E74">
            <v>2.7482500000000001</v>
          </cell>
          <cell r="F74">
            <v>2.8208799999999998</v>
          </cell>
          <cell r="G74">
            <v>2.8876300000000001</v>
          </cell>
          <cell r="H74">
            <v>2.93913</v>
          </cell>
          <cell r="I74">
            <v>2.9981299999999997</v>
          </cell>
          <cell r="J74">
            <v>3.26363</v>
          </cell>
        </row>
        <row r="75">
          <cell r="A75">
            <v>38812</v>
          </cell>
          <cell r="B75">
            <v>2.63313</v>
          </cell>
          <cell r="C75">
            <v>2.6387499999999999</v>
          </cell>
          <cell r="D75">
            <v>2.65</v>
          </cell>
          <cell r="E75">
            <v>2.7522500000000001</v>
          </cell>
          <cell r="F75">
            <v>2.8236300000000001</v>
          </cell>
          <cell r="G75">
            <v>2.891</v>
          </cell>
          <cell r="H75">
            <v>2.9438800000000001</v>
          </cell>
          <cell r="I75">
            <v>3.0033799999999999</v>
          </cell>
          <cell r="J75">
            <v>3.25875</v>
          </cell>
        </row>
        <row r="76">
          <cell r="A76">
            <v>38813</v>
          </cell>
          <cell r="B76">
            <v>2.71</v>
          </cell>
          <cell r="C76">
            <v>2.6541299999999999</v>
          </cell>
          <cell r="D76">
            <v>2.6517499999999998</v>
          </cell>
          <cell r="E76">
            <v>2.7622499999999999</v>
          </cell>
          <cell r="F76">
            <v>2.8275000000000001</v>
          </cell>
          <cell r="G76">
            <v>2.89438</v>
          </cell>
          <cell r="H76">
            <v>2.9457499999999999</v>
          </cell>
          <cell r="I76">
            <v>3.00488</v>
          </cell>
          <cell r="J76">
            <v>3.26125</v>
          </cell>
        </row>
        <row r="77">
          <cell r="A77">
            <v>38814</v>
          </cell>
          <cell r="B77">
            <v>2.7193800000000001</v>
          </cell>
          <cell r="C77">
            <v>2.6403799999999999</v>
          </cell>
          <cell r="D77">
            <v>2.6407500000000002</v>
          </cell>
          <cell r="E77">
            <v>2.6863799999999998</v>
          </cell>
          <cell r="F77">
            <v>2.7623799999999998</v>
          </cell>
          <cell r="G77">
            <v>2.81338</v>
          </cell>
          <cell r="H77">
            <v>2.8585000000000003</v>
          </cell>
          <cell r="I77">
            <v>2.9162499999999998</v>
          </cell>
          <cell r="J77">
            <v>3.1625000000000001</v>
          </cell>
        </row>
        <row r="78">
          <cell r="A78">
            <v>38817</v>
          </cell>
          <cell r="B78">
            <v>2.7524999999999999</v>
          </cell>
          <cell r="C78">
            <v>2.6287500000000001</v>
          </cell>
          <cell r="D78">
            <v>2.6412499999999999</v>
          </cell>
          <cell r="E78">
            <v>2.68425</v>
          </cell>
          <cell r="F78">
            <v>2.7610000000000001</v>
          </cell>
          <cell r="G78">
            <v>2.8136299999999999</v>
          </cell>
          <cell r="H78">
            <v>2.85588</v>
          </cell>
          <cell r="I78">
            <v>2.9121299999999999</v>
          </cell>
          <cell r="J78">
            <v>3.1688800000000001</v>
          </cell>
        </row>
        <row r="79">
          <cell r="A79">
            <v>38818</v>
          </cell>
          <cell r="B79">
            <v>2.62</v>
          </cell>
          <cell r="C79">
            <v>2.6272500000000001</v>
          </cell>
          <cell r="D79">
            <v>2.6408800000000001</v>
          </cell>
          <cell r="E79">
            <v>2.6777500000000001</v>
          </cell>
          <cell r="F79">
            <v>2.75963</v>
          </cell>
          <cell r="G79">
            <v>2.8142499999999999</v>
          </cell>
          <cell r="H79">
            <v>2.85425</v>
          </cell>
          <cell r="I79">
            <v>2.9125000000000001</v>
          </cell>
          <cell r="J79">
            <v>3.1688800000000001</v>
          </cell>
        </row>
        <row r="80">
          <cell r="A80">
            <v>38819</v>
          </cell>
          <cell r="B80">
            <v>2.6037499999999998</v>
          </cell>
          <cell r="C80">
            <v>2.6222500000000002</v>
          </cell>
          <cell r="D80">
            <v>2.6408800000000001</v>
          </cell>
          <cell r="E80">
            <v>2.67238</v>
          </cell>
          <cell r="F80">
            <v>2.7602500000000001</v>
          </cell>
          <cell r="G80">
            <v>2.8123800000000001</v>
          </cell>
          <cell r="H80">
            <v>2.8536299999999999</v>
          </cell>
          <cell r="I80">
            <v>2.9123799999999997</v>
          </cell>
          <cell r="J80">
            <v>3.1709999999999998</v>
          </cell>
        </row>
        <row r="81">
          <cell r="A81">
            <v>38820</v>
          </cell>
          <cell r="B81">
            <v>2.61625</v>
          </cell>
          <cell r="C81">
            <v>2.62263</v>
          </cell>
          <cell r="D81">
            <v>2.64</v>
          </cell>
          <cell r="E81">
            <v>2.6736300000000002</v>
          </cell>
          <cell r="F81">
            <v>2.7656299999999998</v>
          </cell>
          <cell r="G81">
            <v>2.8137499999999998</v>
          </cell>
          <cell r="H81">
            <v>2.8527499999999999</v>
          </cell>
          <cell r="I81">
            <v>2.9157500000000001</v>
          </cell>
          <cell r="J81">
            <v>3.1881300000000001</v>
          </cell>
        </row>
        <row r="82">
          <cell r="A82">
            <v>38821</v>
          </cell>
          <cell r="B82">
            <v>2.61625</v>
          </cell>
          <cell r="C82">
            <v>2.62263</v>
          </cell>
          <cell r="D82">
            <v>2.64</v>
          </cell>
          <cell r="E82">
            <v>2.6736300000000002</v>
          </cell>
          <cell r="F82">
            <v>2.7656299999999998</v>
          </cell>
          <cell r="G82">
            <v>2.8137499999999998</v>
          </cell>
          <cell r="H82">
            <v>2.8527499999999999</v>
          </cell>
          <cell r="I82">
            <v>2.9157500000000001</v>
          </cell>
          <cell r="J82">
            <v>3.1881300000000001</v>
          </cell>
        </row>
        <row r="83">
          <cell r="A83">
            <v>38824</v>
          </cell>
          <cell r="B83">
            <v>2.61625</v>
          </cell>
          <cell r="C83">
            <v>2.62263</v>
          </cell>
          <cell r="D83">
            <v>2.64</v>
          </cell>
          <cell r="E83">
            <v>2.6736300000000002</v>
          </cell>
          <cell r="F83">
            <v>2.7656299999999998</v>
          </cell>
          <cell r="G83">
            <v>2.8137499999999998</v>
          </cell>
          <cell r="H83">
            <v>2.8527499999999999</v>
          </cell>
          <cell r="I83">
            <v>2.9157500000000001</v>
          </cell>
          <cell r="J83">
            <v>3.1881300000000001</v>
          </cell>
        </row>
        <row r="84">
          <cell r="A84">
            <v>38825</v>
          </cell>
          <cell r="B84">
            <v>2.61938</v>
          </cell>
          <cell r="C84">
            <v>2.62</v>
          </cell>
          <cell r="D84">
            <v>2.6408800000000001</v>
          </cell>
          <cell r="E84">
            <v>2.6751300000000002</v>
          </cell>
          <cell r="F84">
            <v>2.7679999999999998</v>
          </cell>
          <cell r="G84">
            <v>2.8180000000000001</v>
          </cell>
          <cell r="H84">
            <v>2.86063</v>
          </cell>
          <cell r="I84">
            <v>2.9172500000000001</v>
          </cell>
          <cell r="J84">
            <v>3.1936300000000002</v>
          </cell>
        </row>
        <row r="85">
          <cell r="A85">
            <v>38826</v>
          </cell>
          <cell r="B85">
            <v>2.6212499999999999</v>
          </cell>
          <cell r="C85">
            <v>2.6248800000000001</v>
          </cell>
          <cell r="D85">
            <v>2.641</v>
          </cell>
          <cell r="E85">
            <v>2.6813799999999999</v>
          </cell>
          <cell r="F85">
            <v>2.7687499999999998</v>
          </cell>
          <cell r="G85">
            <v>2.8187500000000001</v>
          </cell>
          <cell r="H85">
            <v>2.86</v>
          </cell>
          <cell r="I85">
            <v>2.919</v>
          </cell>
          <cell r="J85">
            <v>3.1837499999999999</v>
          </cell>
        </row>
        <row r="86">
          <cell r="A86">
            <v>38827</v>
          </cell>
          <cell r="B86">
            <v>2.6225000000000001</v>
          </cell>
          <cell r="C86">
            <v>2.6334999999999997</v>
          </cell>
          <cell r="D86">
            <v>2.6423800000000002</v>
          </cell>
          <cell r="E86">
            <v>2.6961300000000001</v>
          </cell>
          <cell r="F86">
            <v>2.7726299999999999</v>
          </cell>
          <cell r="G86">
            <v>2.83</v>
          </cell>
          <cell r="H86">
            <v>2.8730000000000002</v>
          </cell>
          <cell r="I86">
            <v>2.93025</v>
          </cell>
          <cell r="J86">
            <v>3.2012499999999999</v>
          </cell>
        </row>
        <row r="87">
          <cell r="A87">
            <v>38828</v>
          </cell>
          <cell r="B87">
            <v>2.6324999999999998</v>
          </cell>
          <cell r="C87">
            <v>2.6435</v>
          </cell>
          <cell r="D87">
            <v>2.6513800000000001</v>
          </cell>
          <cell r="E87">
            <v>2.7008799999999997</v>
          </cell>
          <cell r="F87">
            <v>2.778</v>
          </cell>
          <cell r="G87">
            <v>2.8325</v>
          </cell>
          <cell r="H87">
            <v>2.8771300000000002</v>
          </cell>
          <cell r="I87">
            <v>2.9308800000000002</v>
          </cell>
          <cell r="J87">
            <v>3.1997499999999999</v>
          </cell>
        </row>
        <row r="88">
          <cell r="A88">
            <v>38831</v>
          </cell>
          <cell r="B88">
            <v>2.6262499999999998</v>
          </cell>
          <cell r="C88">
            <v>2.6478799999999998</v>
          </cell>
          <cell r="D88">
            <v>2.6541299999999999</v>
          </cell>
          <cell r="E88">
            <v>2.7073800000000001</v>
          </cell>
          <cell r="F88">
            <v>2.7816299999999998</v>
          </cell>
          <cell r="G88">
            <v>2.8365</v>
          </cell>
          <cell r="H88">
            <v>2.8777499999999998</v>
          </cell>
          <cell r="I88">
            <v>2.9350000000000001</v>
          </cell>
          <cell r="J88">
            <v>3.1912500000000001</v>
          </cell>
        </row>
        <row r="89">
          <cell r="A89">
            <v>38832</v>
          </cell>
          <cell r="B89">
            <v>2.6318799999999998</v>
          </cell>
          <cell r="C89">
            <v>2.6513800000000001</v>
          </cell>
          <cell r="D89">
            <v>2.6550000000000002</v>
          </cell>
          <cell r="E89">
            <v>2.7113800000000001</v>
          </cell>
          <cell r="F89">
            <v>2.79</v>
          </cell>
          <cell r="G89">
            <v>2.8488799999999999</v>
          </cell>
          <cell r="H89">
            <v>2.8912499999999999</v>
          </cell>
          <cell r="I89">
            <v>2.9498799999999998</v>
          </cell>
          <cell r="J89">
            <v>3.222</v>
          </cell>
        </row>
        <row r="90">
          <cell r="A90">
            <v>38833</v>
          </cell>
          <cell r="B90">
            <v>2.6387499999999999</v>
          </cell>
          <cell r="C90">
            <v>2.6593800000000001</v>
          </cell>
          <cell r="D90">
            <v>2.66838</v>
          </cell>
          <cell r="E90">
            <v>2.7437499999999999</v>
          </cell>
          <cell r="F90">
            <v>2.823</v>
          </cell>
          <cell r="G90">
            <v>2.8845000000000001</v>
          </cell>
          <cell r="H90">
            <v>2.9312499999999999</v>
          </cell>
          <cell r="I90">
            <v>2.9981299999999997</v>
          </cell>
          <cell r="J90">
            <v>3.27963</v>
          </cell>
        </row>
        <row r="91">
          <cell r="A91">
            <v>38834</v>
          </cell>
          <cell r="B91">
            <v>2.63375</v>
          </cell>
          <cell r="C91">
            <v>2.641</v>
          </cell>
          <cell r="D91">
            <v>2.6676299999999999</v>
          </cell>
          <cell r="E91">
            <v>2.75413</v>
          </cell>
          <cell r="F91">
            <v>2.8396300000000001</v>
          </cell>
          <cell r="G91">
            <v>2.9</v>
          </cell>
          <cell r="H91">
            <v>2.95838</v>
          </cell>
          <cell r="I91">
            <v>3.0213800000000002</v>
          </cell>
          <cell r="J91">
            <v>3.3182499999999999</v>
          </cell>
        </row>
        <row r="92">
          <cell r="A92">
            <v>38835</v>
          </cell>
          <cell r="B92">
            <v>2.665</v>
          </cell>
          <cell r="C92">
            <v>2.6390000000000002</v>
          </cell>
          <cell r="D92">
            <v>2.6676299999999999</v>
          </cell>
          <cell r="E92">
            <v>2.7641299999999998</v>
          </cell>
          <cell r="F92">
            <v>2.8515000000000001</v>
          </cell>
          <cell r="G92">
            <v>2.9132500000000001</v>
          </cell>
          <cell r="H92">
            <v>2.9706299999999999</v>
          </cell>
          <cell r="I92">
            <v>3.0358800000000001</v>
          </cell>
          <cell r="J92">
            <v>3.32063</v>
          </cell>
        </row>
        <row r="93">
          <cell r="A93">
            <v>38838</v>
          </cell>
          <cell r="B93">
            <v>2.665</v>
          </cell>
          <cell r="C93">
            <v>2.6390000000000002</v>
          </cell>
          <cell r="D93">
            <v>2.6676299999999999</v>
          </cell>
          <cell r="E93">
            <v>2.7641299999999998</v>
          </cell>
          <cell r="F93">
            <v>2.8515000000000001</v>
          </cell>
          <cell r="G93">
            <v>2.9132500000000001</v>
          </cell>
          <cell r="H93">
            <v>2.9706299999999999</v>
          </cell>
          <cell r="I93">
            <v>3.0358800000000001</v>
          </cell>
          <cell r="J93">
            <v>3.32063</v>
          </cell>
        </row>
        <row r="94">
          <cell r="A94">
            <v>38839</v>
          </cell>
          <cell r="B94">
            <v>2.6349999999999998</v>
          </cell>
          <cell r="C94">
            <v>2.6376300000000001</v>
          </cell>
          <cell r="D94">
            <v>2.6677499999999998</v>
          </cell>
          <cell r="E94">
            <v>2.77</v>
          </cell>
          <cell r="F94">
            <v>2.86</v>
          </cell>
          <cell r="G94">
            <v>2.9096299999999999</v>
          </cell>
          <cell r="H94">
            <v>2.9660000000000002</v>
          </cell>
          <cell r="I94">
            <v>3.03</v>
          </cell>
          <cell r="J94">
            <v>3.3123800000000001</v>
          </cell>
        </row>
        <row r="95">
          <cell r="A95">
            <v>38840</v>
          </cell>
          <cell r="B95">
            <v>2.6187499999999999</v>
          </cell>
          <cell r="C95">
            <v>2.6274999999999999</v>
          </cell>
          <cell r="D95">
            <v>2.6646299999999998</v>
          </cell>
          <cell r="E95">
            <v>2.7743799999999998</v>
          </cell>
          <cell r="F95">
            <v>2.86625</v>
          </cell>
          <cell r="G95">
            <v>2.9096299999999999</v>
          </cell>
          <cell r="H95">
            <v>2.9683799999999998</v>
          </cell>
          <cell r="I95">
            <v>3.03138</v>
          </cell>
          <cell r="J95">
            <v>3.3177500000000002</v>
          </cell>
        </row>
        <row r="96">
          <cell r="A96">
            <v>38841</v>
          </cell>
          <cell r="B96">
            <v>2.4962499999999999</v>
          </cell>
          <cell r="C96">
            <v>2.5887500000000001</v>
          </cell>
          <cell r="D96">
            <v>2.6475</v>
          </cell>
          <cell r="E96">
            <v>2.7734999999999999</v>
          </cell>
          <cell r="F96">
            <v>2.8556300000000001</v>
          </cell>
          <cell r="G96">
            <v>2.8967499999999999</v>
          </cell>
          <cell r="H96">
            <v>2.9584999999999999</v>
          </cell>
          <cell r="I96">
            <v>3.0245000000000002</v>
          </cell>
          <cell r="J96">
            <v>3.30138</v>
          </cell>
        </row>
        <row r="97">
          <cell r="A97">
            <v>38842</v>
          </cell>
          <cell r="B97">
            <v>2.44</v>
          </cell>
          <cell r="C97">
            <v>2.5956299999999999</v>
          </cell>
          <cell r="D97">
            <v>2.6349999999999998</v>
          </cell>
          <cell r="E97">
            <v>2.7727500000000003</v>
          </cell>
          <cell r="F97">
            <v>2.8586299999999998</v>
          </cell>
          <cell r="G97">
            <v>2.9095</v>
          </cell>
          <cell r="H97">
            <v>2.9699999999999998</v>
          </cell>
          <cell r="I97">
            <v>3.03138</v>
          </cell>
          <cell r="J97">
            <v>3.32138</v>
          </cell>
        </row>
        <row r="98">
          <cell r="A98">
            <v>38845</v>
          </cell>
          <cell r="B98">
            <v>2.4193799999999999</v>
          </cell>
          <cell r="C98">
            <v>2.6117499999999998</v>
          </cell>
          <cell r="D98">
            <v>2.64</v>
          </cell>
          <cell r="E98">
            <v>2.7757499999999999</v>
          </cell>
          <cell r="F98">
            <v>2.8645</v>
          </cell>
          <cell r="G98">
            <v>2.9112499999999999</v>
          </cell>
          <cell r="H98">
            <v>2.9712499999999999</v>
          </cell>
          <cell r="I98">
            <v>3.0325000000000002</v>
          </cell>
          <cell r="J98">
            <v>3.31413</v>
          </cell>
        </row>
        <row r="99">
          <cell r="A99">
            <v>38846</v>
          </cell>
          <cell r="B99">
            <v>2.58</v>
          </cell>
          <cell r="C99">
            <v>2.61225</v>
          </cell>
          <cell r="D99">
            <v>2.6401300000000001</v>
          </cell>
          <cell r="E99">
            <v>2.7822499999999999</v>
          </cell>
          <cell r="F99">
            <v>2.8721299999999998</v>
          </cell>
          <cell r="G99">
            <v>2.92388</v>
          </cell>
          <cell r="H99">
            <v>2.98963</v>
          </cell>
          <cell r="I99">
            <v>3.0575000000000001</v>
          </cell>
          <cell r="J99">
            <v>3.33588</v>
          </cell>
        </row>
        <row r="100">
          <cell r="A100">
            <v>38847</v>
          </cell>
          <cell r="B100">
            <v>2.6025</v>
          </cell>
          <cell r="C100">
            <v>2.6136300000000001</v>
          </cell>
          <cell r="D100">
            <v>2.6455000000000002</v>
          </cell>
          <cell r="E100">
            <v>2.7876300000000001</v>
          </cell>
          <cell r="F100">
            <v>2.8777499999999998</v>
          </cell>
          <cell r="G100">
            <v>2.9291299999999998</v>
          </cell>
          <cell r="H100">
            <v>2.9990000000000001</v>
          </cell>
          <cell r="I100">
            <v>3.0667499999999999</v>
          </cell>
          <cell r="J100">
            <v>3.35025</v>
          </cell>
        </row>
        <row r="101">
          <cell r="A101">
            <v>38848</v>
          </cell>
          <cell r="B101">
            <v>2.61625</v>
          </cell>
          <cell r="C101">
            <v>2.6197499999999998</v>
          </cell>
          <cell r="D101">
            <v>2.6496300000000002</v>
          </cell>
          <cell r="E101">
            <v>2.8031299999999999</v>
          </cell>
          <cell r="F101">
            <v>2.88</v>
          </cell>
          <cell r="G101">
            <v>2.9331300000000002</v>
          </cell>
          <cell r="H101">
            <v>3.00475</v>
          </cell>
          <cell r="I101">
            <v>3.0682499999999999</v>
          </cell>
          <cell r="J101">
            <v>3.3448799999999999</v>
          </cell>
        </row>
        <row r="102">
          <cell r="A102">
            <v>38849</v>
          </cell>
          <cell r="B102">
            <v>2.6175000000000002</v>
          </cell>
          <cell r="C102">
            <v>2.62663</v>
          </cell>
          <cell r="D102">
            <v>2.6547499999999999</v>
          </cell>
          <cell r="E102">
            <v>2.81488</v>
          </cell>
          <cell r="F102">
            <v>2.8875000000000002</v>
          </cell>
          <cell r="G102">
            <v>2.9473799999999999</v>
          </cell>
          <cell r="H102">
            <v>3.0138799999999999</v>
          </cell>
          <cell r="I102">
            <v>3.0754999999999999</v>
          </cell>
          <cell r="J102">
            <v>3.3605</v>
          </cell>
        </row>
        <row r="103">
          <cell r="A103">
            <v>38852</v>
          </cell>
          <cell r="B103">
            <v>2.6206300000000002</v>
          </cell>
          <cell r="C103">
            <v>2.6268799999999999</v>
          </cell>
          <cell r="D103">
            <v>2.6675</v>
          </cell>
          <cell r="E103">
            <v>2.8220000000000001</v>
          </cell>
          <cell r="F103">
            <v>2.8875000000000002</v>
          </cell>
          <cell r="G103">
            <v>2.9457499999999999</v>
          </cell>
          <cell r="H103">
            <v>3.0057499999999999</v>
          </cell>
          <cell r="I103">
            <v>3.06738</v>
          </cell>
          <cell r="J103">
            <v>3.3211300000000001</v>
          </cell>
        </row>
        <row r="104">
          <cell r="A104">
            <v>38853</v>
          </cell>
          <cell r="B104">
            <v>2.6175000000000002</v>
          </cell>
          <cell r="C104">
            <v>2.6268799999999999</v>
          </cell>
          <cell r="D104">
            <v>2.6675</v>
          </cell>
          <cell r="E104">
            <v>2.8182499999999999</v>
          </cell>
          <cell r="F104">
            <v>2.8841299999999999</v>
          </cell>
          <cell r="G104">
            <v>2.9437500000000001</v>
          </cell>
          <cell r="H104">
            <v>3.0043799999999998</v>
          </cell>
          <cell r="I104">
            <v>3.0659999999999998</v>
          </cell>
          <cell r="J104">
            <v>3.3026300000000002</v>
          </cell>
        </row>
        <row r="105">
          <cell r="A105">
            <v>38854</v>
          </cell>
          <cell r="B105">
            <v>2.61625</v>
          </cell>
          <cell r="C105">
            <v>2.6254999999999997</v>
          </cell>
          <cell r="D105">
            <v>2.6681300000000001</v>
          </cell>
          <cell r="E105">
            <v>2.82</v>
          </cell>
          <cell r="F105">
            <v>2.8848799999999999</v>
          </cell>
          <cell r="G105">
            <v>2.93825</v>
          </cell>
          <cell r="H105">
            <v>3.00013</v>
          </cell>
          <cell r="I105">
            <v>3.05938</v>
          </cell>
          <cell r="J105">
            <v>3.2978800000000001</v>
          </cell>
        </row>
        <row r="106">
          <cell r="A106">
            <v>38855</v>
          </cell>
          <cell r="B106">
            <v>2.6118800000000002</v>
          </cell>
          <cell r="C106">
            <v>2.6222500000000002</v>
          </cell>
          <cell r="D106">
            <v>2.6961300000000001</v>
          </cell>
          <cell r="E106">
            <v>2.8367499999999999</v>
          </cell>
          <cell r="F106">
            <v>2.8941300000000001</v>
          </cell>
          <cell r="G106">
            <v>2.95</v>
          </cell>
          <cell r="H106">
            <v>3.0198800000000001</v>
          </cell>
          <cell r="I106">
            <v>3.06975</v>
          </cell>
          <cell r="J106">
            <v>3.3025000000000002</v>
          </cell>
        </row>
        <row r="107">
          <cell r="A107">
            <v>38856</v>
          </cell>
          <cell r="B107">
            <v>2.6134399999999998</v>
          </cell>
          <cell r="C107">
            <v>2.6222500000000002</v>
          </cell>
          <cell r="D107">
            <v>2.7</v>
          </cell>
          <cell r="E107">
            <v>2.839</v>
          </cell>
          <cell r="F107">
            <v>2.8988800000000001</v>
          </cell>
          <cell r="G107">
            <v>2.9573800000000001</v>
          </cell>
          <cell r="H107">
            <v>3.02413</v>
          </cell>
          <cell r="I107">
            <v>3.0743800000000001</v>
          </cell>
          <cell r="J107">
            <v>3.3054999999999999</v>
          </cell>
        </row>
        <row r="108">
          <cell r="A108">
            <v>38859</v>
          </cell>
          <cell r="B108">
            <v>2.6118800000000002</v>
          </cell>
          <cell r="C108">
            <v>2.6197499999999998</v>
          </cell>
          <cell r="D108">
            <v>2.71875</v>
          </cell>
          <cell r="E108">
            <v>2.84375</v>
          </cell>
          <cell r="F108">
            <v>2.9</v>
          </cell>
          <cell r="G108">
            <v>2.9580000000000002</v>
          </cell>
          <cell r="H108">
            <v>3.0177499999999999</v>
          </cell>
          <cell r="I108">
            <v>3.0663800000000001</v>
          </cell>
          <cell r="J108">
            <v>3.2817500000000002</v>
          </cell>
        </row>
        <row r="109">
          <cell r="A109">
            <v>38860</v>
          </cell>
          <cell r="B109">
            <v>2.6118800000000002</v>
          </cell>
          <cell r="C109">
            <v>2.6272500000000001</v>
          </cell>
          <cell r="D109">
            <v>2.72363</v>
          </cell>
          <cell r="E109">
            <v>2.8468800000000001</v>
          </cell>
          <cell r="F109">
            <v>2.9036300000000002</v>
          </cell>
          <cell r="G109">
            <v>2.9615</v>
          </cell>
          <cell r="H109">
            <v>3.0198800000000001</v>
          </cell>
          <cell r="I109">
            <v>3.0670000000000002</v>
          </cell>
          <cell r="J109">
            <v>3.2862499999999999</v>
          </cell>
        </row>
        <row r="110">
          <cell r="A110">
            <v>38861</v>
          </cell>
          <cell r="B110">
            <v>2.6118800000000002</v>
          </cell>
          <cell r="C110">
            <v>2.62575</v>
          </cell>
          <cell r="D110">
            <v>2.7313800000000001</v>
          </cell>
          <cell r="E110">
            <v>2.8488799999999999</v>
          </cell>
          <cell r="F110">
            <v>2.9087499999999999</v>
          </cell>
          <cell r="G110">
            <v>2.9609999999999999</v>
          </cell>
          <cell r="H110">
            <v>3.01688</v>
          </cell>
          <cell r="I110">
            <v>3.06575</v>
          </cell>
          <cell r="J110">
            <v>3.2847499999999998</v>
          </cell>
        </row>
        <row r="111">
          <cell r="A111">
            <v>38862</v>
          </cell>
          <cell r="B111">
            <v>2.6124999999999998</v>
          </cell>
          <cell r="C111">
            <v>2.6268799999999999</v>
          </cell>
          <cell r="D111">
            <v>2.7538800000000001</v>
          </cell>
          <cell r="E111">
            <v>2.86</v>
          </cell>
          <cell r="F111">
            <v>2.9112499999999999</v>
          </cell>
          <cell r="G111">
            <v>2.9605000000000001</v>
          </cell>
          <cell r="H111">
            <v>3.0151300000000001</v>
          </cell>
          <cell r="I111">
            <v>3.0585</v>
          </cell>
          <cell r="J111">
            <v>3.2752499999999998</v>
          </cell>
        </row>
        <row r="112">
          <cell r="A112">
            <v>38863</v>
          </cell>
          <cell r="B112">
            <v>2.6118800000000002</v>
          </cell>
          <cell r="C112">
            <v>2.6274999999999999</v>
          </cell>
          <cell r="D112">
            <v>2.76</v>
          </cell>
          <cell r="E112">
            <v>2.86625</v>
          </cell>
          <cell r="F112">
            <v>2.9159999999999999</v>
          </cell>
          <cell r="G112">
            <v>2.9626299999999999</v>
          </cell>
          <cell r="H112">
            <v>3.0196299999999998</v>
          </cell>
          <cell r="I112">
            <v>3.06413</v>
          </cell>
          <cell r="J112">
            <v>3.28125</v>
          </cell>
        </row>
        <row r="113">
          <cell r="A113">
            <v>38866</v>
          </cell>
          <cell r="B113">
            <v>2.6112500000000001</v>
          </cell>
          <cell r="C113">
            <v>2.6268799999999999</v>
          </cell>
          <cell r="D113">
            <v>2.7675000000000001</v>
          </cell>
          <cell r="E113">
            <v>2.86938</v>
          </cell>
          <cell r="F113">
            <v>2.9193799999999999</v>
          </cell>
          <cell r="G113">
            <v>2.9683799999999998</v>
          </cell>
          <cell r="H113">
            <v>3.0236299999999998</v>
          </cell>
          <cell r="I113">
            <v>3.0674999999999999</v>
          </cell>
          <cell r="J113">
            <v>3.2871299999999999</v>
          </cell>
        </row>
        <row r="114">
          <cell r="A114">
            <v>38867</v>
          </cell>
          <cell r="B114">
            <v>2.6118800000000002</v>
          </cell>
          <cell r="C114">
            <v>2.6292499999999999</v>
          </cell>
          <cell r="D114">
            <v>2.7850000000000001</v>
          </cell>
          <cell r="E114">
            <v>2.8748800000000001</v>
          </cell>
          <cell r="F114">
            <v>2.9208799999999999</v>
          </cell>
          <cell r="G114">
            <v>2.9765000000000001</v>
          </cell>
          <cell r="H114">
            <v>3.02813</v>
          </cell>
          <cell r="I114">
            <v>3.0754999999999999</v>
          </cell>
          <cell r="J114">
            <v>3.2993800000000002</v>
          </cell>
        </row>
        <row r="115">
          <cell r="A115">
            <v>38868</v>
          </cell>
          <cell r="B115">
            <v>2.6287500000000001</v>
          </cell>
          <cell r="C115">
            <v>2.6281300000000001</v>
          </cell>
          <cell r="D115">
            <v>2.7927499999999998</v>
          </cell>
          <cell r="E115">
            <v>2.8828800000000001</v>
          </cell>
          <cell r="F115">
            <v>2.9276299999999997</v>
          </cell>
          <cell r="G115">
            <v>2.988</v>
          </cell>
          <cell r="H115">
            <v>3.0461299999999998</v>
          </cell>
          <cell r="I115">
            <v>3.0975000000000001</v>
          </cell>
          <cell r="J115">
            <v>3.3228800000000001</v>
          </cell>
        </row>
        <row r="116">
          <cell r="A116">
            <v>38869</v>
          </cell>
          <cell r="B116">
            <v>2.6156299999999999</v>
          </cell>
          <cell r="C116">
            <v>2.6187499999999999</v>
          </cell>
          <cell r="D116">
            <v>2.8201299999999998</v>
          </cell>
          <cell r="E116">
            <v>2.9001299999999999</v>
          </cell>
          <cell r="F116">
            <v>2.94238</v>
          </cell>
          <cell r="G116">
            <v>3.0202499999999999</v>
          </cell>
          <cell r="H116">
            <v>3.0823800000000001</v>
          </cell>
          <cell r="I116">
            <v>3.1238800000000002</v>
          </cell>
          <cell r="J116">
            <v>3.37</v>
          </cell>
        </row>
        <row r="117">
          <cell r="A117">
            <v>38870</v>
          </cell>
          <cell r="B117">
            <v>2.61313</v>
          </cell>
          <cell r="C117">
            <v>2.6114999999999999</v>
          </cell>
          <cell r="D117">
            <v>2.82538</v>
          </cell>
          <cell r="E117">
            <v>2.9061300000000001</v>
          </cell>
          <cell r="F117">
            <v>2.9474999999999998</v>
          </cell>
          <cell r="G117">
            <v>3.02</v>
          </cell>
          <cell r="H117">
            <v>3.0816300000000001</v>
          </cell>
          <cell r="I117">
            <v>3.12513</v>
          </cell>
          <cell r="J117">
            <v>3.3666299999999998</v>
          </cell>
        </row>
        <row r="118">
          <cell r="A118">
            <v>38873</v>
          </cell>
          <cell r="B118">
            <v>2.5887500000000001</v>
          </cell>
          <cell r="C118">
            <v>2.5963799999999999</v>
          </cell>
          <cell r="D118">
            <v>2.8289999999999997</v>
          </cell>
          <cell r="E118">
            <v>2.9116300000000002</v>
          </cell>
          <cell r="F118">
            <v>2.96088</v>
          </cell>
          <cell r="G118">
            <v>3.0230000000000001</v>
          </cell>
          <cell r="H118">
            <v>3.0762499999999999</v>
          </cell>
          <cell r="I118">
            <v>3.1222500000000002</v>
          </cell>
          <cell r="J118">
            <v>3.3556300000000001</v>
          </cell>
        </row>
        <row r="119">
          <cell r="A119">
            <v>38874</v>
          </cell>
          <cell r="B119">
            <v>2.5674999999999999</v>
          </cell>
          <cell r="C119">
            <v>2.5750000000000002</v>
          </cell>
          <cell r="D119">
            <v>2.8348800000000001</v>
          </cell>
          <cell r="E119">
            <v>2.9201299999999999</v>
          </cell>
          <cell r="F119">
            <v>2.9655</v>
          </cell>
          <cell r="G119">
            <v>3.0437500000000002</v>
          </cell>
          <cell r="H119">
            <v>3.1036299999999999</v>
          </cell>
          <cell r="I119">
            <v>3.1465000000000001</v>
          </cell>
          <cell r="J119">
            <v>3.3938800000000002</v>
          </cell>
        </row>
        <row r="120">
          <cell r="A120">
            <v>38875</v>
          </cell>
          <cell r="B120">
            <v>2.4824999999999999</v>
          </cell>
          <cell r="C120">
            <v>2.5651299999999999</v>
          </cell>
          <cell r="D120">
            <v>2.8376299999999999</v>
          </cell>
          <cell r="E120">
            <v>2.92388</v>
          </cell>
          <cell r="F120">
            <v>2.9781300000000002</v>
          </cell>
          <cell r="G120">
            <v>3.0449999999999999</v>
          </cell>
          <cell r="H120">
            <v>3.1023800000000001</v>
          </cell>
          <cell r="I120">
            <v>3.1472500000000001</v>
          </cell>
          <cell r="J120">
            <v>3.3940000000000001</v>
          </cell>
        </row>
        <row r="121">
          <cell r="A121">
            <v>38876</v>
          </cell>
          <cell r="B121">
            <v>2.4878100000000001</v>
          </cell>
          <cell r="C121">
            <v>2.7225000000000001</v>
          </cell>
          <cell r="D121">
            <v>2.8698800000000002</v>
          </cell>
          <cell r="E121">
            <v>2.9350000000000001</v>
          </cell>
          <cell r="F121">
            <v>2.9906299999999999</v>
          </cell>
          <cell r="G121">
            <v>3.0548799999999998</v>
          </cell>
          <cell r="H121">
            <v>3.1048800000000001</v>
          </cell>
          <cell r="I121">
            <v>3.15313</v>
          </cell>
          <cell r="J121">
            <v>3.3851300000000002</v>
          </cell>
        </row>
        <row r="122">
          <cell r="A122">
            <v>38877</v>
          </cell>
          <cell r="B122">
            <v>2.4753099999999999</v>
          </cell>
          <cell r="C122">
            <v>2.7542499999999999</v>
          </cell>
          <cell r="D122">
            <v>2.8487499999999999</v>
          </cell>
          <cell r="E122">
            <v>2.9073799999999999</v>
          </cell>
          <cell r="F122">
            <v>2.9510000000000001</v>
          </cell>
          <cell r="G122">
            <v>3.0042499999999999</v>
          </cell>
          <cell r="H122">
            <v>3.0543800000000001</v>
          </cell>
          <cell r="I122">
            <v>3.10588</v>
          </cell>
          <cell r="J122">
            <v>3.3294999999999999</v>
          </cell>
        </row>
        <row r="123">
          <cell r="A123">
            <v>38880</v>
          </cell>
          <cell r="B123">
            <v>2.5187499999999998</v>
          </cell>
          <cell r="C123">
            <v>2.8073800000000002</v>
          </cell>
          <cell r="D123">
            <v>2.8586299999999998</v>
          </cell>
          <cell r="E123">
            <v>2.9115000000000002</v>
          </cell>
          <cell r="F123">
            <v>2.9541300000000001</v>
          </cell>
          <cell r="G123">
            <v>3.00888</v>
          </cell>
          <cell r="H123">
            <v>3.0598800000000002</v>
          </cell>
          <cell r="I123">
            <v>3.10663</v>
          </cell>
          <cell r="J123">
            <v>3.3276300000000001</v>
          </cell>
        </row>
        <row r="124">
          <cell r="A124">
            <v>38881</v>
          </cell>
          <cell r="B124">
            <v>2.5498099999999999</v>
          </cell>
          <cell r="C124">
            <v>2.8586299999999998</v>
          </cell>
          <cell r="D124">
            <v>2.8774999999999999</v>
          </cell>
          <cell r="E124">
            <v>2.9125000000000001</v>
          </cell>
          <cell r="F124">
            <v>2.96</v>
          </cell>
          <cell r="G124">
            <v>3.0063800000000001</v>
          </cell>
          <cell r="H124">
            <v>3.05</v>
          </cell>
          <cell r="I124">
            <v>3.0983800000000001</v>
          </cell>
          <cell r="J124">
            <v>3.29738</v>
          </cell>
        </row>
        <row r="125">
          <cell r="A125">
            <v>38882</v>
          </cell>
          <cell r="B125">
            <v>2.53938</v>
          </cell>
          <cell r="C125">
            <v>2.8583799999999999</v>
          </cell>
          <cell r="D125">
            <v>2.8781300000000001</v>
          </cell>
          <cell r="E125">
            <v>2.9159999999999999</v>
          </cell>
          <cell r="F125">
            <v>2.9662500000000001</v>
          </cell>
          <cell r="G125">
            <v>3.01613</v>
          </cell>
          <cell r="H125">
            <v>3.06338</v>
          </cell>
          <cell r="I125">
            <v>3.11</v>
          </cell>
          <cell r="J125">
            <v>3.3248799999999998</v>
          </cell>
        </row>
        <row r="126">
          <cell r="A126">
            <v>38883</v>
          </cell>
          <cell r="B126">
            <v>2.8543799999999999</v>
          </cell>
          <cell r="C126">
            <v>2.8596300000000001</v>
          </cell>
          <cell r="D126">
            <v>2.8795000000000002</v>
          </cell>
          <cell r="E126">
            <v>2.9173800000000001</v>
          </cell>
          <cell r="F126">
            <v>2.9712499999999999</v>
          </cell>
          <cell r="G126">
            <v>3.0282499999999999</v>
          </cell>
          <cell r="H126">
            <v>3.0791300000000001</v>
          </cell>
          <cell r="I126">
            <v>3.1281300000000001</v>
          </cell>
          <cell r="J126">
            <v>3.3512499999999998</v>
          </cell>
        </row>
        <row r="127">
          <cell r="A127">
            <v>38884</v>
          </cell>
          <cell r="B127">
            <v>2.8556300000000001</v>
          </cell>
          <cell r="C127">
            <v>2.8614999999999999</v>
          </cell>
          <cell r="D127">
            <v>2.8788800000000001</v>
          </cell>
          <cell r="E127">
            <v>2.91675</v>
          </cell>
          <cell r="F127">
            <v>2.9725000000000001</v>
          </cell>
          <cell r="G127">
            <v>3.0308799999999998</v>
          </cell>
          <cell r="H127">
            <v>3.08</v>
          </cell>
          <cell r="I127">
            <v>3.13</v>
          </cell>
          <cell r="J127">
            <v>3.3555000000000001</v>
          </cell>
        </row>
        <row r="128">
          <cell r="A128">
            <v>38887</v>
          </cell>
          <cell r="B128">
            <v>2.8568799999999999</v>
          </cell>
          <cell r="C128">
            <v>2.8601299999999998</v>
          </cell>
          <cell r="D128">
            <v>2.8788800000000001</v>
          </cell>
          <cell r="E128">
            <v>2.9157500000000001</v>
          </cell>
          <cell r="F128">
            <v>2.9747500000000002</v>
          </cell>
          <cell r="G128">
            <v>3.0350000000000001</v>
          </cell>
          <cell r="H128">
            <v>3.08575</v>
          </cell>
          <cell r="I128">
            <v>3.137</v>
          </cell>
          <cell r="J128">
            <v>3.3712499999999999</v>
          </cell>
        </row>
        <row r="129">
          <cell r="A129">
            <v>38888</v>
          </cell>
          <cell r="B129">
            <v>2.8543799999999999</v>
          </cell>
          <cell r="C129">
            <v>2.86225</v>
          </cell>
          <cell r="D129">
            <v>2.8801299999999999</v>
          </cell>
          <cell r="E129">
            <v>2.91838</v>
          </cell>
          <cell r="F129">
            <v>2.9782500000000001</v>
          </cell>
          <cell r="G129">
            <v>3.0396299999999998</v>
          </cell>
          <cell r="H129">
            <v>3.09138</v>
          </cell>
          <cell r="I129">
            <v>3.1428799999999999</v>
          </cell>
          <cell r="J129">
            <v>3.3777499999999998</v>
          </cell>
        </row>
        <row r="130">
          <cell r="A130">
            <v>38889</v>
          </cell>
          <cell r="B130">
            <v>2.85188</v>
          </cell>
          <cell r="C130">
            <v>2.8603800000000001</v>
          </cell>
          <cell r="D130">
            <v>2.8848799999999999</v>
          </cell>
          <cell r="E130">
            <v>2.92</v>
          </cell>
          <cell r="F130">
            <v>2.9843799999999998</v>
          </cell>
          <cell r="G130">
            <v>3.05</v>
          </cell>
          <cell r="H130">
            <v>3.1088800000000001</v>
          </cell>
          <cell r="I130">
            <v>3.1697500000000001</v>
          </cell>
          <cell r="J130">
            <v>3.4157500000000001</v>
          </cell>
        </row>
        <row r="131">
          <cell r="A131">
            <v>38890</v>
          </cell>
          <cell r="B131">
            <v>2.85</v>
          </cell>
          <cell r="C131">
            <v>2.89113</v>
          </cell>
          <cell r="D131">
            <v>2.8875000000000002</v>
          </cell>
          <cell r="E131">
            <v>2.9255</v>
          </cell>
          <cell r="F131">
            <v>2.99288</v>
          </cell>
          <cell r="G131">
            <v>3.06</v>
          </cell>
          <cell r="H131">
            <v>3.117</v>
          </cell>
          <cell r="I131">
            <v>3.1768800000000001</v>
          </cell>
          <cell r="J131">
            <v>3.4246300000000001</v>
          </cell>
        </row>
        <row r="132">
          <cell r="A132">
            <v>38891</v>
          </cell>
          <cell r="B132">
            <v>2.8475000000000001</v>
          </cell>
          <cell r="C132">
            <v>2.8879999999999999</v>
          </cell>
          <cell r="D132">
            <v>2.8857499999999998</v>
          </cell>
          <cell r="E132">
            <v>2.92713</v>
          </cell>
          <cell r="F132">
            <v>2.9971299999999998</v>
          </cell>
          <cell r="G132">
            <v>3.0668799999999998</v>
          </cell>
          <cell r="H132">
            <v>3.1259999999999999</v>
          </cell>
          <cell r="I132">
            <v>3.18275</v>
          </cell>
          <cell r="J132">
            <v>3.4390000000000001</v>
          </cell>
        </row>
        <row r="133">
          <cell r="A133">
            <v>38894</v>
          </cell>
          <cell r="B133">
            <v>2.8487499999999999</v>
          </cell>
          <cell r="C133">
            <v>2.8887499999999999</v>
          </cell>
          <cell r="D133">
            <v>2.8890000000000002</v>
          </cell>
          <cell r="E133">
            <v>2.9292500000000001</v>
          </cell>
          <cell r="F133">
            <v>3.0038800000000001</v>
          </cell>
          <cell r="G133">
            <v>3.08</v>
          </cell>
          <cell r="H133">
            <v>3.1382500000000002</v>
          </cell>
          <cell r="I133">
            <v>3.1942499999999998</v>
          </cell>
          <cell r="J133">
            <v>3.46313</v>
          </cell>
        </row>
        <row r="134">
          <cell r="A134">
            <v>38895</v>
          </cell>
          <cell r="B134">
            <v>2.8512499999999998</v>
          </cell>
          <cell r="C134">
            <v>2.8913799999999998</v>
          </cell>
          <cell r="D134">
            <v>2.9026300000000003</v>
          </cell>
          <cell r="E134">
            <v>2.9539999999999997</v>
          </cell>
          <cell r="F134">
            <v>3.05</v>
          </cell>
          <cell r="G134">
            <v>3.1287500000000001</v>
          </cell>
          <cell r="H134">
            <v>3.1806299999999998</v>
          </cell>
          <cell r="I134">
            <v>3.23875</v>
          </cell>
          <cell r="J134">
            <v>3.52</v>
          </cell>
        </row>
        <row r="135">
          <cell r="A135">
            <v>38896</v>
          </cell>
          <cell r="B135">
            <v>2.8525</v>
          </cell>
          <cell r="C135">
            <v>2.8947500000000002</v>
          </cell>
          <cell r="D135">
            <v>2.90788</v>
          </cell>
          <cell r="E135">
            <v>2.9704999999999999</v>
          </cell>
          <cell r="F135">
            <v>3.0613800000000002</v>
          </cell>
          <cell r="G135">
            <v>3.12588</v>
          </cell>
          <cell r="H135">
            <v>3.18363</v>
          </cell>
          <cell r="I135">
            <v>3.2374999999999998</v>
          </cell>
          <cell r="J135">
            <v>3.52</v>
          </cell>
        </row>
        <row r="136">
          <cell r="A136">
            <v>38897</v>
          </cell>
          <cell r="B136">
            <v>2.85</v>
          </cell>
          <cell r="C136">
            <v>2.8556300000000001</v>
          </cell>
          <cell r="D136">
            <v>2.9026300000000003</v>
          </cell>
          <cell r="E136">
            <v>2.9741300000000002</v>
          </cell>
          <cell r="F136">
            <v>3.0653800000000002</v>
          </cell>
          <cell r="G136">
            <v>3.1308799999999999</v>
          </cell>
          <cell r="H136">
            <v>3.19</v>
          </cell>
          <cell r="I136">
            <v>3.2553800000000002</v>
          </cell>
          <cell r="J136">
            <v>3.5178799999999999</v>
          </cell>
        </row>
        <row r="137">
          <cell r="A137">
            <v>38898</v>
          </cell>
          <cell r="B137">
            <v>2.9162499999999998</v>
          </cell>
          <cell r="C137">
            <v>2.8463799999999999</v>
          </cell>
          <cell r="D137">
            <v>2.8996300000000002</v>
          </cell>
          <cell r="E137">
            <v>2.9677500000000001</v>
          </cell>
          <cell r="F137">
            <v>3.0576300000000001</v>
          </cell>
          <cell r="G137">
            <v>3.1284999999999998</v>
          </cell>
          <cell r="H137">
            <v>3.1786300000000001</v>
          </cell>
          <cell r="I137">
            <v>3.2481300000000002</v>
          </cell>
          <cell r="J137">
            <v>3.5158800000000001</v>
          </cell>
        </row>
        <row r="138">
          <cell r="A138">
            <v>38901</v>
          </cell>
          <cell r="B138">
            <v>2.8412500000000001</v>
          </cell>
          <cell r="C138">
            <v>2.8374999999999999</v>
          </cell>
          <cell r="D138">
            <v>2.89975</v>
          </cell>
          <cell r="E138">
            <v>2.96638</v>
          </cell>
          <cell r="F138">
            <v>3.0550000000000002</v>
          </cell>
          <cell r="G138">
            <v>3.12663</v>
          </cell>
          <cell r="H138">
            <v>3.1749999999999998</v>
          </cell>
          <cell r="I138">
            <v>3.24</v>
          </cell>
          <cell r="J138">
            <v>3.5083799999999998</v>
          </cell>
        </row>
        <row r="139">
          <cell r="A139">
            <v>38902</v>
          </cell>
          <cell r="B139">
            <v>2.8362500000000002</v>
          </cell>
          <cell r="C139">
            <v>2.8275000000000001</v>
          </cell>
          <cell r="D139">
            <v>2.8967499999999999</v>
          </cell>
          <cell r="E139">
            <v>2.96563</v>
          </cell>
          <cell r="F139">
            <v>3.0550000000000002</v>
          </cell>
          <cell r="G139">
            <v>3.1286299999999998</v>
          </cell>
          <cell r="H139">
            <v>3.1749999999999998</v>
          </cell>
          <cell r="I139">
            <v>3.24</v>
          </cell>
          <cell r="J139">
            <v>3.5070000000000001</v>
          </cell>
        </row>
        <row r="140">
          <cell r="A140">
            <v>38903</v>
          </cell>
          <cell r="B140">
            <v>2.82125</v>
          </cell>
          <cell r="C140">
            <v>2.8235000000000001</v>
          </cell>
          <cell r="D140">
            <v>2.89</v>
          </cell>
          <cell r="E140">
            <v>2.9685000000000001</v>
          </cell>
          <cell r="F140">
            <v>3.0575000000000001</v>
          </cell>
          <cell r="G140">
            <v>3.1293799999999998</v>
          </cell>
          <cell r="H140">
            <v>3.1786300000000001</v>
          </cell>
          <cell r="I140">
            <v>3.24763</v>
          </cell>
          <cell r="J140">
            <v>3.5308799999999998</v>
          </cell>
        </row>
        <row r="141">
          <cell r="A141">
            <v>38904</v>
          </cell>
          <cell r="B141">
            <v>2.8187500000000001</v>
          </cell>
          <cell r="C141">
            <v>2.8388800000000001</v>
          </cell>
          <cell r="D141">
            <v>2.89</v>
          </cell>
          <cell r="E141">
            <v>2.9721299999999999</v>
          </cell>
          <cell r="F141">
            <v>3.0590000000000002</v>
          </cell>
          <cell r="G141">
            <v>3.129</v>
          </cell>
          <cell r="H141">
            <v>3.1828799999999999</v>
          </cell>
          <cell r="I141">
            <v>3.25475</v>
          </cell>
          <cell r="J141">
            <v>3.54</v>
          </cell>
        </row>
        <row r="142">
          <cell r="A142">
            <v>38905</v>
          </cell>
          <cell r="B142">
            <v>2.81</v>
          </cell>
          <cell r="C142">
            <v>2.8414999999999999</v>
          </cell>
          <cell r="D142">
            <v>2.8842499999999998</v>
          </cell>
          <cell r="E142">
            <v>2.99763</v>
          </cell>
          <cell r="F142">
            <v>3.0768800000000001</v>
          </cell>
          <cell r="G142">
            <v>3.1513800000000001</v>
          </cell>
          <cell r="H142">
            <v>3.2012499999999999</v>
          </cell>
          <cell r="I142">
            <v>3.2761300000000002</v>
          </cell>
          <cell r="J142">
            <v>3.5625</v>
          </cell>
        </row>
        <row r="143">
          <cell r="A143">
            <v>38908</v>
          </cell>
          <cell r="B143">
            <v>2.7925</v>
          </cell>
          <cell r="C143">
            <v>2.8467500000000001</v>
          </cell>
          <cell r="D143">
            <v>2.895</v>
          </cell>
          <cell r="E143">
            <v>3.0019999999999998</v>
          </cell>
          <cell r="F143">
            <v>3.0773799999999998</v>
          </cell>
          <cell r="G143">
            <v>3.1487500000000002</v>
          </cell>
          <cell r="H143">
            <v>3.1986300000000001</v>
          </cell>
          <cell r="I143">
            <v>3.2739400000000001</v>
          </cell>
          <cell r="J143">
            <v>3.5613799999999998</v>
          </cell>
        </row>
        <row r="144">
          <cell r="A144">
            <v>38909</v>
          </cell>
          <cell r="B144">
            <v>2.7918799999999999</v>
          </cell>
          <cell r="C144">
            <v>2.8479999999999999</v>
          </cell>
          <cell r="D144">
            <v>2.8962500000000002</v>
          </cell>
          <cell r="E144">
            <v>3.0061300000000002</v>
          </cell>
          <cell r="F144">
            <v>3.07863</v>
          </cell>
          <cell r="G144">
            <v>3.1487500000000002</v>
          </cell>
          <cell r="H144">
            <v>3.1986300000000001</v>
          </cell>
          <cell r="I144">
            <v>3.2761300000000002</v>
          </cell>
          <cell r="J144">
            <v>3.5489999999999999</v>
          </cell>
        </row>
        <row r="145">
          <cell r="A145">
            <v>38910</v>
          </cell>
          <cell r="B145">
            <v>2.8425000000000002</v>
          </cell>
          <cell r="C145">
            <v>2.85</v>
          </cell>
          <cell r="D145">
            <v>2.8968799999999999</v>
          </cell>
          <cell r="E145">
            <v>3.01</v>
          </cell>
          <cell r="F145">
            <v>3.0813799999999998</v>
          </cell>
          <cell r="G145">
            <v>3.1502499999999998</v>
          </cell>
          <cell r="H145">
            <v>3.20025</v>
          </cell>
          <cell r="I145">
            <v>3.2783799999999998</v>
          </cell>
          <cell r="J145">
            <v>3.5642499999999999</v>
          </cell>
        </row>
        <row r="146">
          <cell r="A146">
            <v>38911</v>
          </cell>
          <cell r="B146">
            <v>2.84375</v>
          </cell>
          <cell r="C146">
            <v>2.85</v>
          </cell>
          <cell r="D146">
            <v>2.9163800000000002</v>
          </cell>
          <cell r="E146">
            <v>3.0234999999999999</v>
          </cell>
          <cell r="F146">
            <v>3.09</v>
          </cell>
          <cell r="G146">
            <v>3.15788</v>
          </cell>
          <cell r="H146">
            <v>3.2106300000000001</v>
          </cell>
          <cell r="I146">
            <v>3.2798799999999999</v>
          </cell>
          <cell r="J146">
            <v>3.5493800000000002</v>
          </cell>
        </row>
        <row r="147">
          <cell r="A147">
            <v>38912</v>
          </cell>
          <cell r="B147">
            <v>2.8449999999999998</v>
          </cell>
          <cell r="C147">
            <v>2.85025</v>
          </cell>
          <cell r="D147">
            <v>2.9215</v>
          </cell>
          <cell r="E147">
            <v>3.0285000000000002</v>
          </cell>
          <cell r="F147">
            <v>3.0933799999999998</v>
          </cell>
          <cell r="G147">
            <v>3.1633800000000001</v>
          </cell>
          <cell r="H147">
            <v>3.2112500000000002</v>
          </cell>
          <cell r="I147">
            <v>3.2800000000000002</v>
          </cell>
          <cell r="J147">
            <v>3.5237500000000002</v>
          </cell>
        </row>
        <row r="148">
          <cell r="A148">
            <v>38915</v>
          </cell>
          <cell r="B148">
            <v>2.8449999999999998</v>
          </cell>
          <cell r="C148">
            <v>2.85</v>
          </cell>
          <cell r="D148">
            <v>2.9325000000000001</v>
          </cell>
          <cell r="E148">
            <v>3.03525</v>
          </cell>
          <cell r="F148">
            <v>3.0987499999999999</v>
          </cell>
          <cell r="G148">
            <v>3.1597499999999998</v>
          </cell>
          <cell r="H148">
            <v>3.2075</v>
          </cell>
          <cell r="I148">
            <v>3.2793800000000002</v>
          </cell>
          <cell r="J148">
            <v>3.5095000000000001</v>
          </cell>
        </row>
        <row r="149">
          <cell r="A149">
            <v>38916</v>
          </cell>
          <cell r="B149">
            <v>2.8431299999999999</v>
          </cell>
          <cell r="C149">
            <v>2.85025</v>
          </cell>
          <cell r="D149">
            <v>2.9373800000000001</v>
          </cell>
          <cell r="E149">
            <v>3.04</v>
          </cell>
          <cell r="F149">
            <v>3.1061299999999998</v>
          </cell>
          <cell r="G149">
            <v>3.1663800000000002</v>
          </cell>
          <cell r="H149">
            <v>3.21638</v>
          </cell>
          <cell r="I149">
            <v>3.2862499999999999</v>
          </cell>
          <cell r="J149">
            <v>3.5282499999999999</v>
          </cell>
        </row>
        <row r="150">
          <cell r="A150">
            <v>38917</v>
          </cell>
          <cell r="B150">
            <v>2.8418799999999997</v>
          </cell>
          <cell r="C150">
            <v>2.85025</v>
          </cell>
          <cell r="D150">
            <v>2.9402499999999998</v>
          </cell>
          <cell r="E150">
            <v>3.0462500000000001</v>
          </cell>
          <cell r="F150">
            <v>3.1148799999999999</v>
          </cell>
          <cell r="G150">
            <v>3.17475</v>
          </cell>
          <cell r="H150">
            <v>3.22688</v>
          </cell>
          <cell r="I150">
            <v>3.2971300000000001</v>
          </cell>
          <cell r="J150">
            <v>3.55688</v>
          </cell>
        </row>
        <row r="151">
          <cell r="A151">
            <v>38918</v>
          </cell>
          <cell r="B151">
            <v>2.84063</v>
          </cell>
          <cell r="C151">
            <v>2.85</v>
          </cell>
          <cell r="D151">
            <v>2.9575</v>
          </cell>
          <cell r="E151">
            <v>3.0554999999999999</v>
          </cell>
          <cell r="F151">
            <v>3.1196299999999999</v>
          </cell>
          <cell r="G151">
            <v>3.1841300000000001</v>
          </cell>
          <cell r="H151">
            <v>3.2395</v>
          </cell>
          <cell r="I151">
            <v>3.3054999999999999</v>
          </cell>
          <cell r="J151">
            <v>3.5501300000000002</v>
          </cell>
        </row>
        <row r="152">
          <cell r="A152">
            <v>38919</v>
          </cell>
          <cell r="B152">
            <v>2.8393800000000002</v>
          </cell>
          <cell r="C152">
            <v>2.8561299999999998</v>
          </cell>
          <cell r="D152">
            <v>2.9672499999999999</v>
          </cell>
          <cell r="E152">
            <v>3.0548799999999998</v>
          </cell>
          <cell r="F152">
            <v>3.1230000000000002</v>
          </cell>
          <cell r="G152">
            <v>3.18838</v>
          </cell>
          <cell r="H152">
            <v>3.2397499999999999</v>
          </cell>
          <cell r="I152">
            <v>3.3047499999999999</v>
          </cell>
          <cell r="J152">
            <v>3.5300000000000002</v>
          </cell>
        </row>
        <row r="153">
          <cell r="A153">
            <v>38922</v>
          </cell>
          <cell r="B153">
            <v>2.84</v>
          </cell>
          <cell r="C153">
            <v>2.85025</v>
          </cell>
          <cell r="D153">
            <v>2.98</v>
          </cell>
          <cell r="E153">
            <v>3.06</v>
          </cell>
          <cell r="F153">
            <v>3.1269999999999998</v>
          </cell>
          <cell r="G153">
            <v>3.1961300000000001</v>
          </cell>
          <cell r="H153">
            <v>3.24688</v>
          </cell>
          <cell r="I153">
            <v>3.31</v>
          </cell>
          <cell r="J153">
            <v>3.53775</v>
          </cell>
        </row>
        <row r="154">
          <cell r="A154">
            <v>38923</v>
          </cell>
          <cell r="B154">
            <v>2.8374999999999999</v>
          </cell>
          <cell r="C154">
            <v>2.85</v>
          </cell>
          <cell r="D154">
            <v>2.9874999999999998</v>
          </cell>
          <cell r="E154">
            <v>3.0682499999999999</v>
          </cell>
          <cell r="F154">
            <v>3.1317499999999998</v>
          </cell>
          <cell r="G154">
            <v>3.1970000000000001</v>
          </cell>
          <cell r="H154">
            <v>3.2469999999999999</v>
          </cell>
          <cell r="I154">
            <v>3.3168799999999998</v>
          </cell>
          <cell r="J154">
            <v>3.5237500000000002</v>
          </cell>
        </row>
        <row r="155">
          <cell r="A155">
            <v>38924</v>
          </cell>
          <cell r="B155">
            <v>2.8325</v>
          </cell>
          <cell r="C155">
            <v>2.8443800000000001</v>
          </cell>
          <cell r="D155">
            <v>2.9933800000000002</v>
          </cell>
          <cell r="E155">
            <v>3.0688800000000001</v>
          </cell>
          <cell r="F155">
            <v>3.1413799999999998</v>
          </cell>
          <cell r="G155">
            <v>3.1998799999999998</v>
          </cell>
          <cell r="H155">
            <v>3.2560000000000002</v>
          </cell>
          <cell r="I155">
            <v>3.3239999999999998</v>
          </cell>
          <cell r="J155">
            <v>3.54813</v>
          </cell>
        </row>
        <row r="156">
          <cell r="A156">
            <v>38925</v>
          </cell>
          <cell r="B156">
            <v>2.8281299999999998</v>
          </cell>
          <cell r="C156">
            <v>2.83588</v>
          </cell>
          <cell r="D156">
            <v>3.01</v>
          </cell>
          <cell r="E156">
            <v>3.081</v>
          </cell>
          <cell r="F156">
            <v>3.1463800000000002</v>
          </cell>
          <cell r="G156">
            <v>3.2048800000000002</v>
          </cell>
          <cell r="H156">
            <v>3.2570000000000001</v>
          </cell>
          <cell r="I156">
            <v>3.32</v>
          </cell>
          <cell r="J156">
            <v>3.5337499999999999</v>
          </cell>
        </row>
        <row r="157">
          <cell r="A157">
            <v>38926</v>
          </cell>
          <cell r="B157">
            <v>2.7971900000000001</v>
          </cell>
          <cell r="C157">
            <v>2.81725</v>
          </cell>
          <cell r="D157">
            <v>3.02</v>
          </cell>
          <cell r="E157">
            <v>3.0895000000000001</v>
          </cell>
          <cell r="F157">
            <v>3.15</v>
          </cell>
          <cell r="G157">
            <v>3.2097500000000001</v>
          </cell>
          <cell r="H157">
            <v>3.2767499999999998</v>
          </cell>
          <cell r="I157">
            <v>3.3275000000000001</v>
          </cell>
          <cell r="J157">
            <v>3.55</v>
          </cell>
        </row>
        <row r="158">
          <cell r="A158">
            <v>38929</v>
          </cell>
          <cell r="B158">
            <v>2.80375</v>
          </cell>
          <cell r="C158">
            <v>2.81</v>
          </cell>
          <cell r="D158">
            <v>3.03</v>
          </cell>
          <cell r="E158">
            <v>3.0942500000000002</v>
          </cell>
          <cell r="F158">
            <v>3.1626300000000001</v>
          </cell>
          <cell r="G158">
            <v>3.22</v>
          </cell>
          <cell r="H158">
            <v>3.2818800000000001</v>
          </cell>
          <cell r="I158">
            <v>3.3334999999999999</v>
          </cell>
          <cell r="J158">
            <v>3.5463800000000001</v>
          </cell>
        </row>
        <row r="159">
          <cell r="A159">
            <v>38930</v>
          </cell>
          <cell r="B159">
            <v>2.8</v>
          </cell>
          <cell r="C159">
            <v>2.82938</v>
          </cell>
          <cell r="D159">
            <v>3.03538</v>
          </cell>
          <cell r="E159">
            <v>3.097</v>
          </cell>
          <cell r="F159">
            <v>3.17</v>
          </cell>
          <cell r="G159">
            <v>3.2212499999999999</v>
          </cell>
          <cell r="H159">
            <v>3.2878799999999999</v>
          </cell>
          <cell r="I159">
            <v>3.33813</v>
          </cell>
          <cell r="J159">
            <v>3.5415000000000001</v>
          </cell>
        </row>
        <row r="160">
          <cell r="A160">
            <v>38931</v>
          </cell>
          <cell r="B160">
            <v>2.7862499999999999</v>
          </cell>
          <cell r="C160">
            <v>2.8567499999999999</v>
          </cell>
          <cell r="D160">
            <v>3.0411899999999998</v>
          </cell>
          <cell r="E160">
            <v>3.1034999999999999</v>
          </cell>
          <cell r="F160">
            <v>3.17944</v>
          </cell>
          <cell r="G160">
            <v>3.2233800000000001</v>
          </cell>
          <cell r="H160">
            <v>3.2847499999999998</v>
          </cell>
          <cell r="I160">
            <v>3.3371900000000001</v>
          </cell>
          <cell r="J160">
            <v>3.5317499999999997</v>
          </cell>
        </row>
        <row r="161">
          <cell r="A161">
            <v>38932</v>
          </cell>
          <cell r="B161">
            <v>2.78125</v>
          </cell>
          <cell r="C161">
            <v>2.9965000000000002</v>
          </cell>
          <cell r="D161">
            <v>3.06738</v>
          </cell>
          <cell r="E161">
            <v>3.11375</v>
          </cell>
          <cell r="F161">
            <v>3.1862499999999998</v>
          </cell>
          <cell r="G161">
            <v>3.23</v>
          </cell>
          <cell r="H161">
            <v>3.2989999999999999</v>
          </cell>
          <cell r="I161">
            <v>3.34938</v>
          </cell>
          <cell r="J161">
            <v>3.5463800000000001</v>
          </cell>
        </row>
        <row r="162">
          <cell r="A162">
            <v>38933</v>
          </cell>
          <cell r="B162">
            <v>2.73</v>
          </cell>
          <cell r="C162">
            <v>3.0412499999999998</v>
          </cell>
          <cell r="D162">
            <v>3.09</v>
          </cell>
          <cell r="E162">
            <v>3.1222500000000002</v>
          </cell>
          <cell r="F162">
            <v>3.202</v>
          </cell>
          <cell r="G162">
            <v>3.2633800000000002</v>
          </cell>
          <cell r="H162">
            <v>3.3312499999999998</v>
          </cell>
          <cell r="I162">
            <v>3.3832499999999999</v>
          </cell>
          <cell r="J162">
            <v>3.6034999999999999</v>
          </cell>
        </row>
        <row r="163">
          <cell r="A163">
            <v>38936</v>
          </cell>
          <cell r="B163">
            <v>2.6993800000000001</v>
          </cell>
          <cell r="C163">
            <v>3.0884999999999998</v>
          </cell>
          <cell r="D163">
            <v>3.1047500000000001</v>
          </cell>
          <cell r="E163">
            <v>3.1263800000000002</v>
          </cell>
          <cell r="F163">
            <v>3.20425</v>
          </cell>
          <cell r="G163">
            <v>3.2616299999999998</v>
          </cell>
          <cell r="H163">
            <v>3.3251300000000001</v>
          </cell>
          <cell r="I163">
            <v>3.3767499999999999</v>
          </cell>
          <cell r="J163">
            <v>3.58738</v>
          </cell>
        </row>
        <row r="164">
          <cell r="A164">
            <v>38937</v>
          </cell>
          <cell r="B164">
            <v>2.78125</v>
          </cell>
          <cell r="C164">
            <v>3.0927500000000001</v>
          </cell>
          <cell r="D164">
            <v>3.1048800000000001</v>
          </cell>
          <cell r="E164">
            <v>3.13</v>
          </cell>
          <cell r="F164">
            <v>3.2090000000000001</v>
          </cell>
          <cell r="G164">
            <v>3.2650000000000001</v>
          </cell>
          <cell r="H164">
            <v>3.3336299999999999</v>
          </cell>
          <cell r="I164">
            <v>3.3897499999999998</v>
          </cell>
          <cell r="J164">
            <v>3.5880000000000001</v>
          </cell>
        </row>
        <row r="165">
          <cell r="A165">
            <v>38938</v>
          </cell>
          <cell r="B165">
            <v>3.0831300000000001</v>
          </cell>
          <cell r="C165">
            <v>3.0902500000000002</v>
          </cell>
          <cell r="D165">
            <v>3.1062500000000002</v>
          </cell>
          <cell r="E165">
            <v>3.13225</v>
          </cell>
          <cell r="F165">
            <v>3.21</v>
          </cell>
          <cell r="G165">
            <v>3.2657500000000002</v>
          </cell>
          <cell r="H165">
            <v>3.335</v>
          </cell>
          <cell r="I165">
            <v>3.3928799999999999</v>
          </cell>
          <cell r="J165">
            <v>3.6</v>
          </cell>
        </row>
        <row r="166">
          <cell r="A166">
            <v>38939</v>
          </cell>
          <cell r="B166">
            <v>3.0828099999999998</v>
          </cell>
          <cell r="C166">
            <v>3.0902500000000002</v>
          </cell>
          <cell r="D166">
            <v>3.1061299999999998</v>
          </cell>
          <cell r="E166">
            <v>3.1432500000000001</v>
          </cell>
          <cell r="F166">
            <v>3.2168800000000002</v>
          </cell>
          <cell r="G166">
            <v>3.27413</v>
          </cell>
          <cell r="H166">
            <v>3.3441299999999998</v>
          </cell>
          <cell r="I166">
            <v>3.3948800000000001</v>
          </cell>
          <cell r="J166">
            <v>3.58725</v>
          </cell>
        </row>
        <row r="167">
          <cell r="A167">
            <v>38940</v>
          </cell>
          <cell r="B167">
            <v>3.0828099999999998</v>
          </cell>
          <cell r="C167">
            <v>3.09</v>
          </cell>
          <cell r="D167">
            <v>3.1062500000000002</v>
          </cell>
          <cell r="E167">
            <v>3.1435</v>
          </cell>
          <cell r="F167">
            <v>3.2189999999999999</v>
          </cell>
          <cell r="G167">
            <v>3.2768800000000002</v>
          </cell>
          <cell r="H167">
            <v>3.3527499999999999</v>
          </cell>
          <cell r="I167">
            <v>3.40625</v>
          </cell>
          <cell r="J167">
            <v>3.62</v>
          </cell>
        </row>
        <row r="168">
          <cell r="A168">
            <v>38943</v>
          </cell>
          <cell r="B168">
            <v>3.0831300000000001</v>
          </cell>
          <cell r="C168">
            <v>3.09</v>
          </cell>
          <cell r="D168">
            <v>3.1077499999999998</v>
          </cell>
          <cell r="E168">
            <v>3.1487500000000002</v>
          </cell>
          <cell r="F168">
            <v>3.2212499999999999</v>
          </cell>
          <cell r="G168">
            <v>3.2867500000000001</v>
          </cell>
          <cell r="H168">
            <v>3.3626300000000002</v>
          </cell>
          <cell r="I168">
            <v>3.4197500000000001</v>
          </cell>
          <cell r="J168">
            <v>3.6501299999999999</v>
          </cell>
        </row>
        <row r="169">
          <cell r="A169">
            <v>38944</v>
          </cell>
          <cell r="B169">
            <v>3.08188</v>
          </cell>
          <cell r="C169">
            <v>3.09</v>
          </cell>
          <cell r="D169">
            <v>3.1081300000000001</v>
          </cell>
          <cell r="E169">
            <v>3.1493799999999998</v>
          </cell>
          <cell r="F169">
            <v>3.22</v>
          </cell>
          <cell r="G169">
            <v>3.2881299999999998</v>
          </cell>
          <cell r="H169">
            <v>3.3641299999999998</v>
          </cell>
          <cell r="I169">
            <v>3.4241299999999999</v>
          </cell>
          <cell r="J169">
            <v>3.6577500000000001</v>
          </cell>
        </row>
        <row r="170">
          <cell r="A170">
            <v>38945</v>
          </cell>
          <cell r="B170">
            <v>3.0837500000000002</v>
          </cell>
          <cell r="C170">
            <v>3.0902500000000002</v>
          </cell>
          <cell r="D170">
            <v>3.1074999999999999</v>
          </cell>
          <cell r="E170">
            <v>3.1496300000000002</v>
          </cell>
          <cell r="F170">
            <v>3.2271299999999998</v>
          </cell>
          <cell r="G170">
            <v>3.2881299999999998</v>
          </cell>
          <cell r="H170">
            <v>3.3635000000000002</v>
          </cell>
          <cell r="I170">
            <v>3.4261300000000001</v>
          </cell>
          <cell r="J170">
            <v>3.66</v>
          </cell>
        </row>
        <row r="171">
          <cell r="A171">
            <v>38946</v>
          </cell>
          <cell r="B171">
            <v>3.08188</v>
          </cell>
          <cell r="C171">
            <v>3.08813</v>
          </cell>
          <cell r="D171">
            <v>3.1051299999999999</v>
          </cell>
          <cell r="E171">
            <v>3.1573799999999999</v>
          </cell>
          <cell r="F171">
            <v>3.2336299999999998</v>
          </cell>
          <cell r="G171">
            <v>3.29</v>
          </cell>
          <cell r="H171">
            <v>3.3728799999999999</v>
          </cell>
          <cell r="I171">
            <v>3.4268800000000001</v>
          </cell>
          <cell r="J171">
            <v>3.6548799999999999</v>
          </cell>
        </row>
        <row r="172">
          <cell r="A172">
            <v>38947</v>
          </cell>
          <cell r="B172">
            <v>3.08188</v>
          </cell>
          <cell r="C172">
            <v>3.0901299999999998</v>
          </cell>
          <cell r="D172">
            <v>3.1074999999999999</v>
          </cell>
          <cell r="E172">
            <v>3.1575000000000002</v>
          </cell>
          <cell r="F172">
            <v>3.2370000000000001</v>
          </cell>
          <cell r="G172">
            <v>3.2953799999999998</v>
          </cell>
          <cell r="H172">
            <v>3.3748800000000001</v>
          </cell>
          <cell r="I172">
            <v>3.4362500000000002</v>
          </cell>
          <cell r="J172">
            <v>3.67563</v>
          </cell>
        </row>
        <row r="173">
          <cell r="A173">
            <v>38950</v>
          </cell>
          <cell r="B173">
            <v>3.085</v>
          </cell>
          <cell r="C173">
            <v>3.08988</v>
          </cell>
          <cell r="D173">
            <v>3.1076299999999999</v>
          </cell>
          <cell r="E173">
            <v>3.1576300000000002</v>
          </cell>
          <cell r="F173">
            <v>3.2448800000000002</v>
          </cell>
          <cell r="G173">
            <v>3.3048799999999998</v>
          </cell>
          <cell r="H173">
            <v>3.375</v>
          </cell>
          <cell r="I173">
            <v>3.4362500000000002</v>
          </cell>
          <cell r="J173">
            <v>3.6608800000000001</v>
          </cell>
        </row>
        <row r="174">
          <cell r="A174">
            <v>38951</v>
          </cell>
          <cell r="B174">
            <v>3.0831300000000001</v>
          </cell>
          <cell r="C174">
            <v>3.0882499999999999</v>
          </cell>
          <cell r="D174">
            <v>3.10825</v>
          </cell>
          <cell r="E174">
            <v>3.1626300000000001</v>
          </cell>
          <cell r="F174">
            <v>3.2486299999999999</v>
          </cell>
          <cell r="G174">
            <v>3.3058800000000002</v>
          </cell>
          <cell r="H174">
            <v>3.379</v>
          </cell>
          <cell r="I174">
            <v>3.4357500000000001</v>
          </cell>
          <cell r="J174">
            <v>3.6533799999999998</v>
          </cell>
        </row>
        <row r="175">
          <cell r="A175">
            <v>38952</v>
          </cell>
          <cell r="B175">
            <v>3.0756299999999999</v>
          </cell>
          <cell r="C175">
            <v>3.0815000000000001</v>
          </cell>
          <cell r="D175">
            <v>3.10825</v>
          </cell>
          <cell r="E175">
            <v>3.1612499999999999</v>
          </cell>
          <cell r="F175">
            <v>3.25413</v>
          </cell>
          <cell r="G175">
            <v>3.3087499999999999</v>
          </cell>
          <cell r="H175">
            <v>3.3813800000000001</v>
          </cell>
          <cell r="I175">
            <v>3.4361299999999999</v>
          </cell>
          <cell r="J175">
            <v>3.60975</v>
          </cell>
        </row>
        <row r="176">
          <cell r="A176">
            <v>38953</v>
          </cell>
          <cell r="B176">
            <v>3.0484399999999998</v>
          </cell>
          <cell r="C176">
            <v>3.0613800000000002</v>
          </cell>
          <cell r="D176">
            <v>3.1004999999999998</v>
          </cell>
          <cell r="E176">
            <v>3.1693799999999999</v>
          </cell>
          <cell r="F176">
            <v>3.2561300000000002</v>
          </cell>
          <cell r="G176">
            <v>3.3165</v>
          </cell>
          <cell r="H176">
            <v>3.3901300000000001</v>
          </cell>
          <cell r="I176">
            <v>3.4460000000000002</v>
          </cell>
          <cell r="J176">
            <v>3.6347499999999999</v>
          </cell>
        </row>
        <row r="177">
          <cell r="A177">
            <v>38954</v>
          </cell>
          <cell r="B177">
            <v>3.0259399999999999</v>
          </cell>
          <cell r="C177">
            <v>3.04413</v>
          </cell>
          <cell r="D177">
            <v>3.0987499999999999</v>
          </cell>
          <cell r="E177">
            <v>3.1708799999999999</v>
          </cell>
          <cell r="F177">
            <v>3.2562500000000001</v>
          </cell>
          <cell r="G177">
            <v>3.3162500000000001</v>
          </cell>
          <cell r="H177">
            <v>3.3832499999999999</v>
          </cell>
          <cell r="I177">
            <v>3.4372500000000001</v>
          </cell>
          <cell r="J177">
            <v>3.6087500000000001</v>
          </cell>
        </row>
        <row r="178">
          <cell r="A178">
            <v>38957</v>
          </cell>
          <cell r="B178">
            <v>3.0325000000000002</v>
          </cell>
          <cell r="C178">
            <v>3.0425</v>
          </cell>
          <cell r="D178">
            <v>3.0950000000000002</v>
          </cell>
          <cell r="E178">
            <v>3.1711299999999998</v>
          </cell>
          <cell r="F178">
            <v>3.2538800000000001</v>
          </cell>
          <cell r="G178">
            <v>3.3152499999999998</v>
          </cell>
          <cell r="H178">
            <v>3.3839999999999999</v>
          </cell>
          <cell r="I178">
            <v>3.4333800000000001</v>
          </cell>
          <cell r="J178">
            <v>3.6052499999999998</v>
          </cell>
        </row>
        <row r="179">
          <cell r="A179">
            <v>38958</v>
          </cell>
          <cell r="B179">
            <v>3.0293800000000002</v>
          </cell>
          <cell r="C179">
            <v>3.0487500000000001</v>
          </cell>
          <cell r="D179">
            <v>3.0942500000000002</v>
          </cell>
          <cell r="E179">
            <v>3.1742499999999998</v>
          </cell>
          <cell r="F179">
            <v>3.2571300000000001</v>
          </cell>
          <cell r="G179">
            <v>3.3193799999999998</v>
          </cell>
          <cell r="H179">
            <v>3.395</v>
          </cell>
          <cell r="I179">
            <v>3.4393799999999999</v>
          </cell>
          <cell r="J179">
            <v>3.6236299999999999</v>
          </cell>
        </row>
        <row r="180">
          <cell r="A180">
            <v>38959</v>
          </cell>
          <cell r="B180">
            <v>3.0287500000000001</v>
          </cell>
          <cell r="C180">
            <v>3.0451299999999999</v>
          </cell>
          <cell r="D180">
            <v>3.0910000000000002</v>
          </cell>
          <cell r="E180">
            <v>3.1789999999999998</v>
          </cell>
          <cell r="F180">
            <v>3.2563800000000001</v>
          </cell>
          <cell r="G180">
            <v>3.3321299999999998</v>
          </cell>
          <cell r="H180">
            <v>3.3948800000000001</v>
          </cell>
          <cell r="I180">
            <v>3.4384999999999999</v>
          </cell>
          <cell r="J180">
            <v>3.6187499999999999</v>
          </cell>
        </row>
        <row r="181">
          <cell r="A181">
            <v>38960</v>
          </cell>
          <cell r="B181">
            <v>3.0484399999999998</v>
          </cell>
          <cell r="C181">
            <v>3.06088</v>
          </cell>
          <cell r="D181">
            <v>3.0967500000000001</v>
          </cell>
          <cell r="E181">
            <v>3.1972499999999999</v>
          </cell>
          <cell r="F181">
            <v>3.26363</v>
          </cell>
          <cell r="G181">
            <v>3.3384999999999998</v>
          </cell>
          <cell r="H181">
            <v>3.4041299999999999</v>
          </cell>
          <cell r="I181">
            <v>3.44625</v>
          </cell>
          <cell r="J181">
            <v>3.625</v>
          </cell>
        </row>
        <row r="182">
          <cell r="A182">
            <v>38961</v>
          </cell>
          <cell r="B182">
            <v>3.04094</v>
          </cell>
          <cell r="C182">
            <v>3.0732499999999998</v>
          </cell>
          <cell r="D182">
            <v>3.0988799999999999</v>
          </cell>
          <cell r="E182">
            <v>3.2016300000000002</v>
          </cell>
          <cell r="F182">
            <v>3.2671299999999999</v>
          </cell>
          <cell r="G182">
            <v>3.34538</v>
          </cell>
          <cell r="H182">
            <v>3.4119999999999999</v>
          </cell>
          <cell r="I182">
            <v>3.46</v>
          </cell>
          <cell r="J182">
            <v>3.637</v>
          </cell>
        </row>
        <row r="183">
          <cell r="A183">
            <v>38964</v>
          </cell>
          <cell r="B183">
            <v>3.01688</v>
          </cell>
          <cell r="C183">
            <v>3.0754999999999999</v>
          </cell>
          <cell r="D183">
            <v>3.0982500000000002</v>
          </cell>
          <cell r="E183">
            <v>3.20038</v>
          </cell>
          <cell r="F183">
            <v>3.27013</v>
          </cell>
          <cell r="G183">
            <v>3.3623799999999999</v>
          </cell>
          <cell r="H183">
            <v>3.42</v>
          </cell>
          <cell r="I183">
            <v>3.4699999999999998</v>
          </cell>
          <cell r="J183">
            <v>3.6486299999999998</v>
          </cell>
        </row>
        <row r="184">
          <cell r="A184">
            <v>38965</v>
          </cell>
          <cell r="B184">
            <v>3.03125</v>
          </cell>
          <cell r="C184">
            <v>3.0787499999999999</v>
          </cell>
          <cell r="D184">
            <v>3.0968800000000001</v>
          </cell>
          <cell r="E184">
            <v>3.21075</v>
          </cell>
          <cell r="F184">
            <v>3.27563</v>
          </cell>
          <cell r="G184">
            <v>3.3687499999999999</v>
          </cell>
          <cell r="H184">
            <v>3.4291299999999998</v>
          </cell>
          <cell r="I184">
            <v>3.4775</v>
          </cell>
          <cell r="J184">
            <v>3.6644999999999999</v>
          </cell>
        </row>
        <row r="185">
          <cell r="A185">
            <v>38966</v>
          </cell>
          <cell r="B185">
            <v>3.07375</v>
          </cell>
          <cell r="C185">
            <v>3.07938</v>
          </cell>
          <cell r="D185">
            <v>3.097</v>
          </cell>
          <cell r="E185">
            <v>3.22</v>
          </cell>
          <cell r="F185">
            <v>3.28925</v>
          </cell>
          <cell r="G185">
            <v>3.3768799999999999</v>
          </cell>
          <cell r="H185">
            <v>3.4359999999999999</v>
          </cell>
          <cell r="I185">
            <v>3.4891299999999998</v>
          </cell>
          <cell r="J185">
            <v>3.6893799999999999</v>
          </cell>
        </row>
        <row r="186">
          <cell r="A186">
            <v>38967</v>
          </cell>
          <cell r="B186">
            <v>3.0715599999999998</v>
          </cell>
          <cell r="C186">
            <v>3.08</v>
          </cell>
          <cell r="D186">
            <v>3.097</v>
          </cell>
          <cell r="E186">
            <v>3.2294999999999998</v>
          </cell>
          <cell r="F186">
            <v>3.2930000000000001</v>
          </cell>
          <cell r="G186">
            <v>3.3901300000000001</v>
          </cell>
          <cell r="H186">
            <v>3.45113</v>
          </cell>
          <cell r="I186">
            <v>3.5033799999999999</v>
          </cell>
          <cell r="J186">
            <v>3.7029999999999998</v>
          </cell>
        </row>
        <row r="187">
          <cell r="A187">
            <v>38968</v>
          </cell>
          <cell r="B187">
            <v>3.0715599999999998</v>
          </cell>
          <cell r="C187">
            <v>3.08</v>
          </cell>
          <cell r="D187">
            <v>3.0996299999999999</v>
          </cell>
          <cell r="E187">
            <v>3.2336299999999998</v>
          </cell>
          <cell r="F187">
            <v>3.2995000000000001</v>
          </cell>
          <cell r="G187">
            <v>3.3962500000000002</v>
          </cell>
          <cell r="H187">
            <v>3.45113</v>
          </cell>
          <cell r="I187">
            <v>3.5052500000000002</v>
          </cell>
          <cell r="J187">
            <v>3.7041300000000001</v>
          </cell>
        </row>
        <row r="188">
          <cell r="A188">
            <v>38971</v>
          </cell>
          <cell r="B188">
            <v>3.0718800000000002</v>
          </cell>
          <cell r="C188">
            <v>3.0797500000000002</v>
          </cell>
          <cell r="D188">
            <v>3.10338</v>
          </cell>
          <cell r="E188">
            <v>3.2439999999999998</v>
          </cell>
          <cell r="F188">
            <v>3.30688</v>
          </cell>
          <cell r="G188">
            <v>3.4112499999999999</v>
          </cell>
          <cell r="H188">
            <v>3.4686300000000001</v>
          </cell>
          <cell r="I188">
            <v>3.5169999999999999</v>
          </cell>
          <cell r="J188">
            <v>3.73</v>
          </cell>
        </row>
        <row r="189">
          <cell r="A189">
            <v>38972</v>
          </cell>
          <cell r="B189">
            <v>3.07063</v>
          </cell>
          <cell r="C189">
            <v>3.0796299999999999</v>
          </cell>
          <cell r="D189">
            <v>3.1232500000000001</v>
          </cell>
          <cell r="E189">
            <v>3.25075</v>
          </cell>
          <cell r="F189">
            <v>3.3174999999999999</v>
          </cell>
          <cell r="G189">
            <v>3.41825</v>
          </cell>
          <cell r="H189">
            <v>3.4803799999999998</v>
          </cell>
          <cell r="I189">
            <v>3.53525</v>
          </cell>
          <cell r="J189">
            <v>3.7568799999999998</v>
          </cell>
        </row>
        <row r="190">
          <cell r="A190">
            <v>38973</v>
          </cell>
          <cell r="B190">
            <v>3.07219</v>
          </cell>
          <cell r="C190">
            <v>3.0796299999999999</v>
          </cell>
          <cell r="D190">
            <v>3.1281300000000001</v>
          </cell>
          <cell r="E190">
            <v>3.2567499999999998</v>
          </cell>
          <cell r="F190">
            <v>3.3188800000000001</v>
          </cell>
          <cell r="G190">
            <v>3.4156300000000002</v>
          </cell>
          <cell r="H190">
            <v>3.4790000000000001</v>
          </cell>
          <cell r="I190">
            <v>3.53363</v>
          </cell>
          <cell r="J190">
            <v>3.7469999999999999</v>
          </cell>
        </row>
        <row r="191">
          <cell r="A191">
            <v>38974</v>
          </cell>
          <cell r="B191">
            <v>3.0674999999999999</v>
          </cell>
          <cell r="C191">
            <v>3.07375</v>
          </cell>
          <cell r="D191">
            <v>3.1406299999999998</v>
          </cell>
          <cell r="E191">
            <v>3.27</v>
          </cell>
          <cell r="F191">
            <v>3.3334999999999999</v>
          </cell>
          <cell r="G191">
            <v>3.4275000000000002</v>
          </cell>
          <cell r="H191">
            <v>3.4892500000000002</v>
          </cell>
          <cell r="I191">
            <v>3.54</v>
          </cell>
          <cell r="J191">
            <v>3.75013</v>
          </cell>
        </row>
        <row r="192">
          <cell r="A192">
            <v>38975</v>
          </cell>
          <cell r="B192">
            <v>3.0674999999999999</v>
          </cell>
          <cell r="C192">
            <v>3.0722499999999999</v>
          </cell>
          <cell r="D192">
            <v>3.1455000000000002</v>
          </cell>
          <cell r="E192">
            <v>3.2718799999999999</v>
          </cell>
          <cell r="F192">
            <v>3.3374999999999999</v>
          </cell>
          <cell r="G192">
            <v>3.42963</v>
          </cell>
          <cell r="H192">
            <v>3.4893800000000001</v>
          </cell>
          <cell r="I192">
            <v>3.5447500000000001</v>
          </cell>
          <cell r="J192">
            <v>3.7578800000000001</v>
          </cell>
        </row>
        <row r="193">
          <cell r="A193">
            <v>38978</v>
          </cell>
          <cell r="B193">
            <v>3.0643799999999999</v>
          </cell>
          <cell r="C193">
            <v>3.0717500000000002</v>
          </cell>
          <cell r="D193">
            <v>3.15</v>
          </cell>
          <cell r="E193">
            <v>3.2734999999999999</v>
          </cell>
          <cell r="F193">
            <v>3.34</v>
          </cell>
          <cell r="G193">
            <v>3.4348800000000002</v>
          </cell>
          <cell r="H193">
            <v>3.4908799999999998</v>
          </cell>
          <cell r="I193">
            <v>3.54488</v>
          </cell>
          <cell r="J193">
            <v>3.7570000000000001</v>
          </cell>
        </row>
        <row r="194">
          <cell r="A194">
            <v>38979</v>
          </cell>
          <cell r="B194">
            <v>3.05938</v>
          </cell>
          <cell r="C194">
            <v>3.0703800000000001</v>
          </cell>
          <cell r="D194">
            <v>3.1702500000000002</v>
          </cell>
          <cell r="E194">
            <v>3.2755000000000001</v>
          </cell>
          <cell r="F194">
            <v>3.34863</v>
          </cell>
          <cell r="G194">
            <v>3.43763</v>
          </cell>
          <cell r="H194">
            <v>3.4962499999999999</v>
          </cell>
          <cell r="I194">
            <v>3.55</v>
          </cell>
          <cell r="J194">
            <v>3.7637499999999999</v>
          </cell>
        </row>
        <row r="195">
          <cell r="A195">
            <v>38980</v>
          </cell>
          <cell r="B195">
            <v>3.0531299999999999</v>
          </cell>
          <cell r="C195">
            <v>3.0643799999999999</v>
          </cell>
          <cell r="D195">
            <v>3.17225</v>
          </cell>
          <cell r="E195">
            <v>3.2782499999999999</v>
          </cell>
          <cell r="F195">
            <v>3.3487499999999999</v>
          </cell>
          <cell r="G195">
            <v>3.4377499999999999</v>
          </cell>
          <cell r="H195">
            <v>3.4914999999999998</v>
          </cell>
          <cell r="I195">
            <v>3.5447500000000001</v>
          </cell>
          <cell r="J195">
            <v>3.7475000000000001</v>
          </cell>
        </row>
        <row r="196">
          <cell r="A196">
            <v>38981</v>
          </cell>
          <cell r="B196">
            <v>3.0418799999999999</v>
          </cell>
          <cell r="C196">
            <v>3.0627499999999999</v>
          </cell>
          <cell r="D196">
            <v>3.1932499999999999</v>
          </cell>
          <cell r="E196">
            <v>3.2934999999999999</v>
          </cell>
          <cell r="F196">
            <v>3.37025</v>
          </cell>
          <cell r="G196">
            <v>3.4478800000000001</v>
          </cell>
          <cell r="H196">
            <v>3.5095000000000001</v>
          </cell>
          <cell r="I196">
            <v>3.5612500000000002</v>
          </cell>
          <cell r="J196">
            <v>3.7610000000000001</v>
          </cell>
        </row>
        <row r="197">
          <cell r="A197">
            <v>38982</v>
          </cell>
          <cell r="B197">
            <v>3.03281</v>
          </cell>
          <cell r="C197">
            <v>3.05925</v>
          </cell>
          <cell r="D197">
            <v>3.2001300000000001</v>
          </cell>
          <cell r="E197">
            <v>3.2967499999999998</v>
          </cell>
          <cell r="F197">
            <v>3.3776299999999999</v>
          </cell>
          <cell r="G197">
            <v>3.4552499999999999</v>
          </cell>
          <cell r="H197">
            <v>3.5063800000000001</v>
          </cell>
          <cell r="I197">
            <v>3.55</v>
          </cell>
          <cell r="J197">
            <v>3.7237499999999999</v>
          </cell>
        </row>
        <row r="198">
          <cell r="A198">
            <v>38985</v>
          </cell>
          <cell r="B198">
            <v>3.0306299999999999</v>
          </cell>
          <cell r="C198">
            <v>3.0578799999999999</v>
          </cell>
          <cell r="D198">
            <v>3.2075</v>
          </cell>
          <cell r="E198">
            <v>3.2993800000000002</v>
          </cell>
          <cell r="F198">
            <v>3.3736299999999999</v>
          </cell>
          <cell r="G198">
            <v>3.4436300000000002</v>
          </cell>
          <cell r="H198">
            <v>3.492</v>
          </cell>
          <cell r="I198">
            <v>3.5333800000000002</v>
          </cell>
          <cell r="J198">
            <v>3.6675</v>
          </cell>
        </row>
        <row r="199">
          <cell r="A199">
            <v>38986</v>
          </cell>
          <cell r="B199">
            <v>3.0321899999999999</v>
          </cell>
          <cell r="C199">
            <v>3.0649999999999999</v>
          </cell>
          <cell r="D199">
            <v>3.222</v>
          </cell>
          <cell r="E199">
            <v>3.3048799999999998</v>
          </cell>
          <cell r="F199">
            <v>3.3706300000000002</v>
          </cell>
          <cell r="G199">
            <v>3.4455</v>
          </cell>
          <cell r="H199">
            <v>3.4889999999999999</v>
          </cell>
          <cell r="I199">
            <v>3.5326300000000002</v>
          </cell>
          <cell r="J199">
            <v>3.6726299999999998</v>
          </cell>
        </row>
        <row r="200">
          <cell r="A200">
            <v>38987</v>
          </cell>
          <cell r="B200">
            <v>3.0550000000000002</v>
          </cell>
          <cell r="C200">
            <v>3.0878800000000002</v>
          </cell>
          <cell r="D200">
            <v>3.2439999999999998</v>
          </cell>
          <cell r="E200">
            <v>3.3097500000000002</v>
          </cell>
          <cell r="F200">
            <v>3.3795000000000002</v>
          </cell>
          <cell r="G200">
            <v>3.46</v>
          </cell>
          <cell r="H200">
            <v>3.5101300000000002</v>
          </cell>
          <cell r="I200">
            <v>3.556</v>
          </cell>
          <cell r="J200">
            <v>3.7057500000000001</v>
          </cell>
        </row>
        <row r="201">
          <cell r="A201">
            <v>38988</v>
          </cell>
          <cell r="B201">
            <v>3.0662500000000001</v>
          </cell>
          <cell r="C201">
            <v>3.08</v>
          </cell>
          <cell r="D201">
            <v>3.26213</v>
          </cell>
          <cell r="E201">
            <v>3.3268800000000001</v>
          </cell>
          <cell r="F201">
            <v>3.4128799999999999</v>
          </cell>
          <cell r="G201">
            <v>3.4761299999999999</v>
          </cell>
          <cell r="H201">
            <v>3.51763</v>
          </cell>
          <cell r="I201">
            <v>3.5686299999999997</v>
          </cell>
          <cell r="J201">
            <v>3.7162500000000001</v>
          </cell>
        </row>
        <row r="202">
          <cell r="A202">
            <v>38989</v>
          </cell>
          <cell r="B202">
            <v>3.1253099999999998</v>
          </cell>
          <cell r="C202">
            <v>3.0822500000000002</v>
          </cell>
          <cell r="D202">
            <v>3.2723800000000001</v>
          </cell>
          <cell r="E202">
            <v>3.3296299999999999</v>
          </cell>
          <cell r="F202">
            <v>3.4171300000000002</v>
          </cell>
          <cell r="G202">
            <v>3.4812500000000002</v>
          </cell>
          <cell r="H202">
            <v>3.5212500000000002</v>
          </cell>
          <cell r="I202">
            <v>3.5677500000000002</v>
          </cell>
          <cell r="J202">
            <v>3.7138800000000001</v>
          </cell>
        </row>
        <row r="203">
          <cell r="A203">
            <v>38992</v>
          </cell>
          <cell r="B203">
            <v>3.0674999999999999</v>
          </cell>
          <cell r="C203">
            <v>3.0815000000000001</v>
          </cell>
          <cell r="D203">
            <v>3.2919999999999998</v>
          </cell>
          <cell r="E203">
            <v>3.3343799999999999</v>
          </cell>
          <cell r="F203">
            <v>3.4242499999999998</v>
          </cell>
          <cell r="G203">
            <v>3.4868800000000002</v>
          </cell>
          <cell r="H203">
            <v>3.5297499999999999</v>
          </cell>
          <cell r="I203">
            <v>3.5827499999999999</v>
          </cell>
          <cell r="J203">
            <v>3.7447499999999998</v>
          </cell>
        </row>
        <row r="204">
          <cell r="A204">
            <v>38993</v>
          </cell>
          <cell r="B204">
            <v>3.0962499999999999</v>
          </cell>
          <cell r="C204">
            <v>3.1560000000000001</v>
          </cell>
          <cell r="D204">
            <v>3.3072499999999998</v>
          </cell>
          <cell r="E204">
            <v>3.3422499999999999</v>
          </cell>
          <cell r="F204">
            <v>3.4356300000000002</v>
          </cell>
          <cell r="G204">
            <v>3.4883799999999998</v>
          </cell>
          <cell r="H204">
            <v>3.5300000000000002</v>
          </cell>
          <cell r="I204">
            <v>3.5821300000000003</v>
          </cell>
          <cell r="J204">
            <v>3.7318799999999999</v>
          </cell>
        </row>
        <row r="205">
          <cell r="A205">
            <v>38994</v>
          </cell>
          <cell r="B205">
            <v>3.2162500000000001</v>
          </cell>
          <cell r="C205">
            <v>3.2312500000000002</v>
          </cell>
          <cell r="D205">
            <v>3.3279999999999998</v>
          </cell>
          <cell r="E205">
            <v>3.3567499999999999</v>
          </cell>
          <cell r="F205">
            <v>3.4553799999999999</v>
          </cell>
          <cell r="G205">
            <v>3.5028800000000002</v>
          </cell>
          <cell r="H205">
            <v>3.5468799999999998</v>
          </cell>
          <cell r="I205">
            <v>3.6053800000000003</v>
          </cell>
          <cell r="J205">
            <v>3.7571300000000001</v>
          </cell>
        </row>
        <row r="206">
          <cell r="A206">
            <v>38995</v>
          </cell>
          <cell r="B206">
            <v>3.2618800000000001</v>
          </cell>
          <cell r="C206">
            <v>3.3</v>
          </cell>
          <cell r="D206">
            <v>3.3382499999999999</v>
          </cell>
          <cell r="E206">
            <v>3.3642500000000002</v>
          </cell>
          <cell r="F206">
            <v>3.4667500000000002</v>
          </cell>
          <cell r="G206">
            <v>3.51213</v>
          </cell>
          <cell r="H206">
            <v>3.5554999999999999</v>
          </cell>
          <cell r="I206">
            <v>3.6055000000000001</v>
          </cell>
          <cell r="J206">
            <v>3.7456300000000002</v>
          </cell>
        </row>
        <row r="207">
          <cell r="A207">
            <v>38996</v>
          </cell>
          <cell r="B207">
            <v>3.29</v>
          </cell>
          <cell r="C207">
            <v>3.31</v>
          </cell>
          <cell r="D207">
            <v>3.34</v>
          </cell>
          <cell r="E207">
            <v>3.3643800000000001</v>
          </cell>
          <cell r="F207">
            <v>3.46875</v>
          </cell>
          <cell r="G207">
            <v>3.5142500000000001</v>
          </cell>
          <cell r="H207">
            <v>3.5536300000000001</v>
          </cell>
          <cell r="I207">
            <v>3.6001300000000001</v>
          </cell>
          <cell r="J207">
            <v>3.7206299999999999</v>
          </cell>
        </row>
        <row r="208">
          <cell r="A208">
            <v>38999</v>
          </cell>
          <cell r="B208">
            <v>3.23563</v>
          </cell>
          <cell r="C208">
            <v>3.3340000000000001</v>
          </cell>
          <cell r="D208">
            <v>3.3428800000000001</v>
          </cell>
          <cell r="E208">
            <v>3.3682500000000002</v>
          </cell>
          <cell r="F208">
            <v>3.4699999999999998</v>
          </cell>
          <cell r="G208">
            <v>3.5228799999999998</v>
          </cell>
          <cell r="H208">
            <v>3.5628799999999998</v>
          </cell>
          <cell r="I208">
            <v>3.6108799999999999</v>
          </cell>
          <cell r="J208">
            <v>3.7589999999999999</v>
          </cell>
        </row>
        <row r="209">
          <cell r="A209">
            <v>39000</v>
          </cell>
          <cell r="B209">
            <v>3.11313</v>
          </cell>
          <cell r="C209">
            <v>3.3367499999999999</v>
          </cell>
          <cell r="D209">
            <v>3.3462499999999999</v>
          </cell>
          <cell r="E209">
            <v>3.3689999999999998</v>
          </cell>
          <cell r="F209">
            <v>3.4779999999999998</v>
          </cell>
          <cell r="G209">
            <v>3.5243799999999998</v>
          </cell>
          <cell r="H209">
            <v>3.5714999999999999</v>
          </cell>
          <cell r="I209">
            <v>3.62</v>
          </cell>
          <cell r="J209">
            <v>3.7721299999999998</v>
          </cell>
        </row>
        <row r="210">
          <cell r="A210">
            <v>39001</v>
          </cell>
          <cell r="B210">
            <v>3.3281299999999998</v>
          </cell>
          <cell r="C210">
            <v>3.3367499999999999</v>
          </cell>
          <cell r="D210">
            <v>3.347</v>
          </cell>
          <cell r="E210">
            <v>3.37025</v>
          </cell>
          <cell r="F210">
            <v>3.4877500000000001</v>
          </cell>
          <cell r="G210">
            <v>3.5323799999999999</v>
          </cell>
          <cell r="H210">
            <v>3.57863</v>
          </cell>
          <cell r="I210">
            <v>3.63</v>
          </cell>
          <cell r="J210">
            <v>3.7897499999999997</v>
          </cell>
        </row>
        <row r="211">
          <cell r="A211">
            <v>39002</v>
          </cell>
          <cell r="B211">
            <v>3.3306300000000002</v>
          </cell>
          <cell r="C211">
            <v>3.3355000000000001</v>
          </cell>
          <cell r="D211">
            <v>3.3490000000000002</v>
          </cell>
          <cell r="E211">
            <v>3.3888799999999999</v>
          </cell>
          <cell r="F211">
            <v>3.49438</v>
          </cell>
          <cell r="G211">
            <v>3.5425</v>
          </cell>
          <cell r="H211">
            <v>3.5928800000000001</v>
          </cell>
          <cell r="I211">
            <v>3.6419999999999999</v>
          </cell>
          <cell r="J211">
            <v>3.81088</v>
          </cell>
        </row>
        <row r="212">
          <cell r="A212">
            <v>39003</v>
          </cell>
          <cell r="B212">
            <v>3.32938</v>
          </cell>
          <cell r="C212">
            <v>3.3348800000000001</v>
          </cell>
          <cell r="D212">
            <v>3.3471299999999999</v>
          </cell>
          <cell r="E212">
            <v>3.3928799999999999</v>
          </cell>
          <cell r="F212">
            <v>3.4980000000000002</v>
          </cell>
          <cell r="G212">
            <v>3.5462500000000001</v>
          </cell>
          <cell r="H212">
            <v>3.5942499999999997</v>
          </cell>
          <cell r="I212">
            <v>3.6395</v>
          </cell>
          <cell r="J212">
            <v>3.7930000000000001</v>
          </cell>
        </row>
        <row r="213">
          <cell r="A213">
            <v>39006</v>
          </cell>
          <cell r="B213">
            <v>3.32938</v>
          </cell>
          <cell r="C213">
            <v>3.3347500000000001</v>
          </cell>
          <cell r="D213">
            <v>3.3497500000000002</v>
          </cell>
          <cell r="E213">
            <v>3.39425</v>
          </cell>
          <cell r="F213">
            <v>3.5015000000000001</v>
          </cell>
          <cell r="G213">
            <v>3.5516299999999998</v>
          </cell>
          <cell r="H213">
            <v>3.5927500000000001</v>
          </cell>
          <cell r="I213">
            <v>3.6441300000000001</v>
          </cell>
          <cell r="J213">
            <v>3.8001300000000002</v>
          </cell>
        </row>
        <row r="214">
          <cell r="A214">
            <v>39007</v>
          </cell>
          <cell r="B214">
            <v>3.3337500000000002</v>
          </cell>
          <cell r="C214">
            <v>3.3380000000000001</v>
          </cell>
          <cell r="D214">
            <v>3.35</v>
          </cell>
          <cell r="E214">
            <v>3.3963800000000002</v>
          </cell>
          <cell r="F214">
            <v>3.5003799999999998</v>
          </cell>
          <cell r="G214">
            <v>3.5556299999999998</v>
          </cell>
          <cell r="H214">
            <v>3.5945</v>
          </cell>
          <cell r="I214">
            <v>3.6435</v>
          </cell>
          <cell r="J214">
            <v>3.7951299999999999</v>
          </cell>
        </row>
        <row r="215">
          <cell r="A215">
            <v>39008</v>
          </cell>
          <cell r="B215">
            <v>3.3362500000000002</v>
          </cell>
          <cell r="C215">
            <v>3.3412500000000001</v>
          </cell>
          <cell r="D215">
            <v>3.35</v>
          </cell>
          <cell r="E215">
            <v>3.3984999999999999</v>
          </cell>
          <cell r="F215">
            <v>3.5113799999999999</v>
          </cell>
          <cell r="G215">
            <v>3.5583800000000001</v>
          </cell>
          <cell r="H215">
            <v>3.5992500000000001</v>
          </cell>
          <cell r="I215">
            <v>3.6476299999999999</v>
          </cell>
          <cell r="J215">
            <v>3.8001300000000002</v>
          </cell>
        </row>
        <row r="216">
          <cell r="A216">
            <v>39009</v>
          </cell>
          <cell r="B216">
            <v>3.3362500000000002</v>
          </cell>
          <cell r="C216">
            <v>3.3435000000000001</v>
          </cell>
          <cell r="D216">
            <v>3.3581300000000001</v>
          </cell>
          <cell r="E216">
            <v>3.4201299999999999</v>
          </cell>
          <cell r="F216">
            <v>3.5173800000000002</v>
          </cell>
          <cell r="G216">
            <v>3.56013</v>
          </cell>
          <cell r="H216">
            <v>3.6</v>
          </cell>
          <cell r="I216">
            <v>3.6465000000000001</v>
          </cell>
          <cell r="J216">
            <v>3.7896299999999998</v>
          </cell>
        </row>
        <row r="217">
          <cell r="A217">
            <v>39010</v>
          </cell>
          <cell r="B217">
            <v>3.3412500000000001</v>
          </cell>
          <cell r="C217">
            <v>3.35</v>
          </cell>
          <cell r="D217">
            <v>3.3624999999999998</v>
          </cell>
          <cell r="E217">
            <v>3.42788</v>
          </cell>
          <cell r="F217">
            <v>3.52013</v>
          </cell>
          <cell r="G217">
            <v>3.5698799999999999</v>
          </cell>
          <cell r="H217">
            <v>3.60988</v>
          </cell>
          <cell r="I217">
            <v>3.6521300000000001</v>
          </cell>
          <cell r="J217">
            <v>3.79813</v>
          </cell>
        </row>
        <row r="218">
          <cell r="A218">
            <v>39013</v>
          </cell>
          <cell r="B218">
            <v>3.3449999999999998</v>
          </cell>
          <cell r="C218">
            <v>3.3515000000000001</v>
          </cell>
          <cell r="D218">
            <v>3.3667500000000001</v>
          </cell>
          <cell r="E218">
            <v>3.43025</v>
          </cell>
          <cell r="F218">
            <v>3.5270000000000001</v>
          </cell>
          <cell r="G218">
            <v>3.57863</v>
          </cell>
          <cell r="H218">
            <v>3.62</v>
          </cell>
          <cell r="I218">
            <v>3.6695600000000002</v>
          </cell>
          <cell r="J218">
            <v>3.8250000000000002</v>
          </cell>
        </row>
        <row r="219">
          <cell r="A219">
            <v>39014</v>
          </cell>
          <cell r="B219">
            <v>3.3431299999999999</v>
          </cell>
          <cell r="C219">
            <v>3.3528799999999999</v>
          </cell>
          <cell r="D219">
            <v>3.3681299999999998</v>
          </cell>
          <cell r="E219">
            <v>3.43363</v>
          </cell>
          <cell r="F219">
            <v>3.5291299999999999</v>
          </cell>
          <cell r="G219">
            <v>3.5828799999999998</v>
          </cell>
          <cell r="H219">
            <v>3.6261299999999999</v>
          </cell>
          <cell r="I219">
            <v>3.6748799999999999</v>
          </cell>
          <cell r="J219">
            <v>3.835</v>
          </cell>
        </row>
        <row r="220">
          <cell r="A220">
            <v>39015</v>
          </cell>
          <cell r="B220">
            <v>3.35188</v>
          </cell>
          <cell r="C220">
            <v>3.3627500000000001</v>
          </cell>
          <cell r="D220">
            <v>3.3685</v>
          </cell>
          <cell r="E220">
            <v>3.4402499999999998</v>
          </cell>
          <cell r="F220">
            <v>3.5372500000000002</v>
          </cell>
          <cell r="G220">
            <v>3.5923799999999999</v>
          </cell>
          <cell r="H220">
            <v>3.6361300000000001</v>
          </cell>
          <cell r="I220">
            <v>3.68988</v>
          </cell>
          <cell r="J220">
            <v>3.8562500000000002</v>
          </cell>
        </row>
        <row r="221">
          <cell r="A221">
            <v>39016</v>
          </cell>
          <cell r="B221">
            <v>3.3531300000000002</v>
          </cell>
          <cell r="C221">
            <v>3.3635000000000002</v>
          </cell>
          <cell r="D221">
            <v>3.3759999999999999</v>
          </cell>
          <cell r="E221">
            <v>3.4501300000000001</v>
          </cell>
          <cell r="F221">
            <v>3.5466299999999999</v>
          </cell>
          <cell r="G221">
            <v>3.5994999999999999</v>
          </cell>
          <cell r="H221">
            <v>3.6452499999999999</v>
          </cell>
          <cell r="I221">
            <v>3.69875</v>
          </cell>
          <cell r="J221">
            <v>3.8607499999999999</v>
          </cell>
        </row>
        <row r="222">
          <cell r="A222">
            <v>39017</v>
          </cell>
          <cell r="B222">
            <v>3.3656299999999999</v>
          </cell>
          <cell r="C222">
            <v>3.37</v>
          </cell>
          <cell r="D222">
            <v>3.3795000000000002</v>
          </cell>
          <cell r="E222">
            <v>3.4517500000000001</v>
          </cell>
          <cell r="F222">
            <v>3.5554999999999999</v>
          </cell>
          <cell r="G222">
            <v>3.6074999999999999</v>
          </cell>
          <cell r="H222">
            <v>3.6593800000000001</v>
          </cell>
          <cell r="I222">
            <v>3.7054999999999998</v>
          </cell>
          <cell r="J222">
            <v>3.8651299999999997</v>
          </cell>
        </row>
        <row r="223">
          <cell r="A223">
            <v>39020</v>
          </cell>
          <cell r="B223">
            <v>3.36531</v>
          </cell>
          <cell r="C223">
            <v>3.3712499999999999</v>
          </cell>
          <cell r="D223">
            <v>3.3827500000000001</v>
          </cell>
          <cell r="E223">
            <v>3.5051299999999999</v>
          </cell>
          <cell r="F223">
            <v>3.5607500000000001</v>
          </cell>
          <cell r="G223">
            <v>3.60738</v>
          </cell>
          <cell r="H223">
            <v>3.65863</v>
          </cell>
          <cell r="I223">
            <v>3.70425</v>
          </cell>
          <cell r="J223">
            <v>3.8570000000000002</v>
          </cell>
        </row>
        <row r="224">
          <cell r="A224">
            <v>39021</v>
          </cell>
          <cell r="B224">
            <v>3.3993799999999998</v>
          </cell>
          <cell r="C224">
            <v>3.36375</v>
          </cell>
          <cell r="D224">
            <v>3.37975</v>
          </cell>
          <cell r="E224">
            <v>3.5055000000000001</v>
          </cell>
          <cell r="F224">
            <v>3.5655000000000001</v>
          </cell>
          <cell r="G224">
            <v>3.60738</v>
          </cell>
          <cell r="H224">
            <v>3.6557500000000003</v>
          </cell>
          <cell r="I224">
            <v>3.70519</v>
          </cell>
          <cell r="J224">
            <v>3.8588800000000001</v>
          </cell>
        </row>
        <row r="225">
          <cell r="A225">
            <v>39022</v>
          </cell>
          <cell r="B225">
            <v>3.3449999999999998</v>
          </cell>
          <cell r="C225">
            <v>3.3476300000000001</v>
          </cell>
          <cell r="D225">
            <v>3.3687499999999999</v>
          </cell>
          <cell r="E225">
            <v>3.49688</v>
          </cell>
          <cell r="F225">
            <v>3.5622500000000001</v>
          </cell>
          <cell r="G225">
            <v>3.6056300000000001</v>
          </cell>
          <cell r="H225">
            <v>3.65</v>
          </cell>
          <cell r="I225">
            <v>3.6976300000000002</v>
          </cell>
          <cell r="J225">
            <v>3.8283800000000001</v>
          </cell>
        </row>
        <row r="226">
          <cell r="A226">
            <v>39023</v>
          </cell>
          <cell r="B226">
            <v>3.3675000000000002</v>
          </cell>
          <cell r="C226">
            <v>3.37</v>
          </cell>
          <cell r="D226">
            <v>3.3707500000000001</v>
          </cell>
          <cell r="E226">
            <v>3.5083799999999998</v>
          </cell>
          <cell r="F226">
            <v>3.5670000000000002</v>
          </cell>
          <cell r="G226">
            <v>3.6091299999999999</v>
          </cell>
          <cell r="H226">
            <v>3.6661299999999999</v>
          </cell>
          <cell r="I226">
            <v>3.7013799999999999</v>
          </cell>
          <cell r="J226">
            <v>3.8272500000000003</v>
          </cell>
        </row>
        <row r="227">
          <cell r="A227">
            <v>39024</v>
          </cell>
          <cell r="B227">
            <v>3.38469</v>
          </cell>
          <cell r="C227">
            <v>3.3664999999999998</v>
          </cell>
          <cell r="D227">
            <v>3.3712499999999999</v>
          </cell>
          <cell r="E227">
            <v>3.5077500000000001</v>
          </cell>
          <cell r="F227">
            <v>3.56575</v>
          </cell>
          <cell r="G227">
            <v>3.6133800000000003</v>
          </cell>
          <cell r="H227">
            <v>3.6686299999999998</v>
          </cell>
          <cell r="I227">
            <v>3.7050000000000001</v>
          </cell>
          <cell r="J227">
            <v>3.8362500000000002</v>
          </cell>
        </row>
        <row r="228">
          <cell r="A228">
            <v>39027</v>
          </cell>
          <cell r="B228">
            <v>3.3425000000000002</v>
          </cell>
          <cell r="C228">
            <v>3.3570000000000002</v>
          </cell>
          <cell r="D228">
            <v>3.3688799999999999</v>
          </cell>
          <cell r="E228">
            <v>3.5083799999999998</v>
          </cell>
          <cell r="F228">
            <v>3.57125</v>
          </cell>
          <cell r="G228">
            <v>3.6198800000000002</v>
          </cell>
          <cell r="H228">
            <v>3.6793800000000001</v>
          </cell>
          <cell r="I228">
            <v>3.7193800000000001</v>
          </cell>
          <cell r="J228">
            <v>3.8767499999999999</v>
          </cell>
        </row>
        <row r="229">
          <cell r="A229">
            <v>39028</v>
          </cell>
          <cell r="B229">
            <v>3.3481299999999998</v>
          </cell>
          <cell r="C229">
            <v>3.3546300000000002</v>
          </cell>
          <cell r="D229">
            <v>3.3688799999999999</v>
          </cell>
          <cell r="E229">
            <v>3.5126300000000001</v>
          </cell>
          <cell r="F229">
            <v>3.5756299999999999</v>
          </cell>
          <cell r="G229">
            <v>3.6219999999999999</v>
          </cell>
          <cell r="H229">
            <v>3.68425</v>
          </cell>
          <cell r="I229">
            <v>3.7256299999999998</v>
          </cell>
          <cell r="J229">
            <v>3.8795000000000002</v>
          </cell>
        </row>
        <row r="230">
          <cell r="A230">
            <v>39029</v>
          </cell>
          <cell r="B230">
            <v>3.3487499999999999</v>
          </cell>
          <cell r="C230">
            <v>3.3532500000000001</v>
          </cell>
          <cell r="D230">
            <v>3.3681299999999998</v>
          </cell>
          <cell r="E230">
            <v>3.51688</v>
          </cell>
          <cell r="F230">
            <v>3.58</v>
          </cell>
          <cell r="G230">
            <v>3.63</v>
          </cell>
          <cell r="H230">
            <v>3.69</v>
          </cell>
          <cell r="I230">
            <v>3.7318799999999999</v>
          </cell>
          <cell r="J230">
            <v>3.88</v>
          </cell>
        </row>
        <row r="231">
          <cell r="A231">
            <v>39030</v>
          </cell>
          <cell r="B231">
            <v>3.3449999999999998</v>
          </cell>
          <cell r="C231">
            <v>3.3512499999999998</v>
          </cell>
          <cell r="D231">
            <v>3.3672499999999999</v>
          </cell>
          <cell r="E231">
            <v>3.53363</v>
          </cell>
          <cell r="F231">
            <v>3.5826899999999999</v>
          </cell>
          <cell r="G231">
            <v>3.6422499999999998</v>
          </cell>
          <cell r="H231">
            <v>3.6982499999999998</v>
          </cell>
          <cell r="I231">
            <v>3.7466300000000001</v>
          </cell>
          <cell r="J231">
            <v>3.9079999999999999</v>
          </cell>
        </row>
        <row r="232">
          <cell r="A232">
            <v>39031</v>
          </cell>
          <cell r="B232">
            <v>3.34938</v>
          </cell>
          <cell r="C232">
            <v>3.3548800000000001</v>
          </cell>
          <cell r="D232">
            <v>3.3707500000000001</v>
          </cell>
          <cell r="E232">
            <v>3.53688</v>
          </cell>
          <cell r="F232">
            <v>3.5843799999999999</v>
          </cell>
          <cell r="G232">
            <v>3.6398799999999998</v>
          </cell>
          <cell r="H232">
            <v>3.6901299999999999</v>
          </cell>
          <cell r="I232">
            <v>3.7351299999999998</v>
          </cell>
          <cell r="J232">
            <v>3.87588</v>
          </cell>
        </row>
        <row r="233">
          <cell r="A233">
            <v>39034</v>
          </cell>
          <cell r="B233">
            <v>3.3462499999999999</v>
          </cell>
          <cell r="C233">
            <v>3.3515000000000001</v>
          </cell>
          <cell r="D233">
            <v>3.3780000000000001</v>
          </cell>
          <cell r="E233">
            <v>3.5354999999999999</v>
          </cell>
          <cell r="F233">
            <v>3.5871300000000002</v>
          </cell>
          <cell r="G233">
            <v>3.6395</v>
          </cell>
          <cell r="H233">
            <v>3.6893799999999999</v>
          </cell>
          <cell r="I233">
            <v>3.72838</v>
          </cell>
          <cell r="J233">
            <v>3.8552499999999998</v>
          </cell>
        </row>
        <row r="234">
          <cell r="A234">
            <v>39035</v>
          </cell>
          <cell r="B234">
            <v>3.3462499999999999</v>
          </cell>
          <cell r="C234">
            <v>3.3515000000000001</v>
          </cell>
          <cell r="D234">
            <v>3.3963800000000002</v>
          </cell>
          <cell r="E234">
            <v>3.5409999999999999</v>
          </cell>
          <cell r="F234">
            <v>3.5910000000000002</v>
          </cell>
          <cell r="G234">
            <v>3.645</v>
          </cell>
          <cell r="H234">
            <v>3.6970000000000001</v>
          </cell>
          <cell r="I234">
            <v>3.7351299999999998</v>
          </cell>
          <cell r="J234">
            <v>3.8843800000000002</v>
          </cell>
        </row>
        <row r="235">
          <cell r="A235">
            <v>39036</v>
          </cell>
          <cell r="B235">
            <v>3.34375</v>
          </cell>
          <cell r="C235">
            <v>3.3491300000000002</v>
          </cell>
          <cell r="D235">
            <v>3.3975</v>
          </cell>
          <cell r="E235">
            <v>3.54488</v>
          </cell>
          <cell r="F235">
            <v>3.5962499999999999</v>
          </cell>
          <cell r="G235">
            <v>3.6462500000000002</v>
          </cell>
          <cell r="H235">
            <v>3.6974999999999998</v>
          </cell>
          <cell r="I235">
            <v>3.7374999999999998</v>
          </cell>
          <cell r="J235">
            <v>3.8762499999999998</v>
          </cell>
        </row>
        <row r="236">
          <cell r="A236">
            <v>39037</v>
          </cell>
          <cell r="B236">
            <v>3.3412500000000001</v>
          </cell>
          <cell r="C236">
            <v>3.34938</v>
          </cell>
          <cell r="D236">
            <v>3.40238</v>
          </cell>
          <cell r="E236">
            <v>3.5529999999999999</v>
          </cell>
          <cell r="F236">
            <v>3.59788</v>
          </cell>
          <cell r="G236">
            <v>3.6493799999999998</v>
          </cell>
          <cell r="H236">
            <v>3.7</v>
          </cell>
          <cell r="I236">
            <v>3.7429999999999999</v>
          </cell>
          <cell r="J236">
            <v>3.8842499999999998</v>
          </cell>
        </row>
        <row r="237">
          <cell r="A237">
            <v>39038</v>
          </cell>
          <cell r="B237">
            <v>3.3368799999999998</v>
          </cell>
          <cell r="C237">
            <v>3.3463799999999999</v>
          </cell>
          <cell r="D237">
            <v>3.4113799999999999</v>
          </cell>
          <cell r="E237">
            <v>3.5550000000000002</v>
          </cell>
          <cell r="F237">
            <v>3.6029999999999998</v>
          </cell>
          <cell r="G237">
            <v>3.6550000000000002</v>
          </cell>
          <cell r="H237">
            <v>3.7069999999999999</v>
          </cell>
          <cell r="I237">
            <v>3.7450000000000001</v>
          </cell>
          <cell r="J237">
            <v>3.8923800000000002</v>
          </cell>
        </row>
        <row r="238">
          <cell r="A238">
            <v>39041</v>
          </cell>
          <cell r="B238">
            <v>3.3331300000000001</v>
          </cell>
          <cell r="C238">
            <v>3.3462499999999999</v>
          </cell>
          <cell r="D238">
            <v>3.4163800000000002</v>
          </cell>
          <cell r="E238">
            <v>3.5548799999999998</v>
          </cell>
          <cell r="F238">
            <v>3.6047500000000001</v>
          </cell>
          <cell r="G238">
            <v>3.6462500000000002</v>
          </cell>
          <cell r="H238">
            <v>3.6912500000000001</v>
          </cell>
          <cell r="I238">
            <v>3.7273800000000001</v>
          </cell>
          <cell r="J238">
            <v>3.8507500000000001</v>
          </cell>
        </row>
        <row r="239">
          <cell r="A239">
            <v>39042</v>
          </cell>
          <cell r="B239">
            <v>3.3312499999999998</v>
          </cell>
          <cell r="C239">
            <v>3.3376299999999999</v>
          </cell>
          <cell r="D239">
            <v>3.4428800000000002</v>
          </cell>
          <cell r="E239">
            <v>3.5594999999999999</v>
          </cell>
          <cell r="F239">
            <v>3.6055000000000001</v>
          </cell>
          <cell r="G239">
            <v>3.6427499999999999</v>
          </cell>
          <cell r="H239">
            <v>3.6821299999999999</v>
          </cell>
          <cell r="I239">
            <v>3.7181299999999999</v>
          </cell>
          <cell r="J239">
            <v>3.84138</v>
          </cell>
        </row>
        <row r="240">
          <cell r="A240">
            <v>39043</v>
          </cell>
          <cell r="B240">
            <v>3.335</v>
          </cell>
          <cell r="C240">
            <v>3.3395000000000001</v>
          </cell>
          <cell r="D240">
            <v>3.45275</v>
          </cell>
          <cell r="E240">
            <v>3.5636299999999999</v>
          </cell>
          <cell r="F240">
            <v>3.61225</v>
          </cell>
          <cell r="G240">
            <v>3.6516299999999999</v>
          </cell>
          <cell r="H240">
            <v>3.69163</v>
          </cell>
          <cell r="I240">
            <v>3.7250000000000001</v>
          </cell>
          <cell r="J240">
            <v>3.8529999999999998</v>
          </cell>
        </row>
        <row r="241">
          <cell r="A241">
            <v>39044</v>
          </cell>
          <cell r="B241">
            <v>3.3331300000000001</v>
          </cell>
          <cell r="C241">
            <v>3.3376299999999999</v>
          </cell>
          <cell r="D241">
            <v>3.4673799999999999</v>
          </cell>
          <cell r="E241">
            <v>3.5776300000000001</v>
          </cell>
          <cell r="F241">
            <v>3.6197499999999998</v>
          </cell>
          <cell r="G241">
            <v>3.6631299999999998</v>
          </cell>
          <cell r="H241">
            <v>3.7052499999999999</v>
          </cell>
          <cell r="I241">
            <v>3.7373799999999999</v>
          </cell>
          <cell r="J241">
            <v>3.8725000000000001</v>
          </cell>
        </row>
        <row r="242">
          <cell r="A242">
            <v>39045</v>
          </cell>
          <cell r="B242">
            <v>3.3343799999999999</v>
          </cell>
          <cell r="C242">
            <v>3.339</v>
          </cell>
          <cell r="D242">
            <v>3.4761299999999999</v>
          </cell>
          <cell r="E242">
            <v>3.5828799999999998</v>
          </cell>
          <cell r="F242">
            <v>3.6248800000000001</v>
          </cell>
          <cell r="G242">
            <v>3.6654999999999998</v>
          </cell>
          <cell r="H242">
            <v>3.7054999999999998</v>
          </cell>
          <cell r="I242">
            <v>3.73813</v>
          </cell>
          <cell r="J242">
            <v>3.85988</v>
          </cell>
        </row>
        <row r="243">
          <cell r="A243">
            <v>39048</v>
          </cell>
          <cell r="B243">
            <v>3.3325</v>
          </cell>
          <cell r="C243">
            <v>3.3376299999999999</v>
          </cell>
          <cell r="D243">
            <v>3.4842499999999998</v>
          </cell>
          <cell r="E243">
            <v>3.5868799999999998</v>
          </cell>
          <cell r="F243">
            <v>3.6256300000000001</v>
          </cell>
          <cell r="G243">
            <v>3.6622500000000002</v>
          </cell>
          <cell r="H243">
            <v>3.6978800000000001</v>
          </cell>
          <cell r="I243">
            <v>3.7296300000000002</v>
          </cell>
          <cell r="J243">
            <v>3.8555000000000001</v>
          </cell>
        </row>
        <row r="244">
          <cell r="A244">
            <v>39049</v>
          </cell>
          <cell r="B244">
            <v>3.3325</v>
          </cell>
          <cell r="C244">
            <v>3.3376299999999999</v>
          </cell>
          <cell r="D244">
            <v>3.4942500000000001</v>
          </cell>
          <cell r="E244">
            <v>3.5922499999999999</v>
          </cell>
          <cell r="F244">
            <v>3.6269999999999998</v>
          </cell>
          <cell r="G244">
            <v>3.6598800000000002</v>
          </cell>
          <cell r="H244">
            <v>3.6957499999999999</v>
          </cell>
          <cell r="I244">
            <v>3.7291300000000001</v>
          </cell>
          <cell r="J244">
            <v>3.8443800000000001</v>
          </cell>
        </row>
        <row r="245">
          <cell r="A245">
            <v>39050</v>
          </cell>
          <cell r="B245">
            <v>3.3312499999999998</v>
          </cell>
          <cell r="C245">
            <v>3.3388800000000001</v>
          </cell>
          <cell r="D245">
            <v>3.5518800000000001</v>
          </cell>
          <cell r="E245">
            <v>3.5964999999999998</v>
          </cell>
          <cell r="F245">
            <v>3.6246299999999998</v>
          </cell>
          <cell r="G245">
            <v>3.6630000000000003</v>
          </cell>
          <cell r="H245">
            <v>3.69638</v>
          </cell>
          <cell r="I245">
            <v>3.7302499999999998</v>
          </cell>
          <cell r="J245">
            <v>3.8442499999999997</v>
          </cell>
        </row>
        <row r="246">
          <cell r="A246">
            <v>39051</v>
          </cell>
          <cell r="B246">
            <v>3.3537499999999998</v>
          </cell>
          <cell r="C246">
            <v>3.3382499999999999</v>
          </cell>
          <cell r="D246">
            <v>3.5754999999999999</v>
          </cell>
          <cell r="E246">
            <v>3.6102499999999997</v>
          </cell>
          <cell r="F246">
            <v>3.6357499999999998</v>
          </cell>
          <cell r="G246">
            <v>3.6745000000000001</v>
          </cell>
          <cell r="H246">
            <v>3.71088</v>
          </cell>
          <cell r="I246">
            <v>3.7408799999999998</v>
          </cell>
          <cell r="J246">
            <v>3.8586299999999998</v>
          </cell>
        </row>
        <row r="247">
          <cell r="A247">
            <v>39052</v>
          </cell>
          <cell r="B247">
            <v>3.335</v>
          </cell>
          <cell r="C247">
            <v>3.3362500000000002</v>
          </cell>
          <cell r="D247">
            <v>3.58725</v>
          </cell>
          <cell r="E247">
            <v>3.6151299999999997</v>
          </cell>
          <cell r="F247">
            <v>3.6391299999999998</v>
          </cell>
          <cell r="G247">
            <v>3.67638</v>
          </cell>
          <cell r="H247">
            <v>3.7151300000000003</v>
          </cell>
          <cell r="I247">
            <v>3.7416299999999998</v>
          </cell>
          <cell r="J247">
            <v>3.8513799999999998</v>
          </cell>
        </row>
        <row r="248">
          <cell r="A248">
            <v>39055</v>
          </cell>
          <cell r="B248">
            <v>3.3306300000000002</v>
          </cell>
          <cell r="C248">
            <v>3.3374999999999999</v>
          </cell>
          <cell r="D248">
            <v>3.5967500000000001</v>
          </cell>
          <cell r="E248">
            <v>3.6201300000000001</v>
          </cell>
          <cell r="F248">
            <v>3.6392500000000001</v>
          </cell>
          <cell r="G248">
            <v>3.6745000000000001</v>
          </cell>
          <cell r="H248">
            <v>3.6988799999999999</v>
          </cell>
          <cell r="I248">
            <v>3.7201300000000002</v>
          </cell>
          <cell r="J248">
            <v>3.8029999999999999</v>
          </cell>
        </row>
        <row r="249">
          <cell r="A249">
            <v>39056</v>
          </cell>
          <cell r="B249">
            <v>3.33188</v>
          </cell>
          <cell r="C249">
            <v>3.3668800000000001</v>
          </cell>
          <cell r="D249">
            <v>3.5963799999999999</v>
          </cell>
          <cell r="E249">
            <v>3.625</v>
          </cell>
          <cell r="F249">
            <v>3.6428799999999999</v>
          </cell>
          <cell r="G249">
            <v>3.6821299999999999</v>
          </cell>
          <cell r="H249">
            <v>3.7047499999999998</v>
          </cell>
          <cell r="I249">
            <v>3.7315</v>
          </cell>
          <cell r="J249">
            <v>3.8138800000000002</v>
          </cell>
        </row>
        <row r="250">
          <cell r="A250">
            <v>39057</v>
          </cell>
          <cell r="B250">
            <v>3.3284400000000001</v>
          </cell>
          <cell r="C250">
            <v>3.4027500000000002</v>
          </cell>
          <cell r="D250">
            <v>3.6012499999999998</v>
          </cell>
          <cell r="E250">
            <v>3.6288800000000001</v>
          </cell>
          <cell r="F250">
            <v>3.6516299999999999</v>
          </cell>
          <cell r="G250">
            <v>3.6873800000000001</v>
          </cell>
          <cell r="H250">
            <v>3.7084999999999999</v>
          </cell>
          <cell r="I250">
            <v>3.7359999999999998</v>
          </cell>
          <cell r="J250">
            <v>3.8289999999999997</v>
          </cell>
        </row>
        <row r="251">
          <cell r="A251">
            <v>39058</v>
          </cell>
          <cell r="B251">
            <v>3.29813</v>
          </cell>
          <cell r="C251">
            <v>3.5034999999999998</v>
          </cell>
          <cell r="D251">
            <v>3.6256300000000001</v>
          </cell>
          <cell r="E251">
            <v>3.6375000000000002</v>
          </cell>
          <cell r="F251">
            <v>3.6608800000000001</v>
          </cell>
          <cell r="G251">
            <v>3.6917499999999999</v>
          </cell>
          <cell r="H251">
            <v>3.7164999999999999</v>
          </cell>
          <cell r="I251">
            <v>3.7406299999999999</v>
          </cell>
          <cell r="J251">
            <v>3.8356300000000001</v>
          </cell>
        </row>
        <row r="252">
          <cell r="A252">
            <v>39059</v>
          </cell>
          <cell r="B252">
            <v>3.3262499999999999</v>
          </cell>
          <cell r="C252">
            <v>3.55</v>
          </cell>
          <cell r="D252">
            <v>3.6348799999999999</v>
          </cell>
          <cell r="E252">
            <v>3.645</v>
          </cell>
          <cell r="F252">
            <v>3.6712500000000001</v>
          </cell>
          <cell r="G252">
            <v>3.71</v>
          </cell>
          <cell r="H252">
            <v>3.7415000000000003</v>
          </cell>
          <cell r="I252">
            <v>3.7690000000000001</v>
          </cell>
          <cell r="J252">
            <v>3.8817500000000003</v>
          </cell>
        </row>
        <row r="253">
          <cell r="A253">
            <v>39062</v>
          </cell>
          <cell r="B253">
            <v>3.335</v>
          </cell>
          <cell r="C253">
            <v>3.5862500000000002</v>
          </cell>
          <cell r="D253">
            <v>3.6462500000000002</v>
          </cell>
          <cell r="E253">
            <v>3.653</v>
          </cell>
          <cell r="F253">
            <v>3.67225</v>
          </cell>
          <cell r="G253">
            <v>3.7152500000000002</v>
          </cell>
          <cell r="H253">
            <v>3.7451300000000001</v>
          </cell>
          <cell r="I253">
            <v>3.7753800000000002</v>
          </cell>
          <cell r="J253">
            <v>3.8952499999999999</v>
          </cell>
        </row>
        <row r="254">
          <cell r="A254">
            <v>39063</v>
          </cell>
          <cell r="B254">
            <v>3.4125000000000001</v>
          </cell>
          <cell r="C254">
            <v>3.5920000000000001</v>
          </cell>
          <cell r="D254">
            <v>3.6528800000000001</v>
          </cell>
          <cell r="E254">
            <v>3.6545000000000001</v>
          </cell>
          <cell r="F254">
            <v>3.67238</v>
          </cell>
          <cell r="G254">
            <v>3.7193800000000001</v>
          </cell>
          <cell r="H254">
            <v>3.7457500000000001</v>
          </cell>
          <cell r="I254">
            <v>3.78125</v>
          </cell>
          <cell r="J254">
            <v>3.8981300000000001</v>
          </cell>
        </row>
        <row r="255">
          <cell r="A255">
            <v>39064</v>
          </cell>
          <cell r="B255">
            <v>3.585</v>
          </cell>
          <cell r="C255">
            <v>3.5943800000000001</v>
          </cell>
          <cell r="D255">
            <v>3.6516299999999999</v>
          </cell>
          <cell r="E255">
            <v>3.6543799999999997</v>
          </cell>
          <cell r="F255">
            <v>3.6749999999999998</v>
          </cell>
          <cell r="G255">
            <v>3.7192499999999997</v>
          </cell>
          <cell r="H255">
            <v>3.7488799999999998</v>
          </cell>
          <cell r="I255">
            <v>3.7783799999999998</v>
          </cell>
          <cell r="J255">
            <v>3.8988800000000001</v>
          </cell>
        </row>
        <row r="256">
          <cell r="A256">
            <v>39065</v>
          </cell>
          <cell r="B256">
            <v>3.5862500000000002</v>
          </cell>
          <cell r="C256">
            <v>3.6012499999999998</v>
          </cell>
          <cell r="D256">
            <v>3.653</v>
          </cell>
          <cell r="E256">
            <v>3.6557500000000003</v>
          </cell>
          <cell r="F256">
            <v>3.67875</v>
          </cell>
          <cell r="G256">
            <v>3.72363</v>
          </cell>
          <cell r="H256">
            <v>3.7595000000000001</v>
          </cell>
          <cell r="I256">
            <v>3.7911299999999999</v>
          </cell>
          <cell r="J256">
            <v>3.923</v>
          </cell>
        </row>
        <row r="257">
          <cell r="A257">
            <v>39066</v>
          </cell>
          <cell r="B257">
            <v>3.6043799999999999</v>
          </cell>
          <cell r="C257">
            <v>3.6139999999999999</v>
          </cell>
          <cell r="D257">
            <v>3.6574999999999998</v>
          </cell>
          <cell r="E257">
            <v>3.6589999999999998</v>
          </cell>
          <cell r="F257">
            <v>3.6894999999999998</v>
          </cell>
          <cell r="G257">
            <v>3.7282500000000001</v>
          </cell>
          <cell r="H257">
            <v>3.7690000000000001</v>
          </cell>
          <cell r="I257">
            <v>3.7991299999999999</v>
          </cell>
          <cell r="J257">
            <v>3.9386299999999999</v>
          </cell>
        </row>
        <row r="258">
          <cell r="A258">
            <v>39069</v>
          </cell>
          <cell r="B258">
            <v>3.6112500000000001</v>
          </cell>
          <cell r="C258">
            <v>3.6179999999999999</v>
          </cell>
          <cell r="D258">
            <v>3.6589999999999998</v>
          </cell>
          <cell r="E258">
            <v>3.66</v>
          </cell>
          <cell r="F258">
            <v>3.6993800000000001</v>
          </cell>
          <cell r="G258">
            <v>3.7342499999999998</v>
          </cell>
          <cell r="H258">
            <v>3.7682500000000001</v>
          </cell>
          <cell r="I258">
            <v>3.7991299999999999</v>
          </cell>
          <cell r="J258">
            <v>3.9387499999999998</v>
          </cell>
        </row>
        <row r="259">
          <cell r="A259">
            <v>39070</v>
          </cell>
          <cell r="B259">
            <v>3.6175000000000002</v>
          </cell>
          <cell r="C259">
            <v>3.6269999999999998</v>
          </cell>
          <cell r="D259">
            <v>3.6647499999999997</v>
          </cell>
          <cell r="E259">
            <v>3.6654999999999998</v>
          </cell>
          <cell r="F259">
            <v>3.7054999999999998</v>
          </cell>
          <cell r="G259">
            <v>3.7406299999999999</v>
          </cell>
          <cell r="H259">
            <v>3.77488</v>
          </cell>
          <cell r="I259">
            <v>3.81</v>
          </cell>
          <cell r="J259">
            <v>3.9652500000000002</v>
          </cell>
        </row>
        <row r="260">
          <cell r="A260">
            <v>39071</v>
          </cell>
          <cell r="B260">
            <v>3.63</v>
          </cell>
          <cell r="C260">
            <v>3.6355</v>
          </cell>
          <cell r="D260">
            <v>3.6666300000000001</v>
          </cell>
          <cell r="E260">
            <v>3.6675</v>
          </cell>
          <cell r="F260">
            <v>3.70838</v>
          </cell>
          <cell r="G260">
            <v>3.7473800000000002</v>
          </cell>
          <cell r="H260">
            <v>3.7800000000000002</v>
          </cell>
          <cell r="I260">
            <v>3.8167499999999999</v>
          </cell>
          <cell r="J260">
            <v>3.9707499999999998</v>
          </cell>
        </row>
        <row r="261">
          <cell r="A261">
            <v>39072</v>
          </cell>
          <cell r="B261">
            <v>3.69625</v>
          </cell>
          <cell r="C261">
            <v>3.7488799999999998</v>
          </cell>
          <cell r="D261">
            <v>3.6662499999999998</v>
          </cell>
          <cell r="E261">
            <v>3.6726299999999998</v>
          </cell>
          <cell r="F261">
            <v>3.7142499999999998</v>
          </cell>
          <cell r="G261">
            <v>3.7543800000000003</v>
          </cell>
          <cell r="H261">
            <v>3.79</v>
          </cell>
          <cell r="I261">
            <v>3.8288799999999998</v>
          </cell>
          <cell r="J261">
            <v>3.9886300000000001</v>
          </cell>
        </row>
        <row r="262">
          <cell r="A262">
            <v>39073</v>
          </cell>
          <cell r="B262">
            <v>3.7450000000000001</v>
          </cell>
          <cell r="C262">
            <v>3.7524999999999999</v>
          </cell>
          <cell r="D262">
            <v>3.6732499999999999</v>
          </cell>
          <cell r="E262">
            <v>3.6734999999999998</v>
          </cell>
          <cell r="F262">
            <v>3.7157499999999999</v>
          </cell>
          <cell r="G262">
            <v>3.7577500000000001</v>
          </cell>
          <cell r="H262">
            <v>3.7906300000000002</v>
          </cell>
          <cell r="I262">
            <v>3.8294999999999999</v>
          </cell>
          <cell r="J262">
            <v>3.9907500000000002</v>
          </cell>
        </row>
        <row r="263">
          <cell r="A263">
            <v>39076</v>
          </cell>
          <cell r="B263">
            <v>3.7450000000000001</v>
          </cell>
          <cell r="C263">
            <v>3.7524999999999999</v>
          </cell>
          <cell r="D263">
            <v>3.6732499999999999</v>
          </cell>
          <cell r="E263">
            <v>3.6734999999999998</v>
          </cell>
          <cell r="F263">
            <v>3.7157499999999999</v>
          </cell>
          <cell r="G263">
            <v>3.7577500000000001</v>
          </cell>
          <cell r="H263">
            <v>3.7906300000000002</v>
          </cell>
          <cell r="I263">
            <v>3.8294999999999999</v>
          </cell>
          <cell r="J263">
            <v>3.9907500000000002</v>
          </cell>
        </row>
        <row r="264">
          <cell r="A264">
            <v>39077</v>
          </cell>
          <cell r="B264">
            <v>3.7450000000000001</v>
          </cell>
          <cell r="C264">
            <v>3.7524999999999999</v>
          </cell>
          <cell r="D264">
            <v>3.6732499999999999</v>
          </cell>
          <cell r="E264">
            <v>3.6734999999999998</v>
          </cell>
          <cell r="F264">
            <v>3.7157499999999999</v>
          </cell>
          <cell r="G264">
            <v>3.7577500000000001</v>
          </cell>
          <cell r="H264">
            <v>3.7906300000000002</v>
          </cell>
          <cell r="I264">
            <v>3.8294999999999999</v>
          </cell>
          <cell r="J264">
            <v>3.9907500000000002</v>
          </cell>
        </row>
        <row r="265">
          <cell r="A265">
            <v>39078</v>
          </cell>
          <cell r="B265">
            <v>3.70438</v>
          </cell>
          <cell r="C265">
            <v>3.74438</v>
          </cell>
          <cell r="D265">
            <v>3.6739999999999999</v>
          </cell>
          <cell r="E265">
            <v>3.6755</v>
          </cell>
          <cell r="F265">
            <v>3.7214999999999998</v>
          </cell>
          <cell r="G265">
            <v>3.76213</v>
          </cell>
          <cell r="H265">
            <v>3.7956300000000001</v>
          </cell>
          <cell r="I265">
            <v>3.8331300000000001</v>
          </cell>
          <cell r="J265">
            <v>4.0003799999999998</v>
          </cell>
        </row>
        <row r="266">
          <cell r="A266">
            <v>39079</v>
          </cell>
          <cell r="B266">
            <v>3.6831300000000002</v>
          </cell>
          <cell r="C266">
            <v>3.6328800000000001</v>
          </cell>
          <cell r="D266">
            <v>3.6336300000000001</v>
          </cell>
          <cell r="E266">
            <v>3.6633800000000001</v>
          </cell>
          <cell r="F266">
            <v>3.7235</v>
          </cell>
          <cell r="G266">
            <v>3.7650000000000001</v>
          </cell>
          <cell r="H266">
            <v>3.8081300000000002</v>
          </cell>
          <cell r="I266">
            <v>3.8494999999999999</v>
          </cell>
          <cell r="J266">
            <v>4.0196300000000003</v>
          </cell>
        </row>
        <row r="267">
          <cell r="A267">
            <v>39080</v>
          </cell>
          <cell r="B267">
            <v>3.6821299999999999</v>
          </cell>
          <cell r="C267">
            <v>3.62738</v>
          </cell>
          <cell r="D267">
            <v>3.6334999999999997</v>
          </cell>
          <cell r="E267">
            <v>3.6616300000000002</v>
          </cell>
          <cell r="F267">
            <v>3.7231300000000003</v>
          </cell>
          <cell r="G267">
            <v>3.7657500000000002</v>
          </cell>
          <cell r="H267">
            <v>3.8083800000000001</v>
          </cell>
          <cell r="I267">
            <v>3.8534999999999999</v>
          </cell>
          <cell r="J267">
            <v>4.02475</v>
          </cell>
        </row>
        <row r="268">
          <cell r="A268">
            <v>39083</v>
          </cell>
          <cell r="B268">
            <v>3.6821299999999999</v>
          </cell>
          <cell r="C268">
            <v>3.62738</v>
          </cell>
          <cell r="D268">
            <v>3.6334999999999997</v>
          </cell>
          <cell r="E268">
            <v>3.6616300000000002</v>
          </cell>
          <cell r="F268">
            <v>3.7231300000000003</v>
          </cell>
          <cell r="G268">
            <v>3.7657500000000002</v>
          </cell>
          <cell r="H268">
            <v>3.8083800000000001</v>
          </cell>
          <cell r="I268">
            <v>3.8534999999999999</v>
          </cell>
          <cell r="J268">
            <v>4.02475</v>
          </cell>
        </row>
        <row r="269">
          <cell r="A269">
            <v>39084</v>
          </cell>
          <cell r="B269">
            <v>3.6150000000000002</v>
          </cell>
          <cell r="C269">
            <v>3.6154999999999999</v>
          </cell>
          <cell r="D269">
            <v>3.6280000000000001</v>
          </cell>
          <cell r="E269">
            <v>3.6616300000000002</v>
          </cell>
          <cell r="F269">
            <v>3.7250000000000001</v>
          </cell>
          <cell r="G269">
            <v>3.77</v>
          </cell>
          <cell r="H269">
            <v>3.81</v>
          </cell>
          <cell r="I269">
            <v>3.86</v>
          </cell>
          <cell r="J269">
            <v>4.02813</v>
          </cell>
        </row>
        <row r="270">
          <cell r="A270">
            <v>39085</v>
          </cell>
          <cell r="B270">
            <v>3.61375</v>
          </cell>
          <cell r="C270">
            <v>3.6148799999999999</v>
          </cell>
          <cell r="D270">
            <v>3.6296300000000001</v>
          </cell>
          <cell r="E270">
            <v>3.6606300000000003</v>
          </cell>
          <cell r="F270">
            <v>3.7269999999999999</v>
          </cell>
          <cell r="G270">
            <v>3.7787500000000001</v>
          </cell>
          <cell r="H270">
            <v>3.8168800000000003</v>
          </cell>
          <cell r="I270">
            <v>3.86</v>
          </cell>
          <cell r="J270">
            <v>4.0286299999999997</v>
          </cell>
        </row>
        <row r="271">
          <cell r="A271">
            <v>39086</v>
          </cell>
          <cell r="B271">
            <v>3.61313</v>
          </cell>
          <cell r="C271">
            <v>3.6116299999999999</v>
          </cell>
          <cell r="D271">
            <v>3.6274999999999999</v>
          </cell>
          <cell r="E271">
            <v>3.6628799999999999</v>
          </cell>
          <cell r="F271">
            <v>3.7330000000000001</v>
          </cell>
          <cell r="G271">
            <v>3.78288</v>
          </cell>
          <cell r="H271">
            <v>3.82063</v>
          </cell>
          <cell r="I271">
            <v>3.8675000000000002</v>
          </cell>
          <cell r="J271">
            <v>4.0306300000000004</v>
          </cell>
        </row>
        <row r="272">
          <cell r="A272">
            <v>39087</v>
          </cell>
          <cell r="B272">
            <v>3.6056300000000001</v>
          </cell>
          <cell r="C272">
            <v>3.6078799999999998</v>
          </cell>
          <cell r="D272">
            <v>3.6237500000000002</v>
          </cell>
          <cell r="E272">
            <v>3.6628799999999999</v>
          </cell>
          <cell r="F272">
            <v>3.7331300000000001</v>
          </cell>
          <cell r="G272">
            <v>3.7822499999999999</v>
          </cell>
          <cell r="H272">
            <v>3.8209999999999997</v>
          </cell>
          <cell r="I272">
            <v>3.8654999999999999</v>
          </cell>
          <cell r="J272">
            <v>4.0211300000000003</v>
          </cell>
        </row>
        <row r="273">
          <cell r="A273">
            <v>39090</v>
          </cell>
          <cell r="B273">
            <v>3.5962499999999999</v>
          </cell>
          <cell r="C273">
            <v>3.6008800000000001</v>
          </cell>
          <cell r="D273">
            <v>3.62</v>
          </cell>
          <cell r="E273">
            <v>3.6668799999999999</v>
          </cell>
          <cell r="F273">
            <v>3.7391299999999998</v>
          </cell>
          <cell r="G273">
            <v>3.79</v>
          </cell>
          <cell r="H273">
            <v>3.8313800000000002</v>
          </cell>
          <cell r="I273">
            <v>3.8754999999999997</v>
          </cell>
          <cell r="J273">
            <v>4.0446299999999997</v>
          </cell>
        </row>
        <row r="274">
          <cell r="A274">
            <v>39091</v>
          </cell>
          <cell r="B274">
            <v>3.5827499999999999</v>
          </cell>
          <cell r="C274">
            <v>3.5843799999999999</v>
          </cell>
          <cell r="D274">
            <v>3.6182499999999997</v>
          </cell>
          <cell r="E274">
            <v>3.6656300000000002</v>
          </cell>
          <cell r="F274">
            <v>3.7415000000000003</v>
          </cell>
          <cell r="G274">
            <v>3.7942499999999999</v>
          </cell>
          <cell r="H274">
            <v>3.8368799999999998</v>
          </cell>
          <cell r="I274">
            <v>3.8787500000000001</v>
          </cell>
          <cell r="J274">
            <v>4.0501300000000002</v>
          </cell>
        </row>
        <row r="275">
          <cell r="A275">
            <v>39092</v>
          </cell>
          <cell r="B275">
            <v>3.55375</v>
          </cell>
          <cell r="C275">
            <v>3.56738</v>
          </cell>
          <cell r="D275">
            <v>3.6114999999999999</v>
          </cell>
          <cell r="E275">
            <v>3.6672500000000001</v>
          </cell>
          <cell r="F275">
            <v>3.7456300000000002</v>
          </cell>
          <cell r="G275">
            <v>3.8042500000000001</v>
          </cell>
          <cell r="H275">
            <v>3.8442499999999997</v>
          </cell>
          <cell r="I275">
            <v>3.8868800000000001</v>
          </cell>
          <cell r="J275">
            <v>4.0641299999999996</v>
          </cell>
        </row>
        <row r="276">
          <cell r="A276">
            <v>39093</v>
          </cell>
          <cell r="B276">
            <v>3.5421300000000002</v>
          </cell>
          <cell r="C276">
            <v>3.5788799999999998</v>
          </cell>
          <cell r="D276">
            <v>3.6181299999999998</v>
          </cell>
          <cell r="E276">
            <v>3.67563</v>
          </cell>
          <cell r="F276">
            <v>3.7577500000000001</v>
          </cell>
          <cell r="G276">
            <v>3.8125</v>
          </cell>
          <cell r="H276">
            <v>3.8572500000000001</v>
          </cell>
          <cell r="I276">
            <v>3.9048799999999999</v>
          </cell>
          <cell r="J276">
            <v>4.0759999999999996</v>
          </cell>
        </row>
        <row r="277">
          <cell r="A277">
            <v>39094</v>
          </cell>
          <cell r="B277">
            <v>3.5187499999999998</v>
          </cell>
          <cell r="C277">
            <v>3.5812499999999998</v>
          </cell>
          <cell r="D277">
            <v>3.61</v>
          </cell>
          <cell r="E277">
            <v>3.64663</v>
          </cell>
          <cell r="F277">
            <v>3.7437499999999999</v>
          </cell>
          <cell r="G277">
            <v>3.7878799999999999</v>
          </cell>
          <cell r="H277">
            <v>3.8347500000000001</v>
          </cell>
          <cell r="I277">
            <v>3.87825</v>
          </cell>
          <cell r="J277">
            <v>4.05213</v>
          </cell>
        </row>
        <row r="278">
          <cell r="A278">
            <v>39097</v>
          </cell>
          <cell r="B278">
            <v>3.5249999999999999</v>
          </cell>
          <cell r="C278">
            <v>3.59213</v>
          </cell>
          <cell r="D278">
            <v>3.6112500000000001</v>
          </cell>
          <cell r="E278">
            <v>3.6536300000000002</v>
          </cell>
          <cell r="F278">
            <v>3.7469999999999999</v>
          </cell>
          <cell r="G278">
            <v>3.79088</v>
          </cell>
          <cell r="H278">
            <v>3.8378800000000002</v>
          </cell>
          <cell r="I278">
            <v>3.88</v>
          </cell>
          <cell r="J278">
            <v>4.06088</v>
          </cell>
        </row>
        <row r="279">
          <cell r="A279">
            <v>39098</v>
          </cell>
          <cell r="B279">
            <v>3.5175000000000001</v>
          </cell>
          <cell r="C279">
            <v>3.59538</v>
          </cell>
          <cell r="D279">
            <v>3.6167500000000001</v>
          </cell>
          <cell r="E279">
            <v>3.6568800000000001</v>
          </cell>
          <cell r="F279">
            <v>3.7469999999999999</v>
          </cell>
          <cell r="G279">
            <v>3.7927499999999998</v>
          </cell>
          <cell r="H279">
            <v>3.83738</v>
          </cell>
          <cell r="I279">
            <v>3.8834999999999997</v>
          </cell>
          <cell r="J279">
            <v>4.0614999999999997</v>
          </cell>
        </row>
        <row r="280">
          <cell r="A280">
            <v>39099</v>
          </cell>
          <cell r="B280">
            <v>3.5862500000000002</v>
          </cell>
          <cell r="C280">
            <v>3.5967500000000001</v>
          </cell>
          <cell r="D280">
            <v>3.6181299999999998</v>
          </cell>
          <cell r="E280">
            <v>3.6574999999999998</v>
          </cell>
          <cell r="F280">
            <v>3.7477499999999999</v>
          </cell>
          <cell r="G280">
            <v>3.7968799999999998</v>
          </cell>
          <cell r="H280">
            <v>3.839</v>
          </cell>
          <cell r="I280">
            <v>3.8847499999999999</v>
          </cell>
          <cell r="J280">
            <v>4.0591299999999997</v>
          </cell>
        </row>
        <row r="281">
          <cell r="A281">
            <v>39100</v>
          </cell>
          <cell r="B281">
            <v>3.5837500000000002</v>
          </cell>
          <cell r="C281">
            <v>3.59213</v>
          </cell>
          <cell r="D281">
            <v>3.6121300000000001</v>
          </cell>
          <cell r="E281">
            <v>3.66</v>
          </cell>
          <cell r="F281">
            <v>3.75488</v>
          </cell>
          <cell r="G281">
            <v>3.7965</v>
          </cell>
          <cell r="H281">
            <v>3.83975</v>
          </cell>
          <cell r="I281">
            <v>3.89</v>
          </cell>
          <cell r="J281">
            <v>4.0768800000000001</v>
          </cell>
        </row>
        <row r="282">
          <cell r="A282">
            <v>39101</v>
          </cell>
          <cell r="B282">
            <v>3.5840000000000001</v>
          </cell>
          <cell r="C282">
            <v>3.5902500000000002</v>
          </cell>
          <cell r="D282">
            <v>3.6128800000000001</v>
          </cell>
          <cell r="E282">
            <v>3.66</v>
          </cell>
          <cell r="F282">
            <v>3.75488</v>
          </cell>
          <cell r="G282">
            <v>3.7982499999999999</v>
          </cell>
          <cell r="H282">
            <v>3.84</v>
          </cell>
          <cell r="I282">
            <v>3.8897500000000003</v>
          </cell>
          <cell r="J282">
            <v>4.0715000000000003</v>
          </cell>
        </row>
        <row r="283">
          <cell r="A283">
            <v>39104</v>
          </cell>
          <cell r="B283">
            <v>3.5837500000000002</v>
          </cell>
          <cell r="C283">
            <v>3.5902500000000002</v>
          </cell>
          <cell r="D283">
            <v>3.61225</v>
          </cell>
          <cell r="E283">
            <v>3.66988</v>
          </cell>
          <cell r="F283">
            <v>3.7568799999999998</v>
          </cell>
          <cell r="G283">
            <v>3.8067500000000001</v>
          </cell>
          <cell r="H283">
            <v>3.8476300000000001</v>
          </cell>
          <cell r="I283">
            <v>3.8953799999999998</v>
          </cell>
          <cell r="J283">
            <v>4.0793800000000005</v>
          </cell>
        </row>
        <row r="284">
          <cell r="A284">
            <v>39105</v>
          </cell>
          <cell r="B284">
            <v>3.58338</v>
          </cell>
          <cell r="C284">
            <v>3.5935000000000001</v>
          </cell>
          <cell r="D284">
            <v>3.6128800000000001</v>
          </cell>
          <cell r="E284">
            <v>3.6728800000000001</v>
          </cell>
          <cell r="F284">
            <v>3.7577500000000001</v>
          </cell>
          <cell r="G284">
            <v>3.8062499999999999</v>
          </cell>
          <cell r="H284">
            <v>3.8485</v>
          </cell>
          <cell r="I284">
            <v>3.8970000000000002</v>
          </cell>
          <cell r="J284">
            <v>4.0717499999999998</v>
          </cell>
        </row>
        <row r="285">
          <cell r="A285">
            <v>39106</v>
          </cell>
          <cell r="B285">
            <v>3.5831300000000001</v>
          </cell>
          <cell r="C285">
            <v>3.59613</v>
          </cell>
          <cell r="D285">
            <v>3.6128800000000001</v>
          </cell>
          <cell r="E285">
            <v>3.6741299999999999</v>
          </cell>
          <cell r="F285">
            <v>3.7570000000000001</v>
          </cell>
          <cell r="G285">
            <v>3.8147500000000001</v>
          </cell>
          <cell r="H285">
            <v>3.8552499999999998</v>
          </cell>
          <cell r="I285">
            <v>3.9045000000000001</v>
          </cell>
          <cell r="J285">
            <v>4.0776300000000001</v>
          </cell>
        </row>
        <row r="286">
          <cell r="A286">
            <v>39107</v>
          </cell>
          <cell r="B286">
            <v>3.5831300000000001</v>
          </cell>
          <cell r="C286">
            <v>3.5949999999999998</v>
          </cell>
          <cell r="D286">
            <v>3.6135000000000002</v>
          </cell>
          <cell r="E286">
            <v>3.6819999999999999</v>
          </cell>
          <cell r="F286">
            <v>3.76675</v>
          </cell>
          <cell r="G286">
            <v>3.8149999999999999</v>
          </cell>
          <cell r="H286">
            <v>3.86388</v>
          </cell>
          <cell r="I286">
            <v>3.9130000000000003</v>
          </cell>
          <cell r="J286">
            <v>4.0773799999999998</v>
          </cell>
        </row>
        <row r="287">
          <cell r="A287">
            <v>39108</v>
          </cell>
          <cell r="B287">
            <v>3.58338</v>
          </cell>
          <cell r="C287">
            <v>3.5948799999999999</v>
          </cell>
          <cell r="D287">
            <v>3.6136300000000001</v>
          </cell>
          <cell r="E287">
            <v>3.68675</v>
          </cell>
          <cell r="F287">
            <v>3.7702499999999999</v>
          </cell>
          <cell r="G287">
            <v>3.8151299999999999</v>
          </cell>
          <cell r="H287">
            <v>3.8651299999999997</v>
          </cell>
          <cell r="I287">
            <v>3.9144999999999999</v>
          </cell>
          <cell r="J287">
            <v>4.0868799999999998</v>
          </cell>
        </row>
        <row r="288">
          <cell r="A288">
            <v>39111</v>
          </cell>
          <cell r="B288">
            <v>3.5827499999999999</v>
          </cell>
          <cell r="C288">
            <v>3.5928800000000001</v>
          </cell>
          <cell r="D288">
            <v>3.6161300000000001</v>
          </cell>
          <cell r="E288">
            <v>3.6908799999999999</v>
          </cell>
          <cell r="F288">
            <v>3.7762500000000001</v>
          </cell>
          <cell r="G288">
            <v>3.8193799999999998</v>
          </cell>
          <cell r="H288">
            <v>3.8679999999999999</v>
          </cell>
          <cell r="I288">
            <v>3.9181300000000001</v>
          </cell>
          <cell r="J288">
            <v>4.0927499999999997</v>
          </cell>
        </row>
        <row r="289">
          <cell r="A289">
            <v>39112</v>
          </cell>
          <cell r="B289">
            <v>3.5827499999999999</v>
          </cell>
          <cell r="C289">
            <v>3.5914999999999999</v>
          </cell>
          <cell r="D289">
            <v>3.6161300000000001</v>
          </cell>
          <cell r="E289">
            <v>3.7013799999999999</v>
          </cell>
          <cell r="F289">
            <v>3.7795000000000001</v>
          </cell>
          <cell r="G289">
            <v>3.8238799999999999</v>
          </cell>
          <cell r="H289">
            <v>3.87025</v>
          </cell>
          <cell r="I289">
            <v>3.9201299999999999</v>
          </cell>
          <cell r="J289">
            <v>4.0970000000000004</v>
          </cell>
        </row>
        <row r="290">
          <cell r="A290">
            <v>39113</v>
          </cell>
          <cell r="B290">
            <v>3.59</v>
          </cell>
          <cell r="C290">
            <v>3.58975</v>
          </cell>
          <cell r="D290">
            <v>3.6128800000000001</v>
          </cell>
          <cell r="E290">
            <v>3.7061299999999999</v>
          </cell>
          <cell r="F290">
            <v>3.7814999999999999</v>
          </cell>
          <cell r="G290">
            <v>3.82925</v>
          </cell>
          <cell r="H290">
            <v>3.8741300000000001</v>
          </cell>
          <cell r="I290">
            <v>3.9208799999999999</v>
          </cell>
          <cell r="J290">
            <v>4.0927499999999997</v>
          </cell>
        </row>
        <row r="291">
          <cell r="A291">
            <v>39114</v>
          </cell>
          <cell r="B291">
            <v>3.5837500000000002</v>
          </cell>
          <cell r="C291">
            <v>3.59</v>
          </cell>
          <cell r="D291">
            <v>3.6117499999999998</v>
          </cell>
          <cell r="E291">
            <v>3.7095000000000002</v>
          </cell>
          <cell r="F291">
            <v>3.7818800000000001</v>
          </cell>
          <cell r="G291">
            <v>3.8298800000000002</v>
          </cell>
          <cell r="H291">
            <v>3.8731299999999997</v>
          </cell>
          <cell r="I291">
            <v>3.9210000000000003</v>
          </cell>
          <cell r="J291">
            <v>4.0824999999999996</v>
          </cell>
        </row>
        <row r="292">
          <cell r="A292">
            <v>39115</v>
          </cell>
          <cell r="B292">
            <v>3.5831300000000001</v>
          </cell>
          <cell r="C292">
            <v>3.5863800000000001</v>
          </cell>
          <cell r="D292">
            <v>3.61</v>
          </cell>
          <cell r="E292">
            <v>3.7235</v>
          </cell>
          <cell r="F292">
            <v>3.7891300000000001</v>
          </cell>
          <cell r="G292">
            <v>3.8308800000000001</v>
          </cell>
          <cell r="H292">
            <v>3.8743799999999999</v>
          </cell>
          <cell r="I292">
            <v>3.9242499999999998</v>
          </cell>
          <cell r="J292">
            <v>4.09</v>
          </cell>
        </row>
        <row r="293">
          <cell r="A293">
            <v>39118</v>
          </cell>
          <cell r="B293">
            <v>3.5750000000000002</v>
          </cell>
          <cell r="C293">
            <v>3.581</v>
          </cell>
          <cell r="D293">
            <v>3.6096300000000001</v>
          </cell>
          <cell r="E293">
            <v>3.7197499999999999</v>
          </cell>
          <cell r="F293">
            <v>3.7800000000000002</v>
          </cell>
          <cell r="G293">
            <v>3.8207499999999999</v>
          </cell>
          <cell r="H293">
            <v>3.8657500000000002</v>
          </cell>
          <cell r="I293">
            <v>3.90788</v>
          </cell>
          <cell r="J293">
            <v>4.0498799999999999</v>
          </cell>
        </row>
        <row r="294">
          <cell r="A294">
            <v>39119</v>
          </cell>
          <cell r="B294">
            <v>3.5668800000000003</v>
          </cell>
          <cell r="C294">
            <v>3.573</v>
          </cell>
          <cell r="D294">
            <v>3.609</v>
          </cell>
          <cell r="E294">
            <v>3.7253799999999999</v>
          </cell>
          <cell r="F294">
            <v>3.7823799999999999</v>
          </cell>
          <cell r="G294">
            <v>3.8256299999999999</v>
          </cell>
          <cell r="H294">
            <v>3.87025</v>
          </cell>
          <cell r="I294">
            <v>3.9128799999999999</v>
          </cell>
          <cell r="J294">
            <v>4.0557499999999997</v>
          </cell>
        </row>
        <row r="295">
          <cell r="A295">
            <v>39120</v>
          </cell>
          <cell r="B295">
            <v>3.5543800000000001</v>
          </cell>
          <cell r="C295">
            <v>3.5683799999999999</v>
          </cell>
          <cell r="D295">
            <v>3.6083799999999999</v>
          </cell>
          <cell r="E295">
            <v>3.72438</v>
          </cell>
          <cell r="F295">
            <v>3.7832499999999998</v>
          </cell>
          <cell r="G295">
            <v>3.83013</v>
          </cell>
          <cell r="H295">
            <v>3.87588</v>
          </cell>
          <cell r="I295">
            <v>3.92</v>
          </cell>
          <cell r="J295">
            <v>4.0687499999999996</v>
          </cell>
        </row>
        <row r="296">
          <cell r="A296">
            <v>39121</v>
          </cell>
          <cell r="B296">
            <v>3.5449999999999999</v>
          </cell>
          <cell r="C296">
            <v>3.5779999999999998</v>
          </cell>
          <cell r="D296">
            <v>3.60825</v>
          </cell>
          <cell r="E296">
            <v>3.7418800000000001</v>
          </cell>
          <cell r="F296">
            <v>3.8016299999999998</v>
          </cell>
          <cell r="G296">
            <v>3.8383799999999999</v>
          </cell>
          <cell r="H296">
            <v>3.8887499999999999</v>
          </cell>
          <cell r="I296">
            <v>3.9293800000000001</v>
          </cell>
          <cell r="J296">
            <v>4.0747499999999999</v>
          </cell>
        </row>
        <row r="297">
          <cell r="A297">
            <v>39122</v>
          </cell>
          <cell r="B297">
            <v>3.55688</v>
          </cell>
          <cell r="C297">
            <v>3.5848800000000001</v>
          </cell>
          <cell r="D297">
            <v>3.6070000000000002</v>
          </cell>
          <cell r="E297">
            <v>3.74675</v>
          </cell>
          <cell r="F297">
            <v>3.8069999999999999</v>
          </cell>
          <cell r="G297">
            <v>3.8427500000000001</v>
          </cell>
          <cell r="H297">
            <v>3.89588</v>
          </cell>
          <cell r="I297">
            <v>3.9387499999999998</v>
          </cell>
          <cell r="J297">
            <v>4.0999999999999996</v>
          </cell>
        </row>
        <row r="298">
          <cell r="A298">
            <v>39125</v>
          </cell>
          <cell r="B298">
            <v>3.55688</v>
          </cell>
          <cell r="C298">
            <v>3.5861299999999998</v>
          </cell>
          <cell r="D298">
            <v>3.6083799999999999</v>
          </cell>
          <cell r="E298">
            <v>3.75013</v>
          </cell>
          <cell r="F298">
            <v>3.8098800000000002</v>
          </cell>
          <cell r="G298">
            <v>3.8454999999999999</v>
          </cell>
          <cell r="H298">
            <v>3.8913799999999998</v>
          </cell>
          <cell r="I298">
            <v>3.9390000000000001</v>
          </cell>
          <cell r="J298">
            <v>4.0934999999999997</v>
          </cell>
        </row>
        <row r="299">
          <cell r="A299">
            <v>39126</v>
          </cell>
          <cell r="B299">
            <v>3.5783800000000001</v>
          </cell>
          <cell r="C299">
            <v>3.5868799999999998</v>
          </cell>
          <cell r="D299">
            <v>3.6126300000000002</v>
          </cell>
          <cell r="E299">
            <v>3.7566299999999999</v>
          </cell>
          <cell r="F299">
            <v>3.8155000000000001</v>
          </cell>
          <cell r="G299">
            <v>3.8483800000000001</v>
          </cell>
          <cell r="H299">
            <v>3.8970000000000002</v>
          </cell>
          <cell r="I299">
            <v>3.94625</v>
          </cell>
          <cell r="J299">
            <v>4.09863</v>
          </cell>
        </row>
        <row r="300">
          <cell r="A300">
            <v>39127</v>
          </cell>
          <cell r="B300">
            <v>3.5806300000000002</v>
          </cell>
          <cell r="C300">
            <v>3.5862500000000002</v>
          </cell>
          <cell r="D300">
            <v>3.6175000000000002</v>
          </cell>
          <cell r="E300">
            <v>3.7607499999999998</v>
          </cell>
          <cell r="F300">
            <v>3.8174999999999999</v>
          </cell>
          <cell r="G300">
            <v>3.85425</v>
          </cell>
          <cell r="H300">
            <v>3.89975</v>
          </cell>
          <cell r="I300">
            <v>3.94625</v>
          </cell>
          <cell r="J300">
            <v>4.1064999999999996</v>
          </cell>
        </row>
        <row r="301">
          <cell r="A301">
            <v>39128</v>
          </cell>
          <cell r="B301">
            <v>3.5831300000000001</v>
          </cell>
          <cell r="C301">
            <v>3.5863800000000001</v>
          </cell>
          <cell r="D301">
            <v>3.6387499999999999</v>
          </cell>
          <cell r="E301">
            <v>3.77163</v>
          </cell>
          <cell r="F301">
            <v>3.8250000000000002</v>
          </cell>
          <cell r="G301">
            <v>3.8576299999999999</v>
          </cell>
          <cell r="H301">
            <v>3.9056299999999999</v>
          </cell>
          <cell r="I301">
            <v>3.9470000000000001</v>
          </cell>
          <cell r="J301">
            <v>4.0999999999999996</v>
          </cell>
        </row>
        <row r="302">
          <cell r="A302">
            <v>39129</v>
          </cell>
          <cell r="B302">
            <v>3.5843799999999999</v>
          </cell>
          <cell r="C302">
            <v>3.5869999999999997</v>
          </cell>
          <cell r="D302">
            <v>3.6493799999999998</v>
          </cell>
          <cell r="E302">
            <v>3.7749999999999999</v>
          </cell>
          <cell r="F302">
            <v>3.8276300000000001</v>
          </cell>
          <cell r="G302">
            <v>3.8591299999999999</v>
          </cell>
          <cell r="H302">
            <v>3.9041299999999999</v>
          </cell>
          <cell r="I302">
            <v>3.9464999999999999</v>
          </cell>
          <cell r="J302">
            <v>4.08988</v>
          </cell>
        </row>
        <row r="303">
          <cell r="A303">
            <v>39132</v>
          </cell>
          <cell r="B303">
            <v>3.585</v>
          </cell>
          <cell r="C303">
            <v>3.59063</v>
          </cell>
          <cell r="D303">
            <v>3.6591300000000002</v>
          </cell>
          <cell r="E303">
            <v>3.7841300000000002</v>
          </cell>
          <cell r="F303">
            <v>3.8307500000000001</v>
          </cell>
          <cell r="G303">
            <v>3.8648799999999999</v>
          </cell>
          <cell r="H303">
            <v>3.9136299999999999</v>
          </cell>
          <cell r="I303">
            <v>3.9528799999999999</v>
          </cell>
          <cell r="J303">
            <v>4.11313</v>
          </cell>
        </row>
        <row r="304">
          <cell r="A304">
            <v>39133</v>
          </cell>
          <cell r="B304">
            <v>3.57938</v>
          </cell>
          <cell r="C304">
            <v>3.5914999999999999</v>
          </cell>
          <cell r="D304">
            <v>3.6686299999999998</v>
          </cell>
          <cell r="E304">
            <v>3.7873799999999997</v>
          </cell>
          <cell r="F304">
            <v>3.8322500000000002</v>
          </cell>
          <cell r="G304">
            <v>3.8683800000000002</v>
          </cell>
          <cell r="H304">
            <v>3.9193799999999999</v>
          </cell>
          <cell r="I304">
            <v>3.9577499999999999</v>
          </cell>
          <cell r="J304">
            <v>4.1215000000000002</v>
          </cell>
        </row>
        <row r="305">
          <cell r="A305">
            <v>39134</v>
          </cell>
          <cell r="B305">
            <v>3.5812499999999998</v>
          </cell>
          <cell r="C305">
            <v>3.5933799999999998</v>
          </cell>
          <cell r="D305">
            <v>3.6786300000000001</v>
          </cell>
          <cell r="E305">
            <v>3.78925</v>
          </cell>
          <cell r="F305">
            <v>3.835</v>
          </cell>
          <cell r="G305">
            <v>3.8713800000000003</v>
          </cell>
          <cell r="H305">
            <v>3.9197500000000001</v>
          </cell>
          <cell r="I305">
            <v>3.96</v>
          </cell>
          <cell r="J305">
            <v>4.1102499999999997</v>
          </cell>
        </row>
        <row r="306">
          <cell r="A306">
            <v>39135</v>
          </cell>
          <cell r="B306">
            <v>3.5802499999999999</v>
          </cell>
          <cell r="C306">
            <v>3.5908799999999998</v>
          </cell>
          <cell r="D306">
            <v>3.7041300000000001</v>
          </cell>
          <cell r="E306">
            <v>3.80063</v>
          </cell>
          <cell r="F306">
            <v>3.8416299999999999</v>
          </cell>
          <cell r="G306">
            <v>3.88</v>
          </cell>
          <cell r="H306">
            <v>3.9282500000000002</v>
          </cell>
          <cell r="I306">
            <v>3.9701300000000002</v>
          </cell>
          <cell r="J306">
            <v>4.1157500000000002</v>
          </cell>
        </row>
        <row r="307">
          <cell r="A307">
            <v>39136</v>
          </cell>
          <cell r="B307">
            <v>3.5812499999999998</v>
          </cell>
          <cell r="C307">
            <v>3.5920000000000001</v>
          </cell>
          <cell r="D307">
            <v>3.714</v>
          </cell>
          <cell r="E307">
            <v>3.80613</v>
          </cell>
          <cell r="F307">
            <v>3.8451300000000002</v>
          </cell>
          <cell r="G307">
            <v>3.88375</v>
          </cell>
          <cell r="H307">
            <v>3.9281299999999999</v>
          </cell>
          <cell r="I307">
            <v>3.97288</v>
          </cell>
          <cell r="J307">
            <v>4.1210000000000004</v>
          </cell>
        </row>
        <row r="308">
          <cell r="A308">
            <v>39139</v>
          </cell>
          <cell r="B308">
            <v>3.5775000000000001</v>
          </cell>
          <cell r="C308">
            <v>3.5914999999999999</v>
          </cell>
          <cell r="D308">
            <v>3.734</v>
          </cell>
          <cell r="E308">
            <v>3.8153800000000002</v>
          </cell>
          <cell r="F308">
            <v>3.8547500000000001</v>
          </cell>
          <cell r="G308">
            <v>3.8881299999999999</v>
          </cell>
          <cell r="H308">
            <v>3.9348800000000002</v>
          </cell>
          <cell r="I308">
            <v>3.9721299999999999</v>
          </cell>
          <cell r="J308">
            <v>4.1076300000000003</v>
          </cell>
        </row>
        <row r="309">
          <cell r="A309">
            <v>39140</v>
          </cell>
          <cell r="B309">
            <v>3.5775000000000001</v>
          </cell>
          <cell r="C309">
            <v>3.5901300000000003</v>
          </cell>
          <cell r="D309">
            <v>3.74688</v>
          </cell>
          <cell r="E309">
            <v>3.8220000000000001</v>
          </cell>
          <cell r="F309">
            <v>3.8547500000000001</v>
          </cell>
          <cell r="G309">
            <v>3.8907500000000002</v>
          </cell>
          <cell r="H309">
            <v>3.93363</v>
          </cell>
          <cell r="I309">
            <v>3.9693800000000001</v>
          </cell>
          <cell r="J309">
            <v>4.0966300000000002</v>
          </cell>
        </row>
        <row r="310">
          <cell r="A310">
            <v>39141</v>
          </cell>
          <cell r="B310">
            <v>3.59375</v>
          </cell>
          <cell r="C310">
            <v>3.5896300000000001</v>
          </cell>
          <cell r="D310">
            <v>3.75</v>
          </cell>
          <cell r="E310">
            <v>3.82063</v>
          </cell>
          <cell r="F310">
            <v>3.8497500000000002</v>
          </cell>
          <cell r="G310">
            <v>3.8808799999999999</v>
          </cell>
          <cell r="H310">
            <v>3.9176299999999999</v>
          </cell>
          <cell r="I310">
            <v>3.9483800000000002</v>
          </cell>
          <cell r="J310">
            <v>4.0591299999999997</v>
          </cell>
        </row>
        <row r="311">
          <cell r="A311">
            <v>39142</v>
          </cell>
          <cell r="B311">
            <v>3.5787499999999999</v>
          </cell>
          <cell r="C311">
            <v>3.58663</v>
          </cell>
          <cell r="D311">
            <v>3.7738800000000001</v>
          </cell>
          <cell r="E311">
            <v>3.8347500000000001</v>
          </cell>
          <cell r="F311">
            <v>3.85825</v>
          </cell>
          <cell r="G311">
            <v>3.8962500000000002</v>
          </cell>
          <cell r="H311">
            <v>3.9308800000000002</v>
          </cell>
          <cell r="I311">
            <v>3.9587500000000002</v>
          </cell>
          <cell r="J311">
            <v>4.0771300000000004</v>
          </cell>
        </row>
        <row r="312">
          <cell r="A312">
            <v>39143</v>
          </cell>
          <cell r="B312">
            <v>3.5806300000000002</v>
          </cell>
          <cell r="C312">
            <v>3.5837500000000002</v>
          </cell>
          <cell r="D312">
            <v>3.7876300000000001</v>
          </cell>
          <cell r="E312">
            <v>3.84</v>
          </cell>
          <cell r="F312">
            <v>3.86</v>
          </cell>
          <cell r="G312">
            <v>3.8968799999999999</v>
          </cell>
          <cell r="H312">
            <v>3.927</v>
          </cell>
          <cell r="I312">
            <v>3.95425</v>
          </cell>
          <cell r="J312">
            <v>4.05</v>
          </cell>
        </row>
        <row r="313">
          <cell r="A313">
            <v>39146</v>
          </cell>
          <cell r="B313">
            <v>3.5756299999999999</v>
          </cell>
          <cell r="C313">
            <v>3.5798800000000002</v>
          </cell>
          <cell r="D313">
            <v>3.7928800000000003</v>
          </cell>
          <cell r="E313">
            <v>3.8388800000000001</v>
          </cell>
          <cell r="F313">
            <v>3.86</v>
          </cell>
          <cell r="G313">
            <v>3.8784999999999998</v>
          </cell>
          <cell r="H313">
            <v>3.8977500000000003</v>
          </cell>
          <cell r="I313">
            <v>3.9241299999999999</v>
          </cell>
          <cell r="J313">
            <v>3.9981299999999997</v>
          </cell>
        </row>
        <row r="314">
          <cell r="A314">
            <v>39147</v>
          </cell>
          <cell r="B314">
            <v>3.5724999999999998</v>
          </cell>
          <cell r="C314">
            <v>3.6019999999999999</v>
          </cell>
          <cell r="D314">
            <v>3.8041299999999998</v>
          </cell>
          <cell r="E314">
            <v>3.8422499999999999</v>
          </cell>
          <cell r="F314">
            <v>3.8663799999999999</v>
          </cell>
          <cell r="G314">
            <v>3.8955000000000002</v>
          </cell>
          <cell r="H314">
            <v>3.9234999999999998</v>
          </cell>
          <cell r="I314">
            <v>3.9508799999999997</v>
          </cell>
          <cell r="J314">
            <v>4.0419999999999998</v>
          </cell>
        </row>
        <row r="315">
          <cell r="A315">
            <v>39148</v>
          </cell>
          <cell r="B315">
            <v>3.56813</v>
          </cell>
          <cell r="C315">
            <v>3.6437499999999998</v>
          </cell>
          <cell r="D315">
            <v>3.8106299999999997</v>
          </cell>
          <cell r="E315">
            <v>3.8457499999999998</v>
          </cell>
          <cell r="F315">
            <v>3.87</v>
          </cell>
          <cell r="G315">
            <v>3.9056299999999999</v>
          </cell>
          <cell r="H315">
            <v>3.9348800000000002</v>
          </cell>
          <cell r="I315">
            <v>3.96</v>
          </cell>
          <cell r="J315">
            <v>4.0527499999999996</v>
          </cell>
        </row>
        <row r="316">
          <cell r="A316">
            <v>39149</v>
          </cell>
          <cell r="B316">
            <v>3.5558800000000002</v>
          </cell>
          <cell r="C316">
            <v>3.75475</v>
          </cell>
          <cell r="D316">
            <v>3.8386300000000002</v>
          </cell>
          <cell r="E316">
            <v>3.8583799999999999</v>
          </cell>
          <cell r="F316">
            <v>3.87913</v>
          </cell>
          <cell r="G316">
            <v>3.9133800000000001</v>
          </cell>
          <cell r="H316">
            <v>3.9421300000000001</v>
          </cell>
          <cell r="I316">
            <v>3.9682500000000003</v>
          </cell>
          <cell r="J316">
            <v>4.0674999999999999</v>
          </cell>
        </row>
        <row r="317">
          <cell r="A317">
            <v>39150</v>
          </cell>
          <cell r="B317">
            <v>3.5390000000000001</v>
          </cell>
          <cell r="C317">
            <v>3.79738</v>
          </cell>
          <cell r="D317">
            <v>3.847</v>
          </cell>
          <cell r="E317">
            <v>3.86313</v>
          </cell>
          <cell r="F317">
            <v>3.8856299999999999</v>
          </cell>
          <cell r="G317">
            <v>3.927</v>
          </cell>
          <cell r="H317">
            <v>3.9571300000000003</v>
          </cell>
          <cell r="I317">
            <v>3.9857499999999999</v>
          </cell>
          <cell r="J317">
            <v>4.09</v>
          </cell>
        </row>
        <row r="318">
          <cell r="A318">
            <v>39153</v>
          </cell>
          <cell r="B318">
            <v>3.5331299999999999</v>
          </cell>
          <cell r="C318">
            <v>3.8355000000000001</v>
          </cell>
          <cell r="D318">
            <v>3.8568799999999999</v>
          </cell>
          <cell r="E318">
            <v>3.8696299999999999</v>
          </cell>
          <cell r="F318">
            <v>3.8925000000000001</v>
          </cell>
          <cell r="G318">
            <v>3.9396300000000002</v>
          </cell>
          <cell r="H318">
            <v>3.9699999999999998</v>
          </cell>
          <cell r="I318">
            <v>4.0016299999999996</v>
          </cell>
          <cell r="J318">
            <v>4.1196299999999999</v>
          </cell>
        </row>
        <row r="319">
          <cell r="A319">
            <v>39154</v>
          </cell>
          <cell r="B319">
            <v>3.2987500000000001</v>
          </cell>
          <cell r="C319">
            <v>3.835</v>
          </cell>
          <cell r="D319">
            <v>3.8568799999999999</v>
          </cell>
          <cell r="E319">
            <v>3.8706300000000002</v>
          </cell>
          <cell r="F319">
            <v>3.8937499999999998</v>
          </cell>
          <cell r="G319">
            <v>3.9387499999999998</v>
          </cell>
          <cell r="H319">
            <v>3.9681299999999999</v>
          </cell>
          <cell r="I319">
            <v>4.0006300000000001</v>
          </cell>
          <cell r="J319">
            <v>4.1074999999999999</v>
          </cell>
        </row>
        <row r="320">
          <cell r="A320">
            <v>39155</v>
          </cell>
          <cell r="B320">
            <v>3.8325</v>
          </cell>
          <cell r="C320">
            <v>3.83813</v>
          </cell>
          <cell r="D320">
            <v>3.8574999999999999</v>
          </cell>
          <cell r="E320">
            <v>3.8734999999999999</v>
          </cell>
          <cell r="F320">
            <v>3.895</v>
          </cell>
          <cell r="G320">
            <v>3.9355000000000002</v>
          </cell>
          <cell r="H320">
            <v>3.96</v>
          </cell>
          <cell r="I320">
            <v>3.99213</v>
          </cell>
          <cell r="J320">
            <v>4.0869999999999997</v>
          </cell>
        </row>
        <row r="321">
          <cell r="A321">
            <v>39156</v>
          </cell>
          <cell r="B321">
            <v>3.8321300000000003</v>
          </cell>
          <cell r="C321">
            <v>3.8367499999999999</v>
          </cell>
          <cell r="D321">
            <v>3.85825</v>
          </cell>
          <cell r="E321">
            <v>3.8734999999999999</v>
          </cell>
          <cell r="F321">
            <v>3.8975</v>
          </cell>
          <cell r="G321">
            <v>3.9453800000000001</v>
          </cell>
          <cell r="H321">
            <v>3.9737499999999999</v>
          </cell>
          <cell r="I321">
            <v>4.0047499999999996</v>
          </cell>
          <cell r="J321">
            <v>4.11538</v>
          </cell>
        </row>
        <row r="322">
          <cell r="A322">
            <v>39157</v>
          </cell>
          <cell r="B322">
            <v>3.8287499999999999</v>
          </cell>
          <cell r="C322">
            <v>3.8384999999999998</v>
          </cell>
          <cell r="D322">
            <v>3.8621300000000001</v>
          </cell>
          <cell r="E322">
            <v>3.8759999999999999</v>
          </cell>
          <cell r="F322">
            <v>3.89825</v>
          </cell>
          <cell r="G322">
            <v>3.94163</v>
          </cell>
          <cell r="H322">
            <v>3.9712499999999999</v>
          </cell>
          <cell r="I322">
            <v>4.0067500000000003</v>
          </cell>
          <cell r="J322">
            <v>4.1062500000000002</v>
          </cell>
        </row>
        <row r="323">
          <cell r="A323">
            <v>39160</v>
          </cell>
          <cell r="B323">
            <v>3.8275000000000001</v>
          </cell>
          <cell r="C323">
            <v>3.8378800000000002</v>
          </cell>
          <cell r="D323">
            <v>3.8635000000000002</v>
          </cell>
          <cell r="E323">
            <v>3.8734999999999999</v>
          </cell>
          <cell r="F323">
            <v>3.8940000000000001</v>
          </cell>
          <cell r="G323">
            <v>3.9401299999999999</v>
          </cell>
          <cell r="H323">
            <v>3.9746299999999999</v>
          </cell>
          <cell r="I323">
            <v>4.0092499999999998</v>
          </cell>
          <cell r="J323">
            <v>4.1295000000000002</v>
          </cell>
        </row>
        <row r="324">
          <cell r="A324">
            <v>39161</v>
          </cell>
          <cell r="B324">
            <v>3.8256299999999999</v>
          </cell>
          <cell r="C324">
            <v>3.8384999999999998</v>
          </cell>
          <cell r="D324">
            <v>3.86225</v>
          </cell>
          <cell r="E324">
            <v>3.8761299999999999</v>
          </cell>
          <cell r="F324">
            <v>3.8962500000000002</v>
          </cell>
          <cell r="G324">
            <v>3.9468800000000002</v>
          </cell>
          <cell r="H324">
            <v>3.9796300000000002</v>
          </cell>
          <cell r="I324">
            <v>4.01363</v>
          </cell>
          <cell r="J324">
            <v>4.1347500000000004</v>
          </cell>
        </row>
        <row r="325">
          <cell r="A325">
            <v>39162</v>
          </cell>
          <cell r="B325">
            <v>3.8256299999999999</v>
          </cell>
          <cell r="C325">
            <v>3.8386300000000002</v>
          </cell>
          <cell r="D325">
            <v>3.8661300000000001</v>
          </cell>
          <cell r="E325">
            <v>3.8761299999999999</v>
          </cell>
          <cell r="F325">
            <v>3.8965000000000001</v>
          </cell>
          <cell r="G325">
            <v>3.9413800000000001</v>
          </cell>
          <cell r="H325">
            <v>3.97838</v>
          </cell>
          <cell r="I325">
            <v>4.0125000000000002</v>
          </cell>
          <cell r="J325">
            <v>4.1269999999999998</v>
          </cell>
        </row>
        <row r="326">
          <cell r="A326">
            <v>39163</v>
          </cell>
          <cell r="B326">
            <v>3.8256299999999999</v>
          </cell>
          <cell r="C326">
            <v>3.8612500000000001</v>
          </cell>
          <cell r="D326">
            <v>3.8652500000000001</v>
          </cell>
          <cell r="E326">
            <v>3.8740000000000001</v>
          </cell>
          <cell r="F326">
            <v>3.9027500000000002</v>
          </cell>
          <cell r="G326">
            <v>3.9427500000000002</v>
          </cell>
          <cell r="H326">
            <v>3.9791300000000001</v>
          </cell>
          <cell r="I326">
            <v>4.0141299999999998</v>
          </cell>
          <cell r="J326">
            <v>4.12338</v>
          </cell>
        </row>
        <row r="327">
          <cell r="A327">
            <v>39164</v>
          </cell>
          <cell r="B327">
            <v>3.8224999999999998</v>
          </cell>
          <cell r="C327">
            <v>3.86313</v>
          </cell>
          <cell r="D327">
            <v>3.8666299999999998</v>
          </cell>
          <cell r="E327">
            <v>3.8780000000000001</v>
          </cell>
          <cell r="F327">
            <v>3.9067499999999997</v>
          </cell>
          <cell r="G327">
            <v>3.94625</v>
          </cell>
          <cell r="H327">
            <v>3.9820000000000002</v>
          </cell>
          <cell r="I327">
            <v>4.0155000000000003</v>
          </cell>
          <cell r="J327">
            <v>4.1236300000000004</v>
          </cell>
        </row>
        <row r="328">
          <cell r="A328">
            <v>39167</v>
          </cell>
          <cell r="B328">
            <v>3.8243800000000001</v>
          </cell>
          <cell r="C328">
            <v>3.8626300000000002</v>
          </cell>
          <cell r="D328">
            <v>3.8673799999999998</v>
          </cell>
          <cell r="E328">
            <v>3.87738</v>
          </cell>
          <cell r="F328">
            <v>3.9082499999999998</v>
          </cell>
          <cell r="G328">
            <v>3.9512499999999999</v>
          </cell>
          <cell r="H328">
            <v>3.9893800000000001</v>
          </cell>
          <cell r="I328">
            <v>4.0241300000000004</v>
          </cell>
          <cell r="J328">
            <v>4.1412500000000003</v>
          </cell>
        </row>
        <row r="329">
          <cell r="A329">
            <v>39168</v>
          </cell>
          <cell r="B329">
            <v>3.8262499999999999</v>
          </cell>
          <cell r="C329">
            <v>3.8652500000000001</v>
          </cell>
          <cell r="D329">
            <v>3.8661300000000001</v>
          </cell>
          <cell r="E329">
            <v>3.8769999999999998</v>
          </cell>
          <cell r="F329">
            <v>3.91</v>
          </cell>
          <cell r="G329">
            <v>3.9575</v>
          </cell>
          <cell r="H329">
            <v>3.9939999999999998</v>
          </cell>
          <cell r="I329">
            <v>4.0262500000000001</v>
          </cell>
          <cell r="J329">
            <v>4.1573799999999999</v>
          </cell>
        </row>
        <row r="330">
          <cell r="A330">
            <v>39169</v>
          </cell>
          <cell r="B330">
            <v>3.8250000000000002</v>
          </cell>
          <cell r="C330">
            <v>3.8743799999999999</v>
          </cell>
          <cell r="D330">
            <v>3.8668800000000001</v>
          </cell>
          <cell r="E330">
            <v>3.8769999999999998</v>
          </cell>
          <cell r="F330">
            <v>3.91675</v>
          </cell>
          <cell r="G330">
            <v>3.96</v>
          </cell>
          <cell r="H330">
            <v>3.9975000000000001</v>
          </cell>
          <cell r="I330">
            <v>4.0309999999999997</v>
          </cell>
          <cell r="J330">
            <v>4.16</v>
          </cell>
        </row>
        <row r="331">
          <cell r="A331">
            <v>39170</v>
          </cell>
          <cell r="B331">
            <v>3.84375</v>
          </cell>
          <cell r="C331">
            <v>3.86</v>
          </cell>
          <cell r="D331">
            <v>3.8661300000000001</v>
          </cell>
          <cell r="E331">
            <v>3.87825</v>
          </cell>
          <cell r="F331">
            <v>3.9246300000000001</v>
          </cell>
          <cell r="G331">
            <v>3.9699999999999998</v>
          </cell>
          <cell r="H331">
            <v>4.0075000000000003</v>
          </cell>
          <cell r="I331">
            <v>4.0391300000000001</v>
          </cell>
          <cell r="J331">
            <v>4.17</v>
          </cell>
        </row>
        <row r="332">
          <cell r="A332">
            <v>39171</v>
          </cell>
          <cell r="B332">
            <v>3.94</v>
          </cell>
          <cell r="C332">
            <v>3.86</v>
          </cell>
          <cell r="D332">
            <v>3.8661300000000001</v>
          </cell>
          <cell r="E332">
            <v>3.87825</v>
          </cell>
          <cell r="F332">
            <v>3.9273799999999999</v>
          </cell>
          <cell r="G332">
            <v>3.9746299999999999</v>
          </cell>
          <cell r="H332">
            <v>4.0106299999999999</v>
          </cell>
          <cell r="I332">
            <v>4.0447499999999996</v>
          </cell>
          <cell r="J332">
            <v>4.18</v>
          </cell>
        </row>
        <row r="333">
          <cell r="A333">
            <v>39174</v>
          </cell>
          <cell r="B333">
            <v>3.8425000000000002</v>
          </cell>
          <cell r="C333">
            <v>3.8581300000000001</v>
          </cell>
          <cell r="D333">
            <v>3.8661300000000001</v>
          </cell>
          <cell r="E333">
            <v>3.87825</v>
          </cell>
          <cell r="F333">
            <v>3.9283799999999998</v>
          </cell>
          <cell r="G333">
            <v>3.9806300000000001</v>
          </cell>
          <cell r="H333">
            <v>4.0181300000000002</v>
          </cell>
          <cell r="I333">
            <v>4.05</v>
          </cell>
          <cell r="J333">
            <v>4.19475</v>
          </cell>
        </row>
        <row r="334">
          <cell r="A334">
            <v>39175</v>
          </cell>
          <cell r="B334">
            <v>3.84938</v>
          </cell>
          <cell r="C334">
            <v>3.86063</v>
          </cell>
          <cell r="D334">
            <v>3.86625</v>
          </cell>
          <cell r="E334">
            <v>3.879</v>
          </cell>
          <cell r="F334">
            <v>3.9357500000000001</v>
          </cell>
          <cell r="G334">
            <v>3.9868800000000002</v>
          </cell>
          <cell r="H334">
            <v>4.0233800000000004</v>
          </cell>
          <cell r="I334">
            <v>4.0599999999999996</v>
          </cell>
          <cell r="J334">
            <v>4.20688</v>
          </cell>
        </row>
        <row r="335">
          <cell r="A335">
            <v>39176</v>
          </cell>
          <cell r="B335">
            <v>3.8525</v>
          </cell>
          <cell r="C335">
            <v>3.84938</v>
          </cell>
          <cell r="D335">
            <v>3.86538</v>
          </cell>
          <cell r="E335">
            <v>3.8777499999999998</v>
          </cell>
          <cell r="F335">
            <v>3.9430000000000001</v>
          </cell>
          <cell r="G335">
            <v>3.992</v>
          </cell>
          <cell r="H335">
            <v>4.0252499999999998</v>
          </cell>
          <cell r="I335">
            <v>4.0686299999999997</v>
          </cell>
          <cell r="J335">
            <v>4.2035</v>
          </cell>
        </row>
        <row r="336">
          <cell r="A336">
            <v>39177</v>
          </cell>
          <cell r="B336">
            <v>3.88375</v>
          </cell>
          <cell r="C336">
            <v>3.84</v>
          </cell>
          <cell r="D336">
            <v>3.8627500000000001</v>
          </cell>
          <cell r="E336">
            <v>3.8783799999999999</v>
          </cell>
          <cell r="F336">
            <v>3.9470000000000001</v>
          </cell>
          <cell r="G336">
            <v>3.99688</v>
          </cell>
          <cell r="H336">
            <v>4.02963</v>
          </cell>
          <cell r="I336">
            <v>4.07</v>
          </cell>
          <cell r="J336">
            <v>4.21</v>
          </cell>
        </row>
        <row r="337">
          <cell r="A337">
            <v>39178</v>
          </cell>
          <cell r="B337">
            <v>3.88375</v>
          </cell>
          <cell r="C337">
            <v>3.84</v>
          </cell>
          <cell r="D337">
            <v>3.8627500000000001</v>
          </cell>
          <cell r="E337">
            <v>3.8783799999999999</v>
          </cell>
          <cell r="F337">
            <v>3.9470000000000001</v>
          </cell>
          <cell r="G337">
            <v>3.99688</v>
          </cell>
          <cell r="H337">
            <v>4.02963</v>
          </cell>
          <cell r="I337">
            <v>4.07</v>
          </cell>
          <cell r="J337">
            <v>4.21</v>
          </cell>
        </row>
        <row r="338">
          <cell r="A338">
            <v>39181</v>
          </cell>
          <cell r="B338">
            <v>3.88375</v>
          </cell>
          <cell r="C338">
            <v>3.84</v>
          </cell>
          <cell r="D338">
            <v>3.8627500000000001</v>
          </cell>
          <cell r="E338">
            <v>3.8783799999999999</v>
          </cell>
          <cell r="F338">
            <v>3.9470000000000001</v>
          </cell>
          <cell r="G338">
            <v>3.99688</v>
          </cell>
          <cell r="H338">
            <v>4.02963</v>
          </cell>
          <cell r="I338">
            <v>4.07</v>
          </cell>
          <cell r="J338">
            <v>4.21</v>
          </cell>
        </row>
        <row r="339">
          <cell r="A339">
            <v>39182</v>
          </cell>
          <cell r="B339">
            <v>3.83813</v>
          </cell>
          <cell r="C339">
            <v>3.84138</v>
          </cell>
          <cell r="D339">
            <v>3.8591299999999999</v>
          </cell>
          <cell r="E339">
            <v>3.8783799999999999</v>
          </cell>
          <cell r="F339">
            <v>3.9556300000000002</v>
          </cell>
          <cell r="G339">
            <v>4.0075000000000003</v>
          </cell>
          <cell r="H339">
            <v>4.0391300000000001</v>
          </cell>
          <cell r="I339">
            <v>4.08</v>
          </cell>
          <cell r="J339">
            <v>4.234</v>
          </cell>
        </row>
        <row r="340">
          <cell r="A340">
            <v>39183</v>
          </cell>
          <cell r="B340">
            <v>3.8362500000000002</v>
          </cell>
          <cell r="C340">
            <v>3.8388800000000001</v>
          </cell>
          <cell r="D340">
            <v>3.8577500000000002</v>
          </cell>
          <cell r="E340">
            <v>3.87825</v>
          </cell>
          <cell r="F340">
            <v>3.95913</v>
          </cell>
          <cell r="G340">
            <v>4.01</v>
          </cell>
          <cell r="H340">
            <v>4.0413800000000002</v>
          </cell>
          <cell r="I340">
            <v>4.0854999999999997</v>
          </cell>
          <cell r="J340">
            <v>4.24</v>
          </cell>
        </row>
        <row r="341">
          <cell r="A341">
            <v>39184</v>
          </cell>
          <cell r="B341">
            <v>3.8331300000000001</v>
          </cell>
          <cell r="C341">
            <v>3.8383799999999999</v>
          </cell>
          <cell r="D341">
            <v>3.8578799999999998</v>
          </cell>
          <cell r="E341">
            <v>3.8890000000000002</v>
          </cell>
          <cell r="F341">
            <v>3.9693800000000001</v>
          </cell>
          <cell r="G341">
            <v>4.01938</v>
          </cell>
          <cell r="H341">
            <v>4.0541299999999998</v>
          </cell>
          <cell r="I341">
            <v>4.0931300000000004</v>
          </cell>
          <cell r="J341">
            <v>4.2521300000000002</v>
          </cell>
        </row>
        <row r="342">
          <cell r="A342">
            <v>39185</v>
          </cell>
          <cell r="B342">
            <v>3.7481299999999997</v>
          </cell>
          <cell r="C342">
            <v>3.83</v>
          </cell>
          <cell r="D342">
            <v>3.8538800000000002</v>
          </cell>
          <cell r="E342">
            <v>3.8881299999999999</v>
          </cell>
          <cell r="F342">
            <v>3.9706299999999999</v>
          </cell>
          <cell r="G342">
            <v>4.0207499999999996</v>
          </cell>
          <cell r="H342">
            <v>4.05288</v>
          </cell>
          <cell r="I342">
            <v>4.0971299999999999</v>
          </cell>
          <cell r="J342">
            <v>4.26</v>
          </cell>
        </row>
        <row r="343">
          <cell r="A343">
            <v>39188</v>
          </cell>
          <cell r="B343">
            <v>3.6949999999999998</v>
          </cell>
          <cell r="C343">
            <v>3.8396300000000001</v>
          </cell>
          <cell r="D343">
            <v>3.8563800000000001</v>
          </cell>
          <cell r="E343">
            <v>3.8876300000000001</v>
          </cell>
          <cell r="F343">
            <v>3.97438</v>
          </cell>
          <cell r="G343">
            <v>4.0243799999999998</v>
          </cell>
          <cell r="H343">
            <v>4.0576299999999996</v>
          </cell>
          <cell r="I343">
            <v>4.1001300000000001</v>
          </cell>
          <cell r="J343">
            <v>4.2694999999999999</v>
          </cell>
        </row>
        <row r="344">
          <cell r="A344">
            <v>39189</v>
          </cell>
          <cell r="B344">
            <v>3.8033799999999998</v>
          </cell>
          <cell r="C344">
            <v>3.84</v>
          </cell>
          <cell r="D344">
            <v>3.8563800000000001</v>
          </cell>
          <cell r="E344">
            <v>3.8883799999999997</v>
          </cell>
          <cell r="F344">
            <v>3.98</v>
          </cell>
          <cell r="G344">
            <v>4.0257500000000004</v>
          </cell>
          <cell r="H344">
            <v>4.0583799999999997</v>
          </cell>
          <cell r="I344">
            <v>4.1028799999999999</v>
          </cell>
          <cell r="J344">
            <v>4.2671299999999999</v>
          </cell>
        </row>
        <row r="345">
          <cell r="A345">
            <v>39190</v>
          </cell>
          <cell r="B345">
            <v>3.835</v>
          </cell>
          <cell r="C345">
            <v>3.8433799999999998</v>
          </cell>
          <cell r="D345">
            <v>3.8583799999999999</v>
          </cell>
          <cell r="E345">
            <v>3.8906299999999998</v>
          </cell>
          <cell r="F345">
            <v>3.9806300000000001</v>
          </cell>
          <cell r="G345">
            <v>4.0270000000000001</v>
          </cell>
          <cell r="H345">
            <v>4.0577500000000004</v>
          </cell>
          <cell r="I345">
            <v>4.1027500000000003</v>
          </cell>
          <cell r="J345">
            <v>4.2577499999999997</v>
          </cell>
        </row>
        <row r="346">
          <cell r="A346">
            <v>39191</v>
          </cell>
          <cell r="B346">
            <v>3.8362500000000002</v>
          </cell>
          <cell r="C346">
            <v>3.8435000000000001</v>
          </cell>
          <cell r="D346">
            <v>3.8583799999999999</v>
          </cell>
          <cell r="E346">
            <v>3.9081299999999999</v>
          </cell>
          <cell r="F346">
            <v>3.98813</v>
          </cell>
          <cell r="G346">
            <v>4.0302499999999997</v>
          </cell>
          <cell r="H346">
            <v>4.0652499999999998</v>
          </cell>
          <cell r="I346">
            <v>4.10588</v>
          </cell>
          <cell r="J346">
            <v>4.2577499999999997</v>
          </cell>
        </row>
        <row r="347">
          <cell r="A347">
            <v>39192</v>
          </cell>
          <cell r="B347">
            <v>3.8387500000000001</v>
          </cell>
          <cell r="C347">
            <v>3.85</v>
          </cell>
          <cell r="D347">
            <v>3.859</v>
          </cell>
          <cell r="E347">
            <v>3.9106300000000003</v>
          </cell>
          <cell r="F347">
            <v>3.9906299999999999</v>
          </cell>
          <cell r="G347">
            <v>4.0385</v>
          </cell>
          <cell r="H347">
            <v>4.0744999999999996</v>
          </cell>
          <cell r="I347">
            <v>4.1091300000000004</v>
          </cell>
          <cell r="J347">
            <v>4.2770000000000001</v>
          </cell>
        </row>
        <row r="348">
          <cell r="A348">
            <v>39195</v>
          </cell>
          <cell r="B348">
            <v>3.8387500000000001</v>
          </cell>
          <cell r="C348">
            <v>3.8501300000000001</v>
          </cell>
          <cell r="D348">
            <v>3.85975</v>
          </cell>
          <cell r="E348">
            <v>3.91275</v>
          </cell>
          <cell r="F348">
            <v>3.99525</v>
          </cell>
          <cell r="G348">
            <v>4.04</v>
          </cell>
          <cell r="H348">
            <v>4.0744999999999996</v>
          </cell>
          <cell r="I348">
            <v>4.1115000000000004</v>
          </cell>
          <cell r="J348">
            <v>4.2683799999999996</v>
          </cell>
        </row>
        <row r="349">
          <cell r="A349">
            <v>39196</v>
          </cell>
          <cell r="B349">
            <v>3.8387500000000001</v>
          </cell>
          <cell r="C349">
            <v>3.8527499999999999</v>
          </cell>
          <cell r="D349">
            <v>3.85975</v>
          </cell>
          <cell r="E349">
            <v>3.9168799999999999</v>
          </cell>
          <cell r="F349">
            <v>3.9987500000000002</v>
          </cell>
          <cell r="G349">
            <v>4.04</v>
          </cell>
          <cell r="H349">
            <v>4.0758799999999997</v>
          </cell>
          <cell r="I349">
            <v>4.1112500000000001</v>
          </cell>
          <cell r="J349">
            <v>4.2676299999999996</v>
          </cell>
        </row>
        <row r="350">
          <cell r="A350">
            <v>39197</v>
          </cell>
          <cell r="B350">
            <v>3.8425000000000002</v>
          </cell>
          <cell r="C350">
            <v>3.8527499999999999</v>
          </cell>
          <cell r="D350">
            <v>3.85975</v>
          </cell>
          <cell r="E350">
            <v>3.9196299999999997</v>
          </cell>
          <cell r="F350">
            <v>4.0006300000000001</v>
          </cell>
          <cell r="G350">
            <v>4.0442499999999999</v>
          </cell>
          <cell r="H350">
            <v>4.08</v>
          </cell>
          <cell r="I350">
            <v>4.1174999999999997</v>
          </cell>
          <cell r="J350">
            <v>4.2761300000000002</v>
          </cell>
        </row>
        <row r="351">
          <cell r="A351">
            <v>39198</v>
          </cell>
          <cell r="B351">
            <v>3.8475000000000001</v>
          </cell>
          <cell r="C351">
            <v>3.8553800000000003</v>
          </cell>
          <cell r="D351">
            <v>3.85988</v>
          </cell>
          <cell r="E351">
            <v>3.9275000000000002</v>
          </cell>
          <cell r="F351">
            <v>4.0049999999999999</v>
          </cell>
          <cell r="G351">
            <v>4.0484999999999998</v>
          </cell>
          <cell r="H351">
            <v>4.0834999999999999</v>
          </cell>
          <cell r="I351">
            <v>4.1272500000000001</v>
          </cell>
          <cell r="J351">
            <v>4.2835000000000001</v>
          </cell>
        </row>
        <row r="352">
          <cell r="A352">
            <v>39199</v>
          </cell>
          <cell r="B352">
            <v>3.8439999999999999</v>
          </cell>
          <cell r="C352">
            <v>3.85188</v>
          </cell>
          <cell r="D352">
            <v>3.8607499999999999</v>
          </cell>
          <cell r="E352">
            <v>3.9361299999999999</v>
          </cell>
          <cell r="F352">
            <v>4.0141299999999998</v>
          </cell>
          <cell r="G352">
            <v>4.0572499999999998</v>
          </cell>
          <cell r="H352">
            <v>4.0953799999999996</v>
          </cell>
          <cell r="I352">
            <v>4.1333799999999998</v>
          </cell>
          <cell r="J352">
            <v>4.29413</v>
          </cell>
        </row>
        <row r="353">
          <cell r="A353">
            <v>39202</v>
          </cell>
          <cell r="B353">
            <v>3.88375</v>
          </cell>
          <cell r="C353">
            <v>3.85</v>
          </cell>
          <cell r="D353">
            <v>3.8601299999999998</v>
          </cell>
          <cell r="E353">
            <v>3.94</v>
          </cell>
          <cell r="F353">
            <v>4.0196300000000003</v>
          </cell>
          <cell r="G353">
            <v>4.0596300000000003</v>
          </cell>
          <cell r="H353">
            <v>4.0982500000000002</v>
          </cell>
          <cell r="I353">
            <v>4.1381300000000003</v>
          </cell>
          <cell r="J353">
            <v>4.2984999999999998</v>
          </cell>
        </row>
        <row r="354">
          <cell r="A354">
            <v>39203</v>
          </cell>
          <cell r="B354">
            <v>3.88375</v>
          </cell>
          <cell r="C354">
            <v>3.8497500000000002</v>
          </cell>
          <cell r="D354">
            <v>3.8601299999999998</v>
          </cell>
          <cell r="E354">
            <v>3.94</v>
          </cell>
          <cell r="F354">
            <v>4.0196300000000003</v>
          </cell>
          <cell r="G354">
            <v>4.0596300000000003</v>
          </cell>
          <cell r="H354">
            <v>4.0963799999999999</v>
          </cell>
          <cell r="I354">
            <v>4.13375</v>
          </cell>
          <cell r="J354">
            <v>4.2928800000000003</v>
          </cell>
        </row>
        <row r="355">
          <cell r="A355">
            <v>39204</v>
          </cell>
          <cell r="B355">
            <v>3.8462499999999999</v>
          </cell>
          <cell r="C355">
            <v>3.85</v>
          </cell>
          <cell r="D355">
            <v>3.8641299999999998</v>
          </cell>
          <cell r="E355">
            <v>3.9488799999999999</v>
          </cell>
          <cell r="F355">
            <v>4.0241300000000004</v>
          </cell>
          <cell r="G355">
            <v>4.0635000000000003</v>
          </cell>
          <cell r="H355">
            <v>4.1016300000000001</v>
          </cell>
          <cell r="I355">
            <v>4.1428799999999999</v>
          </cell>
          <cell r="J355">
            <v>4.3045</v>
          </cell>
        </row>
        <row r="356">
          <cell r="A356">
            <v>39205</v>
          </cell>
          <cell r="B356">
            <v>3.8468800000000001</v>
          </cell>
          <cell r="C356">
            <v>3.8496299999999999</v>
          </cell>
          <cell r="D356">
            <v>3.86713</v>
          </cell>
          <cell r="E356">
            <v>3.9699999999999998</v>
          </cell>
          <cell r="F356">
            <v>4.0354999999999999</v>
          </cell>
          <cell r="G356">
            <v>4.0728799999999996</v>
          </cell>
          <cell r="H356">
            <v>4.1109999999999998</v>
          </cell>
          <cell r="I356">
            <v>4.1512500000000001</v>
          </cell>
          <cell r="J356">
            <v>4.3171299999999997</v>
          </cell>
        </row>
        <row r="357">
          <cell r="A357">
            <v>39206</v>
          </cell>
          <cell r="B357">
            <v>3.8496299999999999</v>
          </cell>
          <cell r="C357">
            <v>3.8448799999999999</v>
          </cell>
          <cell r="D357">
            <v>3.8641299999999998</v>
          </cell>
          <cell r="E357">
            <v>3.9755000000000003</v>
          </cell>
          <cell r="F357">
            <v>4.0385</v>
          </cell>
          <cell r="G357">
            <v>4.0742500000000001</v>
          </cell>
          <cell r="H357">
            <v>4.1142500000000002</v>
          </cell>
          <cell r="I357">
            <v>4.1520000000000001</v>
          </cell>
          <cell r="J357">
            <v>4.3187499999999996</v>
          </cell>
        </row>
        <row r="358">
          <cell r="A358">
            <v>39209</v>
          </cell>
          <cell r="B358">
            <v>3.8425000000000002</v>
          </cell>
          <cell r="C358">
            <v>3.84375</v>
          </cell>
          <cell r="D358">
            <v>3.8675000000000002</v>
          </cell>
          <cell r="E358">
            <v>3.98</v>
          </cell>
          <cell r="F358">
            <v>4.0412499999999998</v>
          </cell>
          <cell r="G358">
            <v>4.0774999999999997</v>
          </cell>
          <cell r="H358">
            <v>4.1157500000000002</v>
          </cell>
          <cell r="I358">
            <v>4.1556300000000004</v>
          </cell>
          <cell r="J358">
            <v>4.32538</v>
          </cell>
        </row>
        <row r="359">
          <cell r="A359">
            <v>39210</v>
          </cell>
          <cell r="B359">
            <v>3.8393800000000002</v>
          </cell>
          <cell r="C359">
            <v>3.8327499999999999</v>
          </cell>
          <cell r="D359">
            <v>3.8661300000000001</v>
          </cell>
          <cell r="E359">
            <v>3.9833799999999999</v>
          </cell>
          <cell r="F359">
            <v>4.0453799999999998</v>
          </cell>
          <cell r="G359">
            <v>4.0782499999999997</v>
          </cell>
          <cell r="H359">
            <v>4.1174999999999997</v>
          </cell>
          <cell r="I359">
            <v>4.1571300000000004</v>
          </cell>
          <cell r="J359">
            <v>4.3235000000000001</v>
          </cell>
        </row>
        <row r="360">
          <cell r="A360">
            <v>39211</v>
          </cell>
          <cell r="B360">
            <v>3.7352499999999997</v>
          </cell>
          <cell r="C360">
            <v>3.7987500000000001</v>
          </cell>
          <cell r="D360">
            <v>3.8608799999999999</v>
          </cell>
          <cell r="E360">
            <v>3.9842499999999998</v>
          </cell>
          <cell r="F360">
            <v>4.0476299999999998</v>
          </cell>
          <cell r="G360">
            <v>4.0793800000000005</v>
          </cell>
          <cell r="H360">
            <v>4.1181299999999998</v>
          </cell>
          <cell r="I360">
            <v>4.1588799999999999</v>
          </cell>
          <cell r="J360">
            <v>4.3209999999999997</v>
          </cell>
        </row>
        <row r="361">
          <cell r="A361">
            <v>39212</v>
          </cell>
          <cell r="B361">
            <v>3.64</v>
          </cell>
          <cell r="C361">
            <v>3.8386300000000002</v>
          </cell>
          <cell r="D361">
            <v>3.86538</v>
          </cell>
          <cell r="E361">
            <v>4.0026299999999999</v>
          </cell>
          <cell r="F361">
            <v>4.0568799999999996</v>
          </cell>
          <cell r="G361">
            <v>4.0886300000000002</v>
          </cell>
          <cell r="H361">
            <v>4.1292499999999999</v>
          </cell>
          <cell r="I361">
            <v>4.1676299999999999</v>
          </cell>
          <cell r="J361">
            <v>4.3266299999999998</v>
          </cell>
        </row>
        <row r="362">
          <cell r="A362">
            <v>39213</v>
          </cell>
          <cell r="B362">
            <v>3.7052499999999999</v>
          </cell>
          <cell r="C362">
            <v>3.8479999999999999</v>
          </cell>
          <cell r="D362">
            <v>3.8747500000000001</v>
          </cell>
          <cell r="E362">
            <v>4.008</v>
          </cell>
          <cell r="F362">
            <v>4.06013</v>
          </cell>
          <cell r="G362">
            <v>4.0908800000000003</v>
          </cell>
          <cell r="H362">
            <v>4.1280000000000001</v>
          </cell>
          <cell r="I362">
            <v>4.16</v>
          </cell>
          <cell r="J362">
            <v>4.3025000000000002</v>
          </cell>
        </row>
        <row r="363">
          <cell r="A363">
            <v>39216</v>
          </cell>
          <cell r="B363">
            <v>3.4437500000000001</v>
          </cell>
          <cell r="C363">
            <v>3.8507500000000001</v>
          </cell>
          <cell r="D363">
            <v>3.89188</v>
          </cell>
          <cell r="E363">
            <v>4.0081300000000004</v>
          </cell>
          <cell r="F363">
            <v>4.0622499999999997</v>
          </cell>
          <cell r="G363">
            <v>4.0966300000000002</v>
          </cell>
          <cell r="H363">
            <v>4.13713</v>
          </cell>
          <cell r="I363">
            <v>4.1702500000000002</v>
          </cell>
          <cell r="J363">
            <v>4.3301299999999996</v>
          </cell>
        </row>
        <row r="364">
          <cell r="A364">
            <v>39217</v>
          </cell>
          <cell r="B364">
            <v>3.8425000000000002</v>
          </cell>
          <cell r="C364">
            <v>3.85025</v>
          </cell>
          <cell r="D364">
            <v>3.8928799999999999</v>
          </cell>
          <cell r="E364">
            <v>4.01</v>
          </cell>
          <cell r="F364">
            <v>4.0663799999999997</v>
          </cell>
          <cell r="G364">
            <v>4.10025</v>
          </cell>
          <cell r="H364">
            <v>4.1401300000000001</v>
          </cell>
          <cell r="I364">
            <v>4.18</v>
          </cell>
          <cell r="J364">
            <v>4.3443800000000001</v>
          </cell>
        </row>
        <row r="365">
          <cell r="A365">
            <v>39218</v>
          </cell>
          <cell r="B365">
            <v>3.84375</v>
          </cell>
          <cell r="C365">
            <v>3.8516300000000001</v>
          </cell>
          <cell r="D365">
            <v>3.8948800000000001</v>
          </cell>
          <cell r="E365">
            <v>4.0132500000000002</v>
          </cell>
          <cell r="F365">
            <v>4.0683800000000003</v>
          </cell>
          <cell r="G365">
            <v>4.1055000000000001</v>
          </cell>
          <cell r="H365">
            <v>4.1500000000000004</v>
          </cell>
          <cell r="I365">
            <v>4.1900000000000004</v>
          </cell>
          <cell r="J365">
            <v>4.3672500000000003</v>
          </cell>
        </row>
        <row r="366">
          <cell r="A366">
            <v>39219</v>
          </cell>
          <cell r="B366">
            <v>3.8425000000000002</v>
          </cell>
          <cell r="C366">
            <v>3.85025</v>
          </cell>
          <cell r="D366">
            <v>3.9162499999999998</v>
          </cell>
          <cell r="E366">
            <v>4.0270000000000001</v>
          </cell>
          <cell r="F366">
            <v>4.0747499999999999</v>
          </cell>
          <cell r="G366">
            <v>4.1156300000000003</v>
          </cell>
          <cell r="H366">
            <v>4.1667500000000004</v>
          </cell>
          <cell r="I366">
            <v>4.2093800000000003</v>
          </cell>
          <cell r="J366">
            <v>4.3927500000000004</v>
          </cell>
        </row>
        <row r="367">
          <cell r="A367">
            <v>39220</v>
          </cell>
          <cell r="B367">
            <v>3.8418799999999997</v>
          </cell>
          <cell r="C367">
            <v>3.85</v>
          </cell>
          <cell r="D367">
            <v>3.9216299999999999</v>
          </cell>
          <cell r="E367">
            <v>4.0308799999999998</v>
          </cell>
          <cell r="F367">
            <v>4.0771300000000004</v>
          </cell>
          <cell r="G367">
            <v>4.1222500000000002</v>
          </cell>
          <cell r="H367">
            <v>4.17</v>
          </cell>
          <cell r="I367">
            <v>4.2103799999999998</v>
          </cell>
          <cell r="J367">
            <v>4.4000000000000004</v>
          </cell>
        </row>
        <row r="368">
          <cell r="A368">
            <v>39223</v>
          </cell>
          <cell r="B368">
            <v>3.8412500000000001</v>
          </cell>
          <cell r="C368">
            <v>3.8515000000000001</v>
          </cell>
          <cell r="D368">
            <v>3.94163</v>
          </cell>
          <cell r="E368">
            <v>4.0378800000000004</v>
          </cell>
          <cell r="F368">
            <v>4.08</v>
          </cell>
          <cell r="G368">
            <v>4.1261299999999999</v>
          </cell>
          <cell r="H368">
            <v>4.1710000000000003</v>
          </cell>
          <cell r="I368">
            <v>4.2136300000000002</v>
          </cell>
          <cell r="J368">
            <v>4.4001299999999999</v>
          </cell>
        </row>
        <row r="369">
          <cell r="A369">
            <v>39224</v>
          </cell>
          <cell r="B369">
            <v>3.84375</v>
          </cell>
          <cell r="C369">
            <v>3.8547500000000001</v>
          </cell>
          <cell r="D369">
            <v>3.9441299999999999</v>
          </cell>
          <cell r="E369">
            <v>4.0416299999999996</v>
          </cell>
          <cell r="F369">
            <v>4.0806300000000002</v>
          </cell>
          <cell r="G369">
            <v>4.1276299999999999</v>
          </cell>
          <cell r="H369">
            <v>4.1764999999999999</v>
          </cell>
          <cell r="I369">
            <v>4.2166300000000003</v>
          </cell>
          <cell r="J369">
            <v>4.3993799999999998</v>
          </cell>
        </row>
        <row r="370">
          <cell r="A370">
            <v>39225</v>
          </cell>
          <cell r="B370">
            <v>3.84375</v>
          </cell>
          <cell r="C370">
            <v>3.8612500000000001</v>
          </cell>
          <cell r="D370">
            <v>3.9481299999999999</v>
          </cell>
          <cell r="E370">
            <v>4.0468799999999998</v>
          </cell>
          <cell r="F370">
            <v>4.0863800000000001</v>
          </cell>
          <cell r="G370">
            <v>4.1328800000000001</v>
          </cell>
          <cell r="H370">
            <v>4.1833799999999997</v>
          </cell>
          <cell r="I370">
            <v>4.2266300000000001</v>
          </cell>
          <cell r="J370">
            <v>4.4215</v>
          </cell>
        </row>
        <row r="371">
          <cell r="A371">
            <v>39226</v>
          </cell>
          <cell r="B371">
            <v>3.8425000000000002</v>
          </cell>
          <cell r="C371">
            <v>3.86138</v>
          </cell>
          <cell r="D371">
            <v>3.9741300000000002</v>
          </cell>
          <cell r="E371">
            <v>4.0599999999999996</v>
          </cell>
          <cell r="F371">
            <v>4.0949999999999998</v>
          </cell>
          <cell r="G371">
            <v>4.1397500000000003</v>
          </cell>
          <cell r="H371">
            <v>4.1926300000000003</v>
          </cell>
          <cell r="I371">
            <v>4.2285000000000004</v>
          </cell>
          <cell r="J371">
            <v>4.4147499999999997</v>
          </cell>
        </row>
        <row r="372">
          <cell r="A372">
            <v>39227</v>
          </cell>
          <cell r="B372">
            <v>3.84213</v>
          </cell>
          <cell r="C372">
            <v>3.8580000000000001</v>
          </cell>
          <cell r="D372">
            <v>3.9787499999999998</v>
          </cell>
          <cell r="E372">
            <v>4.0635000000000003</v>
          </cell>
          <cell r="F372">
            <v>4.0999999999999996</v>
          </cell>
          <cell r="G372">
            <v>4.1433799999999996</v>
          </cell>
          <cell r="H372">
            <v>4.1959999999999997</v>
          </cell>
          <cell r="I372">
            <v>4.23163</v>
          </cell>
          <cell r="J372">
            <v>4.4157500000000001</v>
          </cell>
        </row>
        <row r="373">
          <cell r="A373">
            <v>39230</v>
          </cell>
          <cell r="B373">
            <v>3.8396300000000001</v>
          </cell>
          <cell r="C373">
            <v>3.85175</v>
          </cell>
          <cell r="D373">
            <v>3.9793799999999999</v>
          </cell>
          <cell r="E373">
            <v>4.0653800000000002</v>
          </cell>
          <cell r="F373">
            <v>4.1031300000000002</v>
          </cell>
          <cell r="G373">
            <v>4.1471299999999998</v>
          </cell>
          <cell r="H373">
            <v>4.2012499999999999</v>
          </cell>
          <cell r="I373">
            <v>4.2372500000000004</v>
          </cell>
          <cell r="J373">
            <v>4.42875</v>
          </cell>
        </row>
        <row r="374">
          <cell r="A374">
            <v>39231</v>
          </cell>
          <cell r="B374">
            <v>3.84063</v>
          </cell>
          <cell r="C374">
            <v>3.8572500000000001</v>
          </cell>
          <cell r="D374">
            <v>3.98963</v>
          </cell>
          <cell r="E374">
            <v>4.0722500000000004</v>
          </cell>
          <cell r="F374">
            <v>4.1098800000000004</v>
          </cell>
          <cell r="G374">
            <v>4.1539999999999999</v>
          </cell>
          <cell r="H374">
            <v>4.2043800000000005</v>
          </cell>
          <cell r="I374">
            <v>4.2430000000000003</v>
          </cell>
          <cell r="J374">
            <v>4.4429999999999996</v>
          </cell>
        </row>
        <row r="375">
          <cell r="A375">
            <v>39232</v>
          </cell>
          <cell r="B375">
            <v>3.8374999999999999</v>
          </cell>
          <cell r="C375">
            <v>3.8516300000000001</v>
          </cell>
          <cell r="D375">
            <v>4.0065</v>
          </cell>
          <cell r="E375">
            <v>4.0768800000000001</v>
          </cell>
          <cell r="F375">
            <v>4.1116299999999999</v>
          </cell>
          <cell r="G375">
            <v>4.1602499999999996</v>
          </cell>
          <cell r="H375">
            <v>4.2096299999999998</v>
          </cell>
          <cell r="I375">
            <v>4.2437500000000004</v>
          </cell>
          <cell r="J375">
            <v>4.4392500000000004</v>
          </cell>
        </row>
        <row r="376">
          <cell r="A376">
            <v>39233</v>
          </cell>
          <cell r="B376">
            <v>3.86375</v>
          </cell>
          <cell r="C376">
            <v>3.8376299999999999</v>
          </cell>
          <cell r="D376">
            <v>4.02813</v>
          </cell>
          <cell r="E376">
            <v>4.09</v>
          </cell>
          <cell r="F376">
            <v>4.1208799999999997</v>
          </cell>
          <cell r="G376">
            <v>4.1692499999999999</v>
          </cell>
          <cell r="H376">
            <v>4.2181300000000004</v>
          </cell>
          <cell r="I376">
            <v>4.2531299999999996</v>
          </cell>
          <cell r="J376">
            <v>4.4556300000000002</v>
          </cell>
        </row>
        <row r="377">
          <cell r="A377">
            <v>39234</v>
          </cell>
          <cell r="B377">
            <v>3.82063</v>
          </cell>
          <cell r="C377">
            <v>3.8082500000000001</v>
          </cell>
          <cell r="D377">
            <v>4.0342500000000001</v>
          </cell>
          <cell r="E377">
            <v>4.0916300000000003</v>
          </cell>
          <cell r="F377">
            <v>4.1236300000000004</v>
          </cell>
          <cell r="G377">
            <v>4.1716300000000004</v>
          </cell>
          <cell r="H377">
            <v>4.2210000000000001</v>
          </cell>
          <cell r="I377">
            <v>4.2566300000000004</v>
          </cell>
          <cell r="J377">
            <v>4.46638</v>
          </cell>
        </row>
        <row r="378">
          <cell r="A378">
            <v>39237</v>
          </cell>
          <cell r="B378">
            <v>3.7824999999999998</v>
          </cell>
          <cell r="C378">
            <v>3.7968799999999998</v>
          </cell>
          <cell r="D378">
            <v>4.0426299999999999</v>
          </cell>
          <cell r="E378">
            <v>4.0967500000000001</v>
          </cell>
          <cell r="F378">
            <v>4.1262499999999998</v>
          </cell>
          <cell r="G378">
            <v>4.1775000000000002</v>
          </cell>
          <cell r="H378">
            <v>4.2273800000000001</v>
          </cell>
          <cell r="I378">
            <v>4.26</v>
          </cell>
          <cell r="J378">
            <v>4.4874999999999998</v>
          </cell>
        </row>
        <row r="379">
          <cell r="A379">
            <v>39238</v>
          </cell>
          <cell r="B379">
            <v>3.7490000000000001</v>
          </cell>
          <cell r="C379">
            <v>3.82375</v>
          </cell>
          <cell r="D379">
            <v>4.0533799999999998</v>
          </cell>
          <cell r="E379">
            <v>4.0983799999999997</v>
          </cell>
          <cell r="F379">
            <v>4.1269999999999998</v>
          </cell>
          <cell r="G379">
            <v>4.1791299999999998</v>
          </cell>
          <cell r="H379">
            <v>4.2262500000000003</v>
          </cell>
          <cell r="I379">
            <v>4.2606299999999999</v>
          </cell>
          <cell r="J379">
            <v>4.4876300000000002</v>
          </cell>
        </row>
        <row r="380">
          <cell r="A380">
            <v>39239</v>
          </cell>
          <cell r="B380">
            <v>3.68438</v>
          </cell>
          <cell r="C380">
            <v>3.8202500000000001</v>
          </cell>
          <cell r="D380">
            <v>4.0575000000000001</v>
          </cell>
          <cell r="E380">
            <v>4.0990000000000002</v>
          </cell>
          <cell r="F380">
            <v>4.1269999999999998</v>
          </cell>
          <cell r="G380">
            <v>4.1798799999999998</v>
          </cell>
          <cell r="H380">
            <v>4.2257499999999997</v>
          </cell>
          <cell r="I380">
            <v>4.2655000000000003</v>
          </cell>
          <cell r="J380">
            <v>4.4928799999999995</v>
          </cell>
        </row>
        <row r="381">
          <cell r="A381">
            <v>39240</v>
          </cell>
          <cell r="B381">
            <v>3.7149999999999999</v>
          </cell>
          <cell r="C381">
            <v>4.0039999999999996</v>
          </cell>
          <cell r="D381">
            <v>4.0881299999999996</v>
          </cell>
          <cell r="E381">
            <v>4.1100000000000003</v>
          </cell>
          <cell r="F381">
            <v>4.1343800000000002</v>
          </cell>
          <cell r="G381">
            <v>4.1906299999999996</v>
          </cell>
          <cell r="H381">
            <v>4.2371299999999996</v>
          </cell>
          <cell r="I381">
            <v>4.27013</v>
          </cell>
          <cell r="J381">
            <v>4.49</v>
          </cell>
        </row>
        <row r="382">
          <cell r="A382">
            <v>39241</v>
          </cell>
          <cell r="B382">
            <v>3.89025</v>
          </cell>
          <cell r="C382">
            <v>4.07</v>
          </cell>
          <cell r="D382">
            <v>4.0996300000000003</v>
          </cell>
          <cell r="E382">
            <v>4.117</v>
          </cell>
          <cell r="F382">
            <v>4.1384999999999996</v>
          </cell>
          <cell r="G382">
            <v>4.1929999999999996</v>
          </cell>
          <cell r="H382">
            <v>4.2389999999999999</v>
          </cell>
          <cell r="I382">
            <v>4.2698799999999997</v>
          </cell>
          <cell r="J382">
            <v>4.4988799999999998</v>
          </cell>
        </row>
        <row r="383">
          <cell r="A383">
            <v>39244</v>
          </cell>
          <cell r="B383">
            <v>3.8050000000000002</v>
          </cell>
          <cell r="C383">
            <v>4.0987499999999999</v>
          </cell>
          <cell r="D383">
            <v>4.1096300000000001</v>
          </cell>
          <cell r="E383">
            <v>4.1197499999999998</v>
          </cell>
          <cell r="F383">
            <v>4.1425000000000001</v>
          </cell>
          <cell r="G383">
            <v>4.1988799999999999</v>
          </cell>
          <cell r="H383">
            <v>4.24</v>
          </cell>
          <cell r="I383">
            <v>4.2699999999999996</v>
          </cell>
          <cell r="J383">
            <v>4.4948800000000002</v>
          </cell>
        </row>
        <row r="384">
          <cell r="A384">
            <v>39245</v>
          </cell>
          <cell r="B384">
            <v>3.8562500000000002</v>
          </cell>
          <cell r="C384">
            <v>4.0967500000000001</v>
          </cell>
          <cell r="D384">
            <v>4.1118800000000002</v>
          </cell>
          <cell r="E384">
            <v>4.12</v>
          </cell>
          <cell r="F384">
            <v>4.1427500000000004</v>
          </cell>
          <cell r="G384">
            <v>4.1970000000000001</v>
          </cell>
          <cell r="H384">
            <v>4.24</v>
          </cell>
          <cell r="I384">
            <v>4.2720000000000002</v>
          </cell>
          <cell r="J384">
            <v>4.4998800000000001</v>
          </cell>
        </row>
        <row r="385">
          <cell r="A385">
            <v>39246</v>
          </cell>
          <cell r="B385">
            <v>4.09063</v>
          </cell>
          <cell r="C385">
            <v>4.0991299999999997</v>
          </cell>
          <cell r="D385">
            <v>4.11463</v>
          </cell>
          <cell r="E385">
            <v>4.1224999999999996</v>
          </cell>
          <cell r="F385">
            <v>4.1425000000000001</v>
          </cell>
          <cell r="G385">
            <v>4.2</v>
          </cell>
          <cell r="H385">
            <v>4.2407500000000002</v>
          </cell>
          <cell r="I385">
            <v>4.2848800000000002</v>
          </cell>
          <cell r="J385">
            <v>4.5253800000000002</v>
          </cell>
        </row>
        <row r="386">
          <cell r="A386">
            <v>39247</v>
          </cell>
          <cell r="B386">
            <v>4.0887500000000001</v>
          </cell>
          <cell r="C386">
            <v>4.09788</v>
          </cell>
          <cell r="D386">
            <v>4.1180000000000003</v>
          </cell>
          <cell r="E386">
            <v>4.1268799999999999</v>
          </cell>
          <cell r="F386">
            <v>4.1467499999999999</v>
          </cell>
          <cell r="G386">
            <v>4.2</v>
          </cell>
          <cell r="H386">
            <v>4.2421300000000004</v>
          </cell>
          <cell r="I386">
            <v>4.2822500000000003</v>
          </cell>
          <cell r="J386">
            <v>4.5093800000000002</v>
          </cell>
        </row>
        <row r="387">
          <cell r="A387">
            <v>39248</v>
          </cell>
          <cell r="B387">
            <v>4.0834999999999999</v>
          </cell>
          <cell r="C387">
            <v>4.0945</v>
          </cell>
          <cell r="D387">
            <v>4.1159999999999997</v>
          </cell>
          <cell r="E387">
            <v>4.1268799999999999</v>
          </cell>
          <cell r="F387">
            <v>4.1491300000000004</v>
          </cell>
          <cell r="G387">
            <v>4.2022500000000003</v>
          </cell>
          <cell r="H387">
            <v>4.2497499999999997</v>
          </cell>
          <cell r="I387">
            <v>4.2836299999999996</v>
          </cell>
          <cell r="J387">
            <v>4.5186299999999999</v>
          </cell>
        </row>
        <row r="388">
          <cell r="A388">
            <v>39251</v>
          </cell>
          <cell r="B388">
            <v>4.0831299999999997</v>
          </cell>
          <cell r="C388">
            <v>4.0917500000000002</v>
          </cell>
          <cell r="D388">
            <v>4.1127500000000001</v>
          </cell>
          <cell r="E388">
            <v>4.1256300000000001</v>
          </cell>
          <cell r="F388">
            <v>4.1485000000000003</v>
          </cell>
          <cell r="G388">
            <v>4.2043800000000005</v>
          </cell>
          <cell r="H388">
            <v>4.2489999999999997</v>
          </cell>
          <cell r="I388">
            <v>4.2854999999999999</v>
          </cell>
          <cell r="J388">
            <v>4.5158800000000001</v>
          </cell>
        </row>
        <row r="389">
          <cell r="A389">
            <v>39252</v>
          </cell>
          <cell r="B389">
            <v>4.0806300000000002</v>
          </cell>
          <cell r="C389">
            <v>4.0902500000000002</v>
          </cell>
          <cell r="D389">
            <v>4.1141300000000003</v>
          </cell>
          <cell r="E389">
            <v>4.1263800000000002</v>
          </cell>
          <cell r="F389">
            <v>4.1541300000000003</v>
          </cell>
          <cell r="G389">
            <v>4.2127499999999998</v>
          </cell>
          <cell r="H389">
            <v>4.2528800000000002</v>
          </cell>
          <cell r="I389">
            <v>4.2897499999999997</v>
          </cell>
          <cell r="J389">
            <v>4.5173800000000002</v>
          </cell>
        </row>
        <row r="390">
          <cell r="A390">
            <v>39253</v>
          </cell>
          <cell r="B390">
            <v>4.0762499999999999</v>
          </cell>
          <cell r="C390">
            <v>4.0896299999999997</v>
          </cell>
          <cell r="D390">
            <v>4.1142500000000002</v>
          </cell>
          <cell r="E390">
            <v>4.1296299999999997</v>
          </cell>
          <cell r="F390">
            <v>4.15625</v>
          </cell>
          <cell r="G390">
            <v>4.20763</v>
          </cell>
          <cell r="H390">
            <v>4.24763</v>
          </cell>
          <cell r="I390">
            <v>4.2832499999999998</v>
          </cell>
          <cell r="J390">
            <v>4.4989999999999997</v>
          </cell>
        </row>
        <row r="391">
          <cell r="A391">
            <v>39254</v>
          </cell>
          <cell r="B391">
            <v>4.0756300000000003</v>
          </cell>
          <cell r="C391">
            <v>4.1239999999999997</v>
          </cell>
          <cell r="D391">
            <v>4.11625</v>
          </cell>
          <cell r="E391">
            <v>4.1297499999999996</v>
          </cell>
          <cell r="F391">
            <v>4.1592500000000001</v>
          </cell>
          <cell r="G391">
            <v>4.2130000000000001</v>
          </cell>
          <cell r="H391">
            <v>4.2536300000000002</v>
          </cell>
          <cell r="I391">
            <v>4.2988799999999996</v>
          </cell>
          <cell r="J391">
            <v>4.5342500000000001</v>
          </cell>
        </row>
        <row r="392">
          <cell r="A392">
            <v>39255</v>
          </cell>
          <cell r="B392">
            <v>4.0737500000000004</v>
          </cell>
          <cell r="C392">
            <v>4.1234999999999999</v>
          </cell>
          <cell r="D392">
            <v>4.1168800000000001</v>
          </cell>
          <cell r="E392">
            <v>4.1289999999999996</v>
          </cell>
          <cell r="F392">
            <v>4.16</v>
          </cell>
          <cell r="G392">
            <v>4.2142499999999998</v>
          </cell>
          <cell r="H392">
            <v>4.2542499999999999</v>
          </cell>
          <cell r="I392">
            <v>4.29725</v>
          </cell>
          <cell r="J392">
            <v>4.5191299999999996</v>
          </cell>
        </row>
        <row r="393">
          <cell r="A393">
            <v>39258</v>
          </cell>
          <cell r="B393">
            <v>4.0781299999999998</v>
          </cell>
          <cell r="C393">
            <v>4.12338</v>
          </cell>
          <cell r="D393">
            <v>4.1136299999999997</v>
          </cell>
          <cell r="E393">
            <v>4.1297499999999996</v>
          </cell>
          <cell r="F393">
            <v>4.1580000000000004</v>
          </cell>
          <cell r="G393">
            <v>4.21488</v>
          </cell>
          <cell r="H393">
            <v>4.2513800000000002</v>
          </cell>
          <cell r="I393">
            <v>4.2942499999999999</v>
          </cell>
          <cell r="J393">
            <v>4.5030000000000001</v>
          </cell>
        </row>
        <row r="394">
          <cell r="A394">
            <v>39259</v>
          </cell>
          <cell r="B394">
            <v>4.0843800000000003</v>
          </cell>
          <cell r="C394">
            <v>4.12913</v>
          </cell>
          <cell r="D394">
            <v>4.1161300000000001</v>
          </cell>
          <cell r="E394">
            <v>4.1297499999999996</v>
          </cell>
          <cell r="F394">
            <v>4.1602499999999996</v>
          </cell>
          <cell r="G394">
            <v>4.2149999999999999</v>
          </cell>
          <cell r="H394">
            <v>4.2543800000000003</v>
          </cell>
          <cell r="I394">
            <v>4.2943800000000003</v>
          </cell>
          <cell r="J394">
            <v>4.5083799999999998</v>
          </cell>
        </row>
        <row r="395">
          <cell r="A395">
            <v>39260</v>
          </cell>
          <cell r="B395">
            <v>4.085</v>
          </cell>
          <cell r="C395">
            <v>4.1311299999999997</v>
          </cell>
          <cell r="D395">
            <v>4.12</v>
          </cell>
          <cell r="E395">
            <v>4.13</v>
          </cell>
          <cell r="F395">
            <v>4.16425</v>
          </cell>
          <cell r="G395">
            <v>4.2143800000000002</v>
          </cell>
          <cell r="H395">
            <v>4.2549999999999999</v>
          </cell>
          <cell r="I395">
            <v>4.2993800000000002</v>
          </cell>
          <cell r="J395">
            <v>4.5043800000000003</v>
          </cell>
        </row>
        <row r="396">
          <cell r="A396">
            <v>39261</v>
          </cell>
          <cell r="B396">
            <v>4.0868799999999998</v>
          </cell>
          <cell r="C396">
            <v>4.0868799999999998</v>
          </cell>
          <cell r="D396">
            <v>4.1136299999999997</v>
          </cell>
          <cell r="E396">
            <v>4.1296299999999997</v>
          </cell>
          <cell r="F396">
            <v>4.1740000000000004</v>
          </cell>
          <cell r="G396">
            <v>4.2208800000000002</v>
          </cell>
          <cell r="H396">
            <v>4.2602500000000001</v>
          </cell>
          <cell r="I396">
            <v>4.3122499999999997</v>
          </cell>
          <cell r="J396">
            <v>4.5274999999999999</v>
          </cell>
        </row>
        <row r="397">
          <cell r="A397">
            <v>39262</v>
          </cell>
          <cell r="B397">
            <v>4.1475</v>
          </cell>
          <cell r="C397">
            <v>4.0817500000000004</v>
          </cell>
          <cell r="D397">
            <v>4.1143799999999997</v>
          </cell>
          <cell r="E397">
            <v>4.1283799999999999</v>
          </cell>
          <cell r="F397">
            <v>4.1743800000000002</v>
          </cell>
          <cell r="G397">
            <v>4.2242499999999996</v>
          </cell>
          <cell r="H397">
            <v>4.2641299999999998</v>
          </cell>
          <cell r="I397">
            <v>4.3168800000000003</v>
          </cell>
          <cell r="J397">
            <v>4.53</v>
          </cell>
        </row>
        <row r="398">
          <cell r="A398">
            <v>39265</v>
          </cell>
          <cell r="B398">
            <v>4.0793800000000005</v>
          </cell>
          <cell r="C398">
            <v>4.0763800000000003</v>
          </cell>
          <cell r="D398">
            <v>4.1122500000000004</v>
          </cell>
          <cell r="E398">
            <v>4.1263800000000002</v>
          </cell>
          <cell r="F398">
            <v>4.1757499999999999</v>
          </cell>
          <cell r="G398">
            <v>4.2257499999999997</v>
          </cell>
          <cell r="H398">
            <v>4.2656299999999998</v>
          </cell>
          <cell r="I398">
            <v>4.3176300000000003</v>
          </cell>
          <cell r="J398">
            <v>4.5242500000000003</v>
          </cell>
        </row>
        <row r="399">
          <cell r="A399">
            <v>39266</v>
          </cell>
          <cell r="B399">
            <v>4.0693799999999998</v>
          </cell>
          <cell r="C399">
            <v>4.0622499999999997</v>
          </cell>
          <cell r="D399">
            <v>4.109</v>
          </cell>
          <cell r="E399">
            <v>4.1276299999999999</v>
          </cell>
          <cell r="F399">
            <v>4.18025</v>
          </cell>
          <cell r="G399">
            <v>4.2297500000000001</v>
          </cell>
          <cell r="H399">
            <v>4.2690000000000001</v>
          </cell>
          <cell r="I399">
            <v>4.3220000000000001</v>
          </cell>
          <cell r="J399">
            <v>4.5276300000000003</v>
          </cell>
        </row>
        <row r="400">
          <cell r="A400">
            <v>39267</v>
          </cell>
          <cell r="B400">
            <v>4.0199999999999996</v>
          </cell>
          <cell r="C400">
            <v>4.0468799999999998</v>
          </cell>
          <cell r="D400">
            <v>4.1037499999999998</v>
          </cell>
          <cell r="E400">
            <v>4.1269999999999998</v>
          </cell>
          <cell r="F400">
            <v>4.1828799999999999</v>
          </cell>
          <cell r="G400">
            <v>4.2297500000000001</v>
          </cell>
          <cell r="H400">
            <v>4.2698799999999997</v>
          </cell>
          <cell r="I400">
            <v>4.3276300000000001</v>
          </cell>
          <cell r="J400">
            <v>4.5451300000000003</v>
          </cell>
        </row>
        <row r="401">
          <cell r="A401">
            <v>39268</v>
          </cell>
          <cell r="B401">
            <v>4.0743799999999997</v>
          </cell>
          <cell r="C401">
            <v>4.0796299999999999</v>
          </cell>
          <cell r="D401">
            <v>4.1072499999999996</v>
          </cell>
          <cell r="E401">
            <v>4.1289999999999996</v>
          </cell>
          <cell r="F401">
            <v>4.1900000000000004</v>
          </cell>
          <cell r="G401">
            <v>4.24</v>
          </cell>
          <cell r="H401">
            <v>4.2818800000000001</v>
          </cell>
          <cell r="I401">
            <v>4.3380000000000001</v>
          </cell>
          <cell r="J401">
            <v>4.5641300000000005</v>
          </cell>
        </row>
        <row r="402">
          <cell r="A402">
            <v>39269</v>
          </cell>
          <cell r="B402">
            <v>4.0806300000000002</v>
          </cell>
          <cell r="C402">
            <v>4.0867500000000003</v>
          </cell>
          <cell r="D402">
            <v>4.10825</v>
          </cell>
          <cell r="E402">
            <v>4.1288799999999997</v>
          </cell>
          <cell r="F402">
            <v>4.1970000000000001</v>
          </cell>
          <cell r="G402">
            <v>4.2497499999999997</v>
          </cell>
          <cell r="H402">
            <v>4.29</v>
          </cell>
          <cell r="I402">
            <v>4.3496300000000003</v>
          </cell>
          <cell r="J402">
            <v>4.58</v>
          </cell>
        </row>
        <row r="403">
          <cell r="A403">
            <v>39272</v>
          </cell>
          <cell r="B403">
            <v>4.0787500000000003</v>
          </cell>
          <cell r="C403">
            <v>4.0856300000000001</v>
          </cell>
          <cell r="D403">
            <v>4.1081300000000001</v>
          </cell>
          <cell r="E403">
            <v>4.1275000000000004</v>
          </cell>
          <cell r="F403">
            <v>4.1989999999999998</v>
          </cell>
          <cell r="G403">
            <v>4.2516300000000005</v>
          </cell>
          <cell r="H403">
            <v>4.2915000000000001</v>
          </cell>
          <cell r="I403">
            <v>4.3491299999999997</v>
          </cell>
          <cell r="J403">
            <v>4.5827499999999999</v>
          </cell>
        </row>
        <row r="404">
          <cell r="A404">
            <v>39273</v>
          </cell>
          <cell r="B404">
            <v>4.085</v>
          </cell>
          <cell r="C404">
            <v>4.0868799999999998</v>
          </cell>
          <cell r="D404">
            <v>4.1068800000000003</v>
          </cell>
          <cell r="E404">
            <v>4.1262499999999998</v>
          </cell>
          <cell r="F404">
            <v>4.1965000000000003</v>
          </cell>
          <cell r="G404">
            <v>4.2554999999999996</v>
          </cell>
          <cell r="H404">
            <v>4.29488</v>
          </cell>
          <cell r="I404">
            <v>4.3499999999999996</v>
          </cell>
          <cell r="J404">
            <v>4.5789999999999997</v>
          </cell>
        </row>
        <row r="405">
          <cell r="A405">
            <v>39274</v>
          </cell>
          <cell r="B405">
            <v>4.0824999999999996</v>
          </cell>
          <cell r="C405">
            <v>4.0882500000000004</v>
          </cell>
          <cell r="D405">
            <v>4.1068800000000003</v>
          </cell>
          <cell r="E405">
            <v>4.1256300000000001</v>
          </cell>
          <cell r="F405">
            <v>4.2013800000000003</v>
          </cell>
          <cell r="G405">
            <v>4.2554999999999996</v>
          </cell>
          <cell r="H405">
            <v>4.2889999999999997</v>
          </cell>
          <cell r="I405">
            <v>4.3475000000000001</v>
          </cell>
          <cell r="J405">
            <v>4.5555000000000003</v>
          </cell>
        </row>
        <row r="406">
          <cell r="A406">
            <v>39275</v>
          </cell>
          <cell r="B406">
            <v>4.0843800000000003</v>
          </cell>
          <cell r="C406">
            <v>4.0895000000000001</v>
          </cell>
          <cell r="D406">
            <v>4.1081300000000001</v>
          </cell>
          <cell r="E406">
            <v>4.1296299999999997</v>
          </cell>
          <cell r="F406">
            <v>4.2073799999999997</v>
          </cell>
          <cell r="G406">
            <v>4.2646300000000004</v>
          </cell>
          <cell r="H406">
            <v>4.3</v>
          </cell>
          <cell r="I406">
            <v>4.3593799999999998</v>
          </cell>
          <cell r="J406">
            <v>4.58338</v>
          </cell>
        </row>
        <row r="407">
          <cell r="A407">
            <v>39276</v>
          </cell>
          <cell r="B407">
            <v>4.0843800000000003</v>
          </cell>
          <cell r="C407">
            <v>4.0926299999999998</v>
          </cell>
          <cell r="D407">
            <v>4.1081300000000001</v>
          </cell>
          <cell r="E407">
            <v>4.1297499999999996</v>
          </cell>
          <cell r="F407">
            <v>4.2154999999999996</v>
          </cell>
          <cell r="G407">
            <v>4.2707499999999996</v>
          </cell>
          <cell r="H407">
            <v>4.3041299999999998</v>
          </cell>
          <cell r="I407">
            <v>4.3667499999999997</v>
          </cell>
          <cell r="J407">
            <v>4.5936300000000001</v>
          </cell>
        </row>
        <row r="408">
          <cell r="A408">
            <v>39279</v>
          </cell>
          <cell r="B408">
            <v>4.0802500000000004</v>
          </cell>
          <cell r="C408">
            <v>4.0893800000000002</v>
          </cell>
          <cell r="D408">
            <v>4.1056299999999997</v>
          </cell>
          <cell r="E408">
            <v>4.13</v>
          </cell>
          <cell r="F408">
            <v>4.2143800000000002</v>
          </cell>
          <cell r="G408">
            <v>4.2686299999999999</v>
          </cell>
          <cell r="H408">
            <v>4.30288</v>
          </cell>
          <cell r="I408">
            <v>4.3689999999999998</v>
          </cell>
          <cell r="J408">
            <v>4.58725</v>
          </cell>
        </row>
        <row r="409">
          <cell r="A409">
            <v>39280</v>
          </cell>
          <cell r="B409">
            <v>4.0802500000000004</v>
          </cell>
          <cell r="C409">
            <v>4.0880000000000001</v>
          </cell>
          <cell r="D409">
            <v>4.1055000000000001</v>
          </cell>
          <cell r="E409">
            <v>4.1327499999999997</v>
          </cell>
          <cell r="F409">
            <v>4.21563</v>
          </cell>
          <cell r="G409">
            <v>4.2687499999999998</v>
          </cell>
          <cell r="H409">
            <v>4.30138</v>
          </cell>
          <cell r="I409">
            <v>4.3676300000000001</v>
          </cell>
          <cell r="J409">
            <v>4.57775</v>
          </cell>
        </row>
        <row r="410">
          <cell r="A410">
            <v>39281</v>
          </cell>
          <cell r="B410">
            <v>4.0796299999999999</v>
          </cell>
          <cell r="C410">
            <v>4.0892499999999998</v>
          </cell>
          <cell r="D410">
            <v>4.1041299999999996</v>
          </cell>
          <cell r="E410">
            <v>4.1347500000000004</v>
          </cell>
          <cell r="F410">
            <v>4.2201300000000002</v>
          </cell>
          <cell r="G410">
            <v>4.2687499999999998</v>
          </cell>
          <cell r="H410">
            <v>4.3055000000000003</v>
          </cell>
          <cell r="I410">
            <v>4.367</v>
          </cell>
          <cell r="J410">
            <v>4.5828800000000003</v>
          </cell>
        </row>
        <row r="411">
          <cell r="A411">
            <v>39282</v>
          </cell>
          <cell r="B411">
            <v>4.0771300000000004</v>
          </cell>
          <cell r="C411">
            <v>4.0867500000000003</v>
          </cell>
          <cell r="D411">
            <v>4.1053800000000003</v>
          </cell>
          <cell r="E411">
            <v>4.1399999999999997</v>
          </cell>
          <cell r="F411">
            <v>4.2257499999999997</v>
          </cell>
          <cell r="G411">
            <v>4.2756299999999996</v>
          </cell>
          <cell r="H411">
            <v>4.3155000000000001</v>
          </cell>
          <cell r="I411">
            <v>4.3756300000000001</v>
          </cell>
          <cell r="J411">
            <v>4.5932500000000003</v>
          </cell>
        </row>
        <row r="412">
          <cell r="A412">
            <v>39283</v>
          </cell>
          <cell r="B412">
            <v>4.0793800000000005</v>
          </cell>
          <cell r="C412">
            <v>4.0873799999999996</v>
          </cell>
          <cell r="D412">
            <v>4.1055000000000001</v>
          </cell>
          <cell r="E412">
            <v>4.1500000000000004</v>
          </cell>
          <cell r="F412">
            <v>4.2285000000000004</v>
          </cell>
          <cell r="G412">
            <v>4.2794999999999996</v>
          </cell>
          <cell r="H412">
            <v>4.3182499999999999</v>
          </cell>
          <cell r="I412">
            <v>4.3783799999999999</v>
          </cell>
          <cell r="J412">
            <v>4.5871300000000002</v>
          </cell>
        </row>
        <row r="413">
          <cell r="A413">
            <v>39286</v>
          </cell>
          <cell r="B413">
            <v>4.0827499999999999</v>
          </cell>
          <cell r="C413">
            <v>4.0949999999999998</v>
          </cell>
          <cell r="D413">
            <v>4.1061300000000003</v>
          </cell>
          <cell r="E413">
            <v>4.1559999999999997</v>
          </cell>
          <cell r="F413">
            <v>4.2292500000000004</v>
          </cell>
          <cell r="G413">
            <v>4.2801299999999998</v>
          </cell>
          <cell r="H413">
            <v>4.32</v>
          </cell>
          <cell r="I413">
            <v>4.3692500000000001</v>
          </cell>
          <cell r="J413">
            <v>4.5596300000000003</v>
          </cell>
        </row>
        <row r="414">
          <cell r="A414">
            <v>39287</v>
          </cell>
          <cell r="B414">
            <v>4.08</v>
          </cell>
          <cell r="C414">
            <v>4.0957499999999998</v>
          </cell>
          <cell r="D414">
            <v>4.1061300000000003</v>
          </cell>
          <cell r="E414">
            <v>4.1581299999999999</v>
          </cell>
          <cell r="F414">
            <v>4.2356300000000005</v>
          </cell>
          <cell r="G414">
            <v>4.2854999999999999</v>
          </cell>
          <cell r="H414">
            <v>4.3274999999999997</v>
          </cell>
          <cell r="I414">
            <v>4.3789999999999996</v>
          </cell>
          <cell r="J414">
            <v>4.5767499999999997</v>
          </cell>
        </row>
        <row r="415">
          <cell r="A415">
            <v>39288</v>
          </cell>
          <cell r="B415">
            <v>4.0806300000000002</v>
          </cell>
          <cell r="C415">
            <v>4.0963799999999999</v>
          </cell>
          <cell r="D415">
            <v>4.1061300000000003</v>
          </cell>
          <cell r="E415">
            <v>4.1596299999999999</v>
          </cell>
          <cell r="F415">
            <v>4.2392500000000002</v>
          </cell>
          <cell r="G415">
            <v>4.2862499999999999</v>
          </cell>
          <cell r="H415">
            <v>4.3239999999999998</v>
          </cell>
          <cell r="I415">
            <v>4.3781299999999996</v>
          </cell>
          <cell r="J415">
            <v>4.5611300000000004</v>
          </cell>
        </row>
        <row r="416">
          <cell r="A416">
            <v>39289</v>
          </cell>
          <cell r="B416">
            <v>4.0789999999999997</v>
          </cell>
          <cell r="C416">
            <v>4.0926299999999998</v>
          </cell>
          <cell r="D416">
            <v>4.1062500000000002</v>
          </cell>
          <cell r="E416">
            <v>4.1667500000000004</v>
          </cell>
          <cell r="F416">
            <v>4.2456300000000002</v>
          </cell>
          <cell r="G416">
            <v>4.2901299999999996</v>
          </cell>
          <cell r="H416">
            <v>4.33338</v>
          </cell>
          <cell r="I416">
            <v>4.3842499999999998</v>
          </cell>
          <cell r="J416">
            <v>4.5722500000000004</v>
          </cell>
        </row>
        <row r="417">
          <cell r="A417">
            <v>39290</v>
          </cell>
          <cell r="B417">
            <v>4.0718800000000002</v>
          </cell>
          <cell r="C417">
            <v>4.0882500000000004</v>
          </cell>
          <cell r="D417">
            <v>4.1081300000000001</v>
          </cell>
          <cell r="E417">
            <v>4.1668799999999999</v>
          </cell>
          <cell r="F417">
            <v>4.2463800000000003</v>
          </cell>
          <cell r="G417">
            <v>4.28688</v>
          </cell>
          <cell r="H417">
            <v>4.327</v>
          </cell>
          <cell r="I417">
            <v>4.3743800000000004</v>
          </cell>
          <cell r="J417">
            <v>4.5251299999999999</v>
          </cell>
        </row>
        <row r="418">
          <cell r="A418">
            <v>39293</v>
          </cell>
          <cell r="B418">
            <v>4.0643799999999999</v>
          </cell>
          <cell r="C418">
            <v>4.0781299999999998</v>
          </cell>
          <cell r="D418">
            <v>4.1057499999999996</v>
          </cell>
          <cell r="E418">
            <v>4.1689999999999996</v>
          </cell>
          <cell r="F418">
            <v>4.2521300000000002</v>
          </cell>
          <cell r="G418">
            <v>4.2902500000000003</v>
          </cell>
          <cell r="H418">
            <v>4.3315000000000001</v>
          </cell>
          <cell r="I418">
            <v>4.3676300000000001</v>
          </cell>
          <cell r="J418">
            <v>4.5217499999999999</v>
          </cell>
        </row>
        <row r="419">
          <cell r="A419">
            <v>39294</v>
          </cell>
          <cell r="B419">
            <v>4.0931300000000004</v>
          </cell>
          <cell r="C419">
            <v>4.0787500000000003</v>
          </cell>
          <cell r="D419">
            <v>4.1061300000000003</v>
          </cell>
          <cell r="E419">
            <v>4.1825000000000001</v>
          </cell>
          <cell r="F419">
            <v>4.26</v>
          </cell>
          <cell r="G419">
            <v>4.3</v>
          </cell>
          <cell r="H419">
            <v>4.3463799999999999</v>
          </cell>
          <cell r="I419">
            <v>4.3852500000000001</v>
          </cell>
          <cell r="J419">
            <v>4.5396299999999998</v>
          </cell>
        </row>
        <row r="420">
          <cell r="A420">
            <v>39295</v>
          </cell>
          <cell r="B420">
            <v>4.0646300000000002</v>
          </cell>
          <cell r="C420">
            <v>4.0780000000000003</v>
          </cell>
          <cell r="D420">
            <v>4.1081300000000001</v>
          </cell>
          <cell r="E420">
            <v>4.1881300000000001</v>
          </cell>
          <cell r="F420">
            <v>4.2681300000000002</v>
          </cell>
          <cell r="G420">
            <v>4.3</v>
          </cell>
          <cell r="H420">
            <v>4.3418799999999997</v>
          </cell>
          <cell r="I420">
            <v>4.3776299999999999</v>
          </cell>
          <cell r="J420">
            <v>4.5258799999999999</v>
          </cell>
        </row>
        <row r="421">
          <cell r="A421">
            <v>39296</v>
          </cell>
          <cell r="B421">
            <v>4.0599999999999996</v>
          </cell>
          <cell r="C421">
            <v>4.08188</v>
          </cell>
          <cell r="D421">
            <v>4.1093799999999998</v>
          </cell>
          <cell r="E421">
            <v>4.2035</v>
          </cell>
          <cell r="F421">
            <v>4.2826300000000002</v>
          </cell>
          <cell r="G421">
            <v>4.3174999999999999</v>
          </cell>
          <cell r="H421">
            <v>4.3562500000000002</v>
          </cell>
          <cell r="I421">
            <v>4.3981300000000001</v>
          </cell>
          <cell r="J421">
            <v>4.5662500000000001</v>
          </cell>
        </row>
        <row r="422">
          <cell r="A422">
            <v>39297</v>
          </cell>
          <cell r="B422">
            <v>4.0668800000000003</v>
          </cell>
          <cell r="C422">
            <v>4.09063</v>
          </cell>
          <cell r="D422">
            <v>4.11388</v>
          </cell>
          <cell r="E422">
            <v>4.2225000000000001</v>
          </cell>
          <cell r="F422">
            <v>4.3025000000000002</v>
          </cell>
          <cell r="G422">
            <v>4.33</v>
          </cell>
          <cell r="H422">
            <v>4.37188</v>
          </cell>
          <cell r="I422">
            <v>4.4137500000000003</v>
          </cell>
          <cell r="J422">
            <v>4.5912500000000005</v>
          </cell>
        </row>
        <row r="423">
          <cell r="A423">
            <v>39300</v>
          </cell>
          <cell r="B423">
            <v>4.0724999999999998</v>
          </cell>
          <cell r="C423">
            <v>4.0933799999999998</v>
          </cell>
          <cell r="D423">
            <v>4.11463</v>
          </cell>
          <cell r="E423">
            <v>4.2326300000000003</v>
          </cell>
          <cell r="F423">
            <v>4.3098799999999997</v>
          </cell>
          <cell r="G423">
            <v>4.34</v>
          </cell>
          <cell r="H423">
            <v>4.3793800000000003</v>
          </cell>
          <cell r="I423">
            <v>4.4145000000000003</v>
          </cell>
          <cell r="J423">
            <v>4.5507499999999999</v>
          </cell>
        </row>
        <row r="424">
          <cell r="A424">
            <v>39301</v>
          </cell>
          <cell r="B424">
            <v>4.3218800000000002</v>
          </cell>
          <cell r="C424">
            <v>4.1005000000000003</v>
          </cell>
          <cell r="D424">
            <v>4.1174999999999997</v>
          </cell>
          <cell r="E424">
            <v>4.2447499999999998</v>
          </cell>
          <cell r="F424">
            <v>4.3291300000000001</v>
          </cell>
          <cell r="G424">
            <v>4.3546300000000002</v>
          </cell>
          <cell r="H424">
            <v>4.3940000000000001</v>
          </cell>
          <cell r="I424">
            <v>4.4338800000000003</v>
          </cell>
          <cell r="J424">
            <v>4.5860000000000003</v>
          </cell>
        </row>
        <row r="425">
          <cell r="A425">
            <v>39302</v>
          </cell>
          <cell r="B425">
            <v>4.109</v>
          </cell>
          <cell r="C425">
            <v>4.1100000000000003</v>
          </cell>
          <cell r="D425">
            <v>4.13</v>
          </cell>
          <cell r="E425">
            <v>4.2613799999999999</v>
          </cell>
          <cell r="F425">
            <v>4.3521299999999998</v>
          </cell>
          <cell r="G425">
            <v>4.3745000000000003</v>
          </cell>
          <cell r="H425">
            <v>4.4061300000000001</v>
          </cell>
          <cell r="I425">
            <v>4.4467499999999998</v>
          </cell>
          <cell r="J425">
            <v>4.6100000000000003</v>
          </cell>
        </row>
        <row r="426">
          <cell r="A426">
            <v>39303</v>
          </cell>
          <cell r="B426">
            <v>4.3125</v>
          </cell>
          <cell r="C426">
            <v>4.2767499999999998</v>
          </cell>
          <cell r="D426">
            <v>4.2</v>
          </cell>
          <cell r="E426">
            <v>4.32125</v>
          </cell>
          <cell r="F426">
            <v>4.4074999999999998</v>
          </cell>
          <cell r="G426">
            <v>4.42075</v>
          </cell>
          <cell r="H426">
            <v>4.4497499999999999</v>
          </cell>
          <cell r="I426">
            <v>4.4821299999999997</v>
          </cell>
          <cell r="J426">
            <v>4.6431300000000002</v>
          </cell>
        </row>
        <row r="427">
          <cell r="A427">
            <v>39304</v>
          </cell>
          <cell r="B427">
            <v>4.2050000000000001</v>
          </cell>
          <cell r="C427">
            <v>4.21</v>
          </cell>
          <cell r="D427">
            <v>4.2387499999999996</v>
          </cell>
          <cell r="E427">
            <v>4.3643799999999997</v>
          </cell>
          <cell r="F427">
            <v>4.4537500000000003</v>
          </cell>
          <cell r="G427">
            <v>4.4856300000000005</v>
          </cell>
          <cell r="H427">
            <v>4.49688</v>
          </cell>
          <cell r="I427">
            <v>4.5143800000000001</v>
          </cell>
          <cell r="J427">
            <v>4.6343800000000002</v>
          </cell>
        </row>
        <row r="428">
          <cell r="A428">
            <v>39307</v>
          </cell>
          <cell r="B428">
            <v>4.1325000000000003</v>
          </cell>
          <cell r="C428">
            <v>4.2112499999999997</v>
          </cell>
          <cell r="D428">
            <v>4.2525000000000004</v>
          </cell>
          <cell r="E428">
            <v>4.4006299999999996</v>
          </cell>
          <cell r="F428">
            <v>4.5118799999999997</v>
          </cell>
          <cell r="G428">
            <v>4.5268800000000002</v>
          </cell>
          <cell r="H428">
            <v>4.5425000000000004</v>
          </cell>
          <cell r="I428">
            <v>4.5606299999999997</v>
          </cell>
          <cell r="J428">
            <v>4.6493799999999998</v>
          </cell>
        </row>
        <row r="429">
          <cell r="A429">
            <v>39308</v>
          </cell>
          <cell r="B429">
            <v>4.0962500000000004</v>
          </cell>
          <cell r="C429">
            <v>4.18438</v>
          </cell>
          <cell r="D429">
            <v>4.2768800000000002</v>
          </cell>
          <cell r="E429">
            <v>4.4206300000000001</v>
          </cell>
          <cell r="F429">
            <v>4.5212500000000002</v>
          </cell>
          <cell r="G429">
            <v>4.5356300000000003</v>
          </cell>
          <cell r="H429">
            <v>4.5518799999999997</v>
          </cell>
          <cell r="I429">
            <v>4.5662500000000001</v>
          </cell>
          <cell r="J429">
            <v>4.6537500000000005</v>
          </cell>
        </row>
        <row r="430">
          <cell r="A430">
            <v>39309</v>
          </cell>
          <cell r="B430">
            <v>4.0374999999999996</v>
          </cell>
          <cell r="C430">
            <v>4.1275000000000004</v>
          </cell>
          <cell r="D430">
            <v>4.2887500000000003</v>
          </cell>
          <cell r="E430">
            <v>4.4325000000000001</v>
          </cell>
          <cell r="F430">
            <v>4.5287500000000005</v>
          </cell>
          <cell r="G430">
            <v>4.5437500000000002</v>
          </cell>
          <cell r="H430">
            <v>4.5543800000000001</v>
          </cell>
          <cell r="I430">
            <v>4.5737500000000004</v>
          </cell>
          <cell r="J430">
            <v>4.6412500000000003</v>
          </cell>
        </row>
        <row r="431">
          <cell r="A431">
            <v>39310</v>
          </cell>
          <cell r="B431">
            <v>4.03125</v>
          </cell>
          <cell r="C431">
            <v>4.12188</v>
          </cell>
          <cell r="D431">
            <v>4.3568800000000003</v>
          </cell>
          <cell r="E431">
            <v>4.4987500000000002</v>
          </cell>
          <cell r="F431">
            <v>4.5781299999999998</v>
          </cell>
          <cell r="G431">
            <v>4.5918799999999997</v>
          </cell>
          <cell r="H431">
            <v>4.5999999999999996</v>
          </cell>
          <cell r="I431">
            <v>4.6093799999999998</v>
          </cell>
          <cell r="J431">
            <v>4.6493799999999998</v>
          </cell>
        </row>
        <row r="432">
          <cell r="A432">
            <v>39311</v>
          </cell>
          <cell r="B432">
            <v>4.0374999999999996</v>
          </cell>
          <cell r="C432">
            <v>4.1349999999999998</v>
          </cell>
          <cell r="D432">
            <v>4.4325000000000001</v>
          </cell>
          <cell r="E432">
            <v>4.5487500000000001</v>
          </cell>
          <cell r="F432">
            <v>4.6512500000000001</v>
          </cell>
          <cell r="G432">
            <v>4.6550000000000002</v>
          </cell>
          <cell r="H432">
            <v>4.65625</v>
          </cell>
          <cell r="I432">
            <v>4.6587499999999995</v>
          </cell>
          <cell r="J432">
            <v>4.6574999999999998</v>
          </cell>
        </row>
        <row r="433">
          <cell r="A433">
            <v>39314</v>
          </cell>
          <cell r="B433">
            <v>4.0425000000000004</v>
          </cell>
          <cell r="C433">
            <v>4.13</v>
          </cell>
          <cell r="D433">
            <v>4.4387499999999998</v>
          </cell>
          <cell r="E433">
            <v>4.5475000000000003</v>
          </cell>
          <cell r="F433">
            <v>4.6662499999999998</v>
          </cell>
          <cell r="G433">
            <v>4.6662499999999998</v>
          </cell>
          <cell r="H433">
            <v>4.6662499999999998</v>
          </cell>
          <cell r="I433">
            <v>4.6662499999999998</v>
          </cell>
          <cell r="J433">
            <v>4.665</v>
          </cell>
        </row>
        <row r="434">
          <cell r="A434">
            <v>39315</v>
          </cell>
          <cell r="B434">
            <v>4.0324999999999998</v>
          </cell>
          <cell r="C434">
            <v>4.1281299999999996</v>
          </cell>
          <cell r="D434">
            <v>4.4412500000000001</v>
          </cell>
          <cell r="E434">
            <v>4.5549999999999997</v>
          </cell>
          <cell r="F434">
            <v>4.6687500000000002</v>
          </cell>
          <cell r="G434">
            <v>4.6712499999999997</v>
          </cell>
          <cell r="H434">
            <v>4.6718799999999998</v>
          </cell>
          <cell r="I434">
            <v>4.6737500000000001</v>
          </cell>
          <cell r="J434">
            <v>4.6793800000000001</v>
          </cell>
        </row>
        <row r="435">
          <cell r="A435">
            <v>39316</v>
          </cell>
          <cell r="B435">
            <v>4.0412499999999998</v>
          </cell>
          <cell r="C435">
            <v>4.1375000000000002</v>
          </cell>
          <cell r="D435">
            <v>4.4524999999999997</v>
          </cell>
          <cell r="E435">
            <v>4.5606299999999997</v>
          </cell>
          <cell r="F435">
            <v>4.6768799999999997</v>
          </cell>
          <cell r="G435">
            <v>4.6837499999999999</v>
          </cell>
          <cell r="H435">
            <v>4.6875</v>
          </cell>
          <cell r="I435">
            <v>4.6950000000000003</v>
          </cell>
          <cell r="J435">
            <v>4.7193800000000001</v>
          </cell>
        </row>
        <row r="436">
          <cell r="A436">
            <v>39317</v>
          </cell>
          <cell r="B436">
            <v>4.0412499999999998</v>
          </cell>
          <cell r="C436">
            <v>4.1462500000000002</v>
          </cell>
          <cell r="D436">
            <v>4.4550000000000001</v>
          </cell>
          <cell r="E436">
            <v>4.5999999999999996</v>
          </cell>
          <cell r="F436">
            <v>4.7362500000000001</v>
          </cell>
          <cell r="G436">
            <v>4.7437500000000004</v>
          </cell>
          <cell r="H436">
            <v>4.7450000000000001</v>
          </cell>
          <cell r="I436">
            <v>4.7575000000000003</v>
          </cell>
          <cell r="J436">
            <v>4.8025000000000002</v>
          </cell>
        </row>
        <row r="437">
          <cell r="A437">
            <v>39318</v>
          </cell>
          <cell r="B437">
            <v>4.0137499999999999</v>
          </cell>
          <cell r="C437">
            <v>4.1637500000000003</v>
          </cell>
          <cell r="D437">
            <v>4.4512499999999999</v>
          </cell>
          <cell r="E437">
            <v>4.5912500000000005</v>
          </cell>
          <cell r="F437">
            <v>4.7350000000000003</v>
          </cell>
          <cell r="G437">
            <v>4.7462499999999999</v>
          </cell>
          <cell r="H437">
            <v>4.7506300000000001</v>
          </cell>
          <cell r="I437">
            <v>4.75875</v>
          </cell>
          <cell r="J437">
            <v>4.7862499999999999</v>
          </cell>
        </row>
        <row r="438">
          <cell r="A438">
            <v>39321</v>
          </cell>
          <cell r="B438">
            <v>3.88625</v>
          </cell>
          <cell r="C438">
            <v>4.1275000000000004</v>
          </cell>
          <cell r="D438">
            <v>4.4474999999999998</v>
          </cell>
          <cell r="E438">
            <v>4.59</v>
          </cell>
          <cell r="F438">
            <v>4.7324999999999999</v>
          </cell>
          <cell r="G438">
            <v>4.7443799999999996</v>
          </cell>
          <cell r="H438">
            <v>4.7475000000000005</v>
          </cell>
          <cell r="I438">
            <v>4.7512499999999998</v>
          </cell>
          <cell r="J438">
            <v>4.7750000000000004</v>
          </cell>
        </row>
        <row r="439">
          <cell r="A439">
            <v>39322</v>
          </cell>
          <cell r="B439">
            <v>3.8612500000000001</v>
          </cell>
          <cell r="C439">
            <v>4.1275000000000004</v>
          </cell>
          <cell r="D439">
            <v>4.4212499999999997</v>
          </cell>
          <cell r="E439">
            <v>4.56813</v>
          </cell>
          <cell r="F439">
            <v>4.7225000000000001</v>
          </cell>
          <cell r="G439">
            <v>4.7249999999999996</v>
          </cell>
          <cell r="H439">
            <v>4.7249999999999996</v>
          </cell>
          <cell r="I439">
            <v>4.7293799999999999</v>
          </cell>
          <cell r="J439">
            <v>4.7524999999999995</v>
          </cell>
        </row>
        <row r="440">
          <cell r="A440">
            <v>39323</v>
          </cell>
          <cell r="B440">
            <v>4.05375</v>
          </cell>
          <cell r="C440">
            <v>4.1500000000000004</v>
          </cell>
          <cell r="D440">
            <v>4.43</v>
          </cell>
          <cell r="E440">
            <v>4.5774999999999997</v>
          </cell>
          <cell r="F440">
            <v>4.7312500000000002</v>
          </cell>
          <cell r="G440">
            <v>4.7324999999999999</v>
          </cell>
          <cell r="H440">
            <v>4.7337499999999997</v>
          </cell>
          <cell r="I440">
            <v>4.7324999999999999</v>
          </cell>
          <cell r="J440">
            <v>4.7537500000000001</v>
          </cell>
        </row>
        <row r="441">
          <cell r="A441">
            <v>39324</v>
          </cell>
          <cell r="B441">
            <v>4.1425000000000001</v>
          </cell>
          <cell r="C441">
            <v>4.1887499999999998</v>
          </cell>
          <cell r="D441">
            <v>4.4474999999999998</v>
          </cell>
          <cell r="E441">
            <v>4.5837500000000002</v>
          </cell>
          <cell r="F441">
            <v>4.7362500000000001</v>
          </cell>
          <cell r="G441">
            <v>4.7462499999999999</v>
          </cell>
          <cell r="H441">
            <v>4.7424999999999997</v>
          </cell>
          <cell r="I441">
            <v>4.7424999999999997</v>
          </cell>
          <cell r="J441">
            <v>4.7625000000000002</v>
          </cell>
        </row>
        <row r="442">
          <cell r="A442">
            <v>39325</v>
          </cell>
          <cell r="B442">
            <v>4.32125</v>
          </cell>
          <cell r="C442">
            <v>4.2050000000000001</v>
          </cell>
          <cell r="D442">
            <v>4.4593800000000003</v>
          </cell>
          <cell r="E442">
            <v>4.5887500000000001</v>
          </cell>
          <cell r="F442">
            <v>4.7424999999999997</v>
          </cell>
          <cell r="G442">
            <v>4.75563</v>
          </cell>
          <cell r="H442">
            <v>4.7593800000000002</v>
          </cell>
          <cell r="I442">
            <v>4.7612500000000004</v>
          </cell>
          <cell r="J442">
            <v>4.7793799999999997</v>
          </cell>
        </row>
        <row r="443">
          <cell r="A443">
            <v>39328</v>
          </cell>
          <cell r="B443">
            <v>4.1524999999999999</v>
          </cell>
          <cell r="C443">
            <v>4.2149999999999999</v>
          </cell>
          <cell r="D443">
            <v>4.4587500000000002</v>
          </cell>
          <cell r="E443">
            <v>4.5887500000000001</v>
          </cell>
          <cell r="F443">
            <v>4.7481299999999997</v>
          </cell>
          <cell r="G443">
            <v>4.7662500000000003</v>
          </cell>
          <cell r="H443">
            <v>4.7668800000000005</v>
          </cell>
          <cell r="I443">
            <v>4.7668800000000005</v>
          </cell>
          <cell r="J443">
            <v>4.7831299999999999</v>
          </cell>
        </row>
        <row r="444">
          <cell r="A444">
            <v>39329</v>
          </cell>
          <cell r="B444">
            <v>4.4362500000000002</v>
          </cell>
          <cell r="C444">
            <v>4.2975000000000003</v>
          </cell>
          <cell r="D444">
            <v>4.4706299999999999</v>
          </cell>
          <cell r="E444">
            <v>4.59375</v>
          </cell>
          <cell r="F444">
            <v>4.7475000000000005</v>
          </cell>
          <cell r="G444">
            <v>4.7687499999999998</v>
          </cell>
          <cell r="H444">
            <v>4.7699999999999996</v>
          </cell>
          <cell r="I444">
            <v>4.7737499999999997</v>
          </cell>
          <cell r="J444">
            <v>4.7843799999999996</v>
          </cell>
        </row>
        <row r="445">
          <cell r="A445">
            <v>39330</v>
          </cell>
          <cell r="B445">
            <v>4.6850000000000005</v>
          </cell>
          <cell r="C445">
            <v>4.4424999999999999</v>
          </cell>
          <cell r="D445">
            <v>4.5</v>
          </cell>
          <cell r="E445">
            <v>4.6074999999999999</v>
          </cell>
          <cell r="F445">
            <v>4.7625000000000002</v>
          </cell>
          <cell r="G445">
            <v>4.78</v>
          </cell>
          <cell r="H445">
            <v>4.7843799999999996</v>
          </cell>
          <cell r="I445">
            <v>4.7943800000000003</v>
          </cell>
          <cell r="J445">
            <v>4.8068799999999996</v>
          </cell>
        </row>
        <row r="446">
          <cell r="A446">
            <v>39331</v>
          </cell>
          <cell r="B446">
            <v>4.1312499999999996</v>
          </cell>
          <cell r="C446">
            <v>4.2549999999999999</v>
          </cell>
          <cell r="D446">
            <v>4.4824999999999999</v>
          </cell>
          <cell r="E446">
            <v>4.6012500000000003</v>
          </cell>
          <cell r="F446">
            <v>4.76</v>
          </cell>
          <cell r="G446">
            <v>4.7750000000000004</v>
          </cell>
          <cell r="H446">
            <v>4.78</v>
          </cell>
          <cell r="I446">
            <v>4.78688</v>
          </cell>
          <cell r="J446">
            <v>4.7931299999999997</v>
          </cell>
        </row>
        <row r="447">
          <cell r="A447">
            <v>39332</v>
          </cell>
          <cell r="B447">
            <v>3.9962499999999999</v>
          </cell>
          <cell r="C447">
            <v>4.1550000000000002</v>
          </cell>
          <cell r="D447">
            <v>4.4481299999999999</v>
          </cell>
          <cell r="E447">
            <v>4.5856300000000001</v>
          </cell>
          <cell r="F447">
            <v>4.7531299999999996</v>
          </cell>
          <cell r="G447">
            <v>4.7649999999999997</v>
          </cell>
          <cell r="H447">
            <v>4.7662500000000003</v>
          </cell>
          <cell r="I447">
            <v>4.7699999999999996</v>
          </cell>
          <cell r="J447">
            <v>4.7743799999999998</v>
          </cell>
        </row>
        <row r="448">
          <cell r="A448">
            <v>39335</v>
          </cell>
          <cell r="B448">
            <v>3.5062500000000001</v>
          </cell>
          <cell r="C448">
            <v>4.2024999999999997</v>
          </cell>
          <cell r="D448">
            <v>4.4450000000000003</v>
          </cell>
          <cell r="E448">
            <v>4.58</v>
          </cell>
          <cell r="F448">
            <v>4.7487500000000002</v>
          </cell>
          <cell r="G448">
            <v>4.7549999999999999</v>
          </cell>
          <cell r="H448">
            <v>4.7543800000000003</v>
          </cell>
          <cell r="I448">
            <v>4.7543800000000003</v>
          </cell>
          <cell r="J448">
            <v>4.7275</v>
          </cell>
        </row>
        <row r="449">
          <cell r="A449">
            <v>39336</v>
          </cell>
          <cell r="B449">
            <v>4.1737500000000001</v>
          </cell>
          <cell r="C449">
            <v>4.2125000000000004</v>
          </cell>
          <cell r="D449">
            <v>4.45</v>
          </cell>
          <cell r="E449">
            <v>4.5875000000000004</v>
          </cell>
          <cell r="F449">
            <v>4.7537500000000001</v>
          </cell>
          <cell r="G449">
            <v>4.7668800000000005</v>
          </cell>
          <cell r="H449">
            <v>4.7637499999999999</v>
          </cell>
          <cell r="I449">
            <v>4.7637499999999999</v>
          </cell>
          <cell r="J449">
            <v>4.72</v>
          </cell>
        </row>
        <row r="450">
          <cell r="A450">
            <v>39337</v>
          </cell>
          <cell r="B450">
            <v>4.1462500000000002</v>
          </cell>
          <cell r="C450">
            <v>4.1991300000000003</v>
          </cell>
          <cell r="D450">
            <v>4.4443799999999998</v>
          </cell>
          <cell r="E450">
            <v>4.585</v>
          </cell>
          <cell r="F450">
            <v>4.7437500000000004</v>
          </cell>
          <cell r="G450">
            <v>4.7631300000000003</v>
          </cell>
          <cell r="H450">
            <v>4.7637499999999999</v>
          </cell>
          <cell r="I450">
            <v>4.7625000000000002</v>
          </cell>
          <cell r="J450">
            <v>4.72</v>
          </cell>
        </row>
        <row r="451">
          <cell r="A451">
            <v>39338</v>
          </cell>
          <cell r="B451">
            <v>4.0125000000000002</v>
          </cell>
          <cell r="C451">
            <v>4.1224999999999996</v>
          </cell>
          <cell r="D451">
            <v>4.4306299999999998</v>
          </cell>
          <cell r="E451">
            <v>4.5812499999999998</v>
          </cell>
          <cell r="F451">
            <v>4.7318800000000003</v>
          </cell>
          <cell r="G451">
            <v>4.75563</v>
          </cell>
          <cell r="H451">
            <v>4.7537500000000001</v>
          </cell>
          <cell r="I451">
            <v>4.75875</v>
          </cell>
          <cell r="J451">
            <v>4.7050000000000001</v>
          </cell>
        </row>
        <row r="452">
          <cell r="A452">
            <v>39339</v>
          </cell>
          <cell r="B452">
            <v>3.6749999999999998</v>
          </cell>
          <cell r="C452">
            <v>4.0987499999999999</v>
          </cell>
          <cell r="D452">
            <v>4.4249999999999998</v>
          </cell>
          <cell r="E452">
            <v>4.5762499999999999</v>
          </cell>
          <cell r="F452">
            <v>4.7275</v>
          </cell>
          <cell r="G452">
            <v>4.7450000000000001</v>
          </cell>
          <cell r="H452">
            <v>4.7431299999999998</v>
          </cell>
          <cell r="I452">
            <v>4.74688</v>
          </cell>
          <cell r="J452">
            <v>4.7012499999999999</v>
          </cell>
        </row>
        <row r="453">
          <cell r="A453">
            <v>39342</v>
          </cell>
          <cell r="B453">
            <v>3.5687500000000001</v>
          </cell>
          <cell r="C453">
            <v>4.1425000000000001</v>
          </cell>
          <cell r="D453">
            <v>4.4262499999999996</v>
          </cell>
          <cell r="E453">
            <v>4.5750000000000002</v>
          </cell>
          <cell r="F453">
            <v>4.7318800000000003</v>
          </cell>
          <cell r="G453">
            <v>4.7456300000000002</v>
          </cell>
          <cell r="H453">
            <v>4.7431299999999998</v>
          </cell>
          <cell r="I453">
            <v>4.74</v>
          </cell>
          <cell r="J453">
            <v>4.6974999999999998</v>
          </cell>
        </row>
        <row r="454">
          <cell r="A454">
            <v>39343</v>
          </cell>
          <cell r="B454">
            <v>3.7725</v>
          </cell>
          <cell r="C454">
            <v>4.1987500000000004</v>
          </cell>
          <cell r="D454">
            <v>4.43</v>
          </cell>
          <cell r="E454">
            <v>4.57</v>
          </cell>
          <cell r="F454">
            <v>4.7318800000000003</v>
          </cell>
          <cell r="G454">
            <v>4.7487500000000002</v>
          </cell>
          <cell r="H454">
            <v>4.75</v>
          </cell>
          <cell r="I454">
            <v>4.74688</v>
          </cell>
          <cell r="J454">
            <v>4.7006300000000003</v>
          </cell>
        </row>
        <row r="455">
          <cell r="A455">
            <v>39344</v>
          </cell>
          <cell r="B455">
            <v>4.1462500000000002</v>
          </cell>
          <cell r="C455">
            <v>4.1993799999999997</v>
          </cell>
          <cell r="D455">
            <v>4.4181299999999997</v>
          </cell>
          <cell r="E455">
            <v>4.5581300000000002</v>
          </cell>
          <cell r="F455">
            <v>4.72438</v>
          </cell>
          <cell r="G455">
            <v>4.7356300000000005</v>
          </cell>
          <cell r="H455">
            <v>4.7350000000000003</v>
          </cell>
          <cell r="I455">
            <v>4.7318800000000003</v>
          </cell>
          <cell r="J455">
            <v>4.6862500000000002</v>
          </cell>
        </row>
        <row r="456">
          <cell r="A456">
            <v>39345</v>
          </cell>
          <cell r="B456">
            <v>4.0387500000000003</v>
          </cell>
          <cell r="C456">
            <v>4.2462499999999999</v>
          </cell>
          <cell r="D456">
            <v>4.4143800000000004</v>
          </cell>
          <cell r="E456">
            <v>4.55375</v>
          </cell>
          <cell r="F456">
            <v>4.7218799999999996</v>
          </cell>
          <cell r="G456">
            <v>4.7312500000000002</v>
          </cell>
          <cell r="H456">
            <v>4.7262500000000003</v>
          </cell>
          <cell r="I456">
            <v>4.7237499999999999</v>
          </cell>
          <cell r="J456">
            <v>4.68438</v>
          </cell>
        </row>
        <row r="457">
          <cell r="A457">
            <v>39346</v>
          </cell>
          <cell r="B457">
            <v>4.085</v>
          </cell>
          <cell r="C457">
            <v>4.2450000000000001</v>
          </cell>
          <cell r="D457">
            <v>4.415</v>
          </cell>
          <cell r="E457">
            <v>4.5531300000000003</v>
          </cell>
          <cell r="F457">
            <v>4.7237499999999999</v>
          </cell>
          <cell r="G457">
            <v>4.7343799999999998</v>
          </cell>
          <cell r="H457">
            <v>4.7300000000000004</v>
          </cell>
          <cell r="I457">
            <v>4.7268799999999995</v>
          </cell>
          <cell r="J457">
            <v>4.6987500000000004</v>
          </cell>
        </row>
        <row r="458">
          <cell r="A458">
            <v>39349</v>
          </cell>
          <cell r="B458">
            <v>4.1012500000000003</v>
          </cell>
          <cell r="C458">
            <v>4.2725</v>
          </cell>
          <cell r="D458">
            <v>4.41</v>
          </cell>
          <cell r="E458">
            <v>4.5543800000000001</v>
          </cell>
          <cell r="F458">
            <v>4.7293799999999999</v>
          </cell>
          <cell r="G458">
            <v>4.7393799999999997</v>
          </cell>
          <cell r="H458">
            <v>4.7350000000000003</v>
          </cell>
          <cell r="I458">
            <v>4.7331300000000001</v>
          </cell>
          <cell r="J458">
            <v>4.7043800000000005</v>
          </cell>
        </row>
        <row r="459">
          <cell r="A459">
            <v>39350</v>
          </cell>
          <cell r="B459">
            <v>4.2474999999999996</v>
          </cell>
          <cell r="C459">
            <v>4.3187499999999996</v>
          </cell>
          <cell r="D459">
            <v>4.4087500000000004</v>
          </cell>
          <cell r="E459">
            <v>4.5543800000000001</v>
          </cell>
          <cell r="F459">
            <v>4.7262500000000003</v>
          </cell>
          <cell r="G459">
            <v>4.75</v>
          </cell>
          <cell r="H459">
            <v>4.75</v>
          </cell>
          <cell r="I459">
            <v>4.7512499999999998</v>
          </cell>
          <cell r="J459">
            <v>4.7087500000000002</v>
          </cell>
        </row>
        <row r="460">
          <cell r="A460">
            <v>39351</v>
          </cell>
          <cell r="B460">
            <v>4.3525</v>
          </cell>
          <cell r="C460">
            <v>4.3600000000000003</v>
          </cell>
          <cell r="D460">
            <v>4.4087500000000004</v>
          </cell>
          <cell r="E460">
            <v>4.5587499999999999</v>
          </cell>
          <cell r="F460">
            <v>4.7262500000000003</v>
          </cell>
          <cell r="G460">
            <v>4.7575000000000003</v>
          </cell>
          <cell r="H460">
            <v>4.7562499999999996</v>
          </cell>
          <cell r="I460">
            <v>4.7549999999999999</v>
          </cell>
          <cell r="J460">
            <v>4.7125000000000004</v>
          </cell>
        </row>
        <row r="461">
          <cell r="A461">
            <v>39352</v>
          </cell>
          <cell r="B461">
            <v>4.1662499999999998</v>
          </cell>
          <cell r="C461">
            <v>4.22438</v>
          </cell>
          <cell r="D461">
            <v>4.4068800000000001</v>
          </cell>
          <cell r="E461">
            <v>4.5562500000000004</v>
          </cell>
          <cell r="F461">
            <v>4.78688</v>
          </cell>
          <cell r="G461">
            <v>4.7625000000000002</v>
          </cell>
          <cell r="H461">
            <v>4.7637499999999999</v>
          </cell>
          <cell r="I461">
            <v>4.7625000000000002</v>
          </cell>
          <cell r="J461">
            <v>4.7275</v>
          </cell>
        </row>
        <row r="462">
          <cell r="A462">
            <v>39353</v>
          </cell>
          <cell r="B462">
            <v>4.2287499999999998</v>
          </cell>
          <cell r="C462">
            <v>4.1462500000000002</v>
          </cell>
          <cell r="D462">
            <v>4.4068800000000001</v>
          </cell>
          <cell r="E462">
            <v>4.5556299999999998</v>
          </cell>
          <cell r="F462">
            <v>4.78688</v>
          </cell>
          <cell r="G462">
            <v>4.7643800000000001</v>
          </cell>
          <cell r="H462">
            <v>4.7618799999999997</v>
          </cell>
          <cell r="I462">
            <v>4.7575000000000003</v>
          </cell>
          <cell r="J462">
            <v>4.7249999999999996</v>
          </cell>
        </row>
        <row r="463">
          <cell r="A463">
            <v>39356</v>
          </cell>
          <cell r="B463">
            <v>3.9275000000000002</v>
          </cell>
          <cell r="C463">
            <v>4.0999999999999996</v>
          </cell>
          <cell r="D463">
            <v>4.3899999999999997</v>
          </cell>
          <cell r="E463">
            <v>4.5549999999999997</v>
          </cell>
          <cell r="F463">
            <v>4.7874999999999996</v>
          </cell>
          <cell r="G463">
            <v>4.7631300000000003</v>
          </cell>
          <cell r="H463">
            <v>4.76</v>
          </cell>
          <cell r="I463">
            <v>4.75563</v>
          </cell>
          <cell r="J463">
            <v>4.7175000000000002</v>
          </cell>
        </row>
        <row r="464">
          <cell r="A464">
            <v>39357</v>
          </cell>
          <cell r="B464">
            <v>3.9224999999999999</v>
          </cell>
          <cell r="C464">
            <v>4.13</v>
          </cell>
          <cell r="D464">
            <v>4.3825000000000003</v>
          </cell>
          <cell r="E464">
            <v>4.5562500000000004</v>
          </cell>
          <cell r="F464">
            <v>4.7918799999999999</v>
          </cell>
          <cell r="G464">
            <v>4.7631300000000003</v>
          </cell>
          <cell r="H464">
            <v>4.76</v>
          </cell>
          <cell r="I464">
            <v>4.75563</v>
          </cell>
          <cell r="J464">
            <v>4.7175000000000002</v>
          </cell>
        </row>
        <row r="465">
          <cell r="A465">
            <v>39358</v>
          </cell>
          <cell r="B465">
            <v>3.8425000000000002</v>
          </cell>
          <cell r="C465">
            <v>4.0925000000000002</v>
          </cell>
          <cell r="D465">
            <v>4.3706300000000002</v>
          </cell>
          <cell r="E465">
            <v>4.55</v>
          </cell>
          <cell r="F465">
            <v>4.7862499999999999</v>
          </cell>
          <cell r="G465">
            <v>4.75875</v>
          </cell>
          <cell r="H465">
            <v>4.7581299999999995</v>
          </cell>
          <cell r="I465">
            <v>4.75</v>
          </cell>
          <cell r="J465">
            <v>4.7087500000000002</v>
          </cell>
        </row>
        <row r="466">
          <cell r="A466">
            <v>39359</v>
          </cell>
          <cell r="B466">
            <v>3.8487499999999999</v>
          </cell>
          <cell r="C466">
            <v>4.0774999999999997</v>
          </cell>
          <cell r="D466">
            <v>4.3537499999999998</v>
          </cell>
          <cell r="E466">
            <v>4.5431299999999997</v>
          </cell>
          <cell r="F466">
            <v>4.7737499999999997</v>
          </cell>
          <cell r="G466">
            <v>4.7537500000000001</v>
          </cell>
          <cell r="H466">
            <v>4.7481299999999997</v>
          </cell>
          <cell r="I466">
            <v>4.7387499999999996</v>
          </cell>
          <cell r="J466">
            <v>4.7006300000000003</v>
          </cell>
        </row>
        <row r="467">
          <cell r="A467">
            <v>39360</v>
          </cell>
          <cell r="B467">
            <v>3.8475000000000001</v>
          </cell>
          <cell r="C467">
            <v>4.1100000000000003</v>
          </cell>
          <cell r="D467">
            <v>4.3362499999999997</v>
          </cell>
          <cell r="E467">
            <v>4.5374999999999996</v>
          </cell>
          <cell r="F467">
            <v>4.7643800000000001</v>
          </cell>
          <cell r="G467">
            <v>4.7518799999999999</v>
          </cell>
          <cell r="H467">
            <v>4.7362500000000001</v>
          </cell>
          <cell r="I467">
            <v>4.7218799999999996</v>
          </cell>
          <cell r="J467">
            <v>4.6837499999999999</v>
          </cell>
        </row>
        <row r="468">
          <cell r="A468">
            <v>39363</v>
          </cell>
          <cell r="B468">
            <v>3.7050000000000001</v>
          </cell>
          <cell r="C468">
            <v>4.1124999999999998</v>
          </cell>
          <cell r="D468">
            <v>4.3287500000000003</v>
          </cell>
          <cell r="E468">
            <v>4.5362499999999999</v>
          </cell>
          <cell r="F468">
            <v>4.76</v>
          </cell>
          <cell r="G468">
            <v>4.7531299999999996</v>
          </cell>
          <cell r="H468">
            <v>4.74</v>
          </cell>
          <cell r="I468">
            <v>4.7206299999999999</v>
          </cell>
          <cell r="J468">
            <v>4.6875</v>
          </cell>
        </row>
        <row r="469">
          <cell r="A469">
            <v>39364</v>
          </cell>
          <cell r="B469">
            <v>4.0199999999999996</v>
          </cell>
          <cell r="C469">
            <v>4.1318799999999998</v>
          </cell>
          <cell r="D469">
            <v>4.30938</v>
          </cell>
          <cell r="E469">
            <v>4.5199999999999996</v>
          </cell>
          <cell r="F469">
            <v>4.7456300000000002</v>
          </cell>
          <cell r="G469">
            <v>4.7406300000000003</v>
          </cell>
          <cell r="H469">
            <v>4.7273800000000001</v>
          </cell>
          <cell r="I469">
            <v>4.7106300000000001</v>
          </cell>
          <cell r="J469">
            <v>4.6850000000000005</v>
          </cell>
        </row>
        <row r="470">
          <cell r="A470">
            <v>39365</v>
          </cell>
          <cell r="B470">
            <v>3.9424999999999999</v>
          </cell>
          <cell r="C470">
            <v>4.07125</v>
          </cell>
          <cell r="D470">
            <v>4.28</v>
          </cell>
          <cell r="E470">
            <v>4.4874999999999998</v>
          </cell>
          <cell r="F470">
            <v>4.7424999999999997</v>
          </cell>
          <cell r="G470">
            <v>4.7275</v>
          </cell>
          <cell r="H470">
            <v>4.7162500000000005</v>
          </cell>
          <cell r="I470">
            <v>4.7050000000000001</v>
          </cell>
          <cell r="J470">
            <v>4.6837499999999999</v>
          </cell>
        </row>
        <row r="471">
          <cell r="A471">
            <v>39366</v>
          </cell>
          <cell r="B471">
            <v>3.8512499999999998</v>
          </cell>
          <cell r="C471">
            <v>4.02813</v>
          </cell>
          <cell r="D471">
            <v>4.25</v>
          </cell>
          <cell r="E471">
            <v>4.4537500000000003</v>
          </cell>
          <cell r="F471">
            <v>4.7218799999999996</v>
          </cell>
          <cell r="G471">
            <v>4.7125000000000004</v>
          </cell>
          <cell r="H471">
            <v>4.7012499999999999</v>
          </cell>
          <cell r="I471">
            <v>4.6912500000000001</v>
          </cell>
          <cell r="J471">
            <v>4.6793800000000001</v>
          </cell>
        </row>
        <row r="472">
          <cell r="A472">
            <v>39367</v>
          </cell>
          <cell r="B472">
            <v>4.03125</v>
          </cell>
          <cell r="C472">
            <v>4.0562500000000004</v>
          </cell>
          <cell r="D472">
            <v>4.2</v>
          </cell>
          <cell r="E472">
            <v>4.3593799999999998</v>
          </cell>
          <cell r="F472">
            <v>4.6837499999999999</v>
          </cell>
          <cell r="G472">
            <v>4.67</v>
          </cell>
          <cell r="H472">
            <v>4.66</v>
          </cell>
          <cell r="I472">
            <v>4.6581299999999999</v>
          </cell>
          <cell r="J472">
            <v>4.6500000000000004</v>
          </cell>
        </row>
        <row r="473">
          <cell r="A473">
            <v>39370</v>
          </cell>
          <cell r="B473">
            <v>4.0075000000000003</v>
          </cell>
          <cell r="C473">
            <v>4.0762499999999999</v>
          </cell>
          <cell r="D473">
            <v>4.18438</v>
          </cell>
          <cell r="E473">
            <v>4.3499999999999996</v>
          </cell>
          <cell r="F473">
            <v>4.6543799999999997</v>
          </cell>
          <cell r="G473">
            <v>4.65313</v>
          </cell>
          <cell r="H473">
            <v>4.6526300000000003</v>
          </cell>
          <cell r="I473">
            <v>4.6532499999999999</v>
          </cell>
          <cell r="J473">
            <v>4.6693800000000003</v>
          </cell>
        </row>
        <row r="474">
          <cell r="A474">
            <v>39371</v>
          </cell>
          <cell r="B474">
            <v>4.0212500000000002</v>
          </cell>
          <cell r="C474">
            <v>4.0862499999999997</v>
          </cell>
          <cell r="D474">
            <v>4.18</v>
          </cell>
          <cell r="E474">
            <v>4.3456299999999999</v>
          </cell>
          <cell r="F474">
            <v>4.6456299999999997</v>
          </cell>
          <cell r="G474">
            <v>4.64438</v>
          </cell>
          <cell r="H474">
            <v>4.6449999999999996</v>
          </cell>
          <cell r="I474">
            <v>4.6456299999999997</v>
          </cell>
          <cell r="J474">
            <v>4.6593799999999996</v>
          </cell>
        </row>
        <row r="475">
          <cell r="A475">
            <v>39372</v>
          </cell>
          <cell r="B475">
            <v>4.0512499999999996</v>
          </cell>
          <cell r="C475">
            <v>4.09375</v>
          </cell>
          <cell r="D475">
            <v>4.18</v>
          </cell>
          <cell r="E475">
            <v>4.3431300000000004</v>
          </cell>
          <cell r="F475">
            <v>4.6481300000000001</v>
          </cell>
          <cell r="G475">
            <v>4.6481300000000001</v>
          </cell>
          <cell r="H475">
            <v>4.6487499999999997</v>
          </cell>
          <cell r="I475">
            <v>4.6493799999999998</v>
          </cell>
          <cell r="J475">
            <v>4.6574999999999998</v>
          </cell>
        </row>
        <row r="476">
          <cell r="A476">
            <v>39373</v>
          </cell>
          <cell r="B476">
            <v>4.0625</v>
          </cell>
          <cell r="C476">
            <v>4.0925000000000002</v>
          </cell>
          <cell r="D476">
            <v>4.1737500000000001</v>
          </cell>
          <cell r="E476">
            <v>4.3362499999999997</v>
          </cell>
          <cell r="F476">
            <v>4.6418800000000005</v>
          </cell>
          <cell r="G476">
            <v>4.6456299999999997</v>
          </cell>
          <cell r="H476">
            <v>4.64438</v>
          </cell>
          <cell r="I476">
            <v>4.6449999999999996</v>
          </cell>
          <cell r="J476">
            <v>4.6475</v>
          </cell>
        </row>
        <row r="477">
          <cell r="A477">
            <v>39374</v>
          </cell>
          <cell r="B477">
            <v>4.0487500000000001</v>
          </cell>
          <cell r="C477">
            <v>4.09</v>
          </cell>
          <cell r="D477">
            <v>4.17</v>
          </cell>
          <cell r="E477">
            <v>4.33</v>
          </cell>
          <cell r="F477">
            <v>4.63063</v>
          </cell>
          <cell r="G477">
            <v>4.6331299999999995</v>
          </cell>
          <cell r="H477">
            <v>4.6331299999999995</v>
          </cell>
          <cell r="I477">
            <v>4.6318799999999998</v>
          </cell>
          <cell r="J477">
            <v>4.6268799999999999</v>
          </cell>
        </row>
        <row r="478">
          <cell r="A478">
            <v>39377</v>
          </cell>
          <cell r="B478">
            <v>4.05375</v>
          </cell>
          <cell r="C478">
            <v>4.0999999999999996</v>
          </cell>
          <cell r="D478">
            <v>4.1731300000000005</v>
          </cell>
          <cell r="E478">
            <v>4.3193799999999998</v>
          </cell>
          <cell r="F478">
            <v>4.6268799999999999</v>
          </cell>
          <cell r="G478">
            <v>4.6206300000000002</v>
          </cell>
          <cell r="H478">
            <v>4.6150000000000002</v>
          </cell>
          <cell r="I478">
            <v>4.6062500000000002</v>
          </cell>
          <cell r="J478">
            <v>4.5968799999999996</v>
          </cell>
        </row>
        <row r="479">
          <cell r="A479">
            <v>39378</v>
          </cell>
          <cell r="B479">
            <v>4.0525000000000002</v>
          </cell>
          <cell r="C479">
            <v>4.1074999999999999</v>
          </cell>
          <cell r="D479">
            <v>4.17</v>
          </cell>
          <cell r="E479">
            <v>4.3143799999999999</v>
          </cell>
          <cell r="F479">
            <v>4.6237500000000002</v>
          </cell>
          <cell r="G479">
            <v>4.6143799999999997</v>
          </cell>
          <cell r="H479">
            <v>4.6106300000000005</v>
          </cell>
          <cell r="I479">
            <v>4.6050000000000004</v>
          </cell>
          <cell r="J479">
            <v>4.5868799999999998</v>
          </cell>
        </row>
        <row r="480">
          <cell r="A480">
            <v>39379</v>
          </cell>
          <cell r="B480">
            <v>4.0512499999999996</v>
          </cell>
          <cell r="C480">
            <v>4.1143799999999997</v>
          </cell>
          <cell r="D480">
            <v>4.1637500000000003</v>
          </cell>
          <cell r="E480">
            <v>4.3099999999999996</v>
          </cell>
          <cell r="F480">
            <v>4.6206300000000002</v>
          </cell>
          <cell r="G480">
            <v>4.6106300000000005</v>
          </cell>
          <cell r="H480">
            <v>4.6042500000000004</v>
          </cell>
          <cell r="I480">
            <v>4.5981300000000003</v>
          </cell>
          <cell r="J480">
            <v>4.5731299999999999</v>
          </cell>
        </row>
        <row r="481">
          <cell r="A481">
            <v>39380</v>
          </cell>
          <cell r="B481">
            <v>4.0525000000000002</v>
          </cell>
          <cell r="C481">
            <v>4.1118800000000002</v>
          </cell>
          <cell r="D481">
            <v>4.1537499999999996</v>
          </cell>
          <cell r="E481">
            <v>4.3</v>
          </cell>
          <cell r="F481">
            <v>4.6100000000000003</v>
          </cell>
          <cell r="G481">
            <v>4.6025</v>
          </cell>
          <cell r="H481">
            <v>4.59938</v>
          </cell>
          <cell r="I481">
            <v>4.59</v>
          </cell>
          <cell r="J481">
            <v>4.5612500000000002</v>
          </cell>
        </row>
        <row r="482">
          <cell r="A482">
            <v>39381</v>
          </cell>
          <cell r="B482">
            <v>4.0512499999999996</v>
          </cell>
          <cell r="C482">
            <v>4.1174999999999997</v>
          </cell>
          <cell r="D482">
            <v>4.15625</v>
          </cell>
          <cell r="E482">
            <v>4.2981300000000005</v>
          </cell>
          <cell r="F482">
            <v>4.59938</v>
          </cell>
          <cell r="G482">
            <v>4.5962499999999995</v>
          </cell>
          <cell r="H482">
            <v>4.5943800000000001</v>
          </cell>
          <cell r="I482">
            <v>4.5881299999999996</v>
          </cell>
          <cell r="J482">
            <v>4.5556299999999998</v>
          </cell>
        </row>
        <row r="483">
          <cell r="A483">
            <v>39384</v>
          </cell>
          <cell r="B483">
            <v>4.0587499999999999</v>
          </cell>
          <cell r="C483">
            <v>4.1243800000000004</v>
          </cell>
          <cell r="D483">
            <v>4.1574999999999998</v>
          </cell>
          <cell r="E483">
            <v>4.3043800000000001</v>
          </cell>
          <cell r="F483">
            <v>4.6006299999999998</v>
          </cell>
          <cell r="G483">
            <v>4.6006299999999998</v>
          </cell>
          <cell r="H483">
            <v>4.6006299999999998</v>
          </cell>
          <cell r="I483">
            <v>4.5968799999999996</v>
          </cell>
          <cell r="J483">
            <v>4.57</v>
          </cell>
        </row>
        <row r="484">
          <cell r="A484">
            <v>39385</v>
          </cell>
          <cell r="B484">
            <v>4.0587499999999999</v>
          </cell>
          <cell r="C484">
            <v>4.125</v>
          </cell>
          <cell r="D484">
            <v>4.1587500000000004</v>
          </cell>
          <cell r="E484">
            <v>4.5875000000000004</v>
          </cell>
          <cell r="F484">
            <v>4.6025</v>
          </cell>
          <cell r="G484">
            <v>4.6025</v>
          </cell>
          <cell r="H484">
            <v>4.6031300000000002</v>
          </cell>
          <cell r="I484">
            <v>4.6031300000000002</v>
          </cell>
          <cell r="J484">
            <v>4.59063</v>
          </cell>
        </row>
        <row r="485">
          <cell r="A485">
            <v>39386</v>
          </cell>
          <cell r="B485">
            <v>4.1437499999999998</v>
          </cell>
          <cell r="C485">
            <v>4.1212499999999999</v>
          </cell>
          <cell r="D485">
            <v>4.1556300000000004</v>
          </cell>
          <cell r="E485">
            <v>4.5856300000000001</v>
          </cell>
          <cell r="F485">
            <v>4.6031300000000002</v>
          </cell>
          <cell r="G485">
            <v>4.6100000000000003</v>
          </cell>
          <cell r="H485">
            <v>4.6106300000000005</v>
          </cell>
          <cell r="I485">
            <v>4.6143799999999997</v>
          </cell>
          <cell r="J485">
            <v>4.61313</v>
          </cell>
        </row>
        <row r="486">
          <cell r="A486">
            <v>39387</v>
          </cell>
          <cell r="B486">
            <v>4.0837500000000002</v>
          </cell>
          <cell r="C486">
            <v>4.1087499999999997</v>
          </cell>
          <cell r="D486">
            <v>4.1500000000000004</v>
          </cell>
          <cell r="E486">
            <v>4.58</v>
          </cell>
          <cell r="F486">
            <v>4.5987499999999999</v>
          </cell>
          <cell r="G486">
            <v>4.6050000000000004</v>
          </cell>
          <cell r="H486">
            <v>4.61313</v>
          </cell>
          <cell r="I486">
            <v>4.6174999999999997</v>
          </cell>
          <cell r="J486">
            <v>4.6293800000000003</v>
          </cell>
        </row>
        <row r="487">
          <cell r="A487">
            <v>39388</v>
          </cell>
          <cell r="B487">
            <v>4.0862499999999997</v>
          </cell>
          <cell r="C487">
            <v>4.1062500000000002</v>
          </cell>
          <cell r="D487">
            <v>4.1437499999999998</v>
          </cell>
          <cell r="E487">
            <v>4.57125</v>
          </cell>
          <cell r="F487">
            <v>4.5881299999999996</v>
          </cell>
          <cell r="G487">
            <v>4.5999999999999996</v>
          </cell>
          <cell r="H487">
            <v>4.6031300000000002</v>
          </cell>
          <cell r="I487">
            <v>4.6043799999999999</v>
          </cell>
          <cell r="J487">
            <v>4.6056299999999997</v>
          </cell>
        </row>
        <row r="488">
          <cell r="A488">
            <v>39391</v>
          </cell>
          <cell r="B488">
            <v>4.0737500000000004</v>
          </cell>
          <cell r="C488">
            <v>4.0999999999999996</v>
          </cell>
          <cell r="D488">
            <v>4.1437499999999998</v>
          </cell>
          <cell r="E488">
            <v>4.5737500000000004</v>
          </cell>
          <cell r="F488">
            <v>4.5862499999999997</v>
          </cell>
          <cell r="G488">
            <v>4.5999999999999996</v>
          </cell>
          <cell r="H488">
            <v>4.5999999999999996</v>
          </cell>
          <cell r="I488">
            <v>4.5999999999999996</v>
          </cell>
          <cell r="J488">
            <v>4.6006299999999998</v>
          </cell>
        </row>
        <row r="489">
          <cell r="A489">
            <v>39392</v>
          </cell>
          <cell r="B489">
            <v>4.0687499999999996</v>
          </cell>
          <cell r="C489">
            <v>4.1037499999999998</v>
          </cell>
          <cell r="D489">
            <v>4.1399999999999997</v>
          </cell>
          <cell r="E489">
            <v>4.57125</v>
          </cell>
          <cell r="F489">
            <v>4.5856300000000001</v>
          </cell>
          <cell r="G489">
            <v>4.59938</v>
          </cell>
          <cell r="H489">
            <v>4.5999999999999996</v>
          </cell>
          <cell r="I489">
            <v>4.5999999999999996</v>
          </cell>
          <cell r="J489">
            <v>4.6025</v>
          </cell>
        </row>
        <row r="490">
          <cell r="A490">
            <v>39393</v>
          </cell>
          <cell r="B490">
            <v>4.0637499999999998</v>
          </cell>
          <cell r="C490">
            <v>4.0999999999999996</v>
          </cell>
          <cell r="D490">
            <v>4.1437499999999998</v>
          </cell>
          <cell r="E490">
            <v>4.5706299999999995</v>
          </cell>
          <cell r="F490">
            <v>4.5831299999999997</v>
          </cell>
          <cell r="G490">
            <v>4.5962499999999995</v>
          </cell>
          <cell r="H490">
            <v>4.5987499999999999</v>
          </cell>
          <cell r="I490">
            <v>4.6018799999999995</v>
          </cell>
          <cell r="J490">
            <v>4.6018799999999995</v>
          </cell>
        </row>
        <row r="491">
          <cell r="A491">
            <v>39394</v>
          </cell>
          <cell r="B491">
            <v>4.0625</v>
          </cell>
          <cell r="C491">
            <v>4.0999999999999996</v>
          </cell>
          <cell r="D491">
            <v>4.1387499999999999</v>
          </cell>
          <cell r="E491">
            <v>4.5674999999999999</v>
          </cell>
          <cell r="F491">
            <v>4.5774999999999997</v>
          </cell>
          <cell r="G491">
            <v>4.5812499999999998</v>
          </cell>
          <cell r="H491">
            <v>4.5824999999999996</v>
          </cell>
          <cell r="I491">
            <v>4.5831299999999997</v>
          </cell>
          <cell r="J491">
            <v>4.5812499999999998</v>
          </cell>
        </row>
        <row r="492">
          <cell r="A492">
            <v>39395</v>
          </cell>
          <cell r="B492">
            <v>4.0137499999999999</v>
          </cell>
          <cell r="C492">
            <v>4.0999999999999996</v>
          </cell>
          <cell r="D492">
            <v>4.1349999999999998</v>
          </cell>
          <cell r="E492">
            <v>4.5706299999999995</v>
          </cell>
          <cell r="F492">
            <v>4.5787500000000003</v>
          </cell>
          <cell r="G492">
            <v>4.5803799999999999</v>
          </cell>
          <cell r="H492">
            <v>4.5793800000000005</v>
          </cell>
          <cell r="I492">
            <v>4.58</v>
          </cell>
          <cell r="J492">
            <v>4.5731299999999999</v>
          </cell>
        </row>
        <row r="493">
          <cell r="A493">
            <v>39398</v>
          </cell>
          <cell r="B493">
            <v>3.8287499999999999</v>
          </cell>
          <cell r="C493">
            <v>4.1012500000000003</v>
          </cell>
          <cell r="D493">
            <v>4.1362500000000004</v>
          </cell>
          <cell r="E493">
            <v>4.5656299999999996</v>
          </cell>
          <cell r="F493">
            <v>4.5731299999999999</v>
          </cell>
          <cell r="G493">
            <v>4.5737500000000004</v>
          </cell>
          <cell r="H493">
            <v>4.5737500000000004</v>
          </cell>
          <cell r="I493">
            <v>4.5724999999999998</v>
          </cell>
          <cell r="J493">
            <v>4.5543800000000001</v>
          </cell>
        </row>
        <row r="494">
          <cell r="A494">
            <v>39399</v>
          </cell>
          <cell r="B494">
            <v>3.59375</v>
          </cell>
          <cell r="C494">
            <v>4.1081300000000001</v>
          </cell>
          <cell r="D494">
            <v>4.1399999999999997</v>
          </cell>
          <cell r="E494">
            <v>4.5668800000000003</v>
          </cell>
          <cell r="F494">
            <v>4.5731299999999999</v>
          </cell>
          <cell r="G494">
            <v>4.5731299999999999</v>
          </cell>
          <cell r="H494">
            <v>4.5731299999999999</v>
          </cell>
          <cell r="I494">
            <v>4.5724999999999998</v>
          </cell>
          <cell r="J494">
            <v>4.5562500000000004</v>
          </cell>
        </row>
        <row r="495">
          <cell r="A495">
            <v>39400</v>
          </cell>
          <cell r="B495">
            <v>4.0549999999999997</v>
          </cell>
          <cell r="C495">
            <v>4.1081300000000001</v>
          </cell>
          <cell r="D495">
            <v>4.1399999999999997</v>
          </cell>
          <cell r="E495">
            <v>4.5649999999999995</v>
          </cell>
          <cell r="F495">
            <v>4.5737500000000004</v>
          </cell>
          <cell r="G495">
            <v>4.5762499999999999</v>
          </cell>
          <cell r="H495">
            <v>4.5768800000000001</v>
          </cell>
          <cell r="I495">
            <v>4.5762499999999999</v>
          </cell>
          <cell r="J495">
            <v>4.5737500000000004</v>
          </cell>
        </row>
        <row r="496">
          <cell r="A496">
            <v>39401</v>
          </cell>
          <cell r="B496">
            <v>4.0556299999999998</v>
          </cell>
          <cell r="C496">
            <v>4.1087499999999997</v>
          </cell>
          <cell r="D496">
            <v>4.1418800000000005</v>
          </cell>
          <cell r="E496">
            <v>4.5693799999999998</v>
          </cell>
          <cell r="F496">
            <v>4.5843800000000003</v>
          </cell>
          <cell r="G496">
            <v>4.585</v>
          </cell>
          <cell r="H496">
            <v>4.585</v>
          </cell>
          <cell r="I496">
            <v>4.585</v>
          </cell>
          <cell r="J496">
            <v>4.58</v>
          </cell>
        </row>
        <row r="497">
          <cell r="A497">
            <v>39402</v>
          </cell>
          <cell r="B497">
            <v>4.0625</v>
          </cell>
          <cell r="C497">
            <v>4.1112500000000001</v>
          </cell>
          <cell r="D497">
            <v>4.14438</v>
          </cell>
          <cell r="E497">
            <v>4.5781299999999998</v>
          </cell>
          <cell r="F497">
            <v>4.59</v>
          </cell>
          <cell r="G497">
            <v>4.5912500000000005</v>
          </cell>
          <cell r="H497">
            <v>4.5912500000000005</v>
          </cell>
          <cell r="I497">
            <v>4.5912500000000005</v>
          </cell>
          <cell r="J497">
            <v>4.58</v>
          </cell>
        </row>
        <row r="498">
          <cell r="A498">
            <v>39405</v>
          </cell>
          <cell r="B498">
            <v>4.0650000000000004</v>
          </cell>
          <cell r="C498">
            <v>4.11313</v>
          </cell>
          <cell r="D498">
            <v>4.1574999999999998</v>
          </cell>
          <cell r="E498">
            <v>4.6043799999999999</v>
          </cell>
          <cell r="F498">
            <v>4.6187500000000004</v>
          </cell>
          <cell r="G498">
            <v>4.61625</v>
          </cell>
          <cell r="H498">
            <v>4.6143799999999997</v>
          </cell>
          <cell r="I498">
            <v>4.6118800000000002</v>
          </cell>
          <cell r="J498">
            <v>4.5881299999999996</v>
          </cell>
        </row>
        <row r="499">
          <cell r="A499">
            <v>39406</v>
          </cell>
          <cell r="B499">
            <v>4.0875000000000004</v>
          </cell>
          <cell r="C499">
            <v>4.1349999999999998</v>
          </cell>
          <cell r="D499">
            <v>4.1693800000000003</v>
          </cell>
          <cell r="E499">
            <v>4.63</v>
          </cell>
          <cell r="F499">
            <v>4.6343800000000002</v>
          </cell>
          <cell r="G499">
            <v>4.6237500000000002</v>
          </cell>
          <cell r="H499">
            <v>4.62</v>
          </cell>
          <cell r="I499">
            <v>4.6181299999999998</v>
          </cell>
          <cell r="J499">
            <v>4.5975000000000001</v>
          </cell>
        </row>
        <row r="500">
          <cell r="A500">
            <v>39407</v>
          </cell>
          <cell r="B500">
            <v>4.0962500000000004</v>
          </cell>
          <cell r="C500">
            <v>4.1456299999999997</v>
          </cell>
          <cell r="D500">
            <v>4.1737500000000001</v>
          </cell>
          <cell r="E500">
            <v>4.6524999999999999</v>
          </cell>
          <cell r="F500">
            <v>4.6536299999999997</v>
          </cell>
          <cell r="G500">
            <v>4.6437499999999998</v>
          </cell>
          <cell r="H500">
            <v>4.6343800000000002</v>
          </cell>
          <cell r="I500">
            <v>4.6256300000000001</v>
          </cell>
          <cell r="J500">
            <v>4.6043799999999999</v>
          </cell>
        </row>
        <row r="501">
          <cell r="A501">
            <v>39408</v>
          </cell>
          <cell r="B501">
            <v>4.11625</v>
          </cell>
          <cell r="C501">
            <v>4.1675000000000004</v>
          </cell>
          <cell r="D501">
            <v>4.1956300000000004</v>
          </cell>
          <cell r="E501">
            <v>4.6749999999999998</v>
          </cell>
          <cell r="F501">
            <v>4.6775000000000002</v>
          </cell>
          <cell r="G501">
            <v>4.6643799999999995</v>
          </cell>
          <cell r="H501">
            <v>4.6574999999999998</v>
          </cell>
          <cell r="I501">
            <v>4.65625</v>
          </cell>
          <cell r="J501">
            <v>4.6231299999999997</v>
          </cell>
        </row>
        <row r="502">
          <cell r="A502">
            <v>39409</v>
          </cell>
          <cell r="B502">
            <v>4.1231299999999997</v>
          </cell>
          <cell r="C502">
            <v>4.1775000000000002</v>
          </cell>
          <cell r="D502">
            <v>4.2024999999999997</v>
          </cell>
          <cell r="E502">
            <v>4.6981299999999999</v>
          </cell>
          <cell r="F502">
            <v>4.6974999999999998</v>
          </cell>
          <cell r="G502">
            <v>4.6818799999999996</v>
          </cell>
          <cell r="H502">
            <v>4.6775000000000002</v>
          </cell>
          <cell r="I502">
            <v>4.6718799999999998</v>
          </cell>
          <cell r="J502">
            <v>4.62</v>
          </cell>
        </row>
        <row r="503">
          <cell r="A503">
            <v>39412</v>
          </cell>
          <cell r="B503">
            <v>4.09</v>
          </cell>
          <cell r="C503">
            <v>4.1431300000000002</v>
          </cell>
          <cell r="D503">
            <v>4.1918800000000003</v>
          </cell>
          <cell r="E503">
            <v>4.7137500000000001</v>
          </cell>
          <cell r="F503">
            <v>4.7149999999999999</v>
          </cell>
          <cell r="G503">
            <v>4.6974999999999998</v>
          </cell>
          <cell r="H503">
            <v>4.6956299999999995</v>
          </cell>
          <cell r="I503">
            <v>4.6875</v>
          </cell>
          <cell r="J503">
            <v>4.6287500000000001</v>
          </cell>
        </row>
        <row r="504">
          <cell r="A504">
            <v>39413</v>
          </cell>
          <cell r="B504">
            <v>4.0562500000000004</v>
          </cell>
          <cell r="C504">
            <v>4.1475</v>
          </cell>
          <cell r="D504">
            <v>4.1775000000000002</v>
          </cell>
          <cell r="E504">
            <v>4.72</v>
          </cell>
          <cell r="F504">
            <v>4.72</v>
          </cell>
          <cell r="G504">
            <v>4.7093800000000003</v>
          </cell>
          <cell r="H504">
            <v>4.6987500000000004</v>
          </cell>
          <cell r="I504">
            <v>4.6924999999999999</v>
          </cell>
          <cell r="J504">
            <v>4.6225000000000005</v>
          </cell>
        </row>
        <row r="505">
          <cell r="A505">
            <v>39414</v>
          </cell>
          <cell r="B505">
            <v>3.98875</v>
          </cell>
          <cell r="C505">
            <v>4.12188</v>
          </cell>
          <cell r="D505">
            <v>4.1662499999999998</v>
          </cell>
          <cell r="E505">
            <v>4.7387499999999996</v>
          </cell>
          <cell r="F505">
            <v>4.7456300000000002</v>
          </cell>
          <cell r="G505">
            <v>4.7300000000000004</v>
          </cell>
          <cell r="H505">
            <v>4.7237499999999999</v>
          </cell>
          <cell r="I505">
            <v>4.7137500000000001</v>
          </cell>
          <cell r="J505">
            <v>4.6500000000000004</v>
          </cell>
        </row>
        <row r="506">
          <cell r="A506">
            <v>39415</v>
          </cell>
          <cell r="B506">
            <v>3.9937499999999999</v>
          </cell>
          <cell r="C506">
            <v>4.1043799999999999</v>
          </cell>
          <cell r="D506">
            <v>4.80938</v>
          </cell>
          <cell r="E506">
            <v>4.78688</v>
          </cell>
          <cell r="F506">
            <v>4.7831299999999999</v>
          </cell>
          <cell r="G506">
            <v>4.7649999999999997</v>
          </cell>
          <cell r="H506">
            <v>4.75</v>
          </cell>
          <cell r="I506">
            <v>4.74</v>
          </cell>
          <cell r="J506">
            <v>4.6837499999999999</v>
          </cell>
        </row>
        <row r="507">
          <cell r="A507">
            <v>39416</v>
          </cell>
          <cell r="B507">
            <v>4.0762499999999999</v>
          </cell>
          <cell r="C507">
            <v>4.1100000000000003</v>
          </cell>
          <cell r="D507">
            <v>4.82125</v>
          </cell>
          <cell r="E507">
            <v>4.8131300000000001</v>
          </cell>
          <cell r="F507">
            <v>4.8112500000000002</v>
          </cell>
          <cell r="G507">
            <v>4.7850000000000001</v>
          </cell>
          <cell r="H507">
            <v>4.7675000000000001</v>
          </cell>
          <cell r="I507">
            <v>4.7543800000000003</v>
          </cell>
          <cell r="J507">
            <v>4.6881300000000001</v>
          </cell>
        </row>
        <row r="508">
          <cell r="A508">
            <v>39419</v>
          </cell>
          <cell r="B508">
            <v>3.9962499999999999</v>
          </cell>
          <cell r="C508">
            <v>4.1012500000000003</v>
          </cell>
          <cell r="D508">
            <v>4.8362499999999997</v>
          </cell>
          <cell r="E508">
            <v>4.8387500000000001</v>
          </cell>
          <cell r="F508">
            <v>4.8362499999999997</v>
          </cell>
          <cell r="G508">
            <v>4.8231299999999999</v>
          </cell>
          <cell r="H508">
            <v>4.7993800000000002</v>
          </cell>
          <cell r="I508">
            <v>4.7762500000000001</v>
          </cell>
          <cell r="J508">
            <v>4.7125000000000004</v>
          </cell>
        </row>
        <row r="509">
          <cell r="A509">
            <v>39420</v>
          </cell>
          <cell r="B509">
            <v>3.9725000000000001</v>
          </cell>
          <cell r="C509">
            <v>4.1050000000000004</v>
          </cell>
          <cell r="D509">
            <v>4.8487499999999999</v>
          </cell>
          <cell r="E509">
            <v>4.8556299999999997</v>
          </cell>
          <cell r="F509">
            <v>4.8550000000000004</v>
          </cell>
          <cell r="G509">
            <v>4.8375000000000004</v>
          </cell>
          <cell r="H509">
            <v>4.8187499999999996</v>
          </cell>
          <cell r="I509">
            <v>4.7931299999999997</v>
          </cell>
          <cell r="J509">
            <v>4.72438</v>
          </cell>
        </row>
        <row r="510">
          <cell r="A510">
            <v>39421</v>
          </cell>
          <cell r="B510">
            <v>3.855</v>
          </cell>
          <cell r="C510">
            <v>4.0724999999999998</v>
          </cell>
          <cell r="D510">
            <v>4.8543799999999999</v>
          </cell>
          <cell r="E510">
            <v>4.8650000000000002</v>
          </cell>
          <cell r="F510">
            <v>4.8737500000000002</v>
          </cell>
          <cell r="G510">
            <v>4.8506299999999998</v>
          </cell>
          <cell r="H510">
            <v>4.8274999999999997</v>
          </cell>
          <cell r="I510">
            <v>4.80375</v>
          </cell>
          <cell r="J510">
            <v>4.7225000000000001</v>
          </cell>
        </row>
        <row r="511">
          <cell r="A511">
            <v>39422</v>
          </cell>
          <cell r="B511">
            <v>3.7974999999999999</v>
          </cell>
          <cell r="C511">
            <v>4.0599999999999996</v>
          </cell>
          <cell r="D511">
            <v>4.8562500000000002</v>
          </cell>
          <cell r="E511">
            <v>4.8743800000000004</v>
          </cell>
          <cell r="F511">
            <v>4.8843800000000002</v>
          </cell>
          <cell r="G511">
            <v>4.8574999999999999</v>
          </cell>
          <cell r="H511">
            <v>4.8287500000000003</v>
          </cell>
          <cell r="I511">
            <v>4.8025000000000002</v>
          </cell>
          <cell r="J511">
            <v>4.7212499999999995</v>
          </cell>
        </row>
        <row r="512">
          <cell r="A512">
            <v>39423</v>
          </cell>
          <cell r="B512">
            <v>3.9575</v>
          </cell>
          <cell r="C512">
            <v>4.0824999999999996</v>
          </cell>
          <cell r="D512">
            <v>4.8756300000000001</v>
          </cell>
          <cell r="E512">
            <v>4.88375</v>
          </cell>
          <cell r="F512">
            <v>4.8937499999999998</v>
          </cell>
          <cell r="G512">
            <v>4.8731299999999997</v>
          </cell>
          <cell r="H512">
            <v>4.8499999999999996</v>
          </cell>
          <cell r="I512">
            <v>4.8343800000000003</v>
          </cell>
          <cell r="J512">
            <v>4.7675000000000001</v>
          </cell>
        </row>
        <row r="513">
          <cell r="A513">
            <v>39426</v>
          </cell>
          <cell r="B513">
            <v>3.85</v>
          </cell>
          <cell r="C513">
            <v>4.11625</v>
          </cell>
          <cell r="D513">
            <v>4.8962500000000002</v>
          </cell>
          <cell r="E513">
            <v>4.8968800000000003</v>
          </cell>
          <cell r="F513">
            <v>4.9037500000000005</v>
          </cell>
          <cell r="G513">
            <v>4.8949999999999996</v>
          </cell>
          <cell r="H513">
            <v>4.8787500000000001</v>
          </cell>
          <cell r="I513">
            <v>4.8618800000000002</v>
          </cell>
          <cell r="J513">
            <v>4.8118800000000004</v>
          </cell>
        </row>
        <row r="514">
          <cell r="A514">
            <v>39427</v>
          </cell>
          <cell r="B514">
            <v>4.05</v>
          </cell>
          <cell r="C514">
            <v>4.13</v>
          </cell>
          <cell r="D514">
            <v>4.9225000000000003</v>
          </cell>
          <cell r="E514">
            <v>4.9268799999999997</v>
          </cell>
          <cell r="F514">
            <v>4.9268799999999997</v>
          </cell>
          <cell r="G514">
            <v>4.9168799999999999</v>
          </cell>
          <cell r="H514">
            <v>4.8975</v>
          </cell>
          <cell r="I514">
            <v>4.8856299999999999</v>
          </cell>
          <cell r="J514">
            <v>4.8468799999999996</v>
          </cell>
        </row>
        <row r="515">
          <cell r="A515">
            <v>39428</v>
          </cell>
          <cell r="B515">
            <v>4.0549999999999997</v>
          </cell>
          <cell r="C515">
            <v>4.1256300000000001</v>
          </cell>
          <cell r="D515">
            <v>4.9450000000000003</v>
          </cell>
          <cell r="E515">
            <v>4.9512499999999999</v>
          </cell>
          <cell r="F515">
            <v>4.9524999999999997</v>
          </cell>
          <cell r="G515">
            <v>4.9387499999999998</v>
          </cell>
          <cell r="H515">
            <v>4.9225000000000003</v>
          </cell>
          <cell r="I515">
            <v>4.9093799999999996</v>
          </cell>
          <cell r="J515">
            <v>4.8712499999999999</v>
          </cell>
        </row>
        <row r="516">
          <cell r="A516">
            <v>39429</v>
          </cell>
          <cell r="B516">
            <v>4.0462499999999997</v>
          </cell>
          <cell r="C516">
            <v>4.1206300000000002</v>
          </cell>
          <cell r="D516">
            <v>4.9350000000000005</v>
          </cell>
          <cell r="E516">
            <v>4.9493799999999997</v>
          </cell>
          <cell r="F516">
            <v>4.9493799999999997</v>
          </cell>
          <cell r="G516">
            <v>4.9368800000000004</v>
          </cell>
          <cell r="H516">
            <v>4.9156300000000002</v>
          </cell>
          <cell r="I516">
            <v>4.8993799999999998</v>
          </cell>
          <cell r="J516">
            <v>4.8587499999999997</v>
          </cell>
        </row>
        <row r="517">
          <cell r="A517">
            <v>39430</v>
          </cell>
          <cell r="B517">
            <v>3.8587500000000001</v>
          </cell>
          <cell r="C517">
            <v>4.0962500000000004</v>
          </cell>
          <cell r="D517">
            <v>4.9337499999999999</v>
          </cell>
          <cell r="E517">
            <v>4.9456299999999995</v>
          </cell>
          <cell r="F517">
            <v>4.9468800000000002</v>
          </cell>
          <cell r="G517">
            <v>4.9387499999999998</v>
          </cell>
          <cell r="H517">
            <v>4.9281300000000003</v>
          </cell>
          <cell r="I517">
            <v>4.9181299999999997</v>
          </cell>
          <cell r="J517">
            <v>4.8856299999999999</v>
          </cell>
        </row>
        <row r="518">
          <cell r="A518">
            <v>39433</v>
          </cell>
          <cell r="B518">
            <v>3.98875</v>
          </cell>
          <cell r="C518">
            <v>4.0662500000000001</v>
          </cell>
          <cell r="D518">
            <v>4.9237500000000001</v>
          </cell>
          <cell r="E518">
            <v>4.9481299999999999</v>
          </cell>
          <cell r="F518">
            <v>4.9468800000000002</v>
          </cell>
          <cell r="G518">
            <v>4.9381300000000001</v>
          </cell>
          <cell r="H518">
            <v>4.9281300000000003</v>
          </cell>
          <cell r="I518">
            <v>4.9181299999999997</v>
          </cell>
          <cell r="J518">
            <v>4.8831299999999995</v>
          </cell>
        </row>
        <row r="519">
          <cell r="A519">
            <v>39434</v>
          </cell>
          <cell r="B519">
            <v>3.8275000000000001</v>
          </cell>
          <cell r="C519">
            <v>4.0162500000000003</v>
          </cell>
          <cell r="D519">
            <v>4.5881299999999996</v>
          </cell>
          <cell r="E519">
            <v>4.7862499999999999</v>
          </cell>
          <cell r="F519">
            <v>4.8487499999999999</v>
          </cell>
          <cell r="G519">
            <v>4.8337500000000002</v>
          </cell>
          <cell r="H519">
            <v>4.8287500000000003</v>
          </cell>
          <cell r="I519">
            <v>4.82</v>
          </cell>
          <cell r="J519">
            <v>4.8075000000000001</v>
          </cell>
        </row>
        <row r="520">
          <cell r="A520">
            <v>39435</v>
          </cell>
          <cell r="B520">
            <v>3.8612500000000001</v>
          </cell>
          <cell r="C520">
            <v>4.01</v>
          </cell>
          <cell r="D520">
            <v>4.5637499999999998</v>
          </cell>
          <cell r="E520">
            <v>4.7787500000000005</v>
          </cell>
          <cell r="F520">
            <v>4.8012499999999996</v>
          </cell>
          <cell r="G520">
            <v>4.8025000000000002</v>
          </cell>
          <cell r="H520">
            <v>4.80375</v>
          </cell>
          <cell r="I520">
            <v>4.80375</v>
          </cell>
          <cell r="J520">
            <v>4.8025000000000002</v>
          </cell>
        </row>
        <row r="521">
          <cell r="A521">
            <v>39436</v>
          </cell>
          <cell r="B521">
            <v>4.0187499999999998</v>
          </cell>
          <cell r="C521">
            <v>4.0137499999999999</v>
          </cell>
          <cell r="D521">
            <v>4.5350000000000001</v>
          </cell>
          <cell r="E521">
            <v>4.7350000000000003</v>
          </cell>
          <cell r="F521">
            <v>4.7912499999999998</v>
          </cell>
          <cell r="G521">
            <v>4.7962499999999997</v>
          </cell>
          <cell r="H521">
            <v>4.7962499999999997</v>
          </cell>
          <cell r="I521">
            <v>4.7962499999999997</v>
          </cell>
          <cell r="J521">
            <v>4.7949999999999999</v>
          </cell>
        </row>
        <row r="522">
          <cell r="A522">
            <v>39437</v>
          </cell>
          <cell r="B522">
            <v>3.92625</v>
          </cell>
          <cell r="C522">
            <v>4.5425000000000004</v>
          </cell>
          <cell r="D522">
            <v>4.4662499999999996</v>
          </cell>
          <cell r="E522">
            <v>4.6950000000000003</v>
          </cell>
          <cell r="F522">
            <v>4.7762500000000001</v>
          </cell>
          <cell r="G522">
            <v>4.7787500000000005</v>
          </cell>
          <cell r="H522">
            <v>4.78</v>
          </cell>
          <cell r="I522">
            <v>4.78</v>
          </cell>
          <cell r="J522">
            <v>4.7787500000000005</v>
          </cell>
        </row>
        <row r="523">
          <cell r="A523">
            <v>39440</v>
          </cell>
          <cell r="B523">
            <v>3.9537499999999999</v>
          </cell>
          <cell r="C523">
            <v>4.52813</v>
          </cell>
          <cell r="D523">
            <v>4.4368800000000004</v>
          </cell>
          <cell r="E523">
            <v>4.6818799999999996</v>
          </cell>
          <cell r="F523">
            <v>4.7625000000000002</v>
          </cell>
          <cell r="G523">
            <v>4.7706299999999997</v>
          </cell>
          <cell r="H523">
            <v>4.7731300000000001</v>
          </cell>
          <cell r="I523">
            <v>4.7743799999999998</v>
          </cell>
          <cell r="J523">
            <v>4.7743799999999998</v>
          </cell>
        </row>
        <row r="524">
          <cell r="A524">
            <v>39441</v>
          </cell>
          <cell r="B524">
            <v>3.9537499999999999</v>
          </cell>
          <cell r="C524">
            <v>4.52813</v>
          </cell>
          <cell r="D524">
            <v>4.4368800000000004</v>
          </cell>
          <cell r="E524">
            <v>4.6818799999999996</v>
          </cell>
          <cell r="F524">
            <v>4.7625000000000002</v>
          </cell>
          <cell r="G524">
            <v>4.7706299999999997</v>
          </cell>
          <cell r="H524">
            <v>4.7731300000000001</v>
          </cell>
          <cell r="I524">
            <v>4.7743799999999998</v>
          </cell>
          <cell r="J524">
            <v>4.7743799999999998</v>
          </cell>
        </row>
        <row r="525">
          <cell r="A525">
            <v>39442</v>
          </cell>
          <cell r="B525">
            <v>3.9537499999999999</v>
          </cell>
          <cell r="C525">
            <v>4.52813</v>
          </cell>
          <cell r="D525">
            <v>4.4368800000000004</v>
          </cell>
          <cell r="E525">
            <v>4.6818799999999996</v>
          </cell>
          <cell r="F525">
            <v>4.7625000000000002</v>
          </cell>
          <cell r="G525">
            <v>4.7706299999999997</v>
          </cell>
          <cell r="H525">
            <v>4.7731300000000001</v>
          </cell>
          <cell r="I525">
            <v>4.7743799999999998</v>
          </cell>
          <cell r="J525">
            <v>4.7743799999999998</v>
          </cell>
        </row>
        <row r="526">
          <cell r="A526">
            <v>39443</v>
          </cell>
          <cell r="B526">
            <v>3.9387499999999998</v>
          </cell>
          <cell r="C526">
            <v>4.5250000000000004</v>
          </cell>
          <cell r="D526">
            <v>4.4225000000000003</v>
          </cell>
          <cell r="E526">
            <v>4.6812500000000004</v>
          </cell>
          <cell r="F526">
            <v>4.7706299999999997</v>
          </cell>
          <cell r="G526">
            <v>4.7712500000000002</v>
          </cell>
          <cell r="H526">
            <v>4.7712500000000002</v>
          </cell>
          <cell r="I526">
            <v>4.7725</v>
          </cell>
          <cell r="J526">
            <v>4.7837499999999995</v>
          </cell>
        </row>
        <row r="527">
          <cell r="A527">
            <v>39444</v>
          </cell>
          <cell r="B527">
            <v>3.8187500000000001</v>
          </cell>
          <cell r="C527">
            <v>4.11625</v>
          </cell>
          <cell r="D527">
            <v>4.2943800000000003</v>
          </cell>
          <cell r="E527">
            <v>4.5031299999999996</v>
          </cell>
          <cell r="F527">
            <v>4.6887499999999998</v>
          </cell>
          <cell r="G527">
            <v>4.6987500000000004</v>
          </cell>
          <cell r="H527">
            <v>4.7037500000000003</v>
          </cell>
          <cell r="I527">
            <v>4.7074999999999996</v>
          </cell>
          <cell r="J527">
            <v>4.7537500000000001</v>
          </cell>
        </row>
        <row r="528">
          <cell r="A528">
            <v>39447</v>
          </cell>
          <cell r="B528">
            <v>3.6749999999999998</v>
          </cell>
          <cell r="C528">
            <v>4.1112500000000001</v>
          </cell>
          <cell r="D528">
            <v>4.28125</v>
          </cell>
          <cell r="E528">
            <v>4.4974999999999996</v>
          </cell>
          <cell r="F528">
            <v>4.67875</v>
          </cell>
          <cell r="G528">
            <v>4.6950000000000003</v>
          </cell>
          <cell r="H528">
            <v>4.7012499999999999</v>
          </cell>
          <cell r="I528">
            <v>4.7062499999999998</v>
          </cell>
          <cell r="J528">
            <v>4.74688</v>
          </cell>
        </row>
        <row r="529">
          <cell r="A529">
            <v>39448</v>
          </cell>
          <cell r="B529">
            <v>3.6749999999999998</v>
          </cell>
          <cell r="C529">
            <v>4.1112500000000001</v>
          </cell>
          <cell r="D529">
            <v>4.28125</v>
          </cell>
          <cell r="E529">
            <v>4.4974999999999996</v>
          </cell>
          <cell r="F529">
            <v>4.67875</v>
          </cell>
          <cell r="G529">
            <v>4.6950000000000003</v>
          </cell>
          <cell r="H529">
            <v>4.7012499999999999</v>
          </cell>
          <cell r="I529">
            <v>4.7062499999999998</v>
          </cell>
          <cell r="J529">
            <v>4.74688</v>
          </cell>
        </row>
        <row r="530">
          <cell r="A530">
            <v>39449</v>
          </cell>
          <cell r="B530">
            <v>3.8312499999999998</v>
          </cell>
          <cell r="C530">
            <v>4.1137499999999996</v>
          </cell>
          <cell r="D530">
            <v>4.2262500000000003</v>
          </cell>
          <cell r="E530">
            <v>4.4712500000000004</v>
          </cell>
          <cell r="F530">
            <v>4.6631299999999998</v>
          </cell>
          <cell r="G530">
            <v>4.6818799999999996</v>
          </cell>
          <cell r="H530">
            <v>4.6937499999999996</v>
          </cell>
          <cell r="I530">
            <v>4.7018800000000001</v>
          </cell>
          <cell r="J530">
            <v>4.7350000000000003</v>
          </cell>
        </row>
        <row r="531">
          <cell r="A531">
            <v>39450</v>
          </cell>
          <cell r="B531">
            <v>3.8687499999999999</v>
          </cell>
          <cell r="C531">
            <v>4.1237500000000002</v>
          </cell>
          <cell r="D531">
            <v>4.21</v>
          </cell>
          <cell r="E531">
            <v>4.4474999999999998</v>
          </cell>
          <cell r="F531">
            <v>4.6381300000000003</v>
          </cell>
          <cell r="G531">
            <v>4.66</v>
          </cell>
          <cell r="H531">
            <v>4.665</v>
          </cell>
          <cell r="I531">
            <v>4.6781300000000003</v>
          </cell>
          <cell r="J531">
            <v>4.6981299999999999</v>
          </cell>
        </row>
        <row r="532">
          <cell r="A532">
            <v>39451</v>
          </cell>
          <cell r="B532">
            <v>4.0925000000000002</v>
          </cell>
          <cell r="C532">
            <v>4.1318799999999998</v>
          </cell>
          <cell r="D532">
            <v>4.2031299999999998</v>
          </cell>
          <cell r="E532">
            <v>4.4393799999999999</v>
          </cell>
          <cell r="F532">
            <v>4.6287500000000001</v>
          </cell>
          <cell r="G532">
            <v>4.6437499999999998</v>
          </cell>
          <cell r="H532">
            <v>4.65313</v>
          </cell>
          <cell r="I532">
            <v>4.6631299999999998</v>
          </cell>
          <cell r="J532">
            <v>4.6731300000000005</v>
          </cell>
        </row>
        <row r="533">
          <cell r="A533">
            <v>39454</v>
          </cell>
          <cell r="B533">
            <v>4.1150000000000002</v>
          </cell>
          <cell r="C533">
            <v>4.1375000000000002</v>
          </cell>
          <cell r="D533">
            <v>4.2</v>
          </cell>
          <cell r="E533">
            <v>4.4293800000000001</v>
          </cell>
          <cell r="F533">
            <v>4.6062500000000002</v>
          </cell>
          <cell r="G533">
            <v>4.6206300000000002</v>
          </cell>
          <cell r="H533">
            <v>4.6331299999999995</v>
          </cell>
          <cell r="I533">
            <v>4.6437499999999998</v>
          </cell>
          <cell r="J533">
            <v>4.6493799999999998</v>
          </cell>
        </row>
        <row r="534">
          <cell r="A534">
            <v>39455</v>
          </cell>
          <cell r="B534">
            <v>4.1325000000000003</v>
          </cell>
          <cell r="C534">
            <v>4.1524999999999999</v>
          </cell>
          <cell r="D534">
            <v>4.2</v>
          </cell>
          <cell r="E534">
            <v>4.4193800000000003</v>
          </cell>
          <cell r="F534">
            <v>4.5975000000000001</v>
          </cell>
          <cell r="G534">
            <v>4.6137499999999996</v>
          </cell>
          <cell r="H534">
            <v>4.6293800000000003</v>
          </cell>
          <cell r="I534">
            <v>4.6412500000000003</v>
          </cell>
          <cell r="J534">
            <v>4.6493799999999998</v>
          </cell>
        </row>
        <row r="535">
          <cell r="A535">
            <v>39456</v>
          </cell>
          <cell r="B535">
            <v>4.1812500000000004</v>
          </cell>
          <cell r="C535">
            <v>4.1812500000000004</v>
          </cell>
          <cell r="D535">
            <v>4.21</v>
          </cell>
          <cell r="E535">
            <v>4.4212499999999997</v>
          </cell>
          <cell r="F535">
            <v>4.5987499999999999</v>
          </cell>
          <cell r="G535">
            <v>4.6150000000000002</v>
          </cell>
          <cell r="H535">
            <v>4.63</v>
          </cell>
          <cell r="I535">
            <v>4.6437499999999998</v>
          </cell>
          <cell r="J535">
            <v>4.6500000000000004</v>
          </cell>
        </row>
        <row r="536">
          <cell r="A536">
            <v>39457</v>
          </cell>
          <cell r="B536">
            <v>4.0337500000000004</v>
          </cell>
          <cell r="C536">
            <v>4.1243800000000004</v>
          </cell>
          <cell r="D536">
            <v>4.2050000000000001</v>
          </cell>
          <cell r="E536">
            <v>4.4024999999999999</v>
          </cell>
          <cell r="F536">
            <v>4.5875000000000004</v>
          </cell>
          <cell r="G536">
            <v>4.6100000000000003</v>
          </cell>
          <cell r="H536">
            <v>4.6206300000000002</v>
          </cell>
          <cell r="I536">
            <v>4.6318799999999998</v>
          </cell>
          <cell r="J536">
            <v>4.64438</v>
          </cell>
        </row>
        <row r="537">
          <cell r="A537">
            <v>39458</v>
          </cell>
          <cell r="B537">
            <v>3.9037500000000001</v>
          </cell>
          <cell r="C537">
            <v>4.1281299999999996</v>
          </cell>
          <cell r="D537">
            <v>4.2</v>
          </cell>
          <cell r="E537">
            <v>4.3856299999999999</v>
          </cell>
          <cell r="F537">
            <v>4.5724999999999998</v>
          </cell>
          <cell r="G537">
            <v>4.5999999999999996</v>
          </cell>
          <cell r="H537">
            <v>4.6124999999999998</v>
          </cell>
          <cell r="I537">
            <v>4.6225000000000005</v>
          </cell>
          <cell r="J537">
            <v>4.6406299999999998</v>
          </cell>
        </row>
        <row r="538">
          <cell r="A538">
            <v>39461</v>
          </cell>
          <cell r="B538">
            <v>3.8975</v>
          </cell>
          <cell r="C538">
            <v>4.1368799999999997</v>
          </cell>
          <cell r="D538">
            <v>4.2012499999999999</v>
          </cell>
          <cell r="E538">
            <v>4.3687500000000004</v>
          </cell>
          <cell r="F538">
            <v>4.5481300000000005</v>
          </cell>
          <cell r="G538">
            <v>4.5656299999999996</v>
          </cell>
          <cell r="H538">
            <v>4.5824999999999996</v>
          </cell>
          <cell r="I538">
            <v>4.5887500000000001</v>
          </cell>
          <cell r="J538">
            <v>4.59375</v>
          </cell>
        </row>
        <row r="539">
          <cell r="A539">
            <v>39462</v>
          </cell>
          <cell r="B539">
            <v>4.0374999999999996</v>
          </cell>
          <cell r="C539">
            <v>4.1456299999999997</v>
          </cell>
          <cell r="D539">
            <v>4.2018800000000001</v>
          </cell>
          <cell r="E539">
            <v>4.3537499999999998</v>
          </cell>
          <cell r="F539">
            <v>4.5350000000000001</v>
          </cell>
          <cell r="G539">
            <v>4.5512499999999996</v>
          </cell>
          <cell r="H539">
            <v>4.5587499999999999</v>
          </cell>
          <cell r="I539">
            <v>4.5674999999999999</v>
          </cell>
          <cell r="J539">
            <v>4.5762499999999999</v>
          </cell>
        </row>
        <row r="540">
          <cell r="A540">
            <v>39463</v>
          </cell>
          <cell r="B540">
            <v>4.0425000000000004</v>
          </cell>
          <cell r="C540">
            <v>4.1325000000000003</v>
          </cell>
          <cell r="D540">
            <v>4.19625</v>
          </cell>
          <cell r="E540">
            <v>4.3274999999999997</v>
          </cell>
          <cell r="F540">
            <v>4.5031299999999996</v>
          </cell>
          <cell r="G540">
            <v>4.5112500000000004</v>
          </cell>
          <cell r="H540">
            <v>4.5131300000000003</v>
          </cell>
          <cell r="I540">
            <v>4.5118799999999997</v>
          </cell>
          <cell r="J540">
            <v>4.5118799999999997</v>
          </cell>
        </row>
        <row r="541">
          <cell r="A541">
            <v>39464</v>
          </cell>
          <cell r="B541">
            <v>4.0287499999999996</v>
          </cell>
          <cell r="C541">
            <v>4.1193799999999996</v>
          </cell>
          <cell r="D541">
            <v>4.1937499999999996</v>
          </cell>
          <cell r="E541">
            <v>4.3068799999999996</v>
          </cell>
          <cell r="F541">
            <v>4.4381300000000001</v>
          </cell>
          <cell r="G541">
            <v>4.4450000000000003</v>
          </cell>
          <cell r="H541">
            <v>4.44625</v>
          </cell>
          <cell r="I541">
            <v>4.4481299999999999</v>
          </cell>
          <cell r="J541">
            <v>4.44625</v>
          </cell>
        </row>
        <row r="542">
          <cell r="A542">
            <v>39465</v>
          </cell>
          <cell r="B542">
            <v>3.9975000000000001</v>
          </cell>
          <cell r="C542">
            <v>4.1150000000000002</v>
          </cell>
          <cell r="D542">
            <v>4.1868800000000004</v>
          </cell>
          <cell r="E542">
            <v>4.2843799999999996</v>
          </cell>
          <cell r="F542">
            <v>4.4093799999999996</v>
          </cell>
          <cell r="G542">
            <v>4.4156300000000002</v>
          </cell>
          <cell r="H542">
            <v>4.4218799999999998</v>
          </cell>
          <cell r="I542">
            <v>4.4218799999999998</v>
          </cell>
          <cell r="J542">
            <v>4.4156300000000002</v>
          </cell>
        </row>
        <row r="543">
          <cell r="A543">
            <v>39468</v>
          </cell>
          <cell r="B543">
            <v>4</v>
          </cell>
          <cell r="C543">
            <v>4.1106300000000005</v>
          </cell>
          <cell r="D543">
            <v>4.1856299999999997</v>
          </cell>
          <cell r="E543">
            <v>4.2768800000000002</v>
          </cell>
          <cell r="F543">
            <v>4.3875000000000002</v>
          </cell>
          <cell r="G543">
            <v>4.3949999999999996</v>
          </cell>
          <cell r="H543">
            <v>4.3918800000000005</v>
          </cell>
          <cell r="I543">
            <v>4.3899999999999997</v>
          </cell>
          <cell r="J543">
            <v>4.3775000000000004</v>
          </cell>
        </row>
        <row r="544">
          <cell r="A544">
            <v>39469</v>
          </cell>
          <cell r="B544">
            <v>4.0062499999999996</v>
          </cell>
          <cell r="C544">
            <v>4.1068800000000003</v>
          </cell>
          <cell r="D544">
            <v>4.17</v>
          </cell>
          <cell r="E544">
            <v>4.2568799999999998</v>
          </cell>
          <cell r="F544">
            <v>4.33</v>
          </cell>
          <cell r="G544">
            <v>4.34375</v>
          </cell>
          <cell r="H544">
            <v>4.3393800000000002</v>
          </cell>
          <cell r="I544">
            <v>4.33</v>
          </cell>
          <cell r="J544">
            <v>4.3068799999999996</v>
          </cell>
        </row>
        <row r="545">
          <cell r="A545">
            <v>39470</v>
          </cell>
          <cell r="B545">
            <v>3.9975000000000001</v>
          </cell>
          <cell r="C545">
            <v>4.1012500000000003</v>
          </cell>
          <cell r="D545">
            <v>4.1693800000000003</v>
          </cell>
          <cell r="E545">
            <v>4.2525000000000004</v>
          </cell>
          <cell r="F545">
            <v>4.2874999999999996</v>
          </cell>
          <cell r="G545">
            <v>4.2987500000000001</v>
          </cell>
          <cell r="H545">
            <v>4.2987500000000001</v>
          </cell>
          <cell r="I545">
            <v>4.2949999999999999</v>
          </cell>
          <cell r="J545">
            <v>4.2856300000000003</v>
          </cell>
        </row>
        <row r="546">
          <cell r="A546">
            <v>39471</v>
          </cell>
          <cell r="B546">
            <v>4.0062499999999996</v>
          </cell>
          <cell r="C546">
            <v>4.11313</v>
          </cell>
          <cell r="D546">
            <v>4.1762499999999996</v>
          </cell>
          <cell r="E546">
            <v>4.28</v>
          </cell>
          <cell r="F546">
            <v>4.3087499999999999</v>
          </cell>
          <cell r="G546">
            <v>4.3168800000000003</v>
          </cell>
          <cell r="H546">
            <v>4.3137499999999998</v>
          </cell>
          <cell r="I546">
            <v>4.3137499999999998</v>
          </cell>
          <cell r="J546">
            <v>4.3137499999999998</v>
          </cell>
        </row>
        <row r="547">
          <cell r="A547">
            <v>39472</v>
          </cell>
          <cell r="B547">
            <v>4.0187499999999998</v>
          </cell>
          <cell r="C547">
            <v>4.1224999999999996</v>
          </cell>
          <cell r="D547">
            <v>4.1900000000000004</v>
          </cell>
          <cell r="E547">
            <v>4.3281299999999998</v>
          </cell>
          <cell r="F547">
            <v>4.3866300000000003</v>
          </cell>
          <cell r="G547">
            <v>4.3962500000000002</v>
          </cell>
          <cell r="H547">
            <v>4.3981300000000001</v>
          </cell>
          <cell r="I547">
            <v>4.4024999999999999</v>
          </cell>
          <cell r="J547">
            <v>4.3949999999999996</v>
          </cell>
        </row>
        <row r="548">
          <cell r="A548">
            <v>39475</v>
          </cell>
          <cell r="B548">
            <v>4.02813</v>
          </cell>
          <cell r="C548">
            <v>4.13</v>
          </cell>
          <cell r="D548">
            <v>4.1868800000000004</v>
          </cell>
          <cell r="E548">
            <v>4.3043800000000001</v>
          </cell>
          <cell r="F548">
            <v>4.3787500000000001</v>
          </cell>
          <cell r="G548">
            <v>4.3868799999999997</v>
          </cell>
          <cell r="H548">
            <v>4.3812499999999996</v>
          </cell>
          <cell r="I548">
            <v>4.3781299999999996</v>
          </cell>
          <cell r="J548">
            <v>4.3462500000000004</v>
          </cell>
        </row>
        <row r="549">
          <cell r="A549">
            <v>39476</v>
          </cell>
          <cell r="B549">
            <v>4.0543800000000001</v>
          </cell>
          <cell r="C549">
            <v>4.1406299999999998</v>
          </cell>
          <cell r="D549">
            <v>4.1900000000000004</v>
          </cell>
          <cell r="E549">
            <v>4.3049999999999997</v>
          </cell>
          <cell r="F549">
            <v>4.3868799999999997</v>
          </cell>
          <cell r="G549">
            <v>4.3975</v>
          </cell>
          <cell r="H549">
            <v>4.3981300000000001</v>
          </cell>
          <cell r="I549">
            <v>4.3975</v>
          </cell>
          <cell r="J549">
            <v>4.36625</v>
          </cell>
        </row>
        <row r="550">
          <cell r="A550">
            <v>39477</v>
          </cell>
          <cell r="B550">
            <v>4.1449999999999996</v>
          </cell>
          <cell r="C550">
            <v>4.1624999999999996</v>
          </cell>
          <cell r="D550">
            <v>4.1937499999999996</v>
          </cell>
          <cell r="E550">
            <v>4.3031300000000003</v>
          </cell>
          <cell r="F550">
            <v>4.3831300000000004</v>
          </cell>
          <cell r="G550">
            <v>4.3925000000000001</v>
          </cell>
          <cell r="H550">
            <v>4.3925000000000001</v>
          </cell>
          <cell r="I550">
            <v>4.3918800000000005</v>
          </cell>
          <cell r="J550">
            <v>4.3600000000000003</v>
          </cell>
        </row>
        <row r="551">
          <cell r="A551">
            <v>39478</v>
          </cell>
          <cell r="B551">
            <v>4.1737500000000001</v>
          </cell>
          <cell r="C551">
            <v>4.1568800000000001</v>
          </cell>
          <cell r="D551">
            <v>4.1924999999999999</v>
          </cell>
          <cell r="E551">
            <v>4.2931299999999997</v>
          </cell>
          <cell r="F551">
            <v>4.3775000000000004</v>
          </cell>
          <cell r="G551">
            <v>4.3712499999999999</v>
          </cell>
          <cell r="H551">
            <v>4.37</v>
          </cell>
          <cell r="I551">
            <v>4.3643799999999997</v>
          </cell>
          <cell r="J551">
            <v>4.32125</v>
          </cell>
        </row>
        <row r="552">
          <cell r="A552">
            <v>39479</v>
          </cell>
          <cell r="B552">
            <v>4.12</v>
          </cell>
          <cell r="C552">
            <v>4.1550000000000002</v>
          </cell>
          <cell r="D552">
            <v>4.1912500000000001</v>
          </cell>
          <cell r="E552">
            <v>4.2850000000000001</v>
          </cell>
          <cell r="F552">
            <v>4.37</v>
          </cell>
          <cell r="G552">
            <v>4.3681299999999998</v>
          </cell>
          <cell r="H552">
            <v>4.3650000000000002</v>
          </cell>
          <cell r="I552">
            <v>4.3618800000000002</v>
          </cell>
          <cell r="J552">
            <v>4.3337500000000002</v>
          </cell>
        </row>
        <row r="553">
          <cell r="A553">
            <v>39482</v>
          </cell>
          <cell r="B553">
            <v>4.0925000000000002</v>
          </cell>
          <cell r="C553">
            <v>4.1449999999999996</v>
          </cell>
          <cell r="D553">
            <v>4.1900000000000004</v>
          </cell>
          <cell r="E553">
            <v>4.2893800000000004</v>
          </cell>
          <cell r="F553">
            <v>4.3724999999999996</v>
          </cell>
          <cell r="G553">
            <v>4.3731299999999997</v>
          </cell>
          <cell r="H553">
            <v>4.3731299999999997</v>
          </cell>
          <cell r="I553">
            <v>4.37188</v>
          </cell>
          <cell r="J553">
            <v>4.3537499999999998</v>
          </cell>
        </row>
        <row r="554">
          <cell r="A554">
            <v>39483</v>
          </cell>
          <cell r="B554">
            <v>4.0350000000000001</v>
          </cell>
          <cell r="C554">
            <v>4.1343800000000002</v>
          </cell>
          <cell r="D554">
            <v>4.1806299999999998</v>
          </cell>
          <cell r="E554">
            <v>4.2881299999999998</v>
          </cell>
          <cell r="F554">
            <v>4.3768799999999999</v>
          </cell>
          <cell r="G554">
            <v>4.3787500000000001</v>
          </cell>
          <cell r="H554">
            <v>4.3793800000000003</v>
          </cell>
          <cell r="I554">
            <v>4.3787500000000001</v>
          </cell>
          <cell r="J554">
            <v>4.3562500000000002</v>
          </cell>
        </row>
        <row r="555">
          <cell r="A555">
            <v>39484</v>
          </cell>
          <cell r="B555">
            <v>4.0350000000000001</v>
          </cell>
          <cell r="C555">
            <v>4.1112500000000001</v>
          </cell>
          <cell r="D555">
            <v>4.1762499999999996</v>
          </cell>
          <cell r="E555">
            <v>4.2818800000000001</v>
          </cell>
          <cell r="F555">
            <v>4.36313</v>
          </cell>
          <cell r="G555">
            <v>4.3600000000000003</v>
          </cell>
          <cell r="H555">
            <v>4.3577500000000002</v>
          </cell>
          <cell r="I555">
            <v>4.3550000000000004</v>
          </cell>
          <cell r="J555">
            <v>4.33</v>
          </cell>
        </row>
        <row r="556">
          <cell r="A556">
            <v>39485</v>
          </cell>
          <cell r="B556">
            <v>4.0287499999999996</v>
          </cell>
          <cell r="C556">
            <v>4.1068800000000003</v>
          </cell>
          <cell r="D556">
            <v>4.1762499999999996</v>
          </cell>
          <cell r="E556">
            <v>4.2793799999999997</v>
          </cell>
          <cell r="F556">
            <v>4.3568800000000003</v>
          </cell>
          <cell r="G556">
            <v>4.3576300000000003</v>
          </cell>
          <cell r="H556">
            <v>4.3527500000000003</v>
          </cell>
          <cell r="I556">
            <v>4.3512500000000003</v>
          </cell>
          <cell r="J556">
            <v>4.3324999999999996</v>
          </cell>
        </row>
        <row r="557">
          <cell r="A557">
            <v>39486</v>
          </cell>
          <cell r="B557">
            <v>4.0125000000000002</v>
          </cell>
          <cell r="C557">
            <v>4.1031300000000002</v>
          </cell>
          <cell r="D557">
            <v>4.1706300000000001</v>
          </cell>
          <cell r="E557">
            <v>4.2637499999999999</v>
          </cell>
          <cell r="F557">
            <v>4.3274999999999997</v>
          </cell>
          <cell r="G557">
            <v>4.3156299999999996</v>
          </cell>
          <cell r="H557">
            <v>4.30375</v>
          </cell>
          <cell r="I557">
            <v>4.2975000000000003</v>
          </cell>
          <cell r="J557">
            <v>4.2887500000000003</v>
          </cell>
        </row>
        <row r="558">
          <cell r="A558">
            <v>39489</v>
          </cell>
          <cell r="B558">
            <v>4</v>
          </cell>
          <cell r="C558">
            <v>4.1037499999999998</v>
          </cell>
          <cell r="D558">
            <v>4.17563</v>
          </cell>
          <cell r="E558">
            <v>4.2668800000000005</v>
          </cell>
          <cell r="F558">
            <v>4.3362499999999997</v>
          </cell>
          <cell r="G558">
            <v>4.3256300000000003</v>
          </cell>
          <cell r="H558">
            <v>4.3162500000000001</v>
          </cell>
          <cell r="I558">
            <v>4.3099999999999996</v>
          </cell>
          <cell r="J558">
            <v>4.2987500000000001</v>
          </cell>
        </row>
        <row r="559">
          <cell r="A559">
            <v>39490</v>
          </cell>
          <cell r="B559">
            <v>4.05</v>
          </cell>
          <cell r="C559">
            <v>4.11313</v>
          </cell>
          <cell r="D559">
            <v>4.1762499999999996</v>
          </cell>
          <cell r="E559">
            <v>4.2681300000000002</v>
          </cell>
          <cell r="F559">
            <v>4.3356300000000001</v>
          </cell>
          <cell r="G559">
            <v>4.3287500000000003</v>
          </cell>
          <cell r="H559">
            <v>4.3224999999999998</v>
          </cell>
          <cell r="I559">
            <v>4.3150000000000004</v>
          </cell>
          <cell r="J559">
            <v>4.2987500000000001</v>
          </cell>
        </row>
        <row r="560">
          <cell r="A560">
            <v>39491</v>
          </cell>
          <cell r="B560">
            <v>4.03125</v>
          </cell>
          <cell r="C560">
            <v>4.1087499999999997</v>
          </cell>
          <cell r="D560">
            <v>4.1781300000000003</v>
          </cell>
          <cell r="E560">
            <v>4.2725</v>
          </cell>
          <cell r="F560">
            <v>4.3387500000000001</v>
          </cell>
          <cell r="G560">
            <v>4.3356300000000001</v>
          </cell>
          <cell r="H560">
            <v>4.3356300000000001</v>
          </cell>
          <cell r="I560">
            <v>4.3331299999999997</v>
          </cell>
          <cell r="J560">
            <v>4.3250000000000002</v>
          </cell>
        </row>
        <row r="561">
          <cell r="A561">
            <v>39492</v>
          </cell>
          <cell r="B561">
            <v>4.0250000000000004</v>
          </cell>
          <cell r="C561">
            <v>4.1056299999999997</v>
          </cell>
          <cell r="D561">
            <v>4.1793800000000001</v>
          </cell>
          <cell r="E561">
            <v>4.2743799999999998</v>
          </cell>
          <cell r="F561">
            <v>4.34375</v>
          </cell>
          <cell r="G561">
            <v>4.3381299999999996</v>
          </cell>
          <cell r="H561">
            <v>4.3375000000000004</v>
          </cell>
          <cell r="I561">
            <v>4.3362499999999997</v>
          </cell>
          <cell r="J561">
            <v>4.3274999999999997</v>
          </cell>
        </row>
        <row r="562">
          <cell r="A562">
            <v>39493</v>
          </cell>
          <cell r="B562">
            <v>4.0212500000000002</v>
          </cell>
          <cell r="C562">
            <v>4.1068800000000003</v>
          </cell>
          <cell r="D562">
            <v>4.18</v>
          </cell>
          <cell r="E562">
            <v>4.2762500000000001</v>
          </cell>
          <cell r="F562">
            <v>4.3556299999999997</v>
          </cell>
          <cell r="G562">
            <v>4.3518800000000004</v>
          </cell>
          <cell r="H562">
            <v>4.3487499999999999</v>
          </cell>
          <cell r="I562">
            <v>4.3487499999999999</v>
          </cell>
          <cell r="J562">
            <v>4.34938</v>
          </cell>
        </row>
        <row r="563">
          <cell r="A563">
            <v>39496</v>
          </cell>
          <cell r="B563">
            <v>4.0237499999999997</v>
          </cell>
          <cell r="C563">
            <v>4.1068800000000003</v>
          </cell>
          <cell r="D563">
            <v>4.18</v>
          </cell>
          <cell r="E563">
            <v>4.2774999999999999</v>
          </cell>
          <cell r="F563">
            <v>4.3574999999999999</v>
          </cell>
          <cell r="G563">
            <v>4.3568800000000003</v>
          </cell>
          <cell r="H563">
            <v>4.3556299999999997</v>
          </cell>
          <cell r="I563">
            <v>4.3550000000000004</v>
          </cell>
          <cell r="J563">
            <v>4.3537499999999998</v>
          </cell>
        </row>
        <row r="564">
          <cell r="A564">
            <v>39497</v>
          </cell>
          <cell r="B564">
            <v>4.0274999999999999</v>
          </cell>
          <cell r="C564">
            <v>4.1112500000000001</v>
          </cell>
          <cell r="D564">
            <v>4.18</v>
          </cell>
          <cell r="E564">
            <v>4.27813</v>
          </cell>
          <cell r="F564">
            <v>4.3600000000000003</v>
          </cell>
          <cell r="G564">
            <v>4.3574999999999999</v>
          </cell>
          <cell r="H564">
            <v>4.3568800000000003</v>
          </cell>
          <cell r="I564">
            <v>4.3556299999999997</v>
          </cell>
          <cell r="J564">
            <v>4.3556299999999997</v>
          </cell>
        </row>
        <row r="565">
          <cell r="A565">
            <v>39498</v>
          </cell>
          <cell r="B565">
            <v>4.0225</v>
          </cell>
          <cell r="C565">
            <v>4.1074999999999999</v>
          </cell>
          <cell r="D565">
            <v>4.18</v>
          </cell>
          <cell r="E565">
            <v>4.27813</v>
          </cell>
          <cell r="F565">
            <v>4.3643799999999997</v>
          </cell>
          <cell r="G565">
            <v>4.3674999999999997</v>
          </cell>
          <cell r="H565">
            <v>4.3687500000000004</v>
          </cell>
          <cell r="I565">
            <v>4.3724999999999996</v>
          </cell>
          <cell r="J565">
            <v>4.3712499999999999</v>
          </cell>
        </row>
        <row r="566">
          <cell r="A566">
            <v>39499</v>
          </cell>
          <cell r="B566">
            <v>4.0237499999999997</v>
          </cell>
          <cell r="C566">
            <v>4.12</v>
          </cell>
          <cell r="D566">
            <v>4.1812500000000004</v>
          </cell>
          <cell r="E566">
            <v>4.2824999999999998</v>
          </cell>
          <cell r="F566">
            <v>4.375</v>
          </cell>
          <cell r="G566">
            <v>4.3756300000000001</v>
          </cell>
          <cell r="H566">
            <v>4.3756300000000001</v>
          </cell>
          <cell r="I566">
            <v>4.3793800000000003</v>
          </cell>
          <cell r="J566">
            <v>4.38</v>
          </cell>
        </row>
        <row r="567">
          <cell r="A567">
            <v>39500</v>
          </cell>
          <cell r="B567">
            <v>4.0250000000000004</v>
          </cell>
          <cell r="C567">
            <v>4.1187500000000004</v>
          </cell>
          <cell r="D567">
            <v>4.17875</v>
          </cell>
          <cell r="E567">
            <v>4.2862499999999999</v>
          </cell>
          <cell r="F567">
            <v>4.3781299999999996</v>
          </cell>
          <cell r="G567">
            <v>4.3781299999999996</v>
          </cell>
          <cell r="H567">
            <v>4.3762499999999998</v>
          </cell>
          <cell r="I567">
            <v>4.3743800000000004</v>
          </cell>
          <cell r="J567">
            <v>4.3687500000000004</v>
          </cell>
        </row>
        <row r="568">
          <cell r="A568">
            <v>39503</v>
          </cell>
          <cell r="B568">
            <v>4.0237499999999997</v>
          </cell>
          <cell r="C568">
            <v>4.12</v>
          </cell>
          <cell r="D568">
            <v>4.1812500000000004</v>
          </cell>
          <cell r="E568">
            <v>4.2862499999999999</v>
          </cell>
          <cell r="F568">
            <v>4.38</v>
          </cell>
          <cell r="G568">
            <v>4.3825000000000003</v>
          </cell>
          <cell r="H568">
            <v>4.3825000000000003</v>
          </cell>
          <cell r="I568">
            <v>4.3843800000000002</v>
          </cell>
          <cell r="J568">
            <v>4.3825000000000003</v>
          </cell>
        </row>
        <row r="569">
          <cell r="A569">
            <v>39504</v>
          </cell>
          <cell r="B569">
            <v>4.0212500000000002</v>
          </cell>
          <cell r="C569">
            <v>4.1275000000000004</v>
          </cell>
          <cell r="D569">
            <v>4.1856299999999997</v>
          </cell>
          <cell r="E569">
            <v>4.2881299999999998</v>
          </cell>
          <cell r="F569">
            <v>4.3856299999999999</v>
          </cell>
          <cell r="G569">
            <v>4.3887499999999999</v>
          </cell>
          <cell r="H569">
            <v>4.3906299999999998</v>
          </cell>
          <cell r="I569">
            <v>4.3912500000000003</v>
          </cell>
          <cell r="J569">
            <v>4.3949999999999996</v>
          </cell>
        </row>
        <row r="570">
          <cell r="A570">
            <v>39505</v>
          </cell>
          <cell r="B570">
            <v>4.0225</v>
          </cell>
          <cell r="C570">
            <v>4.1268799999999999</v>
          </cell>
          <cell r="D570">
            <v>4.1881300000000001</v>
          </cell>
          <cell r="E570">
            <v>4.2931299999999997</v>
          </cell>
          <cell r="F570">
            <v>4.3906299999999998</v>
          </cell>
          <cell r="G570">
            <v>4.3912500000000003</v>
          </cell>
          <cell r="H570">
            <v>4.3925000000000001</v>
          </cell>
          <cell r="I570">
            <v>4.3925000000000001</v>
          </cell>
          <cell r="J570">
            <v>4.3931300000000002</v>
          </cell>
        </row>
        <row r="571">
          <cell r="A571">
            <v>39506</v>
          </cell>
          <cell r="B571">
            <v>4.0187499999999998</v>
          </cell>
          <cell r="C571">
            <v>4.1124999999999998</v>
          </cell>
          <cell r="D571">
            <v>4.2012499999999999</v>
          </cell>
          <cell r="E571">
            <v>4.2937500000000002</v>
          </cell>
          <cell r="F571">
            <v>4.3881300000000003</v>
          </cell>
          <cell r="G571">
            <v>4.3912500000000003</v>
          </cell>
          <cell r="H571">
            <v>4.3925000000000001</v>
          </cell>
          <cell r="I571">
            <v>4.3925000000000001</v>
          </cell>
          <cell r="J571">
            <v>4.3912500000000003</v>
          </cell>
        </row>
        <row r="572">
          <cell r="A572">
            <v>39507</v>
          </cell>
          <cell r="B572">
            <v>4.0625</v>
          </cell>
          <cell r="C572">
            <v>4.1068800000000003</v>
          </cell>
          <cell r="D572">
            <v>4.2012499999999999</v>
          </cell>
          <cell r="E572">
            <v>4.2962499999999997</v>
          </cell>
          <cell r="F572">
            <v>4.3881300000000003</v>
          </cell>
          <cell r="G572">
            <v>4.3887499999999999</v>
          </cell>
          <cell r="H572">
            <v>4.3906299999999998</v>
          </cell>
          <cell r="I572">
            <v>4.3893800000000001</v>
          </cell>
          <cell r="J572">
            <v>4.3868799999999997</v>
          </cell>
        </row>
        <row r="573">
          <cell r="A573">
            <v>39510</v>
          </cell>
          <cell r="B573">
            <v>4.0237499999999997</v>
          </cell>
          <cell r="C573">
            <v>4.1068800000000003</v>
          </cell>
          <cell r="D573">
            <v>4.2</v>
          </cell>
          <cell r="E573">
            <v>4.2949999999999999</v>
          </cell>
          <cell r="F573">
            <v>4.3825000000000003</v>
          </cell>
          <cell r="G573">
            <v>4.3831300000000004</v>
          </cell>
          <cell r="H573">
            <v>4.3831300000000004</v>
          </cell>
          <cell r="I573">
            <v>4.3843800000000002</v>
          </cell>
          <cell r="J573">
            <v>4.38</v>
          </cell>
        </row>
        <row r="574">
          <cell r="A574">
            <v>39511</v>
          </cell>
          <cell r="B574">
            <v>4.0237499999999997</v>
          </cell>
          <cell r="C574">
            <v>4.1100000000000003</v>
          </cell>
          <cell r="D574">
            <v>4.2012499999999999</v>
          </cell>
          <cell r="E574">
            <v>4.2949999999999999</v>
          </cell>
          <cell r="F574">
            <v>4.3887499999999999</v>
          </cell>
          <cell r="G574">
            <v>4.3925000000000001</v>
          </cell>
          <cell r="H574">
            <v>4.3925000000000001</v>
          </cell>
          <cell r="I574">
            <v>4.3949999999999996</v>
          </cell>
          <cell r="J574">
            <v>4.3931300000000002</v>
          </cell>
        </row>
        <row r="575">
          <cell r="A575">
            <v>39512</v>
          </cell>
          <cell r="B575">
            <v>4.0225</v>
          </cell>
          <cell r="C575">
            <v>4.1037499999999998</v>
          </cell>
          <cell r="D575">
            <v>4.2024999999999997</v>
          </cell>
          <cell r="E575">
            <v>4.3012499999999996</v>
          </cell>
          <cell r="F575">
            <v>4.3987499999999997</v>
          </cell>
          <cell r="G575">
            <v>4.40313</v>
          </cell>
          <cell r="H575">
            <v>4.4037499999999996</v>
          </cell>
          <cell r="I575">
            <v>4.4050000000000002</v>
          </cell>
          <cell r="J575">
            <v>4.4037499999999996</v>
          </cell>
        </row>
        <row r="576">
          <cell r="A576">
            <v>39513</v>
          </cell>
          <cell r="B576">
            <v>4.0262500000000001</v>
          </cell>
          <cell r="C576">
            <v>4.1056299999999997</v>
          </cell>
          <cell r="D576">
            <v>4.2125000000000004</v>
          </cell>
          <cell r="E576">
            <v>4.3206300000000004</v>
          </cell>
          <cell r="F576">
            <v>4.43</v>
          </cell>
          <cell r="G576">
            <v>4.4325000000000001</v>
          </cell>
          <cell r="H576">
            <v>4.4368800000000004</v>
          </cell>
          <cell r="I576">
            <v>4.4400000000000004</v>
          </cell>
          <cell r="J576">
            <v>4.4368800000000004</v>
          </cell>
        </row>
        <row r="577">
          <cell r="A577">
            <v>39514</v>
          </cell>
          <cell r="B577">
            <v>4.03125</v>
          </cell>
          <cell r="C577">
            <v>4.1181299999999998</v>
          </cell>
          <cell r="D577">
            <v>4.2699999999999996</v>
          </cell>
          <cell r="E577">
            <v>4.3756300000000001</v>
          </cell>
          <cell r="F577">
            <v>4.5018799999999999</v>
          </cell>
          <cell r="G577">
            <v>4.4993800000000004</v>
          </cell>
          <cell r="H577">
            <v>4.4987500000000002</v>
          </cell>
          <cell r="I577">
            <v>4.5043800000000003</v>
          </cell>
          <cell r="J577">
            <v>4.4962499999999999</v>
          </cell>
        </row>
        <row r="578">
          <cell r="A578">
            <v>39517</v>
          </cell>
          <cell r="B578">
            <v>4.1012500000000003</v>
          </cell>
          <cell r="C578">
            <v>4.1287500000000001</v>
          </cell>
          <cell r="D578">
            <v>4.2968799999999998</v>
          </cell>
          <cell r="E578">
            <v>4.4056300000000004</v>
          </cell>
          <cell r="F578">
            <v>4.5587499999999999</v>
          </cell>
          <cell r="G578">
            <v>4.5581300000000002</v>
          </cell>
          <cell r="H578">
            <v>4.5568799999999996</v>
          </cell>
          <cell r="I578">
            <v>4.55938</v>
          </cell>
          <cell r="J578">
            <v>4.5462499999999997</v>
          </cell>
        </row>
        <row r="579">
          <cell r="A579">
            <v>39518</v>
          </cell>
          <cell r="B579">
            <v>4.17875</v>
          </cell>
          <cell r="C579">
            <v>4.1387499999999999</v>
          </cell>
          <cell r="D579">
            <v>4.3075000000000001</v>
          </cell>
          <cell r="E579">
            <v>4.4187500000000002</v>
          </cell>
          <cell r="F579">
            <v>4.5956299999999999</v>
          </cell>
          <cell r="G579">
            <v>4.5812499999999998</v>
          </cell>
          <cell r="H579">
            <v>4.5812499999999998</v>
          </cell>
          <cell r="I579">
            <v>4.58</v>
          </cell>
          <cell r="J579">
            <v>4.5625</v>
          </cell>
        </row>
        <row r="580">
          <cell r="A580">
            <v>39519</v>
          </cell>
          <cell r="B580">
            <v>4.0549999999999997</v>
          </cell>
          <cell r="C580">
            <v>4.1418800000000005</v>
          </cell>
          <cell r="D580">
            <v>4.30375</v>
          </cell>
          <cell r="E580">
            <v>4.4187500000000002</v>
          </cell>
          <cell r="F580">
            <v>4.6031300000000002</v>
          </cell>
          <cell r="G580">
            <v>4.5949999999999998</v>
          </cell>
          <cell r="H580">
            <v>4.5925000000000002</v>
          </cell>
          <cell r="I580">
            <v>4.5912500000000005</v>
          </cell>
          <cell r="J580">
            <v>4.5887500000000001</v>
          </cell>
        </row>
        <row r="581">
          <cell r="A581">
            <v>39520</v>
          </cell>
          <cell r="B581">
            <v>4.0462499999999997</v>
          </cell>
          <cell r="C581">
            <v>4.1399999999999997</v>
          </cell>
          <cell r="D581">
            <v>4.3056299999999998</v>
          </cell>
          <cell r="E581">
            <v>4.4275000000000002</v>
          </cell>
          <cell r="F581">
            <v>4.6037499999999998</v>
          </cell>
          <cell r="G581">
            <v>4.5987499999999999</v>
          </cell>
          <cell r="H581">
            <v>4.5962499999999995</v>
          </cell>
          <cell r="I581">
            <v>4.5981300000000003</v>
          </cell>
          <cell r="J581">
            <v>4.5862499999999997</v>
          </cell>
        </row>
        <row r="582">
          <cell r="A582">
            <v>39521</v>
          </cell>
          <cell r="B582">
            <v>4.0412499999999998</v>
          </cell>
          <cell r="C582">
            <v>4.1506299999999996</v>
          </cell>
          <cell r="D582">
            <v>4.3137499999999998</v>
          </cell>
          <cell r="E582">
            <v>4.4362500000000002</v>
          </cell>
          <cell r="F582">
            <v>4.6174999999999997</v>
          </cell>
          <cell r="G582">
            <v>4.61625</v>
          </cell>
          <cell r="H582">
            <v>4.6168800000000001</v>
          </cell>
          <cell r="I582">
            <v>4.6150000000000002</v>
          </cell>
          <cell r="J582">
            <v>4.6081300000000001</v>
          </cell>
        </row>
        <row r="583">
          <cell r="A583">
            <v>39524</v>
          </cell>
          <cell r="B583">
            <v>4.0549999999999997</v>
          </cell>
          <cell r="C583">
            <v>4.16</v>
          </cell>
          <cell r="D583">
            <v>4.33188</v>
          </cell>
          <cell r="E583">
            <v>4.4562499999999998</v>
          </cell>
          <cell r="F583">
            <v>4.6581299999999999</v>
          </cell>
          <cell r="G583">
            <v>4.6550000000000002</v>
          </cell>
          <cell r="H583">
            <v>4.6493799999999998</v>
          </cell>
          <cell r="I583">
            <v>4.6481300000000001</v>
          </cell>
          <cell r="J583">
            <v>4.6375000000000002</v>
          </cell>
        </row>
        <row r="584">
          <cell r="A584">
            <v>39525</v>
          </cell>
          <cell r="B584">
            <v>4.1212499999999999</v>
          </cell>
          <cell r="C584">
            <v>4.18438</v>
          </cell>
          <cell r="D584">
            <v>4.3368799999999998</v>
          </cell>
          <cell r="E584">
            <v>4.4631299999999996</v>
          </cell>
          <cell r="F584">
            <v>4.6587499999999995</v>
          </cell>
          <cell r="G584">
            <v>4.6568800000000001</v>
          </cell>
          <cell r="H584">
            <v>4.65625</v>
          </cell>
          <cell r="I584">
            <v>4.6550000000000002</v>
          </cell>
          <cell r="J584">
            <v>4.6481300000000001</v>
          </cell>
        </row>
        <row r="585">
          <cell r="A585">
            <v>39526</v>
          </cell>
          <cell r="B585">
            <v>4.2</v>
          </cell>
          <cell r="C585">
            <v>4.2675000000000001</v>
          </cell>
          <cell r="D585">
            <v>4.3481300000000003</v>
          </cell>
          <cell r="E585">
            <v>4.4681300000000004</v>
          </cell>
          <cell r="F585">
            <v>4.67</v>
          </cell>
          <cell r="G585">
            <v>4.6693800000000003</v>
          </cell>
          <cell r="H585">
            <v>4.6693800000000003</v>
          </cell>
          <cell r="I585">
            <v>4.6681299999999997</v>
          </cell>
          <cell r="J585">
            <v>4.6631299999999998</v>
          </cell>
        </row>
        <row r="586">
          <cell r="A586">
            <v>39527</v>
          </cell>
          <cell r="B586">
            <v>4.2012499999999999</v>
          </cell>
          <cell r="C586">
            <v>4.28</v>
          </cell>
          <cell r="D586">
            <v>4.3562500000000002</v>
          </cell>
          <cell r="E586">
            <v>4.4818800000000003</v>
          </cell>
          <cell r="F586">
            <v>4.68</v>
          </cell>
          <cell r="G586">
            <v>4.6812500000000004</v>
          </cell>
          <cell r="H586">
            <v>4.6812500000000004</v>
          </cell>
          <cell r="I586">
            <v>4.6812500000000004</v>
          </cell>
          <cell r="J586">
            <v>4.6768799999999997</v>
          </cell>
        </row>
        <row r="587">
          <cell r="A587">
            <v>39528</v>
          </cell>
          <cell r="B587">
            <v>4.2012499999999999</v>
          </cell>
          <cell r="C587">
            <v>4.28</v>
          </cell>
          <cell r="D587">
            <v>4.3562500000000002</v>
          </cell>
          <cell r="E587">
            <v>4.4818800000000003</v>
          </cell>
          <cell r="F587">
            <v>4.68</v>
          </cell>
          <cell r="G587">
            <v>4.6812500000000004</v>
          </cell>
          <cell r="H587">
            <v>4.6812500000000004</v>
          </cell>
          <cell r="I587">
            <v>4.6812500000000004</v>
          </cell>
          <cell r="J587">
            <v>4.6768799999999997</v>
          </cell>
        </row>
        <row r="588">
          <cell r="A588">
            <v>39531</v>
          </cell>
          <cell r="B588">
            <v>4.2012499999999999</v>
          </cell>
          <cell r="C588">
            <v>4.28</v>
          </cell>
          <cell r="D588">
            <v>4.3562500000000002</v>
          </cell>
          <cell r="E588">
            <v>4.4818800000000003</v>
          </cell>
          <cell r="F588">
            <v>4.68</v>
          </cell>
          <cell r="G588">
            <v>4.6812500000000004</v>
          </cell>
          <cell r="H588">
            <v>4.6812500000000004</v>
          </cell>
          <cell r="I588">
            <v>4.6812500000000004</v>
          </cell>
          <cell r="J588">
            <v>4.6768799999999997</v>
          </cell>
        </row>
        <row r="589">
          <cell r="A589">
            <v>39532</v>
          </cell>
          <cell r="B589">
            <v>4.2287499999999998</v>
          </cell>
          <cell r="C589">
            <v>4.3231299999999999</v>
          </cell>
          <cell r="D589">
            <v>4.3724999999999996</v>
          </cell>
          <cell r="E589">
            <v>4.5125000000000002</v>
          </cell>
          <cell r="F589">
            <v>4.7037500000000003</v>
          </cell>
          <cell r="G589">
            <v>4.70688</v>
          </cell>
          <cell r="H589">
            <v>4.70688</v>
          </cell>
          <cell r="I589">
            <v>4.7081299999999997</v>
          </cell>
          <cell r="J589">
            <v>4.7131299999999996</v>
          </cell>
        </row>
        <row r="590">
          <cell r="A590">
            <v>39533</v>
          </cell>
          <cell r="B590">
            <v>4.2074999999999996</v>
          </cell>
          <cell r="C590">
            <v>4.3487499999999999</v>
          </cell>
          <cell r="D590">
            <v>4.3818799999999998</v>
          </cell>
          <cell r="E590">
            <v>4.5306300000000004</v>
          </cell>
          <cell r="F590">
            <v>4.7206299999999999</v>
          </cell>
          <cell r="G590">
            <v>4.7206299999999999</v>
          </cell>
          <cell r="H590">
            <v>4.7206299999999999</v>
          </cell>
          <cell r="I590">
            <v>4.7218799999999996</v>
          </cell>
          <cell r="J590">
            <v>4.7218799999999996</v>
          </cell>
        </row>
        <row r="591">
          <cell r="A591">
            <v>39534</v>
          </cell>
          <cell r="B591">
            <v>4.1637500000000003</v>
          </cell>
          <cell r="C591">
            <v>4.3412499999999996</v>
          </cell>
          <cell r="D591">
            <v>4.3831300000000004</v>
          </cell>
          <cell r="E591">
            <v>4.5449999999999999</v>
          </cell>
          <cell r="F591">
            <v>4.7312500000000002</v>
          </cell>
          <cell r="G591">
            <v>4.7312500000000002</v>
          </cell>
          <cell r="H591">
            <v>4.7312500000000002</v>
          </cell>
          <cell r="I591">
            <v>4.7337499999999997</v>
          </cell>
          <cell r="J591">
            <v>4.7337499999999997</v>
          </cell>
        </row>
        <row r="592">
          <cell r="A592">
            <v>39535</v>
          </cell>
          <cell r="B592">
            <v>4.09375</v>
          </cell>
          <cell r="C592">
            <v>4.25563</v>
          </cell>
          <cell r="D592">
            <v>4.3600000000000003</v>
          </cell>
          <cell r="E592">
            <v>4.54</v>
          </cell>
          <cell r="F592">
            <v>4.7350000000000003</v>
          </cell>
          <cell r="G592">
            <v>4.7362500000000001</v>
          </cell>
          <cell r="H592">
            <v>4.7362500000000001</v>
          </cell>
          <cell r="I592">
            <v>4.73813</v>
          </cell>
          <cell r="J592">
            <v>4.7387499999999996</v>
          </cell>
        </row>
        <row r="593">
          <cell r="A593">
            <v>39538</v>
          </cell>
          <cell r="B593">
            <v>4.1849999999999996</v>
          </cell>
          <cell r="C593">
            <v>4.25</v>
          </cell>
          <cell r="D593">
            <v>4.3587499999999997</v>
          </cell>
          <cell r="E593">
            <v>4.5418799999999999</v>
          </cell>
          <cell r="F593">
            <v>4.7275</v>
          </cell>
          <cell r="G593">
            <v>4.7275</v>
          </cell>
          <cell r="H593">
            <v>4.7275</v>
          </cell>
          <cell r="I593">
            <v>4.7275</v>
          </cell>
          <cell r="J593">
            <v>4.7256299999999998</v>
          </cell>
        </row>
        <row r="594">
          <cell r="A594">
            <v>39539</v>
          </cell>
          <cell r="B594">
            <v>4.0575000000000001</v>
          </cell>
          <cell r="C594">
            <v>4.2487500000000002</v>
          </cell>
          <cell r="D594">
            <v>4.3568800000000003</v>
          </cell>
          <cell r="E594">
            <v>4.5431299999999997</v>
          </cell>
          <cell r="F594">
            <v>4.7337499999999997</v>
          </cell>
          <cell r="G594">
            <v>4.7337499999999997</v>
          </cell>
          <cell r="H594">
            <v>4.7337499999999997</v>
          </cell>
          <cell r="I594">
            <v>4.7368800000000002</v>
          </cell>
          <cell r="J594">
            <v>4.7362500000000001</v>
          </cell>
        </row>
        <row r="595">
          <cell r="A595">
            <v>39540</v>
          </cell>
          <cell r="B595">
            <v>4.0475000000000003</v>
          </cell>
          <cell r="C595">
            <v>4.2350000000000003</v>
          </cell>
          <cell r="D595">
            <v>4.3518800000000004</v>
          </cell>
          <cell r="E595">
            <v>4.5449999999999999</v>
          </cell>
          <cell r="F595">
            <v>4.74</v>
          </cell>
          <cell r="G595">
            <v>4.74</v>
          </cell>
          <cell r="H595">
            <v>4.74</v>
          </cell>
          <cell r="I595">
            <v>4.74</v>
          </cell>
          <cell r="J595">
            <v>4.7450000000000001</v>
          </cell>
        </row>
        <row r="596">
          <cell r="A596">
            <v>39541</v>
          </cell>
          <cell r="B596">
            <v>4.0475000000000003</v>
          </cell>
          <cell r="C596">
            <v>4.2212500000000004</v>
          </cell>
          <cell r="D596">
            <v>4.3512500000000003</v>
          </cell>
          <cell r="E596">
            <v>4.5443800000000003</v>
          </cell>
          <cell r="F596">
            <v>4.7424999999999997</v>
          </cell>
          <cell r="G596">
            <v>4.7443799999999996</v>
          </cell>
          <cell r="H596">
            <v>4.7443799999999996</v>
          </cell>
          <cell r="I596">
            <v>4.7475000000000005</v>
          </cell>
          <cell r="J596">
            <v>4.7537500000000001</v>
          </cell>
        </row>
        <row r="597">
          <cell r="A597">
            <v>39542</v>
          </cell>
          <cell r="B597">
            <v>3.96</v>
          </cell>
          <cell r="C597">
            <v>4.2112499999999997</v>
          </cell>
          <cell r="D597">
            <v>4.34938</v>
          </cell>
          <cell r="E597">
            <v>4.5449999999999999</v>
          </cell>
          <cell r="F597">
            <v>4.7450000000000001</v>
          </cell>
          <cell r="G597">
            <v>4.7456300000000002</v>
          </cell>
          <cell r="H597">
            <v>4.7462499999999999</v>
          </cell>
          <cell r="I597">
            <v>4.7481299999999997</v>
          </cell>
          <cell r="J597">
            <v>4.75563</v>
          </cell>
        </row>
        <row r="598">
          <cell r="A598">
            <v>39545</v>
          </cell>
          <cell r="B598">
            <v>3.96</v>
          </cell>
          <cell r="C598">
            <v>4.2</v>
          </cell>
          <cell r="D598">
            <v>4.3475000000000001</v>
          </cell>
          <cell r="E598">
            <v>4.5437500000000002</v>
          </cell>
          <cell r="F598">
            <v>4.7437500000000004</v>
          </cell>
          <cell r="G598">
            <v>4.7450000000000001</v>
          </cell>
          <cell r="H598">
            <v>4.7462499999999999</v>
          </cell>
          <cell r="I598">
            <v>4.7493800000000004</v>
          </cell>
          <cell r="J598">
            <v>4.7518799999999999</v>
          </cell>
        </row>
        <row r="599">
          <cell r="A599">
            <v>39546</v>
          </cell>
          <cell r="B599">
            <v>3.9387499999999998</v>
          </cell>
          <cell r="C599">
            <v>4.2137500000000001</v>
          </cell>
          <cell r="D599">
            <v>4.3506299999999998</v>
          </cell>
          <cell r="E599">
            <v>4.5449999999999999</v>
          </cell>
          <cell r="F599">
            <v>4.7418800000000001</v>
          </cell>
          <cell r="G599">
            <v>4.7431299999999998</v>
          </cell>
          <cell r="H599">
            <v>4.7450000000000001</v>
          </cell>
          <cell r="I599">
            <v>4.7493800000000004</v>
          </cell>
          <cell r="J599">
            <v>4.7518799999999999</v>
          </cell>
        </row>
        <row r="600">
          <cell r="A600">
            <v>39547</v>
          </cell>
          <cell r="B600">
            <v>4.0362499999999999</v>
          </cell>
          <cell r="C600">
            <v>4.2312500000000002</v>
          </cell>
          <cell r="D600">
            <v>4.3531300000000002</v>
          </cell>
          <cell r="E600">
            <v>4.55</v>
          </cell>
          <cell r="F600">
            <v>4.7437500000000004</v>
          </cell>
          <cell r="G600">
            <v>4.7450000000000001</v>
          </cell>
          <cell r="H600">
            <v>4.7450000000000001</v>
          </cell>
          <cell r="I600">
            <v>4.75</v>
          </cell>
          <cell r="J600">
            <v>4.7512499999999998</v>
          </cell>
        </row>
        <row r="601">
          <cell r="A601">
            <v>39548</v>
          </cell>
          <cell r="B601">
            <v>4.03125</v>
          </cell>
          <cell r="C601">
            <v>4.2262500000000003</v>
          </cell>
          <cell r="D601">
            <v>4.3593799999999998</v>
          </cell>
          <cell r="E601">
            <v>4.55</v>
          </cell>
          <cell r="F601">
            <v>4.7437500000000004</v>
          </cell>
          <cell r="G601">
            <v>4.7456300000000002</v>
          </cell>
          <cell r="H601">
            <v>4.7456300000000002</v>
          </cell>
          <cell r="I601">
            <v>4.75</v>
          </cell>
          <cell r="J601">
            <v>4.7512499999999998</v>
          </cell>
        </row>
        <row r="602">
          <cell r="A602">
            <v>39549</v>
          </cell>
          <cell r="B602">
            <v>4.0199999999999996</v>
          </cell>
          <cell r="C602">
            <v>4.2256299999999998</v>
          </cell>
          <cell r="D602">
            <v>4.3637499999999996</v>
          </cell>
          <cell r="E602">
            <v>4.5556299999999998</v>
          </cell>
          <cell r="F602">
            <v>4.7475000000000005</v>
          </cell>
          <cell r="G602">
            <v>4.7475000000000005</v>
          </cell>
          <cell r="H602">
            <v>4.7475000000000005</v>
          </cell>
          <cell r="I602">
            <v>4.75</v>
          </cell>
          <cell r="J602">
            <v>4.7549999999999999</v>
          </cell>
        </row>
        <row r="603">
          <cell r="A603">
            <v>39552</v>
          </cell>
          <cell r="B603">
            <v>4.0199999999999996</v>
          </cell>
          <cell r="C603">
            <v>4.2300000000000004</v>
          </cell>
          <cell r="D603">
            <v>4.3668800000000001</v>
          </cell>
          <cell r="E603">
            <v>4.5637499999999998</v>
          </cell>
          <cell r="F603">
            <v>4.7543800000000003</v>
          </cell>
          <cell r="G603">
            <v>4.7575000000000003</v>
          </cell>
          <cell r="H603">
            <v>4.75875</v>
          </cell>
          <cell r="I603">
            <v>4.75875</v>
          </cell>
          <cell r="J603">
            <v>4.7612500000000004</v>
          </cell>
        </row>
        <row r="604">
          <cell r="A604">
            <v>39553</v>
          </cell>
          <cell r="B604">
            <v>3.9</v>
          </cell>
          <cell r="C604">
            <v>4.2356300000000005</v>
          </cell>
          <cell r="D604">
            <v>4.3706300000000002</v>
          </cell>
          <cell r="E604">
            <v>4.56813</v>
          </cell>
          <cell r="F604">
            <v>4.7612500000000004</v>
          </cell>
          <cell r="G604">
            <v>4.7643800000000001</v>
          </cell>
          <cell r="H604">
            <v>4.7643800000000001</v>
          </cell>
          <cell r="I604">
            <v>4.7681300000000002</v>
          </cell>
          <cell r="J604">
            <v>4.7699999999999996</v>
          </cell>
        </row>
        <row r="605">
          <cell r="A605">
            <v>39554</v>
          </cell>
          <cell r="B605">
            <v>4.01</v>
          </cell>
          <cell r="C605">
            <v>4.2206299999999999</v>
          </cell>
          <cell r="D605">
            <v>4.3724999999999996</v>
          </cell>
          <cell r="E605">
            <v>4.5668800000000003</v>
          </cell>
          <cell r="F605">
            <v>4.7750000000000004</v>
          </cell>
          <cell r="G605">
            <v>4.7787500000000005</v>
          </cell>
          <cell r="H605">
            <v>4.78</v>
          </cell>
          <cell r="I605">
            <v>4.7831299999999999</v>
          </cell>
          <cell r="J605">
            <v>4.7850000000000001</v>
          </cell>
        </row>
        <row r="606">
          <cell r="A606">
            <v>39555</v>
          </cell>
          <cell r="B606">
            <v>4.0012499999999998</v>
          </cell>
          <cell r="C606">
            <v>4.2193800000000001</v>
          </cell>
          <cell r="D606">
            <v>4.3706300000000002</v>
          </cell>
          <cell r="E606">
            <v>4.5731299999999999</v>
          </cell>
          <cell r="F606">
            <v>4.78</v>
          </cell>
          <cell r="G606">
            <v>4.7850000000000001</v>
          </cell>
          <cell r="H606">
            <v>4.78688</v>
          </cell>
          <cell r="I606">
            <v>4.7925000000000004</v>
          </cell>
          <cell r="J606">
            <v>4.80063</v>
          </cell>
        </row>
        <row r="607">
          <cell r="A607">
            <v>39556</v>
          </cell>
          <cell r="B607">
            <v>3.9624999999999999</v>
          </cell>
          <cell r="C607">
            <v>4.2175000000000002</v>
          </cell>
          <cell r="D607">
            <v>4.3737500000000002</v>
          </cell>
          <cell r="E607">
            <v>4.5768800000000001</v>
          </cell>
          <cell r="F607">
            <v>4.7918799999999999</v>
          </cell>
          <cell r="G607">
            <v>4.7943800000000003</v>
          </cell>
          <cell r="H607">
            <v>4.7943800000000003</v>
          </cell>
          <cell r="I607">
            <v>4.7981300000000005</v>
          </cell>
          <cell r="J607">
            <v>4.8049999999999997</v>
          </cell>
        </row>
        <row r="608">
          <cell r="A608">
            <v>39559</v>
          </cell>
          <cell r="B608">
            <v>3.8875000000000002</v>
          </cell>
          <cell r="C608">
            <v>4.2137500000000001</v>
          </cell>
          <cell r="D608">
            <v>4.3775000000000004</v>
          </cell>
          <cell r="E608">
            <v>4.5824999999999996</v>
          </cell>
          <cell r="F608">
            <v>4.8043800000000001</v>
          </cell>
          <cell r="G608">
            <v>4.8075000000000001</v>
          </cell>
          <cell r="H608">
            <v>4.8118800000000004</v>
          </cell>
          <cell r="I608">
            <v>4.8156299999999996</v>
          </cell>
          <cell r="J608">
            <v>4.8256300000000003</v>
          </cell>
        </row>
        <row r="609">
          <cell r="A609">
            <v>39560</v>
          </cell>
          <cell r="B609">
            <v>3.9125000000000001</v>
          </cell>
          <cell r="C609">
            <v>4.2637499999999999</v>
          </cell>
          <cell r="D609">
            <v>4.3881300000000003</v>
          </cell>
          <cell r="E609">
            <v>4.5925000000000002</v>
          </cell>
          <cell r="F609">
            <v>4.8231299999999999</v>
          </cell>
          <cell r="G609">
            <v>4.8337500000000002</v>
          </cell>
          <cell r="H609">
            <v>4.84</v>
          </cell>
          <cell r="I609">
            <v>4.8487499999999999</v>
          </cell>
          <cell r="J609">
            <v>4.8812499999999996</v>
          </cell>
        </row>
        <row r="610">
          <cell r="A610">
            <v>39561</v>
          </cell>
          <cell r="B610">
            <v>3.9699999999999998</v>
          </cell>
          <cell r="C610">
            <v>4.2462499999999999</v>
          </cell>
          <cell r="D610">
            <v>4.3868799999999997</v>
          </cell>
          <cell r="E610">
            <v>4.59375</v>
          </cell>
          <cell r="F610">
            <v>4.8287500000000003</v>
          </cell>
          <cell r="G610">
            <v>4.84</v>
          </cell>
          <cell r="H610">
            <v>4.8499999999999996</v>
          </cell>
          <cell r="I610">
            <v>4.8681299999999998</v>
          </cell>
          <cell r="J610">
            <v>4.9443799999999998</v>
          </cell>
        </row>
        <row r="611">
          <cell r="A611">
            <v>39562</v>
          </cell>
          <cell r="B611">
            <v>4.03125</v>
          </cell>
          <cell r="C611">
            <v>4.2525000000000004</v>
          </cell>
          <cell r="D611">
            <v>4.3856299999999999</v>
          </cell>
          <cell r="E611">
            <v>4.5987499999999999</v>
          </cell>
          <cell r="F611">
            <v>4.8337500000000002</v>
          </cell>
          <cell r="G611">
            <v>4.8456299999999999</v>
          </cell>
          <cell r="H611">
            <v>4.8537499999999998</v>
          </cell>
          <cell r="I611">
            <v>4.8668800000000001</v>
          </cell>
          <cell r="J611">
            <v>4.9387499999999998</v>
          </cell>
        </row>
        <row r="612">
          <cell r="A612">
            <v>39563</v>
          </cell>
          <cell r="B612">
            <v>4.0549999999999997</v>
          </cell>
          <cell r="C612">
            <v>4.2575000000000003</v>
          </cell>
          <cell r="D612">
            <v>4.3881300000000003</v>
          </cell>
          <cell r="E612">
            <v>4.6062500000000002</v>
          </cell>
          <cell r="F612">
            <v>4.8456299999999999</v>
          </cell>
          <cell r="G612">
            <v>4.8581300000000001</v>
          </cell>
          <cell r="H612">
            <v>4.8674999999999997</v>
          </cell>
          <cell r="I612">
            <v>4.8793800000000003</v>
          </cell>
          <cell r="J612">
            <v>4.9649999999999999</v>
          </cell>
        </row>
        <row r="613">
          <cell r="A613">
            <v>39566</v>
          </cell>
          <cell r="B613">
            <v>4.0837500000000002</v>
          </cell>
          <cell r="C613">
            <v>4.2631300000000003</v>
          </cell>
          <cell r="D613">
            <v>4.3868799999999997</v>
          </cell>
          <cell r="E613">
            <v>4.6068800000000003</v>
          </cell>
          <cell r="F613">
            <v>4.8449999999999998</v>
          </cell>
          <cell r="G613">
            <v>4.8574999999999999</v>
          </cell>
          <cell r="H613">
            <v>4.8674999999999997</v>
          </cell>
          <cell r="I613">
            <v>4.88063</v>
          </cell>
          <cell r="J613">
            <v>4.9675000000000002</v>
          </cell>
        </row>
        <row r="614">
          <cell r="A614">
            <v>39567</v>
          </cell>
          <cell r="B614">
            <v>4.1050000000000004</v>
          </cell>
          <cell r="C614">
            <v>4.2549999999999999</v>
          </cell>
          <cell r="D614">
            <v>4.3856299999999999</v>
          </cell>
          <cell r="E614">
            <v>4.6781300000000003</v>
          </cell>
          <cell r="F614">
            <v>4.8550000000000004</v>
          </cell>
          <cell r="G614">
            <v>4.8668800000000001</v>
          </cell>
          <cell r="H614">
            <v>4.8762499999999998</v>
          </cell>
          <cell r="I614">
            <v>4.8862500000000004</v>
          </cell>
          <cell r="J614">
            <v>4.96563</v>
          </cell>
        </row>
        <row r="615">
          <cell r="A615">
            <v>39568</v>
          </cell>
          <cell r="B615">
            <v>4.2374999999999998</v>
          </cell>
          <cell r="C615">
            <v>4.2606299999999999</v>
          </cell>
          <cell r="D615">
            <v>4.3868799999999997</v>
          </cell>
          <cell r="E615">
            <v>4.6812500000000004</v>
          </cell>
          <cell r="F615">
            <v>4.8556299999999997</v>
          </cell>
          <cell r="G615">
            <v>4.8674999999999997</v>
          </cell>
          <cell r="H615">
            <v>4.8774999999999995</v>
          </cell>
          <cell r="I615">
            <v>4.8843800000000002</v>
          </cell>
          <cell r="J615">
            <v>4.95688</v>
          </cell>
        </row>
        <row r="616">
          <cell r="A616">
            <v>39569</v>
          </cell>
          <cell r="B616">
            <v>4.2374999999999998</v>
          </cell>
          <cell r="C616">
            <v>4.2662500000000003</v>
          </cell>
          <cell r="D616">
            <v>4.3881300000000003</v>
          </cell>
          <cell r="E616">
            <v>4.6837499999999999</v>
          </cell>
          <cell r="F616">
            <v>4.8537499999999998</v>
          </cell>
          <cell r="G616">
            <v>4.8650000000000002</v>
          </cell>
          <cell r="H616">
            <v>4.875</v>
          </cell>
          <cell r="I616">
            <v>4.8849999999999998</v>
          </cell>
          <cell r="J616">
            <v>4.9587500000000002</v>
          </cell>
        </row>
        <row r="617">
          <cell r="A617">
            <v>39570</v>
          </cell>
          <cell r="B617">
            <v>4.0824999999999996</v>
          </cell>
          <cell r="C617">
            <v>4.2656299999999998</v>
          </cell>
          <cell r="D617">
            <v>4.3862500000000004</v>
          </cell>
          <cell r="E617">
            <v>4.68438</v>
          </cell>
          <cell r="F617">
            <v>4.8562500000000002</v>
          </cell>
          <cell r="G617">
            <v>4.8643799999999997</v>
          </cell>
          <cell r="H617">
            <v>4.8725000000000005</v>
          </cell>
          <cell r="I617">
            <v>4.8831299999999995</v>
          </cell>
          <cell r="J617">
            <v>4.9524999999999997</v>
          </cell>
        </row>
        <row r="618">
          <cell r="A618">
            <v>39573</v>
          </cell>
          <cell r="B618">
            <v>4.08</v>
          </cell>
          <cell r="C618">
            <v>4.2699999999999996</v>
          </cell>
          <cell r="D618">
            <v>4.3856299999999999</v>
          </cell>
          <cell r="E618">
            <v>4.68</v>
          </cell>
          <cell r="F618">
            <v>4.8574999999999999</v>
          </cell>
          <cell r="G618">
            <v>4.8643799999999997</v>
          </cell>
          <cell r="H618">
            <v>4.87</v>
          </cell>
          <cell r="I618">
            <v>4.88</v>
          </cell>
          <cell r="J618">
            <v>4.95688</v>
          </cell>
        </row>
        <row r="619">
          <cell r="A619">
            <v>39574</v>
          </cell>
          <cell r="B619">
            <v>4.0774999999999997</v>
          </cell>
          <cell r="C619">
            <v>4.2625000000000002</v>
          </cell>
          <cell r="D619">
            <v>4.3862500000000004</v>
          </cell>
          <cell r="E619">
            <v>4.68</v>
          </cell>
          <cell r="F619">
            <v>4.8556299999999997</v>
          </cell>
          <cell r="G619">
            <v>4.8668800000000001</v>
          </cell>
          <cell r="H619">
            <v>4.8731299999999997</v>
          </cell>
          <cell r="I619">
            <v>4.8818799999999998</v>
          </cell>
          <cell r="J619">
            <v>4.9574999999999996</v>
          </cell>
        </row>
        <row r="620">
          <cell r="A620">
            <v>39575</v>
          </cell>
          <cell r="B620">
            <v>4.0612500000000002</v>
          </cell>
          <cell r="C620">
            <v>4.2518799999999999</v>
          </cell>
          <cell r="D620">
            <v>4.3831300000000004</v>
          </cell>
          <cell r="E620">
            <v>4.67875</v>
          </cell>
          <cell r="F620">
            <v>4.8537499999999998</v>
          </cell>
          <cell r="G620">
            <v>4.8612500000000001</v>
          </cell>
          <cell r="H620">
            <v>4.87</v>
          </cell>
          <cell r="I620">
            <v>4.8781299999999996</v>
          </cell>
          <cell r="J620">
            <v>4.95688</v>
          </cell>
        </row>
        <row r="621">
          <cell r="A621">
            <v>39576</v>
          </cell>
          <cell r="B621">
            <v>4.03125</v>
          </cell>
          <cell r="C621">
            <v>4.2337499999999997</v>
          </cell>
          <cell r="D621">
            <v>4.3843800000000002</v>
          </cell>
          <cell r="E621">
            <v>4.6781300000000003</v>
          </cell>
          <cell r="F621">
            <v>4.8531300000000002</v>
          </cell>
          <cell r="G621">
            <v>4.8612500000000001</v>
          </cell>
          <cell r="H621">
            <v>4.8693799999999996</v>
          </cell>
          <cell r="I621">
            <v>4.8774999999999995</v>
          </cell>
          <cell r="J621">
            <v>4.9562499999999998</v>
          </cell>
        </row>
        <row r="622">
          <cell r="A622">
            <v>39577</v>
          </cell>
          <cell r="B622">
            <v>3.84</v>
          </cell>
          <cell r="C622">
            <v>4.2137500000000001</v>
          </cell>
          <cell r="D622">
            <v>4.3831300000000004</v>
          </cell>
          <cell r="E622">
            <v>4.6762499999999996</v>
          </cell>
          <cell r="F622">
            <v>4.8537499999999998</v>
          </cell>
          <cell r="G622">
            <v>4.8606300000000005</v>
          </cell>
          <cell r="H622">
            <v>4.86625</v>
          </cell>
          <cell r="I622">
            <v>4.8731299999999997</v>
          </cell>
          <cell r="J622">
            <v>4.9450000000000003</v>
          </cell>
        </row>
        <row r="623">
          <cell r="A623">
            <v>39580</v>
          </cell>
          <cell r="B623">
            <v>3.7275</v>
          </cell>
          <cell r="C623">
            <v>4.2006300000000003</v>
          </cell>
          <cell r="D623">
            <v>4.3812499999999996</v>
          </cell>
          <cell r="E623">
            <v>4.6743800000000002</v>
          </cell>
          <cell r="F623">
            <v>4.8525</v>
          </cell>
          <cell r="G623">
            <v>4.8618800000000002</v>
          </cell>
          <cell r="H623">
            <v>4.8668800000000001</v>
          </cell>
          <cell r="I623">
            <v>4.8768799999999999</v>
          </cell>
          <cell r="J623">
            <v>4.9493799999999997</v>
          </cell>
        </row>
        <row r="624">
          <cell r="A624">
            <v>39581</v>
          </cell>
          <cell r="B624">
            <v>4.0212500000000002</v>
          </cell>
          <cell r="C624">
            <v>4.2262500000000003</v>
          </cell>
          <cell r="D624">
            <v>4.3831300000000004</v>
          </cell>
          <cell r="E624">
            <v>4.6749999999999998</v>
          </cell>
          <cell r="F624">
            <v>4.8518799999999995</v>
          </cell>
          <cell r="G624">
            <v>4.8618800000000002</v>
          </cell>
          <cell r="H624">
            <v>4.8693799999999996</v>
          </cell>
          <cell r="I624">
            <v>4.8774999999999995</v>
          </cell>
          <cell r="J624">
            <v>4.9506300000000003</v>
          </cell>
        </row>
        <row r="625">
          <cell r="A625">
            <v>39582</v>
          </cell>
          <cell r="B625">
            <v>4.0262500000000001</v>
          </cell>
          <cell r="C625">
            <v>4.2137500000000001</v>
          </cell>
          <cell r="D625">
            <v>4.3831300000000004</v>
          </cell>
          <cell r="E625">
            <v>4.6768799999999997</v>
          </cell>
          <cell r="F625">
            <v>4.8562500000000002</v>
          </cell>
          <cell r="G625">
            <v>4.8731299999999997</v>
          </cell>
          <cell r="H625">
            <v>4.8793800000000003</v>
          </cell>
          <cell r="I625">
            <v>4.8881300000000003</v>
          </cell>
          <cell r="J625">
            <v>4.97</v>
          </cell>
        </row>
        <row r="626">
          <cell r="A626">
            <v>39583</v>
          </cell>
          <cell r="B626">
            <v>4.0137499999999999</v>
          </cell>
          <cell r="C626">
            <v>4.1981299999999999</v>
          </cell>
          <cell r="D626">
            <v>4.3768799999999999</v>
          </cell>
          <cell r="E626">
            <v>4.6781300000000003</v>
          </cell>
          <cell r="F626">
            <v>4.8574999999999999</v>
          </cell>
          <cell r="G626">
            <v>4.8762499999999998</v>
          </cell>
          <cell r="H626">
            <v>4.8862500000000004</v>
          </cell>
          <cell r="I626">
            <v>4.8981300000000001</v>
          </cell>
          <cell r="J626">
            <v>4.9850000000000003</v>
          </cell>
        </row>
        <row r="627">
          <cell r="A627">
            <v>39584</v>
          </cell>
          <cell r="B627">
            <v>4.0062499999999996</v>
          </cell>
          <cell r="C627">
            <v>4.1900000000000004</v>
          </cell>
          <cell r="D627">
            <v>4.3706300000000002</v>
          </cell>
          <cell r="E627">
            <v>4.6749999999999998</v>
          </cell>
          <cell r="F627">
            <v>4.8550000000000004</v>
          </cell>
          <cell r="G627">
            <v>4.8762499999999998</v>
          </cell>
          <cell r="H627">
            <v>4.8849999999999998</v>
          </cell>
          <cell r="I627">
            <v>4.8962500000000002</v>
          </cell>
          <cell r="J627">
            <v>4.9824999999999999</v>
          </cell>
        </row>
        <row r="628">
          <cell r="A628">
            <v>39587</v>
          </cell>
          <cell r="B628">
            <v>4.0062499999999996</v>
          </cell>
          <cell r="C628">
            <v>4.1881300000000001</v>
          </cell>
          <cell r="D628">
            <v>4.37188</v>
          </cell>
          <cell r="E628">
            <v>4.6775000000000002</v>
          </cell>
          <cell r="F628">
            <v>4.8574999999999999</v>
          </cell>
          <cell r="G628">
            <v>4.8756300000000001</v>
          </cell>
          <cell r="H628">
            <v>4.8856299999999999</v>
          </cell>
          <cell r="I628">
            <v>4.8975</v>
          </cell>
          <cell r="J628">
            <v>4.9824999999999999</v>
          </cell>
        </row>
        <row r="629">
          <cell r="A629">
            <v>39588</v>
          </cell>
          <cell r="B629">
            <v>3.9987500000000002</v>
          </cell>
          <cell r="C629">
            <v>4.1912500000000001</v>
          </cell>
          <cell r="D629">
            <v>4.3756300000000001</v>
          </cell>
          <cell r="E629">
            <v>4.6781300000000003</v>
          </cell>
          <cell r="F629">
            <v>4.8537499999999998</v>
          </cell>
          <cell r="G629">
            <v>4.8712499999999999</v>
          </cell>
          <cell r="H629">
            <v>4.8849999999999998</v>
          </cell>
          <cell r="I629">
            <v>4.8968800000000003</v>
          </cell>
          <cell r="J629">
            <v>4.9856300000000005</v>
          </cell>
        </row>
        <row r="630">
          <cell r="A630">
            <v>39589</v>
          </cell>
          <cell r="B630">
            <v>3.99</v>
          </cell>
          <cell r="C630">
            <v>4.18438</v>
          </cell>
          <cell r="D630">
            <v>4.3731299999999997</v>
          </cell>
          <cell r="E630">
            <v>4.6775000000000002</v>
          </cell>
          <cell r="F630">
            <v>4.8537499999999998</v>
          </cell>
          <cell r="G630">
            <v>4.8774999999999995</v>
          </cell>
          <cell r="H630">
            <v>4.8881300000000003</v>
          </cell>
          <cell r="I630">
            <v>4.9037500000000005</v>
          </cell>
          <cell r="J630">
            <v>4.9975000000000005</v>
          </cell>
        </row>
        <row r="631">
          <cell r="A631">
            <v>39590</v>
          </cell>
          <cell r="B631">
            <v>4.01</v>
          </cell>
          <cell r="C631">
            <v>4.2149999999999999</v>
          </cell>
          <cell r="D631">
            <v>4.3743800000000004</v>
          </cell>
          <cell r="E631">
            <v>4.67875</v>
          </cell>
          <cell r="F631">
            <v>4.8550000000000004</v>
          </cell>
          <cell r="G631">
            <v>4.875</v>
          </cell>
          <cell r="H631">
            <v>4.8887499999999999</v>
          </cell>
          <cell r="I631">
            <v>4.9087499999999995</v>
          </cell>
          <cell r="J631">
            <v>4.99688</v>
          </cell>
        </row>
        <row r="632">
          <cell r="A632">
            <v>39591</v>
          </cell>
          <cell r="B632">
            <v>4.00875</v>
          </cell>
          <cell r="C632">
            <v>4.2181300000000004</v>
          </cell>
          <cell r="D632">
            <v>4.3743800000000004</v>
          </cell>
          <cell r="E632">
            <v>4.6793800000000001</v>
          </cell>
          <cell r="F632">
            <v>4.8556299999999997</v>
          </cell>
          <cell r="G632">
            <v>4.8781299999999996</v>
          </cell>
          <cell r="H632">
            <v>4.8981300000000001</v>
          </cell>
          <cell r="I632">
            <v>4.9168799999999999</v>
          </cell>
          <cell r="J632">
            <v>5.0243799999999998</v>
          </cell>
        </row>
        <row r="633">
          <cell r="A633">
            <v>39594</v>
          </cell>
          <cell r="B633">
            <v>4.0449999999999999</v>
          </cell>
          <cell r="C633">
            <v>4.2206299999999999</v>
          </cell>
          <cell r="D633">
            <v>4.3737500000000002</v>
          </cell>
          <cell r="E633">
            <v>4.6775000000000002</v>
          </cell>
          <cell r="F633">
            <v>4.8550000000000004</v>
          </cell>
          <cell r="G633">
            <v>4.88375</v>
          </cell>
          <cell r="H633">
            <v>4.90313</v>
          </cell>
          <cell r="I633">
            <v>4.9231300000000005</v>
          </cell>
          <cell r="J633">
            <v>5.0393800000000004</v>
          </cell>
        </row>
        <row r="634">
          <cell r="A634">
            <v>39595</v>
          </cell>
          <cell r="B634">
            <v>4.0612500000000002</v>
          </cell>
          <cell r="C634">
            <v>4.2268800000000004</v>
          </cell>
          <cell r="D634">
            <v>4.3731299999999997</v>
          </cell>
          <cell r="E634">
            <v>4.6775000000000002</v>
          </cell>
          <cell r="F634">
            <v>4.8574999999999999</v>
          </cell>
          <cell r="G634">
            <v>4.8849999999999998</v>
          </cell>
          <cell r="H634">
            <v>4.9043799999999997</v>
          </cell>
          <cell r="I634">
            <v>4.9243800000000002</v>
          </cell>
          <cell r="J634">
            <v>5.0468799999999998</v>
          </cell>
        </row>
        <row r="635">
          <cell r="A635">
            <v>39596</v>
          </cell>
          <cell r="B635">
            <v>4.0812499999999998</v>
          </cell>
          <cell r="C635">
            <v>4.2256299999999998</v>
          </cell>
          <cell r="D635">
            <v>4.3712499999999999</v>
          </cell>
          <cell r="E635">
            <v>4.67875</v>
          </cell>
          <cell r="F635">
            <v>4.8562500000000002</v>
          </cell>
          <cell r="G635">
            <v>4.8856299999999999</v>
          </cell>
          <cell r="H635">
            <v>4.9056300000000004</v>
          </cell>
          <cell r="I635">
            <v>4.92563</v>
          </cell>
          <cell r="J635">
            <v>5.0543800000000001</v>
          </cell>
        </row>
        <row r="636">
          <cell r="A636">
            <v>39597</v>
          </cell>
          <cell r="B636">
            <v>4.1262499999999998</v>
          </cell>
          <cell r="C636">
            <v>4.21563</v>
          </cell>
          <cell r="D636">
            <v>4.4618799999999998</v>
          </cell>
          <cell r="E636">
            <v>4.68438</v>
          </cell>
          <cell r="F636">
            <v>4.8574999999999999</v>
          </cell>
          <cell r="G636">
            <v>4.8862500000000004</v>
          </cell>
          <cell r="H636">
            <v>4.9037500000000005</v>
          </cell>
          <cell r="I636">
            <v>4.9237500000000001</v>
          </cell>
          <cell r="J636">
            <v>5.0575000000000001</v>
          </cell>
        </row>
        <row r="637">
          <cell r="A637">
            <v>39598</v>
          </cell>
          <cell r="B637">
            <v>4.1537499999999996</v>
          </cell>
          <cell r="C637">
            <v>4.2118799999999998</v>
          </cell>
          <cell r="D637">
            <v>4.46</v>
          </cell>
          <cell r="E637">
            <v>4.6856299999999997</v>
          </cell>
          <cell r="F637">
            <v>4.8600000000000003</v>
          </cell>
          <cell r="G637">
            <v>4.8856299999999999</v>
          </cell>
          <cell r="H637">
            <v>4.90625</v>
          </cell>
          <cell r="I637">
            <v>4.9268799999999997</v>
          </cell>
          <cell r="J637">
            <v>5.0912499999999996</v>
          </cell>
        </row>
        <row r="638">
          <cell r="A638">
            <v>39601</v>
          </cell>
          <cell r="B638">
            <v>4.05375</v>
          </cell>
          <cell r="C638">
            <v>4.21</v>
          </cell>
          <cell r="D638">
            <v>4.4621899999999997</v>
          </cell>
          <cell r="E638">
            <v>4.6868800000000004</v>
          </cell>
          <cell r="F638">
            <v>4.8640600000000003</v>
          </cell>
          <cell r="G638">
            <v>4.8899999999999997</v>
          </cell>
          <cell r="H638">
            <v>4.91</v>
          </cell>
          <cell r="I638">
            <v>4.92875</v>
          </cell>
          <cell r="J638">
            <v>5.0962500000000004</v>
          </cell>
        </row>
        <row r="639">
          <cell r="A639">
            <v>39602</v>
          </cell>
          <cell r="B639">
            <v>4.05</v>
          </cell>
          <cell r="C639">
            <v>4.2043800000000005</v>
          </cell>
          <cell r="D639">
            <v>4.4649999999999999</v>
          </cell>
          <cell r="E639">
            <v>4.6868800000000004</v>
          </cell>
          <cell r="F639">
            <v>4.8628099999999996</v>
          </cell>
          <cell r="G639">
            <v>4.8875000000000002</v>
          </cell>
          <cell r="H639">
            <v>4.9074999999999998</v>
          </cell>
          <cell r="I639">
            <v>4.9293800000000001</v>
          </cell>
          <cell r="J639">
            <v>5.09938</v>
          </cell>
        </row>
        <row r="640">
          <cell r="A640">
            <v>39603</v>
          </cell>
          <cell r="B640">
            <v>4.0112500000000004</v>
          </cell>
          <cell r="C640">
            <v>4.17875</v>
          </cell>
          <cell r="D640">
            <v>4.4593800000000003</v>
          </cell>
          <cell r="E640">
            <v>4.6868800000000004</v>
          </cell>
          <cell r="F640">
            <v>4.8618800000000002</v>
          </cell>
          <cell r="G640">
            <v>4.8925000000000001</v>
          </cell>
          <cell r="H640">
            <v>4.9143799999999995</v>
          </cell>
          <cell r="I640">
            <v>4.9368800000000004</v>
          </cell>
          <cell r="J640">
            <v>5.1062500000000002</v>
          </cell>
        </row>
        <row r="641">
          <cell r="A641">
            <v>39604</v>
          </cell>
          <cell r="B641">
            <v>4.0025000000000004</v>
          </cell>
          <cell r="C641">
            <v>4.1668799999999999</v>
          </cell>
          <cell r="D641">
            <v>4.4562499999999998</v>
          </cell>
          <cell r="E641">
            <v>4.6868800000000004</v>
          </cell>
          <cell r="F641">
            <v>4.8643799999999997</v>
          </cell>
          <cell r="G641">
            <v>4.8968800000000003</v>
          </cell>
          <cell r="H641">
            <v>4.9193800000000003</v>
          </cell>
          <cell r="I641">
            <v>4.9393799999999999</v>
          </cell>
          <cell r="J641">
            <v>5.1268799999999999</v>
          </cell>
        </row>
        <row r="642">
          <cell r="A642">
            <v>39605</v>
          </cell>
          <cell r="B642">
            <v>3.9837500000000001</v>
          </cell>
          <cell r="C642">
            <v>4.1574999999999998</v>
          </cell>
          <cell r="D642">
            <v>4.4762500000000003</v>
          </cell>
          <cell r="E642">
            <v>4.7524999999999995</v>
          </cell>
          <cell r="F642">
            <v>4.96</v>
          </cell>
          <cell r="G642">
            <v>4.9987500000000002</v>
          </cell>
          <cell r="H642">
            <v>5.0549999999999997</v>
          </cell>
          <cell r="I642">
            <v>5.1124999999999998</v>
          </cell>
          <cell r="J642">
            <v>5.42</v>
          </cell>
        </row>
        <row r="643">
          <cell r="A643">
            <v>39608</v>
          </cell>
          <cell r="B643">
            <v>3.9812500000000002</v>
          </cell>
          <cell r="C643">
            <v>4.1718799999999998</v>
          </cell>
          <cell r="D643">
            <v>4.4737499999999999</v>
          </cell>
          <cell r="E643">
            <v>4.7481299999999997</v>
          </cell>
          <cell r="F643">
            <v>4.9612499999999997</v>
          </cell>
          <cell r="G643">
            <v>5.0012499999999998</v>
          </cell>
          <cell r="H643">
            <v>5.0637499999999998</v>
          </cell>
          <cell r="I643">
            <v>5.12</v>
          </cell>
          <cell r="J643">
            <v>5.4362500000000002</v>
          </cell>
        </row>
        <row r="644">
          <cell r="A644">
            <v>39609</v>
          </cell>
          <cell r="B644">
            <v>4.1074999999999999</v>
          </cell>
          <cell r="C644">
            <v>4.1793800000000001</v>
          </cell>
          <cell r="D644">
            <v>4.4712500000000004</v>
          </cell>
          <cell r="E644">
            <v>4.74688</v>
          </cell>
          <cell r="F644">
            <v>4.9593800000000003</v>
          </cell>
          <cell r="G644">
            <v>5.0081300000000004</v>
          </cell>
          <cell r="H644">
            <v>5.0668800000000003</v>
          </cell>
          <cell r="I644">
            <v>5.1206300000000002</v>
          </cell>
          <cell r="J644">
            <v>5.4349999999999996</v>
          </cell>
        </row>
        <row r="645">
          <cell r="A645">
            <v>39610</v>
          </cell>
          <cell r="B645">
            <v>4.0462499999999997</v>
          </cell>
          <cell r="C645">
            <v>4.1449999999999996</v>
          </cell>
          <cell r="D645">
            <v>4.4712500000000004</v>
          </cell>
          <cell r="E645">
            <v>4.7450000000000001</v>
          </cell>
          <cell r="F645">
            <v>4.9550000000000001</v>
          </cell>
          <cell r="G645">
            <v>5.0025000000000004</v>
          </cell>
          <cell r="H645">
            <v>5.0631300000000001</v>
          </cell>
          <cell r="I645">
            <v>5.1193799999999996</v>
          </cell>
          <cell r="J645">
            <v>5.4168799999999999</v>
          </cell>
        </row>
        <row r="646">
          <cell r="A646">
            <v>39611</v>
          </cell>
          <cell r="B646">
            <v>4.0387500000000003</v>
          </cell>
          <cell r="C646">
            <v>4.1406299999999998</v>
          </cell>
          <cell r="D646">
            <v>4.4718799999999996</v>
          </cell>
          <cell r="E646">
            <v>4.74688</v>
          </cell>
          <cell r="F646">
            <v>4.9550000000000001</v>
          </cell>
          <cell r="G646">
            <v>5.0068799999999998</v>
          </cell>
          <cell r="H646">
            <v>5.0668800000000003</v>
          </cell>
          <cell r="I646">
            <v>5.1212499999999999</v>
          </cell>
          <cell r="J646">
            <v>5.4212499999999997</v>
          </cell>
        </row>
        <row r="647">
          <cell r="A647">
            <v>39612</v>
          </cell>
          <cell r="B647">
            <v>4.0324999999999998</v>
          </cell>
          <cell r="C647">
            <v>4.1256300000000001</v>
          </cell>
          <cell r="D647">
            <v>4.46875</v>
          </cell>
          <cell r="E647">
            <v>4.7475000000000005</v>
          </cell>
          <cell r="F647">
            <v>4.95688</v>
          </cell>
          <cell r="G647">
            <v>5.0156299999999998</v>
          </cell>
          <cell r="H647">
            <v>5.0737500000000004</v>
          </cell>
          <cell r="I647">
            <v>5.1293800000000003</v>
          </cell>
          <cell r="J647">
            <v>5.4362500000000002</v>
          </cell>
        </row>
        <row r="648">
          <cell r="A648">
            <v>39615</v>
          </cell>
          <cell r="B648">
            <v>4.0362499999999999</v>
          </cell>
          <cell r="C648">
            <v>4.13</v>
          </cell>
          <cell r="D648">
            <v>4.4712500000000004</v>
          </cell>
          <cell r="E648">
            <v>4.7481299999999997</v>
          </cell>
          <cell r="F648">
            <v>4.9581299999999997</v>
          </cell>
          <cell r="G648">
            <v>5.0143800000000001</v>
          </cell>
          <cell r="H648">
            <v>5.06813</v>
          </cell>
          <cell r="I648">
            <v>5.125</v>
          </cell>
          <cell r="J648">
            <v>5.4349999999999996</v>
          </cell>
        </row>
        <row r="649">
          <cell r="A649">
            <v>39616</v>
          </cell>
          <cell r="B649">
            <v>4.0337500000000004</v>
          </cell>
          <cell r="C649">
            <v>4.1349999999999998</v>
          </cell>
          <cell r="D649">
            <v>4.4806299999999997</v>
          </cell>
          <cell r="E649">
            <v>4.7481299999999997</v>
          </cell>
          <cell r="F649">
            <v>4.9587500000000002</v>
          </cell>
          <cell r="G649">
            <v>5.0118799999999997</v>
          </cell>
          <cell r="H649">
            <v>5.0674999999999999</v>
          </cell>
          <cell r="I649">
            <v>5.125</v>
          </cell>
          <cell r="J649">
            <v>5.4337499999999999</v>
          </cell>
        </row>
        <row r="650">
          <cell r="A650">
            <v>39617</v>
          </cell>
          <cell r="B650">
            <v>4.0250000000000004</v>
          </cell>
          <cell r="C650">
            <v>4.1262499999999998</v>
          </cell>
          <cell r="D650">
            <v>4.4800000000000004</v>
          </cell>
          <cell r="E650">
            <v>4.7487500000000002</v>
          </cell>
          <cell r="F650">
            <v>4.9562499999999998</v>
          </cell>
          <cell r="G650">
            <v>5.0131300000000003</v>
          </cell>
          <cell r="H650">
            <v>5.0674999999999999</v>
          </cell>
          <cell r="I650">
            <v>5.1237500000000002</v>
          </cell>
          <cell r="J650">
            <v>5.4275000000000002</v>
          </cell>
        </row>
        <row r="651">
          <cell r="A651">
            <v>39618</v>
          </cell>
          <cell r="B651">
            <v>4.0187499999999998</v>
          </cell>
          <cell r="C651">
            <v>4.12</v>
          </cell>
          <cell r="D651">
            <v>4.4924999999999997</v>
          </cell>
          <cell r="E651">
            <v>4.7518799999999999</v>
          </cell>
          <cell r="F651">
            <v>4.9593800000000003</v>
          </cell>
          <cell r="G651">
            <v>5.0149999999999997</v>
          </cell>
          <cell r="H651">
            <v>5.0718800000000002</v>
          </cell>
          <cell r="I651">
            <v>5.125</v>
          </cell>
          <cell r="J651">
            <v>5.4318799999999996</v>
          </cell>
        </row>
        <row r="652">
          <cell r="A652">
            <v>39619</v>
          </cell>
          <cell r="B652">
            <v>4.0049999999999999</v>
          </cell>
          <cell r="C652">
            <v>4.4249999999999998</v>
          </cell>
          <cell r="D652">
            <v>4.4893799999999997</v>
          </cell>
          <cell r="E652">
            <v>4.7549999999999999</v>
          </cell>
          <cell r="F652">
            <v>4.95688</v>
          </cell>
          <cell r="G652">
            <v>5.0143800000000001</v>
          </cell>
          <cell r="H652">
            <v>5.0718800000000002</v>
          </cell>
          <cell r="I652">
            <v>5.125</v>
          </cell>
          <cell r="J652">
            <v>5.42875</v>
          </cell>
        </row>
        <row r="653">
          <cell r="A653">
            <v>39622</v>
          </cell>
          <cell r="B653">
            <v>4.0025000000000004</v>
          </cell>
          <cell r="C653">
            <v>4.4112499999999999</v>
          </cell>
          <cell r="D653">
            <v>4.4893799999999997</v>
          </cell>
          <cell r="E653">
            <v>4.7506300000000001</v>
          </cell>
          <cell r="F653">
            <v>4.9556300000000002</v>
          </cell>
          <cell r="G653">
            <v>5.0118799999999997</v>
          </cell>
          <cell r="H653">
            <v>5.0668800000000003</v>
          </cell>
          <cell r="I653">
            <v>5.1262499999999998</v>
          </cell>
          <cell r="J653">
            <v>5.4162499999999998</v>
          </cell>
        </row>
        <row r="654">
          <cell r="A654">
            <v>39623</v>
          </cell>
          <cell r="B654">
            <v>4.0037500000000001</v>
          </cell>
          <cell r="C654">
            <v>4.3687500000000004</v>
          </cell>
          <cell r="D654">
            <v>4.4893799999999997</v>
          </cell>
          <cell r="E654">
            <v>4.7493800000000004</v>
          </cell>
          <cell r="F654">
            <v>4.9574999999999996</v>
          </cell>
          <cell r="G654">
            <v>5.0131300000000003</v>
          </cell>
          <cell r="H654">
            <v>5.0706300000000004</v>
          </cell>
          <cell r="I654">
            <v>5.125</v>
          </cell>
          <cell r="J654">
            <v>5.4193800000000003</v>
          </cell>
        </row>
        <row r="655">
          <cell r="A655">
            <v>39624</v>
          </cell>
          <cell r="B655">
            <v>3.9699999999999998</v>
          </cell>
          <cell r="C655">
            <v>4.3106299999999997</v>
          </cell>
          <cell r="D655">
            <v>4.4806299999999997</v>
          </cell>
          <cell r="E655">
            <v>4.7481299999999997</v>
          </cell>
          <cell r="F655">
            <v>4.9550000000000001</v>
          </cell>
          <cell r="G655">
            <v>5.0075000000000003</v>
          </cell>
          <cell r="H655">
            <v>5.0656299999999996</v>
          </cell>
          <cell r="I655">
            <v>5.1237500000000002</v>
          </cell>
          <cell r="J655">
            <v>5.4162499999999998</v>
          </cell>
        </row>
        <row r="656">
          <cell r="A656">
            <v>39625</v>
          </cell>
          <cell r="B656">
            <v>3.9112499999999999</v>
          </cell>
          <cell r="C656">
            <v>4.2437500000000004</v>
          </cell>
          <cell r="D656">
            <v>4.46</v>
          </cell>
          <cell r="E656">
            <v>4.7456300000000002</v>
          </cell>
          <cell r="F656">
            <v>4.9543800000000005</v>
          </cell>
          <cell r="G656">
            <v>4.9993800000000004</v>
          </cell>
          <cell r="H656">
            <v>5.0606299999999997</v>
          </cell>
          <cell r="I656">
            <v>5.1212499999999999</v>
          </cell>
          <cell r="J656">
            <v>5.4081299999999999</v>
          </cell>
        </row>
        <row r="657">
          <cell r="A657">
            <v>39626</v>
          </cell>
          <cell r="B657">
            <v>3.7425000000000002</v>
          </cell>
          <cell r="C657">
            <v>4.1393800000000001</v>
          </cell>
          <cell r="D657">
            <v>4.4368800000000004</v>
          </cell>
          <cell r="E657">
            <v>4.7356300000000005</v>
          </cell>
          <cell r="F657">
            <v>4.9487500000000004</v>
          </cell>
          <cell r="G657">
            <v>4.9975000000000005</v>
          </cell>
          <cell r="H657">
            <v>5.0581300000000002</v>
          </cell>
          <cell r="I657">
            <v>5.13</v>
          </cell>
          <cell r="J657">
            <v>5.3875000000000002</v>
          </cell>
        </row>
        <row r="658">
          <cell r="A658">
            <v>39629</v>
          </cell>
          <cell r="B658">
            <v>4.2087500000000002</v>
          </cell>
          <cell r="C658">
            <v>4.13063</v>
          </cell>
          <cell r="D658">
            <v>4.4393799999999999</v>
          </cell>
          <cell r="E658">
            <v>4.7350000000000003</v>
          </cell>
          <cell r="F658">
            <v>4.9493799999999997</v>
          </cell>
          <cell r="G658">
            <v>4.9975000000000005</v>
          </cell>
          <cell r="H658">
            <v>5.0568799999999996</v>
          </cell>
          <cell r="I658">
            <v>5.1293800000000003</v>
          </cell>
          <cell r="J658">
            <v>5.3937499999999998</v>
          </cell>
        </row>
        <row r="659">
          <cell r="A659">
            <v>39630</v>
          </cell>
          <cell r="B659">
            <v>3.92875</v>
          </cell>
          <cell r="C659">
            <v>4.1275000000000004</v>
          </cell>
          <cell r="D659">
            <v>4.4468800000000002</v>
          </cell>
          <cell r="E659">
            <v>4.7374999999999998</v>
          </cell>
          <cell r="F659">
            <v>4.9543800000000005</v>
          </cell>
          <cell r="G659">
            <v>5.0049999999999999</v>
          </cell>
          <cell r="H659">
            <v>5.0637499999999998</v>
          </cell>
          <cell r="I659">
            <v>5.14438</v>
          </cell>
          <cell r="J659">
            <v>5.4162499999999998</v>
          </cell>
        </row>
        <row r="660">
          <cell r="A660">
            <v>39631</v>
          </cell>
          <cell r="B660">
            <v>3.9350000000000001</v>
          </cell>
          <cell r="C660">
            <v>4.13</v>
          </cell>
          <cell r="D660">
            <v>4.44313</v>
          </cell>
          <cell r="E660">
            <v>4.7356300000000005</v>
          </cell>
          <cell r="F660">
            <v>4.9543800000000005</v>
          </cell>
          <cell r="G660">
            <v>5.0043800000000003</v>
          </cell>
          <cell r="H660">
            <v>5.0650000000000004</v>
          </cell>
          <cell r="I660">
            <v>5.1481300000000001</v>
          </cell>
          <cell r="J660">
            <v>5.4193800000000003</v>
          </cell>
        </row>
        <row r="661">
          <cell r="A661">
            <v>39632</v>
          </cell>
          <cell r="B661">
            <v>3.9337499999999999</v>
          </cell>
          <cell r="C661">
            <v>4.2237499999999999</v>
          </cell>
          <cell r="D661">
            <v>4.4637500000000001</v>
          </cell>
          <cell r="E661">
            <v>4.7437500000000004</v>
          </cell>
          <cell r="F661">
            <v>4.9631299999999996</v>
          </cell>
          <cell r="G661">
            <v>5.0131300000000003</v>
          </cell>
          <cell r="H661">
            <v>5.0756300000000003</v>
          </cell>
          <cell r="I661">
            <v>5.1612499999999999</v>
          </cell>
          <cell r="J661">
            <v>5.4368800000000004</v>
          </cell>
        </row>
        <row r="662">
          <cell r="A662">
            <v>39633</v>
          </cell>
          <cell r="B662">
            <v>3.9312499999999999</v>
          </cell>
          <cell r="C662">
            <v>4.2737499999999997</v>
          </cell>
          <cell r="D662">
            <v>4.4662499999999996</v>
          </cell>
          <cell r="E662">
            <v>4.74</v>
          </cell>
          <cell r="F662">
            <v>4.95688</v>
          </cell>
          <cell r="G662">
            <v>5.0018799999999999</v>
          </cell>
          <cell r="H662">
            <v>5.0625</v>
          </cell>
          <cell r="I662">
            <v>5.1425000000000001</v>
          </cell>
          <cell r="J662">
            <v>5.3956299999999997</v>
          </cell>
        </row>
        <row r="663">
          <cell r="A663">
            <v>39636</v>
          </cell>
          <cell r="B663">
            <v>3.9212500000000001</v>
          </cell>
          <cell r="C663">
            <v>4.3250000000000002</v>
          </cell>
          <cell r="D663">
            <v>4.4675000000000002</v>
          </cell>
          <cell r="E663">
            <v>4.7418800000000001</v>
          </cell>
          <cell r="F663">
            <v>4.9543800000000005</v>
          </cell>
          <cell r="G663">
            <v>5.0031299999999996</v>
          </cell>
          <cell r="H663">
            <v>5.0606299999999997</v>
          </cell>
          <cell r="I663">
            <v>5.1437499999999998</v>
          </cell>
          <cell r="J663">
            <v>5.3931300000000002</v>
          </cell>
        </row>
        <row r="664">
          <cell r="A664">
            <v>39637</v>
          </cell>
          <cell r="B664">
            <v>3.8125</v>
          </cell>
          <cell r="C664">
            <v>4.3475000000000001</v>
          </cell>
          <cell r="D664">
            <v>4.46875</v>
          </cell>
          <cell r="E664">
            <v>4.7431299999999998</v>
          </cell>
          <cell r="F664">
            <v>4.9581299999999997</v>
          </cell>
          <cell r="G664">
            <v>5.0006300000000001</v>
          </cell>
          <cell r="H664">
            <v>5.05938</v>
          </cell>
          <cell r="I664">
            <v>5.1368799999999997</v>
          </cell>
          <cell r="J664">
            <v>5.3768799999999999</v>
          </cell>
        </row>
        <row r="665">
          <cell r="A665">
            <v>39638</v>
          </cell>
          <cell r="B665">
            <v>4.2874999999999996</v>
          </cell>
          <cell r="C665">
            <v>4.3487499999999999</v>
          </cell>
          <cell r="D665">
            <v>4.46875</v>
          </cell>
          <cell r="E665">
            <v>4.7443799999999996</v>
          </cell>
          <cell r="F665">
            <v>4.9606300000000001</v>
          </cell>
          <cell r="G665">
            <v>5.0062499999999996</v>
          </cell>
          <cell r="H665">
            <v>5.0637499999999998</v>
          </cell>
          <cell r="I665">
            <v>5.1425000000000001</v>
          </cell>
          <cell r="J665">
            <v>5.3925000000000001</v>
          </cell>
        </row>
        <row r="666">
          <cell r="A666">
            <v>39639</v>
          </cell>
          <cell r="B666">
            <v>4.2887500000000003</v>
          </cell>
          <cell r="C666">
            <v>4.3462500000000004</v>
          </cell>
          <cell r="D666">
            <v>4.4681300000000004</v>
          </cell>
          <cell r="E666">
            <v>4.7431299999999998</v>
          </cell>
          <cell r="F666">
            <v>4.95688</v>
          </cell>
          <cell r="G666">
            <v>5.00563</v>
          </cell>
          <cell r="H666">
            <v>5.0612500000000002</v>
          </cell>
          <cell r="I666">
            <v>5.13375</v>
          </cell>
          <cell r="J666">
            <v>5.3843800000000002</v>
          </cell>
        </row>
        <row r="667">
          <cell r="A667">
            <v>39640</v>
          </cell>
          <cell r="B667">
            <v>4.2750000000000004</v>
          </cell>
          <cell r="C667">
            <v>4.3468799999999996</v>
          </cell>
          <cell r="D667">
            <v>4.4649999999999999</v>
          </cell>
          <cell r="E667">
            <v>4.7437500000000004</v>
          </cell>
          <cell r="F667">
            <v>4.9593800000000003</v>
          </cell>
          <cell r="G667">
            <v>5.01</v>
          </cell>
          <cell r="H667">
            <v>5.0631300000000001</v>
          </cell>
          <cell r="I667">
            <v>5.1406299999999998</v>
          </cell>
          <cell r="J667">
            <v>5.3875000000000002</v>
          </cell>
        </row>
        <row r="668">
          <cell r="A668">
            <v>39643</v>
          </cell>
          <cell r="B668">
            <v>4.2712500000000002</v>
          </cell>
          <cell r="C668">
            <v>4.3475000000000001</v>
          </cell>
          <cell r="D668">
            <v>4.46563</v>
          </cell>
          <cell r="E668">
            <v>4.7437500000000004</v>
          </cell>
          <cell r="F668">
            <v>4.9574999999999996</v>
          </cell>
          <cell r="G668">
            <v>5.0068799999999998</v>
          </cell>
          <cell r="H668">
            <v>5.0606299999999997</v>
          </cell>
          <cell r="I668">
            <v>5.1431300000000002</v>
          </cell>
          <cell r="J668">
            <v>5.3849999999999998</v>
          </cell>
        </row>
        <row r="669">
          <cell r="A669">
            <v>39644</v>
          </cell>
          <cell r="B669">
            <v>4.28</v>
          </cell>
          <cell r="C669">
            <v>4.3481300000000003</v>
          </cell>
          <cell r="D669">
            <v>4.46563</v>
          </cell>
          <cell r="E669">
            <v>4.7443799999999996</v>
          </cell>
          <cell r="F669">
            <v>4.9581299999999997</v>
          </cell>
          <cell r="G669">
            <v>5.0043800000000003</v>
          </cell>
          <cell r="H669">
            <v>5.0606299999999997</v>
          </cell>
          <cell r="I669">
            <v>5.1387499999999999</v>
          </cell>
          <cell r="J669">
            <v>5.3756300000000001</v>
          </cell>
        </row>
        <row r="670">
          <cell r="A670">
            <v>39645</v>
          </cell>
          <cell r="B670">
            <v>4.2824999999999998</v>
          </cell>
          <cell r="C670">
            <v>4.3512500000000003</v>
          </cell>
          <cell r="D670">
            <v>4.46563</v>
          </cell>
          <cell r="E670">
            <v>4.74125</v>
          </cell>
          <cell r="F670">
            <v>4.9531299999999998</v>
          </cell>
          <cell r="G670">
            <v>5.0018799999999999</v>
          </cell>
          <cell r="H670">
            <v>5.0581300000000002</v>
          </cell>
          <cell r="I670">
            <v>5.1343800000000002</v>
          </cell>
          <cell r="J670">
            <v>5.3706300000000002</v>
          </cell>
        </row>
        <row r="671">
          <cell r="A671">
            <v>39646</v>
          </cell>
          <cell r="B671">
            <v>4.2850000000000001</v>
          </cell>
          <cell r="C671">
            <v>4.3543799999999999</v>
          </cell>
          <cell r="D671">
            <v>4.4681300000000004</v>
          </cell>
          <cell r="E671">
            <v>4.74688</v>
          </cell>
          <cell r="F671">
            <v>4.9581299999999997</v>
          </cell>
          <cell r="G671">
            <v>5.0043800000000003</v>
          </cell>
          <cell r="H671">
            <v>5.0606299999999997</v>
          </cell>
          <cell r="I671">
            <v>5.1406299999999998</v>
          </cell>
          <cell r="J671">
            <v>5.38063</v>
          </cell>
        </row>
        <row r="672">
          <cell r="A672">
            <v>39647</v>
          </cell>
          <cell r="B672">
            <v>4.2762500000000001</v>
          </cell>
          <cell r="C672">
            <v>4.3562500000000002</v>
          </cell>
          <cell r="D672">
            <v>4.4668799999999997</v>
          </cell>
          <cell r="E672">
            <v>4.7462499999999999</v>
          </cell>
          <cell r="F672">
            <v>4.9531299999999998</v>
          </cell>
          <cell r="G672">
            <v>5.00563</v>
          </cell>
          <cell r="H672">
            <v>5.0581300000000002</v>
          </cell>
          <cell r="I672">
            <v>5.1362500000000004</v>
          </cell>
          <cell r="J672">
            <v>5.3768799999999999</v>
          </cell>
        </row>
        <row r="673">
          <cell r="A673">
            <v>39650</v>
          </cell>
          <cell r="B673">
            <v>4.2837500000000004</v>
          </cell>
          <cell r="C673">
            <v>4.3556299999999997</v>
          </cell>
          <cell r="D673">
            <v>4.46875</v>
          </cell>
          <cell r="E673">
            <v>4.7481299999999997</v>
          </cell>
          <cell r="F673">
            <v>4.9556300000000002</v>
          </cell>
          <cell r="G673">
            <v>5.01</v>
          </cell>
          <cell r="H673">
            <v>5.0662500000000001</v>
          </cell>
          <cell r="I673">
            <v>5.1493799999999998</v>
          </cell>
          <cell r="J673">
            <v>5.4112499999999999</v>
          </cell>
        </row>
        <row r="674">
          <cell r="A674">
            <v>39651</v>
          </cell>
          <cell r="B674">
            <v>4.2837500000000004</v>
          </cell>
          <cell r="C674">
            <v>4.3568800000000003</v>
          </cell>
          <cell r="D674">
            <v>4.4725000000000001</v>
          </cell>
          <cell r="E674">
            <v>4.7456300000000002</v>
          </cell>
          <cell r="F674">
            <v>4.9550000000000001</v>
          </cell>
          <cell r="G674">
            <v>5.0112500000000004</v>
          </cell>
          <cell r="H674">
            <v>5.06813</v>
          </cell>
          <cell r="I674">
            <v>5.1537499999999996</v>
          </cell>
          <cell r="J674">
            <v>5.4124999999999996</v>
          </cell>
        </row>
        <row r="675">
          <cell r="A675">
            <v>39652</v>
          </cell>
          <cell r="B675">
            <v>4.2931299999999997</v>
          </cell>
          <cell r="C675">
            <v>4.3975</v>
          </cell>
          <cell r="D675">
            <v>4.4800000000000004</v>
          </cell>
          <cell r="E675">
            <v>4.7481299999999997</v>
          </cell>
          <cell r="F675">
            <v>4.9593800000000003</v>
          </cell>
          <cell r="G675">
            <v>5.0137499999999999</v>
          </cell>
          <cell r="H675">
            <v>5.0750000000000002</v>
          </cell>
          <cell r="I675">
            <v>5.1556300000000004</v>
          </cell>
          <cell r="J675">
            <v>5.42563</v>
          </cell>
        </row>
        <row r="676">
          <cell r="A676">
            <v>39653</v>
          </cell>
          <cell r="B676">
            <v>4.2975000000000003</v>
          </cell>
          <cell r="C676">
            <v>4.3993799999999998</v>
          </cell>
          <cell r="D676">
            <v>4.4824999999999999</v>
          </cell>
          <cell r="E676">
            <v>4.74688</v>
          </cell>
          <cell r="F676">
            <v>4.9593800000000003</v>
          </cell>
          <cell r="G676">
            <v>5.0081300000000004</v>
          </cell>
          <cell r="H676">
            <v>5.0687499999999996</v>
          </cell>
          <cell r="I676">
            <v>5.1518800000000002</v>
          </cell>
          <cell r="J676">
            <v>5.4068800000000001</v>
          </cell>
        </row>
        <row r="677">
          <cell r="A677">
            <v>39654</v>
          </cell>
          <cell r="B677">
            <v>4.2912499999999998</v>
          </cell>
          <cell r="C677">
            <v>4.4043799999999997</v>
          </cell>
          <cell r="D677">
            <v>4.4862500000000001</v>
          </cell>
          <cell r="E677">
            <v>4.7493800000000004</v>
          </cell>
          <cell r="F677">
            <v>4.9631299999999996</v>
          </cell>
          <cell r="G677">
            <v>5.01</v>
          </cell>
          <cell r="H677">
            <v>5.0693799999999998</v>
          </cell>
          <cell r="I677">
            <v>5.1481300000000001</v>
          </cell>
          <cell r="J677">
            <v>5.3868799999999997</v>
          </cell>
        </row>
        <row r="678">
          <cell r="A678">
            <v>39657</v>
          </cell>
          <cell r="B678">
            <v>4.2937500000000002</v>
          </cell>
          <cell r="C678">
            <v>4.4050000000000002</v>
          </cell>
          <cell r="D678">
            <v>4.4812500000000002</v>
          </cell>
          <cell r="E678">
            <v>4.74688</v>
          </cell>
          <cell r="F678">
            <v>4.96</v>
          </cell>
          <cell r="G678">
            <v>5.0062499999999996</v>
          </cell>
          <cell r="H678">
            <v>5.06813</v>
          </cell>
          <cell r="I678">
            <v>5.1468800000000003</v>
          </cell>
          <cell r="J678">
            <v>5.3893800000000001</v>
          </cell>
        </row>
        <row r="679">
          <cell r="A679">
            <v>39658</v>
          </cell>
          <cell r="B679">
            <v>4.2943800000000003</v>
          </cell>
          <cell r="C679">
            <v>4.4050000000000002</v>
          </cell>
          <cell r="D679">
            <v>4.4775</v>
          </cell>
          <cell r="E679">
            <v>4.7456300000000002</v>
          </cell>
          <cell r="F679">
            <v>4.9593800000000003</v>
          </cell>
          <cell r="G679">
            <v>5.0049999999999999</v>
          </cell>
          <cell r="H679">
            <v>5.0687499999999996</v>
          </cell>
          <cell r="I679">
            <v>5.1468800000000003</v>
          </cell>
          <cell r="J679">
            <v>5.3818799999999998</v>
          </cell>
        </row>
        <row r="680">
          <cell r="A680">
            <v>39659</v>
          </cell>
          <cell r="B680">
            <v>4.2937500000000002</v>
          </cell>
          <cell r="C680">
            <v>4.3918800000000005</v>
          </cell>
          <cell r="D680">
            <v>4.4768800000000004</v>
          </cell>
          <cell r="E680">
            <v>4.7537500000000001</v>
          </cell>
          <cell r="F680">
            <v>4.9606300000000001</v>
          </cell>
          <cell r="G680">
            <v>5.0118799999999997</v>
          </cell>
          <cell r="H680">
            <v>5.1025</v>
          </cell>
          <cell r="I680">
            <v>5.15313</v>
          </cell>
          <cell r="J680">
            <v>5.3706300000000002</v>
          </cell>
        </row>
        <row r="681">
          <cell r="A681">
            <v>39660</v>
          </cell>
          <cell r="B681">
            <v>4.3724999999999996</v>
          </cell>
          <cell r="C681">
            <v>4.3912500000000003</v>
          </cell>
          <cell r="D681">
            <v>4.4781300000000002</v>
          </cell>
          <cell r="E681">
            <v>4.7543800000000003</v>
          </cell>
          <cell r="F681">
            <v>4.9625000000000004</v>
          </cell>
          <cell r="G681">
            <v>5.0143800000000001</v>
          </cell>
          <cell r="H681">
            <v>5.1006299999999998</v>
          </cell>
          <cell r="I681">
            <v>5.1487499999999997</v>
          </cell>
          <cell r="J681">
            <v>5.3668800000000001</v>
          </cell>
        </row>
        <row r="682">
          <cell r="A682">
            <v>39661</v>
          </cell>
          <cell r="B682">
            <v>4.2912499999999998</v>
          </cell>
          <cell r="C682">
            <v>4.3868799999999997</v>
          </cell>
          <cell r="D682">
            <v>4.4781300000000002</v>
          </cell>
          <cell r="E682">
            <v>4.75563</v>
          </cell>
          <cell r="F682">
            <v>4.9631299999999996</v>
          </cell>
          <cell r="G682">
            <v>5.0168799999999996</v>
          </cell>
          <cell r="H682">
            <v>5.1050000000000004</v>
          </cell>
          <cell r="I682">
            <v>5.1512500000000001</v>
          </cell>
          <cell r="J682">
            <v>5.3574999999999999</v>
          </cell>
        </row>
        <row r="683">
          <cell r="A683">
            <v>39664</v>
          </cell>
          <cell r="B683">
            <v>4.29</v>
          </cell>
          <cell r="C683">
            <v>4.3918800000000005</v>
          </cell>
          <cell r="D683">
            <v>4.4818800000000003</v>
          </cell>
          <cell r="E683">
            <v>4.7581299999999995</v>
          </cell>
          <cell r="F683">
            <v>4.9649999999999999</v>
          </cell>
          <cell r="G683">
            <v>5.0187499999999998</v>
          </cell>
          <cell r="H683">
            <v>5.1037499999999998</v>
          </cell>
          <cell r="I683">
            <v>5.15625</v>
          </cell>
          <cell r="J683">
            <v>5.3562500000000002</v>
          </cell>
        </row>
        <row r="684">
          <cell r="A684">
            <v>39665</v>
          </cell>
          <cell r="B684">
            <v>4.3012499999999996</v>
          </cell>
          <cell r="C684">
            <v>4.3949999999999996</v>
          </cell>
          <cell r="D684">
            <v>4.4824999999999999</v>
          </cell>
          <cell r="E684">
            <v>4.7581299999999995</v>
          </cell>
          <cell r="F684">
            <v>4.9668799999999997</v>
          </cell>
          <cell r="G684">
            <v>5.0206299999999997</v>
          </cell>
          <cell r="H684">
            <v>5.1018800000000004</v>
          </cell>
          <cell r="I684">
            <v>5.1587500000000004</v>
          </cell>
          <cell r="J684">
            <v>5.3568800000000003</v>
          </cell>
        </row>
        <row r="685">
          <cell r="A685">
            <v>39666</v>
          </cell>
          <cell r="B685">
            <v>4.3</v>
          </cell>
          <cell r="C685">
            <v>4.3931300000000002</v>
          </cell>
          <cell r="D685">
            <v>4.4781300000000002</v>
          </cell>
          <cell r="E685">
            <v>4.7581299999999995</v>
          </cell>
          <cell r="F685">
            <v>4.9643800000000002</v>
          </cell>
          <cell r="G685">
            <v>5.0231300000000001</v>
          </cell>
          <cell r="H685">
            <v>5.1062500000000002</v>
          </cell>
          <cell r="I685">
            <v>5.1624999999999996</v>
          </cell>
          <cell r="J685">
            <v>5.3531300000000002</v>
          </cell>
        </row>
        <row r="686">
          <cell r="A686">
            <v>39667</v>
          </cell>
          <cell r="B686">
            <v>4.3087499999999999</v>
          </cell>
          <cell r="C686">
            <v>4.3925000000000001</v>
          </cell>
          <cell r="D686">
            <v>4.4806299999999997</v>
          </cell>
          <cell r="E686">
            <v>4.7581299999999995</v>
          </cell>
          <cell r="F686">
            <v>4.9637500000000001</v>
          </cell>
          <cell r="G686">
            <v>5.0237499999999997</v>
          </cell>
          <cell r="H686">
            <v>5.1068800000000003</v>
          </cell>
          <cell r="I686">
            <v>5.1637500000000003</v>
          </cell>
          <cell r="J686">
            <v>5.34938</v>
          </cell>
        </row>
        <row r="687">
          <cell r="A687">
            <v>39668</v>
          </cell>
          <cell r="B687">
            <v>4.3062500000000004</v>
          </cell>
          <cell r="C687">
            <v>4.3931300000000002</v>
          </cell>
          <cell r="D687">
            <v>4.4781300000000002</v>
          </cell>
          <cell r="E687">
            <v>4.7581299999999995</v>
          </cell>
          <cell r="F687">
            <v>4.9606300000000001</v>
          </cell>
          <cell r="G687">
            <v>5.0187499999999998</v>
          </cell>
          <cell r="H687">
            <v>5.0981300000000003</v>
          </cell>
          <cell r="I687">
            <v>5.1512500000000001</v>
          </cell>
          <cell r="J687">
            <v>5.3118800000000004</v>
          </cell>
        </row>
        <row r="688">
          <cell r="A688">
            <v>39671</v>
          </cell>
          <cell r="B688">
            <v>4.3</v>
          </cell>
          <cell r="C688">
            <v>4.3899999999999997</v>
          </cell>
          <cell r="D688">
            <v>4.4818800000000003</v>
          </cell>
          <cell r="E688">
            <v>4.7575000000000003</v>
          </cell>
          <cell r="F688">
            <v>4.9593800000000003</v>
          </cell>
          <cell r="G688">
            <v>5.01938</v>
          </cell>
          <cell r="H688">
            <v>5.0962500000000004</v>
          </cell>
          <cell r="I688">
            <v>5.1518800000000002</v>
          </cell>
          <cell r="J688">
            <v>5.32</v>
          </cell>
        </row>
        <row r="689">
          <cell r="A689">
            <v>39672</v>
          </cell>
          <cell r="B689">
            <v>4.3287500000000003</v>
          </cell>
          <cell r="C689">
            <v>4.3899999999999997</v>
          </cell>
          <cell r="D689">
            <v>4.4806299999999997</v>
          </cell>
          <cell r="E689">
            <v>4.7562499999999996</v>
          </cell>
          <cell r="F689">
            <v>4.95688</v>
          </cell>
          <cell r="G689">
            <v>5.01938</v>
          </cell>
          <cell r="H689">
            <v>5.0981300000000003</v>
          </cell>
          <cell r="I689">
            <v>5.1518800000000002</v>
          </cell>
          <cell r="J689">
            <v>5.3156299999999996</v>
          </cell>
        </row>
        <row r="690">
          <cell r="A690">
            <v>39673</v>
          </cell>
          <cell r="B690">
            <v>4.30375</v>
          </cell>
          <cell r="C690">
            <v>4.3899999999999997</v>
          </cell>
          <cell r="D690">
            <v>4.4818800000000003</v>
          </cell>
          <cell r="E690">
            <v>4.75563</v>
          </cell>
          <cell r="F690">
            <v>4.9581299999999997</v>
          </cell>
          <cell r="G690">
            <v>5.01938</v>
          </cell>
          <cell r="H690">
            <v>5.0999999999999996</v>
          </cell>
          <cell r="I690">
            <v>5.1518800000000002</v>
          </cell>
          <cell r="J690">
            <v>5.30938</v>
          </cell>
        </row>
        <row r="691">
          <cell r="A691">
            <v>39674</v>
          </cell>
          <cell r="B691">
            <v>4.2968799999999998</v>
          </cell>
          <cell r="C691">
            <v>4.3875000000000002</v>
          </cell>
          <cell r="D691">
            <v>4.4806299999999997</v>
          </cell>
          <cell r="E691">
            <v>4.7543800000000003</v>
          </cell>
          <cell r="F691">
            <v>4.9562499999999998</v>
          </cell>
          <cell r="G691">
            <v>5.01938</v>
          </cell>
          <cell r="H691">
            <v>5.0981300000000003</v>
          </cell>
          <cell r="I691">
            <v>5.1518800000000002</v>
          </cell>
          <cell r="J691">
            <v>5.3049999999999997</v>
          </cell>
        </row>
        <row r="692">
          <cell r="A692">
            <v>39675</v>
          </cell>
          <cell r="B692">
            <v>4.2937500000000002</v>
          </cell>
          <cell r="C692">
            <v>4.3887499999999999</v>
          </cell>
          <cell r="D692">
            <v>4.4824999999999999</v>
          </cell>
          <cell r="E692">
            <v>4.75563</v>
          </cell>
          <cell r="F692">
            <v>4.9581299999999997</v>
          </cell>
          <cell r="G692">
            <v>5.0212500000000002</v>
          </cell>
          <cell r="H692">
            <v>5.1006299999999998</v>
          </cell>
          <cell r="I692">
            <v>5.1543799999999997</v>
          </cell>
          <cell r="J692">
            <v>5.3056299999999998</v>
          </cell>
        </row>
        <row r="693">
          <cell r="A693">
            <v>39678</v>
          </cell>
          <cell r="B693">
            <v>4.2949999999999999</v>
          </cell>
          <cell r="C693">
            <v>4.3868799999999997</v>
          </cell>
          <cell r="D693">
            <v>4.4837499999999997</v>
          </cell>
          <cell r="E693">
            <v>4.7562499999999996</v>
          </cell>
          <cell r="F693">
            <v>4.9562499999999998</v>
          </cell>
          <cell r="G693">
            <v>5.0256299999999996</v>
          </cell>
          <cell r="H693">
            <v>5.1081300000000001</v>
          </cell>
          <cell r="I693">
            <v>5.1568800000000001</v>
          </cell>
          <cell r="J693">
            <v>5.30063</v>
          </cell>
        </row>
        <row r="694">
          <cell r="A694">
            <v>39679</v>
          </cell>
          <cell r="B694">
            <v>4.2962499999999997</v>
          </cell>
          <cell r="C694">
            <v>4.3843800000000002</v>
          </cell>
          <cell r="D694">
            <v>4.4793799999999999</v>
          </cell>
          <cell r="E694">
            <v>4.7568799999999998</v>
          </cell>
          <cell r="F694">
            <v>4.95688</v>
          </cell>
          <cell r="G694">
            <v>5.0243799999999998</v>
          </cell>
          <cell r="H694">
            <v>5.1068800000000003</v>
          </cell>
          <cell r="I694">
            <v>5.1550000000000002</v>
          </cell>
          <cell r="J694">
            <v>5.2968799999999998</v>
          </cell>
        </row>
        <row r="695">
          <cell r="A695">
            <v>39680</v>
          </cell>
          <cell r="B695">
            <v>4.2750000000000004</v>
          </cell>
          <cell r="C695">
            <v>4.3787500000000001</v>
          </cell>
          <cell r="D695">
            <v>4.4781300000000002</v>
          </cell>
          <cell r="E695">
            <v>4.75563</v>
          </cell>
          <cell r="F695">
            <v>4.9556300000000002</v>
          </cell>
          <cell r="G695">
            <v>5.0231300000000001</v>
          </cell>
          <cell r="H695">
            <v>5.1074999999999999</v>
          </cell>
          <cell r="I695">
            <v>5.1556300000000004</v>
          </cell>
          <cell r="J695">
            <v>5.31</v>
          </cell>
        </row>
        <row r="696">
          <cell r="A696">
            <v>39681</v>
          </cell>
          <cell r="B696">
            <v>4.2649999999999997</v>
          </cell>
          <cell r="C696">
            <v>4.3962500000000002</v>
          </cell>
          <cell r="D696">
            <v>4.4737499999999999</v>
          </cell>
          <cell r="E696">
            <v>4.7524999999999995</v>
          </cell>
          <cell r="F696">
            <v>4.9518800000000001</v>
          </cell>
          <cell r="G696">
            <v>5.0231300000000001</v>
          </cell>
          <cell r="H696">
            <v>5.1050000000000004</v>
          </cell>
          <cell r="I696">
            <v>5.1518800000000002</v>
          </cell>
          <cell r="J696">
            <v>5.3056299999999998</v>
          </cell>
        </row>
        <row r="697">
          <cell r="A697">
            <v>39682</v>
          </cell>
          <cell r="B697">
            <v>4.2656299999999998</v>
          </cell>
          <cell r="C697">
            <v>4.4000000000000004</v>
          </cell>
          <cell r="D697">
            <v>4.4737499999999999</v>
          </cell>
          <cell r="E697">
            <v>4.7524999999999995</v>
          </cell>
          <cell r="F697">
            <v>4.9518800000000001</v>
          </cell>
          <cell r="G697">
            <v>5.0237499999999997</v>
          </cell>
          <cell r="H697">
            <v>5.1074999999999999</v>
          </cell>
          <cell r="I697">
            <v>5.15313</v>
          </cell>
          <cell r="J697">
            <v>5.3112500000000002</v>
          </cell>
        </row>
        <row r="698">
          <cell r="A698">
            <v>39685</v>
          </cell>
          <cell r="B698">
            <v>4.2699999999999996</v>
          </cell>
          <cell r="C698">
            <v>4.4056300000000004</v>
          </cell>
          <cell r="D698">
            <v>4.4793799999999999</v>
          </cell>
          <cell r="E698">
            <v>4.7543800000000003</v>
          </cell>
          <cell r="F698">
            <v>4.9556300000000002</v>
          </cell>
          <cell r="G698">
            <v>5.0263799999999996</v>
          </cell>
          <cell r="H698">
            <v>5.1074999999999999</v>
          </cell>
          <cell r="I698">
            <v>5.1532499999999999</v>
          </cell>
          <cell r="J698">
            <v>5.3123800000000001</v>
          </cell>
        </row>
        <row r="699">
          <cell r="A699">
            <v>39686</v>
          </cell>
          <cell r="B699">
            <v>4.2762500000000001</v>
          </cell>
          <cell r="C699">
            <v>4.4081299999999999</v>
          </cell>
          <cell r="D699">
            <v>4.4787499999999998</v>
          </cell>
          <cell r="E699">
            <v>4.75563</v>
          </cell>
          <cell r="F699">
            <v>4.9574999999999996</v>
          </cell>
          <cell r="G699">
            <v>5.0231300000000001</v>
          </cell>
          <cell r="H699">
            <v>5.1074999999999999</v>
          </cell>
          <cell r="I699">
            <v>5.1518800000000002</v>
          </cell>
          <cell r="J699">
            <v>5.3068799999999996</v>
          </cell>
        </row>
        <row r="700">
          <cell r="A700">
            <v>39687</v>
          </cell>
          <cell r="B700">
            <v>4.2937500000000002</v>
          </cell>
          <cell r="C700">
            <v>4.4037499999999996</v>
          </cell>
          <cell r="D700">
            <v>4.4768800000000004</v>
          </cell>
          <cell r="E700">
            <v>4.7549999999999999</v>
          </cell>
          <cell r="F700">
            <v>4.96</v>
          </cell>
          <cell r="G700">
            <v>5.0243799999999998</v>
          </cell>
          <cell r="H700">
            <v>5.1062500000000002</v>
          </cell>
          <cell r="I700">
            <v>5.1512500000000001</v>
          </cell>
          <cell r="J700">
            <v>5.3049999999999997</v>
          </cell>
        </row>
        <row r="701">
          <cell r="A701">
            <v>39688</v>
          </cell>
          <cell r="B701">
            <v>4.2975000000000003</v>
          </cell>
          <cell r="C701">
            <v>4.3956299999999997</v>
          </cell>
          <cell r="D701">
            <v>4.5024999999999995</v>
          </cell>
          <cell r="E701">
            <v>4.7562499999999996</v>
          </cell>
          <cell r="F701">
            <v>4.9593800000000003</v>
          </cell>
          <cell r="G701">
            <v>5.0737500000000004</v>
          </cell>
          <cell r="H701">
            <v>5.1150000000000002</v>
          </cell>
          <cell r="I701">
            <v>5.1568800000000001</v>
          </cell>
          <cell r="J701">
            <v>5.3237500000000004</v>
          </cell>
        </row>
        <row r="702">
          <cell r="A702">
            <v>39689</v>
          </cell>
          <cell r="B702">
            <v>4.3687500000000004</v>
          </cell>
          <cell r="C702">
            <v>4.3956299999999997</v>
          </cell>
          <cell r="D702">
            <v>4.5043800000000003</v>
          </cell>
          <cell r="E702">
            <v>4.7549999999999999</v>
          </cell>
          <cell r="F702">
            <v>4.9593800000000003</v>
          </cell>
          <cell r="G702">
            <v>5.0750000000000002</v>
          </cell>
          <cell r="H702">
            <v>5.11625</v>
          </cell>
          <cell r="I702">
            <v>5.16</v>
          </cell>
          <cell r="J702">
            <v>5.3268800000000001</v>
          </cell>
        </row>
        <row r="703">
          <cell r="A703">
            <v>39692</v>
          </cell>
          <cell r="B703">
            <v>4.3012499999999996</v>
          </cell>
          <cell r="C703">
            <v>4.3968800000000003</v>
          </cell>
          <cell r="D703">
            <v>4.5081299999999995</v>
          </cell>
          <cell r="E703">
            <v>4.7543800000000003</v>
          </cell>
          <cell r="F703">
            <v>4.9543800000000005</v>
          </cell>
          <cell r="G703">
            <v>5.0806300000000002</v>
          </cell>
          <cell r="H703">
            <v>5.11625</v>
          </cell>
          <cell r="I703">
            <v>5.1556300000000004</v>
          </cell>
          <cell r="J703">
            <v>5.32</v>
          </cell>
        </row>
        <row r="704">
          <cell r="A704">
            <v>39693</v>
          </cell>
          <cell r="B704">
            <v>4.3025000000000002</v>
          </cell>
          <cell r="C704">
            <v>4.3987499999999997</v>
          </cell>
          <cell r="D704">
            <v>4.5081299999999995</v>
          </cell>
          <cell r="E704">
            <v>4.7518799999999999</v>
          </cell>
          <cell r="F704">
            <v>4.9518800000000001</v>
          </cell>
          <cell r="G704">
            <v>5.0806300000000002</v>
          </cell>
          <cell r="H704">
            <v>5.1156300000000003</v>
          </cell>
          <cell r="I704">
            <v>5.1543799999999997</v>
          </cell>
          <cell r="J704">
            <v>5.3231299999999999</v>
          </cell>
        </row>
        <row r="705">
          <cell r="A705">
            <v>39694</v>
          </cell>
          <cell r="B705">
            <v>4.3081300000000002</v>
          </cell>
          <cell r="C705">
            <v>4.3968800000000003</v>
          </cell>
          <cell r="D705">
            <v>4.5112500000000004</v>
          </cell>
          <cell r="E705">
            <v>4.7562499999999996</v>
          </cell>
          <cell r="F705">
            <v>4.9531299999999998</v>
          </cell>
          <cell r="G705">
            <v>5.08188</v>
          </cell>
          <cell r="H705">
            <v>5.1174999999999997</v>
          </cell>
          <cell r="I705">
            <v>5.1574999999999998</v>
          </cell>
          <cell r="J705">
            <v>5.32</v>
          </cell>
        </row>
        <row r="706">
          <cell r="A706">
            <v>39695</v>
          </cell>
          <cell r="B706">
            <v>4.3075000000000001</v>
          </cell>
          <cell r="C706">
            <v>4.3987499999999997</v>
          </cell>
          <cell r="D706">
            <v>4.5125000000000002</v>
          </cell>
          <cell r="E706">
            <v>4.7568799999999998</v>
          </cell>
          <cell r="F706">
            <v>4.9562499999999998</v>
          </cell>
          <cell r="G706">
            <v>5.0856300000000001</v>
          </cell>
          <cell r="H706">
            <v>5.125</v>
          </cell>
          <cell r="I706">
            <v>5.1637500000000003</v>
          </cell>
          <cell r="J706">
            <v>5.3274999999999997</v>
          </cell>
        </row>
        <row r="707">
          <cell r="A707">
            <v>39696</v>
          </cell>
          <cell r="B707">
            <v>4.3099999999999996</v>
          </cell>
          <cell r="C707">
            <v>4.3962500000000002</v>
          </cell>
          <cell r="D707">
            <v>4.5106299999999999</v>
          </cell>
          <cell r="E707">
            <v>4.7549999999999999</v>
          </cell>
          <cell r="F707">
            <v>4.9550000000000001</v>
          </cell>
          <cell r="G707">
            <v>5.0837500000000002</v>
          </cell>
          <cell r="H707">
            <v>5.1224999999999996</v>
          </cell>
          <cell r="I707">
            <v>5.1637500000000003</v>
          </cell>
          <cell r="J707">
            <v>5.32</v>
          </cell>
        </row>
        <row r="708">
          <cell r="A708">
            <v>39699</v>
          </cell>
          <cell r="B708">
            <v>4.30375</v>
          </cell>
          <cell r="C708">
            <v>4.3987499999999997</v>
          </cell>
          <cell r="D708">
            <v>4.51</v>
          </cell>
          <cell r="E708">
            <v>4.7581299999999995</v>
          </cell>
          <cell r="F708">
            <v>4.9550000000000001</v>
          </cell>
          <cell r="G708">
            <v>5.0862499999999997</v>
          </cell>
          <cell r="H708">
            <v>5.1293800000000003</v>
          </cell>
          <cell r="I708">
            <v>5.1687500000000002</v>
          </cell>
          <cell r="J708">
            <v>5.335</v>
          </cell>
        </row>
        <row r="709">
          <cell r="A709">
            <v>39700</v>
          </cell>
          <cell r="B709">
            <v>3.9624999999999999</v>
          </cell>
          <cell r="C709">
            <v>4.3975</v>
          </cell>
          <cell r="D709">
            <v>4.5125000000000002</v>
          </cell>
          <cell r="E709">
            <v>4.7568799999999998</v>
          </cell>
          <cell r="F709">
            <v>4.9550000000000001</v>
          </cell>
          <cell r="G709">
            <v>5.0862499999999997</v>
          </cell>
          <cell r="H709">
            <v>5.1281299999999996</v>
          </cell>
          <cell r="I709">
            <v>5.1687500000000002</v>
          </cell>
          <cell r="J709">
            <v>5.3312499999999998</v>
          </cell>
        </row>
        <row r="710">
          <cell r="A710">
            <v>39701</v>
          </cell>
          <cell r="B710">
            <v>4.30375</v>
          </cell>
          <cell r="C710">
            <v>4.3987499999999997</v>
          </cell>
          <cell r="D710">
            <v>4.50875</v>
          </cell>
          <cell r="E710">
            <v>4.7568799999999998</v>
          </cell>
          <cell r="F710">
            <v>4.9531299999999998</v>
          </cell>
          <cell r="G710">
            <v>5.0843800000000003</v>
          </cell>
          <cell r="H710">
            <v>5.1268799999999999</v>
          </cell>
          <cell r="I710">
            <v>5.1675000000000004</v>
          </cell>
          <cell r="J710">
            <v>5.33</v>
          </cell>
        </row>
        <row r="711">
          <cell r="A711">
            <v>39702</v>
          </cell>
          <cell r="B711">
            <v>4.3</v>
          </cell>
          <cell r="C711">
            <v>4.3975</v>
          </cell>
          <cell r="D711">
            <v>4.5112500000000004</v>
          </cell>
          <cell r="E711">
            <v>4.7562499999999996</v>
          </cell>
          <cell r="F711">
            <v>4.9543800000000005</v>
          </cell>
          <cell r="G711">
            <v>5.0887500000000001</v>
          </cell>
          <cell r="H711">
            <v>5.1312499999999996</v>
          </cell>
          <cell r="I711">
            <v>5.1725000000000003</v>
          </cell>
          <cell r="J711">
            <v>5.3324999999999996</v>
          </cell>
        </row>
        <row r="712">
          <cell r="A712">
            <v>39703</v>
          </cell>
          <cell r="B712">
            <v>4.2949999999999999</v>
          </cell>
          <cell r="C712">
            <v>4.3962500000000002</v>
          </cell>
          <cell r="D712">
            <v>4.5118799999999997</v>
          </cell>
          <cell r="E712">
            <v>4.7549999999999999</v>
          </cell>
          <cell r="F712">
            <v>4.9518800000000001</v>
          </cell>
          <cell r="G712">
            <v>5.0893800000000002</v>
          </cell>
          <cell r="H712">
            <v>5.1375000000000002</v>
          </cell>
          <cell r="I712">
            <v>5.1762499999999996</v>
          </cell>
          <cell r="J712">
            <v>5.335</v>
          </cell>
        </row>
        <row r="713">
          <cell r="A713">
            <v>39706</v>
          </cell>
          <cell r="B713">
            <v>4.4937500000000004</v>
          </cell>
          <cell r="C713">
            <v>4.4293800000000001</v>
          </cell>
          <cell r="D713">
            <v>4.5243799999999998</v>
          </cell>
          <cell r="E713">
            <v>4.7687499999999998</v>
          </cell>
          <cell r="F713">
            <v>4.96563</v>
          </cell>
          <cell r="G713">
            <v>5.1018800000000004</v>
          </cell>
          <cell r="H713">
            <v>5.1456299999999997</v>
          </cell>
          <cell r="I713">
            <v>5.1837499999999999</v>
          </cell>
          <cell r="J713">
            <v>5.34063</v>
          </cell>
        </row>
        <row r="714">
          <cell r="A714">
            <v>39707</v>
          </cell>
          <cell r="B714">
            <v>4.4175000000000004</v>
          </cell>
          <cell r="C714">
            <v>4.4906300000000003</v>
          </cell>
          <cell r="D714">
            <v>4.5318800000000001</v>
          </cell>
          <cell r="E714">
            <v>4.7731300000000001</v>
          </cell>
          <cell r="F714">
            <v>4.9662500000000005</v>
          </cell>
          <cell r="G714">
            <v>5.1050000000000004</v>
          </cell>
          <cell r="H714">
            <v>5.1456299999999997</v>
          </cell>
          <cell r="I714">
            <v>5.1893799999999999</v>
          </cell>
          <cell r="J714">
            <v>5.3431300000000004</v>
          </cell>
        </row>
        <row r="715">
          <cell r="A715">
            <v>39708</v>
          </cell>
          <cell r="B715">
            <v>4.4249999999999998</v>
          </cell>
          <cell r="C715">
            <v>4.5011299999999999</v>
          </cell>
          <cell r="D715">
            <v>4.5374999999999996</v>
          </cell>
          <cell r="E715">
            <v>4.7743799999999998</v>
          </cell>
          <cell r="F715">
            <v>4.9737499999999999</v>
          </cell>
          <cell r="G715">
            <v>5.1118800000000002</v>
          </cell>
          <cell r="H715">
            <v>5.1537499999999996</v>
          </cell>
          <cell r="I715">
            <v>5.2</v>
          </cell>
          <cell r="J715">
            <v>5.3587499999999997</v>
          </cell>
        </row>
        <row r="716">
          <cell r="A716">
            <v>39709</v>
          </cell>
          <cell r="B716">
            <v>4.3487499999999999</v>
          </cell>
          <cell r="C716">
            <v>4.5374999999999996</v>
          </cell>
          <cell r="D716">
            <v>4.59</v>
          </cell>
          <cell r="E716">
            <v>4.7887500000000003</v>
          </cell>
          <cell r="F716">
            <v>4.9950000000000001</v>
          </cell>
          <cell r="G716">
            <v>5.1331300000000004</v>
          </cell>
          <cell r="H716">
            <v>5.17875</v>
          </cell>
          <cell r="I716">
            <v>5.2256299999999998</v>
          </cell>
          <cell r="J716">
            <v>5.3818799999999998</v>
          </cell>
        </row>
        <row r="717">
          <cell r="A717">
            <v>39710</v>
          </cell>
          <cell r="B717">
            <v>4.4362500000000002</v>
          </cell>
          <cell r="C717">
            <v>4.5487500000000001</v>
          </cell>
          <cell r="D717">
            <v>4.6449999999999996</v>
          </cell>
          <cell r="E717">
            <v>4.7975000000000003</v>
          </cell>
          <cell r="F717">
            <v>5.0037500000000001</v>
          </cell>
          <cell r="G717">
            <v>5.1412500000000003</v>
          </cell>
          <cell r="H717">
            <v>5.1862500000000002</v>
          </cell>
          <cell r="I717">
            <v>5.2362500000000001</v>
          </cell>
          <cell r="J717">
            <v>5.4074999999999998</v>
          </cell>
        </row>
        <row r="718">
          <cell r="A718">
            <v>39713</v>
          </cell>
          <cell r="B718">
            <v>4.40625</v>
          </cell>
          <cell r="C718">
            <v>4.6524999999999999</v>
          </cell>
          <cell r="D718">
            <v>4.7575000000000003</v>
          </cell>
          <cell r="E718">
            <v>4.8274999999999997</v>
          </cell>
          <cell r="F718">
            <v>5.0250000000000004</v>
          </cell>
          <cell r="G718">
            <v>5.1475</v>
          </cell>
          <cell r="H718">
            <v>5.1974999999999998</v>
          </cell>
          <cell r="I718">
            <v>5.2450000000000001</v>
          </cell>
          <cell r="J718">
            <v>5.4375</v>
          </cell>
        </row>
        <row r="719">
          <cell r="A719">
            <v>39714</v>
          </cell>
          <cell r="B719">
            <v>4.4124999999999996</v>
          </cell>
          <cell r="C719">
            <v>4.6850000000000005</v>
          </cell>
          <cell r="D719">
            <v>4.8425000000000002</v>
          </cell>
          <cell r="E719">
            <v>4.8475000000000001</v>
          </cell>
          <cell r="F719">
            <v>5.0525000000000002</v>
          </cell>
          <cell r="G719">
            <v>5.15625</v>
          </cell>
          <cell r="H719">
            <v>5.2074999999999996</v>
          </cell>
          <cell r="I719">
            <v>5.2575000000000003</v>
          </cell>
          <cell r="J719">
            <v>5.45</v>
          </cell>
        </row>
        <row r="720">
          <cell r="A720">
            <v>39715</v>
          </cell>
          <cell r="B720">
            <v>4.375</v>
          </cell>
          <cell r="C720">
            <v>4.7275</v>
          </cell>
          <cell r="D720">
            <v>4.91</v>
          </cell>
          <cell r="E720">
            <v>4.8975</v>
          </cell>
          <cell r="F720">
            <v>5.0625</v>
          </cell>
          <cell r="G720">
            <v>5.1612499999999999</v>
          </cell>
          <cell r="H720">
            <v>5.22</v>
          </cell>
          <cell r="I720">
            <v>5.2675000000000001</v>
          </cell>
          <cell r="J720">
            <v>5.4574999999999996</v>
          </cell>
        </row>
        <row r="721">
          <cell r="A721">
            <v>39716</v>
          </cell>
          <cell r="B721">
            <v>4.38</v>
          </cell>
          <cell r="C721">
            <v>4.7774999999999999</v>
          </cell>
          <cell r="D721">
            <v>4.9675000000000002</v>
          </cell>
          <cell r="E721">
            <v>4.9972500000000002</v>
          </cell>
          <cell r="F721">
            <v>5.1112500000000001</v>
          </cell>
          <cell r="G721">
            <v>5.1849999999999996</v>
          </cell>
          <cell r="H721">
            <v>5.24</v>
          </cell>
          <cell r="I721">
            <v>5.2937500000000002</v>
          </cell>
          <cell r="J721">
            <v>5.4824999999999999</v>
          </cell>
        </row>
        <row r="722">
          <cell r="A722">
            <v>39717</v>
          </cell>
          <cell r="B722">
            <v>4.0687499999999996</v>
          </cell>
          <cell r="C722">
            <v>4.7925000000000004</v>
          </cell>
          <cell r="D722">
            <v>4.9962499999999999</v>
          </cell>
          <cell r="E722">
            <v>5.0187499999999998</v>
          </cell>
          <cell r="F722">
            <v>5.1387499999999999</v>
          </cell>
          <cell r="G722">
            <v>5.18</v>
          </cell>
          <cell r="H722">
            <v>5.2306299999999997</v>
          </cell>
          <cell r="I722">
            <v>5.2874999999999996</v>
          </cell>
          <cell r="J722">
            <v>5.47</v>
          </cell>
        </row>
        <row r="723">
          <cell r="A723">
            <v>39720</v>
          </cell>
          <cell r="B723">
            <v>3.7124999999999999</v>
          </cell>
          <cell r="C723">
            <v>4.7074999999999996</v>
          </cell>
          <cell r="D723">
            <v>4.9962499999999999</v>
          </cell>
          <cell r="E723">
            <v>5.0637499999999998</v>
          </cell>
          <cell r="F723">
            <v>5.2225000000000001</v>
          </cell>
          <cell r="G723">
            <v>5.2387499999999996</v>
          </cell>
          <cell r="H723">
            <v>5.27</v>
          </cell>
          <cell r="I723">
            <v>5.30375</v>
          </cell>
          <cell r="J723">
            <v>5.4649999999999999</v>
          </cell>
        </row>
        <row r="724">
          <cell r="A724">
            <v>39721</v>
          </cell>
          <cell r="B724">
            <v>4.4487500000000004</v>
          </cell>
          <cell r="C724">
            <v>4.8287500000000003</v>
          </cell>
          <cell r="D724">
            <v>5.0425000000000004</v>
          </cell>
          <cell r="E724">
            <v>5.1287500000000001</v>
          </cell>
          <cell r="F724">
            <v>5.2737499999999997</v>
          </cell>
          <cell r="G724">
            <v>5.3049999999999997</v>
          </cell>
          <cell r="H724">
            <v>5.3449999999999998</v>
          </cell>
          <cell r="I724">
            <v>5.37</v>
          </cell>
          <cell r="J724">
            <v>5.4937500000000004</v>
          </cell>
        </row>
        <row r="725">
          <cell r="A725">
            <v>39722</v>
          </cell>
          <cell r="B725">
            <v>4.2687499999999998</v>
          </cell>
          <cell r="C725">
            <v>4.8250000000000002</v>
          </cell>
          <cell r="D725">
            <v>5.0737500000000004</v>
          </cell>
          <cell r="E725">
            <v>5.1425000000000001</v>
          </cell>
          <cell r="F725">
            <v>5.2850000000000001</v>
          </cell>
          <cell r="G725">
            <v>5.3312499999999998</v>
          </cell>
          <cell r="H725">
            <v>5.3706300000000002</v>
          </cell>
          <cell r="I725">
            <v>5.3925000000000001</v>
          </cell>
          <cell r="J725">
            <v>5.4974999999999996</v>
          </cell>
        </row>
        <row r="726">
          <cell r="A726">
            <v>39723</v>
          </cell>
          <cell r="B726">
            <v>4.1612499999999999</v>
          </cell>
          <cell r="C726">
            <v>4.8250000000000002</v>
          </cell>
          <cell r="D726">
            <v>5.0925000000000002</v>
          </cell>
          <cell r="E726">
            <v>5.17</v>
          </cell>
          <cell r="F726">
            <v>5.3174999999999999</v>
          </cell>
          <cell r="G726">
            <v>5.3537499999999998</v>
          </cell>
          <cell r="H726">
            <v>5.3937499999999998</v>
          </cell>
          <cell r="I726">
            <v>5.4137500000000003</v>
          </cell>
          <cell r="J726">
            <v>5.5137499999999999</v>
          </cell>
        </row>
        <row r="727">
          <cell r="A727">
            <v>39724</v>
          </cell>
          <cell r="B727">
            <v>4.1050000000000004</v>
          </cell>
          <cell r="C727">
            <v>4.83</v>
          </cell>
          <cell r="D727">
            <v>5.1087499999999997</v>
          </cell>
          <cell r="E727">
            <v>5.1924999999999999</v>
          </cell>
          <cell r="F727">
            <v>5.3274999999999997</v>
          </cell>
          <cell r="G727">
            <v>5.3637499999999996</v>
          </cell>
          <cell r="H727">
            <v>5.3937499999999998</v>
          </cell>
          <cell r="I727">
            <v>5.4124999999999996</v>
          </cell>
          <cell r="J727">
            <v>5.4962499999999999</v>
          </cell>
        </row>
        <row r="728">
          <cell r="A728">
            <v>39727</v>
          </cell>
          <cell r="B728">
            <v>4.2737499999999997</v>
          </cell>
          <cell r="C728">
            <v>4.8475000000000001</v>
          </cell>
          <cell r="D728">
            <v>5.1224999999999996</v>
          </cell>
          <cell r="E728">
            <v>5.19625</v>
          </cell>
          <cell r="F728">
            <v>5.3375000000000004</v>
          </cell>
          <cell r="G728">
            <v>5.3712499999999999</v>
          </cell>
          <cell r="H728">
            <v>5.3937499999999998</v>
          </cell>
          <cell r="I728">
            <v>5.4124999999999996</v>
          </cell>
          <cell r="J728">
            <v>5.4775</v>
          </cell>
        </row>
        <row r="729">
          <cell r="A729">
            <v>39728</v>
          </cell>
          <cell r="B729">
            <v>4.4874999999999998</v>
          </cell>
          <cell r="C729">
            <v>4.9612499999999997</v>
          </cell>
          <cell r="D729">
            <v>5.165</v>
          </cell>
          <cell r="E729">
            <v>5.2262500000000003</v>
          </cell>
          <cell r="F729">
            <v>5.3712499999999999</v>
          </cell>
          <cell r="G729">
            <v>5.3975</v>
          </cell>
          <cell r="H729">
            <v>5.4162499999999998</v>
          </cell>
          <cell r="I729">
            <v>5.4337499999999999</v>
          </cell>
          <cell r="J729">
            <v>5.4874999999999998</v>
          </cell>
        </row>
        <row r="730">
          <cell r="A730">
            <v>39729</v>
          </cell>
          <cell r="B730">
            <v>4.3499999999999996</v>
          </cell>
          <cell r="C730">
            <v>4.9987500000000002</v>
          </cell>
          <cell r="D730">
            <v>5.1862500000000002</v>
          </cell>
          <cell r="E730">
            <v>5.2474999999999996</v>
          </cell>
          <cell r="F730">
            <v>5.3912500000000003</v>
          </cell>
          <cell r="G730">
            <v>5.4087500000000004</v>
          </cell>
          <cell r="H730">
            <v>5.4212499999999997</v>
          </cell>
          <cell r="I730">
            <v>5.4349999999999996</v>
          </cell>
          <cell r="J730">
            <v>5.4850000000000003</v>
          </cell>
        </row>
        <row r="731">
          <cell r="A731">
            <v>39730</v>
          </cell>
          <cell r="B731">
            <v>3.9362500000000002</v>
          </cell>
          <cell r="C731">
            <v>4.7637499999999999</v>
          </cell>
          <cell r="D731">
            <v>5.1087499999999997</v>
          </cell>
          <cell r="E731">
            <v>5.2162499999999996</v>
          </cell>
          <cell r="F731">
            <v>5.3862500000000004</v>
          </cell>
          <cell r="G731">
            <v>5.40625</v>
          </cell>
          <cell r="H731">
            <v>5.42</v>
          </cell>
          <cell r="I731">
            <v>5.4375</v>
          </cell>
          <cell r="J731">
            <v>5.4974999999999996</v>
          </cell>
        </row>
        <row r="732">
          <cell r="A732">
            <v>39731</v>
          </cell>
          <cell r="B732">
            <v>3.8925000000000001</v>
          </cell>
          <cell r="C732">
            <v>4.5649999999999995</v>
          </cell>
          <cell r="D732">
            <v>5.0824999999999996</v>
          </cell>
          <cell r="E732">
            <v>5.2050000000000001</v>
          </cell>
          <cell r="F732">
            <v>5.36625</v>
          </cell>
          <cell r="G732">
            <v>5.3937499999999998</v>
          </cell>
          <cell r="H732">
            <v>5.4074999999999998</v>
          </cell>
          <cell r="I732">
            <v>5.4262499999999996</v>
          </cell>
          <cell r="J732">
            <v>5.4787499999999998</v>
          </cell>
        </row>
        <row r="733">
          <cell r="A733">
            <v>39734</v>
          </cell>
          <cell r="B733">
            <v>3.7749999999999999</v>
          </cell>
          <cell r="C733">
            <v>4.335</v>
          </cell>
          <cell r="D733">
            <v>5.0175000000000001</v>
          </cell>
          <cell r="E733">
            <v>5.1325000000000003</v>
          </cell>
          <cell r="F733">
            <v>5.2987500000000001</v>
          </cell>
          <cell r="G733">
            <v>5.3187499999999996</v>
          </cell>
          <cell r="H733">
            <v>5.335</v>
          </cell>
          <cell r="I733">
            <v>5.3512500000000003</v>
          </cell>
          <cell r="J733">
            <v>5.4</v>
          </cell>
        </row>
        <row r="734">
          <cell r="A734">
            <v>39735</v>
          </cell>
          <cell r="B734">
            <v>3.75</v>
          </cell>
          <cell r="C734">
            <v>4.1375000000000002</v>
          </cell>
          <cell r="D734">
            <v>4.9262499999999996</v>
          </cell>
          <cell r="E734">
            <v>5.0475000000000003</v>
          </cell>
          <cell r="F734">
            <v>5.2249999999999996</v>
          </cell>
          <cell r="G734">
            <v>5.25</v>
          </cell>
          <cell r="H734">
            <v>5.2675000000000001</v>
          </cell>
          <cell r="I734">
            <v>5.2874999999999996</v>
          </cell>
          <cell r="J734">
            <v>5.3337500000000002</v>
          </cell>
        </row>
        <row r="735">
          <cell r="A735">
            <v>39736</v>
          </cell>
          <cell r="B735">
            <v>3.7362500000000001</v>
          </cell>
          <cell r="C735">
            <v>4.03125</v>
          </cell>
          <cell r="D735">
            <v>4.8712499999999999</v>
          </cell>
          <cell r="E735">
            <v>5.0025000000000004</v>
          </cell>
          <cell r="F735">
            <v>5.1749999999999998</v>
          </cell>
          <cell r="G735">
            <v>5.2037500000000003</v>
          </cell>
          <cell r="H735">
            <v>5.2324999999999999</v>
          </cell>
          <cell r="I735">
            <v>5.2474999999999996</v>
          </cell>
          <cell r="J735">
            <v>5.3087499999999999</v>
          </cell>
        </row>
        <row r="736">
          <cell r="A736">
            <v>39737</v>
          </cell>
          <cell r="B736">
            <v>3.75</v>
          </cell>
          <cell r="C736">
            <v>4.0212500000000002</v>
          </cell>
          <cell r="D736">
            <v>4.7837499999999995</v>
          </cell>
          <cell r="E736">
            <v>4.9050000000000002</v>
          </cell>
          <cell r="F736">
            <v>5.0812499999999998</v>
          </cell>
          <cell r="G736">
            <v>5.1112500000000001</v>
          </cell>
          <cell r="H736">
            <v>5.1362500000000004</v>
          </cell>
          <cell r="I736">
            <v>5.15625</v>
          </cell>
          <cell r="J736">
            <v>5.2337499999999997</v>
          </cell>
        </row>
        <row r="737">
          <cell r="A737">
            <v>39738</v>
          </cell>
          <cell r="B737">
            <v>3.6612499999999999</v>
          </cell>
          <cell r="C737">
            <v>3.98875</v>
          </cell>
          <cell r="D737">
            <v>4.7175000000000002</v>
          </cell>
          <cell r="E737">
            <v>4.8499999999999996</v>
          </cell>
          <cell r="F737">
            <v>5.0199999999999996</v>
          </cell>
          <cell r="G737">
            <v>5.0662500000000001</v>
          </cell>
          <cell r="H737">
            <v>5.0887500000000001</v>
          </cell>
          <cell r="I737">
            <v>5.1112500000000001</v>
          </cell>
          <cell r="J737">
            <v>5.1981299999999999</v>
          </cell>
        </row>
        <row r="738">
          <cell r="A738">
            <v>39741</v>
          </cell>
          <cell r="B738">
            <v>3.5724999999999998</v>
          </cell>
          <cell r="C738">
            <v>3.9375</v>
          </cell>
          <cell r="D738">
            <v>4.665</v>
          </cell>
          <cell r="E738">
            <v>4.8075000000000001</v>
          </cell>
          <cell r="F738">
            <v>4.9862500000000001</v>
          </cell>
          <cell r="G738">
            <v>5.0149999999999997</v>
          </cell>
          <cell r="H738">
            <v>5.0350000000000001</v>
          </cell>
          <cell r="I738">
            <v>5.0549999999999997</v>
          </cell>
          <cell r="J738">
            <v>5.1518800000000002</v>
          </cell>
        </row>
        <row r="739">
          <cell r="A739">
            <v>39742</v>
          </cell>
          <cell r="B739">
            <v>3.5550000000000002</v>
          </cell>
          <cell r="C739">
            <v>3.90625</v>
          </cell>
          <cell r="D739">
            <v>4.6312499999999996</v>
          </cell>
          <cell r="E739">
            <v>4.7725</v>
          </cell>
          <cell r="F739">
            <v>4.9587500000000002</v>
          </cell>
          <cell r="G739">
            <v>4.9874999999999998</v>
          </cell>
          <cell r="H739">
            <v>5.0049999999999999</v>
          </cell>
          <cell r="I739">
            <v>5.0262500000000001</v>
          </cell>
          <cell r="J739">
            <v>5.1150000000000002</v>
          </cell>
        </row>
        <row r="740">
          <cell r="A740">
            <v>39743</v>
          </cell>
          <cell r="B740">
            <v>3.5674999999999999</v>
          </cell>
          <cell r="C740">
            <v>3.8975</v>
          </cell>
          <cell r="D740">
            <v>4.5962499999999995</v>
          </cell>
          <cell r="E740">
            <v>4.7437500000000004</v>
          </cell>
          <cell r="F740">
            <v>4.9249999999999998</v>
          </cell>
          <cell r="G740">
            <v>4.9625000000000004</v>
          </cell>
          <cell r="H740">
            <v>4.9850000000000003</v>
          </cell>
          <cell r="I740">
            <v>5.0062499999999996</v>
          </cell>
          <cell r="J740">
            <v>5.0812499999999998</v>
          </cell>
        </row>
        <row r="741">
          <cell r="A741">
            <v>39744</v>
          </cell>
          <cell r="B741">
            <v>3.5562499999999999</v>
          </cell>
          <cell r="C741">
            <v>3.9275000000000002</v>
          </cell>
          <cell r="D741">
            <v>4.5875000000000004</v>
          </cell>
          <cell r="E741">
            <v>4.7312500000000002</v>
          </cell>
          <cell r="F741">
            <v>4.915</v>
          </cell>
          <cell r="G741">
            <v>4.9474999999999998</v>
          </cell>
          <cell r="H741">
            <v>4.9725000000000001</v>
          </cell>
          <cell r="I741">
            <v>4.9931299999999998</v>
          </cell>
          <cell r="J741">
            <v>5.0549999999999997</v>
          </cell>
        </row>
        <row r="742">
          <cell r="A742">
            <v>39745</v>
          </cell>
          <cell r="B742">
            <v>3.5487500000000001</v>
          </cell>
          <cell r="C742">
            <v>3.8987500000000002</v>
          </cell>
          <cell r="D742">
            <v>4.5862499999999997</v>
          </cell>
          <cell r="E742">
            <v>4.7353800000000001</v>
          </cell>
          <cell r="F742">
            <v>4.9074999999999998</v>
          </cell>
          <cell r="G742">
            <v>4.9399999999999995</v>
          </cell>
          <cell r="H742">
            <v>4.9587500000000002</v>
          </cell>
          <cell r="I742">
            <v>4.9762500000000003</v>
          </cell>
          <cell r="J742">
            <v>5.04</v>
          </cell>
        </row>
        <row r="743">
          <cell r="A743">
            <v>39748</v>
          </cell>
          <cell r="B743">
            <v>3.5625</v>
          </cell>
          <cell r="C743">
            <v>3.9074999999999998</v>
          </cell>
          <cell r="D743">
            <v>4.5562500000000004</v>
          </cell>
          <cell r="E743">
            <v>4.71875</v>
          </cell>
          <cell r="F743">
            <v>4.90313</v>
          </cell>
          <cell r="G743">
            <v>4.9312500000000004</v>
          </cell>
          <cell r="H743">
            <v>4.9474999999999998</v>
          </cell>
          <cell r="I743">
            <v>4.9637500000000001</v>
          </cell>
          <cell r="J743">
            <v>5.0262500000000001</v>
          </cell>
        </row>
        <row r="744">
          <cell r="A744">
            <v>39749</v>
          </cell>
          <cell r="B744">
            <v>3.5387499999999998</v>
          </cell>
          <cell r="C744">
            <v>3.8887499999999999</v>
          </cell>
          <cell r="D744">
            <v>4.5137499999999999</v>
          </cell>
          <cell r="E744">
            <v>4.6825000000000001</v>
          </cell>
          <cell r="F744">
            <v>4.8499999999999996</v>
          </cell>
          <cell r="G744">
            <v>4.8962500000000002</v>
          </cell>
          <cell r="H744">
            <v>4.9175000000000004</v>
          </cell>
          <cell r="I744">
            <v>4.9350000000000005</v>
          </cell>
          <cell r="J744">
            <v>4.9937500000000004</v>
          </cell>
        </row>
        <row r="745">
          <cell r="A745">
            <v>39750</v>
          </cell>
          <cell r="B745">
            <v>3.54</v>
          </cell>
          <cell r="C745">
            <v>3.8824999999999998</v>
          </cell>
          <cell r="D745">
            <v>4.4749999999999996</v>
          </cell>
          <cell r="E745">
            <v>4.6412500000000003</v>
          </cell>
          <cell r="F745">
            <v>4.8274999999999997</v>
          </cell>
          <cell r="G745">
            <v>4.8612500000000001</v>
          </cell>
          <cell r="H745">
            <v>4.88375</v>
          </cell>
          <cell r="I745">
            <v>4.9006299999999996</v>
          </cell>
          <cell r="J745">
            <v>4.9587500000000002</v>
          </cell>
        </row>
        <row r="746">
          <cell r="A746">
            <v>39751</v>
          </cell>
          <cell r="B746">
            <v>3.5337499999999999</v>
          </cell>
          <cell r="C746">
            <v>3.8525</v>
          </cell>
          <cell r="D746">
            <v>4.4450000000000003</v>
          </cell>
          <cell r="E746">
            <v>4.665</v>
          </cell>
          <cell r="F746">
            <v>4.7937500000000002</v>
          </cell>
          <cell r="G746">
            <v>4.8237500000000004</v>
          </cell>
          <cell r="H746">
            <v>4.8324999999999996</v>
          </cell>
          <cell r="I746">
            <v>4.8425000000000002</v>
          </cell>
          <cell r="J746">
            <v>4.9143799999999995</v>
          </cell>
        </row>
        <row r="747">
          <cell r="A747">
            <v>39752</v>
          </cell>
          <cell r="B747">
            <v>3.55375</v>
          </cell>
          <cell r="C747">
            <v>3.8374999999999999</v>
          </cell>
          <cell r="D747">
            <v>4.4225000000000003</v>
          </cell>
          <cell r="E747">
            <v>4.6568800000000001</v>
          </cell>
          <cell r="F747">
            <v>4.7687499999999998</v>
          </cell>
          <cell r="G747">
            <v>4.79</v>
          </cell>
          <cell r="H747">
            <v>4.7981300000000005</v>
          </cell>
          <cell r="I747">
            <v>4.8062500000000004</v>
          </cell>
          <cell r="J747">
            <v>4.8712499999999999</v>
          </cell>
        </row>
        <row r="748">
          <cell r="A748">
            <v>39755</v>
          </cell>
          <cell r="B748">
            <v>3.5375000000000001</v>
          </cell>
          <cell r="C748">
            <v>3.80375</v>
          </cell>
          <cell r="D748">
            <v>4.3862500000000004</v>
          </cell>
          <cell r="E748">
            <v>4.6381300000000003</v>
          </cell>
          <cell r="F748">
            <v>4.7374999999999998</v>
          </cell>
          <cell r="G748">
            <v>4.7625000000000002</v>
          </cell>
          <cell r="H748">
            <v>4.7750000000000004</v>
          </cell>
          <cell r="I748">
            <v>4.7887500000000003</v>
          </cell>
          <cell r="J748">
            <v>4.8449999999999998</v>
          </cell>
        </row>
        <row r="749">
          <cell r="A749">
            <v>39756</v>
          </cell>
          <cell r="B749">
            <v>3.5</v>
          </cell>
          <cell r="C749">
            <v>3.7962500000000001</v>
          </cell>
          <cell r="D749">
            <v>4.3487499999999999</v>
          </cell>
          <cell r="E749">
            <v>4.6100000000000003</v>
          </cell>
          <cell r="F749">
            <v>4.7062499999999998</v>
          </cell>
          <cell r="G749">
            <v>4.7324999999999999</v>
          </cell>
          <cell r="H749">
            <v>4.7450000000000001</v>
          </cell>
          <cell r="I749">
            <v>4.75875</v>
          </cell>
          <cell r="J749">
            <v>4.8125</v>
          </cell>
        </row>
        <row r="750">
          <cell r="A750">
            <v>39757</v>
          </cell>
          <cell r="B750">
            <v>3.4937499999999999</v>
          </cell>
          <cell r="C750">
            <v>3.7537500000000001</v>
          </cell>
          <cell r="D750">
            <v>4.2787499999999996</v>
          </cell>
          <cell r="E750">
            <v>4.5649999999999995</v>
          </cell>
          <cell r="F750">
            <v>4.65625</v>
          </cell>
          <cell r="G750">
            <v>4.6887499999999998</v>
          </cell>
          <cell r="H750">
            <v>4.7</v>
          </cell>
          <cell r="I750">
            <v>4.7149999999999999</v>
          </cell>
          <cell r="J750">
            <v>4.7662500000000003</v>
          </cell>
        </row>
        <row r="751">
          <cell r="A751">
            <v>39758</v>
          </cell>
          <cell r="B751">
            <v>3.4624999999999999</v>
          </cell>
          <cell r="C751">
            <v>3.6637499999999998</v>
          </cell>
          <cell r="D751">
            <v>4.2275</v>
          </cell>
          <cell r="E751">
            <v>4.5125000000000002</v>
          </cell>
          <cell r="F751">
            <v>4.5962499999999995</v>
          </cell>
          <cell r="G751">
            <v>4.6225000000000005</v>
          </cell>
          <cell r="H751">
            <v>4.6375000000000002</v>
          </cell>
          <cell r="I751">
            <v>4.6524999999999999</v>
          </cell>
          <cell r="J751">
            <v>4.7050000000000001</v>
          </cell>
        </row>
        <row r="752">
          <cell r="A752">
            <v>39759</v>
          </cell>
          <cell r="B752">
            <v>3.4249999999999998</v>
          </cell>
          <cell r="C752">
            <v>3.4562499999999998</v>
          </cell>
          <cell r="D752">
            <v>4.0774999999999997</v>
          </cell>
          <cell r="E752">
            <v>4.38375</v>
          </cell>
          <cell r="F752">
            <v>4.4725000000000001</v>
          </cell>
          <cell r="G752">
            <v>4.51</v>
          </cell>
          <cell r="H752">
            <v>4.5237499999999997</v>
          </cell>
          <cell r="I752">
            <v>4.5412499999999998</v>
          </cell>
          <cell r="J752">
            <v>4.59375</v>
          </cell>
        </row>
        <row r="753">
          <cell r="A753">
            <v>39762</v>
          </cell>
          <cell r="B753">
            <v>3.4350000000000001</v>
          </cell>
          <cell r="C753">
            <v>3.3687499999999999</v>
          </cell>
          <cell r="D753">
            <v>3.9837500000000001</v>
          </cell>
          <cell r="E753">
            <v>4.30375</v>
          </cell>
          <cell r="F753">
            <v>4.3912500000000003</v>
          </cell>
          <cell r="G753">
            <v>4.4187500000000002</v>
          </cell>
          <cell r="H753">
            <v>4.4375</v>
          </cell>
          <cell r="I753">
            <v>4.4574999999999996</v>
          </cell>
          <cell r="J753">
            <v>4.5287500000000005</v>
          </cell>
        </row>
        <row r="754">
          <cell r="A754">
            <v>39763</v>
          </cell>
          <cell r="B754">
            <v>3.7487500000000002</v>
          </cell>
          <cell r="C754">
            <v>3.3287499999999999</v>
          </cell>
          <cell r="D754">
            <v>3.92625</v>
          </cell>
          <cell r="E754">
            <v>4.24125</v>
          </cell>
          <cell r="F754">
            <v>4.32125</v>
          </cell>
          <cell r="G754">
            <v>4.3587499999999997</v>
          </cell>
          <cell r="H754">
            <v>4.3724999999999996</v>
          </cell>
          <cell r="I754">
            <v>4.3887499999999999</v>
          </cell>
          <cell r="J754">
            <v>4.4587500000000002</v>
          </cell>
        </row>
        <row r="755">
          <cell r="A755">
            <v>39764</v>
          </cell>
          <cell r="B755">
            <v>3.1687500000000002</v>
          </cell>
          <cell r="C755">
            <v>3.2974999999999999</v>
          </cell>
          <cell r="D755">
            <v>3.8849999999999998</v>
          </cell>
          <cell r="E755">
            <v>4.1987500000000004</v>
          </cell>
          <cell r="F755">
            <v>4.2737499999999997</v>
          </cell>
          <cell r="G755">
            <v>4.3112500000000002</v>
          </cell>
          <cell r="H755">
            <v>4.3237500000000004</v>
          </cell>
          <cell r="I755">
            <v>4.3324999999999996</v>
          </cell>
          <cell r="J755">
            <v>4.4012500000000001</v>
          </cell>
        </row>
        <row r="756">
          <cell r="A756">
            <v>39765</v>
          </cell>
          <cell r="B756">
            <v>3.0787499999999999</v>
          </cell>
          <cell r="C756">
            <v>3.2687499999999998</v>
          </cell>
          <cell r="D756">
            <v>3.83</v>
          </cell>
          <cell r="E756">
            <v>4.16</v>
          </cell>
          <cell r="F756">
            <v>4.2312500000000002</v>
          </cell>
          <cell r="G756">
            <v>4.26</v>
          </cell>
          <cell r="H756">
            <v>4.2762500000000001</v>
          </cell>
          <cell r="I756">
            <v>4.2925000000000004</v>
          </cell>
          <cell r="J756">
            <v>4.3674999999999997</v>
          </cell>
        </row>
        <row r="757">
          <cell r="A757">
            <v>39766</v>
          </cell>
          <cell r="B757">
            <v>3.05125</v>
          </cell>
          <cell r="C757">
            <v>3.2524999999999999</v>
          </cell>
          <cell r="D757">
            <v>3.8162500000000001</v>
          </cell>
          <cell r="E757">
            <v>4.1462500000000002</v>
          </cell>
          <cell r="F757">
            <v>4.2212500000000004</v>
          </cell>
          <cell r="G757">
            <v>4.2474999999999996</v>
          </cell>
          <cell r="H757">
            <v>4.2662500000000003</v>
          </cell>
          <cell r="I757">
            <v>4.2850000000000001</v>
          </cell>
          <cell r="J757">
            <v>4.3550000000000004</v>
          </cell>
        </row>
        <row r="758">
          <cell r="A758">
            <v>39769</v>
          </cell>
          <cell r="B758">
            <v>3.0062500000000001</v>
          </cell>
          <cell r="C758">
            <v>3.24</v>
          </cell>
          <cell r="D758">
            <v>3.7725</v>
          </cell>
          <cell r="E758">
            <v>4.1087499999999997</v>
          </cell>
          <cell r="F758">
            <v>4.1875</v>
          </cell>
          <cell r="G758">
            <v>4.22</v>
          </cell>
          <cell r="H758">
            <v>4.2350000000000003</v>
          </cell>
          <cell r="I758">
            <v>4.2537500000000001</v>
          </cell>
          <cell r="J758">
            <v>4.3250000000000002</v>
          </cell>
        </row>
        <row r="759">
          <cell r="A759">
            <v>39770</v>
          </cell>
          <cell r="B759">
            <v>2.9762499999999998</v>
          </cell>
          <cell r="C759">
            <v>3.2349999999999999</v>
          </cell>
          <cell r="D759">
            <v>3.7124999999999999</v>
          </cell>
          <cell r="E759">
            <v>4.08</v>
          </cell>
          <cell r="F759">
            <v>4.1487499999999997</v>
          </cell>
          <cell r="G759">
            <v>4.1762499999999996</v>
          </cell>
          <cell r="H759">
            <v>4.1937499999999996</v>
          </cell>
          <cell r="I759">
            <v>4.2112499999999997</v>
          </cell>
          <cell r="J759">
            <v>4.28</v>
          </cell>
        </row>
        <row r="760">
          <cell r="A760">
            <v>39771</v>
          </cell>
          <cell r="B760">
            <v>2.9337499999999999</v>
          </cell>
          <cell r="C760">
            <v>3.21</v>
          </cell>
          <cell r="D760">
            <v>3.6662499999999998</v>
          </cell>
          <cell r="E760">
            <v>4.0387500000000003</v>
          </cell>
          <cell r="F760">
            <v>4.1074999999999999</v>
          </cell>
          <cell r="G760">
            <v>4.1349999999999998</v>
          </cell>
          <cell r="H760">
            <v>4.1487499999999997</v>
          </cell>
          <cell r="I760">
            <v>4.1624999999999996</v>
          </cell>
          <cell r="J760">
            <v>4.2237499999999999</v>
          </cell>
        </row>
        <row r="761">
          <cell r="A761">
            <v>39772</v>
          </cell>
          <cell r="B761">
            <v>2.9037500000000001</v>
          </cell>
          <cell r="C761">
            <v>3.19875</v>
          </cell>
          <cell r="D761">
            <v>3.6012499999999998</v>
          </cell>
          <cell r="E761">
            <v>4.0012499999999998</v>
          </cell>
          <cell r="F761">
            <v>4.0599999999999996</v>
          </cell>
          <cell r="G761">
            <v>4.0837500000000002</v>
          </cell>
          <cell r="H761">
            <v>4.09375</v>
          </cell>
          <cell r="I761">
            <v>4.1074999999999999</v>
          </cell>
          <cell r="J761">
            <v>4.165</v>
          </cell>
        </row>
        <row r="762">
          <cell r="A762">
            <v>39773</v>
          </cell>
          <cell r="B762">
            <v>2.89</v>
          </cell>
          <cell r="C762">
            <v>3.1875</v>
          </cell>
          <cell r="D762">
            <v>3.5262500000000001</v>
          </cell>
          <cell r="E762">
            <v>3.94875</v>
          </cell>
          <cell r="F762">
            <v>4.0037500000000001</v>
          </cell>
          <cell r="G762">
            <v>4.0243799999999998</v>
          </cell>
          <cell r="H762">
            <v>4.0374999999999996</v>
          </cell>
          <cell r="I762">
            <v>4.0525000000000002</v>
          </cell>
          <cell r="J762">
            <v>4.1124999999999998</v>
          </cell>
        </row>
        <row r="763">
          <cell r="A763">
            <v>39776</v>
          </cell>
          <cell r="B763">
            <v>2.9</v>
          </cell>
          <cell r="C763">
            <v>3.17</v>
          </cell>
          <cell r="D763">
            <v>3.46875</v>
          </cell>
          <cell r="E763">
            <v>3.88375</v>
          </cell>
          <cell r="F763">
            <v>3.9737499999999999</v>
          </cell>
          <cell r="G763">
            <v>3.99688</v>
          </cell>
          <cell r="H763">
            <v>4.00875</v>
          </cell>
          <cell r="I763">
            <v>4.0212500000000002</v>
          </cell>
          <cell r="J763">
            <v>4.08</v>
          </cell>
        </row>
        <row r="764">
          <cell r="A764">
            <v>39777</v>
          </cell>
          <cell r="B764">
            <v>2.9012500000000001</v>
          </cell>
          <cell r="C764">
            <v>3.1637499999999998</v>
          </cell>
          <cell r="D764">
            <v>3.4224999999999999</v>
          </cell>
          <cell r="E764">
            <v>3.8562500000000002</v>
          </cell>
          <cell r="F764">
            <v>3.93</v>
          </cell>
          <cell r="G764">
            <v>3.9649999999999999</v>
          </cell>
          <cell r="H764">
            <v>3.9787499999999998</v>
          </cell>
          <cell r="I764">
            <v>3.9950000000000001</v>
          </cell>
          <cell r="J764">
            <v>4.05375</v>
          </cell>
        </row>
        <row r="765">
          <cell r="A765">
            <v>39778</v>
          </cell>
          <cell r="B765">
            <v>2.9</v>
          </cell>
          <cell r="C765">
            <v>3.1549999999999998</v>
          </cell>
          <cell r="D765">
            <v>3.3712499999999999</v>
          </cell>
          <cell r="E765">
            <v>3.8125</v>
          </cell>
          <cell r="F765">
            <v>3.90625</v>
          </cell>
          <cell r="G765">
            <v>3.9375</v>
          </cell>
          <cell r="H765">
            <v>3.9474999999999998</v>
          </cell>
          <cell r="I765">
            <v>3.9624999999999999</v>
          </cell>
          <cell r="J765">
            <v>4.0137499999999999</v>
          </cell>
        </row>
        <row r="766">
          <cell r="A766">
            <v>39779</v>
          </cell>
          <cell r="B766">
            <v>2.9037500000000001</v>
          </cell>
          <cell r="C766">
            <v>3.1425000000000001</v>
          </cell>
          <cell r="D766">
            <v>3.58</v>
          </cell>
          <cell r="E766">
            <v>3.7912499999999998</v>
          </cell>
          <cell r="F766">
            <v>3.8737500000000002</v>
          </cell>
          <cell r="G766">
            <v>3.9</v>
          </cell>
          <cell r="H766">
            <v>3.9175</v>
          </cell>
          <cell r="I766">
            <v>3.9312499999999999</v>
          </cell>
          <cell r="J766">
            <v>3.9824999999999999</v>
          </cell>
        </row>
        <row r="767">
          <cell r="A767">
            <v>39780</v>
          </cell>
          <cell r="B767">
            <v>2.9437500000000001</v>
          </cell>
          <cell r="C767">
            <v>3.1387499999999999</v>
          </cell>
          <cell r="D767">
            <v>3.5662500000000001</v>
          </cell>
          <cell r="E767">
            <v>3.7625000000000002</v>
          </cell>
          <cell r="F767">
            <v>3.8512499999999998</v>
          </cell>
          <cell r="G767">
            <v>3.875</v>
          </cell>
          <cell r="H767">
            <v>3.8887499999999999</v>
          </cell>
          <cell r="I767">
            <v>3.9012500000000001</v>
          </cell>
          <cell r="J767">
            <v>3.9575</v>
          </cell>
        </row>
        <row r="768">
          <cell r="A768">
            <v>39783</v>
          </cell>
          <cell r="B768">
            <v>2.9249999999999998</v>
          </cell>
          <cell r="C768">
            <v>3.1262500000000002</v>
          </cell>
          <cell r="D768">
            <v>3.5237500000000002</v>
          </cell>
          <cell r="E768">
            <v>3.7287499999999998</v>
          </cell>
          <cell r="F768">
            <v>3.82375</v>
          </cell>
          <cell r="G768">
            <v>3.8387500000000001</v>
          </cell>
          <cell r="H768">
            <v>3.85</v>
          </cell>
          <cell r="I768">
            <v>3.86375</v>
          </cell>
          <cell r="J768">
            <v>3.9249999999999998</v>
          </cell>
        </row>
        <row r="769">
          <cell r="A769">
            <v>39784</v>
          </cell>
          <cell r="B769">
            <v>2.9</v>
          </cell>
          <cell r="C769">
            <v>3.0912500000000001</v>
          </cell>
          <cell r="D769">
            <v>3.4762499999999998</v>
          </cell>
          <cell r="E769">
            <v>3.6862500000000002</v>
          </cell>
          <cell r="F769">
            <v>3.7850000000000001</v>
          </cell>
          <cell r="G769">
            <v>3.8081300000000002</v>
          </cell>
          <cell r="H769">
            <v>3.82</v>
          </cell>
          <cell r="I769">
            <v>3.8312499999999998</v>
          </cell>
          <cell r="J769">
            <v>3.9</v>
          </cell>
        </row>
        <row r="770">
          <cell r="A770">
            <v>39785</v>
          </cell>
          <cell r="B770">
            <v>2.9037500000000001</v>
          </cell>
          <cell r="C770">
            <v>3.0150000000000001</v>
          </cell>
          <cell r="D770">
            <v>3.415</v>
          </cell>
          <cell r="E770">
            <v>3.6475</v>
          </cell>
          <cell r="F770">
            <v>3.7475000000000001</v>
          </cell>
          <cell r="G770">
            <v>3.7725</v>
          </cell>
          <cell r="H770">
            <v>3.7824999999999998</v>
          </cell>
          <cell r="I770">
            <v>3.7962500000000001</v>
          </cell>
          <cell r="J770">
            <v>3.86313</v>
          </cell>
        </row>
        <row r="771">
          <cell r="A771">
            <v>39786</v>
          </cell>
          <cell r="B771">
            <v>2.89</v>
          </cell>
          <cell r="C771">
            <v>2.8574999999999999</v>
          </cell>
          <cell r="D771">
            <v>3.3262499999999999</v>
          </cell>
          <cell r="E771">
            <v>3.585</v>
          </cell>
          <cell r="F771">
            <v>3.6749999999999998</v>
          </cell>
          <cell r="G771">
            <v>3.6937500000000001</v>
          </cell>
          <cell r="H771">
            <v>3.7050000000000001</v>
          </cell>
          <cell r="I771">
            <v>3.7162500000000001</v>
          </cell>
          <cell r="J771">
            <v>3.7850000000000001</v>
          </cell>
        </row>
        <row r="772">
          <cell r="A772">
            <v>39787</v>
          </cell>
          <cell r="B772">
            <v>2.8725000000000001</v>
          </cell>
          <cell r="C772">
            <v>2.7</v>
          </cell>
          <cell r="D772">
            <v>3.2149999999999999</v>
          </cell>
          <cell r="E772">
            <v>3.4662500000000001</v>
          </cell>
          <cell r="F772">
            <v>3.5674999999999999</v>
          </cell>
          <cell r="G772">
            <v>3.5912500000000001</v>
          </cell>
          <cell r="H772">
            <v>3.6112500000000001</v>
          </cell>
          <cell r="I772">
            <v>3.6312500000000001</v>
          </cell>
          <cell r="J772">
            <v>3.7025000000000001</v>
          </cell>
        </row>
        <row r="773">
          <cell r="A773">
            <v>39790</v>
          </cell>
          <cell r="B773">
            <v>2.8650000000000002</v>
          </cell>
          <cell r="C773">
            <v>2.6262499999999998</v>
          </cell>
          <cell r="D773">
            <v>3.1512500000000001</v>
          </cell>
          <cell r="E773">
            <v>3.38375</v>
          </cell>
          <cell r="F773">
            <v>3.4975000000000001</v>
          </cell>
          <cell r="G773">
            <v>3.5375000000000001</v>
          </cell>
          <cell r="H773">
            <v>3.5562499999999999</v>
          </cell>
          <cell r="I773">
            <v>3.5750000000000002</v>
          </cell>
          <cell r="J773">
            <v>3.6687500000000002</v>
          </cell>
        </row>
        <row r="774">
          <cell r="A774">
            <v>39791</v>
          </cell>
          <cell r="B774">
            <v>2.94</v>
          </cell>
          <cell r="C774">
            <v>2.5487500000000001</v>
          </cell>
          <cell r="D774">
            <v>3.09375</v>
          </cell>
          <cell r="E774">
            <v>3.3224999999999998</v>
          </cell>
          <cell r="F774">
            <v>3.42</v>
          </cell>
          <cell r="G774">
            <v>3.4662500000000001</v>
          </cell>
          <cell r="H774">
            <v>3.48875</v>
          </cell>
          <cell r="I774">
            <v>3.5162499999999999</v>
          </cell>
          <cell r="J774">
            <v>3.6175000000000002</v>
          </cell>
        </row>
        <row r="775">
          <cell r="A775">
            <v>39792</v>
          </cell>
          <cell r="B775">
            <v>2.3250000000000002</v>
          </cell>
          <cell r="C775">
            <v>2.5037500000000001</v>
          </cell>
          <cell r="D775">
            <v>3.0449999999999999</v>
          </cell>
          <cell r="E775">
            <v>3.2774999999999999</v>
          </cell>
          <cell r="F775">
            <v>3.3774999999999999</v>
          </cell>
          <cell r="G775">
            <v>3.4162499999999998</v>
          </cell>
          <cell r="H775">
            <v>3.4449999999999998</v>
          </cell>
          <cell r="I775">
            <v>3.4699999999999998</v>
          </cell>
          <cell r="J775">
            <v>3.57</v>
          </cell>
        </row>
        <row r="776">
          <cell r="A776">
            <v>39793</v>
          </cell>
          <cell r="B776">
            <v>2.2774999999999999</v>
          </cell>
          <cell r="C776">
            <v>2.4699999999999998</v>
          </cell>
          <cell r="D776">
            <v>3.01125</v>
          </cell>
          <cell r="E776">
            <v>3.2262499999999998</v>
          </cell>
          <cell r="F776">
            <v>3.3287499999999999</v>
          </cell>
          <cell r="G776">
            <v>3.3687499999999999</v>
          </cell>
          <cell r="H776">
            <v>3.3937499999999998</v>
          </cell>
          <cell r="I776">
            <v>3.4187500000000002</v>
          </cell>
          <cell r="J776">
            <v>3.5187499999999998</v>
          </cell>
        </row>
        <row r="777">
          <cell r="A777">
            <v>39794</v>
          </cell>
          <cell r="B777">
            <v>2.2749999999999999</v>
          </cell>
          <cell r="C777">
            <v>2.4300000000000002</v>
          </cell>
          <cell r="D777">
            <v>2.9725000000000001</v>
          </cell>
          <cell r="E777">
            <v>3.1924999999999999</v>
          </cell>
          <cell r="F777">
            <v>3.2887499999999998</v>
          </cell>
          <cell r="G777">
            <v>3.32375</v>
          </cell>
          <cell r="H777">
            <v>3.3512499999999998</v>
          </cell>
          <cell r="I777">
            <v>3.3725000000000001</v>
          </cell>
          <cell r="J777">
            <v>3.4750000000000001</v>
          </cell>
        </row>
        <row r="778">
          <cell r="A778">
            <v>39797</v>
          </cell>
          <cell r="B778">
            <v>2.2437499999999999</v>
          </cell>
          <cell r="C778">
            <v>2.4050000000000002</v>
          </cell>
          <cell r="D778">
            <v>2.9412500000000001</v>
          </cell>
          <cell r="E778">
            <v>3.1475</v>
          </cell>
          <cell r="F778">
            <v>3.2475000000000001</v>
          </cell>
          <cell r="G778">
            <v>3.2875000000000001</v>
          </cell>
          <cell r="H778">
            <v>3.3125</v>
          </cell>
          <cell r="I778">
            <v>3.335</v>
          </cell>
          <cell r="J778">
            <v>3.4337499999999999</v>
          </cell>
        </row>
        <row r="779">
          <cell r="A779">
            <v>39798</v>
          </cell>
          <cell r="B779">
            <v>2.2037499999999999</v>
          </cell>
          <cell r="C779">
            <v>2.3863799999999999</v>
          </cell>
          <cell r="D779">
            <v>2.9050000000000002</v>
          </cell>
          <cell r="E779">
            <v>3.1012499999999998</v>
          </cell>
          <cell r="F779">
            <v>3.2025000000000001</v>
          </cell>
          <cell r="G779">
            <v>3.2450000000000001</v>
          </cell>
          <cell r="H779">
            <v>3.2762500000000001</v>
          </cell>
          <cell r="I779">
            <v>3.30125</v>
          </cell>
          <cell r="J779">
            <v>3.3968799999999999</v>
          </cell>
        </row>
        <row r="780">
          <cell r="A780">
            <v>39799</v>
          </cell>
          <cell r="B780">
            <v>2.1949999999999998</v>
          </cell>
          <cell r="C780">
            <v>2.3481299999999998</v>
          </cell>
          <cell r="D780">
            <v>2.8487499999999999</v>
          </cell>
          <cell r="E780">
            <v>3.0550000000000002</v>
          </cell>
          <cell r="F780">
            <v>3.145</v>
          </cell>
          <cell r="G780">
            <v>3.1868799999999999</v>
          </cell>
          <cell r="H780">
            <v>3.2124999999999999</v>
          </cell>
          <cell r="I780">
            <v>3.2437499999999999</v>
          </cell>
          <cell r="J780">
            <v>3.335</v>
          </cell>
        </row>
        <row r="781">
          <cell r="A781">
            <v>39800</v>
          </cell>
          <cell r="B781">
            <v>2.1625000000000001</v>
          </cell>
          <cell r="C781">
            <v>2.3162500000000001</v>
          </cell>
          <cell r="D781">
            <v>2.8162500000000001</v>
          </cell>
          <cell r="E781">
            <v>3.0150000000000001</v>
          </cell>
          <cell r="F781">
            <v>3.11313</v>
          </cell>
          <cell r="G781">
            <v>3.1475</v>
          </cell>
          <cell r="H781">
            <v>3.1724999999999999</v>
          </cell>
          <cell r="I781">
            <v>3.2018800000000001</v>
          </cell>
          <cell r="J781">
            <v>3.2875000000000001</v>
          </cell>
        </row>
        <row r="782">
          <cell r="A782">
            <v>39801</v>
          </cell>
          <cell r="B782">
            <v>2.1349999999999998</v>
          </cell>
          <cell r="C782">
            <v>2.2925</v>
          </cell>
          <cell r="D782">
            <v>2.7974999999999999</v>
          </cell>
          <cell r="E782">
            <v>2.9762499999999998</v>
          </cell>
          <cell r="F782">
            <v>3.0762499999999999</v>
          </cell>
          <cell r="G782">
            <v>3.11313</v>
          </cell>
          <cell r="H782">
            <v>3.1343800000000002</v>
          </cell>
          <cell r="I782">
            <v>3.1631299999999998</v>
          </cell>
          <cell r="J782">
            <v>3.2493799999999999</v>
          </cell>
        </row>
        <row r="783">
          <cell r="A783">
            <v>39804</v>
          </cell>
          <cell r="B783">
            <v>2.1425000000000001</v>
          </cell>
          <cell r="C783">
            <v>2.2850000000000001</v>
          </cell>
          <cell r="D783">
            <v>2.7568799999999998</v>
          </cell>
          <cell r="E783">
            <v>2.9506299999999999</v>
          </cell>
          <cell r="F783">
            <v>3.0493800000000002</v>
          </cell>
          <cell r="G783">
            <v>3.07938</v>
          </cell>
          <cell r="H783">
            <v>3.1037499999999998</v>
          </cell>
          <cell r="I783">
            <v>3.1324999999999998</v>
          </cell>
          <cell r="J783">
            <v>3.2193800000000001</v>
          </cell>
        </row>
        <row r="784">
          <cell r="A784">
            <v>39805</v>
          </cell>
          <cell r="B784">
            <v>2.1150000000000002</v>
          </cell>
          <cell r="C784">
            <v>2.5249999999999999</v>
          </cell>
          <cell r="D784">
            <v>2.7306300000000001</v>
          </cell>
          <cell r="E784">
            <v>2.9137499999999998</v>
          </cell>
          <cell r="F784">
            <v>3.01125</v>
          </cell>
          <cell r="G784">
            <v>3.04</v>
          </cell>
          <cell r="H784">
            <v>3.0649999999999999</v>
          </cell>
          <cell r="I784">
            <v>3.0862500000000002</v>
          </cell>
          <cell r="J784">
            <v>3.1837499999999999</v>
          </cell>
        </row>
        <row r="785">
          <cell r="A785">
            <v>39806</v>
          </cell>
          <cell r="B785">
            <v>2.1775000000000002</v>
          </cell>
          <cell r="C785">
            <v>2.5324999999999998</v>
          </cell>
          <cell r="D785">
            <v>2.7093799999999999</v>
          </cell>
          <cell r="E785">
            <v>2.88313</v>
          </cell>
          <cell r="F785">
            <v>2.9868800000000002</v>
          </cell>
          <cell r="G785">
            <v>3.0156299999999998</v>
          </cell>
          <cell r="H785">
            <v>3.0350000000000001</v>
          </cell>
          <cell r="I785">
            <v>3.05688</v>
          </cell>
          <cell r="J785">
            <v>3.1437499999999998</v>
          </cell>
        </row>
        <row r="786">
          <cell r="A786">
            <v>39807</v>
          </cell>
          <cell r="B786">
            <v>2.1775000000000002</v>
          </cell>
          <cell r="C786">
            <v>2.5324999999999998</v>
          </cell>
          <cell r="D786">
            <v>2.7093799999999999</v>
          </cell>
          <cell r="E786">
            <v>2.88313</v>
          </cell>
          <cell r="F786">
            <v>2.9868800000000002</v>
          </cell>
          <cell r="G786">
            <v>3.0156299999999998</v>
          </cell>
          <cell r="H786">
            <v>3.0350000000000001</v>
          </cell>
          <cell r="I786">
            <v>3.05688</v>
          </cell>
          <cell r="J786">
            <v>3.1437499999999998</v>
          </cell>
        </row>
        <row r="787">
          <cell r="A787">
            <v>39808</v>
          </cell>
          <cell r="B787">
            <v>2.1775000000000002</v>
          </cell>
          <cell r="C787">
            <v>2.5324999999999998</v>
          </cell>
          <cell r="D787">
            <v>2.7093799999999999</v>
          </cell>
          <cell r="E787">
            <v>2.88313</v>
          </cell>
          <cell r="F787">
            <v>2.9868800000000002</v>
          </cell>
          <cell r="G787">
            <v>3.0156299999999998</v>
          </cell>
          <cell r="H787">
            <v>3.0350000000000001</v>
          </cell>
          <cell r="I787">
            <v>3.05688</v>
          </cell>
          <cell r="J787">
            <v>3.1437499999999998</v>
          </cell>
        </row>
        <row r="788">
          <cell r="A788">
            <v>39811</v>
          </cell>
          <cell r="B788">
            <v>2.1437499999999998</v>
          </cell>
          <cell r="C788">
            <v>2.5062500000000001</v>
          </cell>
          <cell r="D788">
            <v>2.68</v>
          </cell>
          <cell r="E788">
            <v>2.8624999999999998</v>
          </cell>
          <cell r="F788">
            <v>2.9643800000000002</v>
          </cell>
          <cell r="G788">
            <v>2.99125</v>
          </cell>
          <cell r="H788">
            <v>3.0125000000000002</v>
          </cell>
          <cell r="I788">
            <v>3.0350000000000001</v>
          </cell>
          <cell r="J788">
            <v>3.1237499999999998</v>
          </cell>
        </row>
        <row r="789">
          <cell r="A789">
            <v>39812</v>
          </cell>
          <cell r="B789">
            <v>2.125</v>
          </cell>
          <cell r="C789">
            <v>2.4112499999999999</v>
          </cell>
          <cell r="D789">
            <v>2.6212499999999999</v>
          </cell>
          <cell r="E789">
            <v>2.81</v>
          </cell>
          <cell r="F789">
            <v>2.9249999999999998</v>
          </cell>
          <cell r="G789">
            <v>2.9550000000000001</v>
          </cell>
          <cell r="H789">
            <v>2.9756299999999998</v>
          </cell>
          <cell r="I789">
            <v>3.0024999999999999</v>
          </cell>
          <cell r="J789">
            <v>3.0918800000000002</v>
          </cell>
        </row>
        <row r="790">
          <cell r="A790">
            <v>39813</v>
          </cell>
          <cell r="B790">
            <v>2.2075</v>
          </cell>
          <cell r="C790">
            <v>2.3687499999999999</v>
          </cell>
          <cell r="D790">
            <v>2.5887500000000001</v>
          </cell>
          <cell r="E790">
            <v>2.7774999999999999</v>
          </cell>
          <cell r="F790">
            <v>2.8937499999999998</v>
          </cell>
          <cell r="G790">
            <v>2.9275000000000002</v>
          </cell>
          <cell r="H790">
            <v>2.9512499999999999</v>
          </cell>
          <cell r="I790">
            <v>2.9775</v>
          </cell>
          <cell r="J790">
            <v>3.0587499999999999</v>
          </cell>
        </row>
        <row r="791">
          <cell r="A791">
            <v>39814</v>
          </cell>
          <cell r="B791">
            <v>2.2075</v>
          </cell>
          <cell r="C791">
            <v>2.3687499999999999</v>
          </cell>
          <cell r="D791">
            <v>2.5887500000000001</v>
          </cell>
          <cell r="E791">
            <v>2.7774999999999999</v>
          </cell>
          <cell r="F791">
            <v>2.8937499999999998</v>
          </cell>
          <cell r="G791">
            <v>2.9275000000000002</v>
          </cell>
          <cell r="H791">
            <v>2.9512499999999999</v>
          </cell>
          <cell r="I791">
            <v>2.9775</v>
          </cell>
          <cell r="J791">
            <v>3.0587499999999999</v>
          </cell>
        </row>
        <row r="792">
          <cell r="A792">
            <v>39815</v>
          </cell>
          <cell r="B792">
            <v>2.1425000000000001</v>
          </cell>
          <cell r="C792">
            <v>2.3487499999999999</v>
          </cell>
          <cell r="D792">
            <v>2.5550000000000002</v>
          </cell>
          <cell r="E792">
            <v>2.73813</v>
          </cell>
          <cell r="F792">
            <v>2.8487499999999999</v>
          </cell>
          <cell r="G792">
            <v>2.8856299999999999</v>
          </cell>
          <cell r="H792">
            <v>2.9050000000000002</v>
          </cell>
          <cell r="I792">
            <v>2.94563</v>
          </cell>
          <cell r="J792">
            <v>3.0268799999999998</v>
          </cell>
        </row>
        <row r="793">
          <cell r="A793">
            <v>39818</v>
          </cell>
          <cell r="B793">
            <v>2.11375</v>
          </cell>
          <cell r="C793">
            <v>2.3162500000000001</v>
          </cell>
          <cell r="D793">
            <v>2.5237500000000002</v>
          </cell>
          <cell r="E793">
            <v>2.7112500000000002</v>
          </cell>
          <cell r="F793">
            <v>2.8137499999999998</v>
          </cell>
          <cell r="G793">
            <v>2.8556300000000001</v>
          </cell>
          <cell r="H793">
            <v>2.8774999999999999</v>
          </cell>
          <cell r="I793">
            <v>2.9106300000000003</v>
          </cell>
          <cell r="J793">
            <v>2.9993799999999999</v>
          </cell>
        </row>
        <row r="794">
          <cell r="A794">
            <v>39819</v>
          </cell>
          <cell r="B794">
            <v>2.1062500000000002</v>
          </cell>
          <cell r="C794">
            <v>2.2925</v>
          </cell>
          <cell r="D794">
            <v>2.5043800000000003</v>
          </cell>
          <cell r="E794">
            <v>2.6837499999999999</v>
          </cell>
          <cell r="F794">
            <v>2.7824999999999998</v>
          </cell>
          <cell r="G794">
            <v>2.82775</v>
          </cell>
          <cell r="H794">
            <v>2.8525</v>
          </cell>
          <cell r="I794">
            <v>2.88313</v>
          </cell>
          <cell r="J794">
            <v>2.9587500000000002</v>
          </cell>
        </row>
        <row r="795">
          <cell r="A795">
            <v>39820</v>
          </cell>
          <cell r="B795">
            <v>2.1</v>
          </cell>
          <cell r="C795">
            <v>2.2643800000000001</v>
          </cell>
          <cell r="D795">
            <v>2.4699999999999998</v>
          </cell>
          <cell r="E795">
            <v>2.65313</v>
          </cell>
          <cell r="F795">
            <v>2.75563</v>
          </cell>
          <cell r="G795">
            <v>2.7968799999999998</v>
          </cell>
          <cell r="H795">
            <v>2.8168800000000003</v>
          </cell>
          <cell r="I795">
            <v>2.8456299999999999</v>
          </cell>
          <cell r="J795">
            <v>2.9306299999999998</v>
          </cell>
        </row>
        <row r="796">
          <cell r="A796">
            <v>39821</v>
          </cell>
          <cell r="B796">
            <v>2.09</v>
          </cell>
          <cell r="C796">
            <v>2.2250000000000001</v>
          </cell>
          <cell r="D796">
            <v>2.4337499999999999</v>
          </cell>
          <cell r="E796">
            <v>2.6112500000000001</v>
          </cell>
          <cell r="F796">
            <v>2.71875</v>
          </cell>
          <cell r="G796">
            <v>2.75813</v>
          </cell>
          <cell r="H796">
            <v>2.7806299999999999</v>
          </cell>
          <cell r="I796">
            <v>2.8081300000000002</v>
          </cell>
          <cell r="J796">
            <v>2.8815</v>
          </cell>
        </row>
        <row r="797">
          <cell r="A797">
            <v>39822</v>
          </cell>
          <cell r="B797">
            <v>2.07125</v>
          </cell>
          <cell r="C797">
            <v>2.1981299999999999</v>
          </cell>
          <cell r="D797">
            <v>2.4018800000000002</v>
          </cell>
          <cell r="E797">
            <v>2.5775000000000001</v>
          </cell>
          <cell r="F797">
            <v>2.6887499999999998</v>
          </cell>
          <cell r="G797">
            <v>2.7218800000000001</v>
          </cell>
          <cell r="H797">
            <v>2.74688</v>
          </cell>
          <cell r="I797">
            <v>2.7681300000000002</v>
          </cell>
          <cell r="J797">
            <v>2.84063</v>
          </cell>
        </row>
        <row r="798">
          <cell r="A798">
            <v>39825</v>
          </cell>
          <cell r="B798">
            <v>2.0699999999999998</v>
          </cell>
          <cell r="C798">
            <v>2.1687500000000002</v>
          </cell>
          <cell r="D798">
            <v>2.3668800000000001</v>
          </cell>
          <cell r="E798">
            <v>2.5437500000000002</v>
          </cell>
          <cell r="F798">
            <v>2.6481300000000001</v>
          </cell>
          <cell r="G798">
            <v>2.6724999999999999</v>
          </cell>
          <cell r="H798">
            <v>2.69563</v>
          </cell>
          <cell r="I798">
            <v>2.7149999999999999</v>
          </cell>
          <cell r="J798">
            <v>2.7843800000000001</v>
          </cell>
        </row>
        <row r="799">
          <cell r="A799">
            <v>39826</v>
          </cell>
          <cell r="B799">
            <v>2.0625</v>
          </cell>
          <cell r="C799">
            <v>2.145</v>
          </cell>
          <cell r="D799">
            <v>2.3170000000000002</v>
          </cell>
          <cell r="E799">
            <v>2.4987500000000002</v>
          </cell>
          <cell r="F799">
            <v>2.6074999999999999</v>
          </cell>
          <cell r="G799">
            <v>2.63063</v>
          </cell>
          <cell r="H799">
            <v>2.6480000000000001</v>
          </cell>
          <cell r="I799">
            <v>2.6724999999999999</v>
          </cell>
          <cell r="J799">
            <v>2.7368800000000002</v>
          </cell>
        </row>
        <row r="800">
          <cell r="A800">
            <v>39827</v>
          </cell>
          <cell r="B800">
            <v>2.0587499999999999</v>
          </cell>
          <cell r="C800">
            <v>2.11</v>
          </cell>
          <cell r="D800">
            <v>2.2643800000000001</v>
          </cell>
          <cell r="E800">
            <v>2.4500000000000002</v>
          </cell>
          <cell r="F800">
            <v>2.5612500000000002</v>
          </cell>
          <cell r="G800">
            <v>2.5887500000000001</v>
          </cell>
          <cell r="H800">
            <v>2.6087500000000001</v>
          </cell>
          <cell r="I800">
            <v>2.62738</v>
          </cell>
          <cell r="J800">
            <v>2.69625</v>
          </cell>
        </row>
        <row r="801">
          <cell r="A801">
            <v>39828</v>
          </cell>
          <cell r="B801">
            <v>2.0487500000000001</v>
          </cell>
          <cell r="C801">
            <v>1.9975000000000001</v>
          </cell>
          <cell r="D801">
            <v>2.1862499999999998</v>
          </cell>
          <cell r="E801">
            <v>2.3868800000000001</v>
          </cell>
          <cell r="F801">
            <v>2.5</v>
          </cell>
          <cell r="G801">
            <v>2.5274999999999999</v>
          </cell>
          <cell r="H801">
            <v>2.5474999999999999</v>
          </cell>
          <cell r="I801">
            <v>2.5687500000000001</v>
          </cell>
          <cell r="J801">
            <v>2.6537500000000001</v>
          </cell>
        </row>
        <row r="802">
          <cell r="A802">
            <v>39829</v>
          </cell>
          <cell r="B802">
            <v>2.0362499999999999</v>
          </cell>
          <cell r="C802">
            <v>1.94625</v>
          </cell>
          <cell r="D802">
            <v>2.1093799999999998</v>
          </cell>
          <cell r="E802">
            <v>2.3149999999999999</v>
          </cell>
          <cell r="F802">
            <v>2.4500000000000002</v>
          </cell>
          <cell r="G802">
            <v>2.4812500000000002</v>
          </cell>
          <cell r="H802">
            <v>2.5099999999999998</v>
          </cell>
          <cell r="I802">
            <v>2.53125</v>
          </cell>
          <cell r="J802">
            <v>2.6127500000000001</v>
          </cell>
        </row>
        <row r="803">
          <cell r="A803">
            <v>39832</v>
          </cell>
          <cell r="B803">
            <v>2.0362499999999999</v>
          </cell>
          <cell r="C803">
            <v>1.87</v>
          </cell>
          <cell r="D803">
            <v>2.0487500000000001</v>
          </cell>
          <cell r="E803">
            <v>2.25813</v>
          </cell>
          <cell r="F803">
            <v>2.4074999999999998</v>
          </cell>
          <cell r="G803">
            <v>2.43438</v>
          </cell>
          <cell r="H803">
            <v>2.4612500000000002</v>
          </cell>
          <cell r="I803">
            <v>2.4843799999999998</v>
          </cell>
          <cell r="J803">
            <v>2.5724999999999998</v>
          </cell>
        </row>
        <row r="804">
          <cell r="A804">
            <v>39833</v>
          </cell>
          <cell r="B804">
            <v>2.0775000000000001</v>
          </cell>
          <cell r="C804">
            <v>1.8174999999999999</v>
          </cell>
          <cell r="D804">
            <v>2.01125</v>
          </cell>
          <cell r="E804">
            <v>2.2237499999999999</v>
          </cell>
          <cell r="F804">
            <v>2.3687499999999999</v>
          </cell>
          <cell r="G804">
            <v>2.3962500000000002</v>
          </cell>
          <cell r="H804">
            <v>2.4237500000000001</v>
          </cell>
          <cell r="I804">
            <v>2.4449999999999998</v>
          </cell>
          <cell r="J804">
            <v>2.5324999999999998</v>
          </cell>
        </row>
        <row r="805">
          <cell r="A805">
            <v>39834</v>
          </cell>
          <cell r="B805">
            <v>1.40625</v>
          </cell>
          <cell r="C805">
            <v>1.6375</v>
          </cell>
          <cell r="D805">
            <v>1.95</v>
          </cell>
          <cell r="E805">
            <v>2.1575000000000002</v>
          </cell>
          <cell r="F805">
            <v>2.3075000000000001</v>
          </cell>
          <cell r="G805">
            <v>2.3449999999999998</v>
          </cell>
          <cell r="H805">
            <v>2.3675000000000002</v>
          </cell>
          <cell r="I805">
            <v>2.3912499999999999</v>
          </cell>
          <cell r="J805">
            <v>2.48</v>
          </cell>
        </row>
        <row r="806">
          <cell r="A806">
            <v>39835</v>
          </cell>
          <cell r="B806">
            <v>1.14375</v>
          </cell>
          <cell r="C806">
            <v>1.5037500000000001</v>
          </cell>
          <cell r="D806">
            <v>1.8987500000000002</v>
          </cell>
          <cell r="E806">
            <v>2.0962499999999999</v>
          </cell>
          <cell r="F806">
            <v>2.2531300000000001</v>
          </cell>
          <cell r="G806">
            <v>2.2912499999999998</v>
          </cell>
          <cell r="H806">
            <v>2.3137499999999998</v>
          </cell>
          <cell r="I806">
            <v>2.34</v>
          </cell>
          <cell r="J806">
            <v>2.4275000000000002</v>
          </cell>
        </row>
        <row r="807">
          <cell r="A807">
            <v>39836</v>
          </cell>
          <cell r="B807">
            <v>1.125</v>
          </cell>
          <cell r="C807">
            <v>1.42625</v>
          </cell>
          <cell r="D807">
            <v>1.84375</v>
          </cell>
          <cell r="E807">
            <v>2.0425</v>
          </cell>
          <cell r="F807">
            <v>2.19</v>
          </cell>
          <cell r="G807">
            <v>2.2337500000000001</v>
          </cell>
          <cell r="H807">
            <v>2.2637499999999999</v>
          </cell>
          <cell r="I807">
            <v>2.2925</v>
          </cell>
          <cell r="J807">
            <v>2.375</v>
          </cell>
        </row>
        <row r="808">
          <cell r="A808">
            <v>39839</v>
          </cell>
          <cell r="B808">
            <v>1.115</v>
          </cell>
          <cell r="C808">
            <v>1.3875</v>
          </cell>
          <cell r="D808">
            <v>1.8</v>
          </cell>
          <cell r="E808">
            <v>1.9937499999999999</v>
          </cell>
          <cell r="F808">
            <v>2.1425000000000001</v>
          </cell>
          <cell r="G808">
            <v>2.1837499999999999</v>
          </cell>
          <cell r="H808">
            <v>2.2137500000000001</v>
          </cell>
          <cell r="I808">
            <v>2.25</v>
          </cell>
          <cell r="J808">
            <v>2.3425000000000002</v>
          </cell>
        </row>
        <row r="809">
          <cell r="A809">
            <v>39840</v>
          </cell>
          <cell r="B809">
            <v>1.1112500000000001</v>
          </cell>
          <cell r="C809">
            <v>1.3825000000000001</v>
          </cell>
          <cell r="D809">
            <v>1.77</v>
          </cell>
          <cell r="E809">
            <v>1.97</v>
          </cell>
          <cell r="F809">
            <v>2.1324999999999998</v>
          </cell>
          <cell r="G809">
            <v>2.17</v>
          </cell>
          <cell r="H809">
            <v>2.2000000000000002</v>
          </cell>
          <cell r="I809">
            <v>2.2362500000000001</v>
          </cell>
          <cell r="J809">
            <v>2.3387500000000001</v>
          </cell>
        </row>
        <row r="810">
          <cell r="A810">
            <v>39841</v>
          </cell>
          <cell r="B810">
            <v>1.1012500000000001</v>
          </cell>
          <cell r="C810">
            <v>1.39625</v>
          </cell>
          <cell r="D810">
            <v>1.7662499999999999</v>
          </cell>
          <cell r="E810">
            <v>1.95</v>
          </cell>
          <cell r="F810">
            <v>2.1175000000000002</v>
          </cell>
          <cell r="G810">
            <v>2.15625</v>
          </cell>
          <cell r="H810">
            <v>2.1887500000000002</v>
          </cell>
          <cell r="I810">
            <v>2.2200000000000002</v>
          </cell>
          <cell r="J810">
            <v>2.3224999999999998</v>
          </cell>
        </row>
        <row r="811">
          <cell r="A811">
            <v>39842</v>
          </cell>
          <cell r="B811">
            <v>1.1212500000000001</v>
          </cell>
          <cell r="C811">
            <v>1.3987499999999999</v>
          </cell>
          <cell r="D811">
            <v>1.7549999999999999</v>
          </cell>
          <cell r="E811">
            <v>1.9437500000000001</v>
          </cell>
          <cell r="F811">
            <v>2.1037499999999998</v>
          </cell>
          <cell r="G811">
            <v>2.1387499999999999</v>
          </cell>
          <cell r="H811">
            <v>2.1675</v>
          </cell>
          <cell r="I811">
            <v>2.1981299999999999</v>
          </cell>
          <cell r="J811">
            <v>2.2974999999999999</v>
          </cell>
        </row>
        <row r="812">
          <cell r="A812">
            <v>39843</v>
          </cell>
          <cell r="B812">
            <v>1.175</v>
          </cell>
          <cell r="C812">
            <v>1.3987499999999999</v>
          </cell>
          <cell r="D812">
            <v>1.7425000000000002</v>
          </cell>
          <cell r="E812">
            <v>1.92625</v>
          </cell>
          <cell r="F812">
            <v>2.09063</v>
          </cell>
          <cell r="G812">
            <v>2.1287500000000001</v>
          </cell>
          <cell r="H812">
            <v>2.15625</v>
          </cell>
          <cell r="I812">
            <v>2.1856300000000002</v>
          </cell>
          <cell r="J812">
            <v>2.2824999999999998</v>
          </cell>
        </row>
        <row r="813">
          <cell r="A813">
            <v>39846</v>
          </cell>
          <cell r="B813">
            <v>1.1274999999999999</v>
          </cell>
          <cell r="C813">
            <v>1.39375</v>
          </cell>
          <cell r="D813">
            <v>1.73</v>
          </cell>
          <cell r="E813">
            <v>1.9075</v>
          </cell>
          <cell r="F813">
            <v>2.0762499999999999</v>
          </cell>
          <cell r="G813">
            <v>2.1150000000000002</v>
          </cell>
          <cell r="H813">
            <v>2.14</v>
          </cell>
          <cell r="I813">
            <v>2.1631299999999998</v>
          </cell>
          <cell r="J813">
            <v>2.2599999999999998</v>
          </cell>
        </row>
        <row r="814">
          <cell r="A814">
            <v>39847</v>
          </cell>
          <cell r="B814">
            <v>1.125</v>
          </cell>
          <cell r="C814">
            <v>1.3787499999999999</v>
          </cell>
          <cell r="D814">
            <v>1.72</v>
          </cell>
          <cell r="E814">
            <v>1.8912499999999999</v>
          </cell>
          <cell r="F814">
            <v>2.0612499999999998</v>
          </cell>
          <cell r="G814">
            <v>2.0987499999999999</v>
          </cell>
          <cell r="H814">
            <v>2.1274999999999999</v>
          </cell>
          <cell r="I814">
            <v>2.1549999999999998</v>
          </cell>
          <cell r="J814">
            <v>2.25</v>
          </cell>
        </row>
        <row r="815">
          <cell r="A815">
            <v>39848</v>
          </cell>
          <cell r="B815">
            <v>1.1174999999999999</v>
          </cell>
          <cell r="C815">
            <v>1.37375</v>
          </cell>
          <cell r="D815">
            <v>1.7050000000000001</v>
          </cell>
          <cell r="E815">
            <v>1.87625</v>
          </cell>
          <cell r="F815">
            <v>2.05125</v>
          </cell>
          <cell r="G815">
            <v>2.0862500000000002</v>
          </cell>
          <cell r="H815">
            <v>2.1150000000000002</v>
          </cell>
          <cell r="I815">
            <v>2.145</v>
          </cell>
          <cell r="J815">
            <v>2.2374999999999998</v>
          </cell>
        </row>
        <row r="816">
          <cell r="A816">
            <v>39849</v>
          </cell>
          <cell r="B816">
            <v>1.11625</v>
          </cell>
          <cell r="C816">
            <v>1.3587500000000001</v>
          </cell>
          <cell r="D816">
            <v>1.69</v>
          </cell>
          <cell r="E816">
            <v>1.8712499999999999</v>
          </cell>
          <cell r="F816">
            <v>2.0387499999999998</v>
          </cell>
          <cell r="G816">
            <v>2.0724999999999998</v>
          </cell>
          <cell r="H816">
            <v>2.1037499999999998</v>
          </cell>
          <cell r="I816">
            <v>2.1318799999999998</v>
          </cell>
          <cell r="J816">
            <v>2.2293799999999999</v>
          </cell>
        </row>
        <row r="817">
          <cell r="A817">
            <v>39850</v>
          </cell>
          <cell r="B817">
            <v>1.1212500000000001</v>
          </cell>
          <cell r="C817">
            <v>1.3412500000000001</v>
          </cell>
          <cell r="D817">
            <v>1.6850000000000001</v>
          </cell>
          <cell r="E817">
            <v>1.85375</v>
          </cell>
          <cell r="F817">
            <v>2.0212500000000002</v>
          </cell>
          <cell r="G817">
            <v>2.0550000000000002</v>
          </cell>
          <cell r="H817">
            <v>2.0825</v>
          </cell>
          <cell r="I817">
            <v>2.1074999999999999</v>
          </cell>
          <cell r="J817">
            <v>2.2075</v>
          </cell>
        </row>
        <row r="818">
          <cell r="A818">
            <v>39853</v>
          </cell>
          <cell r="B818">
            <v>1.1174999999999999</v>
          </cell>
          <cell r="C818">
            <v>1.36375</v>
          </cell>
          <cell r="D818">
            <v>1.67625</v>
          </cell>
          <cell r="E818">
            <v>1.8481300000000001</v>
          </cell>
          <cell r="F818">
            <v>2.0043799999999998</v>
          </cell>
          <cell r="G818">
            <v>2.0381299999999998</v>
          </cell>
          <cell r="H818">
            <v>2.0649999999999999</v>
          </cell>
          <cell r="I818">
            <v>2.09063</v>
          </cell>
          <cell r="J818">
            <v>2.19625</v>
          </cell>
        </row>
        <row r="819">
          <cell r="A819">
            <v>39854</v>
          </cell>
          <cell r="B819">
            <v>1.2112499999999999</v>
          </cell>
          <cell r="C819">
            <v>1.3625</v>
          </cell>
          <cell r="D819">
            <v>1.6587499999999999</v>
          </cell>
          <cell r="E819">
            <v>1.83</v>
          </cell>
          <cell r="F819">
            <v>1.9925000000000002</v>
          </cell>
          <cell r="G819">
            <v>2.0225</v>
          </cell>
          <cell r="H819">
            <v>2.0449999999999999</v>
          </cell>
          <cell r="I819">
            <v>2.0762499999999999</v>
          </cell>
          <cell r="J819">
            <v>2.1800000000000002</v>
          </cell>
        </row>
        <row r="820">
          <cell r="A820">
            <v>39855</v>
          </cell>
          <cell r="B820">
            <v>1.1737500000000001</v>
          </cell>
          <cell r="C820">
            <v>1.3701300000000001</v>
          </cell>
          <cell r="D820">
            <v>1.64988</v>
          </cell>
          <cell r="E820">
            <v>1.8199999999999998</v>
          </cell>
          <cell r="F820">
            <v>1.9775</v>
          </cell>
          <cell r="G820">
            <v>2.0106299999999999</v>
          </cell>
          <cell r="H820">
            <v>2.0362499999999999</v>
          </cell>
          <cell r="I820">
            <v>2.0631300000000001</v>
          </cell>
          <cell r="J820">
            <v>2.1718799999999998</v>
          </cell>
        </row>
        <row r="821">
          <cell r="A821">
            <v>39856</v>
          </cell>
          <cell r="B821">
            <v>1.1587499999999999</v>
          </cell>
          <cell r="C821">
            <v>1.36375</v>
          </cell>
          <cell r="D821">
            <v>1.63375</v>
          </cell>
          <cell r="E821">
            <v>1.8075000000000001</v>
          </cell>
          <cell r="F821">
            <v>1.95625</v>
          </cell>
          <cell r="G821">
            <v>1.99125</v>
          </cell>
          <cell r="H821">
            <v>2.01688</v>
          </cell>
          <cell r="I821">
            <v>2.03938</v>
          </cell>
          <cell r="J821">
            <v>2.1493799999999998</v>
          </cell>
        </row>
        <row r="822">
          <cell r="A822">
            <v>39857</v>
          </cell>
          <cell r="B822">
            <v>1.145</v>
          </cell>
          <cell r="C822">
            <v>1.35</v>
          </cell>
          <cell r="D822">
            <v>1.6112500000000001</v>
          </cell>
          <cell r="E822">
            <v>1.79</v>
          </cell>
          <cell r="F822">
            <v>1.9350000000000001</v>
          </cell>
          <cell r="G822">
            <v>1.9849999999999999</v>
          </cell>
          <cell r="H822">
            <v>2.00875</v>
          </cell>
          <cell r="I822">
            <v>2.0306299999999999</v>
          </cell>
          <cell r="J822">
            <v>2.1381299999999999</v>
          </cell>
        </row>
        <row r="823">
          <cell r="A823">
            <v>39860</v>
          </cell>
          <cell r="B823">
            <v>1.1312500000000001</v>
          </cell>
          <cell r="C823">
            <v>1.3374999999999999</v>
          </cell>
          <cell r="D823">
            <v>1.5925</v>
          </cell>
          <cell r="E823">
            <v>1.7774999999999999</v>
          </cell>
          <cell r="F823">
            <v>1.92313</v>
          </cell>
          <cell r="G823">
            <v>1.9662500000000001</v>
          </cell>
          <cell r="H823">
            <v>1.99</v>
          </cell>
          <cell r="I823">
            <v>2.0175000000000001</v>
          </cell>
          <cell r="J823">
            <v>2.1231300000000002</v>
          </cell>
        </row>
        <row r="824">
          <cell r="A824">
            <v>39861</v>
          </cell>
          <cell r="B824">
            <v>1.14375</v>
          </cell>
          <cell r="C824">
            <v>1.3462499999999999</v>
          </cell>
          <cell r="D824">
            <v>1.5912500000000001</v>
          </cell>
          <cell r="E824">
            <v>1.7631299999999999</v>
          </cell>
          <cell r="F824">
            <v>1.9112499999999999</v>
          </cell>
          <cell r="G824">
            <v>1.95625</v>
          </cell>
          <cell r="H824">
            <v>1.97875</v>
          </cell>
          <cell r="I824">
            <v>1.9993799999999999</v>
          </cell>
          <cell r="J824">
            <v>2.1056300000000001</v>
          </cell>
        </row>
        <row r="825">
          <cell r="A825">
            <v>39862</v>
          </cell>
          <cell r="B825">
            <v>1.1475</v>
          </cell>
          <cell r="C825">
            <v>1.3325</v>
          </cell>
          <cell r="D825">
            <v>1.58125</v>
          </cell>
          <cell r="E825">
            <v>1.75</v>
          </cell>
          <cell r="F825">
            <v>1.8987500000000002</v>
          </cell>
          <cell r="G825">
            <v>1.9437500000000001</v>
          </cell>
          <cell r="H825">
            <v>1.9662500000000001</v>
          </cell>
          <cell r="I825">
            <v>1.98813</v>
          </cell>
          <cell r="J825">
            <v>2.09</v>
          </cell>
        </row>
        <row r="826">
          <cell r="A826">
            <v>39863</v>
          </cell>
          <cell r="B826">
            <v>1.1825000000000001</v>
          </cell>
          <cell r="C826">
            <v>1.3425</v>
          </cell>
          <cell r="D826">
            <v>1.57375</v>
          </cell>
          <cell r="E826">
            <v>1.7425000000000002</v>
          </cell>
          <cell r="F826">
            <v>1.885</v>
          </cell>
          <cell r="G826">
            <v>1.93438</v>
          </cell>
          <cell r="H826">
            <v>1.9581300000000001</v>
          </cell>
          <cell r="I826">
            <v>1.9824999999999999</v>
          </cell>
          <cell r="J826">
            <v>2.0856300000000001</v>
          </cell>
        </row>
        <row r="827">
          <cell r="A827">
            <v>39864</v>
          </cell>
          <cell r="B827">
            <v>1.1775</v>
          </cell>
          <cell r="C827">
            <v>1.3374999999999999</v>
          </cell>
          <cell r="D827">
            <v>1.56938</v>
          </cell>
          <cell r="E827">
            <v>1.7324999999999999</v>
          </cell>
          <cell r="F827">
            <v>1.8774999999999999</v>
          </cell>
          <cell r="G827">
            <v>1.92438</v>
          </cell>
          <cell r="H827">
            <v>1.95</v>
          </cell>
          <cell r="I827">
            <v>1.97688</v>
          </cell>
          <cell r="J827">
            <v>2.0775000000000001</v>
          </cell>
        </row>
        <row r="828">
          <cell r="A828">
            <v>39867</v>
          </cell>
          <cell r="B828">
            <v>1.18875</v>
          </cell>
          <cell r="C828">
            <v>1.34</v>
          </cell>
          <cell r="D828">
            <v>1.5649999999999999</v>
          </cell>
          <cell r="E828">
            <v>1.7231300000000001</v>
          </cell>
          <cell r="F828">
            <v>1.8681299999999998</v>
          </cell>
          <cell r="G828">
            <v>1.91875</v>
          </cell>
          <cell r="H828">
            <v>1.9437500000000001</v>
          </cell>
          <cell r="I828">
            <v>1.9750000000000001</v>
          </cell>
          <cell r="J828">
            <v>2.0724999999999998</v>
          </cell>
        </row>
        <row r="829">
          <cell r="A829">
            <v>39868</v>
          </cell>
          <cell r="B829">
            <v>1.1912499999999999</v>
          </cell>
          <cell r="C829">
            <v>1.3374999999999999</v>
          </cell>
          <cell r="D829">
            <v>1.5562499999999999</v>
          </cell>
          <cell r="E829">
            <v>1.71313</v>
          </cell>
          <cell r="F829">
            <v>1.8587500000000001</v>
          </cell>
          <cell r="G829">
            <v>1.9081299999999999</v>
          </cell>
          <cell r="H829">
            <v>1.9306299999999998</v>
          </cell>
          <cell r="I829">
            <v>1.9681299999999999</v>
          </cell>
          <cell r="J829">
            <v>2.0662500000000001</v>
          </cell>
        </row>
        <row r="830">
          <cell r="A830">
            <v>39869</v>
          </cell>
          <cell r="B830">
            <v>1.1825000000000001</v>
          </cell>
          <cell r="C830">
            <v>1.3362499999999999</v>
          </cell>
          <cell r="D830">
            <v>1.5487500000000001</v>
          </cell>
          <cell r="E830">
            <v>1.7037499999999999</v>
          </cell>
          <cell r="F830">
            <v>1.84938</v>
          </cell>
          <cell r="G830">
            <v>1.89625</v>
          </cell>
          <cell r="H830">
            <v>1.9212500000000001</v>
          </cell>
          <cell r="I830">
            <v>1.9550000000000001</v>
          </cell>
          <cell r="J830">
            <v>2.0562499999999999</v>
          </cell>
        </row>
        <row r="831">
          <cell r="A831">
            <v>39870</v>
          </cell>
          <cell r="B831">
            <v>1.1924999999999999</v>
          </cell>
          <cell r="C831">
            <v>1.3262499999999999</v>
          </cell>
          <cell r="D831">
            <v>1.5375000000000001</v>
          </cell>
          <cell r="E831">
            <v>1.6875</v>
          </cell>
          <cell r="F831">
            <v>1.8356300000000001</v>
          </cell>
          <cell r="G831">
            <v>1.8875</v>
          </cell>
          <cell r="H831">
            <v>1.91188</v>
          </cell>
          <cell r="I831">
            <v>1.94625</v>
          </cell>
          <cell r="J831">
            <v>2.0487500000000001</v>
          </cell>
        </row>
        <row r="832">
          <cell r="A832">
            <v>39871</v>
          </cell>
          <cell r="B832">
            <v>1.25</v>
          </cell>
          <cell r="C832">
            <v>1.32</v>
          </cell>
          <cell r="D832">
            <v>1.5237500000000002</v>
          </cell>
          <cell r="E832">
            <v>1.6737500000000001</v>
          </cell>
          <cell r="F832">
            <v>1.82813</v>
          </cell>
          <cell r="G832">
            <v>1.8675000000000002</v>
          </cell>
          <cell r="H832">
            <v>1.9037500000000001</v>
          </cell>
          <cell r="I832">
            <v>1.93875</v>
          </cell>
          <cell r="J832">
            <v>2.0362499999999999</v>
          </cell>
        </row>
        <row r="833">
          <cell r="A833">
            <v>39874</v>
          </cell>
          <cell r="B833">
            <v>1.1912499999999999</v>
          </cell>
          <cell r="C833">
            <v>1.3087500000000001</v>
          </cell>
          <cell r="D833">
            <v>1.50813</v>
          </cell>
          <cell r="E833">
            <v>1.6625000000000001</v>
          </cell>
          <cell r="F833">
            <v>1.81375</v>
          </cell>
          <cell r="G833">
            <v>1.86188</v>
          </cell>
          <cell r="H833">
            <v>1.8887499999999999</v>
          </cell>
          <cell r="I833">
            <v>1.92188</v>
          </cell>
          <cell r="J833">
            <v>2.0293800000000002</v>
          </cell>
        </row>
        <row r="834">
          <cell r="A834">
            <v>39875</v>
          </cell>
          <cell r="B834">
            <v>1.1937500000000001</v>
          </cell>
          <cell r="C834">
            <v>1.29125</v>
          </cell>
          <cell r="D834">
            <v>1.4924999999999999</v>
          </cell>
          <cell r="E834">
            <v>1.65</v>
          </cell>
          <cell r="F834">
            <v>1.7987500000000001</v>
          </cell>
          <cell r="G834">
            <v>1.8475000000000001</v>
          </cell>
          <cell r="H834">
            <v>1.8743799999999999</v>
          </cell>
          <cell r="I834">
            <v>1.90438</v>
          </cell>
          <cell r="J834">
            <v>2.0118800000000001</v>
          </cell>
        </row>
        <row r="835">
          <cell r="A835">
            <v>39876</v>
          </cell>
          <cell r="B835">
            <v>1.2</v>
          </cell>
          <cell r="C835">
            <v>1.2637499999999999</v>
          </cell>
          <cell r="D835">
            <v>1.4712499999999999</v>
          </cell>
          <cell r="E835">
            <v>1.6324999999999998</v>
          </cell>
          <cell r="F835">
            <v>1.77938</v>
          </cell>
          <cell r="G835">
            <v>1.83125</v>
          </cell>
          <cell r="H835">
            <v>1.8612500000000001</v>
          </cell>
          <cell r="I835">
            <v>1.8912499999999999</v>
          </cell>
          <cell r="J835">
            <v>2.0018799999999999</v>
          </cell>
        </row>
        <row r="836">
          <cell r="A836">
            <v>39877</v>
          </cell>
          <cell r="B836">
            <v>1.1937500000000001</v>
          </cell>
          <cell r="C836">
            <v>1.2250000000000001</v>
          </cell>
          <cell r="D836">
            <v>1.4424999999999999</v>
          </cell>
          <cell r="E836">
            <v>1.6025</v>
          </cell>
          <cell r="F836">
            <v>1.7543800000000001</v>
          </cell>
          <cell r="G836">
            <v>1.80938</v>
          </cell>
          <cell r="H836">
            <v>1.84188</v>
          </cell>
          <cell r="I836">
            <v>1.87063</v>
          </cell>
          <cell r="J836">
            <v>1.98688</v>
          </cell>
        </row>
        <row r="837">
          <cell r="A837">
            <v>39878</v>
          </cell>
          <cell r="B837">
            <v>1.1868799999999999</v>
          </cell>
          <cell r="C837">
            <v>1.1499999999999999</v>
          </cell>
          <cell r="D837">
            <v>1.38625</v>
          </cell>
          <cell r="E837">
            <v>1.5668800000000001</v>
          </cell>
          <cell r="F837">
            <v>1.7318799999999999</v>
          </cell>
          <cell r="G837">
            <v>1.7862499999999999</v>
          </cell>
          <cell r="H837">
            <v>1.8199999999999998</v>
          </cell>
          <cell r="I837">
            <v>1.8556300000000001</v>
          </cell>
          <cell r="J837">
            <v>1.97</v>
          </cell>
        </row>
        <row r="838">
          <cell r="A838">
            <v>39881</v>
          </cell>
          <cell r="B838">
            <v>1.1737500000000001</v>
          </cell>
          <cell r="C838">
            <v>1.075</v>
          </cell>
          <cell r="D838">
            <v>1.3599999999999999</v>
          </cell>
          <cell r="E838">
            <v>1.5462500000000001</v>
          </cell>
          <cell r="F838">
            <v>1.70875</v>
          </cell>
          <cell r="G838">
            <v>1.7650000000000001</v>
          </cell>
          <cell r="H838">
            <v>1.79375</v>
          </cell>
          <cell r="I838">
            <v>1.82938</v>
          </cell>
          <cell r="J838">
            <v>1.9525000000000001</v>
          </cell>
        </row>
        <row r="839">
          <cell r="A839">
            <v>39882</v>
          </cell>
          <cell r="B839">
            <v>1.2137500000000001</v>
          </cell>
          <cell r="C839">
            <v>1.0287500000000001</v>
          </cell>
          <cell r="D839">
            <v>1.3118799999999999</v>
          </cell>
          <cell r="E839">
            <v>1.50875</v>
          </cell>
          <cell r="F839">
            <v>1.68563</v>
          </cell>
          <cell r="G839">
            <v>1.7562500000000001</v>
          </cell>
          <cell r="H839">
            <v>1.78938</v>
          </cell>
          <cell r="I839">
            <v>1.82813</v>
          </cell>
          <cell r="J839">
            <v>1.9512499999999999</v>
          </cell>
        </row>
        <row r="840">
          <cell r="A840">
            <v>39883</v>
          </cell>
          <cell r="B840">
            <v>0.77375000000000005</v>
          </cell>
          <cell r="C840">
            <v>0.98499999999999999</v>
          </cell>
          <cell r="D840">
            <v>1.2887500000000001</v>
          </cell>
          <cell r="E840">
            <v>1.4875</v>
          </cell>
          <cell r="F840">
            <v>1.6656300000000002</v>
          </cell>
          <cell r="G840">
            <v>1.73875</v>
          </cell>
          <cell r="H840">
            <v>1.7737500000000002</v>
          </cell>
          <cell r="I840">
            <v>1.8149999999999999</v>
          </cell>
          <cell r="J840">
            <v>1.94625</v>
          </cell>
        </row>
        <row r="841">
          <cell r="A841">
            <v>39884</v>
          </cell>
          <cell r="B841">
            <v>0.79</v>
          </cell>
          <cell r="C841">
            <v>0.96499999999999997</v>
          </cell>
          <cell r="D841">
            <v>1.2650000000000001</v>
          </cell>
          <cell r="E841">
            <v>1.47</v>
          </cell>
          <cell r="F841">
            <v>1.6487500000000002</v>
          </cell>
          <cell r="G841">
            <v>1.7218800000000001</v>
          </cell>
          <cell r="H841">
            <v>1.7618800000000001</v>
          </cell>
          <cell r="I841">
            <v>1.80125</v>
          </cell>
          <cell r="J841">
            <v>1.9412500000000001</v>
          </cell>
        </row>
        <row r="842">
          <cell r="A842">
            <v>39885</v>
          </cell>
          <cell r="B842">
            <v>0.78688000000000002</v>
          </cell>
          <cell r="C842">
            <v>0.94374999999999998</v>
          </cell>
          <cell r="D842">
            <v>1.24</v>
          </cell>
          <cell r="E842">
            <v>1.4518800000000001</v>
          </cell>
          <cell r="F842">
            <v>1.6425000000000001</v>
          </cell>
          <cell r="G842">
            <v>1.71313</v>
          </cell>
          <cell r="H842">
            <v>1.74813</v>
          </cell>
          <cell r="I842">
            <v>1.7925</v>
          </cell>
          <cell r="J842">
            <v>1.9312499999999999</v>
          </cell>
        </row>
        <row r="843">
          <cell r="A843">
            <v>39888</v>
          </cell>
          <cell r="B843">
            <v>0.77937999999999996</v>
          </cell>
          <cell r="C843">
            <v>0.92625000000000002</v>
          </cell>
          <cell r="D843">
            <v>1.2250000000000001</v>
          </cell>
          <cell r="E843">
            <v>1.4293800000000001</v>
          </cell>
          <cell r="F843">
            <v>1.625</v>
          </cell>
          <cell r="G843">
            <v>1.69875</v>
          </cell>
          <cell r="H843">
            <v>1.7337500000000001</v>
          </cell>
          <cell r="I843">
            <v>1.7831299999999999</v>
          </cell>
          <cell r="J843">
            <v>1.92625</v>
          </cell>
        </row>
        <row r="844">
          <cell r="A844">
            <v>39889</v>
          </cell>
          <cell r="B844">
            <v>0.77875000000000005</v>
          </cell>
          <cell r="C844">
            <v>0.91749999999999998</v>
          </cell>
          <cell r="D844">
            <v>1.21</v>
          </cell>
          <cell r="E844">
            <v>1.41625</v>
          </cell>
          <cell r="F844">
            <v>1.61188</v>
          </cell>
          <cell r="G844">
            <v>1.6868799999999999</v>
          </cell>
          <cell r="H844">
            <v>1.72875</v>
          </cell>
          <cell r="I844">
            <v>1.7737500000000002</v>
          </cell>
          <cell r="J844">
            <v>1.91875</v>
          </cell>
        </row>
        <row r="845">
          <cell r="A845">
            <v>39890</v>
          </cell>
          <cell r="B845">
            <v>0.80249999999999999</v>
          </cell>
          <cell r="C845">
            <v>0.92</v>
          </cell>
          <cell r="D845">
            <v>1.1975</v>
          </cell>
          <cell r="E845">
            <v>1.40625</v>
          </cell>
          <cell r="F845">
            <v>1.60375</v>
          </cell>
          <cell r="G845">
            <v>1.67188</v>
          </cell>
          <cell r="H845">
            <v>1.7106300000000001</v>
          </cell>
          <cell r="I845">
            <v>1.7637499999999999</v>
          </cell>
          <cell r="J845">
            <v>1.9106300000000001</v>
          </cell>
        </row>
        <row r="846">
          <cell r="A846">
            <v>39891</v>
          </cell>
          <cell r="B846">
            <v>0.80374999999999996</v>
          </cell>
          <cell r="C846">
            <v>0.91249999999999998</v>
          </cell>
          <cell r="D846">
            <v>1.1850000000000001</v>
          </cell>
          <cell r="E846">
            <v>1.38188</v>
          </cell>
          <cell r="F846">
            <v>1.58125</v>
          </cell>
          <cell r="G846">
            <v>1.65063</v>
          </cell>
          <cell r="H846">
            <v>1.69625</v>
          </cell>
          <cell r="I846">
            <v>1.7418800000000001</v>
          </cell>
          <cell r="J846">
            <v>1.885</v>
          </cell>
        </row>
        <row r="847">
          <cell r="A847">
            <v>39892</v>
          </cell>
          <cell r="B847">
            <v>0.81625000000000003</v>
          </cell>
          <cell r="C847">
            <v>0.91374999999999995</v>
          </cell>
          <cell r="D847">
            <v>1.1724999999999999</v>
          </cell>
          <cell r="E847">
            <v>1.3725000000000001</v>
          </cell>
          <cell r="F847">
            <v>1.5662500000000001</v>
          </cell>
          <cell r="G847">
            <v>1.64063</v>
          </cell>
          <cell r="H847">
            <v>1.6875</v>
          </cell>
          <cell r="I847">
            <v>1.73125</v>
          </cell>
          <cell r="J847">
            <v>1.8743799999999999</v>
          </cell>
        </row>
        <row r="848">
          <cell r="A848">
            <v>39895</v>
          </cell>
          <cell r="B848">
            <v>0.83438000000000001</v>
          </cell>
          <cell r="C848">
            <v>0.98124999999999996</v>
          </cell>
          <cell r="D848">
            <v>1.16625</v>
          </cell>
          <cell r="E848">
            <v>1.3656299999999999</v>
          </cell>
          <cell r="F848">
            <v>1.55688</v>
          </cell>
          <cell r="G848">
            <v>1.6281300000000001</v>
          </cell>
          <cell r="H848">
            <v>1.6737500000000001</v>
          </cell>
          <cell r="I848">
            <v>1.7212499999999999</v>
          </cell>
          <cell r="J848">
            <v>1.86375</v>
          </cell>
        </row>
        <row r="849">
          <cell r="A849">
            <v>39896</v>
          </cell>
          <cell r="B849">
            <v>0.86750000000000005</v>
          </cell>
          <cell r="C849">
            <v>0.99624999999999997</v>
          </cell>
          <cell r="D849">
            <v>1.16188</v>
          </cell>
          <cell r="E849">
            <v>1.36063</v>
          </cell>
          <cell r="F849">
            <v>1.5543800000000001</v>
          </cell>
          <cell r="G849">
            <v>1.6293800000000001</v>
          </cell>
          <cell r="H849">
            <v>1.675</v>
          </cell>
          <cell r="I849">
            <v>1.71875</v>
          </cell>
          <cell r="J849">
            <v>1.86375</v>
          </cell>
        </row>
        <row r="850">
          <cell r="A850">
            <v>39897</v>
          </cell>
          <cell r="B850">
            <v>0.87624999999999997</v>
          </cell>
          <cell r="C850">
            <v>1.0049999999999999</v>
          </cell>
          <cell r="D850">
            <v>1.1575</v>
          </cell>
          <cell r="E850">
            <v>1.35625</v>
          </cell>
          <cell r="F850">
            <v>1.5474999999999999</v>
          </cell>
          <cell r="G850">
            <v>1.6212499999999999</v>
          </cell>
          <cell r="H850">
            <v>1.6675</v>
          </cell>
          <cell r="I850">
            <v>1.7112500000000002</v>
          </cell>
          <cell r="J850">
            <v>1.8612500000000001</v>
          </cell>
        </row>
        <row r="851">
          <cell r="A851">
            <v>39898</v>
          </cell>
          <cell r="B851">
            <v>0.87375000000000003</v>
          </cell>
          <cell r="C851">
            <v>1.0062500000000001</v>
          </cell>
          <cell r="D851">
            <v>1.15063</v>
          </cell>
          <cell r="E851">
            <v>1.3487499999999999</v>
          </cell>
          <cell r="F851">
            <v>1.5325</v>
          </cell>
          <cell r="G851">
            <v>1.61375</v>
          </cell>
          <cell r="H851">
            <v>1.6612499999999999</v>
          </cell>
          <cell r="I851">
            <v>1.7050000000000001</v>
          </cell>
          <cell r="J851">
            <v>1.855</v>
          </cell>
        </row>
        <row r="852">
          <cell r="A852">
            <v>39899</v>
          </cell>
          <cell r="B852">
            <v>0.88500000000000001</v>
          </cell>
          <cell r="C852">
            <v>1.0037499999999999</v>
          </cell>
          <cell r="D852">
            <v>1.14375</v>
          </cell>
          <cell r="E852">
            <v>1.34</v>
          </cell>
          <cell r="F852">
            <v>1.5249999999999999</v>
          </cell>
          <cell r="G852">
            <v>1.6056300000000001</v>
          </cell>
          <cell r="H852">
            <v>1.65313</v>
          </cell>
          <cell r="I852">
            <v>1.6949999999999998</v>
          </cell>
          <cell r="J852">
            <v>1.8462499999999999</v>
          </cell>
        </row>
        <row r="853">
          <cell r="A853">
            <v>39902</v>
          </cell>
          <cell r="B853">
            <v>0.91625000000000001</v>
          </cell>
          <cell r="C853">
            <v>1</v>
          </cell>
          <cell r="D853">
            <v>1.1268799999999999</v>
          </cell>
          <cell r="E853">
            <v>1.3256299999999999</v>
          </cell>
          <cell r="F853">
            <v>1.5150000000000001</v>
          </cell>
          <cell r="G853">
            <v>1.5956299999999999</v>
          </cell>
          <cell r="H853">
            <v>1.6425000000000001</v>
          </cell>
          <cell r="I853">
            <v>1.68625</v>
          </cell>
          <cell r="J853">
            <v>1.8343799999999999</v>
          </cell>
        </row>
        <row r="854">
          <cell r="A854">
            <v>39903</v>
          </cell>
          <cell r="B854">
            <v>1.3174999999999999</v>
          </cell>
          <cell r="C854">
            <v>0.98875000000000002</v>
          </cell>
          <cell r="D854">
            <v>1.1174999999999999</v>
          </cell>
          <cell r="E854">
            <v>1.31375</v>
          </cell>
          <cell r="F854">
            <v>1.5062500000000001</v>
          </cell>
          <cell r="G854">
            <v>1.58375</v>
          </cell>
          <cell r="H854">
            <v>1.6312500000000001</v>
          </cell>
          <cell r="I854">
            <v>1.6775</v>
          </cell>
          <cell r="J854">
            <v>1.8256299999999999</v>
          </cell>
        </row>
        <row r="855">
          <cell r="A855">
            <v>39904</v>
          </cell>
          <cell r="B855">
            <v>0.87250000000000005</v>
          </cell>
          <cell r="C855">
            <v>0.96499999999999997</v>
          </cell>
          <cell r="D855">
            <v>1.1068800000000001</v>
          </cell>
          <cell r="E855">
            <v>1.30063</v>
          </cell>
          <cell r="F855">
            <v>1.4937499999999999</v>
          </cell>
          <cell r="G855">
            <v>1.5787499999999999</v>
          </cell>
          <cell r="H855">
            <v>1.61313</v>
          </cell>
          <cell r="I855">
            <v>1.6593800000000001</v>
          </cell>
          <cell r="J855">
            <v>1.81375</v>
          </cell>
        </row>
        <row r="856">
          <cell r="A856">
            <v>39905</v>
          </cell>
          <cell r="B856">
            <v>0.85624999999999996</v>
          </cell>
          <cell r="C856">
            <v>0.94625000000000004</v>
          </cell>
          <cell r="D856">
            <v>1.0743800000000001</v>
          </cell>
          <cell r="E856">
            <v>1.2849999999999999</v>
          </cell>
          <cell r="F856">
            <v>1.48</v>
          </cell>
          <cell r="G856">
            <v>1.55375</v>
          </cell>
          <cell r="H856">
            <v>1.59938</v>
          </cell>
          <cell r="I856">
            <v>1.65063</v>
          </cell>
          <cell r="J856">
            <v>1.7987500000000001</v>
          </cell>
        </row>
        <row r="857">
          <cell r="A857">
            <v>39906</v>
          </cell>
          <cell r="B857">
            <v>0.80625000000000002</v>
          </cell>
          <cell r="C857">
            <v>0.93500000000000005</v>
          </cell>
          <cell r="D857">
            <v>1.0674999999999999</v>
          </cell>
          <cell r="E857">
            <v>1.2825</v>
          </cell>
          <cell r="F857">
            <v>1.47875</v>
          </cell>
          <cell r="G857">
            <v>1.55375</v>
          </cell>
          <cell r="H857">
            <v>1.6025</v>
          </cell>
          <cell r="I857">
            <v>1.6568800000000001</v>
          </cell>
          <cell r="J857">
            <v>1.80938</v>
          </cell>
        </row>
        <row r="858">
          <cell r="A858">
            <v>39909</v>
          </cell>
          <cell r="B858">
            <v>0.76124999999999998</v>
          </cell>
          <cell r="C858">
            <v>0.89875000000000005</v>
          </cell>
          <cell r="D858">
            <v>1.0449999999999999</v>
          </cell>
          <cell r="E858">
            <v>1.2749999999999999</v>
          </cell>
          <cell r="F858">
            <v>1.4718800000000001</v>
          </cell>
          <cell r="G858">
            <v>1.54938</v>
          </cell>
          <cell r="H858">
            <v>1.5968800000000001</v>
          </cell>
          <cell r="I858">
            <v>1.6537500000000001</v>
          </cell>
          <cell r="J858">
            <v>1.8075000000000001</v>
          </cell>
        </row>
        <row r="859">
          <cell r="A859">
            <v>39910</v>
          </cell>
          <cell r="B859">
            <v>0.79874999999999996</v>
          </cell>
          <cell r="C859">
            <v>0.87375000000000003</v>
          </cell>
          <cell r="D859">
            <v>1.0162500000000001</v>
          </cell>
          <cell r="E859">
            <v>1.2524999999999999</v>
          </cell>
          <cell r="F859">
            <v>1.45</v>
          </cell>
          <cell r="G859">
            <v>1.5356300000000001</v>
          </cell>
          <cell r="H859">
            <v>1.5843799999999999</v>
          </cell>
          <cell r="I859">
            <v>1.6400000000000001</v>
          </cell>
          <cell r="J859">
            <v>1.7956300000000001</v>
          </cell>
        </row>
        <row r="860">
          <cell r="A860">
            <v>39911</v>
          </cell>
          <cell r="B860">
            <v>0.77249999999999996</v>
          </cell>
          <cell r="C860">
            <v>0.85375000000000001</v>
          </cell>
          <cell r="D860">
            <v>1.0049999999999999</v>
          </cell>
          <cell r="E860">
            <v>1.24563</v>
          </cell>
          <cell r="F860">
            <v>1.4424999999999999</v>
          </cell>
          <cell r="G860">
            <v>1.5231300000000001</v>
          </cell>
          <cell r="H860">
            <v>1.5731299999999999</v>
          </cell>
          <cell r="I860">
            <v>1.6312500000000001</v>
          </cell>
          <cell r="J860">
            <v>1.7831299999999999</v>
          </cell>
        </row>
        <row r="861">
          <cell r="A861">
            <v>39912</v>
          </cell>
          <cell r="B861">
            <v>0.84125000000000005</v>
          </cell>
          <cell r="C861">
            <v>0.84250000000000003</v>
          </cell>
          <cell r="D861">
            <v>0.99375000000000002</v>
          </cell>
          <cell r="E861">
            <v>1.22875</v>
          </cell>
          <cell r="F861">
            <v>1.4281299999999999</v>
          </cell>
          <cell r="G861">
            <v>1.51563</v>
          </cell>
          <cell r="H861">
            <v>1.5643799999999999</v>
          </cell>
          <cell r="I861">
            <v>1.6243799999999999</v>
          </cell>
          <cell r="J861">
            <v>1.7850000000000001</v>
          </cell>
        </row>
        <row r="862">
          <cell r="A862">
            <v>39913</v>
          </cell>
          <cell r="B862">
            <v>0.84125000000000005</v>
          </cell>
          <cell r="C862">
            <v>0.84250000000000003</v>
          </cell>
          <cell r="D862">
            <v>0.99375000000000002</v>
          </cell>
          <cell r="E862">
            <v>1.22875</v>
          </cell>
          <cell r="F862">
            <v>1.4281299999999999</v>
          </cell>
          <cell r="G862">
            <v>1.51563</v>
          </cell>
          <cell r="H862">
            <v>1.5643799999999999</v>
          </cell>
          <cell r="I862">
            <v>1.6243799999999999</v>
          </cell>
          <cell r="J862">
            <v>1.7850000000000001</v>
          </cell>
        </row>
        <row r="863">
          <cell r="A863">
            <v>39916</v>
          </cell>
          <cell r="B863">
            <v>0.84125000000000005</v>
          </cell>
          <cell r="C863">
            <v>0.84250000000000003</v>
          </cell>
          <cell r="D863">
            <v>0.99375000000000002</v>
          </cell>
          <cell r="E863">
            <v>1.22875</v>
          </cell>
          <cell r="F863">
            <v>1.4281299999999999</v>
          </cell>
          <cell r="G863">
            <v>1.51563</v>
          </cell>
          <cell r="H863">
            <v>1.5643799999999999</v>
          </cell>
          <cell r="I863">
            <v>1.6243799999999999</v>
          </cell>
          <cell r="J863">
            <v>1.7850000000000001</v>
          </cell>
        </row>
        <row r="864">
          <cell r="A864">
            <v>39917</v>
          </cell>
          <cell r="B864">
            <v>0.79874999999999996</v>
          </cell>
          <cell r="C864">
            <v>0.84250000000000003</v>
          </cell>
          <cell r="D864">
            <v>0.99250000000000005</v>
          </cell>
          <cell r="E864">
            <v>1.2224999999999999</v>
          </cell>
          <cell r="F864">
            <v>1.4224999999999999</v>
          </cell>
          <cell r="G864">
            <v>1.5074999999999998</v>
          </cell>
          <cell r="H864">
            <v>1.5562499999999999</v>
          </cell>
          <cell r="I864">
            <v>1.61625</v>
          </cell>
          <cell r="J864">
            <v>1.7825</v>
          </cell>
        </row>
        <row r="865">
          <cell r="A865">
            <v>39918</v>
          </cell>
          <cell r="B865">
            <v>0.79500000000000004</v>
          </cell>
          <cell r="C865">
            <v>0.84687999999999997</v>
          </cell>
          <cell r="D865">
            <v>0.98875000000000002</v>
          </cell>
          <cell r="E865">
            <v>1.2124999999999999</v>
          </cell>
          <cell r="F865">
            <v>1.4125000000000001</v>
          </cell>
          <cell r="G865">
            <v>1.49688</v>
          </cell>
          <cell r="H865">
            <v>1.54688</v>
          </cell>
          <cell r="I865">
            <v>1.6074999999999999</v>
          </cell>
          <cell r="J865">
            <v>1.76688</v>
          </cell>
        </row>
        <row r="866">
          <cell r="A866">
            <v>39919</v>
          </cell>
          <cell r="B866">
            <v>0.82874999999999999</v>
          </cell>
          <cell r="C866">
            <v>0.86</v>
          </cell>
          <cell r="D866">
            <v>0.98750000000000004</v>
          </cell>
          <cell r="E866">
            <v>1.2106300000000001</v>
          </cell>
          <cell r="F866">
            <v>1.4112499999999999</v>
          </cell>
          <cell r="G866">
            <v>1.4931300000000001</v>
          </cell>
          <cell r="H866">
            <v>1.5431300000000001</v>
          </cell>
          <cell r="I866">
            <v>1.60063</v>
          </cell>
          <cell r="J866">
            <v>1.76875</v>
          </cell>
        </row>
        <row r="867">
          <cell r="A867">
            <v>39920</v>
          </cell>
          <cell r="B867">
            <v>0.86375000000000002</v>
          </cell>
          <cell r="C867">
            <v>0.88375000000000004</v>
          </cell>
          <cell r="D867">
            <v>0.98938000000000004</v>
          </cell>
          <cell r="E867">
            <v>1.2075</v>
          </cell>
          <cell r="F867">
            <v>1.4068800000000001</v>
          </cell>
          <cell r="G867">
            <v>1.48563</v>
          </cell>
          <cell r="H867">
            <v>1.54</v>
          </cell>
          <cell r="I867">
            <v>1.59938</v>
          </cell>
          <cell r="J867">
            <v>1.77</v>
          </cell>
        </row>
        <row r="868">
          <cell r="A868">
            <v>39923</v>
          </cell>
          <cell r="B868">
            <v>0.85875000000000001</v>
          </cell>
          <cell r="C868">
            <v>0.90375000000000005</v>
          </cell>
          <cell r="D868">
            <v>0.99250000000000005</v>
          </cell>
          <cell r="E868">
            <v>1.20625</v>
          </cell>
          <cell r="F868">
            <v>1.4075</v>
          </cell>
          <cell r="G868">
            <v>1.4893799999999999</v>
          </cell>
          <cell r="H868">
            <v>1.5431300000000001</v>
          </cell>
          <cell r="I868">
            <v>1.6074999999999999</v>
          </cell>
          <cell r="J868">
            <v>1.7718799999999999</v>
          </cell>
        </row>
        <row r="869">
          <cell r="A869">
            <v>39924</v>
          </cell>
          <cell r="B869">
            <v>0.85</v>
          </cell>
          <cell r="C869">
            <v>0.91500000000000004</v>
          </cell>
          <cell r="D869">
            <v>0.99750000000000005</v>
          </cell>
          <cell r="E869">
            <v>1.20625</v>
          </cell>
          <cell r="F869">
            <v>1.4081299999999999</v>
          </cell>
          <cell r="G869">
            <v>1.48813</v>
          </cell>
          <cell r="H869">
            <v>1.5418799999999999</v>
          </cell>
          <cell r="I869">
            <v>1.6087500000000001</v>
          </cell>
          <cell r="J869">
            <v>1.7706300000000001</v>
          </cell>
        </row>
        <row r="870">
          <cell r="A870">
            <v>39925</v>
          </cell>
          <cell r="B870">
            <v>0.84624999999999995</v>
          </cell>
          <cell r="C870">
            <v>0.93625000000000003</v>
          </cell>
          <cell r="D870">
            <v>0.99875000000000003</v>
          </cell>
          <cell r="E870">
            <v>1.20563</v>
          </cell>
          <cell r="F870">
            <v>1.40438</v>
          </cell>
          <cell r="G870">
            <v>1.48813</v>
          </cell>
          <cell r="H870">
            <v>1.5418799999999999</v>
          </cell>
          <cell r="I870">
            <v>1.6112500000000001</v>
          </cell>
          <cell r="J870">
            <v>1.76813</v>
          </cell>
        </row>
        <row r="871">
          <cell r="A871">
            <v>39926</v>
          </cell>
          <cell r="B871">
            <v>0.79874999999999996</v>
          </cell>
          <cell r="C871">
            <v>0.92374999999999996</v>
          </cell>
          <cell r="D871">
            <v>0.99250000000000005</v>
          </cell>
          <cell r="E871">
            <v>1.20438</v>
          </cell>
          <cell r="F871">
            <v>1.40438</v>
          </cell>
          <cell r="G871">
            <v>1.4818799999999999</v>
          </cell>
          <cell r="H871">
            <v>1.53688</v>
          </cell>
          <cell r="I871">
            <v>1.6087500000000001</v>
          </cell>
          <cell r="J871">
            <v>1.7706300000000001</v>
          </cell>
        </row>
        <row r="872">
          <cell r="A872">
            <v>39927</v>
          </cell>
          <cell r="B872">
            <v>0.61</v>
          </cell>
          <cell r="C872">
            <v>0.88249999999999995</v>
          </cell>
          <cell r="D872">
            <v>0.98750000000000004</v>
          </cell>
          <cell r="E872">
            <v>1.1993800000000001</v>
          </cell>
          <cell r="F872">
            <v>1.39625</v>
          </cell>
          <cell r="G872">
            <v>1.47563</v>
          </cell>
          <cell r="H872">
            <v>1.5318800000000001</v>
          </cell>
          <cell r="I872">
            <v>1.6012499999999998</v>
          </cell>
          <cell r="J872">
            <v>1.7631299999999999</v>
          </cell>
        </row>
        <row r="873">
          <cell r="A873">
            <v>39930</v>
          </cell>
          <cell r="B873">
            <v>0.53625</v>
          </cell>
          <cell r="C873">
            <v>0.87</v>
          </cell>
          <cell r="D873">
            <v>0.97313000000000005</v>
          </cell>
          <cell r="E873">
            <v>1.18563</v>
          </cell>
          <cell r="F873">
            <v>1.39188</v>
          </cell>
          <cell r="G873">
            <v>1.4693800000000001</v>
          </cell>
          <cell r="H873">
            <v>1.52563</v>
          </cell>
          <cell r="I873">
            <v>1.5943800000000001</v>
          </cell>
          <cell r="J873">
            <v>1.7524999999999999</v>
          </cell>
        </row>
        <row r="874">
          <cell r="A874">
            <v>39931</v>
          </cell>
          <cell r="B874">
            <v>0.4975</v>
          </cell>
          <cell r="C874">
            <v>0.84125000000000005</v>
          </cell>
          <cell r="D874">
            <v>0.95874999999999999</v>
          </cell>
          <cell r="E874">
            <v>1.17188</v>
          </cell>
          <cell r="F874">
            <v>1.3787499999999999</v>
          </cell>
          <cell r="G874">
            <v>1.45688</v>
          </cell>
          <cell r="H874">
            <v>1.5143800000000001</v>
          </cell>
          <cell r="I874">
            <v>1.58188</v>
          </cell>
          <cell r="J874">
            <v>1.7425000000000002</v>
          </cell>
        </row>
        <row r="875">
          <cell r="A875">
            <v>39932</v>
          </cell>
          <cell r="B875">
            <v>0.47125</v>
          </cell>
          <cell r="C875">
            <v>0.79625000000000001</v>
          </cell>
          <cell r="D875">
            <v>0.94</v>
          </cell>
          <cell r="E875">
            <v>1.1668799999999999</v>
          </cell>
          <cell r="F875">
            <v>1.3712500000000001</v>
          </cell>
          <cell r="G875">
            <v>1.44625</v>
          </cell>
          <cell r="H875">
            <v>1.5031300000000001</v>
          </cell>
          <cell r="I875">
            <v>1.5768800000000001</v>
          </cell>
          <cell r="J875">
            <v>1.73125</v>
          </cell>
        </row>
        <row r="876">
          <cell r="A876">
            <v>39933</v>
          </cell>
          <cell r="B876">
            <v>0.4975</v>
          </cell>
          <cell r="C876">
            <v>0.77249999999999996</v>
          </cell>
          <cell r="D876">
            <v>0.93</v>
          </cell>
          <cell r="E876">
            <v>1.1568799999999999</v>
          </cell>
          <cell r="F876">
            <v>1.36063</v>
          </cell>
          <cell r="G876">
            <v>1.4381300000000001</v>
          </cell>
          <cell r="H876">
            <v>1.4937499999999999</v>
          </cell>
          <cell r="I876">
            <v>1.5674999999999999</v>
          </cell>
          <cell r="J876">
            <v>1.72875</v>
          </cell>
        </row>
        <row r="877">
          <cell r="A877">
            <v>39934</v>
          </cell>
          <cell r="B877">
            <v>0.4975</v>
          </cell>
          <cell r="C877">
            <v>0.77124999999999999</v>
          </cell>
          <cell r="D877">
            <v>0.9375</v>
          </cell>
          <cell r="E877">
            <v>1.1593800000000001</v>
          </cell>
          <cell r="F877">
            <v>1.36188</v>
          </cell>
          <cell r="G877">
            <v>1.44438</v>
          </cell>
          <cell r="H877">
            <v>1.5</v>
          </cell>
          <cell r="I877">
            <v>1.5662500000000001</v>
          </cell>
          <cell r="J877">
            <v>1.72875</v>
          </cell>
        </row>
        <row r="878">
          <cell r="A878">
            <v>39937</v>
          </cell>
          <cell r="B878">
            <v>0.48125000000000001</v>
          </cell>
          <cell r="C878">
            <v>0.75624999999999998</v>
          </cell>
          <cell r="D878">
            <v>0.92</v>
          </cell>
          <cell r="E878">
            <v>1.14438</v>
          </cell>
          <cell r="F878">
            <v>1.34938</v>
          </cell>
          <cell r="G878">
            <v>1.42313</v>
          </cell>
          <cell r="H878">
            <v>1.4849999999999999</v>
          </cell>
          <cell r="I878">
            <v>1.5518800000000001</v>
          </cell>
          <cell r="J878">
            <v>1.7149999999999999</v>
          </cell>
        </row>
        <row r="879">
          <cell r="A879">
            <v>39938</v>
          </cell>
          <cell r="B879">
            <v>0.46750000000000003</v>
          </cell>
          <cell r="C879">
            <v>0.73624999999999996</v>
          </cell>
          <cell r="D879">
            <v>0.90249999999999997</v>
          </cell>
          <cell r="E879">
            <v>1.1393800000000001</v>
          </cell>
          <cell r="F879">
            <v>1.3412500000000001</v>
          </cell>
          <cell r="G879">
            <v>1.415</v>
          </cell>
          <cell r="H879">
            <v>1.47875</v>
          </cell>
          <cell r="I879">
            <v>1.5474999999999999</v>
          </cell>
          <cell r="J879">
            <v>1.71</v>
          </cell>
        </row>
        <row r="880">
          <cell r="A880">
            <v>39939</v>
          </cell>
          <cell r="B880">
            <v>0.45500000000000002</v>
          </cell>
          <cell r="C880">
            <v>0.70874999999999999</v>
          </cell>
          <cell r="D880">
            <v>0.88375000000000004</v>
          </cell>
          <cell r="E880">
            <v>1.1268799999999999</v>
          </cell>
          <cell r="F880">
            <v>1.3287499999999999</v>
          </cell>
          <cell r="G880">
            <v>1.4037500000000001</v>
          </cell>
          <cell r="H880">
            <v>1.47</v>
          </cell>
          <cell r="I880">
            <v>1.5375000000000001</v>
          </cell>
          <cell r="J880">
            <v>1.7012499999999999</v>
          </cell>
        </row>
        <row r="881">
          <cell r="A881">
            <v>39940</v>
          </cell>
          <cell r="B881">
            <v>0.44</v>
          </cell>
          <cell r="C881">
            <v>0.69374999999999998</v>
          </cell>
          <cell r="D881">
            <v>0.87250000000000005</v>
          </cell>
          <cell r="E881">
            <v>1.1174999999999999</v>
          </cell>
          <cell r="F881">
            <v>1.32125</v>
          </cell>
          <cell r="G881">
            <v>1.39375</v>
          </cell>
          <cell r="H881">
            <v>1.45625</v>
          </cell>
          <cell r="I881">
            <v>1.5237500000000002</v>
          </cell>
          <cell r="J881">
            <v>1.6949999999999998</v>
          </cell>
        </row>
        <row r="882">
          <cell r="A882">
            <v>39941</v>
          </cell>
          <cell r="B882">
            <v>0.42625000000000002</v>
          </cell>
          <cell r="C882">
            <v>0.68500000000000005</v>
          </cell>
          <cell r="D882">
            <v>0.86124999999999996</v>
          </cell>
          <cell r="E882">
            <v>1.1074999999999999</v>
          </cell>
          <cell r="F882">
            <v>1.3062499999999999</v>
          </cell>
          <cell r="G882">
            <v>1.38</v>
          </cell>
          <cell r="H882">
            <v>1.4437500000000001</v>
          </cell>
          <cell r="I882">
            <v>1.50875</v>
          </cell>
          <cell r="J882">
            <v>1.6768800000000001</v>
          </cell>
        </row>
        <row r="883">
          <cell r="A883">
            <v>39944</v>
          </cell>
          <cell r="B883">
            <v>0.41125</v>
          </cell>
          <cell r="C883">
            <v>0.6825</v>
          </cell>
          <cell r="D883">
            <v>0.85499999999999998</v>
          </cell>
          <cell r="E883">
            <v>1.09375</v>
          </cell>
          <cell r="F883">
            <v>1.2962500000000001</v>
          </cell>
          <cell r="G883">
            <v>1.37063</v>
          </cell>
          <cell r="H883">
            <v>1.4293800000000001</v>
          </cell>
          <cell r="I883">
            <v>1.4950000000000001</v>
          </cell>
          <cell r="J883">
            <v>1.6568800000000001</v>
          </cell>
        </row>
        <row r="884">
          <cell r="A884">
            <v>39945</v>
          </cell>
          <cell r="B884">
            <v>0.72499999999999998</v>
          </cell>
          <cell r="C884">
            <v>0.6875</v>
          </cell>
          <cell r="D884">
            <v>0.84750000000000003</v>
          </cell>
          <cell r="E884">
            <v>1.09063</v>
          </cell>
          <cell r="F884">
            <v>1.28688</v>
          </cell>
          <cell r="G884">
            <v>1.36625</v>
          </cell>
          <cell r="H884">
            <v>1.4275</v>
          </cell>
          <cell r="I884">
            <v>1.4931300000000001</v>
          </cell>
          <cell r="J884">
            <v>1.65313</v>
          </cell>
        </row>
        <row r="885">
          <cell r="A885">
            <v>39946</v>
          </cell>
          <cell r="B885">
            <v>0.59125000000000005</v>
          </cell>
          <cell r="C885">
            <v>0.67874999999999996</v>
          </cell>
          <cell r="D885">
            <v>0.83562999999999998</v>
          </cell>
          <cell r="E885">
            <v>1.0743800000000001</v>
          </cell>
          <cell r="F885">
            <v>1.27125</v>
          </cell>
          <cell r="G885">
            <v>1.3531299999999999</v>
          </cell>
          <cell r="H885">
            <v>1.42</v>
          </cell>
          <cell r="I885">
            <v>1.4806300000000001</v>
          </cell>
          <cell r="J885">
            <v>1.64313</v>
          </cell>
        </row>
        <row r="886">
          <cell r="A886">
            <v>39947</v>
          </cell>
          <cell r="B886">
            <v>0.5575</v>
          </cell>
          <cell r="C886">
            <v>0.66874999999999996</v>
          </cell>
          <cell r="D886">
            <v>0.82250000000000001</v>
          </cell>
          <cell r="E886">
            <v>1.06938</v>
          </cell>
          <cell r="F886">
            <v>1.2618800000000001</v>
          </cell>
          <cell r="G886">
            <v>1.34375</v>
          </cell>
          <cell r="H886">
            <v>1.41</v>
          </cell>
          <cell r="I886">
            <v>1.46563</v>
          </cell>
          <cell r="J886">
            <v>1.6312500000000001</v>
          </cell>
        </row>
        <row r="887">
          <cell r="A887">
            <v>39948</v>
          </cell>
          <cell r="B887">
            <v>0.54749999999999999</v>
          </cell>
          <cell r="C887">
            <v>0.66313</v>
          </cell>
          <cell r="D887">
            <v>0.8175</v>
          </cell>
          <cell r="E887">
            <v>1.0575000000000001</v>
          </cell>
          <cell r="F887">
            <v>1.2475000000000001</v>
          </cell>
          <cell r="G887">
            <v>1.3268800000000001</v>
          </cell>
          <cell r="H887">
            <v>1.3981300000000001</v>
          </cell>
          <cell r="I887">
            <v>1.4541299999999999</v>
          </cell>
          <cell r="J887">
            <v>1.6187499999999999</v>
          </cell>
        </row>
        <row r="888">
          <cell r="A888">
            <v>39951</v>
          </cell>
          <cell r="B888">
            <v>0.56374999999999997</v>
          </cell>
          <cell r="C888">
            <v>0.66749999999999998</v>
          </cell>
          <cell r="D888">
            <v>0.81062999999999996</v>
          </cell>
          <cell r="E888">
            <v>1.0518799999999999</v>
          </cell>
          <cell r="F888">
            <v>1.2424999999999999</v>
          </cell>
          <cell r="G888">
            <v>1.3218799999999999</v>
          </cell>
          <cell r="H888">
            <v>1.3900000000000001</v>
          </cell>
          <cell r="I888">
            <v>1.4450000000000001</v>
          </cell>
          <cell r="J888">
            <v>1.60625</v>
          </cell>
        </row>
        <row r="889">
          <cell r="A889">
            <v>39952</v>
          </cell>
          <cell r="B889">
            <v>0.63624999999999998</v>
          </cell>
          <cell r="C889">
            <v>0.69813000000000003</v>
          </cell>
          <cell r="D889">
            <v>0.81562999999999997</v>
          </cell>
          <cell r="E889">
            <v>1.0462499999999999</v>
          </cell>
          <cell r="F889">
            <v>1.2318800000000001</v>
          </cell>
          <cell r="G889">
            <v>1.31375</v>
          </cell>
          <cell r="H889">
            <v>1.3812500000000001</v>
          </cell>
          <cell r="I889">
            <v>1.4406300000000001</v>
          </cell>
          <cell r="J889">
            <v>1.5956299999999999</v>
          </cell>
        </row>
        <row r="890">
          <cell r="A890">
            <v>39953</v>
          </cell>
          <cell r="B890">
            <v>0.83625000000000005</v>
          </cell>
          <cell r="C890">
            <v>0.83374999999999999</v>
          </cell>
          <cell r="D890">
            <v>0.84938000000000002</v>
          </cell>
          <cell r="E890">
            <v>1.0618799999999999</v>
          </cell>
          <cell r="F890">
            <v>1.24688</v>
          </cell>
          <cell r="G890">
            <v>1.33</v>
          </cell>
          <cell r="H890">
            <v>1.39375</v>
          </cell>
          <cell r="I890">
            <v>1.45313</v>
          </cell>
          <cell r="J890">
            <v>1.61625</v>
          </cell>
        </row>
        <row r="891">
          <cell r="A891">
            <v>39954</v>
          </cell>
          <cell r="B891">
            <v>0.9375</v>
          </cell>
          <cell r="C891">
            <v>0.88500000000000001</v>
          </cell>
          <cell r="D891">
            <v>0.87875000000000003</v>
          </cell>
          <cell r="E891">
            <v>1.07</v>
          </cell>
          <cell r="F891">
            <v>1.2524999999999999</v>
          </cell>
          <cell r="G891">
            <v>1.3343799999999999</v>
          </cell>
          <cell r="H891">
            <v>1.4</v>
          </cell>
          <cell r="I891">
            <v>1.4624999999999999</v>
          </cell>
          <cell r="J891">
            <v>1.62063</v>
          </cell>
        </row>
        <row r="892">
          <cell r="A892">
            <v>39955</v>
          </cell>
          <cell r="B892">
            <v>0.93125000000000002</v>
          </cell>
          <cell r="C892">
            <v>0.90625</v>
          </cell>
          <cell r="D892">
            <v>0.89937999999999996</v>
          </cell>
          <cell r="E892">
            <v>1.08</v>
          </cell>
          <cell r="F892">
            <v>1.2618800000000001</v>
          </cell>
          <cell r="G892">
            <v>1.3412500000000001</v>
          </cell>
          <cell r="H892">
            <v>1.4056299999999999</v>
          </cell>
          <cell r="I892">
            <v>1.46688</v>
          </cell>
          <cell r="J892">
            <v>1.63</v>
          </cell>
        </row>
        <row r="893">
          <cell r="A893">
            <v>39958</v>
          </cell>
          <cell r="B893">
            <v>0.99375000000000002</v>
          </cell>
          <cell r="C893">
            <v>0.92188000000000003</v>
          </cell>
          <cell r="D893">
            <v>0.91813</v>
          </cell>
          <cell r="E893">
            <v>1.08813</v>
          </cell>
          <cell r="F893">
            <v>1.26563</v>
          </cell>
          <cell r="G893">
            <v>1.3456299999999999</v>
          </cell>
          <cell r="H893">
            <v>1.4112499999999999</v>
          </cell>
          <cell r="I893">
            <v>1.4718800000000001</v>
          </cell>
          <cell r="J893">
            <v>1.63625</v>
          </cell>
        </row>
        <row r="894">
          <cell r="A894">
            <v>39959</v>
          </cell>
          <cell r="B894">
            <v>0.97750000000000004</v>
          </cell>
          <cell r="C894">
            <v>0.94125000000000003</v>
          </cell>
          <cell r="D894">
            <v>0.93125000000000002</v>
          </cell>
          <cell r="E894">
            <v>1.0925</v>
          </cell>
          <cell r="F894">
            <v>1.27</v>
          </cell>
          <cell r="G894">
            <v>1.3487499999999999</v>
          </cell>
          <cell r="H894">
            <v>1.41438</v>
          </cell>
          <cell r="I894">
            <v>1.4775</v>
          </cell>
          <cell r="J894">
            <v>1.6381299999999999</v>
          </cell>
        </row>
        <row r="895">
          <cell r="A895">
            <v>39960</v>
          </cell>
          <cell r="B895">
            <v>0.90749999999999997</v>
          </cell>
          <cell r="C895">
            <v>0.92</v>
          </cell>
          <cell r="D895">
            <v>0.92874999999999996</v>
          </cell>
          <cell r="E895">
            <v>1.0925</v>
          </cell>
          <cell r="F895">
            <v>1.2737499999999999</v>
          </cell>
          <cell r="G895">
            <v>1.3512500000000001</v>
          </cell>
          <cell r="H895">
            <v>1.4168799999999999</v>
          </cell>
          <cell r="I895">
            <v>1.4831300000000001</v>
          </cell>
          <cell r="J895">
            <v>1.6425000000000001</v>
          </cell>
        </row>
        <row r="896">
          <cell r="A896">
            <v>39961</v>
          </cell>
          <cell r="B896">
            <v>0.85250000000000004</v>
          </cell>
          <cell r="C896">
            <v>0.89249999999999996</v>
          </cell>
          <cell r="D896">
            <v>0.92874999999999996</v>
          </cell>
          <cell r="E896">
            <v>1.0887500000000001</v>
          </cell>
          <cell r="F896">
            <v>1.2749999999999999</v>
          </cell>
          <cell r="G896">
            <v>1.3512500000000001</v>
          </cell>
          <cell r="H896">
            <v>1.4175</v>
          </cell>
          <cell r="I896">
            <v>1.4831300000000001</v>
          </cell>
          <cell r="J896">
            <v>1.64438</v>
          </cell>
        </row>
        <row r="897">
          <cell r="A897">
            <v>39962</v>
          </cell>
          <cell r="B897">
            <v>0.82499999999999996</v>
          </cell>
          <cell r="C897">
            <v>0.86750000000000005</v>
          </cell>
          <cell r="D897">
            <v>0.92125000000000001</v>
          </cell>
          <cell r="E897">
            <v>1.085</v>
          </cell>
          <cell r="F897">
            <v>1.26875</v>
          </cell>
          <cell r="G897">
            <v>1.3474999999999999</v>
          </cell>
          <cell r="H897">
            <v>1.41313</v>
          </cell>
          <cell r="I897">
            <v>1.47688</v>
          </cell>
          <cell r="J897">
            <v>1.64063</v>
          </cell>
        </row>
        <row r="898">
          <cell r="A898">
            <v>39965</v>
          </cell>
          <cell r="B898">
            <v>0.70374999999999999</v>
          </cell>
          <cell r="C898">
            <v>0.85624999999999996</v>
          </cell>
          <cell r="D898">
            <v>0.92688000000000004</v>
          </cell>
          <cell r="E898">
            <v>1.0843799999999999</v>
          </cell>
          <cell r="F898">
            <v>1.2625</v>
          </cell>
          <cell r="G898">
            <v>1.3456299999999999</v>
          </cell>
          <cell r="H898">
            <v>1.4112499999999999</v>
          </cell>
          <cell r="I898">
            <v>1.47438</v>
          </cell>
          <cell r="J898">
            <v>1.6375</v>
          </cell>
        </row>
        <row r="899">
          <cell r="A899">
            <v>39966</v>
          </cell>
          <cell r="B899">
            <v>0.62</v>
          </cell>
          <cell r="C899">
            <v>0.81</v>
          </cell>
          <cell r="D899">
            <v>0.91249999999999998</v>
          </cell>
          <cell r="E899">
            <v>1.07813</v>
          </cell>
          <cell r="F899">
            <v>1.25875</v>
          </cell>
          <cell r="G899">
            <v>1.33938</v>
          </cell>
          <cell r="H899">
            <v>1.4075</v>
          </cell>
          <cell r="I899">
            <v>1.4693800000000001</v>
          </cell>
          <cell r="J899">
            <v>1.635</v>
          </cell>
        </row>
        <row r="900">
          <cell r="A900">
            <v>39967</v>
          </cell>
          <cell r="B900">
            <v>0.54125000000000001</v>
          </cell>
          <cell r="C900">
            <v>0.77375000000000005</v>
          </cell>
          <cell r="D900">
            <v>0.90874999999999995</v>
          </cell>
          <cell r="E900">
            <v>1.07375</v>
          </cell>
          <cell r="F900">
            <v>1.2562500000000001</v>
          </cell>
          <cell r="G900">
            <v>1.33</v>
          </cell>
          <cell r="H900">
            <v>1.39625</v>
          </cell>
          <cell r="I900">
            <v>1.4618800000000001</v>
          </cell>
          <cell r="J900">
            <v>1.62</v>
          </cell>
        </row>
        <row r="901">
          <cell r="A901">
            <v>39968</v>
          </cell>
          <cell r="B901">
            <v>0.54749999999999999</v>
          </cell>
          <cell r="C901">
            <v>0.83438000000000001</v>
          </cell>
          <cell r="D901">
            <v>0.91249999999999998</v>
          </cell>
          <cell r="E901">
            <v>1.08063</v>
          </cell>
          <cell r="F901">
            <v>1.2625</v>
          </cell>
          <cell r="G901">
            <v>1.33063</v>
          </cell>
          <cell r="H901">
            <v>1.40063</v>
          </cell>
          <cell r="I901">
            <v>1.46313</v>
          </cell>
          <cell r="J901">
            <v>1.625</v>
          </cell>
        </row>
        <row r="902">
          <cell r="A902">
            <v>39969</v>
          </cell>
          <cell r="B902">
            <v>0.54125000000000001</v>
          </cell>
          <cell r="C902">
            <v>0.85438000000000003</v>
          </cell>
          <cell r="D902">
            <v>0.93062999999999996</v>
          </cell>
          <cell r="E902">
            <v>1.0825</v>
          </cell>
          <cell r="F902">
            <v>1.2718799999999999</v>
          </cell>
          <cell r="G902">
            <v>1.3481300000000001</v>
          </cell>
          <cell r="H902">
            <v>1.4193799999999999</v>
          </cell>
          <cell r="I902">
            <v>1.4781299999999999</v>
          </cell>
          <cell r="J902">
            <v>1.6524999999999999</v>
          </cell>
        </row>
        <row r="903">
          <cell r="A903">
            <v>39972</v>
          </cell>
          <cell r="B903">
            <v>0.5</v>
          </cell>
          <cell r="C903">
            <v>0.87624999999999997</v>
          </cell>
          <cell r="D903">
            <v>0.94162999999999997</v>
          </cell>
          <cell r="E903">
            <v>1.093</v>
          </cell>
          <cell r="F903">
            <v>1.2826299999999999</v>
          </cell>
          <cell r="G903">
            <v>1.35775</v>
          </cell>
          <cell r="H903">
            <v>1.43313</v>
          </cell>
          <cell r="I903">
            <v>1.4958800000000001</v>
          </cell>
          <cell r="J903">
            <v>1.68025</v>
          </cell>
        </row>
        <row r="904">
          <cell r="A904">
            <v>39973</v>
          </cell>
          <cell r="B904">
            <v>0.78749999999999998</v>
          </cell>
          <cell r="C904">
            <v>0.91249999999999998</v>
          </cell>
          <cell r="D904">
            <v>0.94774999999999998</v>
          </cell>
          <cell r="E904">
            <v>1.0934999999999999</v>
          </cell>
          <cell r="F904">
            <v>1.28325</v>
          </cell>
          <cell r="G904">
            <v>1.36338</v>
          </cell>
          <cell r="H904">
            <v>1.4375</v>
          </cell>
          <cell r="I904">
            <v>1.4975000000000001</v>
          </cell>
          <cell r="J904">
            <v>1.68563</v>
          </cell>
        </row>
        <row r="905">
          <cell r="A905">
            <v>39974</v>
          </cell>
          <cell r="B905">
            <v>0.79374999999999996</v>
          </cell>
          <cell r="C905">
            <v>0.9</v>
          </cell>
          <cell r="D905">
            <v>0.94688000000000005</v>
          </cell>
          <cell r="E905">
            <v>1.0871299999999999</v>
          </cell>
          <cell r="F905">
            <v>1.2791299999999999</v>
          </cell>
          <cell r="G905">
            <v>1.3556300000000001</v>
          </cell>
          <cell r="H905">
            <v>1.43363</v>
          </cell>
          <cell r="I905">
            <v>1.496</v>
          </cell>
          <cell r="J905">
            <v>1.68275</v>
          </cell>
        </row>
        <row r="906">
          <cell r="A906">
            <v>39975</v>
          </cell>
          <cell r="B906">
            <v>0.79</v>
          </cell>
          <cell r="C906">
            <v>0.89624999999999999</v>
          </cell>
          <cell r="D906">
            <v>0.93874999999999997</v>
          </cell>
          <cell r="E906">
            <v>1.08463</v>
          </cell>
          <cell r="F906">
            <v>1.2702499999999999</v>
          </cell>
          <cell r="G906">
            <v>1.3501300000000001</v>
          </cell>
          <cell r="H906">
            <v>1.4228799999999999</v>
          </cell>
          <cell r="I906">
            <v>1.48925</v>
          </cell>
          <cell r="J906">
            <v>1.6733799999999999</v>
          </cell>
        </row>
        <row r="907">
          <cell r="A907">
            <v>39976</v>
          </cell>
          <cell r="B907">
            <v>0.75875000000000004</v>
          </cell>
          <cell r="C907">
            <v>0.89749999999999996</v>
          </cell>
          <cell r="D907">
            <v>0.93874999999999997</v>
          </cell>
          <cell r="E907">
            <v>1.0822499999999999</v>
          </cell>
          <cell r="F907">
            <v>1.2597499999999999</v>
          </cell>
          <cell r="G907">
            <v>1.3443800000000001</v>
          </cell>
          <cell r="H907">
            <v>1.4146300000000001</v>
          </cell>
          <cell r="I907">
            <v>1.4809999999999999</v>
          </cell>
          <cell r="J907">
            <v>1.66113</v>
          </cell>
        </row>
        <row r="908">
          <cell r="A908">
            <v>39979</v>
          </cell>
          <cell r="B908">
            <v>0.76624999999999999</v>
          </cell>
          <cell r="C908">
            <v>0.87875000000000003</v>
          </cell>
          <cell r="D908">
            <v>0.93374999999999997</v>
          </cell>
          <cell r="E908">
            <v>1.0762499999999999</v>
          </cell>
          <cell r="F908">
            <v>1.2524999999999999</v>
          </cell>
          <cell r="G908">
            <v>1.3374999999999999</v>
          </cell>
          <cell r="H908">
            <v>1.41438</v>
          </cell>
          <cell r="I908">
            <v>1.4750000000000001</v>
          </cell>
          <cell r="J908">
            <v>1.6537500000000001</v>
          </cell>
        </row>
        <row r="909">
          <cell r="A909">
            <v>39980</v>
          </cell>
          <cell r="B909">
            <v>0.80249999999999999</v>
          </cell>
          <cell r="C909">
            <v>0.88624999999999998</v>
          </cell>
          <cell r="D909">
            <v>0.93</v>
          </cell>
          <cell r="E909">
            <v>1.0702499999999999</v>
          </cell>
          <cell r="F909">
            <v>1.2475000000000001</v>
          </cell>
          <cell r="G909">
            <v>1.3287499999999999</v>
          </cell>
          <cell r="H909">
            <v>1.40063</v>
          </cell>
          <cell r="I909">
            <v>1.46438</v>
          </cell>
          <cell r="J909">
            <v>1.6393800000000001</v>
          </cell>
        </row>
        <row r="910">
          <cell r="A910">
            <v>39981</v>
          </cell>
          <cell r="B910">
            <v>0.80249999999999999</v>
          </cell>
          <cell r="C910">
            <v>0.87875000000000003</v>
          </cell>
          <cell r="D910">
            <v>0.92625000000000002</v>
          </cell>
          <cell r="E910">
            <v>1.0658799999999999</v>
          </cell>
          <cell r="F910">
            <v>1.23875</v>
          </cell>
          <cell r="G910">
            <v>1.3231299999999999</v>
          </cell>
          <cell r="H910">
            <v>1.39313</v>
          </cell>
          <cell r="I910">
            <v>1.45313</v>
          </cell>
          <cell r="J910">
            <v>1.6293800000000001</v>
          </cell>
        </row>
        <row r="911">
          <cell r="A911">
            <v>39982</v>
          </cell>
          <cell r="B911">
            <v>0.78749999999999998</v>
          </cell>
          <cell r="C911">
            <v>0.86624999999999996</v>
          </cell>
          <cell r="D911">
            <v>0.92125000000000001</v>
          </cell>
          <cell r="E911">
            <v>1.0602499999999999</v>
          </cell>
          <cell r="F911">
            <v>1.23438</v>
          </cell>
          <cell r="G911">
            <v>1.3162499999999999</v>
          </cell>
          <cell r="H911">
            <v>1.38625</v>
          </cell>
          <cell r="I911">
            <v>1.45</v>
          </cell>
          <cell r="J911">
            <v>1.62375</v>
          </cell>
        </row>
        <row r="912">
          <cell r="A912">
            <v>39983</v>
          </cell>
          <cell r="B912">
            <v>0.74875000000000003</v>
          </cell>
          <cell r="C912">
            <v>0.84875</v>
          </cell>
          <cell r="D912">
            <v>0.92</v>
          </cell>
          <cell r="E912">
            <v>1.0531299999999999</v>
          </cell>
          <cell r="F912">
            <v>1.22563</v>
          </cell>
          <cell r="G912">
            <v>1.31063</v>
          </cell>
          <cell r="H912">
            <v>1.3825000000000001</v>
          </cell>
          <cell r="I912">
            <v>1.44313</v>
          </cell>
          <cell r="J912">
            <v>1.6187499999999999</v>
          </cell>
        </row>
        <row r="913">
          <cell r="A913">
            <v>39986</v>
          </cell>
          <cell r="B913">
            <v>0.72</v>
          </cell>
          <cell r="C913">
            <v>0.86124999999999996</v>
          </cell>
          <cell r="D913">
            <v>0.90563000000000005</v>
          </cell>
          <cell r="E913">
            <v>1.04125</v>
          </cell>
          <cell r="F913">
            <v>1.21563</v>
          </cell>
          <cell r="G913">
            <v>1.2987500000000001</v>
          </cell>
          <cell r="H913">
            <v>1.37063</v>
          </cell>
          <cell r="I913">
            <v>1.4337500000000001</v>
          </cell>
          <cell r="J913">
            <v>1.60625</v>
          </cell>
        </row>
        <row r="914">
          <cell r="A914">
            <v>39987</v>
          </cell>
          <cell r="B914">
            <v>0.68500000000000005</v>
          </cell>
          <cell r="C914">
            <v>0.83750000000000002</v>
          </cell>
          <cell r="D914">
            <v>0.89937999999999996</v>
          </cell>
          <cell r="E914">
            <v>1.0375000000000001</v>
          </cell>
          <cell r="F914">
            <v>1.2106300000000001</v>
          </cell>
          <cell r="G914">
            <v>1.2925</v>
          </cell>
          <cell r="H914">
            <v>1.3599999999999999</v>
          </cell>
          <cell r="I914">
            <v>1.42188</v>
          </cell>
          <cell r="J914">
            <v>1.5956299999999999</v>
          </cell>
        </row>
        <row r="915">
          <cell r="A915">
            <v>39988</v>
          </cell>
          <cell r="B915">
            <v>1.2749999999999999</v>
          </cell>
          <cell r="C915">
            <v>0.71375</v>
          </cell>
          <cell r="D915">
            <v>0.84375</v>
          </cell>
          <cell r="E915">
            <v>1.0075000000000001</v>
          </cell>
          <cell r="F915">
            <v>1.1850000000000001</v>
          </cell>
          <cell r="G915">
            <v>1.2737499999999999</v>
          </cell>
          <cell r="H915">
            <v>1.3412500000000001</v>
          </cell>
          <cell r="I915">
            <v>1.40625</v>
          </cell>
          <cell r="J915">
            <v>1.57375</v>
          </cell>
        </row>
        <row r="916">
          <cell r="A916">
            <v>39989</v>
          </cell>
          <cell r="B916">
            <v>0.34625</v>
          </cell>
          <cell r="C916">
            <v>0.54</v>
          </cell>
          <cell r="D916">
            <v>0.78374999999999995</v>
          </cell>
          <cell r="E916">
            <v>0.95499999999999996</v>
          </cell>
          <cell r="F916">
            <v>1.1425000000000001</v>
          </cell>
          <cell r="G916">
            <v>1.2275</v>
          </cell>
          <cell r="H916">
            <v>1.2962500000000001</v>
          </cell>
          <cell r="I916">
            <v>1.35375</v>
          </cell>
          <cell r="J916">
            <v>1.5362499999999999</v>
          </cell>
        </row>
        <row r="917">
          <cell r="A917">
            <v>39990</v>
          </cell>
          <cell r="B917">
            <v>0.31</v>
          </cell>
          <cell r="C917">
            <v>0.48875000000000002</v>
          </cell>
          <cell r="D917">
            <v>0.76375000000000004</v>
          </cell>
          <cell r="E917">
            <v>0.92874999999999996</v>
          </cell>
          <cell r="F917">
            <v>1.11625</v>
          </cell>
          <cell r="G917">
            <v>1.20625</v>
          </cell>
          <cell r="H917">
            <v>1.2762500000000001</v>
          </cell>
          <cell r="I917">
            <v>1.33375</v>
          </cell>
          <cell r="J917">
            <v>1.52</v>
          </cell>
        </row>
        <row r="918">
          <cell r="A918">
            <v>39993</v>
          </cell>
          <cell r="B918">
            <v>0.28938000000000003</v>
          </cell>
          <cell r="C918">
            <v>0.46</v>
          </cell>
          <cell r="D918">
            <v>0.75124999999999997</v>
          </cell>
          <cell r="E918">
            <v>0.91874999999999996</v>
          </cell>
          <cell r="F918">
            <v>1.10625</v>
          </cell>
          <cell r="G918">
            <v>1.1950000000000001</v>
          </cell>
          <cell r="H918">
            <v>1.2625</v>
          </cell>
          <cell r="I918">
            <v>1.3287499999999999</v>
          </cell>
          <cell r="J918">
            <v>1.5162499999999999</v>
          </cell>
        </row>
        <row r="919">
          <cell r="A919">
            <v>39994</v>
          </cell>
          <cell r="B919">
            <v>0.30875000000000002</v>
          </cell>
          <cell r="C919">
            <v>0.46500000000000002</v>
          </cell>
          <cell r="D919">
            <v>0.73375000000000001</v>
          </cell>
          <cell r="E919">
            <v>0.90749999999999997</v>
          </cell>
          <cell r="F919">
            <v>1.095</v>
          </cell>
          <cell r="G919">
            <v>1.1775</v>
          </cell>
          <cell r="H919">
            <v>1.2475000000000001</v>
          </cell>
          <cell r="I919">
            <v>1.31375</v>
          </cell>
          <cell r="J919">
            <v>1.50125</v>
          </cell>
        </row>
        <row r="920">
          <cell r="A920">
            <v>39995</v>
          </cell>
          <cell r="B920">
            <v>0.27312999999999998</v>
          </cell>
          <cell r="C920">
            <v>0.44</v>
          </cell>
          <cell r="D920">
            <v>0.72124999999999995</v>
          </cell>
          <cell r="E920">
            <v>0.88249999999999995</v>
          </cell>
          <cell r="F920">
            <v>1.07375</v>
          </cell>
          <cell r="G920">
            <v>1.1637500000000001</v>
          </cell>
          <cell r="H920">
            <v>1.2337500000000001</v>
          </cell>
          <cell r="I920">
            <v>1.30125</v>
          </cell>
          <cell r="J920">
            <v>1.49125</v>
          </cell>
        </row>
        <row r="921">
          <cell r="A921">
            <v>39996</v>
          </cell>
          <cell r="B921">
            <v>0.27250000000000002</v>
          </cell>
          <cell r="C921">
            <v>0.43125000000000002</v>
          </cell>
          <cell r="D921">
            <v>0.70250000000000001</v>
          </cell>
          <cell r="E921">
            <v>0.87375000000000003</v>
          </cell>
          <cell r="F921">
            <v>1.06</v>
          </cell>
          <cell r="G921">
            <v>1.1481300000000001</v>
          </cell>
          <cell r="H921">
            <v>1.21688</v>
          </cell>
          <cell r="I921">
            <v>1.29</v>
          </cell>
          <cell r="J921">
            <v>1.48</v>
          </cell>
        </row>
        <row r="922">
          <cell r="A922">
            <v>39997</v>
          </cell>
          <cell r="B922">
            <v>0.26624999999999999</v>
          </cell>
          <cell r="C922">
            <v>0.42</v>
          </cell>
          <cell r="D922">
            <v>0.66749999999999998</v>
          </cell>
          <cell r="E922">
            <v>0.85750000000000004</v>
          </cell>
          <cell r="F922">
            <v>1.0375000000000001</v>
          </cell>
          <cell r="G922">
            <v>1.1274999999999999</v>
          </cell>
          <cell r="H922">
            <v>1.20313</v>
          </cell>
          <cell r="I922">
            <v>1.2725</v>
          </cell>
          <cell r="J922">
            <v>1.45625</v>
          </cell>
        </row>
        <row r="923">
          <cell r="A923">
            <v>40000</v>
          </cell>
          <cell r="B923">
            <v>0.27250000000000002</v>
          </cell>
          <cell r="C923">
            <v>0.40875</v>
          </cell>
          <cell r="D923">
            <v>0.66</v>
          </cell>
          <cell r="E923">
            <v>0.84875</v>
          </cell>
          <cell r="F923">
            <v>1.0362499999999999</v>
          </cell>
          <cell r="G923">
            <v>1.12375</v>
          </cell>
          <cell r="H923">
            <v>1.1937500000000001</v>
          </cell>
          <cell r="I923">
            <v>1.2650000000000001</v>
          </cell>
          <cell r="J923">
            <v>1.4537499999999999</v>
          </cell>
        </row>
        <row r="924">
          <cell r="A924">
            <v>40001</v>
          </cell>
          <cell r="B924">
            <v>0.4325</v>
          </cell>
          <cell r="C924">
            <v>0.40125</v>
          </cell>
          <cell r="D924">
            <v>0.63500000000000001</v>
          </cell>
          <cell r="E924">
            <v>0.82874999999999999</v>
          </cell>
          <cell r="F924">
            <v>1.01688</v>
          </cell>
          <cell r="G924">
            <v>1.1087499999999999</v>
          </cell>
          <cell r="H924">
            <v>1.1837500000000001</v>
          </cell>
          <cell r="I924">
            <v>1.2537499999999999</v>
          </cell>
          <cell r="J924">
            <v>1.4506299999999999</v>
          </cell>
        </row>
        <row r="925">
          <cell r="A925">
            <v>40002</v>
          </cell>
          <cell r="B925">
            <v>0.28125</v>
          </cell>
          <cell r="C925">
            <v>0.39</v>
          </cell>
          <cell r="D925">
            <v>0.60250000000000004</v>
          </cell>
          <cell r="E925">
            <v>0.80625000000000002</v>
          </cell>
          <cell r="F925">
            <v>1</v>
          </cell>
          <cell r="G925">
            <v>1.0987499999999999</v>
          </cell>
          <cell r="H925">
            <v>1.1724999999999999</v>
          </cell>
          <cell r="I925">
            <v>1.2424999999999999</v>
          </cell>
          <cell r="J925">
            <v>1.4375</v>
          </cell>
        </row>
        <row r="926">
          <cell r="A926">
            <v>40003</v>
          </cell>
          <cell r="B926">
            <v>0.26500000000000001</v>
          </cell>
          <cell r="C926">
            <v>0.38124999999999998</v>
          </cell>
          <cell r="D926">
            <v>0.58875</v>
          </cell>
          <cell r="E926">
            <v>0.79625000000000001</v>
          </cell>
          <cell r="F926">
            <v>0.99250000000000005</v>
          </cell>
          <cell r="G926">
            <v>1.0900000000000001</v>
          </cell>
          <cell r="H926">
            <v>1.1625000000000001</v>
          </cell>
          <cell r="I926">
            <v>1.2349999999999999</v>
          </cell>
          <cell r="J926">
            <v>1.4312499999999999</v>
          </cell>
        </row>
        <row r="927">
          <cell r="A927">
            <v>40004</v>
          </cell>
          <cell r="B927">
            <v>0.26874999999999999</v>
          </cell>
          <cell r="C927">
            <v>0.3725</v>
          </cell>
          <cell r="D927">
            <v>0.58499999999999996</v>
          </cell>
          <cell r="E927">
            <v>0.78188000000000002</v>
          </cell>
          <cell r="F927">
            <v>0.97875000000000001</v>
          </cell>
          <cell r="G927">
            <v>1.08</v>
          </cell>
          <cell r="H927">
            <v>1.1568799999999999</v>
          </cell>
          <cell r="I927">
            <v>1.23</v>
          </cell>
          <cell r="J927">
            <v>1.4268799999999999</v>
          </cell>
        </row>
        <row r="928">
          <cell r="A928">
            <v>40007</v>
          </cell>
          <cell r="B928">
            <v>0.27625</v>
          </cell>
          <cell r="C928">
            <v>0.36875000000000002</v>
          </cell>
          <cell r="D928">
            <v>0.57874999999999999</v>
          </cell>
          <cell r="E928">
            <v>0.77688000000000001</v>
          </cell>
          <cell r="F928">
            <v>0.96938000000000002</v>
          </cell>
          <cell r="G928">
            <v>1.0731299999999999</v>
          </cell>
          <cell r="H928">
            <v>1.1479999999999999</v>
          </cell>
          <cell r="I928">
            <v>1.2212499999999999</v>
          </cell>
          <cell r="J928">
            <v>1.42563</v>
          </cell>
        </row>
        <row r="929">
          <cell r="A929">
            <v>40008</v>
          </cell>
          <cell r="B929">
            <v>0.27500000000000002</v>
          </cell>
          <cell r="C929">
            <v>0.36249999999999999</v>
          </cell>
          <cell r="D929">
            <v>0.57313000000000003</v>
          </cell>
          <cell r="E929">
            <v>0.77375000000000005</v>
          </cell>
          <cell r="F929">
            <v>0.96562999999999999</v>
          </cell>
          <cell r="G929">
            <v>1.0687500000000001</v>
          </cell>
          <cell r="H929">
            <v>1.14313</v>
          </cell>
          <cell r="I929">
            <v>1.2206299999999999</v>
          </cell>
          <cell r="J929">
            <v>1.415</v>
          </cell>
        </row>
        <row r="930">
          <cell r="A930">
            <v>40009</v>
          </cell>
          <cell r="B930">
            <v>0.28062999999999999</v>
          </cell>
          <cell r="C930">
            <v>0.36</v>
          </cell>
          <cell r="D930">
            <v>0.56188000000000005</v>
          </cell>
          <cell r="E930">
            <v>0.76749999999999996</v>
          </cell>
          <cell r="F930">
            <v>0.96125000000000005</v>
          </cell>
          <cell r="G930">
            <v>1.06063</v>
          </cell>
          <cell r="H930">
            <v>1.13375</v>
          </cell>
          <cell r="I930">
            <v>1.2162500000000001</v>
          </cell>
          <cell r="J930">
            <v>1.41875</v>
          </cell>
        </row>
        <row r="931">
          <cell r="A931">
            <v>40010</v>
          </cell>
          <cell r="B931">
            <v>0.28312999999999999</v>
          </cell>
          <cell r="C931">
            <v>0.35125000000000001</v>
          </cell>
          <cell r="D931">
            <v>0.55249999999999999</v>
          </cell>
          <cell r="E931">
            <v>0.75875000000000004</v>
          </cell>
          <cell r="F931">
            <v>0.95562999999999998</v>
          </cell>
          <cell r="G931">
            <v>1.05</v>
          </cell>
          <cell r="H931">
            <v>1.1281300000000001</v>
          </cell>
          <cell r="I931">
            <v>1.2106300000000001</v>
          </cell>
          <cell r="J931">
            <v>1.4112499999999999</v>
          </cell>
        </row>
        <row r="932">
          <cell r="A932">
            <v>40011</v>
          </cell>
          <cell r="B932">
            <v>0.27312999999999998</v>
          </cell>
          <cell r="C932">
            <v>0.34250000000000003</v>
          </cell>
          <cell r="D932">
            <v>0.54249999999999998</v>
          </cell>
          <cell r="E932">
            <v>0.745</v>
          </cell>
          <cell r="F932">
            <v>0.94</v>
          </cell>
          <cell r="G932">
            <v>1.0331300000000001</v>
          </cell>
          <cell r="H932">
            <v>1.11938</v>
          </cell>
          <cell r="I932">
            <v>1.20313</v>
          </cell>
          <cell r="J932">
            <v>1.40188</v>
          </cell>
        </row>
        <row r="933">
          <cell r="A933">
            <v>40014</v>
          </cell>
          <cell r="B933">
            <v>0.27688000000000001</v>
          </cell>
          <cell r="C933">
            <v>0.34250000000000003</v>
          </cell>
          <cell r="D933">
            <v>0.53625</v>
          </cell>
          <cell r="E933">
            <v>0.74124999999999996</v>
          </cell>
          <cell r="F933">
            <v>0.9325</v>
          </cell>
          <cell r="G933">
            <v>1.02563</v>
          </cell>
          <cell r="H933">
            <v>1.1087499999999999</v>
          </cell>
          <cell r="I933">
            <v>1.1968799999999999</v>
          </cell>
          <cell r="J933">
            <v>1.3993800000000001</v>
          </cell>
        </row>
        <row r="934">
          <cell r="A934">
            <v>40015</v>
          </cell>
          <cell r="B934">
            <v>0.27438000000000001</v>
          </cell>
          <cell r="C934">
            <v>0.33750000000000002</v>
          </cell>
          <cell r="D934">
            <v>0.52875000000000005</v>
          </cell>
          <cell r="E934">
            <v>0.73499999999999999</v>
          </cell>
          <cell r="F934">
            <v>0.92562999999999995</v>
          </cell>
          <cell r="G934">
            <v>1.01875</v>
          </cell>
          <cell r="H934">
            <v>1.1012500000000001</v>
          </cell>
          <cell r="I934">
            <v>1.1875</v>
          </cell>
          <cell r="J934">
            <v>1.3912499999999999</v>
          </cell>
        </row>
        <row r="935">
          <cell r="A935">
            <v>40016</v>
          </cell>
          <cell r="B935">
            <v>0.27438000000000001</v>
          </cell>
          <cell r="C935">
            <v>0.33750000000000002</v>
          </cell>
          <cell r="D935">
            <v>0.52249999999999996</v>
          </cell>
          <cell r="E935">
            <v>0.72499999999999998</v>
          </cell>
          <cell r="F935">
            <v>0.91374999999999995</v>
          </cell>
          <cell r="G935">
            <v>1.0106299999999999</v>
          </cell>
          <cell r="H935">
            <v>1.0925</v>
          </cell>
          <cell r="I935">
            <v>1.1775</v>
          </cell>
          <cell r="J935">
            <v>1.3843799999999999</v>
          </cell>
        </row>
        <row r="936">
          <cell r="A936">
            <v>40017</v>
          </cell>
          <cell r="B936">
            <v>0.27312999999999998</v>
          </cell>
          <cell r="C936">
            <v>0.33500000000000002</v>
          </cell>
          <cell r="D936">
            <v>0.51875000000000004</v>
          </cell>
          <cell r="E936">
            <v>0.71562999999999999</v>
          </cell>
          <cell r="F936">
            <v>0.90312999999999999</v>
          </cell>
          <cell r="G936">
            <v>1.0024999999999999</v>
          </cell>
          <cell r="H936">
            <v>1.08125</v>
          </cell>
          <cell r="I936">
            <v>1.17188</v>
          </cell>
          <cell r="J936">
            <v>1.3781300000000001</v>
          </cell>
        </row>
        <row r="937">
          <cell r="A937">
            <v>40018</v>
          </cell>
          <cell r="B937">
            <v>0.26938000000000001</v>
          </cell>
          <cell r="C937">
            <v>0.33500000000000002</v>
          </cell>
          <cell r="D937">
            <v>0.51624999999999999</v>
          </cell>
          <cell r="E937">
            <v>0.71</v>
          </cell>
          <cell r="F937">
            <v>0.89875000000000005</v>
          </cell>
          <cell r="G937">
            <v>0.99938000000000005</v>
          </cell>
          <cell r="H937">
            <v>1.08125</v>
          </cell>
          <cell r="I937">
            <v>1.1675</v>
          </cell>
          <cell r="J937">
            <v>1.3768799999999999</v>
          </cell>
        </row>
        <row r="938">
          <cell r="A938">
            <v>40021</v>
          </cell>
          <cell r="B938">
            <v>0.26750000000000002</v>
          </cell>
          <cell r="C938">
            <v>0.33500000000000002</v>
          </cell>
          <cell r="D938">
            <v>0.51124999999999998</v>
          </cell>
          <cell r="E938">
            <v>0.70562999999999998</v>
          </cell>
          <cell r="F938">
            <v>0.89188000000000001</v>
          </cell>
          <cell r="G938">
            <v>0.995</v>
          </cell>
          <cell r="H938">
            <v>1.07813</v>
          </cell>
          <cell r="I938">
            <v>1.16438</v>
          </cell>
          <cell r="J938">
            <v>1.3743799999999999</v>
          </cell>
        </row>
        <row r="939">
          <cell r="A939">
            <v>40022</v>
          </cell>
          <cell r="B939">
            <v>0.26750000000000002</v>
          </cell>
          <cell r="C939">
            <v>0.33250000000000002</v>
          </cell>
          <cell r="D939">
            <v>0.50375000000000003</v>
          </cell>
          <cell r="E939">
            <v>0.69625000000000004</v>
          </cell>
          <cell r="F939">
            <v>0.88312999999999997</v>
          </cell>
          <cell r="G939">
            <v>0.98499999999999999</v>
          </cell>
          <cell r="H939">
            <v>1.06938</v>
          </cell>
          <cell r="I939">
            <v>1.1568799999999999</v>
          </cell>
          <cell r="J939">
            <v>1.37</v>
          </cell>
        </row>
        <row r="940">
          <cell r="A940">
            <v>40023</v>
          </cell>
          <cell r="B940">
            <v>0.26938000000000001</v>
          </cell>
          <cell r="C940">
            <v>0.33374999999999999</v>
          </cell>
          <cell r="D940">
            <v>0.50124999999999997</v>
          </cell>
          <cell r="E940">
            <v>0.69374999999999998</v>
          </cell>
          <cell r="F940">
            <v>0.87875000000000003</v>
          </cell>
          <cell r="G940">
            <v>0.97687999999999997</v>
          </cell>
          <cell r="H940">
            <v>1.0587500000000001</v>
          </cell>
          <cell r="I940">
            <v>1.14625</v>
          </cell>
          <cell r="J940">
            <v>1.36188</v>
          </cell>
        </row>
        <row r="941">
          <cell r="A941">
            <v>40024</v>
          </cell>
          <cell r="B941">
            <v>0.26812999999999998</v>
          </cell>
          <cell r="C941">
            <v>0.33</v>
          </cell>
          <cell r="D941">
            <v>0.49625000000000002</v>
          </cell>
          <cell r="E941">
            <v>0.68500000000000005</v>
          </cell>
          <cell r="F941">
            <v>0.87063000000000001</v>
          </cell>
          <cell r="G941">
            <v>0.97124999999999995</v>
          </cell>
          <cell r="H941">
            <v>1.0549999999999999</v>
          </cell>
          <cell r="I941">
            <v>1.13375</v>
          </cell>
          <cell r="J941">
            <v>1.35938</v>
          </cell>
        </row>
        <row r="942">
          <cell r="A942">
            <v>40025</v>
          </cell>
          <cell r="B942">
            <v>0.28375</v>
          </cell>
          <cell r="C942">
            <v>0.32750000000000001</v>
          </cell>
          <cell r="D942">
            <v>0.49375000000000002</v>
          </cell>
          <cell r="E942">
            <v>0.6825</v>
          </cell>
          <cell r="F942">
            <v>0.86187999999999998</v>
          </cell>
          <cell r="G942">
            <v>0.96499999999999997</v>
          </cell>
          <cell r="H942">
            <v>1.04813</v>
          </cell>
          <cell r="I942">
            <v>1.1312500000000001</v>
          </cell>
          <cell r="J942">
            <v>1.35</v>
          </cell>
        </row>
        <row r="943">
          <cell r="A943">
            <v>40028</v>
          </cell>
          <cell r="B943">
            <v>0.26812999999999998</v>
          </cell>
          <cell r="C943">
            <v>0.32624999999999998</v>
          </cell>
          <cell r="D943">
            <v>0.48625000000000002</v>
          </cell>
          <cell r="E943">
            <v>0.67500000000000004</v>
          </cell>
          <cell r="F943">
            <v>0.85250000000000004</v>
          </cell>
          <cell r="G943">
            <v>0.96</v>
          </cell>
          <cell r="H943">
            <v>1.0387500000000001</v>
          </cell>
          <cell r="I943">
            <v>1.1281300000000001</v>
          </cell>
          <cell r="J943">
            <v>1.34063</v>
          </cell>
        </row>
        <row r="944">
          <cell r="A944">
            <v>40029</v>
          </cell>
          <cell r="B944">
            <v>0.26812999999999998</v>
          </cell>
          <cell r="C944">
            <v>0.32374999999999998</v>
          </cell>
          <cell r="D944">
            <v>0.48499999999999999</v>
          </cell>
          <cell r="E944">
            <v>0.67374999999999996</v>
          </cell>
          <cell r="F944">
            <v>0.84875</v>
          </cell>
          <cell r="G944">
            <v>0.95374999999999999</v>
          </cell>
          <cell r="H944">
            <v>1.0356300000000001</v>
          </cell>
          <cell r="I944">
            <v>1.12375</v>
          </cell>
          <cell r="J944">
            <v>1.3362499999999999</v>
          </cell>
        </row>
        <row r="945">
          <cell r="A945">
            <v>40030</v>
          </cell>
          <cell r="B945">
            <v>0.26812999999999998</v>
          </cell>
          <cell r="C945">
            <v>0.32374999999999998</v>
          </cell>
          <cell r="D945">
            <v>0.48249999999999998</v>
          </cell>
          <cell r="E945">
            <v>0.67125000000000001</v>
          </cell>
          <cell r="F945">
            <v>0.84062999999999999</v>
          </cell>
          <cell r="G945">
            <v>0.94750000000000001</v>
          </cell>
          <cell r="H945">
            <v>1.0356300000000001</v>
          </cell>
          <cell r="I945">
            <v>1.1174999999999999</v>
          </cell>
          <cell r="J945">
            <v>1.33</v>
          </cell>
        </row>
        <row r="946">
          <cell r="A946">
            <v>40031</v>
          </cell>
          <cell r="B946">
            <v>0.26750000000000002</v>
          </cell>
          <cell r="C946">
            <v>0.32288</v>
          </cell>
          <cell r="D946">
            <v>0.48149999999999998</v>
          </cell>
          <cell r="E946">
            <v>0.66649999999999998</v>
          </cell>
          <cell r="F946">
            <v>0.84162999999999999</v>
          </cell>
          <cell r="G946">
            <v>0.95187999999999995</v>
          </cell>
          <cell r="H946">
            <v>1.0343800000000001</v>
          </cell>
          <cell r="I946">
            <v>1.119</v>
          </cell>
          <cell r="J946">
            <v>1.33125</v>
          </cell>
        </row>
        <row r="947">
          <cell r="A947">
            <v>40032</v>
          </cell>
          <cell r="B947">
            <v>0.26438</v>
          </cell>
          <cell r="C947">
            <v>0.32124999999999998</v>
          </cell>
          <cell r="D947">
            <v>0.48125000000000001</v>
          </cell>
          <cell r="E947">
            <v>0.66625000000000001</v>
          </cell>
          <cell r="F947">
            <v>0.83938000000000001</v>
          </cell>
          <cell r="G947">
            <v>0.94499999999999995</v>
          </cell>
          <cell r="H947">
            <v>1.0337499999999999</v>
          </cell>
          <cell r="I947">
            <v>1.1174999999999999</v>
          </cell>
          <cell r="J947">
            <v>1.33125</v>
          </cell>
        </row>
        <row r="948">
          <cell r="A948">
            <v>40035</v>
          </cell>
          <cell r="B948">
            <v>0.26750000000000002</v>
          </cell>
          <cell r="C948">
            <v>0.32163000000000003</v>
          </cell>
          <cell r="D948">
            <v>0.48287999999999998</v>
          </cell>
          <cell r="E948">
            <v>0.66937999999999998</v>
          </cell>
          <cell r="F948">
            <v>0.84238000000000002</v>
          </cell>
          <cell r="G948">
            <v>0.94625000000000004</v>
          </cell>
          <cell r="H948">
            <v>1.0337499999999999</v>
          </cell>
          <cell r="I948">
            <v>1.11913</v>
          </cell>
          <cell r="J948">
            <v>1.3348800000000001</v>
          </cell>
        </row>
        <row r="949">
          <cell r="A949">
            <v>40036</v>
          </cell>
          <cell r="B949">
            <v>0.37125000000000002</v>
          </cell>
          <cell r="C949">
            <v>0.32874999999999999</v>
          </cell>
          <cell r="D949">
            <v>0.48625000000000002</v>
          </cell>
          <cell r="E949">
            <v>0.67313000000000001</v>
          </cell>
          <cell r="F949">
            <v>0.84499999999999997</v>
          </cell>
          <cell r="G949">
            <v>0.95313000000000003</v>
          </cell>
          <cell r="H949">
            <v>1.0425</v>
          </cell>
          <cell r="I949">
            <v>1.11938</v>
          </cell>
          <cell r="J949">
            <v>1.33938</v>
          </cell>
        </row>
        <row r="950">
          <cell r="A950">
            <v>40037</v>
          </cell>
          <cell r="B950">
            <v>0.27250000000000002</v>
          </cell>
          <cell r="C950">
            <v>0.32374999999999998</v>
          </cell>
          <cell r="D950">
            <v>0.47249999999999998</v>
          </cell>
          <cell r="E950">
            <v>0.66563000000000005</v>
          </cell>
          <cell r="F950">
            <v>0.83938000000000001</v>
          </cell>
          <cell r="G950">
            <v>0.94374999999999998</v>
          </cell>
          <cell r="H950">
            <v>1.0287500000000001</v>
          </cell>
          <cell r="I950">
            <v>1.115</v>
          </cell>
          <cell r="J950">
            <v>1.3356300000000001</v>
          </cell>
        </row>
        <row r="951">
          <cell r="A951">
            <v>40038</v>
          </cell>
          <cell r="B951">
            <v>0.27188000000000001</v>
          </cell>
          <cell r="C951">
            <v>0.32500000000000001</v>
          </cell>
          <cell r="D951">
            <v>0.46500000000000002</v>
          </cell>
          <cell r="E951">
            <v>0.66374999999999995</v>
          </cell>
          <cell r="F951">
            <v>0.83625000000000005</v>
          </cell>
          <cell r="G951">
            <v>0.93625000000000003</v>
          </cell>
          <cell r="H951">
            <v>1.02125</v>
          </cell>
          <cell r="I951">
            <v>1.1074999999999999</v>
          </cell>
          <cell r="J951">
            <v>1.3287499999999999</v>
          </cell>
        </row>
        <row r="952">
          <cell r="A952">
            <v>40039</v>
          </cell>
          <cell r="B952">
            <v>0.27188000000000001</v>
          </cell>
          <cell r="C952">
            <v>0.32500000000000001</v>
          </cell>
          <cell r="D952">
            <v>0.46250000000000002</v>
          </cell>
          <cell r="E952">
            <v>0.66374999999999995</v>
          </cell>
          <cell r="F952">
            <v>0.83187999999999995</v>
          </cell>
          <cell r="G952">
            <v>0.9325</v>
          </cell>
          <cell r="H952">
            <v>1.01813</v>
          </cell>
          <cell r="I952">
            <v>1.1100000000000001</v>
          </cell>
          <cell r="J952">
            <v>1.3268800000000001</v>
          </cell>
        </row>
        <row r="953">
          <cell r="A953">
            <v>40042</v>
          </cell>
          <cell r="B953">
            <v>0.26750000000000002</v>
          </cell>
          <cell r="C953">
            <v>0.32250000000000001</v>
          </cell>
          <cell r="D953">
            <v>0.46750000000000003</v>
          </cell>
          <cell r="E953">
            <v>0.66437999999999997</v>
          </cell>
          <cell r="F953">
            <v>0.83313000000000004</v>
          </cell>
          <cell r="G953">
            <v>0.93313000000000001</v>
          </cell>
          <cell r="H953">
            <v>1.0075000000000001</v>
          </cell>
          <cell r="I953">
            <v>1.0987499999999999</v>
          </cell>
          <cell r="J953">
            <v>1.32125</v>
          </cell>
        </row>
        <row r="954">
          <cell r="A954">
            <v>40043</v>
          </cell>
          <cell r="B954">
            <v>0.27</v>
          </cell>
          <cell r="C954">
            <v>0.31874999999999998</v>
          </cell>
          <cell r="D954">
            <v>0.46375</v>
          </cell>
          <cell r="E954">
            <v>0.66625000000000001</v>
          </cell>
          <cell r="F954">
            <v>0.83438000000000001</v>
          </cell>
          <cell r="G954">
            <v>0.93125000000000002</v>
          </cell>
          <cell r="H954">
            <v>1.0143800000000001</v>
          </cell>
          <cell r="I954">
            <v>1.10188</v>
          </cell>
          <cell r="J954">
            <v>1.325</v>
          </cell>
        </row>
        <row r="955">
          <cell r="A955">
            <v>40044</v>
          </cell>
          <cell r="B955">
            <v>0.27</v>
          </cell>
          <cell r="C955">
            <v>0.31624999999999998</v>
          </cell>
          <cell r="D955">
            <v>0.45688000000000001</v>
          </cell>
          <cell r="E955">
            <v>0.65749999999999997</v>
          </cell>
          <cell r="F955">
            <v>0.82713000000000003</v>
          </cell>
          <cell r="G955">
            <v>0.92500000000000004</v>
          </cell>
          <cell r="H955">
            <v>1.00875</v>
          </cell>
          <cell r="I955">
            <v>1.0974999999999999</v>
          </cell>
          <cell r="J955">
            <v>1.31938</v>
          </cell>
        </row>
        <row r="956">
          <cell r="A956">
            <v>40045</v>
          </cell>
          <cell r="B956">
            <v>0.27250000000000002</v>
          </cell>
          <cell r="C956">
            <v>0.3125</v>
          </cell>
          <cell r="D956">
            <v>0.45500000000000002</v>
          </cell>
          <cell r="E956">
            <v>0.65500000000000003</v>
          </cell>
          <cell r="F956">
            <v>0.82250000000000001</v>
          </cell>
          <cell r="G956">
            <v>0.92625000000000002</v>
          </cell>
          <cell r="H956">
            <v>1.0125</v>
          </cell>
          <cell r="I956">
            <v>1.10063</v>
          </cell>
          <cell r="J956">
            <v>1.3174999999999999</v>
          </cell>
        </row>
        <row r="957">
          <cell r="A957">
            <v>40046</v>
          </cell>
          <cell r="B957">
            <v>0.27250000000000002</v>
          </cell>
          <cell r="C957">
            <v>0.31874999999999998</v>
          </cell>
          <cell r="D957">
            <v>0.45374999999999999</v>
          </cell>
          <cell r="E957">
            <v>0.65500000000000003</v>
          </cell>
          <cell r="F957">
            <v>0.82499999999999996</v>
          </cell>
          <cell r="G957">
            <v>0.92313000000000001</v>
          </cell>
          <cell r="H957">
            <v>1.01125</v>
          </cell>
          <cell r="I957">
            <v>1.0974999999999999</v>
          </cell>
          <cell r="J957">
            <v>1.3131300000000001</v>
          </cell>
        </row>
        <row r="958">
          <cell r="A958">
            <v>40049</v>
          </cell>
          <cell r="B958">
            <v>0.27</v>
          </cell>
          <cell r="C958">
            <v>0.315</v>
          </cell>
          <cell r="D958">
            <v>0.45</v>
          </cell>
          <cell r="E958">
            <v>0.64875000000000005</v>
          </cell>
          <cell r="F958">
            <v>0.8175</v>
          </cell>
          <cell r="G958">
            <v>0.91625000000000001</v>
          </cell>
          <cell r="H958">
            <v>1.0037499999999999</v>
          </cell>
          <cell r="I958">
            <v>1.095</v>
          </cell>
          <cell r="J958">
            <v>1.3156300000000001</v>
          </cell>
        </row>
        <row r="959">
          <cell r="A959">
            <v>40050</v>
          </cell>
          <cell r="B959">
            <v>0.26750000000000002</v>
          </cell>
          <cell r="C959">
            <v>0.31125000000000003</v>
          </cell>
          <cell r="D959">
            <v>0.44374999999999998</v>
          </cell>
          <cell r="E959">
            <v>0.64312999999999998</v>
          </cell>
          <cell r="F959">
            <v>0.81062999999999996</v>
          </cell>
          <cell r="G959">
            <v>0.91437999999999997</v>
          </cell>
          <cell r="H959">
            <v>1.0018800000000001</v>
          </cell>
          <cell r="I959">
            <v>1.0912500000000001</v>
          </cell>
          <cell r="J959">
            <v>1.3131300000000001</v>
          </cell>
        </row>
        <row r="960">
          <cell r="A960">
            <v>40051</v>
          </cell>
          <cell r="B960">
            <v>0.26874999999999999</v>
          </cell>
          <cell r="C960">
            <v>0.31</v>
          </cell>
          <cell r="D960">
            <v>0.44750000000000001</v>
          </cell>
          <cell r="E960">
            <v>0.64563000000000004</v>
          </cell>
          <cell r="F960">
            <v>0.81125000000000003</v>
          </cell>
          <cell r="G960">
            <v>0.91437999999999997</v>
          </cell>
          <cell r="H960">
            <v>1.0018800000000001</v>
          </cell>
          <cell r="I960">
            <v>1.0862499999999999</v>
          </cell>
          <cell r="J960">
            <v>1.3043800000000001</v>
          </cell>
        </row>
        <row r="961">
          <cell r="A961">
            <v>40052</v>
          </cell>
          <cell r="B961">
            <v>0.26874999999999999</v>
          </cell>
          <cell r="C961">
            <v>0.3075</v>
          </cell>
          <cell r="D961">
            <v>0.43375000000000002</v>
          </cell>
          <cell r="E961">
            <v>0.63563000000000003</v>
          </cell>
          <cell r="F961">
            <v>0.80249999999999999</v>
          </cell>
          <cell r="G961">
            <v>0.90749999999999997</v>
          </cell>
          <cell r="H961">
            <v>0.99375000000000002</v>
          </cell>
          <cell r="I961">
            <v>1.08</v>
          </cell>
          <cell r="J961">
            <v>1.3031299999999999</v>
          </cell>
        </row>
        <row r="962">
          <cell r="A962">
            <v>40053</v>
          </cell>
          <cell r="B962">
            <v>0.26874999999999999</v>
          </cell>
          <cell r="C962">
            <v>0.30499999999999999</v>
          </cell>
          <cell r="D962">
            <v>0.42749999999999999</v>
          </cell>
          <cell r="E962">
            <v>0.63</v>
          </cell>
          <cell r="F962">
            <v>0.79562999999999995</v>
          </cell>
          <cell r="G962">
            <v>0.89749999999999996</v>
          </cell>
          <cell r="H962">
            <v>0.98750000000000004</v>
          </cell>
          <cell r="I962">
            <v>1.0768800000000001</v>
          </cell>
          <cell r="J962">
            <v>1.3</v>
          </cell>
        </row>
        <row r="963">
          <cell r="A963">
            <v>40056</v>
          </cell>
          <cell r="B963">
            <v>0.28188000000000002</v>
          </cell>
          <cell r="C963">
            <v>0.31125000000000003</v>
          </cell>
          <cell r="D963">
            <v>0.4325</v>
          </cell>
          <cell r="E963">
            <v>0.63500000000000001</v>
          </cell>
          <cell r="F963">
            <v>0.79905999999999999</v>
          </cell>
          <cell r="G963">
            <v>0.89875000000000005</v>
          </cell>
          <cell r="H963">
            <v>0.98750000000000004</v>
          </cell>
          <cell r="I963">
            <v>1.0768800000000001</v>
          </cell>
          <cell r="J963">
            <v>1.2956300000000001</v>
          </cell>
        </row>
        <row r="964">
          <cell r="A964">
            <v>40057</v>
          </cell>
          <cell r="B964">
            <v>0.27875</v>
          </cell>
          <cell r="C964">
            <v>0.30625000000000002</v>
          </cell>
          <cell r="D964">
            <v>0.42875000000000002</v>
          </cell>
          <cell r="E964">
            <v>0.62438000000000005</v>
          </cell>
          <cell r="F964">
            <v>0.78625</v>
          </cell>
          <cell r="G964">
            <v>0.89188000000000001</v>
          </cell>
          <cell r="H964">
            <v>0.98</v>
          </cell>
          <cell r="I964">
            <v>1.06813</v>
          </cell>
          <cell r="J964">
            <v>1.29</v>
          </cell>
        </row>
        <row r="965">
          <cell r="A965">
            <v>40058</v>
          </cell>
          <cell r="B965">
            <v>0.27250000000000002</v>
          </cell>
          <cell r="C965">
            <v>0.30437999999999998</v>
          </cell>
          <cell r="D965">
            <v>0.42499999999999999</v>
          </cell>
          <cell r="E965">
            <v>0.61938000000000004</v>
          </cell>
          <cell r="F965">
            <v>0.78437999999999997</v>
          </cell>
          <cell r="G965">
            <v>0.88500000000000001</v>
          </cell>
          <cell r="H965">
            <v>0.97624999999999995</v>
          </cell>
          <cell r="I965">
            <v>1.0668800000000001</v>
          </cell>
          <cell r="J965">
            <v>1.2887500000000001</v>
          </cell>
        </row>
        <row r="966">
          <cell r="A966">
            <v>40059</v>
          </cell>
          <cell r="B966">
            <v>0.27500000000000002</v>
          </cell>
          <cell r="C966">
            <v>0.30375000000000002</v>
          </cell>
          <cell r="D966">
            <v>0.42375000000000002</v>
          </cell>
          <cell r="E966">
            <v>0.61250000000000004</v>
          </cell>
          <cell r="F966">
            <v>0.77749999999999997</v>
          </cell>
          <cell r="G966">
            <v>0.88</v>
          </cell>
          <cell r="H966">
            <v>0.97250000000000003</v>
          </cell>
          <cell r="I966">
            <v>1.0643800000000001</v>
          </cell>
          <cell r="J966">
            <v>1.29125</v>
          </cell>
        </row>
        <row r="967">
          <cell r="A967">
            <v>40060</v>
          </cell>
          <cell r="B967">
            <v>0.27250000000000002</v>
          </cell>
          <cell r="C967">
            <v>0.30499999999999999</v>
          </cell>
          <cell r="D967">
            <v>0.41875000000000001</v>
          </cell>
          <cell r="E967">
            <v>0.60250000000000004</v>
          </cell>
          <cell r="F967">
            <v>0.76249999999999996</v>
          </cell>
          <cell r="G967">
            <v>0.87</v>
          </cell>
          <cell r="H967">
            <v>0.96125000000000005</v>
          </cell>
          <cell r="I967">
            <v>1.05688</v>
          </cell>
          <cell r="J967">
            <v>1.27938</v>
          </cell>
        </row>
        <row r="968">
          <cell r="A968">
            <v>40063</v>
          </cell>
          <cell r="B968">
            <v>0.27250000000000002</v>
          </cell>
          <cell r="C968">
            <v>0.30625000000000002</v>
          </cell>
          <cell r="D968">
            <v>0.42125000000000001</v>
          </cell>
          <cell r="E968">
            <v>0.6</v>
          </cell>
          <cell r="F968">
            <v>0.75812999999999997</v>
          </cell>
          <cell r="G968">
            <v>0.86875000000000002</v>
          </cell>
          <cell r="H968">
            <v>0.96250000000000002</v>
          </cell>
          <cell r="I968">
            <v>1.05688</v>
          </cell>
          <cell r="J968">
            <v>1.27</v>
          </cell>
        </row>
        <row r="969">
          <cell r="A969">
            <v>40064</v>
          </cell>
          <cell r="B969">
            <v>0.48249999999999998</v>
          </cell>
          <cell r="C969">
            <v>0.3125</v>
          </cell>
          <cell r="D969">
            <v>0.41875000000000001</v>
          </cell>
          <cell r="E969">
            <v>0.59624999999999995</v>
          </cell>
          <cell r="F969">
            <v>0.75249999999999995</v>
          </cell>
          <cell r="G969">
            <v>0.86687999999999998</v>
          </cell>
          <cell r="H969">
            <v>0.95625000000000004</v>
          </cell>
          <cell r="I969">
            <v>1.04688</v>
          </cell>
          <cell r="J969">
            <v>1.2675000000000001</v>
          </cell>
        </row>
        <row r="970">
          <cell r="A970">
            <v>40065</v>
          </cell>
          <cell r="B970">
            <v>0.27</v>
          </cell>
          <cell r="C970">
            <v>0.30499999999999999</v>
          </cell>
          <cell r="D970">
            <v>0.41625000000000001</v>
          </cell>
          <cell r="E970">
            <v>0.59187999999999996</v>
          </cell>
          <cell r="F970">
            <v>0.74563000000000001</v>
          </cell>
          <cell r="G970">
            <v>0.85624999999999996</v>
          </cell>
          <cell r="H970">
            <v>0.94813000000000003</v>
          </cell>
          <cell r="I970">
            <v>1.04125</v>
          </cell>
          <cell r="J970">
            <v>1.2606299999999999</v>
          </cell>
        </row>
        <row r="971">
          <cell r="A971">
            <v>40066</v>
          </cell>
          <cell r="B971">
            <v>0.26874999999999999</v>
          </cell>
          <cell r="C971">
            <v>0.30625000000000002</v>
          </cell>
          <cell r="D971">
            <v>0.41375000000000001</v>
          </cell>
          <cell r="E971">
            <v>0.58499999999999996</v>
          </cell>
          <cell r="F971">
            <v>0.73875000000000002</v>
          </cell>
          <cell r="G971">
            <v>0.84624999999999995</v>
          </cell>
          <cell r="H971">
            <v>0.9375</v>
          </cell>
          <cell r="I971">
            <v>1.03688</v>
          </cell>
          <cell r="J971">
            <v>1.2562500000000001</v>
          </cell>
        </row>
        <row r="972">
          <cell r="A972">
            <v>40067</v>
          </cell>
          <cell r="B972">
            <v>0.27</v>
          </cell>
          <cell r="C972">
            <v>0.30625000000000002</v>
          </cell>
          <cell r="D972">
            <v>0.40375</v>
          </cell>
          <cell r="E972">
            <v>0.57687999999999995</v>
          </cell>
          <cell r="F972">
            <v>0.73187999999999998</v>
          </cell>
          <cell r="G972">
            <v>0.83875</v>
          </cell>
          <cell r="H972">
            <v>0.92562999999999995</v>
          </cell>
          <cell r="I972">
            <v>1.0262500000000001</v>
          </cell>
          <cell r="J972">
            <v>1.24688</v>
          </cell>
        </row>
        <row r="973">
          <cell r="A973">
            <v>40070</v>
          </cell>
          <cell r="B973">
            <v>0.27374999999999999</v>
          </cell>
          <cell r="C973">
            <v>0.30249999999999999</v>
          </cell>
          <cell r="D973">
            <v>0.39500000000000002</v>
          </cell>
          <cell r="E973">
            <v>0.57374999999999998</v>
          </cell>
          <cell r="F973">
            <v>0.72438000000000002</v>
          </cell>
          <cell r="G973">
            <v>0.83374999999999999</v>
          </cell>
          <cell r="H973">
            <v>0.91874999999999996</v>
          </cell>
          <cell r="I973">
            <v>1.02688</v>
          </cell>
          <cell r="J973">
            <v>1.2450000000000001</v>
          </cell>
        </row>
        <row r="974">
          <cell r="A974">
            <v>40071</v>
          </cell>
          <cell r="B974">
            <v>0.27500000000000002</v>
          </cell>
          <cell r="C974">
            <v>0.30375000000000002</v>
          </cell>
          <cell r="D974">
            <v>0.39874999999999999</v>
          </cell>
          <cell r="E974">
            <v>0.57188000000000005</v>
          </cell>
          <cell r="F974">
            <v>0.72062999999999999</v>
          </cell>
          <cell r="G974">
            <v>0.83</v>
          </cell>
          <cell r="H974">
            <v>0.91625000000000001</v>
          </cell>
          <cell r="I974">
            <v>1.0243800000000001</v>
          </cell>
          <cell r="J974">
            <v>1.24125</v>
          </cell>
        </row>
        <row r="975">
          <cell r="A975">
            <v>40072</v>
          </cell>
          <cell r="B975">
            <v>0.27374999999999999</v>
          </cell>
          <cell r="C975">
            <v>0.30375000000000002</v>
          </cell>
          <cell r="D975">
            <v>0.39874999999999999</v>
          </cell>
          <cell r="E975">
            <v>0.57062999999999997</v>
          </cell>
          <cell r="F975">
            <v>0.72313000000000005</v>
          </cell>
          <cell r="G975">
            <v>0.82874999999999999</v>
          </cell>
          <cell r="H975">
            <v>0.91625000000000001</v>
          </cell>
          <cell r="I975">
            <v>1.01938</v>
          </cell>
          <cell r="J975">
            <v>1.2362500000000001</v>
          </cell>
        </row>
        <row r="976">
          <cell r="A976">
            <v>40073</v>
          </cell>
          <cell r="B976">
            <v>0.27500000000000002</v>
          </cell>
          <cell r="C976">
            <v>0.30625000000000002</v>
          </cell>
          <cell r="D976">
            <v>0.4</v>
          </cell>
          <cell r="E976">
            <v>0.56938</v>
          </cell>
          <cell r="F976">
            <v>0.72375</v>
          </cell>
          <cell r="G976">
            <v>0.82874999999999999</v>
          </cell>
          <cell r="H976">
            <v>0.91625000000000001</v>
          </cell>
          <cell r="I976">
            <v>1.0206299999999999</v>
          </cell>
          <cell r="J976">
            <v>1.23813</v>
          </cell>
        </row>
        <row r="977">
          <cell r="A977">
            <v>40074</v>
          </cell>
          <cell r="B977">
            <v>0.27625</v>
          </cell>
          <cell r="C977">
            <v>0.3075</v>
          </cell>
          <cell r="D977">
            <v>0.39874999999999999</v>
          </cell>
          <cell r="E977">
            <v>0.5625</v>
          </cell>
          <cell r="F977">
            <v>0.71375</v>
          </cell>
          <cell r="G977">
            <v>0.82250000000000001</v>
          </cell>
          <cell r="H977">
            <v>0.91374999999999995</v>
          </cell>
          <cell r="I977">
            <v>1.01938</v>
          </cell>
          <cell r="J977">
            <v>1.2406299999999999</v>
          </cell>
        </row>
        <row r="978">
          <cell r="A978">
            <v>40077</v>
          </cell>
          <cell r="B978">
            <v>0.27875</v>
          </cell>
          <cell r="C978">
            <v>0.31624999999999998</v>
          </cell>
          <cell r="D978">
            <v>0.40500000000000003</v>
          </cell>
          <cell r="E978">
            <v>0.56499999999999995</v>
          </cell>
          <cell r="F978">
            <v>0.71875</v>
          </cell>
          <cell r="G978">
            <v>0.82625000000000004</v>
          </cell>
          <cell r="H978">
            <v>0.91249999999999998</v>
          </cell>
          <cell r="I978">
            <v>1.0175000000000001</v>
          </cell>
          <cell r="J978">
            <v>1.2393799999999999</v>
          </cell>
        </row>
        <row r="979">
          <cell r="A979">
            <v>40078</v>
          </cell>
          <cell r="B979">
            <v>0.28375</v>
          </cell>
          <cell r="C979">
            <v>0.32374999999999998</v>
          </cell>
          <cell r="D979">
            <v>0.40125</v>
          </cell>
          <cell r="E979">
            <v>0.55874999999999997</v>
          </cell>
          <cell r="F979">
            <v>0.70938000000000001</v>
          </cell>
          <cell r="G979">
            <v>0.81874999999999998</v>
          </cell>
          <cell r="H979">
            <v>0.91</v>
          </cell>
          <cell r="I979">
            <v>1.0149999999999999</v>
          </cell>
          <cell r="J979">
            <v>1.2406299999999999</v>
          </cell>
        </row>
        <row r="980">
          <cell r="A980">
            <v>40079</v>
          </cell>
          <cell r="B980">
            <v>0.28125</v>
          </cell>
          <cell r="C980">
            <v>0.32874999999999999</v>
          </cell>
          <cell r="D980">
            <v>0.39874999999999999</v>
          </cell>
          <cell r="E980">
            <v>0.5575</v>
          </cell>
          <cell r="F980">
            <v>0.70499999999999996</v>
          </cell>
          <cell r="G980">
            <v>0.8175</v>
          </cell>
          <cell r="H980">
            <v>0.90749999999999997</v>
          </cell>
          <cell r="I980">
            <v>1.0143800000000001</v>
          </cell>
          <cell r="J980">
            <v>1.2393799999999999</v>
          </cell>
        </row>
        <row r="981">
          <cell r="A981">
            <v>40080</v>
          </cell>
          <cell r="B981">
            <v>0.28375</v>
          </cell>
          <cell r="C981">
            <v>0.33</v>
          </cell>
          <cell r="D981">
            <v>0.39624999999999999</v>
          </cell>
          <cell r="E981">
            <v>0.55249999999999999</v>
          </cell>
          <cell r="F981">
            <v>0.70125000000000004</v>
          </cell>
          <cell r="G981">
            <v>0.81374999999999997</v>
          </cell>
          <cell r="H981">
            <v>0.90375000000000005</v>
          </cell>
          <cell r="I981">
            <v>1.0062500000000001</v>
          </cell>
          <cell r="J981">
            <v>1.2337500000000001</v>
          </cell>
        </row>
        <row r="982">
          <cell r="A982">
            <v>40081</v>
          </cell>
          <cell r="B982">
            <v>0.28249999999999997</v>
          </cell>
          <cell r="C982">
            <v>0.33</v>
          </cell>
          <cell r="D982">
            <v>0.39624999999999999</v>
          </cell>
          <cell r="E982">
            <v>0.55188000000000004</v>
          </cell>
          <cell r="F982">
            <v>0.69874999999999998</v>
          </cell>
          <cell r="G982">
            <v>0.8125</v>
          </cell>
          <cell r="H982">
            <v>0.90437999999999996</v>
          </cell>
          <cell r="I982">
            <v>1.0037499999999999</v>
          </cell>
          <cell r="J982">
            <v>1.2337500000000001</v>
          </cell>
        </row>
        <row r="983">
          <cell r="A983">
            <v>40084</v>
          </cell>
          <cell r="B983">
            <v>0.28000000000000003</v>
          </cell>
          <cell r="C983">
            <v>0.33500000000000002</v>
          </cell>
          <cell r="D983">
            <v>0.39500000000000002</v>
          </cell>
          <cell r="E983">
            <v>0.55249999999999999</v>
          </cell>
          <cell r="F983">
            <v>0.69625000000000004</v>
          </cell>
          <cell r="G983">
            <v>0.81188000000000005</v>
          </cell>
          <cell r="H983">
            <v>0.90437999999999996</v>
          </cell>
          <cell r="I983">
            <v>1.0024999999999999</v>
          </cell>
          <cell r="J983">
            <v>1.2331300000000001</v>
          </cell>
        </row>
        <row r="984">
          <cell r="A984">
            <v>40085</v>
          </cell>
          <cell r="B984">
            <v>0.28125</v>
          </cell>
          <cell r="C984">
            <v>0.33250000000000002</v>
          </cell>
          <cell r="D984">
            <v>0.39500000000000002</v>
          </cell>
          <cell r="E984">
            <v>0.55125000000000002</v>
          </cell>
          <cell r="F984">
            <v>0.70374999999999999</v>
          </cell>
          <cell r="G984">
            <v>0.81125000000000003</v>
          </cell>
          <cell r="H984">
            <v>0.90188000000000001</v>
          </cell>
          <cell r="I984">
            <v>1.00563</v>
          </cell>
          <cell r="J984">
            <v>1.23563</v>
          </cell>
        </row>
        <row r="985">
          <cell r="A985">
            <v>40086</v>
          </cell>
          <cell r="B985">
            <v>0.45624999999999999</v>
          </cell>
          <cell r="C985">
            <v>0.33374999999999999</v>
          </cell>
          <cell r="D985">
            <v>0.39500000000000002</v>
          </cell>
          <cell r="E985">
            <v>0.55500000000000005</v>
          </cell>
          <cell r="F985">
            <v>0.70687999999999995</v>
          </cell>
          <cell r="G985">
            <v>0.8125</v>
          </cell>
          <cell r="H985">
            <v>0.90063000000000004</v>
          </cell>
          <cell r="I985">
            <v>1.00688</v>
          </cell>
          <cell r="J985">
            <v>1.23813</v>
          </cell>
        </row>
        <row r="986">
          <cell r="A986">
            <v>40087</v>
          </cell>
          <cell r="B986">
            <v>0.28225</v>
          </cell>
          <cell r="C986">
            <v>0.32250000000000001</v>
          </cell>
          <cell r="D986">
            <v>0.39250000000000002</v>
          </cell>
          <cell r="E986">
            <v>0.55000000000000004</v>
          </cell>
          <cell r="F986">
            <v>0.70438000000000001</v>
          </cell>
          <cell r="G986">
            <v>0.81</v>
          </cell>
          <cell r="H986">
            <v>0.9</v>
          </cell>
          <cell r="I986">
            <v>1.0031300000000001</v>
          </cell>
          <cell r="J986">
            <v>1.2306300000000001</v>
          </cell>
        </row>
        <row r="987">
          <cell r="A987">
            <v>40088</v>
          </cell>
          <cell r="B987">
            <v>0.28075</v>
          </cell>
          <cell r="C987">
            <v>0.32124999999999998</v>
          </cell>
          <cell r="D987">
            <v>0.39</v>
          </cell>
          <cell r="E987">
            <v>0.54874999999999996</v>
          </cell>
          <cell r="F987">
            <v>0.69750000000000001</v>
          </cell>
          <cell r="G987">
            <v>0.80374999999999996</v>
          </cell>
          <cell r="H987">
            <v>0.89500000000000002</v>
          </cell>
          <cell r="I987">
            <v>0.99687999999999999</v>
          </cell>
          <cell r="J987">
            <v>1.22563</v>
          </cell>
        </row>
        <row r="988">
          <cell r="A988">
            <v>40091</v>
          </cell>
          <cell r="B988">
            <v>0.27575</v>
          </cell>
          <cell r="C988">
            <v>0.3175</v>
          </cell>
          <cell r="D988">
            <v>0.38750000000000001</v>
          </cell>
          <cell r="E988">
            <v>0.54063000000000005</v>
          </cell>
          <cell r="F988">
            <v>0.69374999999999998</v>
          </cell>
          <cell r="G988">
            <v>0.79688000000000003</v>
          </cell>
          <cell r="H988">
            <v>0.88875000000000004</v>
          </cell>
          <cell r="I988">
            <v>0.99312999999999996</v>
          </cell>
          <cell r="J988">
            <v>1.2231300000000001</v>
          </cell>
        </row>
        <row r="989">
          <cell r="A989">
            <v>40092</v>
          </cell>
          <cell r="B989">
            <v>0.27074999999999999</v>
          </cell>
          <cell r="C989">
            <v>0.31624999999999998</v>
          </cell>
          <cell r="D989">
            <v>0.38874999999999998</v>
          </cell>
          <cell r="E989">
            <v>0.54188000000000003</v>
          </cell>
          <cell r="F989">
            <v>0.69874999999999998</v>
          </cell>
          <cell r="G989">
            <v>0.80188000000000004</v>
          </cell>
          <cell r="H989">
            <v>0.89312999999999998</v>
          </cell>
          <cell r="I989">
            <v>0.99875000000000003</v>
          </cell>
          <cell r="J989">
            <v>1.2224999999999999</v>
          </cell>
        </row>
        <row r="990">
          <cell r="A990">
            <v>40093</v>
          </cell>
          <cell r="B990">
            <v>0.27074999999999999</v>
          </cell>
          <cell r="C990">
            <v>0.31374999999999997</v>
          </cell>
          <cell r="D990">
            <v>0.38624999999999998</v>
          </cell>
          <cell r="E990">
            <v>0.53874999999999995</v>
          </cell>
          <cell r="F990">
            <v>0.69874999999999998</v>
          </cell>
          <cell r="G990">
            <v>0.79813000000000001</v>
          </cell>
          <cell r="H990">
            <v>0.88937999999999995</v>
          </cell>
          <cell r="I990">
            <v>0.99624999999999997</v>
          </cell>
          <cell r="J990">
            <v>1.22</v>
          </cell>
        </row>
        <row r="991">
          <cell r="A991">
            <v>40094</v>
          </cell>
          <cell r="B991">
            <v>0.27200000000000002</v>
          </cell>
          <cell r="C991">
            <v>0.3175</v>
          </cell>
          <cell r="D991">
            <v>0.38624999999999998</v>
          </cell>
          <cell r="E991">
            <v>0.54125000000000001</v>
          </cell>
          <cell r="F991">
            <v>0.70187999999999995</v>
          </cell>
          <cell r="G991">
            <v>0.80188000000000004</v>
          </cell>
          <cell r="H991">
            <v>0.89188000000000001</v>
          </cell>
          <cell r="I991">
            <v>1.0018800000000001</v>
          </cell>
          <cell r="J991">
            <v>1.2262500000000001</v>
          </cell>
        </row>
        <row r="992">
          <cell r="A992">
            <v>40095</v>
          </cell>
          <cell r="B992">
            <v>0.27074999999999999</v>
          </cell>
          <cell r="C992">
            <v>0.32124999999999998</v>
          </cell>
          <cell r="D992">
            <v>0.39124999999999999</v>
          </cell>
          <cell r="E992">
            <v>0.54374999999999996</v>
          </cell>
          <cell r="F992">
            <v>0.70250000000000001</v>
          </cell>
          <cell r="G992">
            <v>0.80437999999999998</v>
          </cell>
          <cell r="H992">
            <v>0.89500000000000002</v>
          </cell>
          <cell r="I992">
            <v>1.00813</v>
          </cell>
          <cell r="J992">
            <v>1.22875</v>
          </cell>
        </row>
        <row r="993">
          <cell r="A993">
            <v>40098</v>
          </cell>
          <cell r="B993">
            <v>0.27200000000000002</v>
          </cell>
          <cell r="C993">
            <v>0.32124999999999998</v>
          </cell>
          <cell r="D993">
            <v>0.39374999999999999</v>
          </cell>
          <cell r="E993">
            <v>0.54249999999999998</v>
          </cell>
          <cell r="F993">
            <v>0.70125000000000004</v>
          </cell>
          <cell r="G993">
            <v>0.8075</v>
          </cell>
          <cell r="H993">
            <v>0.89500000000000002</v>
          </cell>
          <cell r="I993">
            <v>1.01</v>
          </cell>
          <cell r="J993">
            <v>1.23438</v>
          </cell>
        </row>
        <row r="994">
          <cell r="A994">
            <v>40099</v>
          </cell>
          <cell r="B994">
            <v>0.53749999999999998</v>
          </cell>
          <cell r="C994">
            <v>0.32374999999999998</v>
          </cell>
          <cell r="D994">
            <v>0.39374999999999999</v>
          </cell>
          <cell r="E994">
            <v>0.53749999999999998</v>
          </cell>
          <cell r="F994">
            <v>0.69562999999999997</v>
          </cell>
          <cell r="G994">
            <v>0.80188000000000004</v>
          </cell>
          <cell r="H994">
            <v>0.89063000000000003</v>
          </cell>
          <cell r="I994">
            <v>1.00875</v>
          </cell>
          <cell r="J994">
            <v>1.23438</v>
          </cell>
        </row>
        <row r="995">
          <cell r="A995">
            <v>40100</v>
          </cell>
          <cell r="B995">
            <v>0.27625</v>
          </cell>
          <cell r="C995">
            <v>0.32250000000000001</v>
          </cell>
          <cell r="D995">
            <v>0.39250000000000002</v>
          </cell>
          <cell r="E995">
            <v>0.53625</v>
          </cell>
          <cell r="F995">
            <v>0.69062999999999997</v>
          </cell>
          <cell r="G995">
            <v>0.79874999999999996</v>
          </cell>
          <cell r="H995">
            <v>0.89</v>
          </cell>
          <cell r="I995">
            <v>1.0062500000000001</v>
          </cell>
          <cell r="J995">
            <v>1.2324999999999999</v>
          </cell>
        </row>
        <row r="996">
          <cell r="A996">
            <v>40101</v>
          </cell>
          <cell r="B996">
            <v>0.27750000000000002</v>
          </cell>
          <cell r="C996">
            <v>0.32374999999999998</v>
          </cell>
          <cell r="D996">
            <v>0.39250000000000002</v>
          </cell>
          <cell r="E996">
            <v>0.53437999999999997</v>
          </cell>
          <cell r="F996">
            <v>0.69125000000000003</v>
          </cell>
          <cell r="G996">
            <v>0.79625000000000001</v>
          </cell>
          <cell r="H996">
            <v>0.89</v>
          </cell>
          <cell r="I996">
            <v>1.00875</v>
          </cell>
          <cell r="J996">
            <v>1.23875</v>
          </cell>
        </row>
        <row r="997">
          <cell r="A997">
            <v>40102</v>
          </cell>
          <cell r="B997">
            <v>0.27875</v>
          </cell>
          <cell r="C997">
            <v>0.32124999999999998</v>
          </cell>
          <cell r="D997">
            <v>0.39250000000000002</v>
          </cell>
          <cell r="E997">
            <v>0.53312999999999999</v>
          </cell>
          <cell r="F997">
            <v>0.69125000000000003</v>
          </cell>
          <cell r="G997">
            <v>0.79625000000000001</v>
          </cell>
          <cell r="H997">
            <v>0.89</v>
          </cell>
          <cell r="I997">
            <v>1.00875</v>
          </cell>
          <cell r="J997">
            <v>1.2437499999999999</v>
          </cell>
        </row>
        <row r="998">
          <cell r="A998">
            <v>40105</v>
          </cell>
          <cell r="B998">
            <v>0.27875</v>
          </cell>
          <cell r="C998">
            <v>0.32374999999999998</v>
          </cell>
          <cell r="D998">
            <v>0.39250000000000002</v>
          </cell>
          <cell r="E998">
            <v>0.53437999999999997</v>
          </cell>
          <cell r="F998">
            <v>0.69499999999999995</v>
          </cell>
          <cell r="G998">
            <v>0.79625000000000001</v>
          </cell>
          <cell r="H998">
            <v>0.88875000000000004</v>
          </cell>
          <cell r="I998">
            <v>1.01125</v>
          </cell>
          <cell r="J998">
            <v>1.24125</v>
          </cell>
        </row>
        <row r="999">
          <cell r="A999">
            <v>40106</v>
          </cell>
          <cell r="B999">
            <v>0.28000000000000003</v>
          </cell>
          <cell r="C999">
            <v>0.32250000000000001</v>
          </cell>
          <cell r="D999">
            <v>0.39</v>
          </cell>
          <cell r="E999">
            <v>0.53688000000000002</v>
          </cell>
          <cell r="F999">
            <v>0.69062999999999997</v>
          </cell>
          <cell r="G999">
            <v>0.79500000000000004</v>
          </cell>
          <cell r="H999">
            <v>0.88875000000000004</v>
          </cell>
          <cell r="I999">
            <v>1.01125</v>
          </cell>
          <cell r="J999">
            <v>1.24</v>
          </cell>
        </row>
        <row r="1000">
          <cell r="A1000">
            <v>40107</v>
          </cell>
          <cell r="B1000">
            <v>0.27875</v>
          </cell>
          <cell r="C1000">
            <v>0.32124999999999998</v>
          </cell>
          <cell r="D1000">
            <v>0.38624999999999998</v>
          </cell>
          <cell r="E1000">
            <v>0.53563000000000005</v>
          </cell>
          <cell r="F1000">
            <v>0.68937999999999999</v>
          </cell>
          <cell r="G1000">
            <v>0.79374999999999996</v>
          </cell>
          <cell r="H1000">
            <v>0.88749999999999996</v>
          </cell>
          <cell r="I1000">
            <v>1.0075000000000001</v>
          </cell>
          <cell r="J1000">
            <v>1.24</v>
          </cell>
        </row>
        <row r="1001">
          <cell r="A1001">
            <v>40108</v>
          </cell>
          <cell r="B1001">
            <v>0.28125</v>
          </cell>
          <cell r="C1001">
            <v>0.32500000000000001</v>
          </cell>
          <cell r="D1001">
            <v>0.39500000000000002</v>
          </cell>
          <cell r="E1001">
            <v>0.53813</v>
          </cell>
          <cell r="F1001">
            <v>0.68813000000000002</v>
          </cell>
          <cell r="G1001">
            <v>0.79374999999999996</v>
          </cell>
          <cell r="H1001">
            <v>0.88875000000000004</v>
          </cell>
          <cell r="I1001">
            <v>1.0075000000000001</v>
          </cell>
          <cell r="J1001">
            <v>1.23875</v>
          </cell>
        </row>
        <row r="1002">
          <cell r="A1002">
            <v>40109</v>
          </cell>
          <cell r="B1002">
            <v>0.27875</v>
          </cell>
          <cell r="C1002">
            <v>0.32250000000000001</v>
          </cell>
          <cell r="D1002">
            <v>0.39124999999999999</v>
          </cell>
          <cell r="E1002">
            <v>0.53563000000000005</v>
          </cell>
          <cell r="F1002">
            <v>0.68813000000000002</v>
          </cell>
          <cell r="G1002">
            <v>0.79500000000000004</v>
          </cell>
          <cell r="H1002">
            <v>0.88875000000000004</v>
          </cell>
          <cell r="I1002">
            <v>1.0075000000000001</v>
          </cell>
          <cell r="J1002">
            <v>1.2424999999999999</v>
          </cell>
        </row>
        <row r="1003">
          <cell r="A1003">
            <v>40112</v>
          </cell>
          <cell r="B1003">
            <v>0.28375</v>
          </cell>
          <cell r="C1003">
            <v>0.32374999999999998</v>
          </cell>
          <cell r="D1003">
            <v>0.39124999999999999</v>
          </cell>
          <cell r="E1003">
            <v>0.53312999999999999</v>
          </cell>
          <cell r="F1003">
            <v>0.68313000000000001</v>
          </cell>
          <cell r="G1003">
            <v>0.79</v>
          </cell>
          <cell r="H1003">
            <v>0.88749999999999996</v>
          </cell>
          <cell r="I1003">
            <v>1.00125</v>
          </cell>
          <cell r="J1003">
            <v>1.2375</v>
          </cell>
        </row>
        <row r="1004">
          <cell r="A1004">
            <v>40113</v>
          </cell>
          <cell r="B1004">
            <v>0.27875</v>
          </cell>
          <cell r="C1004">
            <v>0.32500000000000001</v>
          </cell>
          <cell r="D1004">
            <v>0.39</v>
          </cell>
          <cell r="E1004">
            <v>0.53</v>
          </cell>
          <cell r="F1004">
            <v>0.67874999999999996</v>
          </cell>
          <cell r="G1004">
            <v>0.78374999999999995</v>
          </cell>
          <cell r="H1004">
            <v>0.88375000000000004</v>
          </cell>
          <cell r="I1004">
            <v>0.99812999999999996</v>
          </cell>
          <cell r="J1004">
            <v>1.2362500000000001</v>
          </cell>
        </row>
        <row r="1005">
          <cell r="A1005">
            <v>40114</v>
          </cell>
          <cell r="B1005">
            <v>0.27750000000000002</v>
          </cell>
          <cell r="C1005">
            <v>0.32500000000000001</v>
          </cell>
          <cell r="D1005">
            <v>0.38750000000000001</v>
          </cell>
          <cell r="E1005">
            <v>0.52375000000000005</v>
          </cell>
          <cell r="F1005">
            <v>0.67125000000000001</v>
          </cell>
          <cell r="G1005">
            <v>0.77875000000000005</v>
          </cell>
          <cell r="H1005">
            <v>0.88</v>
          </cell>
          <cell r="I1005">
            <v>0.99312999999999996</v>
          </cell>
          <cell r="J1005">
            <v>1.2275</v>
          </cell>
        </row>
        <row r="1006">
          <cell r="A1006">
            <v>40115</v>
          </cell>
          <cell r="B1006">
            <v>0.27875</v>
          </cell>
          <cell r="C1006">
            <v>0.32250000000000001</v>
          </cell>
          <cell r="D1006">
            <v>0.39124999999999999</v>
          </cell>
          <cell r="E1006">
            <v>0.53249999999999997</v>
          </cell>
          <cell r="F1006">
            <v>0.66937999999999998</v>
          </cell>
          <cell r="G1006">
            <v>0.77749999999999997</v>
          </cell>
          <cell r="H1006">
            <v>0.87875000000000003</v>
          </cell>
          <cell r="I1006">
            <v>0.98812999999999995</v>
          </cell>
          <cell r="J1006">
            <v>1.2237499999999999</v>
          </cell>
        </row>
        <row r="1007">
          <cell r="A1007">
            <v>40116</v>
          </cell>
          <cell r="B1007">
            <v>0.3075</v>
          </cell>
          <cell r="C1007">
            <v>0.32624999999999998</v>
          </cell>
          <cell r="D1007">
            <v>0.38874999999999998</v>
          </cell>
          <cell r="E1007">
            <v>0.53374999999999995</v>
          </cell>
          <cell r="F1007">
            <v>0.67188000000000003</v>
          </cell>
          <cell r="G1007">
            <v>0.77875000000000005</v>
          </cell>
          <cell r="H1007">
            <v>0.88249999999999995</v>
          </cell>
          <cell r="I1007">
            <v>0.98938000000000004</v>
          </cell>
          <cell r="J1007">
            <v>1.23</v>
          </cell>
        </row>
        <row r="1008">
          <cell r="A1008">
            <v>40119</v>
          </cell>
          <cell r="B1008">
            <v>0.28625</v>
          </cell>
          <cell r="C1008">
            <v>0.32874999999999999</v>
          </cell>
          <cell r="D1008">
            <v>0.38624999999999998</v>
          </cell>
          <cell r="E1008">
            <v>0.53374999999999995</v>
          </cell>
          <cell r="F1008">
            <v>0.66937999999999998</v>
          </cell>
          <cell r="G1008">
            <v>0.77500000000000002</v>
          </cell>
          <cell r="H1008">
            <v>0.87875000000000003</v>
          </cell>
          <cell r="I1008">
            <v>0.98624999999999996</v>
          </cell>
          <cell r="J1008">
            <v>1.2275</v>
          </cell>
        </row>
        <row r="1009">
          <cell r="A1009">
            <v>40120</v>
          </cell>
          <cell r="B1009">
            <v>0.28375</v>
          </cell>
          <cell r="C1009">
            <v>0.33124999999999999</v>
          </cell>
          <cell r="D1009">
            <v>0.39</v>
          </cell>
          <cell r="E1009">
            <v>0.53125</v>
          </cell>
          <cell r="F1009">
            <v>0.67</v>
          </cell>
          <cell r="G1009">
            <v>0.77375000000000005</v>
          </cell>
          <cell r="H1009">
            <v>0.87875000000000003</v>
          </cell>
          <cell r="I1009">
            <v>0.98499999999999999</v>
          </cell>
          <cell r="J1009">
            <v>1.2212499999999999</v>
          </cell>
        </row>
        <row r="1010">
          <cell r="A1010">
            <v>40121</v>
          </cell>
          <cell r="B1010">
            <v>0.28375</v>
          </cell>
          <cell r="C1010">
            <v>0.33500000000000002</v>
          </cell>
          <cell r="D1010">
            <v>0.39374999999999999</v>
          </cell>
          <cell r="E1010">
            <v>0.52875000000000005</v>
          </cell>
          <cell r="F1010">
            <v>0.67249999999999999</v>
          </cell>
          <cell r="G1010">
            <v>0.77625</v>
          </cell>
          <cell r="H1010">
            <v>0.88</v>
          </cell>
          <cell r="I1010">
            <v>0.98750000000000004</v>
          </cell>
          <cell r="J1010">
            <v>1.2237499999999999</v>
          </cell>
        </row>
        <row r="1011">
          <cell r="A1011">
            <v>40122</v>
          </cell>
          <cell r="B1011">
            <v>0.28125</v>
          </cell>
          <cell r="C1011">
            <v>0.34125</v>
          </cell>
          <cell r="D1011">
            <v>0.39374999999999999</v>
          </cell>
          <cell r="E1011">
            <v>0.52875000000000005</v>
          </cell>
          <cell r="F1011">
            <v>0.67500000000000004</v>
          </cell>
          <cell r="G1011">
            <v>0.77500000000000002</v>
          </cell>
          <cell r="H1011">
            <v>0.87875000000000003</v>
          </cell>
          <cell r="I1011">
            <v>0.98624999999999996</v>
          </cell>
          <cell r="J1011">
            <v>1.22</v>
          </cell>
        </row>
        <row r="1012">
          <cell r="A1012">
            <v>40123</v>
          </cell>
          <cell r="B1012">
            <v>0.28249999999999997</v>
          </cell>
          <cell r="C1012">
            <v>0.34250000000000003</v>
          </cell>
          <cell r="D1012">
            <v>0.39624999999999999</v>
          </cell>
          <cell r="E1012">
            <v>0.53</v>
          </cell>
          <cell r="F1012">
            <v>0.67625000000000002</v>
          </cell>
          <cell r="G1012">
            <v>0.77625</v>
          </cell>
          <cell r="H1012">
            <v>0.88</v>
          </cell>
          <cell r="I1012">
            <v>0.98750000000000004</v>
          </cell>
          <cell r="J1012">
            <v>1.2224999999999999</v>
          </cell>
        </row>
        <row r="1013">
          <cell r="A1013">
            <v>40126</v>
          </cell>
          <cell r="B1013">
            <v>0.28062999999999999</v>
          </cell>
          <cell r="C1013">
            <v>0.34499999999999997</v>
          </cell>
          <cell r="D1013">
            <v>0.39500000000000002</v>
          </cell>
          <cell r="E1013">
            <v>0.52875000000000005</v>
          </cell>
          <cell r="F1013">
            <v>0.67625000000000002</v>
          </cell>
          <cell r="G1013">
            <v>0.77500000000000002</v>
          </cell>
          <cell r="H1013">
            <v>0.87749999999999995</v>
          </cell>
          <cell r="I1013">
            <v>0.98624999999999996</v>
          </cell>
          <cell r="J1013">
            <v>1.2181299999999999</v>
          </cell>
        </row>
        <row r="1014">
          <cell r="A1014">
            <v>40127</v>
          </cell>
          <cell r="B1014">
            <v>0.57499999999999996</v>
          </cell>
          <cell r="C1014">
            <v>0.34749999999999998</v>
          </cell>
          <cell r="D1014">
            <v>0.39750000000000002</v>
          </cell>
          <cell r="E1014">
            <v>0.52749999999999997</v>
          </cell>
          <cell r="F1014">
            <v>0.67249999999999999</v>
          </cell>
          <cell r="G1014">
            <v>0.77500000000000002</v>
          </cell>
          <cell r="H1014">
            <v>0.87624999999999997</v>
          </cell>
          <cell r="I1014">
            <v>0.98499999999999999</v>
          </cell>
          <cell r="J1014">
            <v>1.2193799999999999</v>
          </cell>
        </row>
        <row r="1015">
          <cell r="A1015">
            <v>40128</v>
          </cell>
          <cell r="B1015">
            <v>0.29187999999999997</v>
          </cell>
          <cell r="C1015">
            <v>0.34625</v>
          </cell>
          <cell r="D1015">
            <v>0.39500000000000002</v>
          </cell>
          <cell r="E1015">
            <v>0.52875000000000005</v>
          </cell>
          <cell r="F1015">
            <v>0.67249999999999999</v>
          </cell>
          <cell r="G1015">
            <v>0.77375000000000005</v>
          </cell>
          <cell r="H1015">
            <v>0.87563000000000002</v>
          </cell>
          <cell r="I1015">
            <v>0.98124999999999996</v>
          </cell>
          <cell r="J1015">
            <v>1.2175</v>
          </cell>
        </row>
        <row r="1016">
          <cell r="A1016">
            <v>40129</v>
          </cell>
          <cell r="B1016">
            <v>0.29437999999999998</v>
          </cell>
          <cell r="C1016">
            <v>0.34499999999999997</v>
          </cell>
          <cell r="D1016">
            <v>0.39374999999999999</v>
          </cell>
          <cell r="E1016">
            <v>0.52749999999999997</v>
          </cell>
          <cell r="F1016">
            <v>0.67125000000000001</v>
          </cell>
          <cell r="G1016">
            <v>0.77500000000000002</v>
          </cell>
          <cell r="H1016">
            <v>0.87312999999999996</v>
          </cell>
          <cell r="I1016">
            <v>0.97875000000000001</v>
          </cell>
          <cell r="J1016">
            <v>1.2112499999999999</v>
          </cell>
        </row>
        <row r="1017">
          <cell r="A1017">
            <v>40130</v>
          </cell>
          <cell r="B1017">
            <v>0.29563</v>
          </cell>
          <cell r="C1017">
            <v>0.34499999999999997</v>
          </cell>
          <cell r="D1017">
            <v>0.39374999999999999</v>
          </cell>
          <cell r="E1017">
            <v>0.53</v>
          </cell>
          <cell r="F1017">
            <v>0.67125000000000001</v>
          </cell>
          <cell r="G1017">
            <v>0.77500000000000002</v>
          </cell>
          <cell r="H1017">
            <v>0.87187999999999999</v>
          </cell>
          <cell r="I1017">
            <v>0.97875000000000001</v>
          </cell>
          <cell r="J1017">
            <v>1.2124999999999999</v>
          </cell>
        </row>
        <row r="1018">
          <cell r="A1018">
            <v>40133</v>
          </cell>
          <cell r="B1018">
            <v>0.29937999999999998</v>
          </cell>
          <cell r="C1018">
            <v>0.34749999999999998</v>
          </cell>
          <cell r="D1018">
            <v>0.39500000000000002</v>
          </cell>
          <cell r="E1018">
            <v>0.52875000000000005</v>
          </cell>
          <cell r="F1018">
            <v>0.67125000000000001</v>
          </cell>
          <cell r="G1018">
            <v>0.77375000000000005</v>
          </cell>
          <cell r="H1018">
            <v>0.87187999999999999</v>
          </cell>
          <cell r="I1018">
            <v>0.97875000000000001</v>
          </cell>
          <cell r="J1018">
            <v>1.2124999999999999</v>
          </cell>
        </row>
        <row r="1019">
          <cell r="A1019">
            <v>40134</v>
          </cell>
          <cell r="B1019">
            <v>0.30313000000000001</v>
          </cell>
          <cell r="C1019">
            <v>0.34875</v>
          </cell>
          <cell r="D1019">
            <v>0.39624999999999999</v>
          </cell>
          <cell r="E1019">
            <v>0.53374999999999995</v>
          </cell>
          <cell r="F1019">
            <v>0.67374999999999996</v>
          </cell>
          <cell r="G1019">
            <v>0.77375000000000005</v>
          </cell>
          <cell r="H1019">
            <v>0.87063000000000001</v>
          </cell>
          <cell r="I1019">
            <v>0.97750000000000004</v>
          </cell>
          <cell r="J1019">
            <v>1.2124999999999999</v>
          </cell>
        </row>
        <row r="1020">
          <cell r="A1020">
            <v>40135</v>
          </cell>
          <cell r="B1020">
            <v>0.30563000000000001</v>
          </cell>
          <cell r="C1020">
            <v>0.35</v>
          </cell>
          <cell r="D1020">
            <v>0.39874999999999999</v>
          </cell>
          <cell r="E1020">
            <v>0.53500000000000003</v>
          </cell>
          <cell r="F1020">
            <v>0.67500000000000004</v>
          </cell>
          <cell r="G1020">
            <v>0.77500000000000002</v>
          </cell>
          <cell r="H1020">
            <v>0.87063000000000001</v>
          </cell>
          <cell r="I1020">
            <v>0.97624999999999995</v>
          </cell>
          <cell r="J1020">
            <v>1.2137500000000001</v>
          </cell>
        </row>
        <row r="1021">
          <cell r="A1021">
            <v>40136</v>
          </cell>
          <cell r="B1021">
            <v>0.3125</v>
          </cell>
          <cell r="C1021">
            <v>0.35249999999999998</v>
          </cell>
          <cell r="D1021">
            <v>0.4</v>
          </cell>
          <cell r="E1021">
            <v>0.53688000000000002</v>
          </cell>
          <cell r="F1021">
            <v>0.67562999999999995</v>
          </cell>
          <cell r="G1021">
            <v>0.77875000000000005</v>
          </cell>
          <cell r="H1021">
            <v>0.87063000000000001</v>
          </cell>
          <cell r="I1021">
            <v>0.97624999999999995</v>
          </cell>
          <cell r="J1021">
            <v>1.2124999999999999</v>
          </cell>
        </row>
        <row r="1022">
          <cell r="A1022">
            <v>40137</v>
          </cell>
          <cell r="B1022">
            <v>0.31125000000000003</v>
          </cell>
          <cell r="C1022">
            <v>0.35125000000000001</v>
          </cell>
          <cell r="D1022">
            <v>0.40125</v>
          </cell>
          <cell r="E1022">
            <v>0.53688000000000002</v>
          </cell>
          <cell r="F1022">
            <v>0.67313000000000001</v>
          </cell>
          <cell r="G1022">
            <v>0.77625</v>
          </cell>
          <cell r="H1022">
            <v>0.87063000000000001</v>
          </cell>
          <cell r="I1022">
            <v>0.97624999999999995</v>
          </cell>
          <cell r="J1022">
            <v>1.2137500000000001</v>
          </cell>
        </row>
        <row r="1023">
          <cell r="A1023">
            <v>40140</v>
          </cell>
          <cell r="B1023">
            <v>0.31</v>
          </cell>
          <cell r="C1023">
            <v>0.35375000000000001</v>
          </cell>
          <cell r="D1023">
            <v>0.40375</v>
          </cell>
          <cell r="E1023">
            <v>0.53937999999999997</v>
          </cell>
          <cell r="F1023">
            <v>0.67562999999999995</v>
          </cell>
          <cell r="G1023">
            <v>0.77875000000000005</v>
          </cell>
          <cell r="H1023">
            <v>0.87312999999999996</v>
          </cell>
          <cell r="I1023">
            <v>0.97624999999999995</v>
          </cell>
          <cell r="J1023">
            <v>1.22</v>
          </cell>
        </row>
        <row r="1024">
          <cell r="A1024">
            <v>40141</v>
          </cell>
          <cell r="B1024">
            <v>0.31</v>
          </cell>
          <cell r="C1024">
            <v>0.35375000000000001</v>
          </cell>
          <cell r="D1024">
            <v>0.40749999999999997</v>
          </cell>
          <cell r="E1024">
            <v>0.53937999999999997</v>
          </cell>
          <cell r="F1024">
            <v>0.67688000000000004</v>
          </cell>
          <cell r="G1024">
            <v>0.77875000000000005</v>
          </cell>
          <cell r="H1024">
            <v>0.87312999999999996</v>
          </cell>
          <cell r="I1024">
            <v>0.97624999999999995</v>
          </cell>
          <cell r="J1024">
            <v>1.2212499999999999</v>
          </cell>
        </row>
        <row r="1025">
          <cell r="A1025">
            <v>40142</v>
          </cell>
          <cell r="B1025">
            <v>0.3075</v>
          </cell>
          <cell r="C1025">
            <v>0.35375000000000001</v>
          </cell>
          <cell r="D1025">
            <v>0.41125</v>
          </cell>
          <cell r="E1025">
            <v>0.53688000000000002</v>
          </cell>
          <cell r="F1025">
            <v>0.67813000000000001</v>
          </cell>
          <cell r="G1025">
            <v>0.77500000000000002</v>
          </cell>
          <cell r="H1025">
            <v>0.87063000000000001</v>
          </cell>
          <cell r="I1025">
            <v>0.97499999999999998</v>
          </cell>
          <cell r="J1025">
            <v>1.2212499999999999</v>
          </cell>
        </row>
        <row r="1026">
          <cell r="A1026">
            <v>40143</v>
          </cell>
          <cell r="B1026">
            <v>0.30875000000000002</v>
          </cell>
          <cell r="C1026">
            <v>0.35375000000000001</v>
          </cell>
          <cell r="D1026">
            <v>0.41249999999999998</v>
          </cell>
          <cell r="E1026">
            <v>0.53813</v>
          </cell>
          <cell r="F1026">
            <v>0.67813000000000001</v>
          </cell>
          <cell r="G1026">
            <v>0.77625</v>
          </cell>
          <cell r="H1026">
            <v>0.87063000000000001</v>
          </cell>
          <cell r="I1026">
            <v>0.97875000000000001</v>
          </cell>
          <cell r="J1026">
            <v>1.2212499999999999</v>
          </cell>
        </row>
        <row r="1027">
          <cell r="A1027">
            <v>40144</v>
          </cell>
          <cell r="B1027">
            <v>0.30875000000000002</v>
          </cell>
          <cell r="C1027">
            <v>0.35499999999999998</v>
          </cell>
          <cell r="D1027">
            <v>0.44124999999999998</v>
          </cell>
          <cell r="E1027">
            <v>0.53874999999999995</v>
          </cell>
          <cell r="F1027">
            <v>0.68</v>
          </cell>
          <cell r="G1027">
            <v>0.77688000000000001</v>
          </cell>
          <cell r="H1027">
            <v>0.87063000000000001</v>
          </cell>
          <cell r="I1027">
            <v>0.97875000000000001</v>
          </cell>
          <cell r="J1027">
            <v>1.22</v>
          </cell>
        </row>
        <row r="1028">
          <cell r="A1028">
            <v>40147</v>
          </cell>
          <cell r="B1028">
            <v>0.38624999999999998</v>
          </cell>
          <cell r="C1028">
            <v>0.35749999999999998</v>
          </cell>
          <cell r="D1028">
            <v>0.4425</v>
          </cell>
          <cell r="E1028">
            <v>0.53874999999999995</v>
          </cell>
          <cell r="F1028">
            <v>0.68</v>
          </cell>
          <cell r="G1028">
            <v>0.77688000000000001</v>
          </cell>
          <cell r="H1028">
            <v>0.87063000000000001</v>
          </cell>
          <cell r="I1028">
            <v>0.98</v>
          </cell>
          <cell r="J1028">
            <v>1.22</v>
          </cell>
        </row>
        <row r="1029">
          <cell r="A1029">
            <v>40148</v>
          </cell>
          <cell r="B1029">
            <v>0.3075</v>
          </cell>
          <cell r="C1029">
            <v>0.35749999999999998</v>
          </cell>
          <cell r="D1029">
            <v>0.45124999999999998</v>
          </cell>
          <cell r="E1029">
            <v>0.54</v>
          </cell>
          <cell r="F1029">
            <v>0.68125000000000002</v>
          </cell>
          <cell r="G1029">
            <v>0.77812999999999999</v>
          </cell>
          <cell r="H1029">
            <v>0.87687999999999999</v>
          </cell>
          <cell r="I1029">
            <v>0.98250000000000004</v>
          </cell>
          <cell r="J1029">
            <v>1.2224999999999999</v>
          </cell>
        </row>
        <row r="1030">
          <cell r="A1030">
            <v>40149</v>
          </cell>
          <cell r="B1030">
            <v>0.30375000000000002</v>
          </cell>
          <cell r="C1030">
            <v>0.36249999999999999</v>
          </cell>
          <cell r="D1030">
            <v>0.45250000000000001</v>
          </cell>
          <cell r="E1030">
            <v>0.53749999999999998</v>
          </cell>
          <cell r="F1030">
            <v>0.68</v>
          </cell>
          <cell r="G1030">
            <v>0.77688000000000001</v>
          </cell>
          <cell r="H1030">
            <v>0.87438000000000005</v>
          </cell>
          <cell r="I1030">
            <v>0.98124999999999996</v>
          </cell>
          <cell r="J1030">
            <v>1.2224999999999999</v>
          </cell>
        </row>
        <row r="1031">
          <cell r="A1031">
            <v>40150</v>
          </cell>
          <cell r="B1031">
            <v>0.3</v>
          </cell>
          <cell r="C1031">
            <v>0.36625000000000002</v>
          </cell>
          <cell r="D1031">
            <v>0.45250000000000001</v>
          </cell>
          <cell r="E1031">
            <v>0.53874999999999995</v>
          </cell>
          <cell r="F1031">
            <v>0.68</v>
          </cell>
          <cell r="G1031">
            <v>0.77688000000000001</v>
          </cell>
          <cell r="H1031">
            <v>0.87563000000000002</v>
          </cell>
          <cell r="I1031">
            <v>0.98250000000000004</v>
          </cell>
          <cell r="J1031">
            <v>1.2275</v>
          </cell>
        </row>
        <row r="1032">
          <cell r="A1032">
            <v>40151</v>
          </cell>
          <cell r="B1032">
            <v>0.30249999999999999</v>
          </cell>
          <cell r="C1032">
            <v>0.36499999999999999</v>
          </cell>
          <cell r="D1032">
            <v>0.45500000000000002</v>
          </cell>
          <cell r="E1032">
            <v>0.53874999999999995</v>
          </cell>
          <cell r="F1032">
            <v>0.68125000000000002</v>
          </cell>
          <cell r="G1032">
            <v>0.77500000000000002</v>
          </cell>
          <cell r="H1032">
            <v>0.87375000000000003</v>
          </cell>
          <cell r="I1032">
            <v>0.98</v>
          </cell>
          <cell r="J1032">
            <v>1.2224999999999999</v>
          </cell>
        </row>
        <row r="1033">
          <cell r="A1033">
            <v>40154</v>
          </cell>
          <cell r="B1033">
            <v>0.6925</v>
          </cell>
          <cell r="C1033">
            <v>0.36625000000000002</v>
          </cell>
          <cell r="D1033">
            <v>0.45750000000000002</v>
          </cell>
          <cell r="E1033">
            <v>0.54125000000000001</v>
          </cell>
          <cell r="F1033">
            <v>0.68</v>
          </cell>
          <cell r="G1033">
            <v>0.77437999999999996</v>
          </cell>
          <cell r="H1033">
            <v>0.87312999999999996</v>
          </cell>
          <cell r="I1033">
            <v>0.98124999999999996</v>
          </cell>
          <cell r="J1033">
            <v>1.2250000000000001</v>
          </cell>
        </row>
        <row r="1034">
          <cell r="A1034">
            <v>40155</v>
          </cell>
          <cell r="B1034">
            <v>0.30875000000000002</v>
          </cell>
          <cell r="C1034">
            <v>0.36499999999999999</v>
          </cell>
          <cell r="D1034">
            <v>0.45688000000000001</v>
          </cell>
          <cell r="E1034">
            <v>0.54125000000000001</v>
          </cell>
          <cell r="F1034">
            <v>0.68</v>
          </cell>
          <cell r="G1034">
            <v>0.77312999999999998</v>
          </cell>
          <cell r="H1034">
            <v>0.87312999999999996</v>
          </cell>
          <cell r="I1034">
            <v>0.98124999999999996</v>
          </cell>
          <cell r="J1034">
            <v>1.2212499999999999</v>
          </cell>
        </row>
        <row r="1035">
          <cell r="A1035">
            <v>40156</v>
          </cell>
          <cell r="B1035">
            <v>0.30875000000000002</v>
          </cell>
          <cell r="C1035">
            <v>0.36749999999999999</v>
          </cell>
          <cell r="D1035">
            <v>0.45562999999999998</v>
          </cell>
          <cell r="E1035">
            <v>0.54</v>
          </cell>
          <cell r="F1035">
            <v>0.67874999999999996</v>
          </cell>
          <cell r="G1035">
            <v>0.77312999999999998</v>
          </cell>
          <cell r="H1035">
            <v>0.87312999999999996</v>
          </cell>
          <cell r="I1035">
            <v>0.98124999999999996</v>
          </cell>
          <cell r="J1035">
            <v>1.22</v>
          </cell>
        </row>
        <row r="1036">
          <cell r="A1036">
            <v>40157</v>
          </cell>
          <cell r="B1036">
            <v>0.31</v>
          </cell>
          <cell r="C1036">
            <v>0.36625000000000002</v>
          </cell>
          <cell r="D1036">
            <v>0.45688000000000001</v>
          </cell>
          <cell r="E1036">
            <v>0.53874999999999995</v>
          </cell>
          <cell r="F1036">
            <v>0.67749999999999999</v>
          </cell>
          <cell r="G1036">
            <v>0.77312999999999998</v>
          </cell>
          <cell r="H1036">
            <v>0.87563000000000002</v>
          </cell>
          <cell r="I1036">
            <v>0.98</v>
          </cell>
          <cell r="J1036">
            <v>1.2237499999999999</v>
          </cell>
        </row>
        <row r="1037">
          <cell r="A1037">
            <v>40158</v>
          </cell>
          <cell r="B1037">
            <v>0.30875000000000002</v>
          </cell>
          <cell r="C1037">
            <v>0.36563000000000001</v>
          </cell>
          <cell r="D1037">
            <v>0.45562999999999998</v>
          </cell>
          <cell r="E1037">
            <v>0.53874999999999995</v>
          </cell>
          <cell r="F1037">
            <v>0.67749999999999999</v>
          </cell>
          <cell r="G1037">
            <v>0.77312999999999998</v>
          </cell>
          <cell r="H1037">
            <v>0.87563000000000002</v>
          </cell>
          <cell r="I1037">
            <v>0.97875000000000001</v>
          </cell>
          <cell r="J1037">
            <v>1.2262500000000001</v>
          </cell>
        </row>
        <row r="1038">
          <cell r="A1038">
            <v>40161</v>
          </cell>
          <cell r="B1038">
            <v>0.31374999999999997</v>
          </cell>
          <cell r="C1038">
            <v>0.36187999999999998</v>
          </cell>
          <cell r="D1038">
            <v>0.45688000000000001</v>
          </cell>
          <cell r="E1038">
            <v>0.53374999999999995</v>
          </cell>
          <cell r="F1038">
            <v>0.67625000000000002</v>
          </cell>
          <cell r="G1038">
            <v>0.77063000000000004</v>
          </cell>
          <cell r="H1038">
            <v>0.87187999999999999</v>
          </cell>
          <cell r="I1038">
            <v>0.97875000000000001</v>
          </cell>
          <cell r="J1038">
            <v>1.2262500000000001</v>
          </cell>
        </row>
        <row r="1039">
          <cell r="A1039">
            <v>40162</v>
          </cell>
          <cell r="B1039">
            <v>0.31374999999999997</v>
          </cell>
          <cell r="C1039">
            <v>0.36063000000000001</v>
          </cell>
          <cell r="D1039">
            <v>0.45688000000000001</v>
          </cell>
          <cell r="E1039">
            <v>0.53500000000000003</v>
          </cell>
          <cell r="F1039">
            <v>0.67625000000000002</v>
          </cell>
          <cell r="G1039">
            <v>0.77188000000000001</v>
          </cell>
          <cell r="H1039">
            <v>0.87187999999999999</v>
          </cell>
          <cell r="I1039">
            <v>0.97875000000000001</v>
          </cell>
          <cell r="J1039">
            <v>1.2275</v>
          </cell>
        </row>
        <row r="1040">
          <cell r="A1040">
            <v>40163</v>
          </cell>
          <cell r="B1040">
            <v>0.30875000000000002</v>
          </cell>
          <cell r="C1040">
            <v>0.36187999999999998</v>
          </cell>
          <cell r="D1040">
            <v>0.45812999999999998</v>
          </cell>
          <cell r="E1040">
            <v>0.53374999999999995</v>
          </cell>
          <cell r="F1040">
            <v>0.67749999999999999</v>
          </cell>
          <cell r="G1040">
            <v>0.77437999999999996</v>
          </cell>
          <cell r="H1040">
            <v>0.87687999999999999</v>
          </cell>
          <cell r="I1040">
            <v>0.98</v>
          </cell>
          <cell r="J1040">
            <v>1.2262500000000001</v>
          </cell>
        </row>
        <row r="1041">
          <cell r="A1041">
            <v>40164</v>
          </cell>
          <cell r="B1041">
            <v>0.3</v>
          </cell>
          <cell r="C1041">
            <v>0.35563</v>
          </cell>
          <cell r="D1041">
            <v>0.45312999999999998</v>
          </cell>
          <cell r="E1041">
            <v>0.53125</v>
          </cell>
          <cell r="F1041">
            <v>0.67188000000000003</v>
          </cell>
          <cell r="G1041">
            <v>0.77249999999999996</v>
          </cell>
          <cell r="H1041">
            <v>0.87375000000000003</v>
          </cell>
          <cell r="I1041">
            <v>0.97813000000000005</v>
          </cell>
          <cell r="J1041">
            <v>1.2231300000000001</v>
          </cell>
        </row>
        <row r="1042">
          <cell r="A1042">
            <v>40165</v>
          </cell>
          <cell r="B1042">
            <v>0.29625000000000001</v>
          </cell>
          <cell r="C1042">
            <v>0.34312999999999999</v>
          </cell>
          <cell r="D1042">
            <v>0.44688</v>
          </cell>
          <cell r="E1042">
            <v>0.52500000000000002</v>
          </cell>
          <cell r="F1042">
            <v>0.66749999999999998</v>
          </cell>
          <cell r="G1042">
            <v>0.76749999999999996</v>
          </cell>
          <cell r="H1042">
            <v>0.86624999999999996</v>
          </cell>
          <cell r="I1042">
            <v>0.97499999999999998</v>
          </cell>
          <cell r="J1042">
            <v>1.21688</v>
          </cell>
        </row>
        <row r="1043">
          <cell r="A1043">
            <v>40168</v>
          </cell>
          <cell r="B1043">
            <v>0.29375000000000001</v>
          </cell>
          <cell r="C1043">
            <v>0.34062999999999999</v>
          </cell>
          <cell r="D1043">
            <v>0.44812999999999997</v>
          </cell>
          <cell r="E1043">
            <v>0.52749999999999997</v>
          </cell>
          <cell r="F1043">
            <v>0.67</v>
          </cell>
          <cell r="G1043">
            <v>0.76875000000000004</v>
          </cell>
          <cell r="H1043">
            <v>0.86750000000000005</v>
          </cell>
          <cell r="I1043">
            <v>0.97499999999999998</v>
          </cell>
          <cell r="J1043">
            <v>1.2218800000000001</v>
          </cell>
        </row>
        <row r="1044">
          <cell r="A1044">
            <v>40169</v>
          </cell>
          <cell r="B1044">
            <v>0.29125000000000001</v>
          </cell>
          <cell r="C1044">
            <v>0.33562999999999998</v>
          </cell>
          <cell r="D1044">
            <v>0.44438</v>
          </cell>
          <cell r="E1044">
            <v>0.52749999999999997</v>
          </cell>
          <cell r="F1044">
            <v>0.66874999999999996</v>
          </cell>
          <cell r="G1044">
            <v>0.76875000000000004</v>
          </cell>
          <cell r="H1044">
            <v>0.86750000000000005</v>
          </cell>
          <cell r="I1044">
            <v>0.97499999999999998</v>
          </cell>
          <cell r="J1044">
            <v>1.2218800000000001</v>
          </cell>
        </row>
        <row r="1045">
          <cell r="A1045">
            <v>40170</v>
          </cell>
          <cell r="B1045">
            <v>0.28875000000000001</v>
          </cell>
          <cell r="C1045">
            <v>0.38750000000000001</v>
          </cell>
          <cell r="D1045">
            <v>0.43625000000000003</v>
          </cell>
          <cell r="E1045">
            <v>0.52563000000000004</v>
          </cell>
          <cell r="F1045">
            <v>0.66563000000000005</v>
          </cell>
          <cell r="G1045">
            <v>0.76812999999999998</v>
          </cell>
          <cell r="H1045">
            <v>0.86563000000000001</v>
          </cell>
          <cell r="I1045">
            <v>0.97187999999999997</v>
          </cell>
          <cell r="J1045">
            <v>1.2181299999999999</v>
          </cell>
        </row>
        <row r="1046">
          <cell r="A1046">
            <v>40171</v>
          </cell>
          <cell r="B1046">
            <v>0.28749999999999998</v>
          </cell>
          <cell r="C1046">
            <v>0.39124999999999999</v>
          </cell>
          <cell r="D1046">
            <v>0.43625000000000003</v>
          </cell>
          <cell r="E1046">
            <v>0.52563000000000004</v>
          </cell>
          <cell r="F1046">
            <v>0.66563000000000005</v>
          </cell>
          <cell r="G1046">
            <v>0.76688000000000001</v>
          </cell>
          <cell r="H1046">
            <v>0.86563000000000001</v>
          </cell>
          <cell r="I1046">
            <v>0.97187999999999997</v>
          </cell>
          <cell r="J1046">
            <v>1.2193799999999999</v>
          </cell>
        </row>
        <row r="1047">
          <cell r="A1047">
            <v>40172</v>
          </cell>
          <cell r="B1047">
            <v>0.28749999999999998</v>
          </cell>
          <cell r="C1047">
            <v>0.39124999999999999</v>
          </cell>
          <cell r="D1047">
            <v>0.43625000000000003</v>
          </cell>
          <cell r="E1047">
            <v>0.52563000000000004</v>
          </cell>
          <cell r="F1047">
            <v>0.66563000000000005</v>
          </cell>
          <cell r="G1047">
            <v>0.76688000000000001</v>
          </cell>
          <cell r="H1047">
            <v>0.86563000000000001</v>
          </cell>
          <cell r="I1047">
            <v>0.97187999999999997</v>
          </cell>
          <cell r="J1047">
            <v>1.2193799999999999</v>
          </cell>
        </row>
        <row r="1048">
          <cell r="A1048">
            <v>40175</v>
          </cell>
          <cell r="B1048">
            <v>0.28875000000000001</v>
          </cell>
          <cell r="C1048">
            <v>0.38124999999999998</v>
          </cell>
          <cell r="D1048">
            <v>0.435</v>
          </cell>
          <cell r="E1048">
            <v>0.52937999999999996</v>
          </cell>
          <cell r="F1048">
            <v>0.66813</v>
          </cell>
          <cell r="G1048">
            <v>0.76563000000000003</v>
          </cell>
          <cell r="H1048">
            <v>0.86687999999999998</v>
          </cell>
          <cell r="I1048">
            <v>0.98063</v>
          </cell>
          <cell r="J1048">
            <v>1.22438</v>
          </cell>
        </row>
        <row r="1049">
          <cell r="A1049">
            <v>40176</v>
          </cell>
          <cell r="B1049">
            <v>0.28499999999999998</v>
          </cell>
          <cell r="C1049">
            <v>0.38624999999999998</v>
          </cell>
          <cell r="D1049">
            <v>0.43375000000000002</v>
          </cell>
          <cell r="E1049">
            <v>0.52312999999999998</v>
          </cell>
          <cell r="F1049">
            <v>0.66063000000000005</v>
          </cell>
          <cell r="G1049">
            <v>0.76063000000000003</v>
          </cell>
          <cell r="H1049">
            <v>0.86187999999999998</v>
          </cell>
          <cell r="I1049">
            <v>0.97187999999999997</v>
          </cell>
          <cell r="J1049">
            <v>1.2206299999999999</v>
          </cell>
        </row>
        <row r="1050">
          <cell r="A1050">
            <v>40177</v>
          </cell>
          <cell r="B1050">
            <v>0.28375</v>
          </cell>
          <cell r="C1050">
            <v>0.34749999999999998</v>
          </cell>
          <cell r="D1050">
            <v>0.42</v>
          </cell>
          <cell r="E1050">
            <v>0.51749999999999996</v>
          </cell>
          <cell r="F1050">
            <v>0.65500000000000003</v>
          </cell>
          <cell r="G1050">
            <v>0.76375000000000004</v>
          </cell>
          <cell r="H1050">
            <v>0.86</v>
          </cell>
          <cell r="I1050">
            <v>0.97062999999999999</v>
          </cell>
          <cell r="J1050">
            <v>1.22</v>
          </cell>
        </row>
        <row r="1051">
          <cell r="A1051">
            <v>40178</v>
          </cell>
          <cell r="B1051">
            <v>0.29125000000000001</v>
          </cell>
          <cell r="C1051">
            <v>0.33875</v>
          </cell>
          <cell r="D1051">
            <v>0.41375000000000001</v>
          </cell>
          <cell r="E1051">
            <v>0.51500000000000001</v>
          </cell>
          <cell r="F1051">
            <v>0.65500000000000003</v>
          </cell>
          <cell r="G1051">
            <v>0.76124999999999998</v>
          </cell>
          <cell r="H1051">
            <v>0.86</v>
          </cell>
          <cell r="I1051">
            <v>0.97313000000000005</v>
          </cell>
          <cell r="J1051">
            <v>1.2175</v>
          </cell>
        </row>
        <row r="1052">
          <cell r="A1052">
            <v>40179</v>
          </cell>
          <cell r="B1052">
            <v>0.29125000000000001</v>
          </cell>
          <cell r="C1052">
            <v>0.33875</v>
          </cell>
          <cell r="D1052">
            <v>0.41375000000000001</v>
          </cell>
          <cell r="E1052">
            <v>0.51500000000000001</v>
          </cell>
          <cell r="F1052">
            <v>0.65500000000000003</v>
          </cell>
          <cell r="G1052">
            <v>0.76124999999999998</v>
          </cell>
          <cell r="H1052">
            <v>0.86</v>
          </cell>
          <cell r="I1052">
            <v>0.97313000000000005</v>
          </cell>
          <cell r="J1052">
            <v>1.2175</v>
          </cell>
        </row>
        <row r="1053">
          <cell r="A1053">
            <v>40182</v>
          </cell>
          <cell r="B1053">
            <v>0.28000000000000003</v>
          </cell>
          <cell r="C1053">
            <v>0.33</v>
          </cell>
          <cell r="D1053">
            <v>0.41499999999999998</v>
          </cell>
          <cell r="E1053">
            <v>0.51375000000000004</v>
          </cell>
          <cell r="F1053">
            <v>0.65375000000000005</v>
          </cell>
          <cell r="G1053">
            <v>0.76124999999999998</v>
          </cell>
          <cell r="H1053">
            <v>0.86250000000000004</v>
          </cell>
          <cell r="I1053">
            <v>0.97687999999999997</v>
          </cell>
          <cell r="J1053">
            <v>1.2250000000000001</v>
          </cell>
        </row>
        <row r="1054">
          <cell r="A1054">
            <v>40183</v>
          </cell>
          <cell r="B1054">
            <v>0.27750000000000002</v>
          </cell>
          <cell r="C1054">
            <v>0.32750000000000001</v>
          </cell>
          <cell r="D1054">
            <v>0.41499999999999998</v>
          </cell>
          <cell r="E1054">
            <v>0.51249999999999996</v>
          </cell>
          <cell r="F1054">
            <v>0.65312999999999999</v>
          </cell>
          <cell r="G1054">
            <v>0.75812999999999997</v>
          </cell>
          <cell r="H1054">
            <v>0.86</v>
          </cell>
          <cell r="I1054">
            <v>0.97250000000000003</v>
          </cell>
          <cell r="J1054">
            <v>1.2237499999999999</v>
          </cell>
        </row>
        <row r="1055">
          <cell r="A1055">
            <v>40184</v>
          </cell>
          <cell r="B1055">
            <v>0.27625</v>
          </cell>
          <cell r="C1055">
            <v>0.32750000000000001</v>
          </cell>
          <cell r="D1055">
            <v>0.41375000000000001</v>
          </cell>
          <cell r="E1055">
            <v>0.51375000000000004</v>
          </cell>
          <cell r="F1055">
            <v>0.65</v>
          </cell>
          <cell r="G1055">
            <v>0.75812999999999997</v>
          </cell>
          <cell r="H1055">
            <v>0.85624999999999996</v>
          </cell>
          <cell r="I1055">
            <v>0.96750000000000003</v>
          </cell>
          <cell r="J1055">
            <v>1.2212499999999999</v>
          </cell>
        </row>
        <row r="1056">
          <cell r="A1056">
            <v>40185</v>
          </cell>
          <cell r="B1056">
            <v>0.27750000000000002</v>
          </cell>
          <cell r="C1056">
            <v>0.32624999999999998</v>
          </cell>
          <cell r="D1056">
            <v>0.41063</v>
          </cell>
          <cell r="E1056">
            <v>0.51375000000000004</v>
          </cell>
          <cell r="F1056">
            <v>0.64875000000000005</v>
          </cell>
          <cell r="G1056">
            <v>0.75563000000000002</v>
          </cell>
          <cell r="H1056">
            <v>0.85499999999999998</v>
          </cell>
          <cell r="I1056">
            <v>0.96499999999999997</v>
          </cell>
          <cell r="J1056">
            <v>1.2162500000000001</v>
          </cell>
        </row>
        <row r="1057">
          <cell r="A1057">
            <v>40186</v>
          </cell>
          <cell r="B1057">
            <v>0.27625</v>
          </cell>
          <cell r="C1057">
            <v>0.32374999999999998</v>
          </cell>
          <cell r="D1057">
            <v>0.41063</v>
          </cell>
          <cell r="E1057">
            <v>0.51375000000000004</v>
          </cell>
          <cell r="F1057">
            <v>0.64875000000000005</v>
          </cell>
          <cell r="G1057">
            <v>0.75438000000000005</v>
          </cell>
          <cell r="H1057">
            <v>0.85</v>
          </cell>
          <cell r="I1057">
            <v>0.96499999999999997</v>
          </cell>
          <cell r="J1057">
            <v>1.2162500000000001</v>
          </cell>
        </row>
        <row r="1058">
          <cell r="A1058">
            <v>40189</v>
          </cell>
          <cell r="B1058">
            <v>0.27500000000000002</v>
          </cell>
          <cell r="C1058">
            <v>0.32250000000000001</v>
          </cell>
          <cell r="D1058">
            <v>0.4</v>
          </cell>
          <cell r="E1058">
            <v>0.50063000000000002</v>
          </cell>
          <cell r="F1058">
            <v>0.63749999999999996</v>
          </cell>
          <cell r="G1058">
            <v>0.74812999999999996</v>
          </cell>
          <cell r="H1058">
            <v>0.83750000000000002</v>
          </cell>
          <cell r="I1058">
            <v>0.95438000000000001</v>
          </cell>
          <cell r="J1058">
            <v>1.2193799999999999</v>
          </cell>
        </row>
        <row r="1059">
          <cell r="A1059">
            <v>40190</v>
          </cell>
          <cell r="B1059">
            <v>0.27625</v>
          </cell>
          <cell r="C1059">
            <v>0.32124999999999998</v>
          </cell>
          <cell r="D1059">
            <v>0.39874999999999999</v>
          </cell>
          <cell r="E1059">
            <v>0.49687999999999999</v>
          </cell>
          <cell r="F1059">
            <v>0.63500000000000001</v>
          </cell>
          <cell r="G1059">
            <v>0.73750000000000004</v>
          </cell>
          <cell r="H1059">
            <v>0.83374999999999999</v>
          </cell>
          <cell r="I1059">
            <v>0.94938</v>
          </cell>
          <cell r="J1059">
            <v>1.21313</v>
          </cell>
        </row>
        <row r="1060">
          <cell r="A1060">
            <v>40191</v>
          </cell>
          <cell r="B1060">
            <v>0.27625</v>
          </cell>
          <cell r="C1060">
            <v>0.31874999999999998</v>
          </cell>
          <cell r="D1060">
            <v>0.39874999999999999</v>
          </cell>
          <cell r="E1060">
            <v>0.49563000000000001</v>
          </cell>
          <cell r="F1060">
            <v>0.63249999999999995</v>
          </cell>
          <cell r="G1060">
            <v>0.73624999999999996</v>
          </cell>
          <cell r="H1060">
            <v>0.82750000000000001</v>
          </cell>
          <cell r="I1060">
            <v>0.94562999999999997</v>
          </cell>
          <cell r="J1060">
            <v>1.21313</v>
          </cell>
        </row>
        <row r="1061">
          <cell r="A1061">
            <v>40192</v>
          </cell>
          <cell r="B1061">
            <v>0.27500000000000002</v>
          </cell>
          <cell r="C1061">
            <v>0.31874999999999998</v>
          </cell>
          <cell r="D1061">
            <v>0.39874999999999999</v>
          </cell>
          <cell r="E1061">
            <v>0.49125000000000002</v>
          </cell>
          <cell r="F1061">
            <v>0.63188</v>
          </cell>
          <cell r="G1061">
            <v>0.73499999999999999</v>
          </cell>
          <cell r="H1061">
            <v>0.82499999999999996</v>
          </cell>
          <cell r="I1061">
            <v>0.94499999999999995</v>
          </cell>
          <cell r="J1061">
            <v>1.21313</v>
          </cell>
        </row>
        <row r="1062">
          <cell r="A1062">
            <v>40193</v>
          </cell>
          <cell r="B1062">
            <v>0.27500000000000002</v>
          </cell>
          <cell r="C1062">
            <v>0.32500000000000001</v>
          </cell>
          <cell r="D1062">
            <v>0.39750000000000002</v>
          </cell>
          <cell r="E1062">
            <v>0.49125000000000002</v>
          </cell>
          <cell r="F1062">
            <v>0.62749999999999995</v>
          </cell>
          <cell r="G1062">
            <v>0.73063</v>
          </cell>
          <cell r="H1062">
            <v>0.81938</v>
          </cell>
          <cell r="I1062">
            <v>0.93813000000000002</v>
          </cell>
          <cell r="J1062">
            <v>1.2037499999999999</v>
          </cell>
        </row>
        <row r="1063">
          <cell r="A1063">
            <v>40196</v>
          </cell>
          <cell r="B1063">
            <v>0.27625</v>
          </cell>
          <cell r="C1063">
            <v>0.32</v>
          </cell>
          <cell r="D1063">
            <v>0.39624999999999999</v>
          </cell>
          <cell r="E1063">
            <v>0.49</v>
          </cell>
          <cell r="F1063">
            <v>0.62124999999999997</v>
          </cell>
          <cell r="G1063">
            <v>0.72187999999999997</v>
          </cell>
          <cell r="H1063">
            <v>0.81437999999999999</v>
          </cell>
          <cell r="I1063">
            <v>0.93688000000000005</v>
          </cell>
          <cell r="J1063">
            <v>1.2</v>
          </cell>
        </row>
        <row r="1064">
          <cell r="A1064">
            <v>40197</v>
          </cell>
          <cell r="B1064">
            <v>0.61499999999999999</v>
          </cell>
          <cell r="C1064">
            <v>0.32</v>
          </cell>
          <cell r="D1064">
            <v>0.39624999999999999</v>
          </cell>
          <cell r="E1064">
            <v>0.49</v>
          </cell>
          <cell r="F1064">
            <v>0.62124999999999997</v>
          </cell>
          <cell r="G1064">
            <v>0.72062999999999999</v>
          </cell>
          <cell r="H1064">
            <v>0.81437999999999999</v>
          </cell>
          <cell r="I1064">
            <v>0.93437999999999999</v>
          </cell>
          <cell r="J1064">
            <v>1.2012499999999999</v>
          </cell>
        </row>
        <row r="1065">
          <cell r="A1065">
            <v>40198</v>
          </cell>
          <cell r="B1065">
            <v>0.28249999999999997</v>
          </cell>
          <cell r="C1065">
            <v>0.31624999999999998</v>
          </cell>
          <cell r="D1065">
            <v>0.39250000000000002</v>
          </cell>
          <cell r="E1065">
            <v>0.48499999999999999</v>
          </cell>
          <cell r="F1065">
            <v>0.61750000000000005</v>
          </cell>
          <cell r="G1065">
            <v>0.71875</v>
          </cell>
          <cell r="H1065">
            <v>0.8125</v>
          </cell>
          <cell r="I1065">
            <v>0.9325</v>
          </cell>
          <cell r="J1065">
            <v>1.2012499999999999</v>
          </cell>
        </row>
        <row r="1066">
          <cell r="A1066">
            <v>40199</v>
          </cell>
          <cell r="B1066">
            <v>0.28375</v>
          </cell>
          <cell r="C1066">
            <v>0.3175</v>
          </cell>
          <cell r="D1066">
            <v>0.39250000000000002</v>
          </cell>
          <cell r="E1066">
            <v>0.48499999999999999</v>
          </cell>
          <cell r="F1066">
            <v>0.61624999999999996</v>
          </cell>
          <cell r="G1066">
            <v>0.71750000000000003</v>
          </cell>
          <cell r="H1066">
            <v>0.81</v>
          </cell>
          <cell r="I1066">
            <v>0.93188000000000004</v>
          </cell>
          <cell r="J1066">
            <v>1.2</v>
          </cell>
        </row>
        <row r="1067">
          <cell r="A1067">
            <v>40200</v>
          </cell>
          <cell r="B1067">
            <v>0.28625</v>
          </cell>
          <cell r="C1067">
            <v>0.3175</v>
          </cell>
          <cell r="D1067">
            <v>0.39250000000000002</v>
          </cell>
          <cell r="E1067">
            <v>0.48249999999999998</v>
          </cell>
          <cell r="F1067">
            <v>0.61375000000000002</v>
          </cell>
          <cell r="G1067">
            <v>0.71250000000000002</v>
          </cell>
          <cell r="H1067">
            <v>0.8075</v>
          </cell>
          <cell r="I1067">
            <v>0.92874999999999996</v>
          </cell>
          <cell r="J1067">
            <v>1.19875</v>
          </cell>
        </row>
        <row r="1068">
          <cell r="A1068">
            <v>40203</v>
          </cell>
          <cell r="B1068">
            <v>0.28499999999999998</v>
          </cell>
          <cell r="C1068">
            <v>0.3175</v>
          </cell>
          <cell r="D1068">
            <v>0.39250000000000002</v>
          </cell>
          <cell r="E1068">
            <v>0.48125000000000001</v>
          </cell>
          <cell r="F1068">
            <v>0.61375000000000002</v>
          </cell>
          <cell r="G1068">
            <v>0.71250000000000002</v>
          </cell>
          <cell r="H1068">
            <v>0.8075</v>
          </cell>
          <cell r="I1068">
            <v>0.93</v>
          </cell>
          <cell r="J1068">
            <v>1.19625</v>
          </cell>
        </row>
        <row r="1069">
          <cell r="A1069">
            <v>40204</v>
          </cell>
          <cell r="B1069">
            <v>0.28563</v>
          </cell>
          <cell r="C1069">
            <v>0.31688</v>
          </cell>
          <cell r="D1069">
            <v>0.39</v>
          </cell>
          <cell r="E1069">
            <v>0.48249999999999998</v>
          </cell>
          <cell r="F1069">
            <v>0.61124999999999996</v>
          </cell>
          <cell r="G1069">
            <v>0.71125000000000005</v>
          </cell>
          <cell r="H1069">
            <v>0.8075</v>
          </cell>
          <cell r="I1069">
            <v>0.92688000000000004</v>
          </cell>
          <cell r="J1069">
            <v>1.1950000000000001</v>
          </cell>
        </row>
        <row r="1070">
          <cell r="A1070">
            <v>40205</v>
          </cell>
          <cell r="B1070">
            <v>0.28125</v>
          </cell>
          <cell r="C1070">
            <v>0.3125</v>
          </cell>
          <cell r="D1070">
            <v>0.39</v>
          </cell>
          <cell r="E1070">
            <v>0.48125000000000001</v>
          </cell>
          <cell r="F1070">
            <v>0.61124999999999996</v>
          </cell>
          <cell r="G1070">
            <v>0.71125000000000005</v>
          </cell>
          <cell r="H1070">
            <v>0.8075</v>
          </cell>
          <cell r="I1070">
            <v>0.92625000000000002</v>
          </cell>
          <cell r="J1070">
            <v>1.1937500000000001</v>
          </cell>
        </row>
        <row r="1071">
          <cell r="A1071">
            <v>40206</v>
          </cell>
          <cell r="B1071">
            <v>0.28125</v>
          </cell>
          <cell r="C1071">
            <v>0.31</v>
          </cell>
          <cell r="D1071">
            <v>0.39</v>
          </cell>
          <cell r="E1071">
            <v>0.47875000000000001</v>
          </cell>
          <cell r="F1071">
            <v>0.61</v>
          </cell>
          <cell r="G1071">
            <v>0.70874999999999999</v>
          </cell>
          <cell r="H1071">
            <v>0.80625000000000002</v>
          </cell>
          <cell r="I1071">
            <v>0.92625000000000002</v>
          </cell>
          <cell r="J1071">
            <v>1.2025000000000001</v>
          </cell>
        </row>
        <row r="1072">
          <cell r="A1072">
            <v>40207</v>
          </cell>
          <cell r="B1072">
            <v>0.28688000000000002</v>
          </cell>
          <cell r="C1072">
            <v>0.30813000000000001</v>
          </cell>
          <cell r="D1072">
            <v>0.39</v>
          </cell>
          <cell r="E1072">
            <v>0.47749999999999998</v>
          </cell>
          <cell r="F1072">
            <v>0.60875000000000001</v>
          </cell>
          <cell r="G1072">
            <v>0.70874999999999999</v>
          </cell>
          <cell r="H1072">
            <v>0.80500000000000005</v>
          </cell>
          <cell r="I1072">
            <v>0.92625000000000002</v>
          </cell>
          <cell r="J1072">
            <v>1.2025000000000001</v>
          </cell>
        </row>
        <row r="1073">
          <cell r="A1073">
            <v>40210</v>
          </cell>
          <cell r="B1073">
            <v>0.28125</v>
          </cell>
          <cell r="C1073">
            <v>0.30875000000000002</v>
          </cell>
          <cell r="D1073">
            <v>0.38938</v>
          </cell>
          <cell r="E1073">
            <v>0.47749999999999998</v>
          </cell>
          <cell r="F1073">
            <v>0.60687999999999998</v>
          </cell>
          <cell r="G1073">
            <v>0.70938000000000001</v>
          </cell>
          <cell r="H1073">
            <v>0.80500000000000005</v>
          </cell>
          <cell r="I1073">
            <v>0.92749999999999999</v>
          </cell>
          <cell r="J1073">
            <v>1.2037499999999999</v>
          </cell>
        </row>
        <row r="1074">
          <cell r="A1074">
            <v>40211</v>
          </cell>
          <cell r="B1074">
            <v>0.28125</v>
          </cell>
          <cell r="C1074">
            <v>0.31</v>
          </cell>
          <cell r="D1074">
            <v>0.38812999999999998</v>
          </cell>
          <cell r="E1074">
            <v>0.47625000000000001</v>
          </cell>
          <cell r="F1074">
            <v>0.60687999999999998</v>
          </cell>
          <cell r="G1074">
            <v>0.70813000000000004</v>
          </cell>
          <cell r="H1074">
            <v>0.80374999999999996</v>
          </cell>
          <cell r="I1074">
            <v>0.92625000000000002</v>
          </cell>
          <cell r="J1074">
            <v>1.2050000000000001</v>
          </cell>
        </row>
        <row r="1075">
          <cell r="A1075">
            <v>40212</v>
          </cell>
          <cell r="B1075">
            <v>0.28125</v>
          </cell>
          <cell r="C1075">
            <v>0.30875000000000002</v>
          </cell>
          <cell r="D1075">
            <v>0.38562999999999997</v>
          </cell>
          <cell r="E1075">
            <v>0.47249999999999998</v>
          </cell>
          <cell r="F1075">
            <v>0.60624999999999996</v>
          </cell>
          <cell r="G1075">
            <v>0.70750000000000002</v>
          </cell>
          <cell r="H1075">
            <v>0.80374999999999996</v>
          </cell>
          <cell r="I1075">
            <v>0.92625000000000002</v>
          </cell>
          <cell r="J1075">
            <v>1.20625</v>
          </cell>
        </row>
        <row r="1076">
          <cell r="A1076">
            <v>40213</v>
          </cell>
          <cell r="B1076">
            <v>0.28125</v>
          </cell>
          <cell r="C1076">
            <v>0.31</v>
          </cell>
          <cell r="D1076">
            <v>0.38562999999999997</v>
          </cell>
          <cell r="E1076">
            <v>0.47249999999999998</v>
          </cell>
          <cell r="F1076">
            <v>0.60624999999999996</v>
          </cell>
          <cell r="G1076">
            <v>0.70750000000000002</v>
          </cell>
          <cell r="H1076">
            <v>0.80374999999999996</v>
          </cell>
          <cell r="I1076">
            <v>0.92625000000000002</v>
          </cell>
          <cell r="J1076">
            <v>1.20625</v>
          </cell>
        </row>
        <row r="1077">
          <cell r="A1077">
            <v>40214</v>
          </cell>
          <cell r="B1077">
            <v>0.28125</v>
          </cell>
          <cell r="C1077">
            <v>0.31125000000000003</v>
          </cell>
          <cell r="D1077">
            <v>0.38624999999999998</v>
          </cell>
          <cell r="E1077">
            <v>0.46750000000000003</v>
          </cell>
          <cell r="F1077">
            <v>0.60124999999999995</v>
          </cell>
          <cell r="G1077">
            <v>0.70499999999999996</v>
          </cell>
          <cell r="H1077">
            <v>0.80249999999999999</v>
          </cell>
          <cell r="I1077">
            <v>0.92374999999999996</v>
          </cell>
          <cell r="J1077">
            <v>1.19875</v>
          </cell>
        </row>
        <row r="1078">
          <cell r="A1078">
            <v>40217</v>
          </cell>
          <cell r="B1078">
            <v>0.28125</v>
          </cell>
          <cell r="C1078">
            <v>0.3125</v>
          </cell>
          <cell r="D1078">
            <v>0.38562999999999997</v>
          </cell>
          <cell r="E1078">
            <v>0.46812999999999999</v>
          </cell>
          <cell r="F1078">
            <v>0.60063</v>
          </cell>
          <cell r="G1078">
            <v>0.70438000000000001</v>
          </cell>
          <cell r="H1078">
            <v>0.80188000000000004</v>
          </cell>
          <cell r="I1078">
            <v>0.92188000000000003</v>
          </cell>
          <cell r="J1078">
            <v>1.1975</v>
          </cell>
        </row>
        <row r="1079">
          <cell r="A1079">
            <v>40218</v>
          </cell>
          <cell r="B1079">
            <v>0.61750000000000005</v>
          </cell>
          <cell r="C1079">
            <v>0.31125000000000003</v>
          </cell>
          <cell r="D1079">
            <v>0.38438</v>
          </cell>
          <cell r="E1079">
            <v>0.46688000000000002</v>
          </cell>
          <cell r="F1079">
            <v>0.59813000000000005</v>
          </cell>
          <cell r="G1079">
            <v>0.70187999999999995</v>
          </cell>
          <cell r="H1079">
            <v>0.79937999999999998</v>
          </cell>
          <cell r="I1079">
            <v>0.91937999999999998</v>
          </cell>
          <cell r="J1079">
            <v>1.2</v>
          </cell>
        </row>
        <row r="1080">
          <cell r="A1080">
            <v>40219</v>
          </cell>
          <cell r="B1080">
            <v>0.28438000000000002</v>
          </cell>
          <cell r="C1080">
            <v>0.31125000000000003</v>
          </cell>
          <cell r="D1080">
            <v>0.38438</v>
          </cell>
          <cell r="E1080">
            <v>0.46688000000000002</v>
          </cell>
          <cell r="F1080">
            <v>0.59719</v>
          </cell>
          <cell r="G1080">
            <v>0.70438000000000001</v>
          </cell>
          <cell r="H1080">
            <v>0.79937999999999998</v>
          </cell>
          <cell r="I1080">
            <v>0.91937999999999998</v>
          </cell>
          <cell r="J1080">
            <v>1.2012499999999999</v>
          </cell>
        </row>
        <row r="1081">
          <cell r="A1081">
            <v>40220</v>
          </cell>
          <cell r="B1081">
            <v>0.28249999999999997</v>
          </cell>
          <cell r="C1081">
            <v>0.30875000000000002</v>
          </cell>
          <cell r="D1081">
            <v>0.38438</v>
          </cell>
          <cell r="E1081">
            <v>0.46688000000000002</v>
          </cell>
          <cell r="F1081">
            <v>0.59719</v>
          </cell>
          <cell r="G1081">
            <v>0.70438000000000001</v>
          </cell>
          <cell r="H1081">
            <v>0.79937999999999998</v>
          </cell>
          <cell r="I1081">
            <v>0.91313</v>
          </cell>
          <cell r="J1081">
            <v>1.2050000000000001</v>
          </cell>
        </row>
        <row r="1082">
          <cell r="A1082">
            <v>40221</v>
          </cell>
          <cell r="B1082">
            <v>0.28249999999999997</v>
          </cell>
          <cell r="C1082">
            <v>0.30875000000000002</v>
          </cell>
          <cell r="D1082">
            <v>0.38438</v>
          </cell>
          <cell r="E1082">
            <v>0.46938000000000002</v>
          </cell>
          <cell r="F1082">
            <v>0.59719</v>
          </cell>
          <cell r="G1082">
            <v>0.70438000000000001</v>
          </cell>
          <cell r="H1082">
            <v>0.79937999999999998</v>
          </cell>
          <cell r="I1082">
            <v>0.91125</v>
          </cell>
          <cell r="J1082">
            <v>1.2037499999999999</v>
          </cell>
        </row>
        <row r="1083">
          <cell r="A1083">
            <v>40224</v>
          </cell>
          <cell r="B1083">
            <v>0.28499999999999998</v>
          </cell>
          <cell r="C1083">
            <v>0.30875000000000002</v>
          </cell>
          <cell r="D1083">
            <v>0.38313000000000003</v>
          </cell>
          <cell r="E1083">
            <v>0.46938000000000002</v>
          </cell>
          <cell r="F1083">
            <v>0.59719</v>
          </cell>
          <cell r="G1083">
            <v>0.70438000000000001</v>
          </cell>
          <cell r="H1083">
            <v>0.79937999999999998</v>
          </cell>
          <cell r="I1083">
            <v>0.91</v>
          </cell>
          <cell r="J1083">
            <v>1.1975</v>
          </cell>
        </row>
        <row r="1084">
          <cell r="A1084">
            <v>40225</v>
          </cell>
          <cell r="B1084">
            <v>0.28499999999999998</v>
          </cell>
          <cell r="C1084">
            <v>0.30875000000000002</v>
          </cell>
          <cell r="D1084">
            <v>0.38313000000000003</v>
          </cell>
          <cell r="E1084">
            <v>0.46938000000000002</v>
          </cell>
          <cell r="F1084">
            <v>0.59968999999999995</v>
          </cell>
          <cell r="G1084">
            <v>0.70438000000000001</v>
          </cell>
          <cell r="H1084">
            <v>0.80062999999999995</v>
          </cell>
          <cell r="I1084">
            <v>0.91249999999999998</v>
          </cell>
          <cell r="J1084">
            <v>1.2006300000000001</v>
          </cell>
        </row>
        <row r="1085">
          <cell r="A1085">
            <v>40226</v>
          </cell>
          <cell r="B1085">
            <v>0.28499999999999998</v>
          </cell>
          <cell r="C1085">
            <v>0.31125000000000003</v>
          </cell>
          <cell r="D1085">
            <v>0.38438</v>
          </cell>
          <cell r="E1085">
            <v>0.47438000000000002</v>
          </cell>
          <cell r="F1085">
            <v>0.60250000000000004</v>
          </cell>
          <cell r="G1085">
            <v>0.70687999999999995</v>
          </cell>
          <cell r="H1085">
            <v>0.80062999999999995</v>
          </cell>
          <cell r="I1085">
            <v>0.91374999999999995</v>
          </cell>
          <cell r="J1085">
            <v>1.2075</v>
          </cell>
        </row>
        <row r="1086">
          <cell r="A1086">
            <v>40227</v>
          </cell>
          <cell r="B1086">
            <v>0.28312999999999999</v>
          </cell>
          <cell r="C1086">
            <v>0.3125</v>
          </cell>
          <cell r="D1086">
            <v>0.38438</v>
          </cell>
          <cell r="E1086">
            <v>0.47313</v>
          </cell>
          <cell r="F1086">
            <v>0.60250000000000004</v>
          </cell>
          <cell r="G1086">
            <v>0.70687999999999995</v>
          </cell>
          <cell r="H1086">
            <v>0.80062999999999995</v>
          </cell>
          <cell r="I1086">
            <v>0.91125</v>
          </cell>
          <cell r="J1086">
            <v>1.2037499999999999</v>
          </cell>
        </row>
        <row r="1087">
          <cell r="A1087">
            <v>40228</v>
          </cell>
          <cell r="B1087">
            <v>0.28312999999999999</v>
          </cell>
          <cell r="C1087">
            <v>0.3125</v>
          </cell>
          <cell r="D1087">
            <v>0.38562999999999997</v>
          </cell>
          <cell r="E1087">
            <v>0.47438000000000002</v>
          </cell>
          <cell r="F1087">
            <v>0.60624999999999996</v>
          </cell>
          <cell r="G1087">
            <v>0.71438000000000001</v>
          </cell>
          <cell r="H1087">
            <v>0.80688000000000004</v>
          </cell>
          <cell r="I1087">
            <v>0.91688000000000003</v>
          </cell>
          <cell r="J1087">
            <v>1.2118800000000001</v>
          </cell>
        </row>
        <row r="1088">
          <cell r="A1088">
            <v>40231</v>
          </cell>
          <cell r="B1088">
            <v>0.28312999999999999</v>
          </cell>
          <cell r="C1088">
            <v>0.31125000000000003</v>
          </cell>
          <cell r="D1088">
            <v>0.38562999999999997</v>
          </cell>
          <cell r="E1088">
            <v>0.47438000000000002</v>
          </cell>
          <cell r="F1088">
            <v>0.60624999999999996</v>
          </cell>
          <cell r="G1088">
            <v>0.71438000000000001</v>
          </cell>
          <cell r="H1088">
            <v>0.80562999999999996</v>
          </cell>
          <cell r="I1088">
            <v>0.91813</v>
          </cell>
          <cell r="J1088">
            <v>1.2093799999999999</v>
          </cell>
        </row>
        <row r="1089">
          <cell r="A1089">
            <v>40232</v>
          </cell>
          <cell r="B1089">
            <v>0.28312999999999999</v>
          </cell>
          <cell r="C1089">
            <v>0.30875000000000002</v>
          </cell>
          <cell r="D1089">
            <v>0.38562999999999997</v>
          </cell>
          <cell r="E1089">
            <v>0.47438000000000002</v>
          </cell>
          <cell r="F1089">
            <v>0.60750000000000004</v>
          </cell>
          <cell r="G1089">
            <v>0.71438000000000001</v>
          </cell>
          <cell r="H1089">
            <v>0.80688000000000004</v>
          </cell>
          <cell r="I1089">
            <v>0.91813</v>
          </cell>
          <cell r="J1089">
            <v>1.2081299999999999</v>
          </cell>
        </row>
        <row r="1090">
          <cell r="A1090">
            <v>40233</v>
          </cell>
          <cell r="B1090">
            <v>0.28125</v>
          </cell>
          <cell r="C1090">
            <v>0.31125000000000003</v>
          </cell>
          <cell r="D1090">
            <v>0.38374999999999998</v>
          </cell>
          <cell r="E1090">
            <v>0.47188000000000002</v>
          </cell>
          <cell r="F1090">
            <v>0.60499999999999998</v>
          </cell>
          <cell r="G1090">
            <v>0.71187999999999996</v>
          </cell>
          <cell r="H1090">
            <v>0.80437999999999998</v>
          </cell>
          <cell r="I1090">
            <v>0.91813</v>
          </cell>
          <cell r="J1090">
            <v>1.2075</v>
          </cell>
        </row>
        <row r="1091">
          <cell r="A1091">
            <v>40234</v>
          </cell>
          <cell r="B1091">
            <v>0.28000000000000003</v>
          </cell>
          <cell r="C1091">
            <v>0.30875000000000002</v>
          </cell>
          <cell r="D1091">
            <v>0.38250000000000001</v>
          </cell>
          <cell r="E1091">
            <v>0.47</v>
          </cell>
          <cell r="F1091">
            <v>0.60250000000000004</v>
          </cell>
          <cell r="G1091">
            <v>0.71</v>
          </cell>
          <cell r="H1091">
            <v>0.80125000000000002</v>
          </cell>
          <cell r="I1091">
            <v>0.91374999999999995</v>
          </cell>
          <cell r="J1091">
            <v>1.19625</v>
          </cell>
        </row>
        <row r="1092">
          <cell r="A1092">
            <v>40235</v>
          </cell>
          <cell r="B1092">
            <v>0.28249999999999997</v>
          </cell>
          <cell r="C1092">
            <v>0.3075</v>
          </cell>
          <cell r="D1092">
            <v>0.38250000000000001</v>
          </cell>
          <cell r="E1092">
            <v>0.46875</v>
          </cell>
          <cell r="F1092">
            <v>0.60124999999999995</v>
          </cell>
          <cell r="G1092">
            <v>0.70874999999999999</v>
          </cell>
          <cell r="H1092">
            <v>0.80125000000000002</v>
          </cell>
          <cell r="I1092">
            <v>0.91249999999999998</v>
          </cell>
          <cell r="J1092">
            <v>1.19625</v>
          </cell>
        </row>
        <row r="1093">
          <cell r="A1093">
            <v>40238</v>
          </cell>
          <cell r="B1093">
            <v>0.28125</v>
          </cell>
          <cell r="C1093">
            <v>0.30875000000000002</v>
          </cell>
          <cell r="D1093">
            <v>0.38250000000000001</v>
          </cell>
          <cell r="E1093">
            <v>0.46812999999999999</v>
          </cell>
          <cell r="F1093">
            <v>0.6</v>
          </cell>
          <cell r="G1093">
            <v>0.70813000000000004</v>
          </cell>
          <cell r="H1093">
            <v>0.80125000000000002</v>
          </cell>
          <cell r="I1093">
            <v>0.91125</v>
          </cell>
          <cell r="J1093">
            <v>1.1975</v>
          </cell>
        </row>
        <row r="1094">
          <cell r="A1094">
            <v>40239</v>
          </cell>
          <cell r="B1094">
            <v>0.28000000000000003</v>
          </cell>
          <cell r="C1094">
            <v>0.31</v>
          </cell>
          <cell r="D1094">
            <v>0.38124999999999998</v>
          </cell>
          <cell r="E1094">
            <v>0.46688000000000002</v>
          </cell>
          <cell r="F1094">
            <v>0.59938000000000002</v>
          </cell>
          <cell r="G1094">
            <v>0.70687999999999995</v>
          </cell>
          <cell r="H1094">
            <v>0.8</v>
          </cell>
          <cell r="I1094">
            <v>0.91063000000000005</v>
          </cell>
          <cell r="J1094">
            <v>1.19625</v>
          </cell>
        </row>
        <row r="1095">
          <cell r="A1095">
            <v>40240</v>
          </cell>
          <cell r="B1095">
            <v>0.28000000000000003</v>
          </cell>
          <cell r="C1095">
            <v>0.31</v>
          </cell>
          <cell r="D1095">
            <v>0.38</v>
          </cell>
          <cell r="E1095">
            <v>0.46438000000000001</v>
          </cell>
          <cell r="F1095">
            <v>0.6</v>
          </cell>
          <cell r="G1095">
            <v>0.70687999999999995</v>
          </cell>
          <cell r="H1095">
            <v>0.8</v>
          </cell>
          <cell r="I1095">
            <v>0.91063000000000005</v>
          </cell>
          <cell r="J1095">
            <v>1.19625</v>
          </cell>
        </row>
        <row r="1096">
          <cell r="A1096">
            <v>40241</v>
          </cell>
          <cell r="B1096">
            <v>0.27875</v>
          </cell>
          <cell r="C1096">
            <v>0.31</v>
          </cell>
          <cell r="D1096">
            <v>0.38063000000000002</v>
          </cell>
          <cell r="E1096">
            <v>0.46625</v>
          </cell>
          <cell r="F1096">
            <v>0.59813000000000005</v>
          </cell>
          <cell r="G1096">
            <v>0.70562999999999998</v>
          </cell>
          <cell r="H1096">
            <v>0.8</v>
          </cell>
          <cell r="I1096">
            <v>0.90937999999999997</v>
          </cell>
          <cell r="J1096">
            <v>1.19875</v>
          </cell>
        </row>
        <row r="1097">
          <cell r="A1097">
            <v>40242</v>
          </cell>
          <cell r="B1097">
            <v>0.27875</v>
          </cell>
          <cell r="C1097">
            <v>0.31624999999999998</v>
          </cell>
          <cell r="D1097">
            <v>0.38188</v>
          </cell>
          <cell r="E1097">
            <v>0.46500000000000002</v>
          </cell>
          <cell r="F1097">
            <v>0.59813000000000005</v>
          </cell>
          <cell r="G1097">
            <v>0.70562999999999998</v>
          </cell>
          <cell r="H1097">
            <v>0.8</v>
          </cell>
          <cell r="I1097">
            <v>0.90812999999999999</v>
          </cell>
          <cell r="J1097">
            <v>1.1975</v>
          </cell>
        </row>
        <row r="1098">
          <cell r="A1098">
            <v>40245</v>
          </cell>
          <cell r="B1098">
            <v>0.27750000000000002</v>
          </cell>
          <cell r="C1098">
            <v>0.31374999999999997</v>
          </cell>
          <cell r="D1098">
            <v>0.37813000000000002</v>
          </cell>
          <cell r="E1098">
            <v>0.46375</v>
          </cell>
          <cell r="F1098">
            <v>0.59813000000000005</v>
          </cell>
          <cell r="G1098">
            <v>0.70562999999999998</v>
          </cell>
          <cell r="H1098">
            <v>0.79874999999999996</v>
          </cell>
          <cell r="I1098">
            <v>0.90812999999999999</v>
          </cell>
          <cell r="J1098">
            <v>1.19875</v>
          </cell>
        </row>
        <row r="1099">
          <cell r="A1099">
            <v>40246</v>
          </cell>
          <cell r="B1099">
            <v>0.63749999999999996</v>
          </cell>
          <cell r="C1099">
            <v>0.31</v>
          </cell>
          <cell r="D1099">
            <v>0.3775</v>
          </cell>
          <cell r="E1099">
            <v>0.46188000000000001</v>
          </cell>
          <cell r="F1099">
            <v>0.59687999999999997</v>
          </cell>
          <cell r="G1099">
            <v>0.70562999999999998</v>
          </cell>
          <cell r="H1099">
            <v>0.79500000000000004</v>
          </cell>
          <cell r="I1099">
            <v>0.90812999999999999</v>
          </cell>
          <cell r="J1099">
            <v>1.1975</v>
          </cell>
        </row>
        <row r="1100">
          <cell r="A1100">
            <v>40247</v>
          </cell>
          <cell r="B1100">
            <v>0.28000000000000003</v>
          </cell>
          <cell r="C1100">
            <v>0.3075</v>
          </cell>
          <cell r="D1100">
            <v>0.3775</v>
          </cell>
          <cell r="E1100">
            <v>0.46188000000000001</v>
          </cell>
          <cell r="F1100">
            <v>0.59562999999999999</v>
          </cell>
          <cell r="G1100">
            <v>0.70313000000000003</v>
          </cell>
          <cell r="H1100">
            <v>0.79500000000000004</v>
          </cell>
          <cell r="I1100">
            <v>0.90688000000000002</v>
          </cell>
          <cell r="J1100">
            <v>1.19625</v>
          </cell>
        </row>
        <row r="1101">
          <cell r="A1101">
            <v>40248</v>
          </cell>
          <cell r="B1101">
            <v>0.28249999999999997</v>
          </cell>
          <cell r="C1101">
            <v>0.3075</v>
          </cell>
          <cell r="D1101">
            <v>0.375</v>
          </cell>
          <cell r="E1101">
            <v>0.45812999999999998</v>
          </cell>
          <cell r="F1101">
            <v>0.59187999999999996</v>
          </cell>
          <cell r="G1101">
            <v>0.70187999999999995</v>
          </cell>
          <cell r="H1101">
            <v>0.79374999999999996</v>
          </cell>
          <cell r="I1101">
            <v>0.90563000000000005</v>
          </cell>
          <cell r="J1101">
            <v>1.19625</v>
          </cell>
        </row>
        <row r="1102">
          <cell r="A1102">
            <v>40249</v>
          </cell>
          <cell r="B1102">
            <v>0.27875</v>
          </cell>
          <cell r="C1102">
            <v>0.30625000000000002</v>
          </cell>
          <cell r="D1102">
            <v>0.37624999999999997</v>
          </cell>
          <cell r="E1102">
            <v>0.45938000000000001</v>
          </cell>
          <cell r="F1102">
            <v>0.59438000000000002</v>
          </cell>
          <cell r="G1102">
            <v>0.70313000000000003</v>
          </cell>
          <cell r="H1102">
            <v>0.79625000000000001</v>
          </cell>
          <cell r="I1102">
            <v>0.90688000000000002</v>
          </cell>
          <cell r="J1102">
            <v>1.2012499999999999</v>
          </cell>
        </row>
        <row r="1103">
          <cell r="A1103">
            <v>40252</v>
          </cell>
          <cell r="B1103">
            <v>0.28000000000000003</v>
          </cell>
          <cell r="C1103">
            <v>0.30625000000000002</v>
          </cell>
          <cell r="D1103">
            <v>0.3775</v>
          </cell>
          <cell r="E1103">
            <v>0.46062999999999998</v>
          </cell>
          <cell r="F1103">
            <v>0.59499999999999997</v>
          </cell>
          <cell r="G1103">
            <v>0.70187999999999995</v>
          </cell>
          <cell r="H1103">
            <v>0.79625000000000001</v>
          </cell>
          <cell r="I1103">
            <v>0.90749999999999997</v>
          </cell>
          <cell r="J1103">
            <v>1.2012499999999999</v>
          </cell>
        </row>
        <row r="1104">
          <cell r="A1104">
            <v>40253</v>
          </cell>
          <cell r="B1104">
            <v>0.27750000000000002</v>
          </cell>
          <cell r="C1104">
            <v>0.3075</v>
          </cell>
          <cell r="D1104">
            <v>0.37624999999999997</v>
          </cell>
          <cell r="E1104">
            <v>0.45938000000000001</v>
          </cell>
          <cell r="F1104">
            <v>0.59125000000000005</v>
          </cell>
          <cell r="G1104">
            <v>0.69874999999999998</v>
          </cell>
          <cell r="H1104">
            <v>0.79249999999999998</v>
          </cell>
          <cell r="I1104">
            <v>0.90500000000000003</v>
          </cell>
          <cell r="J1104">
            <v>1.19875</v>
          </cell>
        </row>
        <row r="1105">
          <cell r="A1105">
            <v>40254</v>
          </cell>
          <cell r="B1105">
            <v>0.27875</v>
          </cell>
          <cell r="C1105">
            <v>0.30625000000000002</v>
          </cell>
          <cell r="D1105">
            <v>0.37375000000000003</v>
          </cell>
          <cell r="E1105">
            <v>0.45812999999999998</v>
          </cell>
          <cell r="F1105">
            <v>0.58875</v>
          </cell>
          <cell r="G1105">
            <v>0.69813000000000003</v>
          </cell>
          <cell r="H1105">
            <v>0.79125000000000001</v>
          </cell>
          <cell r="I1105">
            <v>0.90249999999999997</v>
          </cell>
          <cell r="J1105">
            <v>1.19875</v>
          </cell>
        </row>
        <row r="1106">
          <cell r="A1106">
            <v>40255</v>
          </cell>
          <cell r="B1106">
            <v>0.27875</v>
          </cell>
          <cell r="C1106">
            <v>0.30625000000000002</v>
          </cell>
          <cell r="D1106">
            <v>0.36937999999999999</v>
          </cell>
          <cell r="E1106">
            <v>0.45188</v>
          </cell>
          <cell r="F1106">
            <v>0.58499999999999996</v>
          </cell>
          <cell r="G1106">
            <v>0.69562999999999997</v>
          </cell>
          <cell r="H1106">
            <v>0.78749999999999998</v>
          </cell>
          <cell r="I1106">
            <v>0.89875000000000005</v>
          </cell>
          <cell r="J1106">
            <v>1.1950000000000001</v>
          </cell>
        </row>
        <row r="1107">
          <cell r="A1107">
            <v>40256</v>
          </cell>
          <cell r="B1107">
            <v>0.28062999999999999</v>
          </cell>
          <cell r="C1107">
            <v>0.30625000000000002</v>
          </cell>
          <cell r="D1107">
            <v>0.36437999999999998</v>
          </cell>
          <cell r="E1107">
            <v>0.44938</v>
          </cell>
          <cell r="F1107">
            <v>0.58374999999999999</v>
          </cell>
          <cell r="G1107">
            <v>0.69438</v>
          </cell>
          <cell r="H1107">
            <v>0.78625</v>
          </cell>
          <cell r="I1107">
            <v>0.89749999999999996</v>
          </cell>
          <cell r="J1107">
            <v>1.1950000000000001</v>
          </cell>
        </row>
        <row r="1108">
          <cell r="A1108">
            <v>40259</v>
          </cell>
          <cell r="B1108">
            <v>0.28000000000000003</v>
          </cell>
          <cell r="C1108">
            <v>0.30625000000000002</v>
          </cell>
          <cell r="D1108">
            <v>0.36813000000000001</v>
          </cell>
          <cell r="E1108">
            <v>0.44938</v>
          </cell>
          <cell r="F1108">
            <v>0.58250000000000002</v>
          </cell>
          <cell r="G1108">
            <v>0.69438</v>
          </cell>
          <cell r="H1108">
            <v>0.78625</v>
          </cell>
          <cell r="I1108">
            <v>0.89749999999999996</v>
          </cell>
          <cell r="J1108">
            <v>1.1937500000000001</v>
          </cell>
        </row>
        <row r="1109">
          <cell r="A1109">
            <v>40260</v>
          </cell>
          <cell r="B1109">
            <v>0.27938000000000002</v>
          </cell>
          <cell r="C1109">
            <v>0.30875000000000002</v>
          </cell>
          <cell r="D1109">
            <v>0.36687999999999998</v>
          </cell>
          <cell r="E1109">
            <v>0.44938</v>
          </cell>
          <cell r="F1109">
            <v>0.58250000000000002</v>
          </cell>
          <cell r="G1109">
            <v>0.69438</v>
          </cell>
          <cell r="H1109">
            <v>0.78625</v>
          </cell>
          <cell r="I1109">
            <v>0.89749999999999996</v>
          </cell>
          <cell r="J1109">
            <v>1.1924999999999999</v>
          </cell>
        </row>
        <row r="1110">
          <cell r="A1110">
            <v>40261</v>
          </cell>
          <cell r="B1110">
            <v>0.27938000000000002</v>
          </cell>
          <cell r="C1110">
            <v>0.30875000000000002</v>
          </cell>
          <cell r="D1110">
            <v>0.36687999999999998</v>
          </cell>
          <cell r="E1110">
            <v>0.44938</v>
          </cell>
          <cell r="F1110">
            <v>0.58187999999999995</v>
          </cell>
          <cell r="G1110">
            <v>0.69438</v>
          </cell>
          <cell r="H1110">
            <v>0.78500000000000003</v>
          </cell>
          <cell r="I1110">
            <v>0.89749999999999996</v>
          </cell>
          <cell r="J1110">
            <v>1.1937500000000001</v>
          </cell>
        </row>
        <row r="1111">
          <cell r="A1111">
            <v>40262</v>
          </cell>
          <cell r="B1111">
            <v>0.27938000000000002</v>
          </cell>
          <cell r="C1111">
            <v>0.30937999999999999</v>
          </cell>
          <cell r="D1111">
            <v>0.36625000000000002</v>
          </cell>
          <cell r="E1111">
            <v>0.44812999999999997</v>
          </cell>
          <cell r="F1111">
            <v>0.58062999999999998</v>
          </cell>
          <cell r="G1111">
            <v>0.69188000000000005</v>
          </cell>
          <cell r="H1111">
            <v>0.78500000000000003</v>
          </cell>
          <cell r="I1111">
            <v>0.89500000000000002</v>
          </cell>
          <cell r="J1111">
            <v>1.19</v>
          </cell>
        </row>
        <row r="1112">
          <cell r="A1112">
            <v>40263</v>
          </cell>
          <cell r="B1112">
            <v>0.27938000000000002</v>
          </cell>
          <cell r="C1112">
            <v>0.30687999999999999</v>
          </cell>
          <cell r="D1112">
            <v>0.36625000000000002</v>
          </cell>
          <cell r="E1112">
            <v>0.44688</v>
          </cell>
          <cell r="F1112">
            <v>0.58062999999999998</v>
          </cell>
          <cell r="G1112">
            <v>0.6925</v>
          </cell>
          <cell r="H1112">
            <v>0.78500000000000003</v>
          </cell>
          <cell r="I1112">
            <v>0.89624999999999999</v>
          </cell>
          <cell r="J1112">
            <v>1.19</v>
          </cell>
        </row>
        <row r="1113">
          <cell r="A1113">
            <v>40266</v>
          </cell>
          <cell r="B1113">
            <v>0.27938000000000002</v>
          </cell>
          <cell r="C1113">
            <v>0.30687999999999999</v>
          </cell>
          <cell r="D1113">
            <v>0.36625000000000002</v>
          </cell>
          <cell r="E1113">
            <v>0.44688</v>
          </cell>
          <cell r="F1113">
            <v>0.58062999999999998</v>
          </cell>
          <cell r="G1113">
            <v>0.68500000000000005</v>
          </cell>
          <cell r="H1113">
            <v>0.77875000000000005</v>
          </cell>
          <cell r="I1113">
            <v>0.89</v>
          </cell>
          <cell r="J1113">
            <v>1.18875</v>
          </cell>
        </row>
        <row r="1114">
          <cell r="A1114">
            <v>40267</v>
          </cell>
          <cell r="B1114">
            <v>0.27938000000000002</v>
          </cell>
          <cell r="C1114">
            <v>0.30563000000000001</v>
          </cell>
          <cell r="D1114">
            <v>0.36563000000000001</v>
          </cell>
          <cell r="E1114">
            <v>0.44624999999999998</v>
          </cell>
          <cell r="F1114">
            <v>0.57999999999999996</v>
          </cell>
          <cell r="G1114">
            <v>0.68313000000000001</v>
          </cell>
          <cell r="H1114">
            <v>0.77688000000000001</v>
          </cell>
          <cell r="I1114">
            <v>0.88500000000000001</v>
          </cell>
          <cell r="J1114">
            <v>1.18625</v>
          </cell>
        </row>
        <row r="1115">
          <cell r="A1115">
            <v>40268</v>
          </cell>
          <cell r="B1115">
            <v>0.28875000000000001</v>
          </cell>
          <cell r="C1115">
            <v>0.30563000000000001</v>
          </cell>
          <cell r="D1115">
            <v>0.36563000000000001</v>
          </cell>
          <cell r="E1115">
            <v>0.44624999999999998</v>
          </cell>
          <cell r="F1115">
            <v>0.57750000000000001</v>
          </cell>
          <cell r="G1115">
            <v>0.68313000000000001</v>
          </cell>
          <cell r="H1115">
            <v>0.77688000000000001</v>
          </cell>
          <cell r="I1115">
            <v>0.88375000000000004</v>
          </cell>
          <cell r="J1115">
            <v>1.18875</v>
          </cell>
        </row>
        <row r="1116">
          <cell r="A1116">
            <v>40269</v>
          </cell>
          <cell r="B1116">
            <v>0.28125</v>
          </cell>
          <cell r="C1116">
            <v>0.30563000000000001</v>
          </cell>
          <cell r="D1116">
            <v>0.36563000000000001</v>
          </cell>
          <cell r="E1116">
            <v>0.44624999999999998</v>
          </cell>
          <cell r="F1116">
            <v>0.57562999999999998</v>
          </cell>
          <cell r="G1116">
            <v>0.68</v>
          </cell>
          <cell r="H1116">
            <v>0.77500000000000002</v>
          </cell>
          <cell r="I1116">
            <v>0.88188</v>
          </cell>
          <cell r="J1116">
            <v>1.18875</v>
          </cell>
        </row>
        <row r="1117">
          <cell r="A1117">
            <v>40270</v>
          </cell>
          <cell r="B1117">
            <v>0.28125</v>
          </cell>
          <cell r="C1117">
            <v>0.30563000000000001</v>
          </cell>
          <cell r="D1117">
            <v>0.36563000000000001</v>
          </cell>
          <cell r="E1117">
            <v>0.44624999999999998</v>
          </cell>
          <cell r="F1117">
            <v>0.57562999999999998</v>
          </cell>
          <cell r="G1117">
            <v>0.68</v>
          </cell>
          <cell r="H1117">
            <v>0.77500000000000002</v>
          </cell>
          <cell r="I1117">
            <v>0.88188</v>
          </cell>
          <cell r="J1117">
            <v>1.18875</v>
          </cell>
        </row>
        <row r="1118">
          <cell r="A1118">
            <v>40273</v>
          </cell>
          <cell r="B1118">
            <v>0.28125</v>
          </cell>
          <cell r="C1118">
            <v>0.30563000000000001</v>
          </cell>
          <cell r="D1118">
            <v>0.36563000000000001</v>
          </cell>
          <cell r="E1118">
            <v>0.44624999999999998</v>
          </cell>
          <cell r="F1118">
            <v>0.57562999999999998</v>
          </cell>
          <cell r="G1118">
            <v>0.68</v>
          </cell>
          <cell r="H1118">
            <v>0.77500000000000002</v>
          </cell>
          <cell r="I1118">
            <v>0.88188</v>
          </cell>
          <cell r="J1118">
            <v>1.18875</v>
          </cell>
        </row>
        <row r="1119">
          <cell r="A1119">
            <v>40274</v>
          </cell>
          <cell r="B1119">
            <v>0.28000000000000003</v>
          </cell>
          <cell r="C1119">
            <v>0.31063000000000002</v>
          </cell>
          <cell r="D1119">
            <v>0.36563000000000001</v>
          </cell>
          <cell r="E1119">
            <v>0.44624999999999998</v>
          </cell>
          <cell r="F1119">
            <v>0.58313000000000004</v>
          </cell>
          <cell r="G1119">
            <v>0.68937999999999999</v>
          </cell>
          <cell r="H1119">
            <v>0.78125</v>
          </cell>
          <cell r="I1119">
            <v>0.89063000000000003</v>
          </cell>
          <cell r="J1119">
            <v>1.19</v>
          </cell>
        </row>
        <row r="1120">
          <cell r="A1120">
            <v>40275</v>
          </cell>
          <cell r="B1120">
            <v>0.28000000000000003</v>
          </cell>
          <cell r="C1120">
            <v>0.30937999999999999</v>
          </cell>
          <cell r="D1120">
            <v>0.36499999999999999</v>
          </cell>
          <cell r="E1120">
            <v>0.44313000000000002</v>
          </cell>
          <cell r="F1120">
            <v>0.58062999999999998</v>
          </cell>
          <cell r="G1120">
            <v>0.68062999999999996</v>
          </cell>
          <cell r="H1120">
            <v>0.78</v>
          </cell>
          <cell r="I1120">
            <v>0.88688</v>
          </cell>
          <cell r="J1120">
            <v>1.1875</v>
          </cell>
        </row>
        <row r="1121">
          <cell r="A1121">
            <v>40276</v>
          </cell>
          <cell r="B1121">
            <v>0.28000000000000003</v>
          </cell>
          <cell r="C1121">
            <v>0.31313000000000002</v>
          </cell>
          <cell r="D1121">
            <v>0.37</v>
          </cell>
          <cell r="E1121">
            <v>0.44188</v>
          </cell>
          <cell r="F1121">
            <v>0.58062999999999998</v>
          </cell>
          <cell r="G1121">
            <v>0.68688000000000005</v>
          </cell>
          <cell r="H1121">
            <v>0.78</v>
          </cell>
          <cell r="I1121">
            <v>0.88812999999999998</v>
          </cell>
          <cell r="J1121">
            <v>1.1868799999999999</v>
          </cell>
        </row>
        <row r="1122">
          <cell r="A1122">
            <v>40277</v>
          </cell>
          <cell r="B1122">
            <v>0.28000000000000003</v>
          </cell>
          <cell r="C1122">
            <v>0.31313000000000002</v>
          </cell>
          <cell r="D1122">
            <v>0.36625000000000002</v>
          </cell>
          <cell r="E1122">
            <v>0.44438</v>
          </cell>
          <cell r="F1122">
            <v>0.58062999999999998</v>
          </cell>
          <cell r="G1122">
            <v>0.68688000000000005</v>
          </cell>
          <cell r="H1122">
            <v>0.78125</v>
          </cell>
          <cell r="I1122">
            <v>0.88812999999999998</v>
          </cell>
          <cell r="J1122">
            <v>1.1875</v>
          </cell>
        </row>
        <row r="1123">
          <cell r="A1123">
            <v>40280</v>
          </cell>
          <cell r="B1123">
            <v>0.28062999999999999</v>
          </cell>
          <cell r="C1123">
            <v>0.30937999999999999</v>
          </cell>
          <cell r="D1123">
            <v>0.36687999999999998</v>
          </cell>
          <cell r="E1123">
            <v>0.44624999999999998</v>
          </cell>
          <cell r="F1123">
            <v>0.58250000000000002</v>
          </cell>
          <cell r="G1123">
            <v>0.68874999999999997</v>
          </cell>
          <cell r="H1123">
            <v>0.78249999999999997</v>
          </cell>
          <cell r="I1123">
            <v>0.88875000000000004</v>
          </cell>
          <cell r="J1123">
            <v>1.1893799999999999</v>
          </cell>
        </row>
        <row r="1124">
          <cell r="A1124">
            <v>40281</v>
          </cell>
          <cell r="B1124">
            <v>0.64624999999999999</v>
          </cell>
          <cell r="C1124">
            <v>0.30937999999999999</v>
          </cell>
          <cell r="D1124">
            <v>0.36687999999999998</v>
          </cell>
          <cell r="E1124">
            <v>0.44750000000000001</v>
          </cell>
          <cell r="F1124">
            <v>0.58250000000000002</v>
          </cell>
          <cell r="G1124">
            <v>0.68874999999999997</v>
          </cell>
          <cell r="H1124">
            <v>0.78312999999999999</v>
          </cell>
          <cell r="I1124">
            <v>0.88875000000000004</v>
          </cell>
          <cell r="J1124">
            <v>1.1893799999999999</v>
          </cell>
        </row>
        <row r="1125">
          <cell r="A1125">
            <v>40282</v>
          </cell>
          <cell r="B1125">
            <v>0.27875</v>
          </cell>
          <cell r="C1125">
            <v>0.31187999999999999</v>
          </cell>
          <cell r="D1125">
            <v>0.36937999999999999</v>
          </cell>
          <cell r="E1125">
            <v>0.45</v>
          </cell>
          <cell r="F1125">
            <v>0.58250000000000002</v>
          </cell>
          <cell r="G1125">
            <v>0.69</v>
          </cell>
          <cell r="H1125">
            <v>0.78312999999999999</v>
          </cell>
          <cell r="I1125">
            <v>0.88875000000000004</v>
          </cell>
          <cell r="J1125">
            <v>1.19313</v>
          </cell>
        </row>
        <row r="1126">
          <cell r="A1126">
            <v>40283</v>
          </cell>
          <cell r="B1126">
            <v>0.27875</v>
          </cell>
          <cell r="C1126">
            <v>0.30937999999999999</v>
          </cell>
          <cell r="D1126">
            <v>0.36937999999999999</v>
          </cell>
          <cell r="E1126">
            <v>0.44874999999999998</v>
          </cell>
          <cell r="F1126">
            <v>0.58250000000000002</v>
          </cell>
          <cell r="G1126">
            <v>0.69</v>
          </cell>
          <cell r="H1126">
            <v>0.78312999999999999</v>
          </cell>
          <cell r="I1126">
            <v>0.88875000000000004</v>
          </cell>
          <cell r="J1126">
            <v>1.1924999999999999</v>
          </cell>
        </row>
        <row r="1127">
          <cell r="A1127">
            <v>40284</v>
          </cell>
          <cell r="B1127">
            <v>0.27812999999999999</v>
          </cell>
          <cell r="C1127">
            <v>0.30687999999999999</v>
          </cell>
          <cell r="D1127">
            <v>0.37063000000000001</v>
          </cell>
          <cell r="E1127">
            <v>0.45</v>
          </cell>
          <cell r="F1127">
            <v>0.58250000000000002</v>
          </cell>
          <cell r="G1127">
            <v>0.69</v>
          </cell>
          <cell r="H1127">
            <v>0.78312999999999999</v>
          </cell>
          <cell r="I1127">
            <v>0.88875000000000004</v>
          </cell>
          <cell r="J1127">
            <v>1.1924999999999999</v>
          </cell>
        </row>
        <row r="1128">
          <cell r="A1128">
            <v>40287</v>
          </cell>
          <cell r="B1128">
            <v>0.27812999999999999</v>
          </cell>
          <cell r="C1128">
            <v>0.30687999999999999</v>
          </cell>
          <cell r="D1128">
            <v>0.36625000000000002</v>
          </cell>
          <cell r="E1128">
            <v>0.44688</v>
          </cell>
          <cell r="F1128">
            <v>0.58187999999999995</v>
          </cell>
          <cell r="G1128">
            <v>0.68937999999999999</v>
          </cell>
          <cell r="H1128">
            <v>0.78249999999999997</v>
          </cell>
          <cell r="I1128">
            <v>0.88812999999999998</v>
          </cell>
          <cell r="J1128">
            <v>1.19313</v>
          </cell>
        </row>
        <row r="1129">
          <cell r="A1129">
            <v>40288</v>
          </cell>
          <cell r="B1129">
            <v>0.27812999999999999</v>
          </cell>
          <cell r="C1129">
            <v>0.30687999999999999</v>
          </cell>
          <cell r="D1129">
            <v>0.36687999999999998</v>
          </cell>
          <cell r="E1129">
            <v>0.44563000000000003</v>
          </cell>
          <cell r="F1129">
            <v>0.58187999999999995</v>
          </cell>
          <cell r="G1129">
            <v>0.68937999999999999</v>
          </cell>
          <cell r="H1129">
            <v>0.78249999999999997</v>
          </cell>
          <cell r="I1129">
            <v>0.88812999999999998</v>
          </cell>
          <cell r="J1129">
            <v>1.19313</v>
          </cell>
        </row>
        <row r="1130">
          <cell r="A1130">
            <v>40289</v>
          </cell>
          <cell r="B1130">
            <v>0.27812999999999999</v>
          </cell>
          <cell r="C1130">
            <v>0.30687999999999999</v>
          </cell>
          <cell r="D1130">
            <v>0.36813000000000001</v>
          </cell>
          <cell r="E1130">
            <v>0.44812999999999997</v>
          </cell>
          <cell r="F1130">
            <v>0.58374999999999999</v>
          </cell>
          <cell r="G1130">
            <v>0.68937999999999999</v>
          </cell>
          <cell r="H1130">
            <v>0.78374999999999995</v>
          </cell>
          <cell r="I1130">
            <v>0.88812999999999998</v>
          </cell>
          <cell r="J1130">
            <v>1.19313</v>
          </cell>
        </row>
        <row r="1131">
          <cell r="A1131">
            <v>40290</v>
          </cell>
          <cell r="B1131">
            <v>0.27812999999999999</v>
          </cell>
          <cell r="C1131">
            <v>0.30687999999999999</v>
          </cell>
          <cell r="D1131">
            <v>0.36687999999999998</v>
          </cell>
          <cell r="E1131">
            <v>0.44812999999999997</v>
          </cell>
          <cell r="F1131">
            <v>0.58374999999999999</v>
          </cell>
          <cell r="G1131">
            <v>0.68937999999999999</v>
          </cell>
          <cell r="H1131">
            <v>0.78374999999999995</v>
          </cell>
          <cell r="I1131">
            <v>0.89</v>
          </cell>
          <cell r="J1131">
            <v>1.19625</v>
          </cell>
        </row>
        <row r="1132">
          <cell r="A1132">
            <v>40291</v>
          </cell>
          <cell r="B1132">
            <v>0.27688000000000001</v>
          </cell>
          <cell r="C1132">
            <v>0.30625000000000002</v>
          </cell>
          <cell r="D1132">
            <v>0.36875000000000002</v>
          </cell>
          <cell r="E1132">
            <v>0.45124999999999998</v>
          </cell>
          <cell r="F1132">
            <v>0.58499999999999996</v>
          </cell>
          <cell r="G1132">
            <v>0.69062999999999997</v>
          </cell>
          <cell r="H1132">
            <v>0.78749999999999998</v>
          </cell>
          <cell r="I1132">
            <v>0.89249999999999996</v>
          </cell>
          <cell r="J1132">
            <v>1.2012499999999999</v>
          </cell>
        </row>
        <row r="1133">
          <cell r="A1133">
            <v>40294</v>
          </cell>
          <cell r="B1133">
            <v>0.27562999999999999</v>
          </cell>
          <cell r="C1133">
            <v>0.30625000000000002</v>
          </cell>
          <cell r="D1133">
            <v>0.36749999999999999</v>
          </cell>
          <cell r="E1133">
            <v>0.45124999999999998</v>
          </cell>
          <cell r="F1133">
            <v>0.58499999999999996</v>
          </cell>
          <cell r="G1133">
            <v>0.69062999999999997</v>
          </cell>
          <cell r="H1133">
            <v>0.78749999999999998</v>
          </cell>
          <cell r="I1133">
            <v>0.89249999999999996</v>
          </cell>
          <cell r="J1133">
            <v>1.2075</v>
          </cell>
        </row>
        <row r="1134">
          <cell r="A1134">
            <v>40295</v>
          </cell>
          <cell r="B1134">
            <v>0.27938000000000002</v>
          </cell>
          <cell r="C1134">
            <v>0.30625000000000002</v>
          </cell>
          <cell r="D1134">
            <v>0.36875000000000002</v>
          </cell>
          <cell r="E1134">
            <v>0.45374999999999999</v>
          </cell>
          <cell r="F1134">
            <v>0.58750000000000002</v>
          </cell>
          <cell r="G1134">
            <v>0.69313000000000002</v>
          </cell>
          <cell r="H1134">
            <v>0.79125000000000001</v>
          </cell>
          <cell r="I1134">
            <v>0.89500000000000002</v>
          </cell>
          <cell r="J1134">
            <v>1.2037499999999999</v>
          </cell>
        </row>
        <row r="1135">
          <cell r="A1135">
            <v>40296</v>
          </cell>
          <cell r="B1135">
            <v>0.27688000000000001</v>
          </cell>
          <cell r="C1135">
            <v>0.30625000000000002</v>
          </cell>
          <cell r="D1135">
            <v>0.3725</v>
          </cell>
          <cell r="E1135">
            <v>0.46062999999999998</v>
          </cell>
          <cell r="F1135">
            <v>0.59775</v>
          </cell>
          <cell r="G1135">
            <v>0.70625000000000004</v>
          </cell>
          <cell r="H1135">
            <v>0.80149999999999999</v>
          </cell>
          <cell r="I1135">
            <v>0.90649999999999997</v>
          </cell>
          <cell r="J1135">
            <v>1.2112499999999999</v>
          </cell>
        </row>
        <row r="1136">
          <cell r="A1136">
            <v>40297</v>
          </cell>
          <cell r="B1136">
            <v>0.27625</v>
          </cell>
          <cell r="C1136">
            <v>0.3075</v>
          </cell>
          <cell r="D1136">
            <v>0.37313000000000002</v>
          </cell>
          <cell r="E1136">
            <v>0.46500000000000002</v>
          </cell>
          <cell r="F1136">
            <v>0.60438000000000003</v>
          </cell>
          <cell r="G1136">
            <v>0.70962999999999998</v>
          </cell>
          <cell r="H1136">
            <v>0.80337999999999998</v>
          </cell>
          <cell r="I1136">
            <v>0.91088000000000002</v>
          </cell>
          <cell r="J1136">
            <v>1.21563</v>
          </cell>
        </row>
        <row r="1137">
          <cell r="A1137">
            <v>40298</v>
          </cell>
          <cell r="B1137">
            <v>0.28000000000000003</v>
          </cell>
          <cell r="C1137">
            <v>0.30875000000000002</v>
          </cell>
          <cell r="D1137">
            <v>0.37563000000000002</v>
          </cell>
          <cell r="E1137">
            <v>0.47125</v>
          </cell>
          <cell r="F1137">
            <v>0.60750000000000004</v>
          </cell>
          <cell r="G1137">
            <v>0.71062999999999998</v>
          </cell>
          <cell r="H1137">
            <v>0.80562999999999996</v>
          </cell>
          <cell r="I1137">
            <v>0.91313</v>
          </cell>
          <cell r="J1137">
            <v>1.2181299999999999</v>
          </cell>
        </row>
        <row r="1138">
          <cell r="A1138">
            <v>40301</v>
          </cell>
          <cell r="B1138">
            <v>0.27875</v>
          </cell>
          <cell r="C1138">
            <v>0.31125000000000003</v>
          </cell>
          <cell r="D1138">
            <v>0.37813000000000002</v>
          </cell>
          <cell r="E1138">
            <v>0.47125</v>
          </cell>
          <cell r="F1138">
            <v>0.61250000000000004</v>
          </cell>
          <cell r="G1138">
            <v>0.71375</v>
          </cell>
          <cell r="H1138">
            <v>0.80937999999999999</v>
          </cell>
          <cell r="I1138">
            <v>0.91688000000000003</v>
          </cell>
          <cell r="J1138">
            <v>1.22281</v>
          </cell>
        </row>
        <row r="1139">
          <cell r="A1139">
            <v>40302</v>
          </cell>
          <cell r="B1139">
            <v>0.27750000000000002</v>
          </cell>
          <cell r="C1139">
            <v>0.31374999999999997</v>
          </cell>
          <cell r="D1139">
            <v>0.37938</v>
          </cell>
          <cell r="E1139">
            <v>0.47249999999999998</v>
          </cell>
          <cell r="F1139">
            <v>0.61499999999999999</v>
          </cell>
          <cell r="G1139">
            <v>0.71499999999999997</v>
          </cell>
          <cell r="H1139">
            <v>0.81</v>
          </cell>
          <cell r="I1139">
            <v>0.91749999999999998</v>
          </cell>
          <cell r="J1139">
            <v>1.2218800000000001</v>
          </cell>
        </row>
        <row r="1140">
          <cell r="A1140">
            <v>40303</v>
          </cell>
          <cell r="B1140">
            <v>0.27875</v>
          </cell>
          <cell r="C1140">
            <v>0.315</v>
          </cell>
          <cell r="D1140">
            <v>0.38188</v>
          </cell>
          <cell r="E1140">
            <v>0.47749999999999998</v>
          </cell>
          <cell r="F1140">
            <v>0.61875000000000002</v>
          </cell>
          <cell r="G1140">
            <v>0.71938000000000002</v>
          </cell>
          <cell r="H1140">
            <v>0.81625000000000003</v>
          </cell>
          <cell r="I1140">
            <v>0.92874999999999996</v>
          </cell>
          <cell r="J1140">
            <v>1.22</v>
          </cell>
        </row>
        <row r="1141">
          <cell r="A1141">
            <v>40304</v>
          </cell>
          <cell r="B1141">
            <v>0.28000000000000003</v>
          </cell>
          <cell r="C1141">
            <v>0.3175</v>
          </cell>
          <cell r="D1141">
            <v>0.38500000000000001</v>
          </cell>
          <cell r="E1141">
            <v>0.48063</v>
          </cell>
          <cell r="F1141">
            <v>0.62312999999999996</v>
          </cell>
          <cell r="G1141">
            <v>0.72499999999999998</v>
          </cell>
          <cell r="H1141">
            <v>0.81874999999999998</v>
          </cell>
          <cell r="I1141">
            <v>0.93</v>
          </cell>
          <cell r="J1141">
            <v>1.2224999999999999</v>
          </cell>
        </row>
        <row r="1142">
          <cell r="A1142">
            <v>40305</v>
          </cell>
          <cell r="B1142">
            <v>0.27750000000000002</v>
          </cell>
          <cell r="C1142">
            <v>0.33</v>
          </cell>
          <cell r="D1142">
            <v>0.39374999999999999</v>
          </cell>
          <cell r="E1142">
            <v>0.48937999999999998</v>
          </cell>
          <cell r="F1142">
            <v>0.63375000000000004</v>
          </cell>
          <cell r="G1142">
            <v>0.73750000000000004</v>
          </cell>
          <cell r="H1142">
            <v>0.83125000000000004</v>
          </cell>
          <cell r="I1142">
            <v>0.94499999999999995</v>
          </cell>
          <cell r="J1142">
            <v>1.23688</v>
          </cell>
        </row>
        <row r="1143">
          <cell r="A1143">
            <v>40308</v>
          </cell>
          <cell r="B1143">
            <v>0.27875</v>
          </cell>
          <cell r="C1143">
            <v>0.32500000000000001</v>
          </cell>
          <cell r="D1143">
            <v>0.39</v>
          </cell>
          <cell r="E1143">
            <v>0.48687999999999998</v>
          </cell>
          <cell r="F1143">
            <v>0.62749999999999995</v>
          </cell>
          <cell r="G1143">
            <v>0.73124999999999996</v>
          </cell>
          <cell r="H1143">
            <v>0.82625000000000004</v>
          </cell>
          <cell r="I1143">
            <v>0.93374999999999997</v>
          </cell>
          <cell r="J1143">
            <v>1.23438</v>
          </cell>
        </row>
        <row r="1144">
          <cell r="A1144">
            <v>40309</v>
          </cell>
          <cell r="B1144">
            <v>0.61250000000000004</v>
          </cell>
          <cell r="C1144">
            <v>0.32250000000000001</v>
          </cell>
          <cell r="D1144">
            <v>0.38750000000000001</v>
          </cell>
          <cell r="E1144">
            <v>0.48687999999999998</v>
          </cell>
          <cell r="F1144">
            <v>0.62749999999999995</v>
          </cell>
          <cell r="G1144">
            <v>0.73124999999999996</v>
          </cell>
          <cell r="H1144">
            <v>0.82625000000000004</v>
          </cell>
          <cell r="I1144">
            <v>0.9325</v>
          </cell>
          <cell r="J1144">
            <v>1.2324999999999999</v>
          </cell>
        </row>
        <row r="1145">
          <cell r="A1145">
            <v>40310</v>
          </cell>
          <cell r="B1145">
            <v>0.27750000000000002</v>
          </cell>
          <cell r="C1145">
            <v>0.32</v>
          </cell>
          <cell r="D1145">
            <v>0.38624999999999998</v>
          </cell>
          <cell r="E1145">
            <v>0.48687999999999998</v>
          </cell>
          <cell r="F1145">
            <v>0.62438000000000005</v>
          </cell>
          <cell r="G1145">
            <v>0.72750000000000004</v>
          </cell>
          <cell r="H1145">
            <v>0.82499999999999996</v>
          </cell>
          <cell r="I1145">
            <v>0.93125000000000002</v>
          </cell>
          <cell r="J1145">
            <v>1.23</v>
          </cell>
        </row>
        <row r="1146">
          <cell r="A1146">
            <v>40311</v>
          </cell>
          <cell r="B1146">
            <v>0.27750000000000002</v>
          </cell>
          <cell r="C1146">
            <v>0.31874999999999998</v>
          </cell>
          <cell r="D1146">
            <v>0.38500000000000001</v>
          </cell>
          <cell r="E1146">
            <v>0.48687999999999998</v>
          </cell>
          <cell r="F1146">
            <v>0.62438000000000005</v>
          </cell>
          <cell r="G1146">
            <v>0.72750000000000004</v>
          </cell>
          <cell r="H1146">
            <v>0.82025000000000003</v>
          </cell>
          <cell r="I1146">
            <v>0.93</v>
          </cell>
          <cell r="J1146">
            <v>1.22875</v>
          </cell>
        </row>
        <row r="1147">
          <cell r="A1147">
            <v>40312</v>
          </cell>
          <cell r="B1147">
            <v>0.27750000000000002</v>
          </cell>
          <cell r="C1147">
            <v>0.31874999999999998</v>
          </cell>
          <cell r="D1147">
            <v>0.38624999999999998</v>
          </cell>
          <cell r="E1147">
            <v>0.48749999999999999</v>
          </cell>
          <cell r="F1147">
            <v>0.62875000000000003</v>
          </cell>
          <cell r="G1147">
            <v>0.73499999999999999</v>
          </cell>
          <cell r="H1147">
            <v>0.82874999999999999</v>
          </cell>
          <cell r="I1147">
            <v>0.93374999999999997</v>
          </cell>
          <cell r="J1147">
            <v>1.22875</v>
          </cell>
        </row>
        <row r="1148">
          <cell r="A1148">
            <v>40315</v>
          </cell>
          <cell r="B1148">
            <v>0.27750000000000002</v>
          </cell>
          <cell r="C1148">
            <v>0.32</v>
          </cell>
          <cell r="D1148">
            <v>0.39124999999999999</v>
          </cell>
          <cell r="E1148">
            <v>0.48499999999999999</v>
          </cell>
          <cell r="F1148">
            <v>0.63124999999999998</v>
          </cell>
          <cell r="G1148">
            <v>0.73499999999999999</v>
          </cell>
          <cell r="H1148">
            <v>0.82899999999999996</v>
          </cell>
          <cell r="I1148">
            <v>0.93374999999999997</v>
          </cell>
          <cell r="J1148">
            <v>1.2375</v>
          </cell>
        </row>
        <row r="1149">
          <cell r="A1149">
            <v>40316</v>
          </cell>
          <cell r="B1149">
            <v>0.27750000000000002</v>
          </cell>
          <cell r="C1149">
            <v>0.32</v>
          </cell>
          <cell r="D1149">
            <v>0.38750000000000001</v>
          </cell>
          <cell r="E1149">
            <v>0.48249999999999998</v>
          </cell>
          <cell r="F1149">
            <v>0.63</v>
          </cell>
          <cell r="G1149">
            <v>0.73250000000000004</v>
          </cell>
          <cell r="H1149">
            <v>0.82774999999999999</v>
          </cell>
          <cell r="I1149">
            <v>0.93374999999999997</v>
          </cell>
          <cell r="J1149">
            <v>1.23875</v>
          </cell>
        </row>
        <row r="1150">
          <cell r="A1150">
            <v>40317</v>
          </cell>
          <cell r="B1150">
            <v>0.27750000000000002</v>
          </cell>
          <cell r="C1150">
            <v>0.32</v>
          </cell>
          <cell r="D1150">
            <v>0.39</v>
          </cell>
          <cell r="E1150">
            <v>0.48625000000000002</v>
          </cell>
          <cell r="F1150">
            <v>0.63500000000000001</v>
          </cell>
          <cell r="G1150">
            <v>0.73563000000000001</v>
          </cell>
          <cell r="H1150">
            <v>0.83313000000000004</v>
          </cell>
          <cell r="I1150">
            <v>0.93500000000000005</v>
          </cell>
          <cell r="J1150">
            <v>1.2375</v>
          </cell>
        </row>
        <row r="1151">
          <cell r="A1151">
            <v>40318</v>
          </cell>
          <cell r="B1151">
            <v>0.27750000000000002</v>
          </cell>
          <cell r="C1151">
            <v>0.32</v>
          </cell>
          <cell r="D1151">
            <v>0.39250000000000002</v>
          </cell>
          <cell r="E1151">
            <v>0.48813000000000001</v>
          </cell>
          <cell r="F1151">
            <v>0.63563000000000003</v>
          </cell>
          <cell r="G1151">
            <v>0.73563000000000001</v>
          </cell>
          <cell r="H1151">
            <v>0.83313000000000004</v>
          </cell>
          <cell r="I1151">
            <v>0.93625000000000003</v>
          </cell>
          <cell r="J1151">
            <v>1.23875</v>
          </cell>
        </row>
        <row r="1152">
          <cell r="A1152">
            <v>40319</v>
          </cell>
          <cell r="B1152">
            <v>0.27750000000000002</v>
          </cell>
          <cell r="C1152">
            <v>0.32124999999999998</v>
          </cell>
          <cell r="D1152">
            <v>0.39312999999999998</v>
          </cell>
          <cell r="E1152">
            <v>0.48875000000000002</v>
          </cell>
          <cell r="F1152">
            <v>0.63624999999999998</v>
          </cell>
          <cell r="G1152">
            <v>0.73750000000000004</v>
          </cell>
          <cell r="H1152">
            <v>0.83438000000000001</v>
          </cell>
          <cell r="I1152">
            <v>0.9375</v>
          </cell>
          <cell r="J1152">
            <v>1.24125</v>
          </cell>
        </row>
        <row r="1153">
          <cell r="A1153">
            <v>40322</v>
          </cell>
          <cell r="B1153">
            <v>0.27750000000000002</v>
          </cell>
          <cell r="C1153">
            <v>0.32124999999999998</v>
          </cell>
          <cell r="D1153">
            <v>0.39250000000000002</v>
          </cell>
          <cell r="E1153">
            <v>0.49</v>
          </cell>
          <cell r="F1153">
            <v>0.63438000000000005</v>
          </cell>
          <cell r="G1153">
            <v>0.73812999999999995</v>
          </cell>
          <cell r="H1153">
            <v>0.83562999999999998</v>
          </cell>
          <cell r="I1153">
            <v>0.94062999999999997</v>
          </cell>
          <cell r="J1153">
            <v>1.24438</v>
          </cell>
        </row>
        <row r="1154">
          <cell r="A1154">
            <v>40323</v>
          </cell>
          <cell r="B1154">
            <v>0.27875</v>
          </cell>
          <cell r="C1154">
            <v>0.32250000000000001</v>
          </cell>
          <cell r="D1154">
            <v>0.39624999999999999</v>
          </cell>
          <cell r="E1154">
            <v>0.49063000000000001</v>
          </cell>
          <cell r="F1154">
            <v>0.63875000000000004</v>
          </cell>
          <cell r="G1154">
            <v>0.73624999999999996</v>
          </cell>
          <cell r="H1154">
            <v>0.83250000000000002</v>
          </cell>
          <cell r="I1154">
            <v>0.94499999999999995</v>
          </cell>
          <cell r="J1154">
            <v>1.2450000000000001</v>
          </cell>
        </row>
      </sheetData>
      <sheetData sheetId="42">
        <row r="7">
          <cell r="B7" t="str">
            <v>Overnight</v>
          </cell>
          <cell r="C7" t="str">
            <v>1-Week</v>
          </cell>
          <cell r="D7" t="str">
            <v>1-Month</v>
          </cell>
          <cell r="E7" t="str">
            <v>2-Months</v>
          </cell>
          <cell r="F7" t="str">
            <v>3-Months</v>
          </cell>
          <cell r="G7" t="str">
            <v>4-Months</v>
          </cell>
          <cell r="H7" t="str">
            <v>5-Months</v>
          </cell>
          <cell r="I7" t="str">
            <v>6-Months</v>
          </cell>
          <cell r="J7" t="str">
            <v>12-Months</v>
          </cell>
        </row>
        <row r="8">
          <cell r="A8">
            <v>38719</v>
          </cell>
          <cell r="B8">
            <v>4.9000000000000004</v>
          </cell>
          <cell r="C8">
            <v>4.7687499999999998</v>
          </cell>
          <cell r="D8">
            <v>4.6624999999999996</v>
          </cell>
          <cell r="E8">
            <v>4.6493799999999998</v>
          </cell>
          <cell r="F8">
            <v>4.6393800000000001</v>
          </cell>
          <cell r="G8">
            <v>4.62</v>
          </cell>
          <cell r="H8">
            <v>4.6037499999999998</v>
          </cell>
          <cell r="I8">
            <v>4.5881299999999996</v>
          </cell>
          <cell r="J8">
            <v>4.5687499999999996</v>
          </cell>
        </row>
        <row r="9">
          <cell r="A9">
            <v>38720</v>
          </cell>
          <cell r="B9">
            <v>4.7300000000000004</v>
          </cell>
          <cell r="C9">
            <v>4.6762499999999996</v>
          </cell>
          <cell r="D9">
            <v>4.6475</v>
          </cell>
          <cell r="E9">
            <v>4.6393800000000001</v>
          </cell>
          <cell r="F9">
            <v>4.6287500000000001</v>
          </cell>
          <cell r="G9">
            <v>4.61625</v>
          </cell>
          <cell r="H9">
            <v>4.6050000000000004</v>
          </cell>
          <cell r="I9">
            <v>4.59375</v>
          </cell>
          <cell r="J9">
            <v>4.5812499999999998</v>
          </cell>
        </row>
        <row r="10">
          <cell r="A10">
            <v>38721</v>
          </cell>
          <cell r="B10">
            <v>4.75</v>
          </cell>
          <cell r="C10">
            <v>4.6487499999999997</v>
          </cell>
          <cell r="D10">
            <v>4.6406299999999998</v>
          </cell>
          <cell r="E10">
            <v>4.6334999999999997</v>
          </cell>
          <cell r="F10">
            <v>4.6212499999999999</v>
          </cell>
          <cell r="G10">
            <v>4.6074999999999999</v>
          </cell>
          <cell r="H10">
            <v>4.5962499999999995</v>
          </cell>
          <cell r="I10">
            <v>4.5862499999999997</v>
          </cell>
          <cell r="J10">
            <v>4.5762499999999999</v>
          </cell>
        </row>
        <row r="11">
          <cell r="A11">
            <v>38722</v>
          </cell>
          <cell r="B11">
            <v>4.75</v>
          </cell>
          <cell r="C11">
            <v>4.6037499999999998</v>
          </cell>
          <cell r="D11">
            <v>4.63</v>
          </cell>
          <cell r="E11">
            <v>4.6225000000000005</v>
          </cell>
          <cell r="F11">
            <v>4.6143799999999997</v>
          </cell>
          <cell r="G11">
            <v>4.6012500000000003</v>
          </cell>
          <cell r="H11">
            <v>4.5912500000000005</v>
          </cell>
          <cell r="I11">
            <v>4.5893800000000002</v>
          </cell>
          <cell r="J11">
            <v>4.5875000000000004</v>
          </cell>
        </row>
        <row r="12">
          <cell r="A12">
            <v>38723</v>
          </cell>
          <cell r="B12">
            <v>4.45</v>
          </cell>
          <cell r="C12">
            <v>4.5412499999999998</v>
          </cell>
          <cell r="D12">
            <v>4.6137499999999996</v>
          </cell>
          <cell r="E12">
            <v>4.6150000000000002</v>
          </cell>
          <cell r="F12">
            <v>4.6112500000000001</v>
          </cell>
          <cell r="G12">
            <v>4.5987499999999999</v>
          </cell>
          <cell r="H12">
            <v>4.5931300000000004</v>
          </cell>
          <cell r="I12">
            <v>4.5862499999999997</v>
          </cell>
          <cell r="J12">
            <v>4.59375</v>
          </cell>
        </row>
        <row r="13">
          <cell r="A13">
            <v>38726</v>
          </cell>
          <cell r="B13">
            <v>4.45</v>
          </cell>
          <cell r="C13">
            <v>4.5412499999999998</v>
          </cell>
          <cell r="D13">
            <v>4.6050000000000004</v>
          </cell>
          <cell r="E13">
            <v>4.6112500000000001</v>
          </cell>
          <cell r="F13">
            <v>4.6100000000000003</v>
          </cell>
          <cell r="G13">
            <v>4.6056299999999997</v>
          </cell>
          <cell r="H13">
            <v>4.6031300000000002</v>
          </cell>
          <cell r="I13">
            <v>4.6025</v>
          </cell>
          <cell r="J13">
            <v>4.6268799999999999</v>
          </cell>
        </row>
        <row r="14">
          <cell r="A14">
            <v>38727</v>
          </cell>
          <cell r="B14">
            <v>4.6675000000000004</v>
          </cell>
          <cell r="C14">
            <v>4.585</v>
          </cell>
          <cell r="D14">
            <v>4.6056299999999997</v>
          </cell>
          <cell r="E14">
            <v>4.6124999999999998</v>
          </cell>
          <cell r="F14">
            <v>4.61313</v>
          </cell>
          <cell r="G14">
            <v>4.6106300000000005</v>
          </cell>
          <cell r="H14">
            <v>4.61313</v>
          </cell>
          <cell r="I14">
            <v>4.6193799999999996</v>
          </cell>
          <cell r="J14">
            <v>4.6512500000000001</v>
          </cell>
        </row>
        <row r="15">
          <cell r="A15">
            <v>38728</v>
          </cell>
          <cell r="B15">
            <v>4.4824999999999999</v>
          </cell>
          <cell r="C15">
            <v>4.5750000000000002</v>
          </cell>
          <cell r="D15">
            <v>4.6043799999999999</v>
          </cell>
          <cell r="E15">
            <v>4.6100000000000003</v>
          </cell>
          <cell r="F15">
            <v>4.6109400000000003</v>
          </cell>
          <cell r="G15">
            <v>4.6100000000000003</v>
          </cell>
          <cell r="H15">
            <v>4.6100000000000003</v>
          </cell>
          <cell r="I15">
            <v>4.6106300000000005</v>
          </cell>
          <cell r="J15">
            <v>4.6425000000000001</v>
          </cell>
        </row>
        <row r="16">
          <cell r="A16">
            <v>38729</v>
          </cell>
          <cell r="B16">
            <v>4.6512500000000001</v>
          </cell>
          <cell r="C16">
            <v>4.5975000000000001</v>
          </cell>
          <cell r="D16">
            <v>4.6050000000000004</v>
          </cell>
          <cell r="E16">
            <v>4.6100000000000003</v>
          </cell>
          <cell r="F16">
            <v>4.6100000000000003</v>
          </cell>
          <cell r="G16">
            <v>4.6100000000000003</v>
          </cell>
          <cell r="H16">
            <v>4.6100000000000003</v>
          </cell>
          <cell r="I16">
            <v>4.6100000000000003</v>
          </cell>
          <cell r="J16">
            <v>4.6462500000000002</v>
          </cell>
        </row>
        <row r="17">
          <cell r="A17">
            <v>38730</v>
          </cell>
          <cell r="B17">
            <v>4.4375</v>
          </cell>
          <cell r="C17">
            <v>4.5362499999999999</v>
          </cell>
          <cell r="D17">
            <v>4.5981300000000003</v>
          </cell>
          <cell r="E17">
            <v>4.6087499999999997</v>
          </cell>
          <cell r="F17">
            <v>4.6100000000000003</v>
          </cell>
          <cell r="G17">
            <v>4.6100000000000003</v>
          </cell>
          <cell r="H17">
            <v>4.6100000000000003</v>
          </cell>
          <cell r="I17">
            <v>4.6100000000000003</v>
          </cell>
          <cell r="J17">
            <v>4.6375000000000002</v>
          </cell>
        </row>
        <row r="18">
          <cell r="A18">
            <v>38733</v>
          </cell>
          <cell r="B18">
            <v>4.4237500000000001</v>
          </cell>
          <cell r="C18">
            <v>4.5287500000000005</v>
          </cell>
          <cell r="D18">
            <v>4.5949999999999998</v>
          </cell>
          <cell r="E18">
            <v>4.5999999999999996</v>
          </cell>
          <cell r="F18">
            <v>4.6006299999999998</v>
          </cell>
          <cell r="G18">
            <v>4.5975000000000001</v>
          </cell>
          <cell r="H18">
            <v>4.5949999999999998</v>
          </cell>
          <cell r="I18">
            <v>4.59063</v>
          </cell>
          <cell r="J18">
            <v>4.5931300000000004</v>
          </cell>
        </row>
        <row r="19">
          <cell r="A19">
            <v>38734</v>
          </cell>
          <cell r="B19">
            <v>4.4137500000000003</v>
          </cell>
          <cell r="C19">
            <v>4.5037500000000001</v>
          </cell>
          <cell r="D19">
            <v>4.5843800000000003</v>
          </cell>
          <cell r="E19">
            <v>4.59063</v>
          </cell>
          <cell r="F19">
            <v>4.5962499999999995</v>
          </cell>
          <cell r="G19">
            <v>4.5949999999999998</v>
          </cell>
          <cell r="H19">
            <v>4.5912500000000005</v>
          </cell>
          <cell r="I19">
            <v>4.5862499999999997</v>
          </cell>
          <cell r="J19">
            <v>4.5856300000000001</v>
          </cell>
        </row>
        <row r="20">
          <cell r="A20">
            <v>38735</v>
          </cell>
          <cell r="B20">
            <v>4.4137500000000003</v>
          </cell>
          <cell r="C20">
            <v>4.5031299999999996</v>
          </cell>
          <cell r="D20">
            <v>4.5787500000000003</v>
          </cell>
          <cell r="E20">
            <v>4.5868799999999998</v>
          </cell>
          <cell r="F20">
            <v>4.59</v>
          </cell>
          <cell r="G20">
            <v>4.5875000000000004</v>
          </cell>
          <cell r="H20">
            <v>4.585</v>
          </cell>
          <cell r="I20">
            <v>4.5793800000000005</v>
          </cell>
          <cell r="J20">
            <v>4.5781299999999998</v>
          </cell>
        </row>
        <row r="21">
          <cell r="A21">
            <v>38736</v>
          </cell>
          <cell r="B21">
            <v>4.4162499999999998</v>
          </cell>
          <cell r="C21">
            <v>4.5106299999999999</v>
          </cell>
          <cell r="D21">
            <v>4.5781299999999998</v>
          </cell>
          <cell r="E21">
            <v>4.5837500000000002</v>
          </cell>
          <cell r="F21">
            <v>4.5862499999999997</v>
          </cell>
          <cell r="G21">
            <v>4.5862499999999997</v>
          </cell>
          <cell r="H21">
            <v>4.5862499999999997</v>
          </cell>
          <cell r="I21">
            <v>4.585</v>
          </cell>
          <cell r="J21">
            <v>4.5962499999999995</v>
          </cell>
        </row>
        <row r="22">
          <cell r="A22">
            <v>38737</v>
          </cell>
          <cell r="B22">
            <v>4.4824999999999999</v>
          </cell>
          <cell r="C22">
            <v>4.53125</v>
          </cell>
          <cell r="D22">
            <v>4.5793800000000005</v>
          </cell>
          <cell r="E22">
            <v>4.5862499999999997</v>
          </cell>
          <cell r="F22">
            <v>4.5881299999999996</v>
          </cell>
          <cell r="G22">
            <v>4.5875000000000004</v>
          </cell>
          <cell r="H22">
            <v>4.5875000000000004</v>
          </cell>
          <cell r="I22">
            <v>4.59</v>
          </cell>
          <cell r="J22">
            <v>4.6106300000000005</v>
          </cell>
        </row>
        <row r="23">
          <cell r="A23">
            <v>38740</v>
          </cell>
          <cell r="B23">
            <v>4.4175000000000004</v>
          </cell>
          <cell r="C23">
            <v>4.5284399999999998</v>
          </cell>
          <cell r="D23">
            <v>4.5793800000000005</v>
          </cell>
          <cell r="E23">
            <v>4.585</v>
          </cell>
          <cell r="F23">
            <v>4.5893800000000002</v>
          </cell>
          <cell r="G23">
            <v>4.5881299999999996</v>
          </cell>
          <cell r="H23">
            <v>4.5893800000000002</v>
          </cell>
          <cell r="I23">
            <v>4.59375</v>
          </cell>
          <cell r="J23">
            <v>4.6137499999999996</v>
          </cell>
        </row>
        <row r="24">
          <cell r="A24">
            <v>38741</v>
          </cell>
          <cell r="B24">
            <v>4.415</v>
          </cell>
          <cell r="C24">
            <v>4.54</v>
          </cell>
          <cell r="D24">
            <v>4.58</v>
          </cell>
          <cell r="E24">
            <v>4.5862499999999997</v>
          </cell>
          <cell r="F24">
            <v>4.59</v>
          </cell>
          <cell r="G24">
            <v>4.5887500000000001</v>
          </cell>
          <cell r="H24">
            <v>4.5881299999999996</v>
          </cell>
          <cell r="I24">
            <v>4.59</v>
          </cell>
          <cell r="J24">
            <v>4.625</v>
          </cell>
        </row>
        <row r="25">
          <cell r="A25">
            <v>38742</v>
          </cell>
          <cell r="B25">
            <v>4.4087500000000004</v>
          </cell>
          <cell r="C25">
            <v>4.5324999999999998</v>
          </cell>
          <cell r="D25">
            <v>4.5812499999999998</v>
          </cell>
          <cell r="E25">
            <v>4.5893800000000002</v>
          </cell>
          <cell r="F25">
            <v>4.59</v>
          </cell>
          <cell r="G25">
            <v>4.59375</v>
          </cell>
          <cell r="H25">
            <v>4.5943800000000001</v>
          </cell>
          <cell r="I25">
            <v>4.6031300000000002</v>
          </cell>
          <cell r="J25">
            <v>4.65625</v>
          </cell>
        </row>
        <row r="26">
          <cell r="A26">
            <v>38743</v>
          </cell>
          <cell r="B26">
            <v>4.5</v>
          </cell>
          <cell r="C26">
            <v>4.5425000000000004</v>
          </cell>
          <cell r="D26">
            <v>4.58</v>
          </cell>
          <cell r="E26">
            <v>4.59</v>
          </cell>
          <cell r="F26">
            <v>4.59375</v>
          </cell>
          <cell r="G26">
            <v>4.5981300000000003</v>
          </cell>
          <cell r="H26">
            <v>4.6031300000000002</v>
          </cell>
          <cell r="I26">
            <v>4.6103100000000001</v>
          </cell>
          <cell r="J26">
            <v>4.6737500000000001</v>
          </cell>
        </row>
        <row r="27">
          <cell r="A27">
            <v>38744</v>
          </cell>
          <cell r="B27">
            <v>4.5575000000000001</v>
          </cell>
          <cell r="C27">
            <v>4.5762499999999999</v>
          </cell>
          <cell r="D27">
            <v>4.5824999999999996</v>
          </cell>
          <cell r="E27">
            <v>4.5893800000000002</v>
          </cell>
          <cell r="F27">
            <v>4.5949999999999998</v>
          </cell>
          <cell r="G27">
            <v>4.59938</v>
          </cell>
          <cell r="H27">
            <v>4.6031300000000002</v>
          </cell>
          <cell r="I27">
            <v>4.6106300000000005</v>
          </cell>
          <cell r="J27">
            <v>4.6768799999999997</v>
          </cell>
        </row>
        <row r="28">
          <cell r="A28">
            <v>38747</v>
          </cell>
          <cell r="B28">
            <v>4.6500000000000004</v>
          </cell>
          <cell r="C28">
            <v>4.6050000000000004</v>
          </cell>
          <cell r="D28">
            <v>4.59</v>
          </cell>
          <cell r="E28">
            <v>4.5912500000000005</v>
          </cell>
          <cell r="F28">
            <v>4.5943800000000001</v>
          </cell>
          <cell r="G28">
            <v>4.59938</v>
          </cell>
          <cell r="H28">
            <v>4.6025</v>
          </cell>
          <cell r="I28">
            <v>4.6106300000000005</v>
          </cell>
          <cell r="J28">
            <v>4.67563</v>
          </cell>
        </row>
        <row r="29">
          <cell r="A29">
            <v>38748</v>
          </cell>
          <cell r="B29">
            <v>4.7287499999999998</v>
          </cell>
          <cell r="C29">
            <v>4.6074999999999999</v>
          </cell>
          <cell r="D29">
            <v>4.59375</v>
          </cell>
          <cell r="E29">
            <v>4.5962499999999995</v>
          </cell>
          <cell r="F29">
            <v>4.5981300000000003</v>
          </cell>
          <cell r="G29">
            <v>4.6006299999999998</v>
          </cell>
          <cell r="H29">
            <v>4.6074999999999999</v>
          </cell>
          <cell r="I29">
            <v>4.6156300000000003</v>
          </cell>
          <cell r="J29">
            <v>4.6793800000000001</v>
          </cell>
        </row>
        <row r="30">
          <cell r="A30">
            <v>38749</v>
          </cell>
          <cell r="B30">
            <v>4.45</v>
          </cell>
          <cell r="C30">
            <v>4.53125</v>
          </cell>
          <cell r="D30">
            <v>4.585</v>
          </cell>
          <cell r="E30">
            <v>4.59063</v>
          </cell>
          <cell r="F30">
            <v>4.5975000000000001</v>
          </cell>
          <cell r="G30">
            <v>4.6006299999999998</v>
          </cell>
          <cell r="H30">
            <v>4.6081300000000001</v>
          </cell>
          <cell r="I30">
            <v>4.6174999999999997</v>
          </cell>
          <cell r="J30">
            <v>4.6825000000000001</v>
          </cell>
        </row>
        <row r="31">
          <cell r="A31">
            <v>38750</v>
          </cell>
          <cell r="B31">
            <v>4.4450000000000003</v>
          </cell>
          <cell r="C31">
            <v>4.5137499999999999</v>
          </cell>
          <cell r="D31">
            <v>4.58188</v>
          </cell>
          <cell r="E31">
            <v>4.58969</v>
          </cell>
          <cell r="F31">
            <v>4.5968799999999996</v>
          </cell>
          <cell r="G31">
            <v>4.6031300000000002</v>
          </cell>
          <cell r="H31">
            <v>4.6118800000000002</v>
          </cell>
          <cell r="I31">
            <v>4.6225000000000005</v>
          </cell>
          <cell r="J31">
            <v>4.6924999999999999</v>
          </cell>
        </row>
        <row r="32">
          <cell r="A32">
            <v>38751</v>
          </cell>
          <cell r="B32">
            <v>4.4375</v>
          </cell>
          <cell r="C32">
            <v>4.5125000000000002</v>
          </cell>
          <cell r="D32">
            <v>4.58188</v>
          </cell>
          <cell r="E32">
            <v>4.5887500000000001</v>
          </cell>
          <cell r="F32">
            <v>4.59781</v>
          </cell>
          <cell r="G32">
            <v>4.6018799999999995</v>
          </cell>
          <cell r="H32">
            <v>4.6081300000000001</v>
          </cell>
          <cell r="I32">
            <v>4.6165599999999998</v>
          </cell>
          <cell r="J32">
            <v>4.6856299999999997</v>
          </cell>
        </row>
        <row r="33">
          <cell r="A33">
            <v>38754</v>
          </cell>
          <cell r="B33">
            <v>4.55</v>
          </cell>
          <cell r="C33">
            <v>4.5687499999999996</v>
          </cell>
          <cell r="D33">
            <v>4.5868799999999998</v>
          </cell>
          <cell r="E33">
            <v>4.5925000000000002</v>
          </cell>
          <cell r="F33">
            <v>4.5953099999999996</v>
          </cell>
          <cell r="G33">
            <v>4.5999999999999996</v>
          </cell>
          <cell r="H33">
            <v>4.6074999999999999</v>
          </cell>
          <cell r="I33">
            <v>4.61313</v>
          </cell>
          <cell r="J33">
            <v>4.6775000000000002</v>
          </cell>
        </row>
        <row r="34">
          <cell r="A34">
            <v>38755</v>
          </cell>
          <cell r="B34">
            <v>4.43</v>
          </cell>
          <cell r="C34">
            <v>4.5449999999999999</v>
          </cell>
          <cell r="D34">
            <v>4.58188</v>
          </cell>
          <cell r="E34">
            <v>4.5893800000000002</v>
          </cell>
          <cell r="F34">
            <v>4.5931300000000004</v>
          </cell>
          <cell r="G34">
            <v>4.5981300000000003</v>
          </cell>
          <cell r="H34">
            <v>4.6012500000000003</v>
          </cell>
          <cell r="I34">
            <v>4.6031300000000002</v>
          </cell>
          <cell r="J34">
            <v>4.6556300000000004</v>
          </cell>
        </row>
        <row r="35">
          <cell r="A35">
            <v>38756</v>
          </cell>
          <cell r="B35">
            <v>4.5512499999999996</v>
          </cell>
          <cell r="C35">
            <v>4.55</v>
          </cell>
          <cell r="D35">
            <v>4.5806300000000002</v>
          </cell>
          <cell r="E35">
            <v>4.5881299999999996</v>
          </cell>
          <cell r="F35">
            <v>4.5912500000000005</v>
          </cell>
          <cell r="G35">
            <v>4.5962499999999995</v>
          </cell>
          <cell r="H35">
            <v>4.5968799999999996</v>
          </cell>
          <cell r="I35">
            <v>4.5987499999999999</v>
          </cell>
          <cell r="J35">
            <v>4.6375000000000002</v>
          </cell>
        </row>
        <row r="36">
          <cell r="A36">
            <v>38757</v>
          </cell>
          <cell r="B36">
            <v>4.6500000000000004</v>
          </cell>
          <cell r="C36">
            <v>4.5425000000000004</v>
          </cell>
          <cell r="D36">
            <v>4.5793800000000005</v>
          </cell>
          <cell r="E36">
            <v>4.5881299999999996</v>
          </cell>
          <cell r="F36">
            <v>4.5893800000000002</v>
          </cell>
          <cell r="G36">
            <v>4.5949999999999998</v>
          </cell>
          <cell r="H36">
            <v>4.5981300000000003</v>
          </cell>
          <cell r="I36">
            <v>4.5987499999999999</v>
          </cell>
          <cell r="J36">
            <v>4.6393800000000001</v>
          </cell>
        </row>
        <row r="37">
          <cell r="A37">
            <v>38758</v>
          </cell>
          <cell r="B37">
            <v>4.4187500000000002</v>
          </cell>
          <cell r="C37">
            <v>4.5037500000000001</v>
          </cell>
          <cell r="D37">
            <v>4.5737500000000004</v>
          </cell>
          <cell r="E37">
            <v>4.5824999999999996</v>
          </cell>
          <cell r="F37">
            <v>4.5868799999999998</v>
          </cell>
          <cell r="G37">
            <v>4.59063</v>
          </cell>
          <cell r="H37">
            <v>4.59375</v>
          </cell>
          <cell r="I37">
            <v>4.5949999999999998</v>
          </cell>
          <cell r="J37">
            <v>4.6325000000000003</v>
          </cell>
        </row>
        <row r="38">
          <cell r="A38">
            <v>38761</v>
          </cell>
          <cell r="B38">
            <v>4.4312500000000004</v>
          </cell>
          <cell r="C38">
            <v>4.5175000000000001</v>
          </cell>
          <cell r="D38">
            <v>4.5724999999999998</v>
          </cell>
          <cell r="E38">
            <v>4.58188</v>
          </cell>
          <cell r="F38">
            <v>4.5868799999999998</v>
          </cell>
          <cell r="G38">
            <v>4.5893800000000002</v>
          </cell>
          <cell r="H38">
            <v>4.5918799999999997</v>
          </cell>
          <cell r="I38">
            <v>4.59375</v>
          </cell>
          <cell r="J38">
            <v>4.6193799999999996</v>
          </cell>
        </row>
        <row r="39">
          <cell r="A39">
            <v>38762</v>
          </cell>
          <cell r="B39">
            <v>4.4649999999999999</v>
          </cell>
          <cell r="C39">
            <v>4.53125</v>
          </cell>
          <cell r="D39">
            <v>4.5724999999999998</v>
          </cell>
          <cell r="E39">
            <v>4.58</v>
          </cell>
          <cell r="F39">
            <v>4.5787500000000003</v>
          </cell>
          <cell r="G39">
            <v>4.5743799999999997</v>
          </cell>
          <cell r="H39">
            <v>4.5674999999999999</v>
          </cell>
          <cell r="I39">
            <v>4.5637499999999998</v>
          </cell>
          <cell r="J39">
            <v>4.5743799999999997</v>
          </cell>
        </row>
        <row r="40">
          <cell r="A40">
            <v>38763</v>
          </cell>
          <cell r="B40">
            <v>4.4824999999999999</v>
          </cell>
          <cell r="C40">
            <v>4.5175000000000001</v>
          </cell>
          <cell r="D40">
            <v>4.57</v>
          </cell>
          <cell r="E40">
            <v>4.5781299999999998</v>
          </cell>
          <cell r="F40">
            <v>4.5743799999999997</v>
          </cell>
          <cell r="G40">
            <v>4.5706299999999995</v>
          </cell>
          <cell r="H40">
            <v>4.5662500000000001</v>
          </cell>
          <cell r="I40">
            <v>4.5649999999999995</v>
          </cell>
          <cell r="J40">
            <v>4.5831299999999997</v>
          </cell>
        </row>
        <row r="41">
          <cell r="A41">
            <v>38764</v>
          </cell>
          <cell r="B41">
            <v>4.4325000000000001</v>
          </cell>
          <cell r="C41">
            <v>4.5</v>
          </cell>
          <cell r="D41">
            <v>4.57</v>
          </cell>
          <cell r="E41">
            <v>4.5743799999999997</v>
          </cell>
          <cell r="F41">
            <v>4.5724999999999998</v>
          </cell>
          <cell r="G41">
            <v>4.5718800000000002</v>
          </cell>
          <cell r="H41">
            <v>4.57</v>
          </cell>
          <cell r="I41">
            <v>4.57</v>
          </cell>
          <cell r="J41">
            <v>4.5931300000000004</v>
          </cell>
        </row>
        <row r="42">
          <cell r="A42">
            <v>38765</v>
          </cell>
          <cell r="B42">
            <v>4.42</v>
          </cell>
          <cell r="C42">
            <v>4.5</v>
          </cell>
          <cell r="D42">
            <v>4.57</v>
          </cell>
          <cell r="E42">
            <v>4.57</v>
          </cell>
          <cell r="F42">
            <v>4.57</v>
          </cell>
          <cell r="G42">
            <v>4.56813</v>
          </cell>
          <cell r="H42">
            <v>4.5631300000000001</v>
          </cell>
          <cell r="I42">
            <v>4.5618800000000004</v>
          </cell>
          <cell r="J42">
            <v>4.5762499999999999</v>
          </cell>
        </row>
        <row r="43">
          <cell r="A43">
            <v>38768</v>
          </cell>
          <cell r="B43">
            <v>4.42875</v>
          </cell>
          <cell r="C43">
            <v>4.5262500000000001</v>
          </cell>
          <cell r="D43">
            <v>4.5649999999999995</v>
          </cell>
          <cell r="E43">
            <v>4.56813</v>
          </cell>
          <cell r="F43">
            <v>4.5691300000000004</v>
          </cell>
          <cell r="G43">
            <v>4.5674999999999999</v>
          </cell>
          <cell r="H43">
            <v>4.5643799999999999</v>
          </cell>
          <cell r="I43">
            <v>4.5631300000000001</v>
          </cell>
          <cell r="J43">
            <v>4.5881299999999996</v>
          </cell>
        </row>
        <row r="44">
          <cell r="A44">
            <v>38769</v>
          </cell>
          <cell r="B44">
            <v>4.42</v>
          </cell>
          <cell r="C44">
            <v>4.53125</v>
          </cell>
          <cell r="D44">
            <v>4.5637499999999998</v>
          </cell>
          <cell r="E44">
            <v>4.5649999999999995</v>
          </cell>
          <cell r="F44">
            <v>4.5662500000000001</v>
          </cell>
          <cell r="G44">
            <v>4.5662500000000001</v>
          </cell>
          <cell r="H44">
            <v>4.5668800000000003</v>
          </cell>
          <cell r="I44">
            <v>4.5674999999999999</v>
          </cell>
          <cell r="J44">
            <v>4.59063</v>
          </cell>
        </row>
        <row r="45">
          <cell r="A45">
            <v>38770</v>
          </cell>
          <cell r="B45">
            <v>4.4212499999999997</v>
          </cell>
          <cell r="C45">
            <v>4.5350000000000001</v>
          </cell>
          <cell r="D45">
            <v>4.5687499999999996</v>
          </cell>
          <cell r="E45">
            <v>4.57</v>
          </cell>
          <cell r="F45">
            <v>4.5718800000000002</v>
          </cell>
          <cell r="G45">
            <v>4.5762499999999999</v>
          </cell>
          <cell r="H45">
            <v>4.58</v>
          </cell>
          <cell r="I45">
            <v>4.5875000000000004</v>
          </cell>
          <cell r="J45">
            <v>4.6287500000000001</v>
          </cell>
        </row>
        <row r="46">
          <cell r="A46">
            <v>38771</v>
          </cell>
          <cell r="B46">
            <v>4.4862500000000001</v>
          </cell>
          <cell r="C46">
            <v>4.5262500000000001</v>
          </cell>
          <cell r="D46">
            <v>4.57</v>
          </cell>
          <cell r="E46">
            <v>4.57125</v>
          </cell>
          <cell r="F46">
            <v>4.5724999999999998</v>
          </cell>
          <cell r="G46">
            <v>4.5781299999999998</v>
          </cell>
          <cell r="H46">
            <v>4.5806300000000002</v>
          </cell>
          <cell r="I46">
            <v>4.5875000000000004</v>
          </cell>
          <cell r="J46">
            <v>4.63375</v>
          </cell>
        </row>
        <row r="47">
          <cell r="A47">
            <v>38772</v>
          </cell>
          <cell r="B47">
            <v>4.4262499999999996</v>
          </cell>
          <cell r="C47">
            <v>4.5112500000000004</v>
          </cell>
          <cell r="D47">
            <v>4.5687499999999996</v>
          </cell>
          <cell r="E47">
            <v>4.5724999999999998</v>
          </cell>
          <cell r="F47">
            <v>4.5743799999999997</v>
          </cell>
          <cell r="G47">
            <v>4.5806300000000002</v>
          </cell>
          <cell r="H47">
            <v>4.5837500000000002</v>
          </cell>
          <cell r="I47">
            <v>4.5925000000000002</v>
          </cell>
          <cell r="J47">
            <v>4.6500000000000004</v>
          </cell>
        </row>
        <row r="48">
          <cell r="A48">
            <v>38775</v>
          </cell>
          <cell r="B48">
            <v>4.43</v>
          </cell>
          <cell r="C48">
            <v>4.5262500000000001</v>
          </cell>
          <cell r="D48">
            <v>4.57</v>
          </cell>
          <cell r="E48">
            <v>4.5706299999999995</v>
          </cell>
          <cell r="F48">
            <v>4.5762499999999999</v>
          </cell>
          <cell r="G48">
            <v>4.58</v>
          </cell>
          <cell r="H48">
            <v>4.5856300000000001</v>
          </cell>
          <cell r="I48">
            <v>4.5968799999999996</v>
          </cell>
          <cell r="J48">
            <v>4.6637500000000003</v>
          </cell>
        </row>
        <row r="49">
          <cell r="A49">
            <v>38776</v>
          </cell>
          <cell r="B49">
            <v>4.6612499999999999</v>
          </cell>
          <cell r="C49">
            <v>4.5587499999999999</v>
          </cell>
          <cell r="D49">
            <v>4.57125</v>
          </cell>
          <cell r="E49">
            <v>4.5762499999999999</v>
          </cell>
          <cell r="F49">
            <v>4.5787500000000003</v>
          </cell>
          <cell r="G49">
            <v>4.58188</v>
          </cell>
          <cell r="H49">
            <v>4.5893800000000002</v>
          </cell>
          <cell r="I49">
            <v>4.5987499999999999</v>
          </cell>
          <cell r="J49">
            <v>4.6706300000000001</v>
          </cell>
        </row>
        <row r="50">
          <cell r="A50">
            <v>38777</v>
          </cell>
          <cell r="B50">
            <v>4.7537500000000001</v>
          </cell>
          <cell r="C50">
            <v>4.59</v>
          </cell>
          <cell r="D50">
            <v>4.5750000000000002</v>
          </cell>
          <cell r="E50">
            <v>4.5787500000000003</v>
          </cell>
          <cell r="F50">
            <v>4.5796900000000003</v>
          </cell>
          <cell r="G50">
            <v>4.5824999999999996</v>
          </cell>
          <cell r="H50">
            <v>4.59</v>
          </cell>
          <cell r="I50">
            <v>4.5987499999999999</v>
          </cell>
          <cell r="J50">
            <v>4.6712499999999997</v>
          </cell>
        </row>
        <row r="51">
          <cell r="A51">
            <v>38778</v>
          </cell>
          <cell r="B51">
            <v>4.8499999999999996</v>
          </cell>
          <cell r="C51">
            <v>4.6462500000000002</v>
          </cell>
          <cell r="D51">
            <v>4.5787500000000003</v>
          </cell>
          <cell r="E51">
            <v>4.58</v>
          </cell>
          <cell r="F51">
            <v>4.58</v>
          </cell>
          <cell r="G51">
            <v>4.5812499999999998</v>
          </cell>
          <cell r="H51">
            <v>4.59</v>
          </cell>
          <cell r="I51">
            <v>4.5999999999999996</v>
          </cell>
          <cell r="J51">
            <v>4.6703099999999997</v>
          </cell>
        </row>
        <row r="52">
          <cell r="A52">
            <v>38779</v>
          </cell>
          <cell r="B52">
            <v>4.8499999999999996</v>
          </cell>
          <cell r="C52">
            <v>4.6725000000000003</v>
          </cell>
          <cell r="D52">
            <v>4.58</v>
          </cell>
          <cell r="E52">
            <v>4.5806300000000002</v>
          </cell>
          <cell r="F52">
            <v>4.58094</v>
          </cell>
          <cell r="G52">
            <v>4.5862499999999997</v>
          </cell>
          <cell r="H52">
            <v>4.5949999999999998</v>
          </cell>
          <cell r="I52">
            <v>4.6074999999999999</v>
          </cell>
          <cell r="J52">
            <v>4.6887499999999998</v>
          </cell>
        </row>
        <row r="53">
          <cell r="A53">
            <v>38782</v>
          </cell>
          <cell r="B53">
            <v>4.49125</v>
          </cell>
          <cell r="C53">
            <v>4.5350000000000001</v>
          </cell>
          <cell r="D53">
            <v>4.5743799999999997</v>
          </cell>
          <cell r="E53">
            <v>4.58</v>
          </cell>
          <cell r="F53">
            <v>4.58</v>
          </cell>
          <cell r="G53">
            <v>4.5887500000000001</v>
          </cell>
          <cell r="H53">
            <v>4.5975000000000001</v>
          </cell>
          <cell r="I53">
            <v>4.6087499999999997</v>
          </cell>
          <cell r="J53">
            <v>4.6912500000000001</v>
          </cell>
        </row>
        <row r="54">
          <cell r="A54">
            <v>38783</v>
          </cell>
          <cell r="B54">
            <v>4.4587500000000002</v>
          </cell>
          <cell r="C54">
            <v>4.5262500000000001</v>
          </cell>
          <cell r="D54">
            <v>4.5762499999999999</v>
          </cell>
          <cell r="E54">
            <v>4.58</v>
          </cell>
          <cell r="F54">
            <v>4.5812499999999998</v>
          </cell>
          <cell r="G54">
            <v>4.59063</v>
          </cell>
          <cell r="H54">
            <v>4.6025</v>
          </cell>
          <cell r="I54">
            <v>4.6181299999999998</v>
          </cell>
          <cell r="J54">
            <v>4.71563</v>
          </cell>
        </row>
        <row r="55">
          <cell r="A55">
            <v>38784</v>
          </cell>
          <cell r="B55">
            <v>4.44625</v>
          </cell>
          <cell r="C55">
            <v>4.5237499999999997</v>
          </cell>
          <cell r="D55">
            <v>4.5737500000000004</v>
          </cell>
          <cell r="E55">
            <v>4.58</v>
          </cell>
          <cell r="F55">
            <v>4.58</v>
          </cell>
          <cell r="G55">
            <v>4.5887500000000001</v>
          </cell>
          <cell r="H55">
            <v>4.5975000000000001</v>
          </cell>
          <cell r="I55">
            <v>4.6093799999999998</v>
          </cell>
          <cell r="J55">
            <v>4.6950000000000003</v>
          </cell>
        </row>
        <row r="56">
          <cell r="A56">
            <v>38785</v>
          </cell>
          <cell r="B56">
            <v>4.4474999999999998</v>
          </cell>
          <cell r="C56">
            <v>4.5162500000000003</v>
          </cell>
          <cell r="D56">
            <v>4.5718800000000002</v>
          </cell>
          <cell r="E56">
            <v>4.58</v>
          </cell>
          <cell r="F56">
            <v>4.58</v>
          </cell>
          <cell r="G56">
            <v>4.59</v>
          </cell>
          <cell r="H56">
            <v>4.5999999999999996</v>
          </cell>
          <cell r="I56">
            <v>4.6100000000000003</v>
          </cell>
          <cell r="J56">
            <v>4.7037500000000003</v>
          </cell>
        </row>
        <row r="57">
          <cell r="A57">
            <v>38786</v>
          </cell>
          <cell r="B57">
            <v>4.7475000000000005</v>
          </cell>
          <cell r="C57">
            <v>4.6262499999999998</v>
          </cell>
          <cell r="D57">
            <v>4.5737500000000004</v>
          </cell>
          <cell r="E57">
            <v>4.58</v>
          </cell>
          <cell r="F57">
            <v>4.58</v>
          </cell>
          <cell r="G57">
            <v>4.5887500000000001</v>
          </cell>
          <cell r="H57">
            <v>4.59938</v>
          </cell>
          <cell r="I57">
            <v>4.6115599999999999</v>
          </cell>
          <cell r="J57">
            <v>4.7118799999999998</v>
          </cell>
        </row>
        <row r="58">
          <cell r="A58">
            <v>38789</v>
          </cell>
          <cell r="B58">
            <v>4.8087499999999999</v>
          </cell>
          <cell r="C58">
            <v>4.6074999999999999</v>
          </cell>
          <cell r="D58">
            <v>4.5768800000000001</v>
          </cell>
          <cell r="E58">
            <v>4.58</v>
          </cell>
          <cell r="F58">
            <v>4.5837500000000002</v>
          </cell>
          <cell r="G58">
            <v>4.5956299999999999</v>
          </cell>
          <cell r="H58">
            <v>4.6087499999999997</v>
          </cell>
          <cell r="I58">
            <v>4.6293800000000003</v>
          </cell>
          <cell r="J58">
            <v>4.7443799999999996</v>
          </cell>
        </row>
        <row r="59">
          <cell r="A59">
            <v>38790</v>
          </cell>
          <cell r="B59">
            <v>4.8499999999999996</v>
          </cell>
          <cell r="C59">
            <v>4.6062500000000002</v>
          </cell>
          <cell r="D59">
            <v>4.58</v>
          </cell>
          <cell r="E59">
            <v>4.58</v>
          </cell>
          <cell r="F59">
            <v>4.5843800000000003</v>
          </cell>
          <cell r="G59">
            <v>4.5968799999999996</v>
          </cell>
          <cell r="H59">
            <v>4.6100000000000003</v>
          </cell>
          <cell r="I59">
            <v>4.6274999999999995</v>
          </cell>
          <cell r="J59">
            <v>4.7324999999999999</v>
          </cell>
        </row>
        <row r="60">
          <cell r="A60">
            <v>38791</v>
          </cell>
          <cell r="B60">
            <v>4.6025</v>
          </cell>
          <cell r="C60">
            <v>4.57125</v>
          </cell>
          <cell r="D60">
            <v>4.58</v>
          </cell>
          <cell r="E60">
            <v>4.58</v>
          </cell>
          <cell r="F60">
            <v>4.5821899999999998</v>
          </cell>
          <cell r="G60">
            <v>4.59375</v>
          </cell>
          <cell r="H60">
            <v>4.6025</v>
          </cell>
          <cell r="I60">
            <v>4.6181299999999998</v>
          </cell>
          <cell r="J60">
            <v>4.7012499999999999</v>
          </cell>
        </row>
        <row r="61">
          <cell r="A61">
            <v>38792</v>
          </cell>
          <cell r="B61">
            <v>4.8</v>
          </cell>
          <cell r="C61">
            <v>4.6087499999999997</v>
          </cell>
          <cell r="D61">
            <v>4.585</v>
          </cell>
          <cell r="E61">
            <v>4.5831299999999997</v>
          </cell>
          <cell r="F61">
            <v>4.5856300000000001</v>
          </cell>
          <cell r="G61">
            <v>4.59938</v>
          </cell>
          <cell r="H61">
            <v>4.6081300000000001</v>
          </cell>
          <cell r="I61">
            <v>4.62188</v>
          </cell>
          <cell r="J61">
            <v>4.7225000000000001</v>
          </cell>
        </row>
        <row r="62">
          <cell r="A62">
            <v>38793</v>
          </cell>
          <cell r="B62">
            <v>4.8499999999999996</v>
          </cell>
          <cell r="C62">
            <v>4.6812500000000004</v>
          </cell>
          <cell r="D62">
            <v>4.5862499999999997</v>
          </cell>
          <cell r="E62">
            <v>4.585</v>
          </cell>
          <cell r="F62">
            <v>4.5881299999999996</v>
          </cell>
          <cell r="G62">
            <v>4.5962499999999995</v>
          </cell>
          <cell r="H62">
            <v>4.6031300000000002</v>
          </cell>
          <cell r="I62">
            <v>4.61625</v>
          </cell>
          <cell r="J62">
            <v>4.6950000000000003</v>
          </cell>
        </row>
        <row r="63">
          <cell r="A63">
            <v>38796</v>
          </cell>
          <cell r="B63">
            <v>4.49</v>
          </cell>
          <cell r="C63">
            <v>4.5350000000000001</v>
          </cell>
          <cell r="D63">
            <v>4.5793800000000005</v>
          </cell>
          <cell r="E63">
            <v>4.5831299999999997</v>
          </cell>
          <cell r="F63">
            <v>4.5875000000000004</v>
          </cell>
          <cell r="G63">
            <v>4.59938</v>
          </cell>
          <cell r="H63">
            <v>4.6100000000000003</v>
          </cell>
          <cell r="I63">
            <v>4.6240600000000001</v>
          </cell>
          <cell r="J63">
            <v>4.72</v>
          </cell>
        </row>
        <row r="64">
          <cell r="A64">
            <v>38797</v>
          </cell>
          <cell r="B64">
            <v>4.4424999999999999</v>
          </cell>
          <cell r="C64">
            <v>4.52813</v>
          </cell>
          <cell r="D64">
            <v>4.5750000000000002</v>
          </cell>
          <cell r="E64">
            <v>4.5806300000000002</v>
          </cell>
          <cell r="F64">
            <v>4.5887500000000001</v>
          </cell>
          <cell r="G64">
            <v>4.5999999999999996</v>
          </cell>
          <cell r="H64">
            <v>4.6137499999999996</v>
          </cell>
          <cell r="I64">
            <v>4.6287500000000001</v>
          </cell>
          <cell r="J64">
            <v>4.7331300000000001</v>
          </cell>
        </row>
        <row r="65">
          <cell r="A65">
            <v>38798</v>
          </cell>
          <cell r="B65">
            <v>4.42875</v>
          </cell>
          <cell r="C65">
            <v>4.5162500000000003</v>
          </cell>
          <cell r="D65">
            <v>4.5737500000000004</v>
          </cell>
          <cell r="E65">
            <v>4.58</v>
          </cell>
          <cell r="F65">
            <v>4.5893800000000002</v>
          </cell>
          <cell r="G65">
            <v>4.5999999999999996</v>
          </cell>
          <cell r="H65">
            <v>4.6143799999999997</v>
          </cell>
          <cell r="I65">
            <v>4.63</v>
          </cell>
          <cell r="J65">
            <v>4.7368800000000002</v>
          </cell>
        </row>
        <row r="66">
          <cell r="A66">
            <v>38799</v>
          </cell>
          <cell r="B66">
            <v>4.4387499999999998</v>
          </cell>
          <cell r="C66">
            <v>4.5612500000000002</v>
          </cell>
          <cell r="D66">
            <v>4.5774999999999997</v>
          </cell>
          <cell r="E66">
            <v>4.58188</v>
          </cell>
          <cell r="F66">
            <v>4.5903099999999997</v>
          </cell>
          <cell r="G66">
            <v>4.6006299999999998</v>
          </cell>
          <cell r="H66">
            <v>4.6156300000000003</v>
          </cell>
          <cell r="I66">
            <v>4.63</v>
          </cell>
          <cell r="J66">
            <v>4.73813</v>
          </cell>
        </row>
        <row r="67">
          <cell r="A67">
            <v>38800</v>
          </cell>
          <cell r="B67">
            <v>4.4337499999999999</v>
          </cell>
          <cell r="C67">
            <v>4.5149999999999997</v>
          </cell>
          <cell r="D67">
            <v>4.57125</v>
          </cell>
          <cell r="E67">
            <v>4.5806300000000002</v>
          </cell>
          <cell r="F67">
            <v>4.5912500000000005</v>
          </cell>
          <cell r="G67">
            <v>4.6043799999999999</v>
          </cell>
          <cell r="H67">
            <v>4.6193799999999996</v>
          </cell>
          <cell r="I67">
            <v>4.6399999999999997</v>
          </cell>
          <cell r="J67">
            <v>4.7593800000000002</v>
          </cell>
        </row>
        <row r="68">
          <cell r="A68">
            <v>38803</v>
          </cell>
          <cell r="B68">
            <v>4.5</v>
          </cell>
          <cell r="C68">
            <v>4.5437500000000002</v>
          </cell>
          <cell r="D68">
            <v>4.5715599999999998</v>
          </cell>
          <cell r="E68">
            <v>4.58</v>
          </cell>
          <cell r="F68">
            <v>4.59</v>
          </cell>
          <cell r="G68">
            <v>4.6031300000000002</v>
          </cell>
          <cell r="H68">
            <v>4.6187500000000004</v>
          </cell>
          <cell r="I68">
            <v>4.6349999999999998</v>
          </cell>
          <cell r="J68">
            <v>4.7406300000000003</v>
          </cell>
        </row>
        <row r="69">
          <cell r="A69">
            <v>38804</v>
          </cell>
          <cell r="B69">
            <v>4.45</v>
          </cell>
          <cell r="C69">
            <v>4.5425000000000004</v>
          </cell>
          <cell r="D69">
            <v>4.5718800000000002</v>
          </cell>
          <cell r="E69">
            <v>4.5831299999999997</v>
          </cell>
          <cell r="F69">
            <v>4.59375</v>
          </cell>
          <cell r="G69">
            <v>4.6062500000000002</v>
          </cell>
          <cell r="H69">
            <v>4.62</v>
          </cell>
          <cell r="I69">
            <v>4.6375000000000002</v>
          </cell>
          <cell r="J69">
            <v>4.74688</v>
          </cell>
        </row>
        <row r="70">
          <cell r="A70">
            <v>38805</v>
          </cell>
          <cell r="B70">
            <v>4.4325000000000001</v>
          </cell>
          <cell r="C70">
            <v>4.5412499999999998</v>
          </cell>
          <cell r="D70">
            <v>4.5724999999999998</v>
          </cell>
          <cell r="E70">
            <v>4.5856300000000001</v>
          </cell>
          <cell r="F70">
            <v>4.5967200000000004</v>
          </cell>
          <cell r="G70">
            <v>4.6137499999999996</v>
          </cell>
          <cell r="H70">
            <v>4.63063</v>
          </cell>
          <cell r="I70">
            <v>4.6537500000000005</v>
          </cell>
          <cell r="J70">
            <v>4.7762500000000001</v>
          </cell>
        </row>
        <row r="71">
          <cell r="A71">
            <v>38806</v>
          </cell>
          <cell r="B71">
            <v>4.4887499999999996</v>
          </cell>
          <cell r="C71">
            <v>4.5887500000000001</v>
          </cell>
          <cell r="D71">
            <v>4.5765599999999997</v>
          </cell>
          <cell r="E71">
            <v>4.59063</v>
          </cell>
          <cell r="F71">
            <v>4.6050000000000004</v>
          </cell>
          <cell r="G71">
            <v>4.62</v>
          </cell>
          <cell r="H71">
            <v>4.6349999999999998</v>
          </cell>
          <cell r="I71">
            <v>4.6568800000000001</v>
          </cell>
          <cell r="J71">
            <v>4.78125</v>
          </cell>
        </row>
        <row r="72">
          <cell r="A72">
            <v>38807</v>
          </cell>
          <cell r="B72">
            <v>4.8375000000000004</v>
          </cell>
          <cell r="C72">
            <v>4.6662499999999998</v>
          </cell>
          <cell r="D72">
            <v>4.5918799999999997</v>
          </cell>
          <cell r="E72">
            <v>4.5990599999999997</v>
          </cell>
          <cell r="F72">
            <v>4.6118800000000002</v>
          </cell>
          <cell r="G72">
            <v>4.6262499999999998</v>
          </cell>
          <cell r="H72">
            <v>4.6431300000000002</v>
          </cell>
          <cell r="I72">
            <v>4.6615599999999997</v>
          </cell>
          <cell r="J72">
            <v>4.7793799999999997</v>
          </cell>
        </row>
        <row r="73">
          <cell r="A73">
            <v>38810</v>
          </cell>
          <cell r="B73">
            <v>4.7062499999999998</v>
          </cell>
          <cell r="C73">
            <v>4.6150000000000002</v>
          </cell>
          <cell r="D73">
            <v>4.5868799999999998</v>
          </cell>
          <cell r="E73">
            <v>4.5999999999999996</v>
          </cell>
          <cell r="F73">
            <v>4.6137499999999996</v>
          </cell>
          <cell r="G73">
            <v>4.6293800000000003</v>
          </cell>
          <cell r="H73">
            <v>4.6437499999999998</v>
          </cell>
          <cell r="I73">
            <v>4.66</v>
          </cell>
          <cell r="J73">
            <v>4.7787500000000005</v>
          </cell>
        </row>
        <row r="74">
          <cell r="A74">
            <v>38811</v>
          </cell>
          <cell r="B74">
            <v>4.7</v>
          </cell>
          <cell r="C74">
            <v>4.6087499999999997</v>
          </cell>
          <cell r="D74">
            <v>4.5875000000000004</v>
          </cell>
          <cell r="E74">
            <v>4.5999999999999996</v>
          </cell>
          <cell r="F74">
            <v>4.61625</v>
          </cell>
          <cell r="G74">
            <v>4.63</v>
          </cell>
          <cell r="H74">
            <v>4.6449999999999996</v>
          </cell>
          <cell r="I74">
            <v>4.66</v>
          </cell>
          <cell r="J74">
            <v>4.7774999999999999</v>
          </cell>
        </row>
        <row r="75">
          <cell r="A75">
            <v>38812</v>
          </cell>
          <cell r="B75">
            <v>4.75</v>
          </cell>
          <cell r="C75">
            <v>4.6134399999999998</v>
          </cell>
          <cell r="D75">
            <v>4.5893800000000002</v>
          </cell>
          <cell r="E75">
            <v>4.5999999999999996</v>
          </cell>
          <cell r="F75">
            <v>4.6165599999999998</v>
          </cell>
          <cell r="G75">
            <v>4.62906</v>
          </cell>
          <cell r="H75">
            <v>4.6393800000000001</v>
          </cell>
          <cell r="I75">
            <v>4.6475</v>
          </cell>
          <cell r="J75">
            <v>4.74125</v>
          </cell>
        </row>
        <row r="76">
          <cell r="A76">
            <v>38813</v>
          </cell>
          <cell r="B76">
            <v>4.5175000000000001</v>
          </cell>
          <cell r="C76">
            <v>4.5587499999999999</v>
          </cell>
          <cell r="D76">
            <v>4.585</v>
          </cell>
          <cell r="E76">
            <v>4.5999999999999996</v>
          </cell>
          <cell r="F76">
            <v>4.6137499999999996</v>
          </cell>
          <cell r="G76">
            <v>4.6274999999999995</v>
          </cell>
          <cell r="H76">
            <v>4.6375000000000002</v>
          </cell>
          <cell r="I76">
            <v>4.6475</v>
          </cell>
          <cell r="J76">
            <v>4.74</v>
          </cell>
        </row>
        <row r="77">
          <cell r="A77">
            <v>38814</v>
          </cell>
          <cell r="B77">
            <v>4.4387499999999998</v>
          </cell>
          <cell r="C77">
            <v>4.5350000000000001</v>
          </cell>
          <cell r="D77">
            <v>4.5796900000000003</v>
          </cell>
          <cell r="E77">
            <v>4.5981300000000003</v>
          </cell>
          <cell r="F77">
            <v>4.6124999999999998</v>
          </cell>
          <cell r="G77">
            <v>4.6293800000000003</v>
          </cell>
          <cell r="H77">
            <v>4.6399999999999997</v>
          </cell>
          <cell r="I77">
            <v>4.6500000000000004</v>
          </cell>
          <cell r="J77">
            <v>4.7387499999999996</v>
          </cell>
        </row>
        <row r="78">
          <cell r="A78">
            <v>38817</v>
          </cell>
          <cell r="B78">
            <v>4.6775000000000002</v>
          </cell>
          <cell r="C78">
            <v>4.58188</v>
          </cell>
          <cell r="D78">
            <v>4.5862499999999997</v>
          </cell>
          <cell r="E78">
            <v>4.6018799999999995</v>
          </cell>
          <cell r="F78">
            <v>4.6159400000000002</v>
          </cell>
          <cell r="G78">
            <v>4.63</v>
          </cell>
          <cell r="H78">
            <v>4.6449999999999996</v>
          </cell>
          <cell r="I78">
            <v>4.6593799999999996</v>
          </cell>
          <cell r="J78">
            <v>4.76</v>
          </cell>
        </row>
        <row r="79">
          <cell r="A79">
            <v>38818</v>
          </cell>
          <cell r="B79">
            <v>4.4850000000000003</v>
          </cell>
          <cell r="C79">
            <v>4.5343799999999996</v>
          </cell>
          <cell r="D79">
            <v>4.5831299999999997</v>
          </cell>
          <cell r="E79">
            <v>4.6031300000000002</v>
          </cell>
          <cell r="F79">
            <v>4.6181299999999998</v>
          </cell>
          <cell r="G79">
            <v>4.6325000000000003</v>
          </cell>
          <cell r="H79">
            <v>4.6449999999999996</v>
          </cell>
          <cell r="I79">
            <v>4.6593799999999996</v>
          </cell>
          <cell r="J79">
            <v>4.7687499999999998</v>
          </cell>
        </row>
        <row r="80">
          <cell r="A80">
            <v>38819</v>
          </cell>
          <cell r="B80">
            <v>4.4487500000000004</v>
          </cell>
          <cell r="C80">
            <v>4.53</v>
          </cell>
          <cell r="D80">
            <v>4.5793800000000005</v>
          </cell>
          <cell r="E80">
            <v>4.6006299999999998</v>
          </cell>
          <cell r="F80">
            <v>4.6212499999999999</v>
          </cell>
          <cell r="G80">
            <v>4.6356299999999999</v>
          </cell>
          <cell r="H80">
            <v>4.6481300000000001</v>
          </cell>
          <cell r="I80">
            <v>4.6612499999999999</v>
          </cell>
          <cell r="J80">
            <v>4.7681300000000002</v>
          </cell>
        </row>
        <row r="81">
          <cell r="A81">
            <v>38820</v>
          </cell>
          <cell r="B81">
            <v>4.4312500000000004</v>
          </cell>
          <cell r="C81">
            <v>4.4956300000000002</v>
          </cell>
          <cell r="D81">
            <v>4.5793800000000005</v>
          </cell>
          <cell r="E81">
            <v>4.6031300000000002</v>
          </cell>
          <cell r="F81">
            <v>4.6231299999999997</v>
          </cell>
          <cell r="G81">
            <v>4.6393800000000001</v>
          </cell>
          <cell r="H81">
            <v>4.6537500000000005</v>
          </cell>
          <cell r="I81">
            <v>4.67</v>
          </cell>
          <cell r="J81">
            <v>4.7906300000000002</v>
          </cell>
        </row>
        <row r="82">
          <cell r="A82">
            <v>38821</v>
          </cell>
          <cell r="B82">
            <v>4.4312500000000004</v>
          </cell>
          <cell r="C82">
            <v>4.4956300000000002</v>
          </cell>
          <cell r="D82">
            <v>4.5793800000000005</v>
          </cell>
          <cell r="E82">
            <v>4.6031300000000002</v>
          </cell>
          <cell r="F82">
            <v>4.6231299999999997</v>
          </cell>
          <cell r="G82">
            <v>4.6393800000000001</v>
          </cell>
          <cell r="H82">
            <v>4.6537500000000005</v>
          </cell>
          <cell r="I82">
            <v>4.67</v>
          </cell>
          <cell r="J82">
            <v>4.7906300000000002</v>
          </cell>
        </row>
        <row r="83">
          <cell r="A83">
            <v>38824</v>
          </cell>
          <cell r="B83">
            <v>4.4312500000000004</v>
          </cell>
          <cell r="C83">
            <v>4.4956300000000002</v>
          </cell>
          <cell r="D83">
            <v>4.5793800000000005</v>
          </cell>
          <cell r="E83">
            <v>4.6031300000000002</v>
          </cell>
          <cell r="F83">
            <v>4.6231299999999997</v>
          </cell>
          <cell r="G83">
            <v>4.6393800000000001</v>
          </cell>
          <cell r="H83">
            <v>4.6537500000000005</v>
          </cell>
          <cell r="I83">
            <v>4.67</v>
          </cell>
          <cell r="J83">
            <v>4.7906300000000002</v>
          </cell>
        </row>
        <row r="84">
          <cell r="A84">
            <v>38825</v>
          </cell>
          <cell r="B84">
            <v>4.4337499999999999</v>
          </cell>
          <cell r="C84">
            <v>4.5225</v>
          </cell>
          <cell r="D84">
            <v>4.5781299999999998</v>
          </cell>
          <cell r="E84">
            <v>4.6043799999999999</v>
          </cell>
          <cell r="F84">
            <v>4.6268799999999999</v>
          </cell>
          <cell r="G84">
            <v>4.6431300000000002</v>
          </cell>
          <cell r="H84">
            <v>4.6587499999999995</v>
          </cell>
          <cell r="I84">
            <v>4.67875</v>
          </cell>
          <cell r="J84">
            <v>4.80063</v>
          </cell>
        </row>
        <row r="85">
          <cell r="A85">
            <v>38826</v>
          </cell>
          <cell r="B85">
            <v>4.43</v>
          </cell>
          <cell r="C85">
            <v>4.5093800000000002</v>
          </cell>
          <cell r="D85">
            <v>4.5765599999999997</v>
          </cell>
          <cell r="E85">
            <v>4.6043799999999999</v>
          </cell>
          <cell r="F85">
            <v>4.6287500000000001</v>
          </cell>
          <cell r="G85">
            <v>4.6425000000000001</v>
          </cell>
          <cell r="H85">
            <v>4.6584399999999997</v>
          </cell>
          <cell r="I85">
            <v>4.6768799999999997</v>
          </cell>
          <cell r="J85">
            <v>4.7912499999999998</v>
          </cell>
        </row>
        <row r="86">
          <cell r="A86">
            <v>38827</v>
          </cell>
          <cell r="B86">
            <v>4.4437499999999996</v>
          </cell>
          <cell r="C86">
            <v>4.5187499999999998</v>
          </cell>
          <cell r="D86">
            <v>4.5756300000000003</v>
          </cell>
          <cell r="E86">
            <v>4.6081300000000001</v>
          </cell>
          <cell r="F86">
            <v>4.63</v>
          </cell>
          <cell r="G86">
            <v>4.6431300000000002</v>
          </cell>
          <cell r="H86">
            <v>4.6587499999999995</v>
          </cell>
          <cell r="I86">
            <v>4.67</v>
          </cell>
          <cell r="J86">
            <v>4.7762500000000001</v>
          </cell>
        </row>
        <row r="87">
          <cell r="A87">
            <v>38828</v>
          </cell>
          <cell r="B87">
            <v>4.4362500000000002</v>
          </cell>
          <cell r="C87">
            <v>4.5437500000000002</v>
          </cell>
          <cell r="D87">
            <v>4.5787500000000003</v>
          </cell>
          <cell r="E87">
            <v>4.6087499999999997</v>
          </cell>
          <cell r="F87">
            <v>4.63063</v>
          </cell>
          <cell r="G87">
            <v>4.6456299999999997</v>
          </cell>
          <cell r="H87">
            <v>4.6581299999999999</v>
          </cell>
          <cell r="I87">
            <v>4.6693800000000003</v>
          </cell>
          <cell r="J87">
            <v>4.7681300000000002</v>
          </cell>
        </row>
        <row r="88">
          <cell r="A88">
            <v>38831</v>
          </cell>
          <cell r="B88">
            <v>4.6587499999999995</v>
          </cell>
          <cell r="C88">
            <v>4.6349999999999998</v>
          </cell>
          <cell r="D88">
            <v>4.5999999999999996</v>
          </cell>
          <cell r="E88">
            <v>4.6212499999999999</v>
          </cell>
          <cell r="F88">
            <v>4.6418800000000005</v>
          </cell>
          <cell r="G88">
            <v>4.6537500000000005</v>
          </cell>
          <cell r="H88">
            <v>4.6693800000000003</v>
          </cell>
          <cell r="I88">
            <v>4.6812500000000004</v>
          </cell>
          <cell r="J88">
            <v>4.7975000000000003</v>
          </cell>
        </row>
        <row r="89">
          <cell r="A89">
            <v>38832</v>
          </cell>
          <cell r="B89">
            <v>4.5824999999999996</v>
          </cell>
          <cell r="C89">
            <v>4.63</v>
          </cell>
          <cell r="D89">
            <v>4.6174999999999997</v>
          </cell>
          <cell r="E89">
            <v>4.6343800000000002</v>
          </cell>
          <cell r="F89">
            <v>4.6518800000000002</v>
          </cell>
          <cell r="G89">
            <v>4.665</v>
          </cell>
          <cell r="H89">
            <v>4.67875</v>
          </cell>
          <cell r="I89">
            <v>4.6956299999999995</v>
          </cell>
          <cell r="J89">
            <v>4.8187499999999996</v>
          </cell>
        </row>
        <row r="90">
          <cell r="A90">
            <v>38833</v>
          </cell>
          <cell r="B90">
            <v>4.45</v>
          </cell>
          <cell r="C90">
            <v>4.6025</v>
          </cell>
          <cell r="D90">
            <v>4.6193799999999996</v>
          </cell>
          <cell r="E90">
            <v>4.6387499999999999</v>
          </cell>
          <cell r="F90">
            <v>4.6550000000000002</v>
          </cell>
          <cell r="G90">
            <v>4.6712499999999997</v>
          </cell>
          <cell r="H90">
            <v>4.6875</v>
          </cell>
          <cell r="I90">
            <v>4.7074999999999996</v>
          </cell>
          <cell r="J90">
            <v>4.84</v>
          </cell>
        </row>
        <row r="91">
          <cell r="A91">
            <v>38834</v>
          </cell>
          <cell r="B91">
            <v>4.6737500000000001</v>
          </cell>
          <cell r="C91">
            <v>4.6187500000000004</v>
          </cell>
          <cell r="D91">
            <v>4.6237500000000002</v>
          </cell>
          <cell r="E91">
            <v>4.6418800000000005</v>
          </cell>
          <cell r="F91">
            <v>4.6643799999999995</v>
          </cell>
          <cell r="G91">
            <v>4.6825000000000001</v>
          </cell>
          <cell r="H91">
            <v>4.7018800000000001</v>
          </cell>
          <cell r="I91">
            <v>4.7256299999999998</v>
          </cell>
          <cell r="J91">
            <v>4.88375</v>
          </cell>
        </row>
        <row r="92">
          <cell r="A92">
            <v>38835</v>
          </cell>
          <cell r="B92">
            <v>4.47</v>
          </cell>
          <cell r="C92">
            <v>4.5462499999999997</v>
          </cell>
          <cell r="D92">
            <v>4.6253099999999998</v>
          </cell>
          <cell r="E92">
            <v>4.6456299999999997</v>
          </cell>
          <cell r="F92">
            <v>4.665</v>
          </cell>
          <cell r="G92">
            <v>4.6837499999999999</v>
          </cell>
          <cell r="H92">
            <v>4.7031299999999998</v>
          </cell>
          <cell r="I92">
            <v>4.72</v>
          </cell>
          <cell r="J92">
            <v>4.8656300000000003</v>
          </cell>
        </row>
        <row r="93">
          <cell r="A93">
            <v>38838</v>
          </cell>
          <cell r="B93">
            <v>4.47</v>
          </cell>
          <cell r="C93">
            <v>4.5462499999999997</v>
          </cell>
          <cell r="D93">
            <v>4.6253099999999998</v>
          </cell>
          <cell r="E93">
            <v>4.6456299999999997</v>
          </cell>
          <cell r="F93">
            <v>4.665</v>
          </cell>
          <cell r="G93">
            <v>4.6837499999999999</v>
          </cell>
          <cell r="H93">
            <v>4.7031299999999998</v>
          </cell>
          <cell r="I93">
            <v>4.72</v>
          </cell>
          <cell r="J93">
            <v>4.8656300000000003</v>
          </cell>
        </row>
        <row r="94">
          <cell r="A94">
            <v>38839</v>
          </cell>
          <cell r="B94">
            <v>4.4962499999999999</v>
          </cell>
          <cell r="C94">
            <v>4.59375</v>
          </cell>
          <cell r="D94">
            <v>4.6318799999999998</v>
          </cell>
          <cell r="E94">
            <v>4.6518800000000002</v>
          </cell>
          <cell r="F94">
            <v>4.6749999999999998</v>
          </cell>
          <cell r="G94">
            <v>4.6937499999999996</v>
          </cell>
          <cell r="H94">
            <v>4.7131299999999996</v>
          </cell>
          <cell r="I94">
            <v>4.7362500000000001</v>
          </cell>
          <cell r="J94">
            <v>4.8987499999999997</v>
          </cell>
        </row>
        <row r="95">
          <cell r="A95">
            <v>38840</v>
          </cell>
          <cell r="B95">
            <v>4.59</v>
          </cell>
          <cell r="C95">
            <v>4.6074999999999999</v>
          </cell>
          <cell r="D95">
            <v>4.6475</v>
          </cell>
          <cell r="E95">
            <v>4.67</v>
          </cell>
          <cell r="F95">
            <v>4.6856299999999997</v>
          </cell>
          <cell r="G95">
            <v>4.7018800000000001</v>
          </cell>
          <cell r="H95">
            <v>4.7225000000000001</v>
          </cell>
          <cell r="I95">
            <v>4.7493800000000004</v>
          </cell>
          <cell r="J95">
            <v>4.9177499999999998</v>
          </cell>
        </row>
        <row r="96">
          <cell r="A96">
            <v>38841</v>
          </cell>
          <cell r="B96">
            <v>4.5</v>
          </cell>
          <cell r="C96">
            <v>4.58</v>
          </cell>
          <cell r="D96">
            <v>4.6500000000000004</v>
          </cell>
          <cell r="E96">
            <v>4.6768799999999997</v>
          </cell>
          <cell r="F96">
            <v>4.6943799999999998</v>
          </cell>
          <cell r="G96">
            <v>4.71563</v>
          </cell>
          <cell r="H96">
            <v>4.7437500000000004</v>
          </cell>
          <cell r="I96">
            <v>4.7774999999999999</v>
          </cell>
          <cell r="J96">
            <v>4.96563</v>
          </cell>
        </row>
        <row r="97">
          <cell r="A97">
            <v>38842</v>
          </cell>
          <cell r="B97">
            <v>4.50875</v>
          </cell>
          <cell r="C97">
            <v>4.5837500000000002</v>
          </cell>
          <cell r="D97">
            <v>4.6574999999999998</v>
          </cell>
          <cell r="E97">
            <v>4.68</v>
          </cell>
          <cell r="F97">
            <v>4.7006300000000003</v>
          </cell>
          <cell r="G97">
            <v>4.7256299999999998</v>
          </cell>
          <cell r="H97">
            <v>4.75563</v>
          </cell>
          <cell r="I97">
            <v>4.79</v>
          </cell>
          <cell r="J97">
            <v>4.9787499999999998</v>
          </cell>
        </row>
        <row r="98">
          <cell r="A98">
            <v>38845</v>
          </cell>
          <cell r="B98">
            <v>4.5</v>
          </cell>
          <cell r="C98">
            <v>4.59</v>
          </cell>
          <cell r="D98">
            <v>4.66188</v>
          </cell>
          <cell r="E98">
            <v>4.6862500000000002</v>
          </cell>
          <cell r="F98">
            <v>4.7043800000000005</v>
          </cell>
          <cell r="G98">
            <v>4.7306299999999997</v>
          </cell>
          <cell r="H98">
            <v>4.76</v>
          </cell>
          <cell r="I98">
            <v>4.7918799999999999</v>
          </cell>
          <cell r="J98">
            <v>4.9818800000000003</v>
          </cell>
        </row>
        <row r="99">
          <cell r="A99">
            <v>38846</v>
          </cell>
          <cell r="B99">
            <v>4.6500000000000004</v>
          </cell>
          <cell r="C99">
            <v>4.6087499999999997</v>
          </cell>
          <cell r="D99">
            <v>4.6643799999999995</v>
          </cell>
          <cell r="E99">
            <v>4.6887499999999998</v>
          </cell>
          <cell r="F99">
            <v>4.7087500000000002</v>
          </cell>
          <cell r="G99">
            <v>4.74</v>
          </cell>
          <cell r="H99">
            <v>4.7699999999999996</v>
          </cell>
          <cell r="I99">
            <v>4.80063</v>
          </cell>
          <cell r="J99">
            <v>5</v>
          </cell>
        </row>
        <row r="100">
          <cell r="A100">
            <v>38847</v>
          </cell>
          <cell r="B100">
            <v>4.45</v>
          </cell>
          <cell r="C100">
            <v>4.5525000000000002</v>
          </cell>
          <cell r="D100">
            <v>4.6587499999999995</v>
          </cell>
          <cell r="E100">
            <v>4.6812500000000004</v>
          </cell>
          <cell r="F100">
            <v>4.7031299999999998</v>
          </cell>
          <cell r="G100">
            <v>4.7300000000000004</v>
          </cell>
          <cell r="H100">
            <v>4.7562499999999996</v>
          </cell>
          <cell r="I100">
            <v>4.7787500000000005</v>
          </cell>
          <cell r="J100">
            <v>4.9487500000000004</v>
          </cell>
        </row>
        <row r="101">
          <cell r="A101">
            <v>38848</v>
          </cell>
          <cell r="B101">
            <v>4.4349999999999996</v>
          </cell>
          <cell r="C101">
            <v>4.5374999999999996</v>
          </cell>
          <cell r="D101">
            <v>4.6541300000000003</v>
          </cell>
          <cell r="E101">
            <v>4.6775000000000002</v>
          </cell>
          <cell r="F101">
            <v>4.7</v>
          </cell>
          <cell r="G101">
            <v>4.7324999999999999</v>
          </cell>
          <cell r="H101">
            <v>4.7656299999999998</v>
          </cell>
          <cell r="I101">
            <v>4.7975000000000003</v>
          </cell>
          <cell r="J101">
            <v>4.99</v>
          </cell>
        </row>
        <row r="102">
          <cell r="A102">
            <v>38849</v>
          </cell>
          <cell r="B102">
            <v>4.5999999999999996</v>
          </cell>
          <cell r="C102">
            <v>4.5737500000000004</v>
          </cell>
          <cell r="D102">
            <v>4.6518800000000002</v>
          </cell>
          <cell r="E102">
            <v>4.6784400000000002</v>
          </cell>
          <cell r="F102">
            <v>4.7037500000000003</v>
          </cell>
          <cell r="G102">
            <v>4.7356300000000005</v>
          </cell>
          <cell r="H102">
            <v>4.7687499999999998</v>
          </cell>
          <cell r="I102">
            <v>4.8100000000000005</v>
          </cell>
          <cell r="J102">
            <v>5.0225</v>
          </cell>
        </row>
        <row r="103">
          <cell r="A103">
            <v>38852</v>
          </cell>
          <cell r="B103">
            <v>4.45</v>
          </cell>
          <cell r="C103">
            <v>4.5737500000000004</v>
          </cell>
          <cell r="D103">
            <v>4.6550000000000002</v>
          </cell>
          <cell r="E103">
            <v>4.67875</v>
          </cell>
          <cell r="F103">
            <v>4.7106300000000001</v>
          </cell>
          <cell r="G103">
            <v>4.74</v>
          </cell>
          <cell r="H103">
            <v>4.7768800000000002</v>
          </cell>
          <cell r="I103">
            <v>4.8168800000000003</v>
          </cell>
          <cell r="J103">
            <v>5.0206299999999997</v>
          </cell>
        </row>
        <row r="104">
          <cell r="A104">
            <v>38853</v>
          </cell>
          <cell r="B104">
            <v>4.6050000000000004</v>
          </cell>
          <cell r="C104">
            <v>4.6087499999999997</v>
          </cell>
          <cell r="D104">
            <v>4.65625</v>
          </cell>
          <cell r="E104">
            <v>4.67875</v>
          </cell>
          <cell r="F104">
            <v>4.7125000000000004</v>
          </cell>
          <cell r="G104">
            <v>4.7406300000000003</v>
          </cell>
          <cell r="H104">
            <v>4.78</v>
          </cell>
          <cell r="I104">
            <v>4.82</v>
          </cell>
          <cell r="J104">
            <v>5.0199999999999996</v>
          </cell>
        </row>
        <row r="105">
          <cell r="A105">
            <v>38854</v>
          </cell>
          <cell r="B105">
            <v>4.4262499999999996</v>
          </cell>
          <cell r="C105">
            <v>4.5981300000000003</v>
          </cell>
          <cell r="D105">
            <v>4.65625</v>
          </cell>
          <cell r="E105">
            <v>4.6793800000000001</v>
          </cell>
          <cell r="F105">
            <v>4.7106300000000001</v>
          </cell>
          <cell r="G105">
            <v>4.74125</v>
          </cell>
          <cell r="H105">
            <v>4.78</v>
          </cell>
          <cell r="I105">
            <v>4.82</v>
          </cell>
          <cell r="J105">
            <v>5.0168799999999996</v>
          </cell>
        </row>
        <row r="106">
          <cell r="A106">
            <v>38855</v>
          </cell>
          <cell r="B106">
            <v>4.5999999999999996</v>
          </cell>
          <cell r="C106">
            <v>4.6050000000000004</v>
          </cell>
          <cell r="D106">
            <v>4.6512500000000001</v>
          </cell>
          <cell r="E106">
            <v>4.6768799999999997</v>
          </cell>
          <cell r="F106">
            <v>4.71</v>
          </cell>
          <cell r="G106">
            <v>4.7393799999999997</v>
          </cell>
          <cell r="H106">
            <v>4.7774999999999999</v>
          </cell>
          <cell r="I106">
            <v>4.8174999999999999</v>
          </cell>
          <cell r="J106">
            <v>5.0118799999999997</v>
          </cell>
        </row>
        <row r="107">
          <cell r="A107">
            <v>38856</v>
          </cell>
          <cell r="B107">
            <v>4.59375</v>
          </cell>
          <cell r="C107">
            <v>4.6056299999999997</v>
          </cell>
          <cell r="D107">
            <v>4.6487499999999997</v>
          </cell>
          <cell r="E107">
            <v>4.67563</v>
          </cell>
          <cell r="F107">
            <v>4.7087500000000002</v>
          </cell>
          <cell r="G107">
            <v>4.7362500000000001</v>
          </cell>
          <cell r="H107">
            <v>4.7731300000000001</v>
          </cell>
          <cell r="I107">
            <v>4.8100000000000005</v>
          </cell>
          <cell r="J107">
            <v>4.9950000000000001</v>
          </cell>
        </row>
        <row r="108">
          <cell r="A108">
            <v>38859</v>
          </cell>
          <cell r="B108">
            <v>4.5999999999999996</v>
          </cell>
          <cell r="C108">
            <v>4.6074999999999999</v>
          </cell>
          <cell r="D108">
            <v>4.6456299999999997</v>
          </cell>
          <cell r="E108">
            <v>4.6749999999999998</v>
          </cell>
          <cell r="F108">
            <v>4.7056300000000002</v>
          </cell>
          <cell r="G108">
            <v>4.7337499999999997</v>
          </cell>
          <cell r="H108">
            <v>4.7675000000000001</v>
          </cell>
          <cell r="I108">
            <v>4.7987500000000001</v>
          </cell>
          <cell r="J108">
            <v>4.9737499999999999</v>
          </cell>
        </row>
        <row r="109">
          <cell r="A109">
            <v>38860</v>
          </cell>
          <cell r="B109">
            <v>4.5999999999999996</v>
          </cell>
          <cell r="C109">
            <v>4.6124999999999998</v>
          </cell>
          <cell r="D109">
            <v>4.6475</v>
          </cell>
          <cell r="E109">
            <v>4.6731300000000005</v>
          </cell>
          <cell r="F109">
            <v>4.7056300000000002</v>
          </cell>
          <cell r="G109">
            <v>4.7368800000000002</v>
          </cell>
          <cell r="H109">
            <v>4.7687499999999998</v>
          </cell>
          <cell r="I109">
            <v>4.7981300000000005</v>
          </cell>
          <cell r="J109">
            <v>4.9768799999999995</v>
          </cell>
        </row>
        <row r="110">
          <cell r="A110">
            <v>38861</v>
          </cell>
          <cell r="B110">
            <v>4.6062500000000002</v>
          </cell>
          <cell r="C110">
            <v>4.6174999999999997</v>
          </cell>
          <cell r="D110">
            <v>4.64656</v>
          </cell>
          <cell r="E110">
            <v>4.6731300000000005</v>
          </cell>
          <cell r="F110">
            <v>4.7056300000000002</v>
          </cell>
          <cell r="G110">
            <v>4.7343799999999998</v>
          </cell>
          <cell r="H110">
            <v>4.7662500000000003</v>
          </cell>
          <cell r="I110">
            <v>4.7968799999999998</v>
          </cell>
          <cell r="J110">
            <v>4.96875</v>
          </cell>
        </row>
        <row r="111">
          <cell r="A111">
            <v>38862</v>
          </cell>
          <cell r="B111">
            <v>4.625</v>
          </cell>
          <cell r="C111">
            <v>4.6274999999999995</v>
          </cell>
          <cell r="D111">
            <v>4.6493799999999998</v>
          </cell>
          <cell r="E111">
            <v>4.6737500000000001</v>
          </cell>
          <cell r="F111">
            <v>4.7050000000000001</v>
          </cell>
          <cell r="G111">
            <v>4.7312500000000002</v>
          </cell>
          <cell r="H111">
            <v>4.7625000000000002</v>
          </cell>
          <cell r="I111">
            <v>4.7912499999999998</v>
          </cell>
          <cell r="J111">
            <v>4.95</v>
          </cell>
        </row>
        <row r="112">
          <cell r="A112">
            <v>38863</v>
          </cell>
          <cell r="B112">
            <v>4.6206300000000002</v>
          </cell>
          <cell r="C112">
            <v>4.6293800000000003</v>
          </cell>
          <cell r="D112">
            <v>4.6500000000000004</v>
          </cell>
          <cell r="E112">
            <v>4.6737500000000001</v>
          </cell>
          <cell r="F112">
            <v>4.7018800000000001</v>
          </cell>
          <cell r="G112">
            <v>4.7312500000000002</v>
          </cell>
          <cell r="H112">
            <v>4.7606299999999999</v>
          </cell>
          <cell r="I112">
            <v>4.7862499999999999</v>
          </cell>
          <cell r="J112">
            <v>4.9393799999999999</v>
          </cell>
        </row>
        <row r="113">
          <cell r="A113">
            <v>38866</v>
          </cell>
          <cell r="B113">
            <v>4.6206300000000002</v>
          </cell>
          <cell r="C113">
            <v>4.6293800000000003</v>
          </cell>
          <cell r="D113">
            <v>4.6500000000000004</v>
          </cell>
          <cell r="E113">
            <v>4.6737500000000001</v>
          </cell>
          <cell r="F113">
            <v>4.7018800000000001</v>
          </cell>
          <cell r="G113">
            <v>4.7312500000000002</v>
          </cell>
          <cell r="H113">
            <v>4.7606299999999999</v>
          </cell>
          <cell r="I113">
            <v>4.7862499999999999</v>
          </cell>
          <cell r="J113">
            <v>4.9393799999999999</v>
          </cell>
        </row>
        <row r="114">
          <cell r="A114">
            <v>38867</v>
          </cell>
          <cell r="B114">
            <v>4.6500000000000004</v>
          </cell>
          <cell r="C114">
            <v>4.6487499999999997</v>
          </cell>
          <cell r="D114">
            <v>4.6550000000000002</v>
          </cell>
          <cell r="E114">
            <v>4.6793800000000001</v>
          </cell>
          <cell r="F114">
            <v>4.7050000000000001</v>
          </cell>
          <cell r="G114">
            <v>4.7350000000000003</v>
          </cell>
          <cell r="H114">
            <v>4.7631300000000003</v>
          </cell>
          <cell r="I114">
            <v>4.7862499999999999</v>
          </cell>
          <cell r="J114">
            <v>4.9406299999999996</v>
          </cell>
        </row>
        <row r="115">
          <cell r="A115">
            <v>38868</v>
          </cell>
          <cell r="B115">
            <v>4.6624999999999996</v>
          </cell>
          <cell r="C115">
            <v>4.6543799999999997</v>
          </cell>
          <cell r="D115">
            <v>4.6568800000000001</v>
          </cell>
          <cell r="E115">
            <v>4.6793800000000001</v>
          </cell>
          <cell r="F115">
            <v>4.7106300000000001</v>
          </cell>
          <cell r="G115">
            <v>4.7356300000000005</v>
          </cell>
          <cell r="H115">
            <v>4.7618799999999997</v>
          </cell>
          <cell r="I115">
            <v>4.7837499999999995</v>
          </cell>
          <cell r="J115">
            <v>4.9393799999999999</v>
          </cell>
        </row>
        <row r="116">
          <cell r="A116">
            <v>38869</v>
          </cell>
          <cell r="B116">
            <v>4.6387499999999999</v>
          </cell>
          <cell r="C116">
            <v>4.6449999999999996</v>
          </cell>
          <cell r="D116">
            <v>4.66</v>
          </cell>
          <cell r="E116">
            <v>4.68438</v>
          </cell>
          <cell r="F116">
            <v>4.7175000000000002</v>
          </cell>
          <cell r="G116">
            <v>4.7431299999999998</v>
          </cell>
          <cell r="H116">
            <v>4.7725</v>
          </cell>
          <cell r="I116">
            <v>4.80375</v>
          </cell>
          <cell r="J116">
            <v>4.9800000000000004</v>
          </cell>
        </row>
        <row r="117">
          <cell r="A117">
            <v>38870</v>
          </cell>
          <cell r="B117">
            <v>4.6349999999999998</v>
          </cell>
          <cell r="C117">
            <v>4.6425000000000001</v>
          </cell>
          <cell r="D117">
            <v>4.66</v>
          </cell>
          <cell r="E117">
            <v>4.6846899999999998</v>
          </cell>
          <cell r="F117">
            <v>4.71563</v>
          </cell>
          <cell r="G117">
            <v>4.7431299999999998</v>
          </cell>
          <cell r="H117">
            <v>4.7709399999999995</v>
          </cell>
          <cell r="I117">
            <v>4.8018799999999997</v>
          </cell>
          <cell r="J117">
            <v>4.9762500000000003</v>
          </cell>
        </row>
        <row r="118">
          <cell r="A118">
            <v>38873</v>
          </cell>
          <cell r="B118">
            <v>4.6243800000000004</v>
          </cell>
          <cell r="C118">
            <v>4.6462500000000002</v>
          </cell>
          <cell r="D118">
            <v>4.66031</v>
          </cell>
          <cell r="E118">
            <v>4.6871900000000002</v>
          </cell>
          <cell r="F118">
            <v>4.7184400000000002</v>
          </cell>
          <cell r="G118">
            <v>4.7431299999999998</v>
          </cell>
          <cell r="H118">
            <v>4.7699999999999996</v>
          </cell>
          <cell r="I118">
            <v>4.7928100000000002</v>
          </cell>
          <cell r="J118">
            <v>4.9543800000000005</v>
          </cell>
        </row>
        <row r="119">
          <cell r="A119">
            <v>38874</v>
          </cell>
          <cell r="B119">
            <v>4.6475</v>
          </cell>
          <cell r="C119">
            <v>4.6487499999999997</v>
          </cell>
          <cell r="D119">
            <v>4.6621899999999998</v>
          </cell>
          <cell r="E119">
            <v>4.6893799999999999</v>
          </cell>
          <cell r="F119">
            <v>4.7218799999999996</v>
          </cell>
          <cell r="G119">
            <v>4.7456300000000002</v>
          </cell>
          <cell r="H119">
            <v>4.7737499999999997</v>
          </cell>
          <cell r="I119">
            <v>4.8021899999999995</v>
          </cell>
          <cell r="J119">
            <v>4.9693800000000001</v>
          </cell>
        </row>
        <row r="120">
          <cell r="A120">
            <v>38875</v>
          </cell>
          <cell r="B120">
            <v>4.6418800000000005</v>
          </cell>
          <cell r="C120">
            <v>4.6468800000000003</v>
          </cell>
          <cell r="D120">
            <v>4.66</v>
          </cell>
          <cell r="E120">
            <v>4.6906299999999996</v>
          </cell>
          <cell r="F120">
            <v>4.7240599999999997</v>
          </cell>
          <cell r="G120">
            <v>4.7506300000000001</v>
          </cell>
          <cell r="H120">
            <v>4.7774999999999999</v>
          </cell>
          <cell r="I120">
            <v>4.8031300000000003</v>
          </cell>
          <cell r="J120">
            <v>4.9793799999999999</v>
          </cell>
        </row>
        <row r="121">
          <cell r="A121">
            <v>38876</v>
          </cell>
          <cell r="B121">
            <v>4.6425000000000001</v>
          </cell>
          <cell r="C121">
            <v>4.6500000000000004</v>
          </cell>
          <cell r="D121">
            <v>4.6637500000000003</v>
          </cell>
          <cell r="E121">
            <v>4.6912500000000001</v>
          </cell>
          <cell r="F121">
            <v>4.7237499999999999</v>
          </cell>
          <cell r="G121">
            <v>4.7487500000000002</v>
          </cell>
          <cell r="H121">
            <v>4.7731300000000001</v>
          </cell>
          <cell r="I121">
            <v>4.7968799999999998</v>
          </cell>
          <cell r="J121">
            <v>4.9524999999999997</v>
          </cell>
        </row>
        <row r="122">
          <cell r="A122">
            <v>38877</v>
          </cell>
          <cell r="B122">
            <v>4.6387499999999999</v>
          </cell>
          <cell r="C122">
            <v>4.6475</v>
          </cell>
          <cell r="D122">
            <v>4.6643799999999995</v>
          </cell>
          <cell r="E122">
            <v>4.6906299999999996</v>
          </cell>
          <cell r="F122">
            <v>4.7206299999999999</v>
          </cell>
          <cell r="G122">
            <v>4.7424999999999997</v>
          </cell>
          <cell r="H122">
            <v>4.7656299999999998</v>
          </cell>
          <cell r="I122">
            <v>4.7862499999999999</v>
          </cell>
          <cell r="J122">
            <v>4.9312500000000004</v>
          </cell>
        </row>
        <row r="123">
          <cell r="A123">
            <v>38880</v>
          </cell>
          <cell r="B123">
            <v>4.6399999999999997</v>
          </cell>
          <cell r="C123">
            <v>4.6481300000000001</v>
          </cell>
          <cell r="D123">
            <v>4.6656300000000002</v>
          </cell>
          <cell r="E123">
            <v>4.6899999999999995</v>
          </cell>
          <cell r="F123">
            <v>4.72</v>
          </cell>
          <cell r="G123">
            <v>4.7418800000000001</v>
          </cell>
          <cell r="H123">
            <v>4.7631300000000003</v>
          </cell>
          <cell r="I123">
            <v>4.7846900000000003</v>
          </cell>
          <cell r="J123">
            <v>4.9312500000000004</v>
          </cell>
        </row>
        <row r="124">
          <cell r="A124">
            <v>38881</v>
          </cell>
          <cell r="B124">
            <v>4.6387499999999999</v>
          </cell>
          <cell r="C124">
            <v>4.6487499999999997</v>
          </cell>
          <cell r="D124">
            <v>4.6687500000000002</v>
          </cell>
          <cell r="E124">
            <v>4.6937499999999996</v>
          </cell>
          <cell r="F124">
            <v>4.7225000000000001</v>
          </cell>
          <cell r="G124">
            <v>4.7437500000000004</v>
          </cell>
          <cell r="H124">
            <v>4.7643800000000001</v>
          </cell>
          <cell r="I124">
            <v>4.7906300000000002</v>
          </cell>
          <cell r="J124">
            <v>4.9399999999999995</v>
          </cell>
        </row>
        <row r="125">
          <cell r="A125">
            <v>38882</v>
          </cell>
          <cell r="B125">
            <v>4.6256300000000001</v>
          </cell>
          <cell r="C125">
            <v>4.6462500000000002</v>
          </cell>
          <cell r="D125">
            <v>4.6725000000000003</v>
          </cell>
          <cell r="E125">
            <v>4.69625</v>
          </cell>
          <cell r="F125">
            <v>4.72438</v>
          </cell>
          <cell r="G125">
            <v>4.7475000000000005</v>
          </cell>
          <cell r="H125">
            <v>4.7675000000000001</v>
          </cell>
          <cell r="I125">
            <v>4.79406</v>
          </cell>
          <cell r="J125">
            <v>4.9424999999999999</v>
          </cell>
        </row>
        <row r="126">
          <cell r="A126">
            <v>38883</v>
          </cell>
          <cell r="B126">
            <v>4.62</v>
          </cell>
          <cell r="C126">
            <v>4.6425000000000001</v>
          </cell>
          <cell r="D126">
            <v>4.6762499999999996</v>
          </cell>
          <cell r="E126">
            <v>4.7062499999999998</v>
          </cell>
          <cell r="F126">
            <v>4.7340600000000004</v>
          </cell>
          <cell r="G126">
            <v>4.7637499999999999</v>
          </cell>
          <cell r="H126">
            <v>4.78688</v>
          </cell>
          <cell r="I126">
            <v>4.8153100000000002</v>
          </cell>
          <cell r="J126">
            <v>4.9981299999999997</v>
          </cell>
        </row>
        <row r="127">
          <cell r="A127">
            <v>38884</v>
          </cell>
          <cell r="B127">
            <v>4.6050000000000004</v>
          </cell>
          <cell r="C127">
            <v>4.6349999999999998</v>
          </cell>
          <cell r="D127">
            <v>4.6768799999999997</v>
          </cell>
          <cell r="E127">
            <v>4.7062499999999998</v>
          </cell>
          <cell r="F127">
            <v>4.7393799999999997</v>
          </cell>
          <cell r="G127">
            <v>4.7656299999999998</v>
          </cell>
          <cell r="H127">
            <v>4.7918799999999999</v>
          </cell>
          <cell r="I127">
            <v>4.8231299999999999</v>
          </cell>
          <cell r="J127">
            <v>5.01</v>
          </cell>
        </row>
        <row r="128">
          <cell r="A128">
            <v>38887</v>
          </cell>
          <cell r="B128">
            <v>4.6225000000000005</v>
          </cell>
          <cell r="C128">
            <v>4.6349999999999998</v>
          </cell>
          <cell r="D128">
            <v>4.6812500000000004</v>
          </cell>
          <cell r="E128">
            <v>4.7106300000000001</v>
          </cell>
          <cell r="F128">
            <v>4.74125</v>
          </cell>
          <cell r="G128">
            <v>4.7762500000000001</v>
          </cell>
          <cell r="H128">
            <v>4.8031300000000003</v>
          </cell>
          <cell r="I128">
            <v>4.8337500000000002</v>
          </cell>
          <cell r="J128">
            <v>5.0343799999999996</v>
          </cell>
        </row>
        <row r="129">
          <cell r="A129">
            <v>38888</v>
          </cell>
          <cell r="B129">
            <v>4.6050000000000004</v>
          </cell>
          <cell r="C129">
            <v>4.6281299999999996</v>
          </cell>
          <cell r="D129">
            <v>4.6803100000000004</v>
          </cell>
          <cell r="E129">
            <v>4.7149999999999999</v>
          </cell>
          <cell r="F129">
            <v>4.7471899999999998</v>
          </cell>
          <cell r="G129">
            <v>4.7806300000000004</v>
          </cell>
          <cell r="H129">
            <v>4.8125</v>
          </cell>
          <cell r="I129">
            <v>4.8462499999999995</v>
          </cell>
          <cell r="J129">
            <v>5.0487500000000001</v>
          </cell>
        </row>
        <row r="130">
          <cell r="A130">
            <v>38889</v>
          </cell>
          <cell r="B130">
            <v>4.6137499999999996</v>
          </cell>
          <cell r="C130">
            <v>4.6287500000000001</v>
          </cell>
          <cell r="D130">
            <v>4.6812500000000004</v>
          </cell>
          <cell r="E130">
            <v>4.7168799999999997</v>
          </cell>
          <cell r="F130">
            <v>4.7508800000000004</v>
          </cell>
          <cell r="G130">
            <v>4.7824999999999998</v>
          </cell>
          <cell r="H130">
            <v>4.8112500000000002</v>
          </cell>
          <cell r="I130">
            <v>4.8412500000000005</v>
          </cell>
          <cell r="J130">
            <v>5.04</v>
          </cell>
        </row>
        <row r="131">
          <cell r="A131">
            <v>38890</v>
          </cell>
          <cell r="B131">
            <v>4.6168800000000001</v>
          </cell>
          <cell r="C131">
            <v>4.6268799999999999</v>
          </cell>
          <cell r="D131">
            <v>4.6812500000000004</v>
          </cell>
          <cell r="E131">
            <v>4.7137500000000001</v>
          </cell>
          <cell r="F131">
            <v>4.74688</v>
          </cell>
          <cell r="G131">
            <v>4.7743799999999998</v>
          </cell>
          <cell r="H131">
            <v>4.8025000000000002</v>
          </cell>
          <cell r="I131">
            <v>4.8293800000000005</v>
          </cell>
          <cell r="J131">
            <v>5.0118799999999997</v>
          </cell>
        </row>
        <row r="132">
          <cell r="A132">
            <v>38891</v>
          </cell>
          <cell r="B132">
            <v>4.5881299999999996</v>
          </cell>
          <cell r="C132">
            <v>4.6174999999999997</v>
          </cell>
          <cell r="D132">
            <v>4.68</v>
          </cell>
          <cell r="E132">
            <v>4.7112499999999997</v>
          </cell>
          <cell r="F132">
            <v>4.74688</v>
          </cell>
          <cell r="G132">
            <v>4.7737499999999997</v>
          </cell>
          <cell r="H132">
            <v>4.8</v>
          </cell>
          <cell r="I132">
            <v>4.8274999999999997</v>
          </cell>
          <cell r="J132">
            <v>5.0262500000000001</v>
          </cell>
        </row>
        <row r="133">
          <cell r="A133">
            <v>38894</v>
          </cell>
          <cell r="B133">
            <v>4.5999999999999996</v>
          </cell>
          <cell r="C133">
            <v>4.6243800000000004</v>
          </cell>
          <cell r="D133">
            <v>4.6828099999999999</v>
          </cell>
          <cell r="E133">
            <v>4.7143800000000002</v>
          </cell>
          <cell r="F133">
            <v>4.74688</v>
          </cell>
          <cell r="G133">
            <v>4.7787500000000005</v>
          </cell>
          <cell r="H133">
            <v>4.8068799999999996</v>
          </cell>
          <cell r="I133">
            <v>4.8337500000000002</v>
          </cell>
          <cell r="J133">
            <v>5.0412499999999998</v>
          </cell>
        </row>
        <row r="134">
          <cell r="A134">
            <v>38895</v>
          </cell>
          <cell r="B134">
            <v>4.5962499999999995</v>
          </cell>
          <cell r="C134">
            <v>4.63375</v>
          </cell>
          <cell r="D134">
            <v>4.6806299999999998</v>
          </cell>
          <cell r="E134">
            <v>4.71563</v>
          </cell>
          <cell r="F134">
            <v>4.75</v>
          </cell>
          <cell r="G134">
            <v>4.78125</v>
          </cell>
          <cell r="H134">
            <v>4.8081300000000002</v>
          </cell>
          <cell r="I134">
            <v>4.8375000000000004</v>
          </cell>
          <cell r="J134">
            <v>5.0581300000000002</v>
          </cell>
        </row>
        <row r="135">
          <cell r="A135">
            <v>38896</v>
          </cell>
          <cell r="B135">
            <v>4.5962499999999995</v>
          </cell>
          <cell r="C135">
            <v>4.6449999999999996</v>
          </cell>
          <cell r="D135">
            <v>4.6812500000000004</v>
          </cell>
          <cell r="E135">
            <v>4.7168799999999997</v>
          </cell>
          <cell r="F135">
            <v>4.75</v>
          </cell>
          <cell r="G135">
            <v>4.78125</v>
          </cell>
          <cell r="H135">
            <v>4.8075000000000001</v>
          </cell>
          <cell r="I135">
            <v>4.8381299999999996</v>
          </cell>
          <cell r="J135">
            <v>5.0549999999999997</v>
          </cell>
        </row>
        <row r="136">
          <cell r="A136">
            <v>38897</v>
          </cell>
          <cell r="B136">
            <v>4.6062500000000002</v>
          </cell>
          <cell r="C136">
            <v>4.66</v>
          </cell>
          <cell r="D136">
            <v>4.68438</v>
          </cell>
          <cell r="E136">
            <v>4.7181300000000004</v>
          </cell>
          <cell r="F136">
            <v>4.7537500000000001</v>
          </cell>
          <cell r="G136">
            <v>4.7837499999999995</v>
          </cell>
          <cell r="H136">
            <v>4.8062500000000004</v>
          </cell>
          <cell r="I136">
            <v>4.83</v>
          </cell>
          <cell r="J136">
            <v>5.0324999999999998</v>
          </cell>
        </row>
        <row r="137">
          <cell r="A137">
            <v>38898</v>
          </cell>
          <cell r="B137">
            <v>4.6775000000000002</v>
          </cell>
          <cell r="C137">
            <v>4.6624999999999996</v>
          </cell>
          <cell r="D137">
            <v>4.6835000000000004</v>
          </cell>
          <cell r="E137">
            <v>4.7162500000000005</v>
          </cell>
          <cell r="F137">
            <v>4.7537500000000001</v>
          </cell>
          <cell r="G137">
            <v>4.7774999999999999</v>
          </cell>
          <cell r="H137">
            <v>4.7956300000000001</v>
          </cell>
          <cell r="I137">
            <v>4.8168800000000003</v>
          </cell>
          <cell r="J137">
            <v>5.00563</v>
          </cell>
        </row>
        <row r="138">
          <cell r="A138">
            <v>38901</v>
          </cell>
          <cell r="B138">
            <v>4.6362500000000004</v>
          </cell>
          <cell r="C138">
            <v>4.6500000000000004</v>
          </cell>
          <cell r="D138">
            <v>4.6806299999999998</v>
          </cell>
          <cell r="E138">
            <v>4.71</v>
          </cell>
          <cell r="F138">
            <v>4.7524999999999995</v>
          </cell>
          <cell r="G138">
            <v>4.7762500000000001</v>
          </cell>
          <cell r="H138">
            <v>4.7949999999999999</v>
          </cell>
          <cell r="I138">
            <v>4.8125</v>
          </cell>
          <cell r="J138">
            <v>5.0081300000000004</v>
          </cell>
        </row>
        <row r="139">
          <cell r="A139">
            <v>38902</v>
          </cell>
          <cell r="B139">
            <v>4.62</v>
          </cell>
          <cell r="C139">
            <v>4.6325000000000003</v>
          </cell>
          <cell r="D139">
            <v>4.6793800000000001</v>
          </cell>
          <cell r="E139">
            <v>4.71</v>
          </cell>
          <cell r="F139">
            <v>4.7481299999999997</v>
          </cell>
          <cell r="G139">
            <v>4.7762500000000001</v>
          </cell>
          <cell r="H139">
            <v>4.7949999999999999</v>
          </cell>
          <cell r="I139">
            <v>4.8156299999999996</v>
          </cell>
          <cell r="J139">
            <v>5.0068799999999998</v>
          </cell>
        </row>
        <row r="140">
          <cell r="A140">
            <v>38903</v>
          </cell>
          <cell r="B140">
            <v>4.5475000000000003</v>
          </cell>
          <cell r="C140">
            <v>4.5949999999999998</v>
          </cell>
          <cell r="D140">
            <v>4.6574999999999998</v>
          </cell>
          <cell r="E140">
            <v>4.7</v>
          </cell>
          <cell r="F140">
            <v>4.7406300000000003</v>
          </cell>
          <cell r="G140">
            <v>4.7631300000000003</v>
          </cell>
          <cell r="H140">
            <v>4.7843799999999996</v>
          </cell>
          <cell r="I140">
            <v>4.8049999999999997</v>
          </cell>
          <cell r="J140">
            <v>4.9837499999999997</v>
          </cell>
        </row>
        <row r="141">
          <cell r="A141">
            <v>38904</v>
          </cell>
          <cell r="B141">
            <v>4.5962499999999995</v>
          </cell>
          <cell r="C141">
            <v>4.6137499999999996</v>
          </cell>
          <cell r="D141">
            <v>4.6556300000000004</v>
          </cell>
          <cell r="E141">
            <v>4.6950000000000003</v>
          </cell>
          <cell r="F141">
            <v>4.7331300000000001</v>
          </cell>
          <cell r="G141">
            <v>4.7612500000000004</v>
          </cell>
          <cell r="H141">
            <v>4.7818800000000001</v>
          </cell>
          <cell r="I141">
            <v>4.8062500000000004</v>
          </cell>
          <cell r="J141">
            <v>4.99125</v>
          </cell>
        </row>
        <row r="142">
          <cell r="A142">
            <v>38905</v>
          </cell>
          <cell r="B142">
            <v>4.5925000000000002</v>
          </cell>
          <cell r="C142">
            <v>4.6112500000000001</v>
          </cell>
          <cell r="D142">
            <v>4.6493799999999998</v>
          </cell>
          <cell r="E142">
            <v>4.6896300000000002</v>
          </cell>
          <cell r="F142">
            <v>4.7287499999999998</v>
          </cell>
          <cell r="G142">
            <v>4.7562499999999996</v>
          </cell>
          <cell r="H142">
            <v>4.77813</v>
          </cell>
          <cell r="I142">
            <v>4.80063</v>
          </cell>
          <cell r="J142">
            <v>4.9862500000000001</v>
          </cell>
        </row>
        <row r="143">
          <cell r="A143">
            <v>38908</v>
          </cell>
          <cell r="B143">
            <v>4.5968799999999996</v>
          </cell>
          <cell r="C143">
            <v>4.6068800000000003</v>
          </cell>
          <cell r="D143">
            <v>4.6487499999999997</v>
          </cell>
          <cell r="E143">
            <v>4.6881300000000001</v>
          </cell>
          <cell r="F143">
            <v>4.72</v>
          </cell>
          <cell r="G143">
            <v>4.75</v>
          </cell>
          <cell r="H143">
            <v>4.7762500000000001</v>
          </cell>
          <cell r="I143">
            <v>4.7949999999999999</v>
          </cell>
          <cell r="J143">
            <v>4.9706299999999999</v>
          </cell>
        </row>
        <row r="144">
          <cell r="A144">
            <v>38909</v>
          </cell>
          <cell r="B144">
            <v>4.5949999999999998</v>
          </cell>
          <cell r="C144">
            <v>4.6074999999999999</v>
          </cell>
          <cell r="D144">
            <v>4.6449999999999996</v>
          </cell>
          <cell r="E144">
            <v>4.6852499999999999</v>
          </cell>
          <cell r="F144">
            <v>4.71875</v>
          </cell>
          <cell r="G144">
            <v>4.7462499999999999</v>
          </cell>
          <cell r="H144">
            <v>4.7706299999999997</v>
          </cell>
          <cell r="I144">
            <v>4.7918799999999999</v>
          </cell>
          <cell r="J144">
            <v>4.9725000000000001</v>
          </cell>
        </row>
        <row r="145">
          <cell r="A145">
            <v>38910</v>
          </cell>
          <cell r="B145">
            <v>4.585</v>
          </cell>
          <cell r="C145">
            <v>4.6031300000000002</v>
          </cell>
          <cell r="D145">
            <v>4.6406299999999998</v>
          </cell>
          <cell r="E145">
            <v>4.67875</v>
          </cell>
          <cell r="F145">
            <v>4.7143800000000002</v>
          </cell>
          <cell r="G145">
            <v>4.7406300000000003</v>
          </cell>
          <cell r="H145">
            <v>4.7643800000000001</v>
          </cell>
          <cell r="I145">
            <v>4.7893799999999995</v>
          </cell>
          <cell r="J145">
            <v>4.9712499999999995</v>
          </cell>
        </row>
        <row r="146">
          <cell r="A146">
            <v>38911</v>
          </cell>
          <cell r="B146">
            <v>4.5787500000000003</v>
          </cell>
          <cell r="C146">
            <v>4.5975000000000001</v>
          </cell>
          <cell r="D146">
            <v>4.6362500000000004</v>
          </cell>
          <cell r="E146">
            <v>4.6712499999999997</v>
          </cell>
          <cell r="F146">
            <v>4.7043800000000005</v>
          </cell>
          <cell r="G146">
            <v>4.7337499999999997</v>
          </cell>
          <cell r="H146">
            <v>4.76</v>
          </cell>
          <cell r="I146">
            <v>4.7843799999999996</v>
          </cell>
          <cell r="J146">
            <v>4.9581299999999997</v>
          </cell>
        </row>
        <row r="147">
          <cell r="A147">
            <v>38912</v>
          </cell>
          <cell r="B147">
            <v>4.5787500000000003</v>
          </cell>
          <cell r="C147">
            <v>4.59375</v>
          </cell>
          <cell r="D147">
            <v>4.6318799999999998</v>
          </cell>
          <cell r="E147">
            <v>4.6637500000000003</v>
          </cell>
          <cell r="F147">
            <v>4.6956299999999995</v>
          </cell>
          <cell r="G147">
            <v>4.7237499999999999</v>
          </cell>
          <cell r="H147">
            <v>4.7487500000000002</v>
          </cell>
          <cell r="I147">
            <v>4.76938</v>
          </cell>
          <cell r="J147">
            <v>4.9399999999999995</v>
          </cell>
        </row>
        <row r="148">
          <cell r="A148">
            <v>38915</v>
          </cell>
          <cell r="B148">
            <v>4.59</v>
          </cell>
          <cell r="C148">
            <v>4.5987499999999999</v>
          </cell>
          <cell r="D148">
            <v>4.63</v>
          </cell>
          <cell r="E148">
            <v>4.6612499999999999</v>
          </cell>
          <cell r="F148">
            <v>4.6903100000000002</v>
          </cell>
          <cell r="G148">
            <v>4.71875</v>
          </cell>
          <cell r="H148">
            <v>4.7418800000000001</v>
          </cell>
          <cell r="I148">
            <v>4.7625000000000002</v>
          </cell>
          <cell r="J148">
            <v>4.92563</v>
          </cell>
        </row>
        <row r="149">
          <cell r="A149">
            <v>38916</v>
          </cell>
          <cell r="B149">
            <v>4.5999999999999996</v>
          </cell>
          <cell r="C149">
            <v>4.6025</v>
          </cell>
          <cell r="D149">
            <v>4.6393800000000001</v>
          </cell>
          <cell r="E149">
            <v>4.6725000000000003</v>
          </cell>
          <cell r="F149">
            <v>4.7125000000000004</v>
          </cell>
          <cell r="G149">
            <v>4.7424999999999997</v>
          </cell>
          <cell r="H149">
            <v>4.77813</v>
          </cell>
          <cell r="I149">
            <v>4.8131300000000001</v>
          </cell>
          <cell r="J149">
            <v>5.0075000000000003</v>
          </cell>
        </row>
        <row r="150">
          <cell r="A150">
            <v>38917</v>
          </cell>
          <cell r="B150">
            <v>4.5999999999999996</v>
          </cell>
          <cell r="C150">
            <v>4.6037499999999998</v>
          </cell>
          <cell r="D150">
            <v>4.6518800000000002</v>
          </cell>
          <cell r="E150">
            <v>4.6968800000000002</v>
          </cell>
          <cell r="F150">
            <v>4.73813</v>
          </cell>
          <cell r="G150">
            <v>4.7675000000000001</v>
          </cell>
          <cell r="H150">
            <v>4.8049999999999997</v>
          </cell>
          <cell r="I150">
            <v>4.8456299999999999</v>
          </cell>
          <cell r="J150">
            <v>5.0350000000000001</v>
          </cell>
        </row>
        <row r="151">
          <cell r="A151">
            <v>38918</v>
          </cell>
          <cell r="B151">
            <v>4.59375</v>
          </cell>
          <cell r="C151">
            <v>4.5999999999999996</v>
          </cell>
          <cell r="D151">
            <v>4.6500000000000004</v>
          </cell>
          <cell r="E151">
            <v>4.6950000000000003</v>
          </cell>
          <cell r="F151">
            <v>4.7368800000000002</v>
          </cell>
          <cell r="G151">
            <v>4.774</v>
          </cell>
          <cell r="H151">
            <v>4.8100000000000005</v>
          </cell>
          <cell r="I151">
            <v>4.8481300000000003</v>
          </cell>
          <cell r="J151">
            <v>5.0462499999999997</v>
          </cell>
        </row>
        <row r="152">
          <cell r="A152">
            <v>38919</v>
          </cell>
          <cell r="B152">
            <v>4.5812499999999998</v>
          </cell>
          <cell r="C152">
            <v>4.5949999999999998</v>
          </cell>
          <cell r="D152">
            <v>4.6449999999999996</v>
          </cell>
          <cell r="E152">
            <v>4.69313</v>
          </cell>
          <cell r="F152">
            <v>4.7343799999999998</v>
          </cell>
          <cell r="G152">
            <v>4.7725</v>
          </cell>
          <cell r="H152">
            <v>4.8075000000000001</v>
          </cell>
          <cell r="I152">
            <v>4.8431300000000004</v>
          </cell>
          <cell r="J152">
            <v>5.0343799999999996</v>
          </cell>
        </row>
        <row r="153">
          <cell r="A153">
            <v>38922</v>
          </cell>
          <cell r="B153">
            <v>4.5862499999999997</v>
          </cell>
          <cell r="C153">
            <v>4.6006299999999998</v>
          </cell>
          <cell r="D153">
            <v>4.6493799999999998</v>
          </cell>
          <cell r="E153">
            <v>4.6968800000000002</v>
          </cell>
          <cell r="F153">
            <v>4.74</v>
          </cell>
          <cell r="G153">
            <v>4.77813</v>
          </cell>
          <cell r="H153">
            <v>4.8168800000000003</v>
          </cell>
          <cell r="I153">
            <v>4.8556299999999997</v>
          </cell>
          <cell r="J153">
            <v>5.0462499999999997</v>
          </cell>
        </row>
        <row r="154">
          <cell r="A154">
            <v>38923</v>
          </cell>
          <cell r="B154">
            <v>4.5806300000000002</v>
          </cell>
          <cell r="C154">
            <v>4.6037499999999998</v>
          </cell>
          <cell r="D154">
            <v>4.6556300000000004</v>
          </cell>
          <cell r="E154">
            <v>4.6987500000000004</v>
          </cell>
          <cell r="F154">
            <v>4.74031</v>
          </cell>
          <cell r="G154">
            <v>4.77813</v>
          </cell>
          <cell r="H154">
            <v>4.8118800000000004</v>
          </cell>
          <cell r="I154">
            <v>4.8459399999999997</v>
          </cell>
          <cell r="J154">
            <v>5.0125000000000002</v>
          </cell>
        </row>
        <row r="155">
          <cell r="A155">
            <v>38924</v>
          </cell>
          <cell r="B155">
            <v>4.58</v>
          </cell>
          <cell r="C155">
            <v>4.6056299999999997</v>
          </cell>
          <cell r="D155">
            <v>4.6631299999999998</v>
          </cell>
          <cell r="E155">
            <v>4.7024999999999997</v>
          </cell>
          <cell r="F155">
            <v>4.75</v>
          </cell>
          <cell r="G155">
            <v>4.7843799999999996</v>
          </cell>
          <cell r="H155">
            <v>4.8193799999999998</v>
          </cell>
          <cell r="I155">
            <v>4.8562500000000002</v>
          </cell>
          <cell r="J155">
            <v>5.0343799999999996</v>
          </cell>
        </row>
        <row r="156">
          <cell r="A156">
            <v>38925</v>
          </cell>
          <cell r="B156">
            <v>4.5824999999999996</v>
          </cell>
          <cell r="C156">
            <v>4.6124999999999998</v>
          </cell>
          <cell r="D156">
            <v>4.6725000000000003</v>
          </cell>
          <cell r="E156">
            <v>4.7137500000000001</v>
          </cell>
          <cell r="F156">
            <v>4.7584400000000002</v>
          </cell>
          <cell r="G156">
            <v>4.7865599999999997</v>
          </cell>
          <cell r="H156">
            <v>4.8184399999999998</v>
          </cell>
          <cell r="I156">
            <v>4.8571900000000001</v>
          </cell>
          <cell r="J156">
            <v>5.0206299999999997</v>
          </cell>
        </row>
        <row r="157">
          <cell r="A157">
            <v>38926</v>
          </cell>
          <cell r="B157">
            <v>4.5999999999999996</v>
          </cell>
          <cell r="C157">
            <v>4.6231299999999997</v>
          </cell>
          <cell r="D157">
            <v>4.6775000000000002</v>
          </cell>
          <cell r="E157">
            <v>4.7184400000000002</v>
          </cell>
          <cell r="F157">
            <v>4.7634400000000001</v>
          </cell>
          <cell r="G157">
            <v>4.7925000000000004</v>
          </cell>
          <cell r="H157">
            <v>4.8215599999999998</v>
          </cell>
          <cell r="I157">
            <v>4.8590400000000002</v>
          </cell>
          <cell r="J157">
            <v>5.0181300000000002</v>
          </cell>
        </row>
        <row r="158">
          <cell r="A158">
            <v>38929</v>
          </cell>
          <cell r="B158">
            <v>4.7212499999999995</v>
          </cell>
          <cell r="C158">
            <v>4.6568800000000001</v>
          </cell>
          <cell r="D158">
            <v>4.6868800000000004</v>
          </cell>
          <cell r="E158">
            <v>4.7287499999999998</v>
          </cell>
          <cell r="F158">
            <v>4.7768800000000002</v>
          </cell>
          <cell r="G158">
            <v>4.8068799999999996</v>
          </cell>
          <cell r="H158">
            <v>4.8381299999999996</v>
          </cell>
          <cell r="I158">
            <v>4.8687500000000004</v>
          </cell>
          <cell r="J158">
            <v>5.03688</v>
          </cell>
        </row>
        <row r="159">
          <cell r="A159">
            <v>38930</v>
          </cell>
          <cell r="B159">
            <v>4.95</v>
          </cell>
          <cell r="C159">
            <v>4.7212499999999995</v>
          </cell>
          <cell r="D159">
            <v>4.7018800000000001</v>
          </cell>
          <cell r="E159">
            <v>4.7387499999999996</v>
          </cell>
          <cell r="F159">
            <v>4.7874999999999996</v>
          </cell>
          <cell r="G159">
            <v>4.8162500000000001</v>
          </cell>
          <cell r="H159">
            <v>4.84375</v>
          </cell>
          <cell r="I159">
            <v>4.8774999999999995</v>
          </cell>
          <cell r="J159">
            <v>5.0425000000000004</v>
          </cell>
        </row>
        <row r="160">
          <cell r="A160">
            <v>38931</v>
          </cell>
          <cell r="B160">
            <v>4.6437499999999998</v>
          </cell>
          <cell r="C160">
            <v>4.6612499999999999</v>
          </cell>
          <cell r="D160">
            <v>4.6974999999999998</v>
          </cell>
          <cell r="E160">
            <v>4.7418800000000001</v>
          </cell>
          <cell r="F160">
            <v>4.7881299999999998</v>
          </cell>
          <cell r="G160">
            <v>4.82</v>
          </cell>
          <cell r="H160">
            <v>4.8462499999999995</v>
          </cell>
          <cell r="I160">
            <v>4.88</v>
          </cell>
          <cell r="J160">
            <v>5.0449999999999999</v>
          </cell>
        </row>
        <row r="161">
          <cell r="A161">
            <v>38932</v>
          </cell>
          <cell r="B161">
            <v>4.6862500000000002</v>
          </cell>
          <cell r="C161">
            <v>4.6712499999999997</v>
          </cell>
          <cell r="D161">
            <v>4.6950000000000003</v>
          </cell>
          <cell r="E161">
            <v>4.7424999999999997</v>
          </cell>
          <cell r="F161">
            <v>4.79</v>
          </cell>
          <cell r="G161">
            <v>4.8224999999999998</v>
          </cell>
          <cell r="H161">
            <v>4.8487499999999999</v>
          </cell>
          <cell r="I161">
            <v>4.8812499999999996</v>
          </cell>
          <cell r="J161">
            <v>5.0493800000000002</v>
          </cell>
        </row>
        <row r="162">
          <cell r="A162">
            <v>38933</v>
          </cell>
          <cell r="B162">
            <v>4.875</v>
          </cell>
          <cell r="C162">
            <v>4.875</v>
          </cell>
          <cell r="D162">
            <v>4.8881300000000003</v>
          </cell>
          <cell r="E162">
            <v>4.9187500000000002</v>
          </cell>
          <cell r="F162">
            <v>4.9537500000000003</v>
          </cell>
          <cell r="G162">
            <v>4.9850000000000003</v>
          </cell>
          <cell r="H162">
            <v>5.0187499999999998</v>
          </cell>
          <cell r="I162">
            <v>5.0674999999999999</v>
          </cell>
          <cell r="J162">
            <v>5.2512499999999998</v>
          </cell>
        </row>
        <row r="163">
          <cell r="A163">
            <v>38936</v>
          </cell>
          <cell r="B163">
            <v>4.8743800000000004</v>
          </cell>
          <cell r="C163">
            <v>4.875</v>
          </cell>
          <cell r="D163">
            <v>4.8925000000000001</v>
          </cell>
          <cell r="E163">
            <v>4.9218799999999998</v>
          </cell>
          <cell r="F163">
            <v>4.9587500000000002</v>
          </cell>
          <cell r="G163">
            <v>4.98813</v>
          </cell>
          <cell r="H163">
            <v>5.0225</v>
          </cell>
          <cell r="I163">
            <v>5.0643799999999999</v>
          </cell>
          <cell r="J163">
            <v>5.2462499999999999</v>
          </cell>
        </row>
        <row r="164">
          <cell r="A164">
            <v>38937</v>
          </cell>
          <cell r="B164">
            <v>4.8462499999999995</v>
          </cell>
          <cell r="C164">
            <v>4.86313</v>
          </cell>
          <cell r="D164">
            <v>4.89438</v>
          </cell>
          <cell r="E164">
            <v>4.9262499999999996</v>
          </cell>
          <cell r="F164">
            <v>4.96</v>
          </cell>
          <cell r="G164">
            <v>4.9962499999999999</v>
          </cell>
          <cell r="H164">
            <v>5.03125</v>
          </cell>
          <cell r="I164">
            <v>5.07125</v>
          </cell>
          <cell r="J164">
            <v>5.25563</v>
          </cell>
        </row>
        <row r="165">
          <cell r="A165">
            <v>38938</v>
          </cell>
          <cell r="B165">
            <v>4.8481300000000003</v>
          </cell>
          <cell r="C165">
            <v>4.8668800000000001</v>
          </cell>
          <cell r="D165">
            <v>4.8912500000000003</v>
          </cell>
          <cell r="E165">
            <v>4.9275000000000002</v>
          </cell>
          <cell r="F165">
            <v>4.9625000000000004</v>
          </cell>
          <cell r="G165">
            <v>4.9943799999999996</v>
          </cell>
          <cell r="H165">
            <v>5.03</v>
          </cell>
          <cell r="I165">
            <v>5.0637499999999998</v>
          </cell>
          <cell r="J165">
            <v>5.2424999999999997</v>
          </cell>
        </row>
        <row r="166">
          <cell r="A166">
            <v>38939</v>
          </cell>
          <cell r="B166">
            <v>4.8449999999999998</v>
          </cell>
          <cell r="C166">
            <v>4.86313</v>
          </cell>
          <cell r="D166">
            <v>4.8949999999999996</v>
          </cell>
          <cell r="E166">
            <v>4.9293800000000001</v>
          </cell>
          <cell r="F166">
            <v>4.9625000000000004</v>
          </cell>
          <cell r="G166">
            <v>4.9943799999999996</v>
          </cell>
          <cell r="H166">
            <v>5.0268800000000002</v>
          </cell>
          <cell r="I166">
            <v>5.0643799999999999</v>
          </cell>
          <cell r="J166">
            <v>5.24125</v>
          </cell>
        </row>
        <row r="167">
          <cell r="A167">
            <v>38940</v>
          </cell>
          <cell r="B167">
            <v>4.8456299999999999</v>
          </cell>
          <cell r="C167">
            <v>4.8624999999999998</v>
          </cell>
          <cell r="D167">
            <v>4.89588</v>
          </cell>
          <cell r="E167">
            <v>4.93</v>
          </cell>
          <cell r="F167">
            <v>4.96563</v>
          </cell>
          <cell r="G167">
            <v>4.9975000000000005</v>
          </cell>
          <cell r="H167">
            <v>5.0324999999999998</v>
          </cell>
          <cell r="I167">
            <v>5.0737500000000004</v>
          </cell>
          <cell r="J167">
            <v>5.2625000000000002</v>
          </cell>
        </row>
        <row r="168">
          <cell r="A168">
            <v>38943</v>
          </cell>
          <cell r="B168">
            <v>4.8499999999999996</v>
          </cell>
          <cell r="C168">
            <v>4.8650000000000002</v>
          </cell>
          <cell r="D168">
            <v>4.8981300000000001</v>
          </cell>
          <cell r="E168">
            <v>4.9293800000000001</v>
          </cell>
          <cell r="F168">
            <v>4.9668799999999997</v>
          </cell>
          <cell r="G168">
            <v>5.0006300000000001</v>
          </cell>
          <cell r="H168">
            <v>5.04</v>
          </cell>
          <cell r="I168">
            <v>5.085</v>
          </cell>
          <cell r="J168">
            <v>5.2850000000000001</v>
          </cell>
        </row>
        <row r="169">
          <cell r="A169">
            <v>38944</v>
          </cell>
          <cell r="B169">
            <v>4.95</v>
          </cell>
          <cell r="C169">
            <v>4.9087499999999995</v>
          </cell>
          <cell r="D169">
            <v>4.9028799999999997</v>
          </cell>
          <cell r="E169">
            <v>4.9331300000000002</v>
          </cell>
          <cell r="F169">
            <v>4.97</v>
          </cell>
          <cell r="G169">
            <v>5.0037500000000001</v>
          </cell>
          <cell r="H169">
            <v>5.04</v>
          </cell>
          <cell r="I169">
            <v>5.0837500000000002</v>
          </cell>
          <cell r="J169">
            <v>5.28</v>
          </cell>
        </row>
        <row r="170">
          <cell r="A170">
            <v>38945</v>
          </cell>
          <cell r="B170">
            <v>4.8975</v>
          </cell>
          <cell r="C170">
            <v>4.8856299999999999</v>
          </cell>
          <cell r="D170">
            <v>4.90313</v>
          </cell>
          <cell r="E170">
            <v>4.9303100000000004</v>
          </cell>
          <cell r="F170">
            <v>4.9703099999999996</v>
          </cell>
          <cell r="G170">
            <v>5.0012499999999998</v>
          </cell>
          <cell r="H170">
            <v>5.04</v>
          </cell>
          <cell r="I170">
            <v>5.08</v>
          </cell>
          <cell r="J170">
            <v>5.2662500000000003</v>
          </cell>
        </row>
        <row r="171">
          <cell r="A171">
            <v>38946</v>
          </cell>
          <cell r="B171">
            <v>4.875</v>
          </cell>
          <cell r="C171">
            <v>4.88</v>
          </cell>
          <cell r="D171">
            <v>4.8987499999999997</v>
          </cell>
          <cell r="E171">
            <v>4.9312500000000004</v>
          </cell>
          <cell r="F171">
            <v>4.97</v>
          </cell>
          <cell r="G171">
            <v>5</v>
          </cell>
          <cell r="H171">
            <v>5.0350000000000001</v>
          </cell>
          <cell r="I171">
            <v>5.06813</v>
          </cell>
          <cell r="J171">
            <v>5.2318800000000003</v>
          </cell>
        </row>
        <row r="172">
          <cell r="A172">
            <v>38947</v>
          </cell>
          <cell r="B172">
            <v>4.8687500000000004</v>
          </cell>
          <cell r="C172">
            <v>4.8762499999999998</v>
          </cell>
          <cell r="D172">
            <v>4.8993799999999998</v>
          </cell>
          <cell r="E172">
            <v>4.93</v>
          </cell>
          <cell r="F172">
            <v>4.9675000000000002</v>
          </cell>
          <cell r="G172">
            <v>4.9987500000000002</v>
          </cell>
          <cell r="H172">
            <v>5.0318800000000001</v>
          </cell>
          <cell r="I172">
            <v>5.0674999999999999</v>
          </cell>
          <cell r="J172">
            <v>5.2356300000000005</v>
          </cell>
        </row>
        <row r="173">
          <cell r="A173">
            <v>38950</v>
          </cell>
          <cell r="B173">
            <v>4.8612500000000001</v>
          </cell>
          <cell r="C173">
            <v>4.87188</v>
          </cell>
          <cell r="D173">
            <v>4.8975</v>
          </cell>
          <cell r="E173">
            <v>4.9293800000000001</v>
          </cell>
          <cell r="F173">
            <v>4.9668799999999997</v>
          </cell>
          <cell r="G173">
            <v>5</v>
          </cell>
          <cell r="H173">
            <v>5.03</v>
          </cell>
          <cell r="I173">
            <v>5.0662500000000001</v>
          </cell>
          <cell r="J173">
            <v>5.2181300000000004</v>
          </cell>
        </row>
        <row r="174">
          <cell r="A174">
            <v>38951</v>
          </cell>
          <cell r="B174">
            <v>4.8556299999999997</v>
          </cell>
          <cell r="C174">
            <v>4.8712499999999999</v>
          </cell>
          <cell r="D174">
            <v>4.8975</v>
          </cell>
          <cell r="E174">
            <v>4.9293800000000001</v>
          </cell>
          <cell r="F174">
            <v>4.9662500000000005</v>
          </cell>
          <cell r="G174">
            <v>5</v>
          </cell>
          <cell r="H174">
            <v>5.03</v>
          </cell>
          <cell r="I174">
            <v>5.06813</v>
          </cell>
          <cell r="J174">
            <v>5.2193800000000001</v>
          </cell>
        </row>
        <row r="175">
          <cell r="A175">
            <v>38952</v>
          </cell>
          <cell r="B175">
            <v>4.8562500000000002</v>
          </cell>
          <cell r="C175">
            <v>4.8681299999999998</v>
          </cell>
          <cell r="D175">
            <v>4.8962500000000002</v>
          </cell>
          <cell r="E175">
            <v>4.9293800000000001</v>
          </cell>
          <cell r="F175">
            <v>4.96875</v>
          </cell>
          <cell r="G175">
            <v>5</v>
          </cell>
          <cell r="H175">
            <v>5.0343799999999996</v>
          </cell>
          <cell r="I175">
            <v>5.0693799999999998</v>
          </cell>
          <cell r="J175">
            <v>5.22</v>
          </cell>
        </row>
        <row r="176">
          <cell r="A176">
            <v>38953</v>
          </cell>
          <cell r="B176">
            <v>4.8525</v>
          </cell>
          <cell r="C176">
            <v>4.8668800000000001</v>
          </cell>
          <cell r="D176">
            <v>4.8993799999999998</v>
          </cell>
          <cell r="E176">
            <v>4.9293800000000001</v>
          </cell>
          <cell r="F176">
            <v>4.9693800000000001</v>
          </cell>
          <cell r="G176">
            <v>5</v>
          </cell>
          <cell r="H176">
            <v>5.0362499999999999</v>
          </cell>
          <cell r="I176">
            <v>5.07</v>
          </cell>
          <cell r="J176">
            <v>5.2218799999999996</v>
          </cell>
        </row>
        <row r="177">
          <cell r="A177">
            <v>38954</v>
          </cell>
          <cell r="B177">
            <v>4.8937499999999998</v>
          </cell>
          <cell r="C177">
            <v>4.8987499999999997</v>
          </cell>
          <cell r="D177">
            <v>4.9056300000000004</v>
          </cell>
          <cell r="E177">
            <v>4.9356299999999997</v>
          </cell>
          <cell r="F177">
            <v>4.9718799999999996</v>
          </cell>
          <cell r="G177">
            <v>5.0031299999999996</v>
          </cell>
          <cell r="H177">
            <v>5.0406300000000002</v>
          </cell>
          <cell r="I177">
            <v>5.0768800000000001</v>
          </cell>
          <cell r="J177">
            <v>5.2324999999999999</v>
          </cell>
        </row>
        <row r="178">
          <cell r="A178">
            <v>38957</v>
          </cell>
          <cell r="B178">
            <v>4.8937499999999998</v>
          </cell>
          <cell r="C178">
            <v>4.8987499999999997</v>
          </cell>
          <cell r="D178">
            <v>4.9056300000000004</v>
          </cell>
          <cell r="E178">
            <v>4.9356299999999997</v>
          </cell>
          <cell r="F178">
            <v>4.9718799999999996</v>
          </cell>
          <cell r="G178">
            <v>5.0031299999999996</v>
          </cell>
          <cell r="H178">
            <v>5.0406300000000002</v>
          </cell>
          <cell r="I178">
            <v>5.0768800000000001</v>
          </cell>
          <cell r="J178">
            <v>5.2324999999999999</v>
          </cell>
        </row>
        <row r="179">
          <cell r="A179">
            <v>38958</v>
          </cell>
          <cell r="B179">
            <v>4.9237500000000001</v>
          </cell>
          <cell r="C179">
            <v>4.9262499999999996</v>
          </cell>
          <cell r="D179">
            <v>4.9087499999999995</v>
          </cell>
          <cell r="E179">
            <v>4.9362500000000002</v>
          </cell>
          <cell r="F179">
            <v>4.9706299999999999</v>
          </cell>
          <cell r="G179">
            <v>5.0068799999999998</v>
          </cell>
          <cell r="H179">
            <v>5.0443800000000003</v>
          </cell>
          <cell r="I179">
            <v>5.0824999999999996</v>
          </cell>
          <cell r="J179">
            <v>5.24</v>
          </cell>
        </row>
        <row r="180">
          <cell r="A180">
            <v>38959</v>
          </cell>
          <cell r="B180">
            <v>4.8937499999999998</v>
          </cell>
          <cell r="C180">
            <v>4.9225000000000003</v>
          </cell>
          <cell r="D180">
            <v>4.9175000000000004</v>
          </cell>
          <cell r="E180">
            <v>4.9399999999999995</v>
          </cell>
          <cell r="F180">
            <v>4.9762500000000003</v>
          </cell>
          <cell r="G180">
            <v>5.0075000000000003</v>
          </cell>
          <cell r="H180">
            <v>5.0481299999999996</v>
          </cell>
          <cell r="I180">
            <v>5.0856300000000001</v>
          </cell>
          <cell r="J180">
            <v>5.2431299999999998</v>
          </cell>
        </row>
        <row r="181">
          <cell r="A181">
            <v>38960</v>
          </cell>
          <cell r="B181">
            <v>4.9737499999999999</v>
          </cell>
          <cell r="C181">
            <v>4.92563</v>
          </cell>
          <cell r="D181">
            <v>4.9212499999999997</v>
          </cell>
          <cell r="E181">
            <v>4.9437499999999996</v>
          </cell>
          <cell r="F181">
            <v>4.9824999999999999</v>
          </cell>
          <cell r="G181">
            <v>5.0149999999999997</v>
          </cell>
          <cell r="H181">
            <v>5.0549999999999997</v>
          </cell>
          <cell r="I181">
            <v>5.09375</v>
          </cell>
          <cell r="J181">
            <v>5.2424999999999997</v>
          </cell>
        </row>
        <row r="182">
          <cell r="A182">
            <v>38961</v>
          </cell>
          <cell r="B182">
            <v>4.8525</v>
          </cell>
          <cell r="C182">
            <v>4.8737500000000002</v>
          </cell>
          <cell r="D182">
            <v>4.9106300000000003</v>
          </cell>
          <cell r="E182">
            <v>4.9403100000000002</v>
          </cell>
          <cell r="F182">
            <v>4.9818800000000003</v>
          </cell>
          <cell r="G182">
            <v>5.0125000000000002</v>
          </cell>
          <cell r="H182">
            <v>5.0525000000000002</v>
          </cell>
          <cell r="I182">
            <v>5.09</v>
          </cell>
          <cell r="J182">
            <v>5.24</v>
          </cell>
        </row>
        <row r="183">
          <cell r="A183">
            <v>38964</v>
          </cell>
          <cell r="B183">
            <v>4.8425000000000002</v>
          </cell>
          <cell r="C183">
            <v>4.8687500000000004</v>
          </cell>
          <cell r="D183">
            <v>4.9059400000000002</v>
          </cell>
          <cell r="E183">
            <v>4.9356299999999997</v>
          </cell>
          <cell r="F183">
            <v>4.9812500000000002</v>
          </cell>
          <cell r="G183">
            <v>5.0149999999999997</v>
          </cell>
          <cell r="H183">
            <v>5.05375</v>
          </cell>
          <cell r="I183">
            <v>5.09</v>
          </cell>
          <cell r="J183">
            <v>5.2312500000000002</v>
          </cell>
        </row>
        <row r="184">
          <cell r="A184">
            <v>38965</v>
          </cell>
          <cell r="B184">
            <v>4.8237500000000004</v>
          </cell>
          <cell r="C184">
            <v>4.8537499999999998</v>
          </cell>
          <cell r="D184">
            <v>4.9012500000000001</v>
          </cell>
          <cell r="E184">
            <v>4.9368800000000004</v>
          </cell>
          <cell r="F184">
            <v>4.9818800000000003</v>
          </cell>
          <cell r="G184">
            <v>5.0199999999999996</v>
          </cell>
          <cell r="H184">
            <v>5.0568799999999996</v>
          </cell>
          <cell r="I184">
            <v>5.0925000000000002</v>
          </cell>
          <cell r="J184">
            <v>5.2368800000000002</v>
          </cell>
        </row>
        <row r="185">
          <cell r="A185">
            <v>38966</v>
          </cell>
          <cell r="B185">
            <v>4.7475000000000005</v>
          </cell>
          <cell r="C185">
            <v>4.8262499999999999</v>
          </cell>
          <cell r="D185">
            <v>4.8968800000000003</v>
          </cell>
          <cell r="E185">
            <v>4.9327500000000004</v>
          </cell>
          <cell r="F185">
            <v>4.9818800000000003</v>
          </cell>
          <cell r="G185">
            <v>5.0199999999999996</v>
          </cell>
          <cell r="H185">
            <v>5.0562500000000004</v>
          </cell>
          <cell r="I185">
            <v>5.09</v>
          </cell>
          <cell r="J185">
            <v>5.2249999999999996</v>
          </cell>
        </row>
        <row r="186">
          <cell r="A186">
            <v>38967</v>
          </cell>
          <cell r="B186">
            <v>4.8262499999999999</v>
          </cell>
          <cell r="C186">
            <v>4.84</v>
          </cell>
          <cell r="D186">
            <v>4.8956299999999997</v>
          </cell>
          <cell r="E186">
            <v>4.93</v>
          </cell>
          <cell r="F186">
            <v>4.9856300000000005</v>
          </cell>
          <cell r="G186">
            <v>5.0237499999999997</v>
          </cell>
          <cell r="H186">
            <v>5.05938</v>
          </cell>
          <cell r="I186">
            <v>5.0975000000000001</v>
          </cell>
          <cell r="J186">
            <v>5.2431299999999998</v>
          </cell>
        </row>
        <row r="187">
          <cell r="A187">
            <v>38968</v>
          </cell>
          <cell r="B187">
            <v>4.8812499999999996</v>
          </cell>
          <cell r="C187">
            <v>4.8762499999999998</v>
          </cell>
          <cell r="D187">
            <v>4.8968800000000003</v>
          </cell>
          <cell r="E187">
            <v>4.9306299999999998</v>
          </cell>
          <cell r="F187">
            <v>4.9862500000000001</v>
          </cell>
          <cell r="G187">
            <v>5.0199999999999996</v>
          </cell>
          <cell r="H187">
            <v>5.0568799999999996</v>
          </cell>
          <cell r="I187">
            <v>5.0925000000000002</v>
          </cell>
          <cell r="J187">
            <v>5.23</v>
          </cell>
        </row>
        <row r="188">
          <cell r="A188">
            <v>38971</v>
          </cell>
          <cell r="B188">
            <v>4.8712499999999999</v>
          </cell>
          <cell r="C188">
            <v>4.8762499999999998</v>
          </cell>
          <cell r="D188">
            <v>4.8987499999999997</v>
          </cell>
          <cell r="E188">
            <v>4.9312500000000004</v>
          </cell>
          <cell r="F188">
            <v>4.9862500000000001</v>
          </cell>
          <cell r="G188">
            <v>5.0225</v>
          </cell>
          <cell r="H188">
            <v>5.0575000000000001</v>
          </cell>
          <cell r="I188">
            <v>5.0962500000000004</v>
          </cell>
          <cell r="J188">
            <v>5.2374999999999998</v>
          </cell>
        </row>
        <row r="189">
          <cell r="A189">
            <v>38972</v>
          </cell>
          <cell r="B189">
            <v>4.8475000000000001</v>
          </cell>
          <cell r="C189">
            <v>4.8637499999999996</v>
          </cell>
          <cell r="D189">
            <v>4.9012500000000001</v>
          </cell>
          <cell r="E189">
            <v>4.9356299999999997</v>
          </cell>
          <cell r="F189">
            <v>4.99125</v>
          </cell>
          <cell r="G189">
            <v>5.04</v>
          </cell>
          <cell r="H189">
            <v>5.0824999999999996</v>
          </cell>
          <cell r="I189">
            <v>5.12</v>
          </cell>
          <cell r="J189">
            <v>5.2912499999999998</v>
          </cell>
        </row>
        <row r="190">
          <cell r="A190">
            <v>38973</v>
          </cell>
          <cell r="B190">
            <v>4.84</v>
          </cell>
          <cell r="C190">
            <v>4.8568800000000003</v>
          </cell>
          <cell r="D190">
            <v>4.9043799999999997</v>
          </cell>
          <cell r="E190">
            <v>4.9424999999999999</v>
          </cell>
          <cell r="F190">
            <v>4.9987500000000002</v>
          </cell>
          <cell r="G190">
            <v>5.0481299999999996</v>
          </cell>
          <cell r="H190">
            <v>5.0856300000000001</v>
          </cell>
          <cell r="I190">
            <v>5.1237500000000002</v>
          </cell>
          <cell r="J190">
            <v>5.2956300000000001</v>
          </cell>
        </row>
        <row r="191">
          <cell r="A191">
            <v>38974</v>
          </cell>
          <cell r="B191">
            <v>4.8375000000000004</v>
          </cell>
          <cell r="C191">
            <v>4.8550000000000004</v>
          </cell>
          <cell r="D191">
            <v>4.91</v>
          </cell>
          <cell r="E191">
            <v>4.9550000000000001</v>
          </cell>
          <cell r="F191">
            <v>5.0256299999999996</v>
          </cell>
          <cell r="G191">
            <v>5.0687499999999996</v>
          </cell>
          <cell r="H191">
            <v>5.1031300000000002</v>
          </cell>
          <cell r="I191">
            <v>5.1437499999999998</v>
          </cell>
          <cell r="J191">
            <v>5.3125</v>
          </cell>
        </row>
        <row r="192">
          <cell r="A192">
            <v>38975</v>
          </cell>
          <cell r="B192">
            <v>4.835</v>
          </cell>
          <cell r="C192">
            <v>4.8525</v>
          </cell>
          <cell r="D192">
            <v>4.9112499999999999</v>
          </cell>
          <cell r="E192">
            <v>4.9587500000000002</v>
          </cell>
          <cell r="F192">
            <v>5.0350000000000001</v>
          </cell>
          <cell r="G192">
            <v>5.0824999999999996</v>
          </cell>
          <cell r="H192">
            <v>5.1187500000000004</v>
          </cell>
          <cell r="I192">
            <v>5.1593799999999996</v>
          </cell>
          <cell r="J192">
            <v>5.3306300000000002</v>
          </cell>
        </row>
        <row r="193">
          <cell r="A193">
            <v>38978</v>
          </cell>
          <cell r="B193">
            <v>4.8425000000000002</v>
          </cell>
          <cell r="C193">
            <v>4.8562500000000002</v>
          </cell>
          <cell r="D193">
            <v>4.91</v>
          </cell>
          <cell r="E193">
            <v>4.9581299999999997</v>
          </cell>
          <cell r="F193">
            <v>5.0425000000000004</v>
          </cell>
          <cell r="G193">
            <v>5.09375</v>
          </cell>
          <cell r="H193">
            <v>5.1343800000000002</v>
          </cell>
          <cell r="I193">
            <v>5.1762499999999996</v>
          </cell>
          <cell r="J193">
            <v>5.3550000000000004</v>
          </cell>
        </row>
        <row r="194">
          <cell r="A194">
            <v>38979</v>
          </cell>
          <cell r="B194">
            <v>4.8449999999999998</v>
          </cell>
          <cell r="C194">
            <v>4.8581300000000001</v>
          </cell>
          <cell r="D194">
            <v>4.9124999999999996</v>
          </cell>
          <cell r="E194">
            <v>4.9618799999999998</v>
          </cell>
          <cell r="F194">
            <v>5.0449999999999999</v>
          </cell>
          <cell r="G194">
            <v>5.0987499999999999</v>
          </cell>
          <cell r="H194">
            <v>5.1387499999999999</v>
          </cell>
          <cell r="I194">
            <v>5.18</v>
          </cell>
          <cell r="J194">
            <v>5.3593799999999998</v>
          </cell>
        </row>
        <row r="195">
          <cell r="A195">
            <v>38980</v>
          </cell>
          <cell r="B195">
            <v>4.8449999999999998</v>
          </cell>
          <cell r="C195">
            <v>4.8581300000000001</v>
          </cell>
          <cell r="D195">
            <v>4.91</v>
          </cell>
          <cell r="E195">
            <v>4.9643800000000002</v>
          </cell>
          <cell r="F195">
            <v>5.0481299999999996</v>
          </cell>
          <cell r="G195">
            <v>5.1025</v>
          </cell>
          <cell r="H195">
            <v>5.1425000000000001</v>
          </cell>
          <cell r="I195">
            <v>5.18</v>
          </cell>
          <cell r="J195">
            <v>5.3512500000000003</v>
          </cell>
        </row>
        <row r="196">
          <cell r="A196">
            <v>38981</v>
          </cell>
          <cell r="B196">
            <v>4.8412500000000005</v>
          </cell>
          <cell r="C196">
            <v>4.8556299999999997</v>
          </cell>
          <cell r="D196">
            <v>4.9112499999999999</v>
          </cell>
          <cell r="E196">
            <v>4.96875</v>
          </cell>
          <cell r="F196">
            <v>5.05063</v>
          </cell>
          <cell r="G196">
            <v>5.1137499999999996</v>
          </cell>
          <cell r="H196">
            <v>5.1556300000000004</v>
          </cell>
          <cell r="I196">
            <v>5.1912500000000001</v>
          </cell>
          <cell r="J196">
            <v>5.37</v>
          </cell>
        </row>
        <row r="197">
          <cell r="A197">
            <v>38982</v>
          </cell>
          <cell r="B197">
            <v>4.8337500000000002</v>
          </cell>
          <cell r="C197">
            <v>4.8574999999999999</v>
          </cell>
          <cell r="D197">
            <v>4.9106300000000003</v>
          </cell>
          <cell r="E197">
            <v>4.97</v>
          </cell>
          <cell r="F197">
            <v>5.0512499999999996</v>
          </cell>
          <cell r="G197">
            <v>5.1074999999999999</v>
          </cell>
          <cell r="H197">
            <v>5.1487499999999997</v>
          </cell>
          <cell r="I197">
            <v>5.1812500000000004</v>
          </cell>
          <cell r="J197">
            <v>5.335</v>
          </cell>
        </row>
        <row r="198">
          <cell r="A198">
            <v>38985</v>
          </cell>
          <cell r="B198">
            <v>4.8600000000000003</v>
          </cell>
          <cell r="C198">
            <v>4.9074999999999998</v>
          </cell>
          <cell r="D198">
            <v>4.9574999999999996</v>
          </cell>
          <cell r="E198">
            <v>4.9943799999999996</v>
          </cell>
          <cell r="F198">
            <v>5.0637499999999998</v>
          </cell>
          <cell r="G198">
            <v>5.12</v>
          </cell>
          <cell r="H198">
            <v>5.1574999999999998</v>
          </cell>
          <cell r="I198">
            <v>5.1912500000000001</v>
          </cell>
          <cell r="J198">
            <v>5.3343800000000003</v>
          </cell>
        </row>
        <row r="199">
          <cell r="A199">
            <v>38986</v>
          </cell>
          <cell r="B199">
            <v>4.8462499999999995</v>
          </cell>
          <cell r="C199">
            <v>4.9106300000000003</v>
          </cell>
          <cell r="D199">
            <v>4.9625000000000004</v>
          </cell>
          <cell r="E199">
            <v>5.0012499999999998</v>
          </cell>
          <cell r="F199">
            <v>5.06813</v>
          </cell>
          <cell r="G199">
            <v>5.1287500000000001</v>
          </cell>
          <cell r="H199">
            <v>5.1624999999999996</v>
          </cell>
          <cell r="I199">
            <v>5.19313</v>
          </cell>
          <cell r="J199">
            <v>5.33188</v>
          </cell>
        </row>
        <row r="200">
          <cell r="A200">
            <v>38987</v>
          </cell>
          <cell r="B200">
            <v>4.8412500000000005</v>
          </cell>
          <cell r="C200">
            <v>4.9162499999999998</v>
          </cell>
          <cell r="D200">
            <v>4.96563</v>
          </cell>
          <cell r="E200">
            <v>5.0125000000000002</v>
          </cell>
          <cell r="F200">
            <v>5.0743799999999997</v>
          </cell>
          <cell r="G200">
            <v>5.1325000000000003</v>
          </cell>
          <cell r="H200">
            <v>5.1637500000000003</v>
          </cell>
          <cell r="I200">
            <v>5.1974999999999998</v>
          </cell>
          <cell r="J200">
            <v>5.3250000000000002</v>
          </cell>
        </row>
        <row r="201">
          <cell r="A201">
            <v>38988</v>
          </cell>
          <cell r="B201">
            <v>4.8412500000000005</v>
          </cell>
          <cell r="C201">
            <v>4.9175000000000004</v>
          </cell>
          <cell r="D201">
            <v>4.9618799999999998</v>
          </cell>
          <cell r="E201">
            <v>5.01</v>
          </cell>
          <cell r="F201">
            <v>5.0718800000000002</v>
          </cell>
          <cell r="G201">
            <v>5.1318799999999998</v>
          </cell>
          <cell r="H201">
            <v>5.1606300000000003</v>
          </cell>
          <cell r="I201">
            <v>5.1812500000000004</v>
          </cell>
          <cell r="J201">
            <v>5.27813</v>
          </cell>
        </row>
        <row r="202">
          <cell r="A202">
            <v>38989</v>
          </cell>
          <cell r="B202">
            <v>4.9225000000000003</v>
          </cell>
          <cell r="C202">
            <v>4.9112499999999999</v>
          </cell>
          <cell r="D202">
            <v>4.9581299999999997</v>
          </cell>
          <cell r="E202">
            <v>5.0125000000000002</v>
          </cell>
          <cell r="F202">
            <v>5.0739999999999998</v>
          </cell>
          <cell r="G202">
            <v>5.1287500000000001</v>
          </cell>
          <cell r="H202">
            <v>5.16</v>
          </cell>
          <cell r="I202">
            <v>5.18</v>
          </cell>
          <cell r="J202">
            <v>5.2743799999999998</v>
          </cell>
        </row>
        <row r="203">
          <cell r="A203">
            <v>38992</v>
          </cell>
          <cell r="B203">
            <v>4.8487499999999999</v>
          </cell>
          <cell r="C203">
            <v>4.8624999999999998</v>
          </cell>
          <cell r="D203">
            <v>4.9456299999999995</v>
          </cell>
          <cell r="E203">
            <v>5.0143800000000001</v>
          </cell>
          <cell r="F203">
            <v>5.08188</v>
          </cell>
          <cell r="G203">
            <v>5.13375</v>
          </cell>
          <cell r="H203">
            <v>5.1681299999999997</v>
          </cell>
          <cell r="I203">
            <v>5.1987500000000004</v>
          </cell>
          <cell r="J203">
            <v>5.3187499999999996</v>
          </cell>
        </row>
        <row r="204">
          <cell r="A204">
            <v>38993</v>
          </cell>
          <cell r="B204">
            <v>4.9587500000000002</v>
          </cell>
          <cell r="C204">
            <v>4.9375</v>
          </cell>
          <cell r="D204">
            <v>4.9587500000000002</v>
          </cell>
          <cell r="E204">
            <v>5.0374999999999996</v>
          </cell>
          <cell r="F204">
            <v>5.0925000000000002</v>
          </cell>
          <cell r="G204">
            <v>5.1462500000000002</v>
          </cell>
          <cell r="H204">
            <v>5.1812500000000004</v>
          </cell>
          <cell r="I204">
            <v>5.21075</v>
          </cell>
          <cell r="J204">
            <v>5.3331299999999997</v>
          </cell>
        </row>
        <row r="205">
          <cell r="A205">
            <v>38994</v>
          </cell>
          <cell r="B205">
            <v>4.7874999999999996</v>
          </cell>
          <cell r="C205">
            <v>4.8787500000000001</v>
          </cell>
          <cell r="D205">
            <v>4.9618799999999998</v>
          </cell>
          <cell r="E205">
            <v>5.0512499999999996</v>
          </cell>
          <cell r="F205">
            <v>5.1050000000000004</v>
          </cell>
          <cell r="G205">
            <v>5.1537499999999996</v>
          </cell>
          <cell r="H205">
            <v>5.19</v>
          </cell>
          <cell r="I205">
            <v>5.2237499999999999</v>
          </cell>
          <cell r="J205">
            <v>5.3481300000000003</v>
          </cell>
        </row>
        <row r="206">
          <cell r="A206">
            <v>38995</v>
          </cell>
          <cell r="B206">
            <v>4.91</v>
          </cell>
          <cell r="C206">
            <v>4.9175000000000004</v>
          </cell>
          <cell r="D206">
            <v>4.9581299999999997</v>
          </cell>
          <cell r="E206">
            <v>5.0549999999999997</v>
          </cell>
          <cell r="F206">
            <v>5.1143799999999997</v>
          </cell>
          <cell r="G206">
            <v>5.1587500000000004</v>
          </cell>
          <cell r="H206">
            <v>5.1918800000000003</v>
          </cell>
          <cell r="I206">
            <v>5.2275</v>
          </cell>
          <cell r="J206">
            <v>5.3525</v>
          </cell>
        </row>
        <row r="207">
          <cell r="A207">
            <v>38996</v>
          </cell>
          <cell r="B207">
            <v>4.8375000000000004</v>
          </cell>
          <cell r="C207">
            <v>4.8650000000000002</v>
          </cell>
          <cell r="D207">
            <v>4.8937499999999998</v>
          </cell>
          <cell r="E207">
            <v>5.01</v>
          </cell>
          <cell r="F207">
            <v>5.0962500000000004</v>
          </cell>
          <cell r="G207">
            <v>5.1412500000000003</v>
          </cell>
          <cell r="H207">
            <v>5.1743800000000002</v>
          </cell>
          <cell r="I207">
            <v>5.2056300000000002</v>
          </cell>
          <cell r="J207">
            <v>5.3224999999999998</v>
          </cell>
        </row>
        <row r="208">
          <cell r="A208">
            <v>38999</v>
          </cell>
          <cell r="B208">
            <v>4.8362499999999997</v>
          </cell>
          <cell r="C208">
            <v>4.8512500000000003</v>
          </cell>
          <cell r="D208">
            <v>4.89588</v>
          </cell>
          <cell r="E208">
            <v>5.0125000000000002</v>
          </cell>
          <cell r="F208">
            <v>5.1018800000000004</v>
          </cell>
          <cell r="G208">
            <v>5.1449999999999996</v>
          </cell>
          <cell r="H208">
            <v>5.18</v>
          </cell>
          <cell r="I208">
            <v>5.2162499999999996</v>
          </cell>
          <cell r="J208">
            <v>5.35</v>
          </cell>
        </row>
        <row r="209">
          <cell r="A209">
            <v>39000</v>
          </cell>
          <cell r="B209">
            <v>4.8525</v>
          </cell>
          <cell r="C209">
            <v>4.86625</v>
          </cell>
          <cell r="D209">
            <v>4.8931300000000002</v>
          </cell>
          <cell r="E209">
            <v>5.0143800000000001</v>
          </cell>
          <cell r="F209">
            <v>5.1050000000000004</v>
          </cell>
          <cell r="G209">
            <v>5.15</v>
          </cell>
          <cell r="H209">
            <v>5.19</v>
          </cell>
          <cell r="I209">
            <v>5.2237499999999999</v>
          </cell>
          <cell r="J209">
            <v>5.3606300000000005</v>
          </cell>
        </row>
        <row r="210">
          <cell r="A210">
            <v>39001</v>
          </cell>
          <cell r="B210">
            <v>4.8574999999999999</v>
          </cell>
          <cell r="C210">
            <v>4.86625</v>
          </cell>
          <cell r="D210">
            <v>4.9000000000000004</v>
          </cell>
          <cell r="E210">
            <v>5.0162500000000003</v>
          </cell>
          <cell r="F210">
            <v>5.1112500000000001</v>
          </cell>
          <cell r="G210">
            <v>5.15</v>
          </cell>
          <cell r="H210">
            <v>5.19</v>
          </cell>
          <cell r="I210">
            <v>5.22438</v>
          </cell>
          <cell r="J210">
            <v>5.3687500000000004</v>
          </cell>
        </row>
        <row r="211">
          <cell r="A211">
            <v>39002</v>
          </cell>
          <cell r="B211">
            <v>4.8562500000000002</v>
          </cell>
          <cell r="C211">
            <v>4.86625</v>
          </cell>
          <cell r="D211">
            <v>4.9056300000000004</v>
          </cell>
          <cell r="E211">
            <v>5.0187499999999998</v>
          </cell>
          <cell r="F211">
            <v>5.1156300000000003</v>
          </cell>
          <cell r="G211">
            <v>5.1550000000000002</v>
          </cell>
          <cell r="H211">
            <v>5.1950000000000003</v>
          </cell>
          <cell r="I211">
            <v>5.2324999999999999</v>
          </cell>
          <cell r="J211">
            <v>5.38</v>
          </cell>
        </row>
        <row r="212">
          <cell r="A212">
            <v>39003</v>
          </cell>
          <cell r="B212">
            <v>4.8531300000000002</v>
          </cell>
          <cell r="C212">
            <v>4.8668800000000001</v>
          </cell>
          <cell r="D212">
            <v>4.9275000000000002</v>
          </cell>
          <cell r="E212">
            <v>5.0231300000000001</v>
          </cell>
          <cell r="F212">
            <v>5.1174999999999997</v>
          </cell>
          <cell r="G212">
            <v>5.1581299999999999</v>
          </cell>
          <cell r="H212">
            <v>5.1981299999999999</v>
          </cell>
          <cell r="I212">
            <v>5.2337499999999997</v>
          </cell>
          <cell r="J212">
            <v>5.3843800000000002</v>
          </cell>
        </row>
        <row r="213">
          <cell r="A213">
            <v>39006</v>
          </cell>
          <cell r="B213">
            <v>4.8456299999999999</v>
          </cell>
          <cell r="C213">
            <v>4.8624999999999998</v>
          </cell>
          <cell r="D213">
            <v>4.9350000000000005</v>
          </cell>
          <cell r="E213">
            <v>5.03125</v>
          </cell>
          <cell r="F213">
            <v>5.1206300000000002</v>
          </cell>
          <cell r="G213">
            <v>5.16</v>
          </cell>
          <cell r="H213">
            <v>5.2</v>
          </cell>
          <cell r="I213">
            <v>5.2350000000000003</v>
          </cell>
          <cell r="J213">
            <v>5.3912500000000003</v>
          </cell>
        </row>
        <row r="214">
          <cell r="A214">
            <v>39007</v>
          </cell>
          <cell r="B214">
            <v>4.84063</v>
          </cell>
          <cell r="C214">
            <v>4.8587499999999997</v>
          </cell>
          <cell r="D214">
            <v>4.9381300000000001</v>
          </cell>
          <cell r="E214">
            <v>5.0343799999999996</v>
          </cell>
          <cell r="F214">
            <v>5.12</v>
          </cell>
          <cell r="G214">
            <v>5.16</v>
          </cell>
          <cell r="H214">
            <v>5.2</v>
          </cell>
          <cell r="I214">
            <v>5.2368800000000002</v>
          </cell>
          <cell r="J214">
            <v>5.39</v>
          </cell>
        </row>
        <row r="215">
          <cell r="A215">
            <v>39008</v>
          </cell>
          <cell r="B215">
            <v>4.8462499999999995</v>
          </cell>
          <cell r="C215">
            <v>4.8612500000000001</v>
          </cell>
          <cell r="D215">
            <v>4.9487500000000004</v>
          </cell>
          <cell r="E215">
            <v>5.04</v>
          </cell>
          <cell r="F215">
            <v>5.1268799999999999</v>
          </cell>
          <cell r="G215">
            <v>5.1637500000000003</v>
          </cell>
          <cell r="H215">
            <v>5.2006300000000003</v>
          </cell>
          <cell r="I215">
            <v>5.2393799999999997</v>
          </cell>
          <cell r="J215">
            <v>5.3881300000000003</v>
          </cell>
        </row>
        <row r="216">
          <cell r="A216">
            <v>39009</v>
          </cell>
          <cell r="B216">
            <v>4.8650000000000002</v>
          </cell>
          <cell r="C216">
            <v>4.86625</v>
          </cell>
          <cell r="D216">
            <v>4.9512499999999999</v>
          </cell>
          <cell r="E216">
            <v>5.0468799999999998</v>
          </cell>
          <cell r="F216">
            <v>5.13063</v>
          </cell>
          <cell r="G216">
            <v>5.1681299999999997</v>
          </cell>
          <cell r="H216">
            <v>5.2</v>
          </cell>
          <cell r="I216">
            <v>5.23813</v>
          </cell>
          <cell r="J216">
            <v>5.3775000000000004</v>
          </cell>
        </row>
        <row r="217">
          <cell r="A217">
            <v>39010</v>
          </cell>
          <cell r="B217">
            <v>4.8731299999999997</v>
          </cell>
          <cell r="C217">
            <v>4.8725000000000005</v>
          </cell>
          <cell r="D217">
            <v>4.96</v>
          </cell>
          <cell r="E217">
            <v>5.0556299999999998</v>
          </cell>
          <cell r="F217">
            <v>5.14</v>
          </cell>
          <cell r="G217">
            <v>5.1737500000000001</v>
          </cell>
          <cell r="H217">
            <v>5.21</v>
          </cell>
          <cell r="I217">
            <v>5.24688</v>
          </cell>
          <cell r="J217">
            <v>5.3975</v>
          </cell>
        </row>
        <row r="218">
          <cell r="A218">
            <v>39013</v>
          </cell>
          <cell r="B218">
            <v>4.8987499999999997</v>
          </cell>
          <cell r="C218">
            <v>4.8787500000000001</v>
          </cell>
          <cell r="D218">
            <v>4.9749999999999996</v>
          </cell>
          <cell r="E218">
            <v>5.07125</v>
          </cell>
          <cell r="F218">
            <v>5.15</v>
          </cell>
          <cell r="G218">
            <v>5.1868800000000004</v>
          </cell>
          <cell r="H218">
            <v>5.2218799999999996</v>
          </cell>
          <cell r="I218">
            <v>5.2618799999999997</v>
          </cell>
          <cell r="J218">
            <v>5.43</v>
          </cell>
        </row>
        <row r="219">
          <cell r="A219">
            <v>39014</v>
          </cell>
          <cell r="B219">
            <v>4.8987499999999997</v>
          </cell>
          <cell r="C219">
            <v>4.8875000000000002</v>
          </cell>
          <cell r="D219">
            <v>4.9962499999999999</v>
          </cell>
          <cell r="E219">
            <v>5.0806300000000002</v>
          </cell>
          <cell r="F219">
            <v>5.1606300000000003</v>
          </cell>
          <cell r="G219">
            <v>5.2012499999999999</v>
          </cell>
          <cell r="H219">
            <v>5.2362500000000001</v>
          </cell>
          <cell r="I219">
            <v>5.2725</v>
          </cell>
          <cell r="J219">
            <v>5.45</v>
          </cell>
        </row>
        <row r="220">
          <cell r="A220">
            <v>39015</v>
          </cell>
          <cell r="B220">
            <v>4.8906299999999998</v>
          </cell>
          <cell r="C220">
            <v>4.8956299999999997</v>
          </cell>
          <cell r="D220">
            <v>5.0212500000000002</v>
          </cell>
          <cell r="E220">
            <v>5.09</v>
          </cell>
          <cell r="F220">
            <v>5.1718799999999998</v>
          </cell>
          <cell r="G220">
            <v>5.21</v>
          </cell>
          <cell r="H220">
            <v>5.2424999999999997</v>
          </cell>
          <cell r="I220">
            <v>5.28</v>
          </cell>
          <cell r="J220">
            <v>5.4562499999999998</v>
          </cell>
        </row>
        <row r="221">
          <cell r="A221">
            <v>39016</v>
          </cell>
          <cell r="B221">
            <v>4.8899999999999997</v>
          </cell>
          <cell r="C221">
            <v>4.8981300000000001</v>
          </cell>
          <cell r="D221">
            <v>5.0274999999999999</v>
          </cell>
          <cell r="E221">
            <v>5.09375</v>
          </cell>
          <cell r="F221">
            <v>5.1768799999999997</v>
          </cell>
          <cell r="G221">
            <v>5.21</v>
          </cell>
          <cell r="H221">
            <v>5.2424999999999997</v>
          </cell>
          <cell r="I221">
            <v>5.28</v>
          </cell>
          <cell r="J221">
            <v>5.44</v>
          </cell>
        </row>
        <row r="222">
          <cell r="A222">
            <v>39017</v>
          </cell>
          <cell r="B222">
            <v>4.8906299999999998</v>
          </cell>
          <cell r="C222">
            <v>4.9012500000000001</v>
          </cell>
          <cell r="D222">
            <v>5.0356300000000003</v>
          </cell>
          <cell r="E222">
            <v>5.0987499999999999</v>
          </cell>
          <cell r="F222">
            <v>5.1806299999999998</v>
          </cell>
          <cell r="G222">
            <v>5.2137500000000001</v>
          </cell>
          <cell r="H222">
            <v>5.2474999999999996</v>
          </cell>
          <cell r="I222">
            <v>5.28125</v>
          </cell>
          <cell r="J222">
            <v>5.44</v>
          </cell>
        </row>
        <row r="223">
          <cell r="A223">
            <v>39020</v>
          </cell>
          <cell r="B223">
            <v>4.9124999999999996</v>
          </cell>
          <cell r="C223">
            <v>4.92</v>
          </cell>
          <cell r="D223">
            <v>5.0487500000000001</v>
          </cell>
          <cell r="E223">
            <v>5.1100000000000003</v>
          </cell>
          <cell r="F223">
            <v>5.1868800000000004</v>
          </cell>
          <cell r="G223">
            <v>5.22</v>
          </cell>
          <cell r="H223">
            <v>5.2512499999999998</v>
          </cell>
          <cell r="I223">
            <v>5.2881299999999998</v>
          </cell>
          <cell r="J223">
            <v>5.4375</v>
          </cell>
        </row>
        <row r="224">
          <cell r="A224">
            <v>39021</v>
          </cell>
          <cell r="B224">
            <v>4.9550000000000001</v>
          </cell>
          <cell r="C224">
            <v>4.9225000000000003</v>
          </cell>
          <cell r="D224">
            <v>5.0599999999999996</v>
          </cell>
          <cell r="E224">
            <v>5.125</v>
          </cell>
          <cell r="F224">
            <v>5.1924999999999999</v>
          </cell>
          <cell r="G224">
            <v>5.2262500000000003</v>
          </cell>
          <cell r="H224">
            <v>5.2562499999999996</v>
          </cell>
          <cell r="I224">
            <v>5.2949999999999999</v>
          </cell>
          <cell r="J224">
            <v>5.4381300000000001</v>
          </cell>
        </row>
        <row r="225">
          <cell r="A225">
            <v>39022</v>
          </cell>
          <cell r="B225">
            <v>4.875</v>
          </cell>
          <cell r="C225">
            <v>4.8849999999999998</v>
          </cell>
          <cell r="D225">
            <v>5.07</v>
          </cell>
          <cell r="E225">
            <v>5.1475</v>
          </cell>
          <cell r="F225">
            <v>5.1965599999999998</v>
          </cell>
          <cell r="G225">
            <v>5.23</v>
          </cell>
          <cell r="H225">
            <v>5.26</v>
          </cell>
          <cell r="I225">
            <v>5.29</v>
          </cell>
          <cell r="J225">
            <v>5.42</v>
          </cell>
        </row>
        <row r="226">
          <cell r="A226">
            <v>39023</v>
          </cell>
          <cell r="B226">
            <v>4.8499999999999996</v>
          </cell>
          <cell r="C226">
            <v>4.87</v>
          </cell>
          <cell r="D226">
            <v>5.085</v>
          </cell>
          <cell r="E226">
            <v>5.1568800000000001</v>
          </cell>
          <cell r="F226">
            <v>5.1987500000000004</v>
          </cell>
          <cell r="G226">
            <v>5.2324999999999999</v>
          </cell>
          <cell r="H226">
            <v>5.26</v>
          </cell>
          <cell r="I226">
            <v>5.29</v>
          </cell>
          <cell r="J226">
            <v>5.41188</v>
          </cell>
        </row>
        <row r="227">
          <cell r="A227">
            <v>39024</v>
          </cell>
          <cell r="B227">
            <v>4.83</v>
          </cell>
          <cell r="C227">
            <v>4.8825000000000003</v>
          </cell>
          <cell r="D227">
            <v>5.0875000000000004</v>
          </cell>
          <cell r="E227">
            <v>5.1624999999999996</v>
          </cell>
          <cell r="F227">
            <v>5.2012499999999999</v>
          </cell>
          <cell r="G227">
            <v>5.24</v>
          </cell>
          <cell r="H227">
            <v>5.2675000000000001</v>
          </cell>
          <cell r="I227">
            <v>5.2968799999999998</v>
          </cell>
          <cell r="J227">
            <v>5.4268799999999997</v>
          </cell>
        </row>
        <row r="228">
          <cell r="A228">
            <v>39027</v>
          </cell>
          <cell r="B228">
            <v>4.8418799999999997</v>
          </cell>
          <cell r="C228">
            <v>4.9800000000000004</v>
          </cell>
          <cell r="D228">
            <v>5.09938</v>
          </cell>
          <cell r="E228">
            <v>5.1712499999999997</v>
          </cell>
          <cell r="F228">
            <v>5.2162499999999996</v>
          </cell>
          <cell r="G228">
            <v>5.2549999999999999</v>
          </cell>
          <cell r="H228">
            <v>5.2818800000000001</v>
          </cell>
          <cell r="I228">
            <v>5.31</v>
          </cell>
          <cell r="J228">
            <v>5.46</v>
          </cell>
        </row>
        <row r="229">
          <cell r="A229">
            <v>39028</v>
          </cell>
          <cell r="B229">
            <v>4.84</v>
          </cell>
          <cell r="C229">
            <v>5.0287499999999996</v>
          </cell>
          <cell r="D229">
            <v>5.1112500000000001</v>
          </cell>
          <cell r="E229">
            <v>5.18</v>
          </cell>
          <cell r="F229">
            <v>5.22</v>
          </cell>
          <cell r="G229">
            <v>5.26</v>
          </cell>
          <cell r="H229">
            <v>5.2874999999999996</v>
          </cell>
          <cell r="I229">
            <v>5.3168800000000003</v>
          </cell>
          <cell r="J229">
            <v>5.4625000000000004</v>
          </cell>
        </row>
        <row r="230">
          <cell r="A230">
            <v>39029</v>
          </cell>
          <cell r="B230">
            <v>4.7862499999999999</v>
          </cell>
          <cell r="C230">
            <v>5.0575000000000001</v>
          </cell>
          <cell r="D230">
            <v>5.12</v>
          </cell>
          <cell r="E230">
            <v>5.18438</v>
          </cell>
          <cell r="F230">
            <v>5.22438</v>
          </cell>
          <cell r="G230">
            <v>5.26</v>
          </cell>
          <cell r="H230">
            <v>5.29</v>
          </cell>
          <cell r="I230">
            <v>5.32</v>
          </cell>
          <cell r="J230">
            <v>5.46</v>
          </cell>
        </row>
        <row r="231">
          <cell r="A231">
            <v>39030</v>
          </cell>
          <cell r="B231">
            <v>5.0949999999999998</v>
          </cell>
          <cell r="C231">
            <v>5.0999999999999996</v>
          </cell>
          <cell r="D231">
            <v>5.1293800000000003</v>
          </cell>
          <cell r="E231">
            <v>5.1893799999999999</v>
          </cell>
          <cell r="F231">
            <v>5.2287499999999998</v>
          </cell>
          <cell r="G231">
            <v>5.2662500000000003</v>
          </cell>
          <cell r="H231">
            <v>5.2993800000000002</v>
          </cell>
          <cell r="I231">
            <v>5.3293800000000005</v>
          </cell>
          <cell r="J231">
            <v>5.4668799999999997</v>
          </cell>
        </row>
        <row r="232">
          <cell r="A232">
            <v>39031</v>
          </cell>
          <cell r="B232">
            <v>5.14</v>
          </cell>
          <cell r="C232">
            <v>5.1387499999999999</v>
          </cell>
          <cell r="D232">
            <v>5.1412500000000003</v>
          </cell>
          <cell r="E232">
            <v>5.1981299999999999</v>
          </cell>
          <cell r="F232">
            <v>5.2306299999999997</v>
          </cell>
          <cell r="G232">
            <v>5.2662500000000003</v>
          </cell>
          <cell r="H232">
            <v>5.2962499999999997</v>
          </cell>
          <cell r="I232">
            <v>5.3206300000000004</v>
          </cell>
          <cell r="J232">
            <v>5.4362500000000002</v>
          </cell>
        </row>
        <row r="233">
          <cell r="A233">
            <v>39034</v>
          </cell>
          <cell r="B233">
            <v>5.1375000000000002</v>
          </cell>
          <cell r="C233">
            <v>5.14</v>
          </cell>
          <cell r="D233">
            <v>5.1449999999999996</v>
          </cell>
          <cell r="E233">
            <v>5.2</v>
          </cell>
          <cell r="F233">
            <v>5.2324999999999999</v>
          </cell>
          <cell r="G233">
            <v>5.2681300000000002</v>
          </cell>
          <cell r="H233">
            <v>5.2956300000000001</v>
          </cell>
          <cell r="I233">
            <v>5.32125</v>
          </cell>
          <cell r="J233">
            <v>5.4349999999999996</v>
          </cell>
        </row>
        <row r="234">
          <cell r="A234">
            <v>39035</v>
          </cell>
          <cell r="B234">
            <v>5.14</v>
          </cell>
          <cell r="C234">
            <v>5.14</v>
          </cell>
          <cell r="D234">
            <v>5.1462500000000002</v>
          </cell>
          <cell r="E234">
            <v>5.2</v>
          </cell>
          <cell r="F234">
            <v>5.2324999999999999</v>
          </cell>
          <cell r="G234">
            <v>5.2631300000000003</v>
          </cell>
          <cell r="H234">
            <v>5.2912499999999998</v>
          </cell>
          <cell r="I234">
            <v>5.31813</v>
          </cell>
          <cell r="J234">
            <v>5.4281300000000003</v>
          </cell>
        </row>
        <row r="235">
          <cell r="A235">
            <v>39036</v>
          </cell>
          <cell r="B235">
            <v>5.1224999999999996</v>
          </cell>
          <cell r="C235">
            <v>5.1312499999999996</v>
          </cell>
          <cell r="D235">
            <v>5.1437499999999998</v>
          </cell>
          <cell r="E235">
            <v>5.2</v>
          </cell>
          <cell r="F235">
            <v>5.2275</v>
          </cell>
          <cell r="G235">
            <v>5.25563</v>
          </cell>
          <cell r="H235">
            <v>5.2806300000000004</v>
          </cell>
          <cell r="I235">
            <v>5.3012499999999996</v>
          </cell>
          <cell r="J235">
            <v>5.3962500000000002</v>
          </cell>
        </row>
        <row r="236">
          <cell r="A236">
            <v>39037</v>
          </cell>
          <cell r="B236">
            <v>5.0999999999999996</v>
          </cell>
          <cell r="C236">
            <v>5.1074999999999999</v>
          </cell>
          <cell r="D236">
            <v>5.1375000000000002</v>
          </cell>
          <cell r="E236">
            <v>5.2</v>
          </cell>
          <cell r="F236">
            <v>5.2262500000000003</v>
          </cell>
          <cell r="G236">
            <v>5.2562499999999996</v>
          </cell>
          <cell r="H236">
            <v>5.28125</v>
          </cell>
          <cell r="I236">
            <v>5.31</v>
          </cell>
          <cell r="J236">
            <v>5.42</v>
          </cell>
        </row>
        <row r="237">
          <cell r="A237">
            <v>39038</v>
          </cell>
          <cell r="B237">
            <v>5.1025</v>
          </cell>
          <cell r="C237">
            <v>5.1112500000000001</v>
          </cell>
          <cell r="D237">
            <v>5.1368799999999997</v>
          </cell>
          <cell r="E237">
            <v>5.2</v>
          </cell>
          <cell r="F237">
            <v>5.2281300000000002</v>
          </cell>
          <cell r="G237">
            <v>5.2575000000000003</v>
          </cell>
          <cell r="H237">
            <v>5.2837500000000004</v>
          </cell>
          <cell r="I237">
            <v>5.3106299999999997</v>
          </cell>
          <cell r="J237">
            <v>5.4293800000000001</v>
          </cell>
        </row>
        <row r="238">
          <cell r="A238">
            <v>39041</v>
          </cell>
          <cell r="B238">
            <v>5.1100000000000003</v>
          </cell>
          <cell r="C238">
            <v>5.11625</v>
          </cell>
          <cell r="D238">
            <v>5.1362500000000004</v>
          </cell>
          <cell r="E238">
            <v>5.2</v>
          </cell>
          <cell r="F238">
            <v>5.2249999999999996</v>
          </cell>
          <cell r="G238">
            <v>5.2537500000000001</v>
          </cell>
          <cell r="H238">
            <v>5.2824999999999998</v>
          </cell>
          <cell r="I238">
            <v>5.3068799999999996</v>
          </cell>
          <cell r="J238">
            <v>5.4074999999999998</v>
          </cell>
        </row>
        <row r="239">
          <cell r="A239">
            <v>39042</v>
          </cell>
          <cell r="B239">
            <v>5.1050000000000004</v>
          </cell>
          <cell r="C239">
            <v>5.1168800000000001</v>
          </cell>
          <cell r="D239">
            <v>5.1331300000000004</v>
          </cell>
          <cell r="E239">
            <v>5.1993799999999997</v>
          </cell>
          <cell r="F239">
            <v>5.2256299999999998</v>
          </cell>
          <cell r="G239">
            <v>5.2537500000000001</v>
          </cell>
          <cell r="H239">
            <v>5.2824999999999998</v>
          </cell>
          <cell r="I239">
            <v>5.31</v>
          </cell>
          <cell r="J239">
            <v>5.41</v>
          </cell>
        </row>
        <row r="240">
          <cell r="A240">
            <v>39043</v>
          </cell>
          <cell r="B240">
            <v>5.1062500000000002</v>
          </cell>
          <cell r="C240">
            <v>5.1174999999999997</v>
          </cell>
          <cell r="D240">
            <v>5.1343800000000002</v>
          </cell>
          <cell r="E240">
            <v>5.2</v>
          </cell>
          <cell r="F240">
            <v>5.2256299999999998</v>
          </cell>
          <cell r="G240">
            <v>5.25563</v>
          </cell>
          <cell r="H240">
            <v>5.2831299999999999</v>
          </cell>
          <cell r="I240">
            <v>5.31</v>
          </cell>
          <cell r="J240">
            <v>5.4093799999999996</v>
          </cell>
        </row>
        <row r="241">
          <cell r="A241">
            <v>39044</v>
          </cell>
          <cell r="B241">
            <v>5.1137499999999996</v>
          </cell>
          <cell r="C241">
            <v>5.1206300000000002</v>
          </cell>
          <cell r="D241">
            <v>5.1343800000000002</v>
          </cell>
          <cell r="E241">
            <v>5.2</v>
          </cell>
          <cell r="F241">
            <v>5.23</v>
          </cell>
          <cell r="G241">
            <v>5.25875</v>
          </cell>
          <cell r="H241">
            <v>5.2837500000000004</v>
          </cell>
          <cell r="I241">
            <v>5.31</v>
          </cell>
          <cell r="J241">
            <v>5.4143800000000004</v>
          </cell>
        </row>
        <row r="242">
          <cell r="A242">
            <v>39045</v>
          </cell>
          <cell r="B242">
            <v>5.1137499999999996</v>
          </cell>
          <cell r="C242">
            <v>5.1231299999999997</v>
          </cell>
          <cell r="D242">
            <v>5.1391299999999998</v>
          </cell>
          <cell r="E242">
            <v>5.2</v>
          </cell>
          <cell r="F242">
            <v>5.23</v>
          </cell>
          <cell r="G242">
            <v>5.2568799999999998</v>
          </cell>
          <cell r="H242">
            <v>5.2837500000000004</v>
          </cell>
          <cell r="I242">
            <v>5.3087499999999999</v>
          </cell>
          <cell r="J242">
            <v>5.4081299999999999</v>
          </cell>
        </row>
        <row r="243">
          <cell r="A243">
            <v>39048</v>
          </cell>
          <cell r="B243">
            <v>5.1143799999999997</v>
          </cell>
          <cell r="C243">
            <v>5.125</v>
          </cell>
          <cell r="D243">
            <v>5.1393800000000001</v>
          </cell>
          <cell r="E243">
            <v>5.2050000000000001</v>
          </cell>
          <cell r="F243">
            <v>5.2331300000000001</v>
          </cell>
          <cell r="G243">
            <v>5.2625000000000002</v>
          </cell>
          <cell r="H243">
            <v>5.2893800000000004</v>
          </cell>
          <cell r="I243">
            <v>5.31</v>
          </cell>
          <cell r="J243">
            <v>5.4143800000000004</v>
          </cell>
        </row>
        <row r="244">
          <cell r="A244">
            <v>39049</v>
          </cell>
          <cell r="B244">
            <v>5.1062500000000002</v>
          </cell>
          <cell r="C244">
            <v>5.1275000000000004</v>
          </cell>
          <cell r="D244">
            <v>5.14</v>
          </cell>
          <cell r="E244">
            <v>5.2087500000000002</v>
          </cell>
          <cell r="F244">
            <v>5.2362500000000001</v>
          </cell>
          <cell r="G244">
            <v>5.2612500000000004</v>
          </cell>
          <cell r="H244">
            <v>5.2874999999999996</v>
          </cell>
          <cell r="I244">
            <v>5.31</v>
          </cell>
          <cell r="J244">
            <v>5.4056300000000004</v>
          </cell>
        </row>
        <row r="245">
          <cell r="A245">
            <v>39050</v>
          </cell>
          <cell r="B245">
            <v>5.1018800000000004</v>
          </cell>
          <cell r="C245">
            <v>5.13</v>
          </cell>
          <cell r="D245">
            <v>5.1456299999999997</v>
          </cell>
          <cell r="E245">
            <v>5.21</v>
          </cell>
          <cell r="F245">
            <v>5.2406300000000003</v>
          </cell>
          <cell r="G245">
            <v>5.2681300000000002</v>
          </cell>
          <cell r="H245">
            <v>5.2931299999999997</v>
          </cell>
          <cell r="I245">
            <v>5.3174999999999999</v>
          </cell>
          <cell r="J245">
            <v>5.41188</v>
          </cell>
        </row>
        <row r="246">
          <cell r="A246">
            <v>39051</v>
          </cell>
          <cell r="B246">
            <v>5.1331300000000004</v>
          </cell>
          <cell r="C246">
            <v>5.1368799999999997</v>
          </cell>
          <cell r="D246">
            <v>5.1506299999999996</v>
          </cell>
          <cell r="E246">
            <v>5.2181300000000004</v>
          </cell>
          <cell r="F246">
            <v>5.25</v>
          </cell>
          <cell r="G246">
            <v>5.2787499999999996</v>
          </cell>
          <cell r="H246">
            <v>5.30063</v>
          </cell>
          <cell r="I246">
            <v>5.33</v>
          </cell>
          <cell r="J246">
            <v>5.4337499999999999</v>
          </cell>
        </row>
        <row r="247">
          <cell r="A247">
            <v>39052</v>
          </cell>
          <cell r="B247">
            <v>5.09375</v>
          </cell>
          <cell r="C247">
            <v>5.1124999999999998</v>
          </cell>
          <cell r="D247">
            <v>5.2050000000000001</v>
          </cell>
          <cell r="E247">
            <v>5.2249999999999996</v>
          </cell>
          <cell r="F247">
            <v>5.2612500000000004</v>
          </cell>
          <cell r="G247">
            <v>5.2831299999999999</v>
          </cell>
          <cell r="H247">
            <v>5.30375</v>
          </cell>
          <cell r="I247">
            <v>5.3262499999999999</v>
          </cell>
          <cell r="J247">
            <v>5.4181299999999997</v>
          </cell>
        </row>
        <row r="248">
          <cell r="A248">
            <v>39055</v>
          </cell>
          <cell r="B248">
            <v>5.09938</v>
          </cell>
          <cell r="C248">
            <v>5.1156300000000003</v>
          </cell>
          <cell r="D248">
            <v>5.2074999999999996</v>
          </cell>
          <cell r="E248">
            <v>5.2262500000000003</v>
          </cell>
          <cell r="F248">
            <v>5.2643800000000001</v>
          </cell>
          <cell r="G248">
            <v>5.2831299999999999</v>
          </cell>
          <cell r="H248">
            <v>5.3018799999999997</v>
          </cell>
          <cell r="I248">
            <v>5.3162500000000001</v>
          </cell>
          <cell r="J248">
            <v>5.375</v>
          </cell>
        </row>
        <row r="249">
          <cell r="A249">
            <v>39056</v>
          </cell>
          <cell r="B249">
            <v>5.0949999999999998</v>
          </cell>
          <cell r="C249">
            <v>5.1137499999999996</v>
          </cell>
          <cell r="D249">
            <v>5.2087500000000002</v>
          </cell>
          <cell r="E249">
            <v>5.2268800000000004</v>
          </cell>
          <cell r="F249">
            <v>5.2681300000000002</v>
          </cell>
          <cell r="G249">
            <v>5.2862499999999999</v>
          </cell>
          <cell r="H249">
            <v>5.30063</v>
          </cell>
          <cell r="I249">
            <v>5.3131300000000001</v>
          </cell>
          <cell r="J249">
            <v>5.37188</v>
          </cell>
        </row>
        <row r="250">
          <cell r="A250">
            <v>39057</v>
          </cell>
          <cell r="B250">
            <v>5.0625</v>
          </cell>
          <cell r="C250">
            <v>5.1081300000000001</v>
          </cell>
          <cell r="D250">
            <v>5.2112499999999997</v>
          </cell>
          <cell r="E250">
            <v>5.23</v>
          </cell>
          <cell r="F250">
            <v>5.2668800000000005</v>
          </cell>
          <cell r="G250">
            <v>5.2893800000000004</v>
          </cell>
          <cell r="H250">
            <v>5.3018799999999997</v>
          </cell>
          <cell r="I250">
            <v>5.3187499999999996</v>
          </cell>
          <cell r="J250">
            <v>5.3775000000000004</v>
          </cell>
        </row>
        <row r="251">
          <cell r="A251">
            <v>39058</v>
          </cell>
          <cell r="B251">
            <v>5.1025</v>
          </cell>
          <cell r="C251">
            <v>5.1193799999999996</v>
          </cell>
          <cell r="D251">
            <v>5.21563</v>
          </cell>
          <cell r="E251">
            <v>5.2331300000000001</v>
          </cell>
          <cell r="F251">
            <v>5.26938</v>
          </cell>
          <cell r="G251">
            <v>5.29</v>
          </cell>
          <cell r="H251">
            <v>5.30375</v>
          </cell>
          <cell r="I251">
            <v>5.32</v>
          </cell>
          <cell r="J251">
            <v>5.3812499999999996</v>
          </cell>
        </row>
        <row r="252">
          <cell r="A252">
            <v>39059</v>
          </cell>
          <cell r="B252">
            <v>5.1550000000000002</v>
          </cell>
          <cell r="C252">
            <v>5.1487499999999997</v>
          </cell>
          <cell r="D252">
            <v>5.2249999999999996</v>
          </cell>
          <cell r="E252">
            <v>5.2393799999999997</v>
          </cell>
          <cell r="F252">
            <v>5.2706299999999997</v>
          </cell>
          <cell r="G252">
            <v>5.2981300000000005</v>
          </cell>
          <cell r="H252">
            <v>5.3187499999999996</v>
          </cell>
          <cell r="I252">
            <v>5.3362499999999997</v>
          </cell>
          <cell r="J252">
            <v>5.41</v>
          </cell>
        </row>
        <row r="253">
          <cell r="A253">
            <v>39062</v>
          </cell>
          <cell r="B253">
            <v>5.1612499999999999</v>
          </cell>
          <cell r="C253">
            <v>5.1631299999999998</v>
          </cell>
          <cell r="D253">
            <v>5.23813</v>
          </cell>
          <cell r="E253">
            <v>5.2424999999999997</v>
          </cell>
          <cell r="F253">
            <v>5.2737499999999997</v>
          </cell>
          <cell r="G253">
            <v>5.3018799999999997</v>
          </cell>
          <cell r="H253">
            <v>5.3237500000000004</v>
          </cell>
          <cell r="I253">
            <v>5.3475000000000001</v>
          </cell>
          <cell r="J253">
            <v>5.4275000000000002</v>
          </cell>
        </row>
        <row r="254">
          <cell r="A254">
            <v>39063</v>
          </cell>
          <cell r="B254">
            <v>5.1412500000000003</v>
          </cell>
          <cell r="C254">
            <v>5.15</v>
          </cell>
          <cell r="D254">
            <v>5.2406300000000003</v>
          </cell>
          <cell r="E254">
            <v>5.25</v>
          </cell>
          <cell r="F254">
            <v>5.2787499999999996</v>
          </cell>
          <cell r="G254">
            <v>5.31</v>
          </cell>
          <cell r="H254">
            <v>5.3368799999999998</v>
          </cell>
          <cell r="I254">
            <v>5.36</v>
          </cell>
          <cell r="J254">
            <v>5.4587500000000002</v>
          </cell>
        </row>
        <row r="255">
          <cell r="A255">
            <v>39064</v>
          </cell>
          <cell r="B255">
            <v>5.1325000000000003</v>
          </cell>
          <cell r="C255">
            <v>5.1456299999999997</v>
          </cell>
          <cell r="D255">
            <v>5.2493800000000004</v>
          </cell>
          <cell r="E255">
            <v>5.25563</v>
          </cell>
          <cell r="F255">
            <v>5.2837500000000004</v>
          </cell>
          <cell r="G255">
            <v>5.3156299999999996</v>
          </cell>
          <cell r="H255">
            <v>5.3431300000000004</v>
          </cell>
          <cell r="I255">
            <v>5.37</v>
          </cell>
          <cell r="J255">
            <v>5.48</v>
          </cell>
        </row>
        <row r="256">
          <cell r="A256">
            <v>39065</v>
          </cell>
          <cell r="B256">
            <v>5.1243800000000004</v>
          </cell>
          <cell r="C256">
            <v>5.1468800000000003</v>
          </cell>
          <cell r="D256">
            <v>5.2525000000000004</v>
          </cell>
          <cell r="E256">
            <v>5.2606299999999999</v>
          </cell>
          <cell r="F256">
            <v>5.2918799999999999</v>
          </cell>
          <cell r="G256">
            <v>5.3293800000000005</v>
          </cell>
          <cell r="H256">
            <v>5.36</v>
          </cell>
          <cell r="I256">
            <v>5.39</v>
          </cell>
          <cell r="J256">
            <v>5.5187499999999998</v>
          </cell>
        </row>
        <row r="257">
          <cell r="A257">
            <v>39066</v>
          </cell>
          <cell r="B257">
            <v>5.1425000000000001</v>
          </cell>
          <cell r="C257">
            <v>5.1493799999999998</v>
          </cell>
          <cell r="D257">
            <v>5.2546900000000001</v>
          </cell>
          <cell r="E257">
            <v>5.2618799999999997</v>
          </cell>
          <cell r="F257">
            <v>5.2956300000000001</v>
          </cell>
          <cell r="G257">
            <v>5.33</v>
          </cell>
          <cell r="H257">
            <v>5.3612500000000001</v>
          </cell>
          <cell r="I257">
            <v>5.3949999999999996</v>
          </cell>
          <cell r="J257">
            <v>5.5287500000000005</v>
          </cell>
        </row>
        <row r="258">
          <cell r="A258">
            <v>39069</v>
          </cell>
          <cell r="B258">
            <v>5.1412500000000003</v>
          </cell>
          <cell r="C258">
            <v>5.1518800000000002</v>
          </cell>
          <cell r="D258">
            <v>5.2615600000000002</v>
          </cell>
          <cell r="E258">
            <v>5.2649999999999997</v>
          </cell>
          <cell r="F258">
            <v>5.3025000000000002</v>
          </cell>
          <cell r="G258">
            <v>5.335</v>
          </cell>
          <cell r="H258">
            <v>5.37</v>
          </cell>
          <cell r="I258">
            <v>5.40313</v>
          </cell>
          <cell r="J258">
            <v>5.54</v>
          </cell>
        </row>
        <row r="259">
          <cell r="A259">
            <v>39070</v>
          </cell>
          <cell r="B259">
            <v>5.1349999999999998</v>
          </cell>
          <cell r="C259">
            <v>5.15313</v>
          </cell>
          <cell r="D259">
            <v>5.2612500000000004</v>
          </cell>
          <cell r="E259">
            <v>5.2665600000000001</v>
          </cell>
          <cell r="F259">
            <v>5.3049999999999997</v>
          </cell>
          <cell r="G259">
            <v>5.34</v>
          </cell>
          <cell r="H259">
            <v>5.37</v>
          </cell>
          <cell r="I259">
            <v>5.4068800000000001</v>
          </cell>
          <cell r="J259">
            <v>5.5418799999999999</v>
          </cell>
        </row>
        <row r="260">
          <cell r="A260">
            <v>39071</v>
          </cell>
          <cell r="B260">
            <v>5.1312499999999996</v>
          </cell>
          <cell r="C260">
            <v>5.1468800000000003</v>
          </cell>
          <cell r="D260">
            <v>5.2612500000000004</v>
          </cell>
          <cell r="E260">
            <v>5.2668800000000005</v>
          </cell>
          <cell r="F260">
            <v>5.3062500000000004</v>
          </cell>
          <cell r="G260">
            <v>5.34</v>
          </cell>
          <cell r="H260">
            <v>5.3712499999999999</v>
          </cell>
          <cell r="I260">
            <v>5.41</v>
          </cell>
          <cell r="J260">
            <v>5.5449999999999999</v>
          </cell>
        </row>
        <row r="261">
          <cell r="A261">
            <v>39072</v>
          </cell>
          <cell r="B261">
            <v>5.1174999999999997</v>
          </cell>
          <cell r="C261">
            <v>5.1343800000000002</v>
          </cell>
          <cell r="D261">
            <v>5.2562499999999996</v>
          </cell>
          <cell r="E261">
            <v>5.2671900000000003</v>
          </cell>
          <cell r="F261">
            <v>5.3075000000000001</v>
          </cell>
          <cell r="G261">
            <v>5.3412499999999996</v>
          </cell>
          <cell r="H261">
            <v>5.3775000000000004</v>
          </cell>
          <cell r="I261">
            <v>5.4143800000000004</v>
          </cell>
          <cell r="J261">
            <v>5.5575000000000001</v>
          </cell>
        </row>
        <row r="262">
          <cell r="A262">
            <v>39073</v>
          </cell>
          <cell r="B262">
            <v>5.1187500000000004</v>
          </cell>
          <cell r="C262">
            <v>5.13375</v>
          </cell>
          <cell r="D262">
            <v>5.2474999999999996</v>
          </cell>
          <cell r="E262">
            <v>5.2675000000000001</v>
          </cell>
          <cell r="F262">
            <v>5.3081300000000002</v>
          </cell>
          <cell r="G262">
            <v>5.3425000000000002</v>
          </cell>
          <cell r="H262">
            <v>5.38</v>
          </cell>
          <cell r="I262">
            <v>5.4162499999999998</v>
          </cell>
          <cell r="J262">
            <v>5.55938</v>
          </cell>
        </row>
        <row r="263">
          <cell r="A263">
            <v>39076</v>
          </cell>
          <cell r="B263">
            <v>5.1187500000000004</v>
          </cell>
          <cell r="C263">
            <v>5.13375</v>
          </cell>
          <cell r="D263">
            <v>5.2474999999999996</v>
          </cell>
          <cell r="E263">
            <v>5.2675000000000001</v>
          </cell>
          <cell r="F263">
            <v>5.3081300000000002</v>
          </cell>
          <cell r="G263">
            <v>5.3425000000000002</v>
          </cell>
          <cell r="H263">
            <v>5.38</v>
          </cell>
          <cell r="I263">
            <v>5.4162499999999998</v>
          </cell>
          <cell r="J263">
            <v>5.55938</v>
          </cell>
        </row>
        <row r="264">
          <cell r="A264">
            <v>39077</v>
          </cell>
          <cell r="B264">
            <v>5.1187500000000004</v>
          </cell>
          <cell r="C264">
            <v>5.13375</v>
          </cell>
          <cell r="D264">
            <v>5.2474999999999996</v>
          </cell>
          <cell r="E264">
            <v>5.2675000000000001</v>
          </cell>
          <cell r="F264">
            <v>5.3081300000000002</v>
          </cell>
          <cell r="G264">
            <v>5.3425000000000002</v>
          </cell>
          <cell r="H264">
            <v>5.38</v>
          </cell>
          <cell r="I264">
            <v>5.4162499999999998</v>
          </cell>
          <cell r="J264">
            <v>5.55938</v>
          </cell>
        </row>
        <row r="265">
          <cell r="A265">
            <v>39078</v>
          </cell>
          <cell r="B265">
            <v>5.12</v>
          </cell>
          <cell r="C265">
            <v>5.2862499999999999</v>
          </cell>
          <cell r="D265">
            <v>5.2456300000000002</v>
          </cell>
          <cell r="E265">
            <v>5.2725</v>
          </cell>
          <cell r="F265">
            <v>5.3150000000000004</v>
          </cell>
          <cell r="G265">
            <v>5.3449999999999998</v>
          </cell>
          <cell r="H265">
            <v>5.3825000000000003</v>
          </cell>
          <cell r="I265">
            <v>5.4193800000000003</v>
          </cell>
          <cell r="J265">
            <v>5.57125</v>
          </cell>
        </row>
        <row r="266">
          <cell r="A266">
            <v>39079</v>
          </cell>
          <cell r="B266">
            <v>5.1224999999999996</v>
          </cell>
          <cell r="C266">
            <v>5.29</v>
          </cell>
          <cell r="D266">
            <v>5.2531299999999996</v>
          </cell>
          <cell r="E266">
            <v>5.2737499999999997</v>
          </cell>
          <cell r="F266">
            <v>5.32</v>
          </cell>
          <cell r="G266">
            <v>5.3537499999999998</v>
          </cell>
          <cell r="H266">
            <v>5.39</v>
          </cell>
          <cell r="I266">
            <v>5.4293800000000001</v>
          </cell>
          <cell r="J266">
            <v>5.5862499999999997</v>
          </cell>
        </row>
        <row r="267">
          <cell r="A267">
            <v>39080</v>
          </cell>
          <cell r="B267">
            <v>5.28125</v>
          </cell>
          <cell r="C267">
            <v>5.2487500000000002</v>
          </cell>
          <cell r="D267">
            <v>5.2562499999999996</v>
          </cell>
          <cell r="E267">
            <v>5.2731300000000001</v>
          </cell>
          <cell r="F267">
            <v>5.32</v>
          </cell>
          <cell r="G267">
            <v>5.3550000000000004</v>
          </cell>
          <cell r="H267">
            <v>5.39</v>
          </cell>
          <cell r="I267">
            <v>5.43</v>
          </cell>
          <cell r="J267">
            <v>5.58188</v>
          </cell>
        </row>
        <row r="268">
          <cell r="A268">
            <v>39083</v>
          </cell>
          <cell r="B268">
            <v>5.28125</v>
          </cell>
          <cell r="C268">
            <v>5.2487500000000002</v>
          </cell>
          <cell r="D268">
            <v>5.2562499999999996</v>
          </cell>
          <cell r="E268">
            <v>5.2731300000000001</v>
          </cell>
          <cell r="F268">
            <v>5.32</v>
          </cell>
          <cell r="G268">
            <v>5.3550000000000004</v>
          </cell>
          <cell r="H268">
            <v>5.39</v>
          </cell>
          <cell r="I268">
            <v>5.43</v>
          </cell>
          <cell r="J268">
            <v>5.58188</v>
          </cell>
        </row>
        <row r="269">
          <cell r="A269">
            <v>39084</v>
          </cell>
          <cell r="B269">
            <v>5.12</v>
          </cell>
          <cell r="C269">
            <v>5.1287500000000001</v>
          </cell>
          <cell r="D269">
            <v>5.1906299999999996</v>
          </cell>
          <cell r="E269">
            <v>5.2681300000000002</v>
          </cell>
          <cell r="F269">
            <v>5.3243799999999997</v>
          </cell>
          <cell r="G269">
            <v>5.3562500000000002</v>
          </cell>
          <cell r="H269">
            <v>5.3918800000000005</v>
          </cell>
          <cell r="I269">
            <v>5.43</v>
          </cell>
          <cell r="J269">
            <v>5.57125</v>
          </cell>
        </row>
        <row r="270">
          <cell r="A270">
            <v>39085</v>
          </cell>
          <cell r="B270">
            <v>5.1168800000000001</v>
          </cell>
          <cell r="C270">
            <v>5.1268799999999999</v>
          </cell>
          <cell r="D270">
            <v>5.1868800000000004</v>
          </cell>
          <cell r="E270">
            <v>5.2662500000000003</v>
          </cell>
          <cell r="F270">
            <v>5.3268800000000001</v>
          </cell>
          <cell r="G270">
            <v>5.36</v>
          </cell>
          <cell r="H270">
            <v>5.3906299999999998</v>
          </cell>
          <cell r="I270">
            <v>5.43</v>
          </cell>
          <cell r="J270">
            <v>5.57</v>
          </cell>
        </row>
        <row r="271">
          <cell r="A271">
            <v>39086</v>
          </cell>
          <cell r="B271">
            <v>5.1168800000000001</v>
          </cell>
          <cell r="C271">
            <v>5.1212499999999999</v>
          </cell>
          <cell r="D271">
            <v>5.1837499999999999</v>
          </cell>
          <cell r="E271">
            <v>5.27</v>
          </cell>
          <cell r="F271">
            <v>5.33</v>
          </cell>
          <cell r="G271">
            <v>5.3618800000000002</v>
          </cell>
          <cell r="H271">
            <v>5.3962500000000002</v>
          </cell>
          <cell r="I271">
            <v>5.4337499999999999</v>
          </cell>
          <cell r="J271">
            <v>5.5787500000000003</v>
          </cell>
        </row>
        <row r="272">
          <cell r="A272">
            <v>39087</v>
          </cell>
          <cell r="B272">
            <v>5.1068800000000003</v>
          </cell>
          <cell r="C272">
            <v>5.1193799999999996</v>
          </cell>
          <cell r="D272">
            <v>5.1806299999999998</v>
          </cell>
          <cell r="E272">
            <v>5.2718800000000003</v>
          </cell>
          <cell r="F272">
            <v>5.3306300000000002</v>
          </cell>
          <cell r="G272">
            <v>5.37</v>
          </cell>
          <cell r="H272">
            <v>5.40313</v>
          </cell>
          <cell r="I272">
            <v>5.44</v>
          </cell>
          <cell r="J272">
            <v>5.59</v>
          </cell>
        </row>
        <row r="273">
          <cell r="A273">
            <v>39090</v>
          </cell>
          <cell r="B273">
            <v>5.0987499999999999</v>
          </cell>
          <cell r="C273">
            <v>5.1187500000000004</v>
          </cell>
          <cell r="D273">
            <v>5.1837499999999999</v>
          </cell>
          <cell r="E273">
            <v>5.2793799999999997</v>
          </cell>
          <cell r="F273">
            <v>5.3425000000000002</v>
          </cell>
          <cell r="G273">
            <v>5.3793800000000003</v>
          </cell>
          <cell r="H273">
            <v>5.4112499999999999</v>
          </cell>
          <cell r="I273">
            <v>5.45</v>
          </cell>
          <cell r="J273">
            <v>5.61</v>
          </cell>
        </row>
        <row r="274">
          <cell r="A274">
            <v>39091</v>
          </cell>
          <cell r="B274">
            <v>5.0925000000000002</v>
          </cell>
          <cell r="C274">
            <v>5.1193799999999996</v>
          </cell>
          <cell r="D274">
            <v>5.1875</v>
          </cell>
          <cell r="E274">
            <v>5.2881299999999998</v>
          </cell>
          <cell r="F274">
            <v>5.3525</v>
          </cell>
          <cell r="G274">
            <v>5.39</v>
          </cell>
          <cell r="H274">
            <v>5.4275000000000002</v>
          </cell>
          <cell r="I274">
            <v>5.4643800000000002</v>
          </cell>
          <cell r="J274">
            <v>5.6287500000000001</v>
          </cell>
        </row>
        <row r="275">
          <cell r="A275">
            <v>39092</v>
          </cell>
          <cell r="B275">
            <v>5.0562500000000004</v>
          </cell>
          <cell r="C275">
            <v>5.13</v>
          </cell>
          <cell r="D275">
            <v>5.1974999999999998</v>
          </cell>
          <cell r="E275">
            <v>5.2962499999999997</v>
          </cell>
          <cell r="F275">
            <v>5.3587499999999997</v>
          </cell>
          <cell r="G275">
            <v>5.3981300000000001</v>
          </cell>
          <cell r="H275">
            <v>5.4331300000000002</v>
          </cell>
          <cell r="I275">
            <v>5.47</v>
          </cell>
          <cell r="J275">
            <v>5.6287500000000001</v>
          </cell>
        </row>
        <row r="276">
          <cell r="A276">
            <v>39093</v>
          </cell>
          <cell r="B276">
            <v>5.1725000000000003</v>
          </cell>
          <cell r="C276">
            <v>5.1675000000000004</v>
          </cell>
          <cell r="D276">
            <v>5.2021300000000004</v>
          </cell>
          <cell r="E276">
            <v>5.30375</v>
          </cell>
          <cell r="F276">
            <v>5.3656300000000003</v>
          </cell>
          <cell r="G276">
            <v>5.4012500000000001</v>
          </cell>
          <cell r="H276">
            <v>5.44</v>
          </cell>
          <cell r="I276">
            <v>5.48</v>
          </cell>
          <cell r="J276">
            <v>5.64</v>
          </cell>
        </row>
        <row r="277">
          <cell r="A277">
            <v>39094</v>
          </cell>
          <cell r="B277">
            <v>5.35</v>
          </cell>
          <cell r="C277">
            <v>5.3762499999999998</v>
          </cell>
          <cell r="D277">
            <v>5.4024999999999999</v>
          </cell>
          <cell r="E277">
            <v>5.4675000000000002</v>
          </cell>
          <cell r="F277">
            <v>5.5331299999999999</v>
          </cell>
          <cell r="G277">
            <v>5.5862499999999997</v>
          </cell>
          <cell r="H277">
            <v>5.6325000000000003</v>
          </cell>
          <cell r="I277">
            <v>5.6781300000000003</v>
          </cell>
          <cell r="J277">
            <v>5.8387500000000001</v>
          </cell>
        </row>
        <row r="278">
          <cell r="A278">
            <v>39097</v>
          </cell>
          <cell r="B278">
            <v>5.3624999999999998</v>
          </cell>
          <cell r="C278">
            <v>5.3706300000000002</v>
          </cell>
          <cell r="D278">
            <v>5.4093799999999996</v>
          </cell>
          <cell r="E278">
            <v>5.4712500000000004</v>
          </cell>
          <cell r="F278">
            <v>5.5431299999999997</v>
          </cell>
          <cell r="G278">
            <v>5.5893800000000002</v>
          </cell>
          <cell r="H278">
            <v>5.6331299999999995</v>
          </cell>
          <cell r="I278">
            <v>5.68</v>
          </cell>
          <cell r="J278">
            <v>5.8375000000000004</v>
          </cell>
        </row>
        <row r="279">
          <cell r="A279">
            <v>39098</v>
          </cell>
          <cell r="B279">
            <v>5.3550000000000004</v>
          </cell>
          <cell r="C279">
            <v>5.3674999999999997</v>
          </cell>
          <cell r="D279">
            <v>5.4137500000000003</v>
          </cell>
          <cell r="E279">
            <v>5.4793799999999999</v>
          </cell>
          <cell r="F279">
            <v>5.5531300000000003</v>
          </cell>
          <cell r="G279">
            <v>5.5949999999999998</v>
          </cell>
          <cell r="H279">
            <v>5.64</v>
          </cell>
          <cell r="I279">
            <v>5.68</v>
          </cell>
          <cell r="J279">
            <v>5.8343800000000003</v>
          </cell>
        </row>
        <row r="280">
          <cell r="A280">
            <v>39099</v>
          </cell>
          <cell r="B280">
            <v>5.3525</v>
          </cell>
          <cell r="C280">
            <v>5.3674999999999997</v>
          </cell>
          <cell r="D280">
            <v>5.4162499999999998</v>
          </cell>
          <cell r="E280">
            <v>5.4831300000000001</v>
          </cell>
          <cell r="F280">
            <v>5.5581300000000002</v>
          </cell>
          <cell r="G280">
            <v>5.6018799999999995</v>
          </cell>
          <cell r="H280">
            <v>5.65</v>
          </cell>
          <cell r="I280">
            <v>5.6906299999999996</v>
          </cell>
          <cell r="J280">
            <v>5.8468799999999996</v>
          </cell>
        </row>
        <row r="281">
          <cell r="A281">
            <v>39100</v>
          </cell>
          <cell r="B281">
            <v>5.3525</v>
          </cell>
          <cell r="C281">
            <v>5.36</v>
          </cell>
          <cell r="D281">
            <v>5.4296300000000004</v>
          </cell>
          <cell r="E281">
            <v>5.5137499999999999</v>
          </cell>
          <cell r="F281">
            <v>5.59063</v>
          </cell>
          <cell r="G281">
            <v>5.6349999999999998</v>
          </cell>
          <cell r="H281">
            <v>5.6837499999999999</v>
          </cell>
          <cell r="I281">
            <v>5.7312500000000002</v>
          </cell>
          <cell r="J281">
            <v>5.9087499999999995</v>
          </cell>
        </row>
        <row r="282">
          <cell r="A282">
            <v>39101</v>
          </cell>
          <cell r="B282">
            <v>5.3481300000000003</v>
          </cell>
          <cell r="C282">
            <v>5.36</v>
          </cell>
          <cell r="D282">
            <v>5.4325000000000001</v>
          </cell>
          <cell r="E282">
            <v>5.5212500000000002</v>
          </cell>
          <cell r="F282">
            <v>5.59938</v>
          </cell>
          <cell r="G282">
            <v>5.6437499999999998</v>
          </cell>
          <cell r="H282">
            <v>5.6899999999999995</v>
          </cell>
          <cell r="I282">
            <v>5.7331300000000001</v>
          </cell>
          <cell r="J282">
            <v>5.8925000000000001</v>
          </cell>
        </row>
        <row r="283">
          <cell r="A283">
            <v>39104</v>
          </cell>
          <cell r="B283">
            <v>5.3525</v>
          </cell>
          <cell r="C283">
            <v>5.3612500000000001</v>
          </cell>
          <cell r="D283">
            <v>5.4487500000000004</v>
          </cell>
          <cell r="E283">
            <v>5.5306300000000004</v>
          </cell>
          <cell r="F283">
            <v>5.6081300000000001</v>
          </cell>
          <cell r="G283">
            <v>5.6574999999999998</v>
          </cell>
          <cell r="H283">
            <v>5.7074999999999996</v>
          </cell>
          <cell r="I283">
            <v>5.7475000000000005</v>
          </cell>
          <cell r="J283">
            <v>5.915</v>
          </cell>
        </row>
        <row r="284">
          <cell r="A284">
            <v>39105</v>
          </cell>
          <cell r="B284">
            <v>5.3525</v>
          </cell>
          <cell r="C284">
            <v>5.3637499999999996</v>
          </cell>
          <cell r="D284">
            <v>5.4587500000000002</v>
          </cell>
          <cell r="E284">
            <v>5.5412499999999998</v>
          </cell>
          <cell r="F284">
            <v>5.62</v>
          </cell>
          <cell r="G284">
            <v>5.6687500000000002</v>
          </cell>
          <cell r="H284">
            <v>5.7149999999999999</v>
          </cell>
          <cell r="I284">
            <v>5.75875</v>
          </cell>
          <cell r="J284">
            <v>5.9212499999999997</v>
          </cell>
        </row>
        <row r="285">
          <cell r="A285">
            <v>39106</v>
          </cell>
          <cell r="B285">
            <v>5.35</v>
          </cell>
          <cell r="C285">
            <v>5.3643799999999997</v>
          </cell>
          <cell r="D285">
            <v>5.4312500000000004</v>
          </cell>
          <cell r="E285">
            <v>5.5031299999999996</v>
          </cell>
          <cell r="F285">
            <v>5.5831299999999997</v>
          </cell>
          <cell r="G285">
            <v>5.63</v>
          </cell>
          <cell r="H285">
            <v>5.6762499999999996</v>
          </cell>
          <cell r="I285">
            <v>5.7143800000000002</v>
          </cell>
          <cell r="J285">
            <v>5.8562500000000002</v>
          </cell>
        </row>
        <row r="286">
          <cell r="A286">
            <v>39107</v>
          </cell>
          <cell r="B286">
            <v>5.35</v>
          </cell>
          <cell r="C286">
            <v>5.3612500000000001</v>
          </cell>
          <cell r="D286">
            <v>5.4318799999999996</v>
          </cell>
          <cell r="E286">
            <v>5.5037500000000001</v>
          </cell>
          <cell r="F286">
            <v>5.5824999999999996</v>
          </cell>
          <cell r="G286">
            <v>5.63</v>
          </cell>
          <cell r="H286">
            <v>5.67875</v>
          </cell>
          <cell r="I286">
            <v>5.7168799999999997</v>
          </cell>
          <cell r="J286">
            <v>5.8737500000000002</v>
          </cell>
        </row>
        <row r="287">
          <cell r="A287">
            <v>39108</v>
          </cell>
          <cell r="B287">
            <v>5.3425000000000002</v>
          </cell>
          <cell r="C287">
            <v>5.36</v>
          </cell>
          <cell r="D287">
            <v>5.4349999999999996</v>
          </cell>
          <cell r="E287">
            <v>5.5037500000000001</v>
          </cell>
          <cell r="F287">
            <v>5.59</v>
          </cell>
          <cell r="G287">
            <v>5.6362500000000004</v>
          </cell>
          <cell r="H287">
            <v>5.6825000000000001</v>
          </cell>
          <cell r="I287">
            <v>5.7275</v>
          </cell>
          <cell r="J287">
            <v>5.9</v>
          </cell>
        </row>
        <row r="288">
          <cell r="A288">
            <v>39111</v>
          </cell>
          <cell r="B288">
            <v>5.3449999999999998</v>
          </cell>
          <cell r="C288">
            <v>5.3624999999999998</v>
          </cell>
          <cell r="D288">
            <v>5.4325000000000001</v>
          </cell>
          <cell r="E288">
            <v>5.5043800000000003</v>
          </cell>
          <cell r="F288">
            <v>5.5912500000000005</v>
          </cell>
          <cell r="G288">
            <v>5.64</v>
          </cell>
          <cell r="H288">
            <v>5.6837499999999999</v>
          </cell>
          <cell r="I288">
            <v>5.7275</v>
          </cell>
          <cell r="J288">
            <v>5.9024999999999999</v>
          </cell>
        </row>
        <row r="289">
          <cell r="A289">
            <v>39112</v>
          </cell>
          <cell r="B289">
            <v>5.3449999999999998</v>
          </cell>
          <cell r="C289">
            <v>5.3624999999999998</v>
          </cell>
          <cell r="D289">
            <v>5.4331300000000002</v>
          </cell>
          <cell r="E289">
            <v>5.50563</v>
          </cell>
          <cell r="F289">
            <v>5.5893800000000002</v>
          </cell>
          <cell r="G289">
            <v>5.6375000000000002</v>
          </cell>
          <cell r="H289">
            <v>5.67875</v>
          </cell>
          <cell r="I289">
            <v>5.7168799999999997</v>
          </cell>
          <cell r="J289">
            <v>5.88</v>
          </cell>
        </row>
        <row r="290">
          <cell r="A290">
            <v>39113</v>
          </cell>
          <cell r="B290">
            <v>5.3687500000000004</v>
          </cell>
          <cell r="C290">
            <v>5.3681299999999998</v>
          </cell>
          <cell r="D290">
            <v>5.4349999999999996</v>
          </cell>
          <cell r="E290">
            <v>5.5068799999999998</v>
          </cell>
          <cell r="F290">
            <v>5.59</v>
          </cell>
          <cell r="G290">
            <v>5.6343800000000002</v>
          </cell>
          <cell r="H290">
            <v>5.6749999999999998</v>
          </cell>
          <cell r="I290">
            <v>5.7118799999999998</v>
          </cell>
          <cell r="J290">
            <v>5.8731299999999997</v>
          </cell>
        </row>
        <row r="291">
          <cell r="A291">
            <v>39114</v>
          </cell>
          <cell r="B291">
            <v>5.3468799999999996</v>
          </cell>
          <cell r="C291">
            <v>5.3568800000000003</v>
          </cell>
          <cell r="D291">
            <v>5.4318799999999996</v>
          </cell>
          <cell r="E291">
            <v>5.5093800000000002</v>
          </cell>
          <cell r="F291">
            <v>5.5956299999999999</v>
          </cell>
          <cell r="G291">
            <v>5.64</v>
          </cell>
          <cell r="H291">
            <v>5.6768799999999997</v>
          </cell>
          <cell r="I291">
            <v>5.7131299999999996</v>
          </cell>
          <cell r="J291">
            <v>5.88</v>
          </cell>
        </row>
        <row r="292">
          <cell r="A292">
            <v>39115</v>
          </cell>
          <cell r="B292">
            <v>5.3443800000000001</v>
          </cell>
          <cell r="C292">
            <v>5.3650000000000002</v>
          </cell>
          <cell r="D292">
            <v>5.4375</v>
          </cell>
          <cell r="E292">
            <v>5.52</v>
          </cell>
          <cell r="F292">
            <v>5.6</v>
          </cell>
          <cell r="G292">
            <v>5.6475</v>
          </cell>
          <cell r="H292">
            <v>5.6912500000000001</v>
          </cell>
          <cell r="I292">
            <v>5.7387499999999996</v>
          </cell>
          <cell r="J292">
            <v>5.915</v>
          </cell>
        </row>
        <row r="293">
          <cell r="A293">
            <v>39118</v>
          </cell>
          <cell r="B293">
            <v>5.3456299999999999</v>
          </cell>
          <cell r="C293">
            <v>5.3768799999999999</v>
          </cell>
          <cell r="D293">
            <v>5.4412500000000001</v>
          </cell>
          <cell r="E293">
            <v>5.53</v>
          </cell>
          <cell r="F293">
            <v>5.6074999999999999</v>
          </cell>
          <cell r="G293">
            <v>5.6512500000000001</v>
          </cell>
          <cell r="H293">
            <v>5.6937499999999996</v>
          </cell>
          <cell r="I293">
            <v>5.7418800000000001</v>
          </cell>
          <cell r="J293">
            <v>5.9124999999999996</v>
          </cell>
        </row>
        <row r="294">
          <cell r="A294">
            <v>39119</v>
          </cell>
          <cell r="B294">
            <v>5.3337500000000002</v>
          </cell>
          <cell r="C294">
            <v>5.4</v>
          </cell>
          <cell r="D294">
            <v>5.4556300000000002</v>
          </cell>
          <cell r="E294">
            <v>5.5475000000000003</v>
          </cell>
          <cell r="F294">
            <v>5.6187500000000004</v>
          </cell>
          <cell r="G294">
            <v>5.6662499999999998</v>
          </cell>
          <cell r="H294">
            <v>5.7087500000000002</v>
          </cell>
          <cell r="I294">
            <v>5.7575000000000003</v>
          </cell>
          <cell r="J294">
            <v>5.9275000000000002</v>
          </cell>
        </row>
        <row r="295">
          <cell r="A295">
            <v>39120</v>
          </cell>
          <cell r="B295">
            <v>5.29</v>
          </cell>
          <cell r="C295">
            <v>5.4124999999999996</v>
          </cell>
          <cell r="D295">
            <v>5.46</v>
          </cell>
          <cell r="E295">
            <v>5.5543800000000001</v>
          </cell>
          <cell r="F295">
            <v>5.6212499999999999</v>
          </cell>
          <cell r="G295">
            <v>5.6662499999999998</v>
          </cell>
          <cell r="H295">
            <v>5.7118799999999998</v>
          </cell>
          <cell r="I295">
            <v>5.7562499999999996</v>
          </cell>
          <cell r="J295">
            <v>5.9293800000000001</v>
          </cell>
        </row>
        <row r="296">
          <cell r="A296">
            <v>39121</v>
          </cell>
          <cell r="B296">
            <v>5.4212499999999997</v>
          </cell>
          <cell r="C296">
            <v>5.42875</v>
          </cell>
          <cell r="D296">
            <v>5.4631299999999996</v>
          </cell>
          <cell r="E296">
            <v>5.5600000000000005</v>
          </cell>
          <cell r="F296">
            <v>5.6256300000000001</v>
          </cell>
          <cell r="G296">
            <v>5.67</v>
          </cell>
          <cell r="H296">
            <v>5.7149999999999999</v>
          </cell>
          <cell r="I296">
            <v>5.75875</v>
          </cell>
          <cell r="J296">
            <v>5.9212499999999997</v>
          </cell>
        </row>
        <row r="297">
          <cell r="A297">
            <v>39122</v>
          </cell>
          <cell r="B297">
            <v>5.3574999999999999</v>
          </cell>
          <cell r="C297">
            <v>5.3687500000000004</v>
          </cell>
          <cell r="D297">
            <v>5.4006299999999996</v>
          </cell>
          <cell r="E297">
            <v>5.5049999999999999</v>
          </cell>
          <cell r="F297">
            <v>5.58</v>
          </cell>
          <cell r="G297">
            <v>5.6237500000000002</v>
          </cell>
          <cell r="H297">
            <v>5.6624999999999996</v>
          </cell>
          <cell r="I297">
            <v>5.7006300000000003</v>
          </cell>
          <cell r="J297">
            <v>5.84375</v>
          </cell>
        </row>
        <row r="298">
          <cell r="A298">
            <v>39125</v>
          </cell>
          <cell r="B298">
            <v>5.3574999999999999</v>
          </cell>
          <cell r="C298">
            <v>5.3712499999999999</v>
          </cell>
          <cell r="D298">
            <v>5.4162499999999998</v>
          </cell>
          <cell r="E298">
            <v>5.5075000000000003</v>
          </cell>
          <cell r="F298">
            <v>5.5837500000000002</v>
          </cell>
          <cell r="G298">
            <v>5.63</v>
          </cell>
          <cell r="H298">
            <v>5.6687500000000002</v>
          </cell>
          <cell r="I298">
            <v>5.71</v>
          </cell>
          <cell r="J298">
            <v>5.86</v>
          </cell>
        </row>
        <row r="299">
          <cell r="A299">
            <v>39126</v>
          </cell>
          <cell r="B299">
            <v>5.3581300000000001</v>
          </cell>
          <cell r="C299">
            <v>5.3712499999999999</v>
          </cell>
          <cell r="D299">
            <v>5.4068800000000001</v>
          </cell>
          <cell r="E299">
            <v>5.4918800000000001</v>
          </cell>
          <cell r="F299">
            <v>5.5587499999999999</v>
          </cell>
          <cell r="G299">
            <v>5.5968799999999996</v>
          </cell>
          <cell r="H299">
            <v>5.6325000000000003</v>
          </cell>
          <cell r="I299">
            <v>5.6681299999999997</v>
          </cell>
          <cell r="J299">
            <v>5.7981300000000005</v>
          </cell>
        </row>
        <row r="300">
          <cell r="A300">
            <v>39127</v>
          </cell>
          <cell r="B300">
            <v>5.3556299999999997</v>
          </cell>
          <cell r="C300">
            <v>5.3687500000000004</v>
          </cell>
          <cell r="D300">
            <v>5.4056300000000004</v>
          </cell>
          <cell r="E300">
            <v>5.49</v>
          </cell>
          <cell r="F300">
            <v>5.5458800000000004</v>
          </cell>
          <cell r="G300">
            <v>5.5893800000000002</v>
          </cell>
          <cell r="H300">
            <v>5.6262499999999998</v>
          </cell>
          <cell r="I300">
            <v>5.6606300000000003</v>
          </cell>
          <cell r="J300">
            <v>5.8025000000000002</v>
          </cell>
        </row>
        <row r="301">
          <cell r="A301">
            <v>39128</v>
          </cell>
          <cell r="B301">
            <v>5.3556299999999997</v>
          </cell>
          <cell r="C301">
            <v>5.3681299999999998</v>
          </cell>
          <cell r="D301">
            <v>5.4037499999999996</v>
          </cell>
          <cell r="E301">
            <v>5.48</v>
          </cell>
          <cell r="F301">
            <v>5.5356300000000003</v>
          </cell>
          <cell r="G301">
            <v>5.57</v>
          </cell>
          <cell r="H301">
            <v>5.6006299999999998</v>
          </cell>
          <cell r="I301">
            <v>5.6325000000000003</v>
          </cell>
          <cell r="J301">
            <v>5.7637499999999999</v>
          </cell>
        </row>
        <row r="302">
          <cell r="A302">
            <v>39129</v>
          </cell>
          <cell r="B302">
            <v>5.3556299999999997</v>
          </cell>
          <cell r="C302">
            <v>5.3650000000000002</v>
          </cell>
          <cell r="D302">
            <v>5.4068800000000001</v>
          </cell>
          <cell r="E302">
            <v>5.48</v>
          </cell>
          <cell r="F302">
            <v>5.53125</v>
          </cell>
          <cell r="G302">
            <v>5.5662500000000001</v>
          </cell>
          <cell r="H302">
            <v>5.6</v>
          </cell>
          <cell r="I302">
            <v>5.63</v>
          </cell>
          <cell r="J302">
            <v>5.7662500000000003</v>
          </cell>
        </row>
        <row r="303">
          <cell r="A303">
            <v>39132</v>
          </cell>
          <cell r="B303">
            <v>5.3543799999999999</v>
          </cell>
          <cell r="C303">
            <v>5.3650000000000002</v>
          </cell>
          <cell r="D303">
            <v>5.4074999999999998</v>
          </cell>
          <cell r="E303">
            <v>5.4818800000000003</v>
          </cell>
          <cell r="F303">
            <v>5.53688</v>
          </cell>
          <cell r="G303">
            <v>5.5743799999999997</v>
          </cell>
          <cell r="H303">
            <v>5.6087499999999997</v>
          </cell>
          <cell r="I303">
            <v>5.6487499999999997</v>
          </cell>
          <cell r="J303">
            <v>5.7793799999999997</v>
          </cell>
        </row>
        <row r="304">
          <cell r="A304">
            <v>39133</v>
          </cell>
          <cell r="B304">
            <v>5.3581300000000001</v>
          </cell>
          <cell r="C304">
            <v>5.3674999999999997</v>
          </cell>
          <cell r="D304">
            <v>5.4143800000000004</v>
          </cell>
          <cell r="E304">
            <v>5.49</v>
          </cell>
          <cell r="F304">
            <v>5.5443800000000003</v>
          </cell>
          <cell r="G304">
            <v>5.58</v>
          </cell>
          <cell r="H304">
            <v>5.62</v>
          </cell>
          <cell r="I304">
            <v>5.6606300000000003</v>
          </cell>
          <cell r="J304">
            <v>5.8</v>
          </cell>
        </row>
        <row r="305">
          <cell r="A305">
            <v>39134</v>
          </cell>
          <cell r="B305">
            <v>5.3624999999999998</v>
          </cell>
          <cell r="C305">
            <v>5.3712499999999999</v>
          </cell>
          <cell r="D305">
            <v>5.4156300000000002</v>
          </cell>
          <cell r="E305">
            <v>5.4874999999999998</v>
          </cell>
          <cell r="F305">
            <v>5.54</v>
          </cell>
          <cell r="G305">
            <v>5.5750000000000002</v>
          </cell>
          <cell r="H305">
            <v>5.61313</v>
          </cell>
          <cell r="I305">
            <v>5.6512500000000001</v>
          </cell>
          <cell r="J305">
            <v>5.78125</v>
          </cell>
        </row>
        <row r="306">
          <cell r="A306">
            <v>39135</v>
          </cell>
          <cell r="B306">
            <v>5.3550000000000004</v>
          </cell>
          <cell r="C306">
            <v>5.3687500000000004</v>
          </cell>
          <cell r="D306">
            <v>5.4168799999999999</v>
          </cell>
          <cell r="E306">
            <v>5.4893799999999997</v>
          </cell>
          <cell r="F306">
            <v>5.5387500000000003</v>
          </cell>
          <cell r="G306">
            <v>5.5762499999999999</v>
          </cell>
          <cell r="H306">
            <v>5.6112500000000001</v>
          </cell>
          <cell r="I306">
            <v>5.65</v>
          </cell>
          <cell r="J306">
            <v>5.7837499999999995</v>
          </cell>
        </row>
        <row r="307">
          <cell r="A307">
            <v>39136</v>
          </cell>
          <cell r="B307">
            <v>5.3568800000000003</v>
          </cell>
          <cell r="C307">
            <v>5.3693799999999996</v>
          </cell>
          <cell r="D307">
            <v>5.4231300000000005</v>
          </cell>
          <cell r="E307">
            <v>5.49</v>
          </cell>
          <cell r="F307">
            <v>5.54</v>
          </cell>
          <cell r="G307">
            <v>5.58</v>
          </cell>
          <cell r="H307">
            <v>5.6156300000000003</v>
          </cell>
          <cell r="I307">
            <v>5.66</v>
          </cell>
          <cell r="J307">
            <v>5.7956300000000001</v>
          </cell>
        </row>
        <row r="308">
          <cell r="A308">
            <v>39139</v>
          </cell>
          <cell r="B308">
            <v>5.3550000000000004</v>
          </cell>
          <cell r="C308">
            <v>5.3693799999999996</v>
          </cell>
          <cell r="D308">
            <v>5.43</v>
          </cell>
          <cell r="E308">
            <v>5.4924999999999997</v>
          </cell>
          <cell r="F308">
            <v>5.54</v>
          </cell>
          <cell r="G308">
            <v>5.58</v>
          </cell>
          <cell r="H308">
            <v>5.6137499999999996</v>
          </cell>
          <cell r="I308">
            <v>5.6543799999999997</v>
          </cell>
          <cell r="J308">
            <v>5.78</v>
          </cell>
        </row>
        <row r="309">
          <cell r="A309">
            <v>39140</v>
          </cell>
          <cell r="B309">
            <v>5.3550000000000004</v>
          </cell>
          <cell r="C309">
            <v>5.3737500000000002</v>
          </cell>
          <cell r="D309">
            <v>5.4275000000000002</v>
          </cell>
          <cell r="E309">
            <v>5.49</v>
          </cell>
          <cell r="F309">
            <v>5.54</v>
          </cell>
          <cell r="G309">
            <v>5.5737500000000004</v>
          </cell>
          <cell r="H309">
            <v>5.61</v>
          </cell>
          <cell r="I309">
            <v>5.6449999999999996</v>
          </cell>
          <cell r="J309">
            <v>5.7675000000000001</v>
          </cell>
        </row>
        <row r="310">
          <cell r="A310">
            <v>39141</v>
          </cell>
          <cell r="B310">
            <v>5.3574999999999999</v>
          </cell>
          <cell r="C310">
            <v>5.37</v>
          </cell>
          <cell r="D310">
            <v>5.4249999999999998</v>
          </cell>
          <cell r="E310">
            <v>5.4856300000000005</v>
          </cell>
          <cell r="F310">
            <v>5.53</v>
          </cell>
          <cell r="G310">
            <v>5.5674999999999999</v>
          </cell>
          <cell r="H310">
            <v>5.5975000000000001</v>
          </cell>
          <cell r="I310">
            <v>5.6287500000000001</v>
          </cell>
          <cell r="J310">
            <v>5.7418800000000001</v>
          </cell>
        </row>
        <row r="311">
          <cell r="A311">
            <v>39142</v>
          </cell>
          <cell r="B311">
            <v>5.3543799999999999</v>
          </cell>
          <cell r="C311">
            <v>5.3624999999999998</v>
          </cell>
          <cell r="D311">
            <v>5.42875</v>
          </cell>
          <cell r="E311">
            <v>5.49</v>
          </cell>
          <cell r="F311">
            <v>5.5324999999999998</v>
          </cell>
          <cell r="G311">
            <v>5.57</v>
          </cell>
          <cell r="H311">
            <v>5.6037499999999998</v>
          </cell>
          <cell r="I311">
            <v>5.6437499999999998</v>
          </cell>
          <cell r="J311">
            <v>5.7762500000000001</v>
          </cell>
        </row>
        <row r="312">
          <cell r="A312">
            <v>39143</v>
          </cell>
          <cell r="B312">
            <v>5.3475000000000001</v>
          </cell>
          <cell r="C312">
            <v>5.3593799999999998</v>
          </cell>
          <cell r="D312">
            <v>5.4275000000000002</v>
          </cell>
          <cell r="E312">
            <v>5.49</v>
          </cell>
          <cell r="F312">
            <v>5.5324999999999998</v>
          </cell>
          <cell r="G312">
            <v>5.57</v>
          </cell>
          <cell r="H312">
            <v>5.6</v>
          </cell>
          <cell r="I312">
            <v>5.6375000000000002</v>
          </cell>
          <cell r="J312">
            <v>5.75</v>
          </cell>
        </row>
        <row r="313">
          <cell r="A313">
            <v>39146</v>
          </cell>
          <cell r="B313">
            <v>5.335</v>
          </cell>
          <cell r="C313">
            <v>5.3587499999999997</v>
          </cell>
          <cell r="D313">
            <v>5.4262499999999996</v>
          </cell>
          <cell r="E313">
            <v>5.4812500000000002</v>
          </cell>
          <cell r="F313">
            <v>5.5212500000000002</v>
          </cell>
          <cell r="G313">
            <v>5.55</v>
          </cell>
          <cell r="H313">
            <v>5.58</v>
          </cell>
          <cell r="I313">
            <v>5.6087499999999997</v>
          </cell>
          <cell r="J313">
            <v>5.6950000000000003</v>
          </cell>
        </row>
        <row r="314">
          <cell r="A314">
            <v>39147</v>
          </cell>
          <cell r="B314">
            <v>5.32</v>
          </cell>
          <cell r="C314">
            <v>5.3568800000000003</v>
          </cell>
          <cell r="D314">
            <v>5.4293800000000001</v>
          </cell>
          <cell r="E314">
            <v>5.4824999999999999</v>
          </cell>
          <cell r="F314">
            <v>5.53</v>
          </cell>
          <cell r="G314">
            <v>5.5600000000000005</v>
          </cell>
          <cell r="H314">
            <v>5.59</v>
          </cell>
          <cell r="I314">
            <v>5.6274999999999995</v>
          </cell>
          <cell r="J314">
            <v>5.73</v>
          </cell>
        </row>
        <row r="315">
          <cell r="A315">
            <v>39148</v>
          </cell>
          <cell r="B315">
            <v>5.2562499999999996</v>
          </cell>
          <cell r="C315">
            <v>5.3587499999999997</v>
          </cell>
          <cell r="D315">
            <v>5.43</v>
          </cell>
          <cell r="E315">
            <v>5.4824999999999999</v>
          </cell>
          <cell r="F315">
            <v>5.53125</v>
          </cell>
          <cell r="G315">
            <v>5.5625</v>
          </cell>
          <cell r="H315">
            <v>5.5962499999999995</v>
          </cell>
          <cell r="I315">
            <v>5.63</v>
          </cell>
          <cell r="J315">
            <v>5.7356300000000005</v>
          </cell>
        </row>
        <row r="316">
          <cell r="A316">
            <v>39149</v>
          </cell>
          <cell r="B316">
            <v>5.3875000000000002</v>
          </cell>
          <cell r="C316">
            <v>5.3931300000000002</v>
          </cell>
          <cell r="D316">
            <v>5.43</v>
          </cell>
          <cell r="E316">
            <v>5.48</v>
          </cell>
          <cell r="F316">
            <v>5.53</v>
          </cell>
          <cell r="G316">
            <v>5.5618800000000004</v>
          </cell>
          <cell r="H316">
            <v>5.59375</v>
          </cell>
          <cell r="I316">
            <v>5.6287500000000001</v>
          </cell>
          <cell r="J316">
            <v>5.73</v>
          </cell>
        </row>
        <row r="317">
          <cell r="A317">
            <v>39150</v>
          </cell>
          <cell r="B317">
            <v>5.3587499999999997</v>
          </cell>
          <cell r="C317">
            <v>5.36625</v>
          </cell>
          <cell r="D317">
            <v>5.4175000000000004</v>
          </cell>
          <cell r="E317">
            <v>5.4781300000000002</v>
          </cell>
          <cell r="F317">
            <v>5.5237499999999997</v>
          </cell>
          <cell r="G317">
            <v>5.5543800000000001</v>
          </cell>
          <cell r="H317">
            <v>5.5868799999999998</v>
          </cell>
          <cell r="I317">
            <v>5.6268799999999999</v>
          </cell>
          <cell r="J317">
            <v>5.7237499999999999</v>
          </cell>
        </row>
        <row r="318">
          <cell r="A318">
            <v>39153</v>
          </cell>
          <cell r="B318">
            <v>5.36</v>
          </cell>
          <cell r="C318">
            <v>5.37</v>
          </cell>
          <cell r="D318">
            <v>5.4175000000000004</v>
          </cell>
          <cell r="E318">
            <v>5.48</v>
          </cell>
          <cell r="F318">
            <v>5.5274999999999999</v>
          </cell>
          <cell r="G318">
            <v>5.5600000000000005</v>
          </cell>
          <cell r="H318">
            <v>5.5975000000000001</v>
          </cell>
          <cell r="I318">
            <v>5.6362500000000004</v>
          </cell>
          <cell r="J318">
            <v>5.7431299999999998</v>
          </cell>
        </row>
        <row r="319">
          <cell r="A319">
            <v>39154</v>
          </cell>
          <cell r="B319">
            <v>5.36</v>
          </cell>
          <cell r="C319">
            <v>5.37</v>
          </cell>
          <cell r="D319">
            <v>5.4193800000000003</v>
          </cell>
          <cell r="E319">
            <v>5.48</v>
          </cell>
          <cell r="F319">
            <v>5.5293799999999997</v>
          </cell>
          <cell r="G319">
            <v>5.5587499999999999</v>
          </cell>
          <cell r="H319">
            <v>5.5962499999999995</v>
          </cell>
          <cell r="I319">
            <v>5.63</v>
          </cell>
          <cell r="J319">
            <v>5.73</v>
          </cell>
        </row>
        <row r="320">
          <cell r="A320">
            <v>39155</v>
          </cell>
          <cell r="B320">
            <v>5.3612500000000001</v>
          </cell>
          <cell r="C320">
            <v>5.3724999999999996</v>
          </cell>
          <cell r="D320">
            <v>5.42</v>
          </cell>
          <cell r="E320">
            <v>5.4787499999999998</v>
          </cell>
          <cell r="F320">
            <v>5.5256299999999996</v>
          </cell>
          <cell r="G320">
            <v>5.5562500000000004</v>
          </cell>
          <cell r="H320">
            <v>5.5837500000000002</v>
          </cell>
          <cell r="I320">
            <v>5.6112500000000001</v>
          </cell>
          <cell r="J320">
            <v>5.6875</v>
          </cell>
        </row>
        <row r="321">
          <cell r="A321">
            <v>39156</v>
          </cell>
          <cell r="B321">
            <v>5.36</v>
          </cell>
          <cell r="C321">
            <v>5.3712499999999999</v>
          </cell>
          <cell r="D321">
            <v>5.4197499999999996</v>
          </cell>
          <cell r="E321">
            <v>5.48</v>
          </cell>
          <cell r="F321">
            <v>5.5287500000000005</v>
          </cell>
          <cell r="G321">
            <v>5.5587499999999999</v>
          </cell>
          <cell r="H321">
            <v>5.5875000000000004</v>
          </cell>
          <cell r="I321">
            <v>5.6187500000000004</v>
          </cell>
          <cell r="J321">
            <v>5.7</v>
          </cell>
        </row>
        <row r="322">
          <cell r="A322">
            <v>39157</v>
          </cell>
          <cell r="B322">
            <v>5.36</v>
          </cell>
          <cell r="C322">
            <v>5.3687500000000004</v>
          </cell>
          <cell r="D322">
            <v>5.4212499999999997</v>
          </cell>
          <cell r="E322">
            <v>5.48</v>
          </cell>
          <cell r="F322">
            <v>5.53</v>
          </cell>
          <cell r="G322">
            <v>5.5600000000000005</v>
          </cell>
          <cell r="H322">
            <v>5.5887500000000001</v>
          </cell>
          <cell r="I322">
            <v>5.6193799999999996</v>
          </cell>
          <cell r="J322">
            <v>5.7037500000000003</v>
          </cell>
        </row>
        <row r="323">
          <cell r="A323">
            <v>39160</v>
          </cell>
          <cell r="B323">
            <v>5.36</v>
          </cell>
          <cell r="C323">
            <v>5.3687500000000004</v>
          </cell>
          <cell r="D323">
            <v>5.43</v>
          </cell>
          <cell r="E323">
            <v>5.4824999999999999</v>
          </cell>
          <cell r="F323">
            <v>5.53125</v>
          </cell>
          <cell r="G323">
            <v>5.5637499999999998</v>
          </cell>
          <cell r="H323">
            <v>5.5956299999999999</v>
          </cell>
          <cell r="I323">
            <v>5.63</v>
          </cell>
          <cell r="J323">
            <v>5.7337499999999997</v>
          </cell>
        </row>
        <row r="324">
          <cell r="A324">
            <v>39161</v>
          </cell>
          <cell r="B324">
            <v>5.36</v>
          </cell>
          <cell r="C324">
            <v>5.3693799999999996</v>
          </cell>
          <cell r="D324">
            <v>5.4375</v>
          </cell>
          <cell r="E324">
            <v>5.5024999999999995</v>
          </cell>
          <cell r="F324">
            <v>5.5531300000000003</v>
          </cell>
          <cell r="G324">
            <v>5.59375</v>
          </cell>
          <cell r="H324">
            <v>5.6312499999999996</v>
          </cell>
          <cell r="I324">
            <v>5.67</v>
          </cell>
          <cell r="J324">
            <v>5.7887500000000003</v>
          </cell>
        </row>
        <row r="325">
          <cell r="A325">
            <v>39162</v>
          </cell>
          <cell r="B325">
            <v>5.35</v>
          </cell>
          <cell r="C325">
            <v>5.3674999999999997</v>
          </cell>
          <cell r="D325">
            <v>5.4387499999999998</v>
          </cell>
          <cell r="E325">
            <v>5.5012499999999998</v>
          </cell>
          <cell r="F325">
            <v>5.5637499999999998</v>
          </cell>
          <cell r="G325">
            <v>5.5987499999999999</v>
          </cell>
          <cell r="H325">
            <v>5.6312499999999996</v>
          </cell>
          <cell r="I325">
            <v>5.6624999999999996</v>
          </cell>
          <cell r="J325">
            <v>5.78</v>
          </cell>
        </row>
        <row r="326">
          <cell r="A326">
            <v>39163</v>
          </cell>
          <cell r="B326">
            <v>5.3487499999999999</v>
          </cell>
          <cell r="C326">
            <v>5.3637499999999996</v>
          </cell>
          <cell r="D326">
            <v>5.4443799999999998</v>
          </cell>
          <cell r="E326">
            <v>5.5043800000000003</v>
          </cell>
          <cell r="F326">
            <v>5.5693799999999998</v>
          </cell>
          <cell r="G326">
            <v>5.61</v>
          </cell>
          <cell r="H326">
            <v>5.6481300000000001</v>
          </cell>
          <cell r="I326">
            <v>5.6893799999999999</v>
          </cell>
          <cell r="J326">
            <v>5.8162500000000001</v>
          </cell>
        </row>
        <row r="327">
          <cell r="A327">
            <v>39164</v>
          </cell>
          <cell r="B327">
            <v>5.335</v>
          </cell>
          <cell r="C327">
            <v>5.3562500000000002</v>
          </cell>
          <cell r="D327">
            <v>5.4468800000000002</v>
          </cell>
          <cell r="E327">
            <v>5.5081299999999995</v>
          </cell>
          <cell r="F327">
            <v>5.5693799999999998</v>
          </cell>
          <cell r="G327">
            <v>5.61</v>
          </cell>
          <cell r="H327">
            <v>5.6493799999999998</v>
          </cell>
          <cell r="I327">
            <v>5.6912500000000001</v>
          </cell>
          <cell r="J327">
            <v>5.8156299999999996</v>
          </cell>
        </row>
        <row r="328">
          <cell r="A328">
            <v>39167</v>
          </cell>
          <cell r="B328">
            <v>5.3387500000000001</v>
          </cell>
          <cell r="C328">
            <v>5.3775000000000004</v>
          </cell>
          <cell r="D328">
            <v>5.45</v>
          </cell>
          <cell r="E328">
            <v>5.5117500000000001</v>
          </cell>
          <cell r="F328">
            <v>5.5737500000000004</v>
          </cell>
          <cell r="G328">
            <v>5.6187500000000004</v>
          </cell>
          <cell r="H328">
            <v>5.6587499999999995</v>
          </cell>
          <cell r="I328">
            <v>5.7</v>
          </cell>
          <cell r="J328">
            <v>5.8262499999999999</v>
          </cell>
        </row>
        <row r="329">
          <cell r="A329">
            <v>39168</v>
          </cell>
          <cell r="B329">
            <v>5.3393800000000002</v>
          </cell>
          <cell r="C329">
            <v>5.3775000000000004</v>
          </cell>
          <cell r="D329">
            <v>5.4556300000000002</v>
          </cell>
          <cell r="E329">
            <v>5.5225</v>
          </cell>
          <cell r="F329">
            <v>5.5824999999999996</v>
          </cell>
          <cell r="G329">
            <v>5.6212499999999999</v>
          </cell>
          <cell r="H329">
            <v>5.66</v>
          </cell>
          <cell r="I329">
            <v>5.7</v>
          </cell>
          <cell r="J329">
            <v>5.8274999999999997</v>
          </cell>
        </row>
        <row r="330">
          <cell r="A330">
            <v>39169</v>
          </cell>
          <cell r="B330">
            <v>5.3387500000000001</v>
          </cell>
          <cell r="C330">
            <v>5.3812499999999996</v>
          </cell>
          <cell r="D330">
            <v>5.4612499999999997</v>
          </cell>
          <cell r="E330">
            <v>5.5287500000000005</v>
          </cell>
          <cell r="F330">
            <v>5.5887500000000001</v>
          </cell>
          <cell r="G330">
            <v>5.6287500000000001</v>
          </cell>
          <cell r="H330">
            <v>5.6624999999999996</v>
          </cell>
          <cell r="I330">
            <v>5.7012499999999999</v>
          </cell>
          <cell r="J330">
            <v>5.83</v>
          </cell>
        </row>
        <row r="331">
          <cell r="A331">
            <v>39170</v>
          </cell>
          <cell r="B331">
            <v>5.34375</v>
          </cell>
          <cell r="C331">
            <v>5.38063</v>
          </cell>
          <cell r="D331">
            <v>5.46563</v>
          </cell>
          <cell r="E331">
            <v>5.5313800000000004</v>
          </cell>
          <cell r="F331">
            <v>5.5968799999999996</v>
          </cell>
          <cell r="G331">
            <v>5.6318799999999998</v>
          </cell>
          <cell r="H331">
            <v>5.67</v>
          </cell>
          <cell r="I331">
            <v>5.71</v>
          </cell>
          <cell r="J331">
            <v>5.8418799999999997</v>
          </cell>
        </row>
        <row r="332">
          <cell r="A332">
            <v>39171</v>
          </cell>
          <cell r="B332">
            <v>5.3787500000000001</v>
          </cell>
          <cell r="C332">
            <v>5.3825000000000003</v>
          </cell>
          <cell r="D332">
            <v>5.47</v>
          </cell>
          <cell r="E332">
            <v>5.5412499999999998</v>
          </cell>
          <cell r="F332">
            <v>5.6168800000000001</v>
          </cell>
          <cell r="G332">
            <v>5.6456299999999997</v>
          </cell>
          <cell r="H332">
            <v>5.6825000000000001</v>
          </cell>
          <cell r="I332">
            <v>5.7249999999999996</v>
          </cell>
          <cell r="J332">
            <v>5.8612500000000001</v>
          </cell>
        </row>
        <row r="333">
          <cell r="A333">
            <v>39174</v>
          </cell>
          <cell r="B333">
            <v>5.3293800000000005</v>
          </cell>
          <cell r="C333">
            <v>5.39</v>
          </cell>
          <cell r="D333">
            <v>5.4906300000000003</v>
          </cell>
          <cell r="E333">
            <v>5.5568799999999996</v>
          </cell>
          <cell r="F333">
            <v>5.6268799999999999</v>
          </cell>
          <cell r="G333">
            <v>5.66</v>
          </cell>
          <cell r="H333">
            <v>5.7</v>
          </cell>
          <cell r="I333">
            <v>5.7374999999999998</v>
          </cell>
          <cell r="J333">
            <v>5.88</v>
          </cell>
        </row>
        <row r="334">
          <cell r="A334">
            <v>39175</v>
          </cell>
          <cell r="B334">
            <v>5.3174999999999999</v>
          </cell>
          <cell r="C334">
            <v>5.415</v>
          </cell>
          <cell r="D334">
            <v>5.5012499999999998</v>
          </cell>
          <cell r="E334">
            <v>5.57</v>
          </cell>
          <cell r="F334">
            <v>5.6349999999999998</v>
          </cell>
          <cell r="G334">
            <v>5.6675000000000004</v>
          </cell>
          <cell r="H334">
            <v>5.7074999999999996</v>
          </cell>
          <cell r="I334">
            <v>5.7437500000000004</v>
          </cell>
          <cell r="J334">
            <v>5.89</v>
          </cell>
        </row>
        <row r="335">
          <cell r="A335">
            <v>39176</v>
          </cell>
          <cell r="B335">
            <v>5.3062500000000004</v>
          </cell>
          <cell r="C335">
            <v>5.44</v>
          </cell>
          <cell r="D335">
            <v>5.51</v>
          </cell>
          <cell r="E335">
            <v>5.5793800000000005</v>
          </cell>
          <cell r="F335">
            <v>5.6368799999999997</v>
          </cell>
          <cell r="G335">
            <v>5.6712499999999997</v>
          </cell>
          <cell r="H335">
            <v>5.7087500000000002</v>
          </cell>
          <cell r="I335">
            <v>5.7462499999999999</v>
          </cell>
          <cell r="J335">
            <v>5.8887499999999999</v>
          </cell>
        </row>
        <row r="336">
          <cell r="A336">
            <v>39177</v>
          </cell>
          <cell r="B336">
            <v>5.4625000000000004</v>
          </cell>
          <cell r="C336">
            <v>5.4675000000000002</v>
          </cell>
          <cell r="D336">
            <v>5.51</v>
          </cell>
          <cell r="E336">
            <v>5.5812499999999998</v>
          </cell>
          <cell r="F336">
            <v>5.6375000000000002</v>
          </cell>
          <cell r="G336">
            <v>5.6718799999999998</v>
          </cell>
          <cell r="H336">
            <v>5.7087500000000002</v>
          </cell>
          <cell r="I336">
            <v>5.7475000000000005</v>
          </cell>
          <cell r="J336">
            <v>5.89</v>
          </cell>
        </row>
        <row r="337">
          <cell r="A337">
            <v>39178</v>
          </cell>
          <cell r="B337">
            <v>5.4625000000000004</v>
          </cell>
          <cell r="C337">
            <v>5.4675000000000002</v>
          </cell>
          <cell r="D337">
            <v>5.51</v>
          </cell>
          <cell r="E337">
            <v>5.5812499999999998</v>
          </cell>
          <cell r="F337">
            <v>5.6375000000000002</v>
          </cell>
          <cell r="G337">
            <v>5.6718799999999998</v>
          </cell>
          <cell r="H337">
            <v>5.7087500000000002</v>
          </cell>
          <cell r="I337">
            <v>5.7475000000000005</v>
          </cell>
          <cell r="J337">
            <v>5.89</v>
          </cell>
        </row>
        <row r="338">
          <cell r="A338">
            <v>39181</v>
          </cell>
          <cell r="B338">
            <v>5.4625000000000004</v>
          </cell>
          <cell r="C338">
            <v>5.4675000000000002</v>
          </cell>
          <cell r="D338">
            <v>5.51</v>
          </cell>
          <cell r="E338">
            <v>5.5812499999999998</v>
          </cell>
          <cell r="F338">
            <v>5.6375000000000002</v>
          </cell>
          <cell r="G338">
            <v>5.6718799999999998</v>
          </cell>
          <cell r="H338">
            <v>5.7087500000000002</v>
          </cell>
          <cell r="I338">
            <v>5.7475000000000005</v>
          </cell>
          <cell r="J338">
            <v>5.89</v>
          </cell>
        </row>
        <row r="339">
          <cell r="A339">
            <v>39182</v>
          </cell>
          <cell r="B339">
            <v>5.3537499999999998</v>
          </cell>
          <cell r="C339">
            <v>5.3687500000000004</v>
          </cell>
          <cell r="D339">
            <v>5.4006299999999996</v>
          </cell>
          <cell r="E339">
            <v>5.4987500000000002</v>
          </cell>
          <cell r="F339">
            <v>5.59</v>
          </cell>
          <cell r="G339">
            <v>5.6262499999999998</v>
          </cell>
          <cell r="H339">
            <v>5.6687500000000002</v>
          </cell>
          <cell r="I339">
            <v>5.71</v>
          </cell>
          <cell r="J339">
            <v>5.8518799999999995</v>
          </cell>
        </row>
        <row r="340">
          <cell r="A340">
            <v>39183</v>
          </cell>
          <cell r="B340">
            <v>5.3587499999999997</v>
          </cell>
          <cell r="C340">
            <v>5.37</v>
          </cell>
          <cell r="D340">
            <v>5.4012500000000001</v>
          </cell>
          <cell r="E340">
            <v>5.5012499999999998</v>
          </cell>
          <cell r="F340">
            <v>5.5912500000000005</v>
          </cell>
          <cell r="G340">
            <v>5.63</v>
          </cell>
          <cell r="H340">
            <v>5.67</v>
          </cell>
          <cell r="I340">
            <v>5.71</v>
          </cell>
          <cell r="J340">
            <v>5.8581300000000001</v>
          </cell>
        </row>
        <row r="341">
          <cell r="A341">
            <v>39184</v>
          </cell>
          <cell r="B341">
            <v>5.3587499999999997</v>
          </cell>
          <cell r="C341">
            <v>5.37</v>
          </cell>
          <cell r="D341">
            <v>5.40625</v>
          </cell>
          <cell r="E341">
            <v>5.5049999999999999</v>
          </cell>
          <cell r="F341">
            <v>5.59</v>
          </cell>
          <cell r="G341">
            <v>5.63</v>
          </cell>
          <cell r="H341">
            <v>5.6687500000000002</v>
          </cell>
          <cell r="I341">
            <v>5.71</v>
          </cell>
          <cell r="J341">
            <v>5.8637499999999996</v>
          </cell>
        </row>
        <row r="342">
          <cell r="A342">
            <v>39185</v>
          </cell>
          <cell r="B342">
            <v>5.3587499999999997</v>
          </cell>
          <cell r="C342">
            <v>5.3687500000000004</v>
          </cell>
          <cell r="D342">
            <v>5.4056300000000004</v>
          </cell>
          <cell r="E342">
            <v>5.51</v>
          </cell>
          <cell r="F342">
            <v>5.5931300000000004</v>
          </cell>
          <cell r="G342">
            <v>5.63</v>
          </cell>
          <cell r="H342">
            <v>5.67</v>
          </cell>
          <cell r="I342">
            <v>5.71</v>
          </cell>
          <cell r="J342">
            <v>5.8650000000000002</v>
          </cell>
        </row>
        <row r="343">
          <cell r="A343">
            <v>39188</v>
          </cell>
          <cell r="B343">
            <v>5.3562500000000002</v>
          </cell>
          <cell r="C343">
            <v>5.37</v>
          </cell>
          <cell r="D343">
            <v>5.4156300000000002</v>
          </cell>
          <cell r="E343">
            <v>5.5187499999999998</v>
          </cell>
          <cell r="F343">
            <v>5.6</v>
          </cell>
          <cell r="G343">
            <v>5.64</v>
          </cell>
          <cell r="H343">
            <v>5.67875</v>
          </cell>
          <cell r="I343">
            <v>5.71875</v>
          </cell>
          <cell r="J343">
            <v>5.8825000000000003</v>
          </cell>
        </row>
        <row r="344">
          <cell r="A344">
            <v>39189</v>
          </cell>
          <cell r="B344">
            <v>5.3512500000000003</v>
          </cell>
          <cell r="C344">
            <v>5.3687500000000004</v>
          </cell>
          <cell r="D344">
            <v>5.4574999999999996</v>
          </cell>
          <cell r="E344">
            <v>5.5674999999999999</v>
          </cell>
          <cell r="F344">
            <v>5.6556300000000004</v>
          </cell>
          <cell r="G344">
            <v>5.6987500000000004</v>
          </cell>
          <cell r="H344">
            <v>5.74125</v>
          </cell>
          <cell r="I344">
            <v>5.78</v>
          </cell>
          <cell r="J344">
            <v>5.9643800000000002</v>
          </cell>
        </row>
        <row r="345">
          <cell r="A345">
            <v>39190</v>
          </cell>
          <cell r="B345">
            <v>5.335</v>
          </cell>
          <cell r="C345">
            <v>5.3574999999999999</v>
          </cell>
          <cell r="D345">
            <v>5.4681300000000004</v>
          </cell>
          <cell r="E345">
            <v>5.5824999999999996</v>
          </cell>
          <cell r="F345">
            <v>5.6662499999999998</v>
          </cell>
          <cell r="G345">
            <v>5.71</v>
          </cell>
          <cell r="H345">
            <v>5.7512499999999998</v>
          </cell>
          <cell r="I345">
            <v>5.7956300000000001</v>
          </cell>
          <cell r="J345">
            <v>5.9612499999999997</v>
          </cell>
        </row>
        <row r="346">
          <cell r="A346">
            <v>39191</v>
          </cell>
          <cell r="B346">
            <v>5.3224999999999998</v>
          </cell>
          <cell r="C346">
            <v>5.3425000000000002</v>
          </cell>
          <cell r="D346">
            <v>5.46875</v>
          </cell>
          <cell r="E346">
            <v>5.5806300000000002</v>
          </cell>
          <cell r="F346">
            <v>5.6681299999999997</v>
          </cell>
          <cell r="G346">
            <v>5.71</v>
          </cell>
          <cell r="H346">
            <v>5.75</v>
          </cell>
          <cell r="I346">
            <v>5.7925000000000004</v>
          </cell>
          <cell r="J346">
            <v>5.9399999999999995</v>
          </cell>
        </row>
        <row r="347">
          <cell r="A347">
            <v>39192</v>
          </cell>
          <cell r="B347">
            <v>5.3224999999999998</v>
          </cell>
          <cell r="C347">
            <v>5.3425000000000002</v>
          </cell>
          <cell r="D347">
            <v>5.4737499999999999</v>
          </cell>
          <cell r="E347">
            <v>5.5847499999999997</v>
          </cell>
          <cell r="F347">
            <v>5.6693800000000003</v>
          </cell>
          <cell r="G347">
            <v>5.71</v>
          </cell>
          <cell r="H347">
            <v>5.7531299999999996</v>
          </cell>
          <cell r="I347">
            <v>5.7987500000000001</v>
          </cell>
          <cell r="J347">
            <v>5.9474999999999998</v>
          </cell>
        </row>
        <row r="348">
          <cell r="A348">
            <v>39195</v>
          </cell>
          <cell r="B348">
            <v>5.32125</v>
          </cell>
          <cell r="C348">
            <v>5.3443800000000001</v>
          </cell>
          <cell r="D348">
            <v>5.4858799999999999</v>
          </cell>
          <cell r="E348">
            <v>5.59375</v>
          </cell>
          <cell r="F348">
            <v>5.6743800000000002</v>
          </cell>
          <cell r="G348">
            <v>5.7137500000000001</v>
          </cell>
          <cell r="H348">
            <v>5.7568799999999998</v>
          </cell>
          <cell r="I348">
            <v>5.8</v>
          </cell>
          <cell r="J348">
            <v>5.94625</v>
          </cell>
        </row>
        <row r="349">
          <cell r="A349">
            <v>39196</v>
          </cell>
          <cell r="B349">
            <v>5.3187499999999996</v>
          </cell>
          <cell r="C349">
            <v>5.3387500000000001</v>
          </cell>
          <cell r="D349">
            <v>5.4924999999999997</v>
          </cell>
          <cell r="E349">
            <v>5.6043799999999999</v>
          </cell>
          <cell r="F349">
            <v>5.68</v>
          </cell>
          <cell r="G349">
            <v>5.7193800000000001</v>
          </cell>
          <cell r="H349">
            <v>5.76</v>
          </cell>
          <cell r="I349">
            <v>5.8012499999999996</v>
          </cell>
          <cell r="J349">
            <v>5.95</v>
          </cell>
        </row>
        <row r="350">
          <cell r="A350">
            <v>39197</v>
          </cell>
          <cell r="B350">
            <v>5.3193799999999998</v>
          </cell>
          <cell r="C350">
            <v>5.3387500000000001</v>
          </cell>
          <cell r="D350">
            <v>5.5018799999999999</v>
          </cell>
          <cell r="E350">
            <v>5.61</v>
          </cell>
          <cell r="F350">
            <v>5.69625</v>
          </cell>
          <cell r="G350">
            <v>5.7312500000000002</v>
          </cell>
          <cell r="H350">
            <v>5.7743799999999998</v>
          </cell>
          <cell r="I350">
            <v>5.8156299999999996</v>
          </cell>
          <cell r="J350">
            <v>5.96875</v>
          </cell>
        </row>
        <row r="351">
          <cell r="A351">
            <v>39198</v>
          </cell>
          <cell r="B351">
            <v>5.3343800000000003</v>
          </cell>
          <cell r="C351">
            <v>5.34375</v>
          </cell>
          <cell r="D351">
            <v>5.5250000000000004</v>
          </cell>
          <cell r="E351">
            <v>5.6231299999999997</v>
          </cell>
          <cell r="F351">
            <v>5.7074999999999996</v>
          </cell>
          <cell r="G351">
            <v>5.74688</v>
          </cell>
          <cell r="H351">
            <v>5.7874999999999996</v>
          </cell>
          <cell r="I351">
            <v>5.8256300000000003</v>
          </cell>
          <cell r="J351">
            <v>5.9725000000000001</v>
          </cell>
        </row>
        <row r="352">
          <cell r="A352">
            <v>39199</v>
          </cell>
          <cell r="B352">
            <v>5.3274999999999997</v>
          </cell>
          <cell r="C352">
            <v>5.34375</v>
          </cell>
          <cell r="D352">
            <v>5.55</v>
          </cell>
          <cell r="E352">
            <v>5.6287500000000001</v>
          </cell>
          <cell r="F352">
            <v>5.7093800000000003</v>
          </cell>
          <cell r="G352">
            <v>5.75</v>
          </cell>
          <cell r="H352">
            <v>5.79</v>
          </cell>
          <cell r="I352">
            <v>5.8268800000000001</v>
          </cell>
          <cell r="J352">
            <v>5.9718799999999996</v>
          </cell>
        </row>
        <row r="353">
          <cell r="A353">
            <v>39202</v>
          </cell>
          <cell r="B353">
            <v>5.3362499999999997</v>
          </cell>
          <cell r="C353">
            <v>5.3462500000000004</v>
          </cell>
          <cell r="D353">
            <v>5.56813</v>
          </cell>
          <cell r="E353">
            <v>5.6356299999999999</v>
          </cell>
          <cell r="F353">
            <v>5.7262500000000003</v>
          </cell>
          <cell r="G353">
            <v>5.7562499999999996</v>
          </cell>
          <cell r="H353">
            <v>5.7931299999999997</v>
          </cell>
          <cell r="I353">
            <v>5.83188</v>
          </cell>
          <cell r="J353">
            <v>5.9781300000000002</v>
          </cell>
        </row>
        <row r="354">
          <cell r="A354">
            <v>39203</v>
          </cell>
          <cell r="B354">
            <v>5.335</v>
          </cell>
          <cell r="C354">
            <v>5.3475000000000001</v>
          </cell>
          <cell r="D354">
            <v>5.5737500000000004</v>
          </cell>
          <cell r="E354">
            <v>5.6425000000000001</v>
          </cell>
          <cell r="F354">
            <v>5.7256299999999998</v>
          </cell>
          <cell r="G354">
            <v>5.76</v>
          </cell>
          <cell r="H354">
            <v>5.7975000000000003</v>
          </cell>
          <cell r="I354">
            <v>5.8293800000000005</v>
          </cell>
          <cell r="J354">
            <v>5.9662500000000005</v>
          </cell>
        </row>
        <row r="355">
          <cell r="A355">
            <v>39204</v>
          </cell>
          <cell r="B355">
            <v>5.3312499999999998</v>
          </cell>
          <cell r="C355">
            <v>5.3443800000000001</v>
          </cell>
          <cell r="D355">
            <v>5.5968799999999996</v>
          </cell>
          <cell r="E355">
            <v>5.6537500000000005</v>
          </cell>
          <cell r="F355">
            <v>5.73</v>
          </cell>
          <cell r="G355">
            <v>5.77</v>
          </cell>
          <cell r="H355">
            <v>5.8100000000000005</v>
          </cell>
          <cell r="I355">
            <v>5.8462499999999995</v>
          </cell>
          <cell r="J355">
            <v>5.9975000000000005</v>
          </cell>
        </row>
        <row r="356">
          <cell r="A356">
            <v>39205</v>
          </cell>
          <cell r="B356">
            <v>5.3268800000000001</v>
          </cell>
          <cell r="C356">
            <v>5.3375000000000004</v>
          </cell>
          <cell r="D356">
            <v>5.6062500000000002</v>
          </cell>
          <cell r="E356">
            <v>5.6612499999999999</v>
          </cell>
          <cell r="F356">
            <v>5.73813</v>
          </cell>
          <cell r="G356">
            <v>5.7768800000000002</v>
          </cell>
          <cell r="H356">
            <v>5.8162500000000001</v>
          </cell>
          <cell r="I356">
            <v>5.8518799999999995</v>
          </cell>
          <cell r="J356">
            <v>6</v>
          </cell>
        </row>
        <row r="357">
          <cell r="A357">
            <v>39206</v>
          </cell>
          <cell r="B357">
            <v>5.3187499999999996</v>
          </cell>
          <cell r="C357">
            <v>5.3562500000000002</v>
          </cell>
          <cell r="D357">
            <v>5.62188</v>
          </cell>
          <cell r="E357">
            <v>5.6850000000000005</v>
          </cell>
          <cell r="F357">
            <v>5.7462499999999999</v>
          </cell>
          <cell r="G357">
            <v>5.78125</v>
          </cell>
          <cell r="H357">
            <v>5.8237500000000004</v>
          </cell>
          <cell r="I357">
            <v>5.8606300000000005</v>
          </cell>
          <cell r="J357">
            <v>6.0149999999999997</v>
          </cell>
        </row>
        <row r="358">
          <cell r="A358">
            <v>39209</v>
          </cell>
          <cell r="B358">
            <v>5.3187499999999996</v>
          </cell>
          <cell r="C358">
            <v>5.3562500000000002</v>
          </cell>
          <cell r="D358">
            <v>5.62188</v>
          </cell>
          <cell r="E358">
            <v>5.6850000000000005</v>
          </cell>
          <cell r="F358">
            <v>5.7462499999999999</v>
          </cell>
          <cell r="G358">
            <v>5.78125</v>
          </cell>
          <cell r="H358">
            <v>5.8237500000000004</v>
          </cell>
          <cell r="I358">
            <v>5.8606300000000005</v>
          </cell>
          <cell r="J358">
            <v>6.0149999999999997</v>
          </cell>
        </row>
        <row r="359">
          <cell r="A359">
            <v>39210</v>
          </cell>
          <cell r="B359">
            <v>5.3162500000000001</v>
          </cell>
          <cell r="C359">
            <v>5.5306300000000004</v>
          </cell>
          <cell r="D359">
            <v>5.65625</v>
          </cell>
          <cell r="E359">
            <v>5.7</v>
          </cell>
          <cell r="F359">
            <v>5.7543800000000003</v>
          </cell>
          <cell r="G359">
            <v>5.7912499999999998</v>
          </cell>
          <cell r="H359">
            <v>5.83</v>
          </cell>
          <cell r="I359">
            <v>5.87</v>
          </cell>
          <cell r="J359">
            <v>6.02</v>
          </cell>
        </row>
        <row r="360">
          <cell r="A360">
            <v>39211</v>
          </cell>
          <cell r="B360">
            <v>5.2987500000000001</v>
          </cell>
          <cell r="C360">
            <v>5.585</v>
          </cell>
          <cell r="D360">
            <v>5.6668799999999999</v>
          </cell>
          <cell r="E360">
            <v>5.7050000000000001</v>
          </cell>
          <cell r="F360">
            <v>5.7677500000000004</v>
          </cell>
          <cell r="G360">
            <v>5.8043800000000001</v>
          </cell>
          <cell r="H360">
            <v>5.8337500000000002</v>
          </cell>
          <cell r="I360">
            <v>5.87</v>
          </cell>
          <cell r="J360">
            <v>6.02</v>
          </cell>
        </row>
        <row r="361">
          <cell r="A361">
            <v>39212</v>
          </cell>
          <cell r="B361">
            <v>5.6225000000000005</v>
          </cell>
          <cell r="C361">
            <v>5.6287500000000001</v>
          </cell>
          <cell r="D361">
            <v>5.6693800000000003</v>
          </cell>
          <cell r="E361">
            <v>5.71</v>
          </cell>
          <cell r="F361">
            <v>5.7737499999999997</v>
          </cell>
          <cell r="G361">
            <v>5.8087499999999999</v>
          </cell>
          <cell r="H361">
            <v>5.8393800000000002</v>
          </cell>
          <cell r="I361">
            <v>5.8725000000000005</v>
          </cell>
          <cell r="J361">
            <v>6.0175000000000001</v>
          </cell>
        </row>
        <row r="362">
          <cell r="A362">
            <v>39213</v>
          </cell>
          <cell r="B362">
            <v>5.6025</v>
          </cell>
          <cell r="C362">
            <v>5.6106300000000005</v>
          </cell>
          <cell r="D362">
            <v>5.6574999999999998</v>
          </cell>
          <cell r="E362">
            <v>5.69625</v>
          </cell>
          <cell r="F362">
            <v>5.7618799999999997</v>
          </cell>
          <cell r="G362">
            <v>5.7975000000000003</v>
          </cell>
          <cell r="H362">
            <v>5.8262499999999999</v>
          </cell>
          <cell r="I362">
            <v>5.8587499999999997</v>
          </cell>
          <cell r="J362">
            <v>5.9850000000000003</v>
          </cell>
        </row>
        <row r="363">
          <cell r="A363">
            <v>39216</v>
          </cell>
          <cell r="B363">
            <v>5.6025</v>
          </cell>
          <cell r="C363">
            <v>5.61625</v>
          </cell>
          <cell r="D363">
            <v>5.6581299999999999</v>
          </cell>
          <cell r="E363">
            <v>5.6974999999999998</v>
          </cell>
          <cell r="F363">
            <v>5.7662500000000003</v>
          </cell>
          <cell r="G363">
            <v>5.8</v>
          </cell>
          <cell r="H363">
            <v>5.83</v>
          </cell>
          <cell r="I363">
            <v>5.87</v>
          </cell>
          <cell r="J363">
            <v>6.0106299999999999</v>
          </cell>
        </row>
        <row r="364">
          <cell r="A364">
            <v>39217</v>
          </cell>
          <cell r="B364">
            <v>5.6012500000000003</v>
          </cell>
          <cell r="C364">
            <v>5.6124999999999998</v>
          </cell>
          <cell r="D364">
            <v>5.6506299999999996</v>
          </cell>
          <cell r="E364">
            <v>5.6856299999999997</v>
          </cell>
          <cell r="F364">
            <v>5.7539999999999996</v>
          </cell>
          <cell r="G364">
            <v>5.7887500000000003</v>
          </cell>
          <cell r="H364">
            <v>5.82</v>
          </cell>
          <cell r="I364">
            <v>5.8587499999999997</v>
          </cell>
          <cell r="J364">
            <v>6.00875</v>
          </cell>
        </row>
        <row r="365">
          <cell r="A365">
            <v>39218</v>
          </cell>
          <cell r="B365">
            <v>5.6</v>
          </cell>
          <cell r="C365">
            <v>5.6124999999999998</v>
          </cell>
          <cell r="D365">
            <v>5.6506299999999996</v>
          </cell>
          <cell r="E365">
            <v>5.6806299999999998</v>
          </cell>
          <cell r="F365">
            <v>5.7481299999999997</v>
          </cell>
          <cell r="G365">
            <v>5.7850000000000001</v>
          </cell>
          <cell r="H365">
            <v>5.8149999999999995</v>
          </cell>
          <cell r="I365">
            <v>5.8550000000000004</v>
          </cell>
          <cell r="J365">
            <v>5.9987500000000002</v>
          </cell>
        </row>
        <row r="366">
          <cell r="A366">
            <v>39219</v>
          </cell>
          <cell r="B366">
            <v>5.6062500000000002</v>
          </cell>
          <cell r="C366">
            <v>5.6174999999999997</v>
          </cell>
          <cell r="D366">
            <v>5.6543799999999997</v>
          </cell>
          <cell r="E366">
            <v>5.6818799999999996</v>
          </cell>
          <cell r="F366">
            <v>5.7549999999999999</v>
          </cell>
          <cell r="G366">
            <v>5.79</v>
          </cell>
          <cell r="H366">
            <v>5.83</v>
          </cell>
          <cell r="I366">
            <v>5.8706300000000002</v>
          </cell>
          <cell r="J366">
            <v>6.0374999999999996</v>
          </cell>
        </row>
        <row r="367">
          <cell r="A367">
            <v>39220</v>
          </cell>
          <cell r="B367">
            <v>5.59375</v>
          </cell>
          <cell r="C367">
            <v>5.6087499999999997</v>
          </cell>
          <cell r="D367">
            <v>5.6506299999999996</v>
          </cell>
          <cell r="E367">
            <v>5.6850000000000005</v>
          </cell>
          <cell r="F367">
            <v>5.7543800000000003</v>
          </cell>
          <cell r="G367">
            <v>5.79</v>
          </cell>
          <cell r="H367">
            <v>5.83</v>
          </cell>
          <cell r="I367">
            <v>5.87</v>
          </cell>
          <cell r="J367">
            <v>6.0306300000000004</v>
          </cell>
        </row>
        <row r="368">
          <cell r="A368">
            <v>39223</v>
          </cell>
          <cell r="B368">
            <v>5.5862499999999997</v>
          </cell>
          <cell r="C368">
            <v>5.6025</v>
          </cell>
          <cell r="D368">
            <v>5.65</v>
          </cell>
          <cell r="E368">
            <v>5.6899999999999995</v>
          </cell>
          <cell r="F368">
            <v>5.7568799999999998</v>
          </cell>
          <cell r="G368">
            <v>5.7962499999999997</v>
          </cell>
          <cell r="H368">
            <v>5.8343800000000003</v>
          </cell>
          <cell r="I368">
            <v>5.8762499999999998</v>
          </cell>
          <cell r="J368">
            <v>6.0475000000000003</v>
          </cell>
        </row>
        <row r="369">
          <cell r="A369">
            <v>39224</v>
          </cell>
          <cell r="B369">
            <v>5.5881299999999996</v>
          </cell>
          <cell r="C369">
            <v>5.6012500000000003</v>
          </cell>
          <cell r="D369">
            <v>5.6493799999999998</v>
          </cell>
          <cell r="E369">
            <v>5.6899999999999995</v>
          </cell>
          <cell r="F369">
            <v>5.7581299999999995</v>
          </cell>
          <cell r="G369">
            <v>5.7962499999999997</v>
          </cell>
          <cell r="H369">
            <v>5.8393800000000002</v>
          </cell>
          <cell r="I369">
            <v>5.88063</v>
          </cell>
          <cell r="J369">
            <v>6.06</v>
          </cell>
        </row>
        <row r="370">
          <cell r="A370">
            <v>39225</v>
          </cell>
          <cell r="B370">
            <v>5.6137499999999996</v>
          </cell>
          <cell r="C370">
            <v>5.61625</v>
          </cell>
          <cell r="D370">
            <v>5.6558799999999998</v>
          </cell>
          <cell r="E370">
            <v>5.7043800000000005</v>
          </cell>
          <cell r="F370">
            <v>5.7831299999999999</v>
          </cell>
          <cell r="G370">
            <v>5.8312499999999998</v>
          </cell>
          <cell r="H370">
            <v>5.8725000000000005</v>
          </cell>
          <cell r="I370">
            <v>5.92</v>
          </cell>
          <cell r="J370">
            <v>6.1124999999999998</v>
          </cell>
        </row>
        <row r="371">
          <cell r="A371">
            <v>39226</v>
          </cell>
          <cell r="B371">
            <v>5.6031300000000002</v>
          </cell>
          <cell r="C371">
            <v>5.61</v>
          </cell>
          <cell r="D371">
            <v>5.66</v>
          </cell>
          <cell r="E371">
            <v>5.7225000000000001</v>
          </cell>
          <cell r="F371">
            <v>5.8</v>
          </cell>
          <cell r="G371">
            <v>5.84938</v>
          </cell>
          <cell r="H371">
            <v>5.89</v>
          </cell>
          <cell r="I371">
            <v>5.9399999999999995</v>
          </cell>
          <cell r="J371">
            <v>6.1275000000000004</v>
          </cell>
        </row>
        <row r="372">
          <cell r="A372">
            <v>39227</v>
          </cell>
          <cell r="B372">
            <v>5.61313</v>
          </cell>
          <cell r="C372">
            <v>5.6181299999999998</v>
          </cell>
          <cell r="D372">
            <v>5.66</v>
          </cell>
          <cell r="E372">
            <v>5.7281300000000002</v>
          </cell>
          <cell r="F372">
            <v>5.8031300000000003</v>
          </cell>
          <cell r="G372">
            <v>5.85</v>
          </cell>
          <cell r="H372">
            <v>5.8962500000000002</v>
          </cell>
          <cell r="I372">
            <v>5.9424999999999999</v>
          </cell>
          <cell r="J372">
            <v>6.1312499999999996</v>
          </cell>
        </row>
        <row r="373">
          <cell r="A373">
            <v>39230</v>
          </cell>
          <cell r="B373">
            <v>5.61313</v>
          </cell>
          <cell r="C373">
            <v>5.6181299999999998</v>
          </cell>
          <cell r="D373">
            <v>5.66</v>
          </cell>
          <cell r="E373">
            <v>5.7281300000000002</v>
          </cell>
          <cell r="F373">
            <v>5.8031300000000003</v>
          </cell>
          <cell r="G373">
            <v>5.85</v>
          </cell>
          <cell r="H373">
            <v>5.8962500000000002</v>
          </cell>
          <cell r="I373">
            <v>5.9424999999999999</v>
          </cell>
          <cell r="J373">
            <v>6.1312499999999996</v>
          </cell>
        </row>
        <row r="374">
          <cell r="A374">
            <v>39231</v>
          </cell>
          <cell r="B374">
            <v>5.6137499999999996</v>
          </cell>
          <cell r="C374">
            <v>5.62</v>
          </cell>
          <cell r="D374">
            <v>5.6624999999999996</v>
          </cell>
          <cell r="E374">
            <v>5.73</v>
          </cell>
          <cell r="F374">
            <v>5.8049999999999997</v>
          </cell>
          <cell r="G374">
            <v>5.8506299999999998</v>
          </cell>
          <cell r="H374">
            <v>5.9</v>
          </cell>
          <cell r="I374">
            <v>5.9468800000000002</v>
          </cell>
          <cell r="J374">
            <v>6.1362500000000004</v>
          </cell>
        </row>
        <row r="375">
          <cell r="A375">
            <v>39232</v>
          </cell>
          <cell r="B375">
            <v>5.6137499999999996</v>
          </cell>
          <cell r="C375">
            <v>5.62</v>
          </cell>
          <cell r="D375">
            <v>5.6637500000000003</v>
          </cell>
          <cell r="E375">
            <v>5.73</v>
          </cell>
          <cell r="F375">
            <v>5.8087499999999999</v>
          </cell>
          <cell r="G375">
            <v>5.8512500000000003</v>
          </cell>
          <cell r="H375">
            <v>5.9</v>
          </cell>
          <cell r="I375">
            <v>5.9456299999999995</v>
          </cell>
          <cell r="J375">
            <v>6.1381300000000003</v>
          </cell>
        </row>
        <row r="376">
          <cell r="A376">
            <v>39233</v>
          </cell>
          <cell r="B376">
            <v>5.6112500000000001</v>
          </cell>
          <cell r="C376">
            <v>5.6150000000000002</v>
          </cell>
          <cell r="D376">
            <v>5.6666299999999996</v>
          </cell>
          <cell r="E376">
            <v>5.7362500000000001</v>
          </cell>
          <cell r="F376">
            <v>5.8106299999999997</v>
          </cell>
          <cell r="G376">
            <v>5.8537499999999998</v>
          </cell>
          <cell r="H376">
            <v>5.9024999999999999</v>
          </cell>
          <cell r="I376">
            <v>5.9481299999999999</v>
          </cell>
          <cell r="J376">
            <v>6.14</v>
          </cell>
        </row>
        <row r="377">
          <cell r="A377">
            <v>39234</v>
          </cell>
          <cell r="B377">
            <v>5.5962499999999995</v>
          </cell>
          <cell r="C377">
            <v>5.6087499999999997</v>
          </cell>
          <cell r="D377">
            <v>5.6693800000000003</v>
          </cell>
          <cell r="E377">
            <v>5.7443799999999996</v>
          </cell>
          <cell r="F377">
            <v>5.8193799999999998</v>
          </cell>
          <cell r="G377">
            <v>5.86</v>
          </cell>
          <cell r="H377">
            <v>5.91</v>
          </cell>
          <cell r="I377">
            <v>5.96</v>
          </cell>
          <cell r="J377">
            <v>6.1637500000000003</v>
          </cell>
        </row>
        <row r="378">
          <cell r="A378">
            <v>39237</v>
          </cell>
          <cell r="B378">
            <v>5.5862499999999997</v>
          </cell>
          <cell r="C378">
            <v>5.6124999999999998</v>
          </cell>
          <cell r="D378">
            <v>5.6775000000000002</v>
          </cell>
          <cell r="E378">
            <v>5.7562499999999996</v>
          </cell>
          <cell r="F378">
            <v>5.83</v>
          </cell>
          <cell r="G378">
            <v>5.8812499999999996</v>
          </cell>
          <cell r="H378">
            <v>5.92875</v>
          </cell>
          <cell r="I378">
            <v>5.9768799999999995</v>
          </cell>
          <cell r="J378">
            <v>6.1806299999999998</v>
          </cell>
        </row>
        <row r="379">
          <cell r="A379">
            <v>39238</v>
          </cell>
          <cell r="B379">
            <v>5.5600000000000005</v>
          </cell>
          <cell r="C379">
            <v>5.61625</v>
          </cell>
          <cell r="D379">
            <v>5.6812500000000004</v>
          </cell>
          <cell r="E379">
            <v>5.7631300000000003</v>
          </cell>
          <cell r="F379">
            <v>5.8362499999999997</v>
          </cell>
          <cell r="G379">
            <v>5.8831299999999995</v>
          </cell>
          <cell r="H379">
            <v>5.9293800000000001</v>
          </cell>
          <cell r="I379">
            <v>5.9768799999999995</v>
          </cell>
          <cell r="J379">
            <v>6.1812500000000004</v>
          </cell>
        </row>
        <row r="380">
          <cell r="A380">
            <v>39239</v>
          </cell>
          <cell r="B380">
            <v>5.5437500000000002</v>
          </cell>
          <cell r="C380">
            <v>5.6287500000000001</v>
          </cell>
          <cell r="D380">
            <v>5.6864999999999997</v>
          </cell>
          <cell r="E380">
            <v>5.77</v>
          </cell>
          <cell r="F380">
            <v>5.84</v>
          </cell>
          <cell r="G380">
            <v>5.8862500000000004</v>
          </cell>
          <cell r="H380">
            <v>5.9312500000000004</v>
          </cell>
          <cell r="I380">
            <v>5.98</v>
          </cell>
          <cell r="J380">
            <v>6.19</v>
          </cell>
        </row>
        <row r="381">
          <cell r="A381">
            <v>39240</v>
          </cell>
          <cell r="B381">
            <v>5.6475</v>
          </cell>
          <cell r="C381">
            <v>5.6487499999999997</v>
          </cell>
          <cell r="D381">
            <v>5.6891300000000005</v>
          </cell>
          <cell r="E381">
            <v>5.7706299999999997</v>
          </cell>
          <cell r="F381">
            <v>5.8412500000000005</v>
          </cell>
          <cell r="G381">
            <v>5.8887499999999999</v>
          </cell>
          <cell r="H381">
            <v>5.9399999999999995</v>
          </cell>
          <cell r="I381">
            <v>5.9874999999999998</v>
          </cell>
          <cell r="J381">
            <v>6.19</v>
          </cell>
        </row>
        <row r="382">
          <cell r="A382">
            <v>39241</v>
          </cell>
          <cell r="B382">
            <v>5.6074999999999999</v>
          </cell>
          <cell r="C382">
            <v>5.6137499999999996</v>
          </cell>
          <cell r="D382">
            <v>5.6593799999999996</v>
          </cell>
          <cell r="E382">
            <v>5.7393799999999997</v>
          </cell>
          <cell r="F382">
            <v>5.8206299999999995</v>
          </cell>
          <cell r="G382">
            <v>5.8712499999999999</v>
          </cell>
          <cell r="H382">
            <v>5.9237500000000001</v>
          </cell>
          <cell r="I382">
            <v>5.98</v>
          </cell>
          <cell r="J382">
            <v>6.2006300000000003</v>
          </cell>
        </row>
        <row r="383">
          <cell r="A383">
            <v>39244</v>
          </cell>
          <cell r="B383">
            <v>5.61625</v>
          </cell>
          <cell r="C383">
            <v>5.62</v>
          </cell>
          <cell r="D383">
            <v>5.6622500000000002</v>
          </cell>
          <cell r="E383">
            <v>5.7374999999999998</v>
          </cell>
          <cell r="F383">
            <v>5.8206299999999995</v>
          </cell>
          <cell r="G383">
            <v>5.87</v>
          </cell>
          <cell r="H383">
            <v>5.9206300000000001</v>
          </cell>
          <cell r="I383">
            <v>5.9737499999999999</v>
          </cell>
          <cell r="J383">
            <v>6.1924999999999999</v>
          </cell>
        </row>
        <row r="384">
          <cell r="A384">
            <v>39245</v>
          </cell>
          <cell r="B384">
            <v>5.62</v>
          </cell>
          <cell r="C384">
            <v>5.62</v>
          </cell>
          <cell r="D384">
            <v>5.6681299999999997</v>
          </cell>
          <cell r="E384">
            <v>5.7493800000000004</v>
          </cell>
          <cell r="F384">
            <v>5.8375000000000004</v>
          </cell>
          <cell r="G384">
            <v>5.8812499999999996</v>
          </cell>
          <cell r="H384">
            <v>5.9306299999999998</v>
          </cell>
          <cell r="I384">
            <v>5.9837499999999997</v>
          </cell>
          <cell r="J384">
            <v>6.2087500000000002</v>
          </cell>
        </row>
        <row r="385">
          <cell r="A385">
            <v>39246</v>
          </cell>
          <cell r="B385">
            <v>5.6062500000000002</v>
          </cell>
          <cell r="C385">
            <v>5.6187500000000004</v>
          </cell>
          <cell r="D385">
            <v>5.6712499999999997</v>
          </cell>
          <cell r="E385">
            <v>5.7531299999999996</v>
          </cell>
          <cell r="F385">
            <v>5.8487499999999999</v>
          </cell>
          <cell r="G385">
            <v>5.9</v>
          </cell>
          <cell r="H385">
            <v>5.95</v>
          </cell>
          <cell r="I385">
            <v>6.0025000000000004</v>
          </cell>
          <cell r="J385">
            <v>6.26</v>
          </cell>
        </row>
        <row r="386">
          <cell r="A386">
            <v>39247</v>
          </cell>
          <cell r="B386">
            <v>5.5975000000000001</v>
          </cell>
          <cell r="C386">
            <v>5.6050000000000004</v>
          </cell>
          <cell r="D386">
            <v>5.6712499999999997</v>
          </cell>
          <cell r="E386">
            <v>5.7575000000000003</v>
          </cell>
          <cell r="F386">
            <v>5.8481300000000003</v>
          </cell>
          <cell r="G386">
            <v>5.8968800000000003</v>
          </cell>
          <cell r="H386">
            <v>5.9468800000000002</v>
          </cell>
          <cell r="I386">
            <v>5.9956300000000002</v>
          </cell>
          <cell r="J386">
            <v>6.2137500000000001</v>
          </cell>
        </row>
        <row r="387">
          <cell r="A387">
            <v>39248</v>
          </cell>
          <cell r="B387">
            <v>5.59375</v>
          </cell>
          <cell r="C387">
            <v>5.6050000000000004</v>
          </cell>
          <cell r="D387">
            <v>5.6737500000000001</v>
          </cell>
          <cell r="E387">
            <v>5.7581299999999995</v>
          </cell>
          <cell r="F387">
            <v>5.85</v>
          </cell>
          <cell r="G387">
            <v>5.9</v>
          </cell>
          <cell r="H387">
            <v>5.95</v>
          </cell>
          <cell r="I387">
            <v>6</v>
          </cell>
          <cell r="J387">
            <v>6.2249999999999996</v>
          </cell>
        </row>
        <row r="388">
          <cell r="A388">
            <v>39251</v>
          </cell>
          <cell r="B388">
            <v>5.6</v>
          </cell>
          <cell r="C388">
            <v>5.6062500000000002</v>
          </cell>
          <cell r="D388">
            <v>5.6768799999999997</v>
          </cell>
          <cell r="E388">
            <v>5.76</v>
          </cell>
          <cell r="F388">
            <v>5.85</v>
          </cell>
          <cell r="G388">
            <v>5.9</v>
          </cell>
          <cell r="H388">
            <v>5.95</v>
          </cell>
          <cell r="I388">
            <v>5.9975000000000005</v>
          </cell>
          <cell r="J388">
            <v>6.2162499999999996</v>
          </cell>
        </row>
        <row r="389">
          <cell r="A389">
            <v>39252</v>
          </cell>
          <cell r="B389">
            <v>5.5975000000000001</v>
          </cell>
          <cell r="C389">
            <v>5.6068800000000003</v>
          </cell>
          <cell r="D389">
            <v>5.67563</v>
          </cell>
          <cell r="E389">
            <v>5.7637499999999999</v>
          </cell>
          <cell r="F389">
            <v>5.8512500000000003</v>
          </cell>
          <cell r="G389">
            <v>5.9012500000000001</v>
          </cell>
          <cell r="H389">
            <v>5.9512499999999999</v>
          </cell>
          <cell r="I389">
            <v>6.0012499999999998</v>
          </cell>
          <cell r="J389">
            <v>6.2249999999999996</v>
          </cell>
        </row>
        <row r="390">
          <cell r="A390">
            <v>39253</v>
          </cell>
          <cell r="B390">
            <v>5.5968799999999996</v>
          </cell>
          <cell r="C390">
            <v>5.6081300000000001</v>
          </cell>
          <cell r="D390">
            <v>5.70688</v>
          </cell>
          <cell r="E390">
            <v>5.7949999999999999</v>
          </cell>
          <cell r="F390">
            <v>5.8918800000000005</v>
          </cell>
          <cell r="G390">
            <v>5.9424999999999999</v>
          </cell>
          <cell r="H390">
            <v>5.99</v>
          </cell>
          <cell r="I390">
            <v>6.0350000000000001</v>
          </cell>
          <cell r="J390">
            <v>6.2537500000000001</v>
          </cell>
        </row>
        <row r="391">
          <cell r="A391">
            <v>39254</v>
          </cell>
          <cell r="B391">
            <v>5.5931300000000004</v>
          </cell>
          <cell r="C391">
            <v>5.6012500000000003</v>
          </cell>
          <cell r="D391">
            <v>5.75</v>
          </cell>
          <cell r="E391">
            <v>5.8412500000000005</v>
          </cell>
          <cell r="F391">
            <v>5.9281300000000003</v>
          </cell>
          <cell r="G391">
            <v>5.99125</v>
          </cell>
          <cell r="H391">
            <v>6.0462499999999997</v>
          </cell>
          <cell r="I391">
            <v>6.0975000000000001</v>
          </cell>
          <cell r="J391">
            <v>6.3224999999999998</v>
          </cell>
        </row>
        <row r="392">
          <cell r="A392">
            <v>39255</v>
          </cell>
          <cell r="B392">
            <v>5.5812499999999998</v>
          </cell>
          <cell r="C392">
            <v>5.5975000000000001</v>
          </cell>
          <cell r="D392">
            <v>5.7581299999999995</v>
          </cell>
          <cell r="E392">
            <v>5.8512500000000003</v>
          </cell>
          <cell r="F392">
            <v>5.9393799999999999</v>
          </cell>
          <cell r="G392">
            <v>6</v>
          </cell>
          <cell r="H392">
            <v>6.05</v>
          </cell>
          <cell r="I392">
            <v>6.1012500000000003</v>
          </cell>
          <cell r="J392">
            <v>6.3187499999999996</v>
          </cell>
        </row>
        <row r="393">
          <cell r="A393">
            <v>39258</v>
          </cell>
          <cell r="B393">
            <v>5.5925000000000002</v>
          </cell>
          <cell r="C393">
            <v>5.6262499999999998</v>
          </cell>
          <cell r="D393">
            <v>5.7687499999999998</v>
          </cell>
          <cell r="E393">
            <v>5.8593799999999998</v>
          </cell>
          <cell r="F393">
            <v>5.9468800000000002</v>
          </cell>
          <cell r="G393">
            <v>6</v>
          </cell>
          <cell r="H393">
            <v>6.05</v>
          </cell>
          <cell r="I393">
            <v>6.0962500000000004</v>
          </cell>
          <cell r="J393">
            <v>6.30375</v>
          </cell>
        </row>
        <row r="394">
          <cell r="A394">
            <v>39259</v>
          </cell>
          <cell r="B394">
            <v>5.5856300000000001</v>
          </cell>
          <cell r="C394">
            <v>5.6325000000000003</v>
          </cell>
          <cell r="D394">
            <v>5.7756299999999996</v>
          </cell>
          <cell r="E394">
            <v>5.8624999999999998</v>
          </cell>
          <cell r="F394">
            <v>5.95</v>
          </cell>
          <cell r="G394">
            <v>6</v>
          </cell>
          <cell r="H394">
            <v>6.0531300000000003</v>
          </cell>
          <cell r="I394">
            <v>6.0987499999999999</v>
          </cell>
          <cell r="J394">
            <v>6.3</v>
          </cell>
        </row>
        <row r="395">
          <cell r="A395">
            <v>39260</v>
          </cell>
          <cell r="B395">
            <v>5.5581300000000002</v>
          </cell>
          <cell r="C395">
            <v>5.6349999999999998</v>
          </cell>
          <cell r="D395">
            <v>5.7906300000000002</v>
          </cell>
          <cell r="E395">
            <v>5.8725000000000005</v>
          </cell>
          <cell r="F395">
            <v>5.95688</v>
          </cell>
          <cell r="G395">
            <v>6.0012499999999998</v>
          </cell>
          <cell r="H395">
            <v>6.05</v>
          </cell>
          <cell r="I395">
            <v>6.09063</v>
          </cell>
          <cell r="J395">
            <v>6.28688</v>
          </cell>
        </row>
        <row r="396">
          <cell r="A396">
            <v>39261</v>
          </cell>
          <cell r="B396">
            <v>5.6950000000000003</v>
          </cell>
          <cell r="C396">
            <v>5.6812500000000004</v>
          </cell>
          <cell r="D396">
            <v>5.82</v>
          </cell>
          <cell r="E396">
            <v>5.9003800000000002</v>
          </cell>
          <cell r="F396">
            <v>5.9731300000000003</v>
          </cell>
          <cell r="G396">
            <v>6.0187499999999998</v>
          </cell>
          <cell r="H396">
            <v>6.06813</v>
          </cell>
          <cell r="I396">
            <v>6.1068800000000003</v>
          </cell>
          <cell r="J396">
            <v>6.3087499999999999</v>
          </cell>
        </row>
        <row r="397">
          <cell r="A397">
            <v>39262</v>
          </cell>
          <cell r="B397">
            <v>6.7537500000000001</v>
          </cell>
          <cell r="C397">
            <v>6.2374999999999998</v>
          </cell>
          <cell r="D397">
            <v>5.9212499999999997</v>
          </cell>
          <cell r="E397">
            <v>5.9512499999999999</v>
          </cell>
          <cell r="F397">
            <v>6.0037500000000001</v>
          </cell>
          <cell r="G397">
            <v>6.0437500000000002</v>
          </cell>
          <cell r="H397">
            <v>6.0875000000000004</v>
          </cell>
          <cell r="I397">
            <v>6.1262499999999998</v>
          </cell>
          <cell r="J397">
            <v>6.3237500000000004</v>
          </cell>
        </row>
        <row r="398">
          <cell r="A398">
            <v>39265</v>
          </cell>
          <cell r="B398">
            <v>6.7312500000000002</v>
          </cell>
          <cell r="C398">
            <v>6.1124999999999998</v>
          </cell>
          <cell r="D398">
            <v>5.915</v>
          </cell>
          <cell r="E398">
            <v>5.9418800000000003</v>
          </cell>
          <cell r="F398">
            <v>6.0006300000000001</v>
          </cell>
          <cell r="G398">
            <v>6.0449999999999999</v>
          </cell>
          <cell r="H398">
            <v>6.09</v>
          </cell>
          <cell r="I398">
            <v>6.13</v>
          </cell>
          <cell r="J398">
            <v>6.32</v>
          </cell>
        </row>
        <row r="399">
          <cell r="A399">
            <v>39266</v>
          </cell>
          <cell r="B399">
            <v>6.6624999999999996</v>
          </cell>
          <cell r="C399">
            <v>6.0037500000000001</v>
          </cell>
          <cell r="D399">
            <v>5.9137500000000003</v>
          </cell>
          <cell r="E399">
            <v>5.9399999999999995</v>
          </cell>
          <cell r="F399">
            <v>6.0012499999999998</v>
          </cell>
          <cell r="G399">
            <v>6.0443800000000003</v>
          </cell>
          <cell r="H399">
            <v>6.09</v>
          </cell>
          <cell r="I399">
            <v>6.13</v>
          </cell>
          <cell r="J399">
            <v>6.3174999999999999</v>
          </cell>
        </row>
        <row r="400">
          <cell r="A400">
            <v>39267</v>
          </cell>
          <cell r="B400">
            <v>5.7087500000000002</v>
          </cell>
          <cell r="C400">
            <v>5.8425000000000002</v>
          </cell>
          <cell r="D400">
            <v>5.9012500000000001</v>
          </cell>
          <cell r="E400">
            <v>5.9381300000000001</v>
          </cell>
          <cell r="F400">
            <v>6</v>
          </cell>
          <cell r="G400">
            <v>6.0456300000000001</v>
          </cell>
          <cell r="H400">
            <v>6.0918799999999997</v>
          </cell>
          <cell r="I400">
            <v>6.1362500000000004</v>
          </cell>
          <cell r="J400">
            <v>6.3381299999999996</v>
          </cell>
        </row>
        <row r="401">
          <cell r="A401">
            <v>39268</v>
          </cell>
          <cell r="B401">
            <v>5.8624999999999998</v>
          </cell>
          <cell r="C401">
            <v>5.8650000000000002</v>
          </cell>
          <cell r="D401">
            <v>5.9</v>
          </cell>
          <cell r="E401">
            <v>5.9399999999999995</v>
          </cell>
          <cell r="F401">
            <v>6</v>
          </cell>
          <cell r="G401">
            <v>6.05</v>
          </cell>
          <cell r="H401">
            <v>6.1</v>
          </cell>
          <cell r="I401">
            <v>6.1406299999999998</v>
          </cell>
          <cell r="J401">
            <v>6.3531300000000002</v>
          </cell>
        </row>
        <row r="402">
          <cell r="A402">
            <v>39269</v>
          </cell>
          <cell r="B402">
            <v>5.86625</v>
          </cell>
          <cell r="C402">
            <v>5.8712499999999999</v>
          </cell>
          <cell r="D402">
            <v>5.9124999999999996</v>
          </cell>
          <cell r="E402">
            <v>5.9512499999999999</v>
          </cell>
          <cell r="F402">
            <v>6.0131300000000003</v>
          </cell>
          <cell r="G402">
            <v>6.06</v>
          </cell>
          <cell r="H402">
            <v>6.1074999999999999</v>
          </cell>
          <cell r="I402">
            <v>6.1537499999999996</v>
          </cell>
          <cell r="J402">
            <v>6.37</v>
          </cell>
        </row>
        <row r="403">
          <cell r="A403">
            <v>39272</v>
          </cell>
          <cell r="B403">
            <v>5.8650000000000002</v>
          </cell>
          <cell r="C403">
            <v>5.87188</v>
          </cell>
          <cell r="D403">
            <v>5.9124999999999996</v>
          </cell>
          <cell r="E403">
            <v>5.95</v>
          </cell>
          <cell r="F403">
            <v>6.0175000000000001</v>
          </cell>
          <cell r="G403">
            <v>6.06</v>
          </cell>
          <cell r="H403">
            <v>6.1062500000000002</v>
          </cell>
          <cell r="I403">
            <v>6.1550000000000002</v>
          </cell>
          <cell r="J403">
            <v>6.36625</v>
          </cell>
        </row>
        <row r="404">
          <cell r="A404">
            <v>39273</v>
          </cell>
          <cell r="B404">
            <v>5.8550000000000004</v>
          </cell>
          <cell r="C404">
            <v>5.8668800000000001</v>
          </cell>
          <cell r="D404">
            <v>5.9093799999999996</v>
          </cell>
          <cell r="E404">
            <v>5.95</v>
          </cell>
          <cell r="F404">
            <v>6.0162500000000003</v>
          </cell>
          <cell r="G404">
            <v>6.06</v>
          </cell>
          <cell r="H404">
            <v>6.1012500000000003</v>
          </cell>
          <cell r="I404">
            <v>6.1493799999999998</v>
          </cell>
          <cell r="J404">
            <v>6.34</v>
          </cell>
        </row>
        <row r="405">
          <cell r="A405">
            <v>39274</v>
          </cell>
          <cell r="B405">
            <v>5.8525</v>
          </cell>
          <cell r="C405">
            <v>5.8674999999999997</v>
          </cell>
          <cell r="D405">
            <v>5.9074999999999998</v>
          </cell>
          <cell r="E405">
            <v>5.9474999999999998</v>
          </cell>
          <cell r="F405">
            <v>6.01</v>
          </cell>
          <cell r="G405">
            <v>6.06</v>
          </cell>
          <cell r="H405">
            <v>6.1</v>
          </cell>
          <cell r="I405">
            <v>6.14</v>
          </cell>
          <cell r="J405">
            <v>6.3218800000000002</v>
          </cell>
        </row>
        <row r="406">
          <cell r="A406">
            <v>39275</v>
          </cell>
          <cell r="B406">
            <v>5.85</v>
          </cell>
          <cell r="C406">
            <v>5.8650000000000002</v>
          </cell>
          <cell r="D406">
            <v>5.9074999999999998</v>
          </cell>
          <cell r="E406">
            <v>5.9474999999999998</v>
          </cell>
          <cell r="F406">
            <v>6.0101300000000002</v>
          </cell>
          <cell r="G406">
            <v>6.0581300000000002</v>
          </cell>
          <cell r="H406">
            <v>6.1</v>
          </cell>
          <cell r="I406">
            <v>6.14438</v>
          </cell>
          <cell r="J406">
            <v>6.3306300000000002</v>
          </cell>
        </row>
        <row r="407">
          <cell r="A407">
            <v>39276</v>
          </cell>
          <cell r="B407">
            <v>5.8475000000000001</v>
          </cell>
          <cell r="C407">
            <v>5.8624999999999998</v>
          </cell>
          <cell r="D407">
            <v>5.90625</v>
          </cell>
          <cell r="E407">
            <v>5.9493799999999997</v>
          </cell>
          <cell r="F407">
            <v>6.0112500000000004</v>
          </cell>
          <cell r="G407">
            <v>6.06</v>
          </cell>
          <cell r="H407">
            <v>6.1</v>
          </cell>
          <cell r="I407">
            <v>6.1487499999999997</v>
          </cell>
          <cell r="J407">
            <v>6.34</v>
          </cell>
        </row>
        <row r="408">
          <cell r="A408">
            <v>39279</v>
          </cell>
          <cell r="B408">
            <v>5.85</v>
          </cell>
          <cell r="C408">
            <v>5.8616299999999999</v>
          </cell>
          <cell r="D408">
            <v>5.9056300000000004</v>
          </cell>
          <cell r="E408">
            <v>5.95</v>
          </cell>
          <cell r="F408">
            <v>6.01</v>
          </cell>
          <cell r="G408">
            <v>6.06</v>
          </cell>
          <cell r="H408">
            <v>6.1</v>
          </cell>
          <cell r="I408">
            <v>6.1449999999999996</v>
          </cell>
          <cell r="J408">
            <v>6.3449999999999998</v>
          </cell>
        </row>
        <row r="409">
          <cell r="A409">
            <v>39280</v>
          </cell>
          <cell r="B409">
            <v>5.85</v>
          </cell>
          <cell r="C409">
            <v>5.8606300000000005</v>
          </cell>
          <cell r="D409">
            <v>5.9106300000000003</v>
          </cell>
          <cell r="E409">
            <v>5.96</v>
          </cell>
          <cell r="F409">
            <v>6.0287499999999996</v>
          </cell>
          <cell r="G409">
            <v>6.0812499999999998</v>
          </cell>
          <cell r="H409">
            <v>6.1237500000000002</v>
          </cell>
          <cell r="I409">
            <v>6.1706300000000001</v>
          </cell>
          <cell r="J409">
            <v>6.3868799999999997</v>
          </cell>
        </row>
        <row r="410">
          <cell r="A410">
            <v>39281</v>
          </cell>
          <cell r="B410">
            <v>5.8487499999999999</v>
          </cell>
          <cell r="C410">
            <v>5.8587499999999997</v>
          </cell>
          <cell r="D410">
            <v>5.9112499999999999</v>
          </cell>
          <cell r="E410">
            <v>5.9675000000000002</v>
          </cell>
          <cell r="F410">
            <v>6.0449999999999999</v>
          </cell>
          <cell r="G410">
            <v>6.09375</v>
          </cell>
          <cell r="H410">
            <v>6.1425000000000001</v>
          </cell>
          <cell r="I410">
            <v>6.1849999999999996</v>
          </cell>
          <cell r="J410">
            <v>6.3931300000000002</v>
          </cell>
        </row>
        <row r="411">
          <cell r="A411">
            <v>39282</v>
          </cell>
          <cell r="B411">
            <v>5.8462499999999995</v>
          </cell>
          <cell r="C411">
            <v>5.8562500000000002</v>
          </cell>
          <cell r="D411">
            <v>5.91</v>
          </cell>
          <cell r="E411">
            <v>5.9625000000000004</v>
          </cell>
          <cell r="F411">
            <v>6.04</v>
          </cell>
          <cell r="G411">
            <v>6.0856300000000001</v>
          </cell>
          <cell r="H411">
            <v>6.13</v>
          </cell>
          <cell r="I411">
            <v>6.1749999999999998</v>
          </cell>
          <cell r="J411">
            <v>6.3687500000000004</v>
          </cell>
        </row>
        <row r="412">
          <cell r="A412">
            <v>39283</v>
          </cell>
          <cell r="B412">
            <v>5.8362499999999997</v>
          </cell>
          <cell r="C412">
            <v>5.8525</v>
          </cell>
          <cell r="D412">
            <v>5.9087499999999995</v>
          </cell>
          <cell r="E412">
            <v>5.96</v>
          </cell>
          <cell r="F412">
            <v>6.0393800000000004</v>
          </cell>
          <cell r="G412">
            <v>6.0865</v>
          </cell>
          <cell r="H412">
            <v>6.13</v>
          </cell>
          <cell r="I412">
            <v>6.1731300000000005</v>
          </cell>
          <cell r="J412">
            <v>6.36</v>
          </cell>
        </row>
        <row r="413">
          <cell r="A413">
            <v>39286</v>
          </cell>
          <cell r="B413">
            <v>5.8387500000000001</v>
          </cell>
          <cell r="C413">
            <v>5.8487499999999999</v>
          </cell>
          <cell r="D413">
            <v>5.9087499999999995</v>
          </cell>
          <cell r="E413">
            <v>5.96</v>
          </cell>
          <cell r="F413">
            <v>6.0374999999999996</v>
          </cell>
          <cell r="G413">
            <v>6.085</v>
          </cell>
          <cell r="H413">
            <v>6.1262499999999998</v>
          </cell>
          <cell r="I413">
            <v>6.1662499999999998</v>
          </cell>
          <cell r="J413">
            <v>6.3321300000000003</v>
          </cell>
        </row>
        <row r="414">
          <cell r="A414">
            <v>39287</v>
          </cell>
          <cell r="B414">
            <v>5.83</v>
          </cell>
          <cell r="C414">
            <v>5.8425000000000002</v>
          </cell>
          <cell r="D414">
            <v>5.9106300000000003</v>
          </cell>
          <cell r="E414">
            <v>5.9640000000000004</v>
          </cell>
          <cell r="F414">
            <v>6.0431299999999997</v>
          </cell>
          <cell r="G414">
            <v>6.09063</v>
          </cell>
          <cell r="H414">
            <v>6.1312499999999996</v>
          </cell>
          <cell r="I414">
            <v>6.18</v>
          </cell>
          <cell r="J414">
            <v>6.3643799999999997</v>
          </cell>
        </row>
        <row r="415">
          <cell r="A415">
            <v>39288</v>
          </cell>
          <cell r="B415">
            <v>5.8262499999999999</v>
          </cell>
          <cell r="C415">
            <v>5.8393800000000002</v>
          </cell>
          <cell r="D415">
            <v>5.91188</v>
          </cell>
          <cell r="E415">
            <v>5.97</v>
          </cell>
          <cell r="F415">
            <v>6.0449999999999999</v>
          </cell>
          <cell r="G415">
            <v>6.09063</v>
          </cell>
          <cell r="H415">
            <v>6.13</v>
          </cell>
          <cell r="I415">
            <v>6.1712499999999997</v>
          </cell>
          <cell r="J415">
            <v>6.3456299999999999</v>
          </cell>
        </row>
        <row r="416">
          <cell r="A416">
            <v>39289</v>
          </cell>
          <cell r="B416">
            <v>5.8250000000000002</v>
          </cell>
          <cell r="C416">
            <v>5.8362499999999997</v>
          </cell>
          <cell r="D416">
            <v>5.9158799999999996</v>
          </cell>
          <cell r="E416">
            <v>5.97</v>
          </cell>
          <cell r="F416">
            <v>6.0406300000000002</v>
          </cell>
          <cell r="G416">
            <v>6.09</v>
          </cell>
          <cell r="H416">
            <v>6.1275000000000004</v>
          </cell>
          <cell r="I416">
            <v>6.17</v>
          </cell>
          <cell r="J416">
            <v>6.3362499999999997</v>
          </cell>
        </row>
        <row r="417">
          <cell r="A417">
            <v>39290</v>
          </cell>
          <cell r="B417">
            <v>5.8162500000000001</v>
          </cell>
          <cell r="C417">
            <v>5.8331299999999997</v>
          </cell>
          <cell r="D417">
            <v>5.9106300000000003</v>
          </cell>
          <cell r="E417">
            <v>5.9668799999999997</v>
          </cell>
          <cell r="F417">
            <v>6.0343799999999996</v>
          </cell>
          <cell r="G417">
            <v>6.0774999999999997</v>
          </cell>
          <cell r="H417">
            <v>6.1112500000000001</v>
          </cell>
          <cell r="I417">
            <v>6.1475</v>
          </cell>
          <cell r="J417">
            <v>6.2962499999999997</v>
          </cell>
        </row>
        <row r="418">
          <cell r="A418">
            <v>39293</v>
          </cell>
          <cell r="B418">
            <v>5.82125</v>
          </cell>
          <cell r="C418">
            <v>5.8337500000000002</v>
          </cell>
          <cell r="D418">
            <v>5.9106300000000003</v>
          </cell>
          <cell r="E418">
            <v>5.9643800000000002</v>
          </cell>
          <cell r="F418">
            <v>6.04</v>
          </cell>
          <cell r="G418">
            <v>6.0768800000000001</v>
          </cell>
          <cell r="H418">
            <v>6.1106300000000005</v>
          </cell>
          <cell r="I418">
            <v>6.14438</v>
          </cell>
          <cell r="J418">
            <v>6.2850000000000001</v>
          </cell>
        </row>
        <row r="419">
          <cell r="A419">
            <v>39294</v>
          </cell>
          <cell r="B419">
            <v>5.8293800000000005</v>
          </cell>
          <cell r="C419">
            <v>5.84</v>
          </cell>
          <cell r="D419">
            <v>5.9137500000000003</v>
          </cell>
          <cell r="E419">
            <v>5.9675000000000002</v>
          </cell>
          <cell r="F419">
            <v>6.0431299999999997</v>
          </cell>
          <cell r="G419">
            <v>6.0806300000000002</v>
          </cell>
          <cell r="H419">
            <v>6.1168800000000001</v>
          </cell>
          <cell r="I419">
            <v>6.15</v>
          </cell>
          <cell r="J419">
            <v>6.2862499999999999</v>
          </cell>
        </row>
        <row r="420">
          <cell r="A420">
            <v>39295</v>
          </cell>
          <cell r="B420">
            <v>5.8012499999999996</v>
          </cell>
          <cell r="C420">
            <v>5.84</v>
          </cell>
          <cell r="D420">
            <v>5.9106300000000003</v>
          </cell>
          <cell r="E420">
            <v>5.9662500000000005</v>
          </cell>
          <cell r="F420">
            <v>6.0487500000000001</v>
          </cell>
          <cell r="G420">
            <v>6.0831299999999997</v>
          </cell>
          <cell r="H420">
            <v>6.11313</v>
          </cell>
          <cell r="I420">
            <v>6.1412500000000003</v>
          </cell>
          <cell r="J420">
            <v>6.2649999999999997</v>
          </cell>
        </row>
        <row r="421">
          <cell r="A421">
            <v>39296</v>
          </cell>
          <cell r="B421">
            <v>5.8362499999999997</v>
          </cell>
          <cell r="C421">
            <v>5.8512500000000003</v>
          </cell>
          <cell r="D421">
            <v>5.9162499999999998</v>
          </cell>
          <cell r="E421">
            <v>5.97438</v>
          </cell>
          <cell r="F421">
            <v>6.0618800000000004</v>
          </cell>
          <cell r="G421">
            <v>6.0975000000000001</v>
          </cell>
          <cell r="H421">
            <v>6.1237500000000002</v>
          </cell>
          <cell r="I421">
            <v>6.1537499999999996</v>
          </cell>
          <cell r="J421">
            <v>6.29</v>
          </cell>
        </row>
        <row r="422">
          <cell r="A422">
            <v>39297</v>
          </cell>
          <cell r="B422">
            <v>5.8362499999999997</v>
          </cell>
          <cell r="C422">
            <v>5.8512500000000003</v>
          </cell>
          <cell r="D422">
            <v>5.915</v>
          </cell>
          <cell r="E422">
            <v>5.9862500000000001</v>
          </cell>
          <cell r="F422">
            <v>6.07125</v>
          </cell>
          <cell r="G422">
            <v>6.0981300000000003</v>
          </cell>
          <cell r="H422">
            <v>6.1293800000000003</v>
          </cell>
          <cell r="I422">
            <v>6.1637500000000003</v>
          </cell>
          <cell r="J422">
            <v>6.3</v>
          </cell>
        </row>
        <row r="423">
          <cell r="A423">
            <v>39300</v>
          </cell>
          <cell r="B423">
            <v>5.8462499999999995</v>
          </cell>
          <cell r="C423">
            <v>5.8574999999999999</v>
          </cell>
          <cell r="D423">
            <v>5.9293800000000001</v>
          </cell>
          <cell r="E423">
            <v>6.0012499999999998</v>
          </cell>
          <cell r="F423">
            <v>6.0912499999999996</v>
          </cell>
          <cell r="G423">
            <v>6.1124999999999998</v>
          </cell>
          <cell r="H423">
            <v>6.1349999999999998</v>
          </cell>
          <cell r="I423">
            <v>6.16</v>
          </cell>
          <cell r="J423">
            <v>6.2712500000000002</v>
          </cell>
        </row>
        <row r="424">
          <cell r="A424">
            <v>39301</v>
          </cell>
          <cell r="B424">
            <v>5.8512500000000003</v>
          </cell>
          <cell r="C424">
            <v>5.86</v>
          </cell>
          <cell r="D424">
            <v>5.9368800000000004</v>
          </cell>
          <cell r="E424">
            <v>6.0181300000000002</v>
          </cell>
          <cell r="F424">
            <v>6.11625</v>
          </cell>
          <cell r="G424">
            <v>6.1381300000000003</v>
          </cell>
          <cell r="H424">
            <v>6.1612499999999999</v>
          </cell>
          <cell r="I424">
            <v>6.1849999999999996</v>
          </cell>
          <cell r="J424">
            <v>6.3049999999999997</v>
          </cell>
        </row>
        <row r="425">
          <cell r="A425">
            <v>39302</v>
          </cell>
          <cell r="B425">
            <v>5.85</v>
          </cell>
          <cell r="C425">
            <v>5.86</v>
          </cell>
          <cell r="D425">
            <v>5.9399999999999995</v>
          </cell>
          <cell r="E425">
            <v>6.03</v>
          </cell>
          <cell r="F425">
            <v>6.1281299999999996</v>
          </cell>
          <cell r="G425">
            <v>6.15</v>
          </cell>
          <cell r="H425">
            <v>6.1725000000000003</v>
          </cell>
          <cell r="I425">
            <v>6.2024999999999997</v>
          </cell>
          <cell r="J425">
            <v>6.3306300000000002</v>
          </cell>
        </row>
        <row r="426">
          <cell r="A426">
            <v>39303</v>
          </cell>
          <cell r="B426">
            <v>6.165</v>
          </cell>
          <cell r="C426">
            <v>6.2024999999999997</v>
          </cell>
          <cell r="D426">
            <v>6.0975000000000001</v>
          </cell>
          <cell r="E426">
            <v>6.125</v>
          </cell>
          <cell r="F426">
            <v>6.1893799999999999</v>
          </cell>
          <cell r="G426">
            <v>6.2137500000000001</v>
          </cell>
          <cell r="H426">
            <v>6.2387499999999996</v>
          </cell>
          <cell r="I426">
            <v>6.2637499999999999</v>
          </cell>
          <cell r="J426">
            <v>6.3875000000000002</v>
          </cell>
        </row>
        <row r="427">
          <cell r="A427">
            <v>39304</v>
          </cell>
          <cell r="B427">
            <v>6.4749999999999996</v>
          </cell>
          <cell r="C427">
            <v>6.335</v>
          </cell>
          <cell r="D427">
            <v>6.19625</v>
          </cell>
          <cell r="E427">
            <v>6.24</v>
          </cell>
          <cell r="F427">
            <v>6.28</v>
          </cell>
          <cell r="G427">
            <v>6.2912499999999998</v>
          </cell>
          <cell r="H427">
            <v>6.31</v>
          </cell>
          <cell r="I427">
            <v>6.3237500000000004</v>
          </cell>
          <cell r="J427">
            <v>6.4087500000000004</v>
          </cell>
        </row>
        <row r="428">
          <cell r="A428">
            <v>39307</v>
          </cell>
          <cell r="B428">
            <v>6.5</v>
          </cell>
          <cell r="C428">
            <v>6.4437499999999996</v>
          </cell>
          <cell r="D428">
            <v>6.2774999999999999</v>
          </cell>
          <cell r="E428">
            <v>6.3112500000000002</v>
          </cell>
          <cell r="F428">
            <v>6.3887499999999999</v>
          </cell>
          <cell r="G428">
            <v>6.3937499999999998</v>
          </cell>
          <cell r="H428">
            <v>6.4112499999999999</v>
          </cell>
          <cell r="I428">
            <v>6.4262499999999996</v>
          </cell>
          <cell r="J428">
            <v>6.4512499999999999</v>
          </cell>
        </row>
        <row r="429">
          <cell r="A429">
            <v>39308</v>
          </cell>
          <cell r="B429">
            <v>6.1187500000000004</v>
          </cell>
          <cell r="C429">
            <v>6.1512500000000001</v>
          </cell>
          <cell r="D429">
            <v>6.25875</v>
          </cell>
          <cell r="E429">
            <v>6.3025000000000002</v>
          </cell>
          <cell r="F429">
            <v>6.3650000000000002</v>
          </cell>
          <cell r="G429">
            <v>6.3787500000000001</v>
          </cell>
          <cell r="H429">
            <v>6.39</v>
          </cell>
          <cell r="I429">
            <v>6.3912500000000003</v>
          </cell>
          <cell r="J429">
            <v>6.41</v>
          </cell>
        </row>
        <row r="430">
          <cell r="A430">
            <v>39309</v>
          </cell>
          <cell r="B430">
            <v>6.0250000000000004</v>
          </cell>
          <cell r="C430">
            <v>6.1437499999999998</v>
          </cell>
          <cell r="D430">
            <v>6.2774999999999999</v>
          </cell>
          <cell r="E430">
            <v>6.3224999999999998</v>
          </cell>
          <cell r="F430">
            <v>6.3875000000000002</v>
          </cell>
          <cell r="G430">
            <v>6.3949999999999996</v>
          </cell>
          <cell r="H430">
            <v>6.3975</v>
          </cell>
          <cell r="I430">
            <v>6.4</v>
          </cell>
          <cell r="J430">
            <v>6.4</v>
          </cell>
        </row>
        <row r="431">
          <cell r="A431">
            <v>39310</v>
          </cell>
          <cell r="B431">
            <v>5.9312500000000004</v>
          </cell>
          <cell r="C431">
            <v>6.1837499999999999</v>
          </cell>
          <cell r="D431">
            <v>6.5162500000000003</v>
          </cell>
          <cell r="E431">
            <v>6.5625</v>
          </cell>
          <cell r="F431">
            <v>6.6</v>
          </cell>
          <cell r="G431">
            <v>6.5762499999999999</v>
          </cell>
          <cell r="H431">
            <v>6.55</v>
          </cell>
          <cell r="I431">
            <v>6.5287500000000005</v>
          </cell>
          <cell r="J431">
            <v>6.4937500000000004</v>
          </cell>
        </row>
        <row r="432">
          <cell r="A432">
            <v>39311</v>
          </cell>
          <cell r="B432">
            <v>6.2275</v>
          </cell>
          <cell r="C432">
            <v>6.2874999999999996</v>
          </cell>
          <cell r="D432">
            <v>6.5562500000000004</v>
          </cell>
          <cell r="E432">
            <v>6.6062500000000002</v>
          </cell>
          <cell r="F432">
            <v>6.6624999999999996</v>
          </cell>
          <cell r="G432">
            <v>6.6137499999999996</v>
          </cell>
          <cell r="H432">
            <v>6.5837500000000002</v>
          </cell>
          <cell r="I432">
            <v>6.5437500000000002</v>
          </cell>
          <cell r="J432">
            <v>6.5037500000000001</v>
          </cell>
        </row>
        <row r="433">
          <cell r="A433">
            <v>39314</v>
          </cell>
          <cell r="B433">
            <v>6.0687499999999996</v>
          </cell>
          <cell r="C433">
            <v>6.23</v>
          </cell>
          <cell r="D433">
            <v>6.5475000000000003</v>
          </cell>
          <cell r="E433">
            <v>6.5962499999999995</v>
          </cell>
          <cell r="F433">
            <v>6.6462500000000002</v>
          </cell>
          <cell r="G433">
            <v>6.6037499999999998</v>
          </cell>
          <cell r="H433">
            <v>6.57125</v>
          </cell>
          <cell r="I433">
            <v>6.5475000000000003</v>
          </cell>
          <cell r="J433">
            <v>6.5012499999999998</v>
          </cell>
        </row>
        <row r="434">
          <cell r="A434">
            <v>39315</v>
          </cell>
          <cell r="B434">
            <v>5.9412500000000001</v>
          </cell>
          <cell r="C434">
            <v>6.1124999999999998</v>
          </cell>
          <cell r="D434">
            <v>6.5049999999999999</v>
          </cell>
          <cell r="E434">
            <v>6.5674999999999999</v>
          </cell>
          <cell r="F434">
            <v>6.61625</v>
          </cell>
          <cell r="G434">
            <v>6.59</v>
          </cell>
          <cell r="H434">
            <v>6.5587499999999999</v>
          </cell>
          <cell r="I434">
            <v>6.5425000000000004</v>
          </cell>
          <cell r="J434">
            <v>6.4874999999999998</v>
          </cell>
        </row>
        <row r="435">
          <cell r="A435">
            <v>39316</v>
          </cell>
          <cell r="B435">
            <v>5.9</v>
          </cell>
          <cell r="C435">
            <v>6.05375</v>
          </cell>
          <cell r="D435">
            <v>6.5112500000000004</v>
          </cell>
          <cell r="E435">
            <v>6.5637499999999998</v>
          </cell>
          <cell r="F435">
            <v>6.6174999999999997</v>
          </cell>
          <cell r="G435">
            <v>6.5887500000000001</v>
          </cell>
          <cell r="H435">
            <v>6.5612500000000002</v>
          </cell>
          <cell r="I435">
            <v>6.55</v>
          </cell>
          <cell r="J435">
            <v>6.5</v>
          </cell>
        </row>
        <row r="436">
          <cell r="A436">
            <v>39317</v>
          </cell>
          <cell r="B436">
            <v>5.9</v>
          </cell>
          <cell r="C436">
            <v>6.05375</v>
          </cell>
          <cell r="D436">
            <v>6.50563</v>
          </cell>
          <cell r="E436">
            <v>6.5625</v>
          </cell>
          <cell r="F436">
            <v>6.6193799999999996</v>
          </cell>
          <cell r="G436">
            <v>6.5975000000000001</v>
          </cell>
          <cell r="H436">
            <v>6.5774999999999997</v>
          </cell>
          <cell r="I436">
            <v>6.5674999999999999</v>
          </cell>
          <cell r="J436">
            <v>6.5187499999999998</v>
          </cell>
        </row>
        <row r="437">
          <cell r="A437">
            <v>39318</v>
          </cell>
          <cell r="B437">
            <v>5.9</v>
          </cell>
          <cell r="C437">
            <v>6.0212500000000002</v>
          </cell>
          <cell r="D437">
            <v>6.5031299999999996</v>
          </cell>
          <cell r="E437">
            <v>6.5562500000000004</v>
          </cell>
          <cell r="F437">
            <v>6.6124999999999998</v>
          </cell>
          <cell r="G437">
            <v>6.5925000000000002</v>
          </cell>
          <cell r="H437">
            <v>6.5737500000000004</v>
          </cell>
          <cell r="I437">
            <v>6.5600000000000005</v>
          </cell>
          <cell r="J437">
            <v>6.5118799999999997</v>
          </cell>
        </row>
        <row r="438">
          <cell r="A438">
            <v>39321</v>
          </cell>
          <cell r="B438">
            <v>5.9</v>
          </cell>
          <cell r="C438">
            <v>6.0212500000000002</v>
          </cell>
          <cell r="D438">
            <v>6.5031299999999996</v>
          </cell>
          <cell r="E438">
            <v>6.5562500000000004</v>
          </cell>
          <cell r="F438">
            <v>6.6124999999999998</v>
          </cell>
          <cell r="G438">
            <v>6.5925000000000002</v>
          </cell>
          <cell r="H438">
            <v>6.5737500000000004</v>
          </cell>
          <cell r="I438">
            <v>6.5600000000000005</v>
          </cell>
          <cell r="J438">
            <v>6.5118799999999997</v>
          </cell>
        </row>
        <row r="439">
          <cell r="A439">
            <v>39322</v>
          </cell>
          <cell r="B439">
            <v>5.9</v>
          </cell>
          <cell r="C439">
            <v>6.0525000000000002</v>
          </cell>
          <cell r="D439">
            <v>6.5</v>
          </cell>
          <cell r="E439">
            <v>6.5475000000000003</v>
          </cell>
          <cell r="F439">
            <v>6.6012500000000003</v>
          </cell>
          <cell r="G439">
            <v>6.585</v>
          </cell>
          <cell r="H439">
            <v>6.5674999999999999</v>
          </cell>
          <cell r="I439">
            <v>6.5512499999999996</v>
          </cell>
          <cell r="J439">
            <v>6.5049999999999999</v>
          </cell>
        </row>
        <row r="440">
          <cell r="A440">
            <v>39323</v>
          </cell>
          <cell r="B440">
            <v>5.9</v>
          </cell>
          <cell r="C440">
            <v>6.0650000000000004</v>
          </cell>
          <cell r="D440">
            <v>6.5024999999999995</v>
          </cell>
          <cell r="E440">
            <v>6.55375</v>
          </cell>
          <cell r="F440">
            <v>6.6074999999999999</v>
          </cell>
          <cell r="G440">
            <v>6.5862499999999997</v>
          </cell>
          <cell r="H440">
            <v>6.5662500000000001</v>
          </cell>
          <cell r="I440">
            <v>6.5525000000000002</v>
          </cell>
          <cell r="J440">
            <v>6.5</v>
          </cell>
        </row>
        <row r="441">
          <cell r="A441">
            <v>39324</v>
          </cell>
          <cell r="B441">
            <v>6.1287500000000001</v>
          </cell>
          <cell r="C441">
            <v>6.2287499999999998</v>
          </cell>
          <cell r="D441">
            <v>6.5350000000000001</v>
          </cell>
          <cell r="E441">
            <v>6.5774999999999997</v>
          </cell>
          <cell r="F441">
            <v>6.6312499999999996</v>
          </cell>
          <cell r="G441">
            <v>6.61</v>
          </cell>
          <cell r="H441">
            <v>6.5912500000000005</v>
          </cell>
          <cell r="I441">
            <v>6.5762499999999999</v>
          </cell>
          <cell r="J441">
            <v>6.5212500000000002</v>
          </cell>
        </row>
        <row r="442">
          <cell r="A442">
            <v>39325</v>
          </cell>
          <cell r="B442">
            <v>6.2312500000000002</v>
          </cell>
          <cell r="C442">
            <v>6.26</v>
          </cell>
          <cell r="D442">
            <v>6.62</v>
          </cell>
          <cell r="E442">
            <v>6.6475</v>
          </cell>
          <cell r="F442">
            <v>6.6924999999999999</v>
          </cell>
          <cell r="G442">
            <v>6.6749999999999998</v>
          </cell>
          <cell r="H442">
            <v>6.6550000000000002</v>
          </cell>
          <cell r="I442">
            <v>6.63375</v>
          </cell>
          <cell r="J442">
            <v>6.5724999999999998</v>
          </cell>
        </row>
        <row r="443">
          <cell r="A443">
            <v>39328</v>
          </cell>
          <cell r="B443">
            <v>6.2474999999999996</v>
          </cell>
          <cell r="C443">
            <v>6.2774999999999999</v>
          </cell>
          <cell r="D443">
            <v>6.65625</v>
          </cell>
          <cell r="E443">
            <v>6.6912500000000001</v>
          </cell>
          <cell r="F443">
            <v>6.74</v>
          </cell>
          <cell r="G443">
            <v>6.7087500000000002</v>
          </cell>
          <cell r="H443">
            <v>6.68</v>
          </cell>
          <cell r="I443">
            <v>6.6624999999999996</v>
          </cell>
          <cell r="J443">
            <v>6.5987499999999999</v>
          </cell>
        </row>
        <row r="444">
          <cell r="A444">
            <v>39329</v>
          </cell>
          <cell r="B444">
            <v>6.11</v>
          </cell>
          <cell r="C444">
            <v>6.24</v>
          </cell>
          <cell r="D444">
            <v>6.6762499999999996</v>
          </cell>
          <cell r="E444">
            <v>6.7249999999999996</v>
          </cell>
          <cell r="F444">
            <v>6.7975000000000003</v>
          </cell>
          <cell r="G444">
            <v>6.75</v>
          </cell>
          <cell r="H444">
            <v>6.7149999999999999</v>
          </cell>
          <cell r="I444">
            <v>6.6887499999999998</v>
          </cell>
          <cell r="J444">
            <v>6.61</v>
          </cell>
        </row>
        <row r="445">
          <cell r="A445">
            <v>39330</v>
          </cell>
          <cell r="B445">
            <v>5.90625</v>
          </cell>
          <cell r="C445">
            <v>6.1937499999999996</v>
          </cell>
          <cell r="D445">
            <v>6.6725000000000003</v>
          </cell>
          <cell r="E445">
            <v>6.7225000000000001</v>
          </cell>
          <cell r="F445">
            <v>6.8</v>
          </cell>
          <cell r="G445">
            <v>6.7562499999999996</v>
          </cell>
          <cell r="H445">
            <v>6.7225000000000001</v>
          </cell>
          <cell r="I445">
            <v>6.6887499999999998</v>
          </cell>
          <cell r="J445">
            <v>6.6087499999999997</v>
          </cell>
        </row>
        <row r="446">
          <cell r="A446">
            <v>39331</v>
          </cell>
          <cell r="B446">
            <v>5.9</v>
          </cell>
          <cell r="C446">
            <v>6.0962500000000004</v>
          </cell>
          <cell r="D446">
            <v>6.6775000000000002</v>
          </cell>
          <cell r="E446">
            <v>6.7725</v>
          </cell>
          <cell r="F446">
            <v>6.8774999999999995</v>
          </cell>
          <cell r="G446">
            <v>6.84</v>
          </cell>
          <cell r="H446">
            <v>6.8012499999999996</v>
          </cell>
          <cell r="I446">
            <v>6.7712500000000002</v>
          </cell>
          <cell r="J446">
            <v>6.65</v>
          </cell>
        </row>
        <row r="447">
          <cell r="A447">
            <v>39332</v>
          </cell>
          <cell r="B447">
            <v>5.9</v>
          </cell>
          <cell r="C447">
            <v>6.0837500000000002</v>
          </cell>
          <cell r="D447">
            <v>6.6675000000000004</v>
          </cell>
          <cell r="E447">
            <v>6.7762500000000001</v>
          </cell>
          <cell r="F447">
            <v>6.8875000000000002</v>
          </cell>
          <cell r="G447">
            <v>6.8487499999999999</v>
          </cell>
          <cell r="H447">
            <v>6.8149999999999995</v>
          </cell>
          <cell r="I447">
            <v>6.7824999999999998</v>
          </cell>
          <cell r="J447">
            <v>6.6537500000000005</v>
          </cell>
        </row>
        <row r="448">
          <cell r="A448">
            <v>39335</v>
          </cell>
          <cell r="B448">
            <v>5.9124999999999996</v>
          </cell>
          <cell r="C448">
            <v>6.07125</v>
          </cell>
          <cell r="D448">
            <v>6.6725000000000003</v>
          </cell>
          <cell r="E448">
            <v>6.7774999999999999</v>
          </cell>
          <cell r="F448">
            <v>6.8962500000000002</v>
          </cell>
          <cell r="G448">
            <v>6.8525</v>
          </cell>
          <cell r="H448">
            <v>6.8125</v>
          </cell>
          <cell r="I448">
            <v>6.7850000000000001</v>
          </cell>
          <cell r="J448">
            <v>6.625</v>
          </cell>
        </row>
        <row r="449">
          <cell r="A449">
            <v>39336</v>
          </cell>
          <cell r="B449">
            <v>5.9</v>
          </cell>
          <cell r="C449">
            <v>6.0750000000000002</v>
          </cell>
          <cell r="D449">
            <v>6.6812500000000004</v>
          </cell>
          <cell r="E449">
            <v>6.7850000000000001</v>
          </cell>
          <cell r="F449">
            <v>6.9037500000000005</v>
          </cell>
          <cell r="G449">
            <v>6.8637499999999996</v>
          </cell>
          <cell r="H449">
            <v>6.8237500000000004</v>
          </cell>
          <cell r="I449">
            <v>6.7987500000000001</v>
          </cell>
          <cell r="J449">
            <v>6.6237500000000002</v>
          </cell>
        </row>
        <row r="450">
          <cell r="A450">
            <v>39337</v>
          </cell>
          <cell r="B450">
            <v>5.9</v>
          </cell>
          <cell r="C450">
            <v>6.0893800000000002</v>
          </cell>
          <cell r="D450">
            <v>6.6825000000000001</v>
          </cell>
          <cell r="E450">
            <v>6.7850000000000001</v>
          </cell>
          <cell r="F450">
            <v>6.9024999999999999</v>
          </cell>
          <cell r="G450">
            <v>6.8637499999999996</v>
          </cell>
          <cell r="H450">
            <v>6.8250000000000002</v>
          </cell>
          <cell r="I450">
            <v>6.7925000000000004</v>
          </cell>
          <cell r="J450">
            <v>6.6150000000000002</v>
          </cell>
        </row>
        <row r="451">
          <cell r="A451">
            <v>39338</v>
          </cell>
          <cell r="B451">
            <v>5.8737500000000002</v>
          </cell>
          <cell r="C451">
            <v>6.0324999999999998</v>
          </cell>
          <cell r="D451">
            <v>6.665</v>
          </cell>
          <cell r="E451">
            <v>6.7612500000000004</v>
          </cell>
          <cell r="F451">
            <v>6.88</v>
          </cell>
          <cell r="G451">
            <v>6.8425000000000002</v>
          </cell>
          <cell r="H451">
            <v>6.80375</v>
          </cell>
          <cell r="I451">
            <v>6.7675000000000001</v>
          </cell>
          <cell r="J451">
            <v>6.5949999999999998</v>
          </cell>
        </row>
        <row r="452">
          <cell r="A452">
            <v>39339</v>
          </cell>
          <cell r="B452">
            <v>5.8737500000000002</v>
          </cell>
          <cell r="C452">
            <v>5.9787499999999998</v>
          </cell>
          <cell r="D452">
            <v>6.5987499999999999</v>
          </cell>
          <cell r="E452">
            <v>6.7262500000000003</v>
          </cell>
          <cell r="F452">
            <v>6.8237500000000004</v>
          </cell>
          <cell r="G452">
            <v>6.79</v>
          </cell>
          <cell r="H452">
            <v>6.75</v>
          </cell>
          <cell r="I452">
            <v>6.71</v>
          </cell>
          <cell r="J452">
            <v>6.5350000000000001</v>
          </cell>
        </row>
        <row r="453">
          <cell r="A453">
            <v>39342</v>
          </cell>
          <cell r="B453">
            <v>6.46875</v>
          </cell>
          <cell r="C453">
            <v>6.21</v>
          </cell>
          <cell r="D453">
            <v>6.5549999999999997</v>
          </cell>
          <cell r="E453">
            <v>6.6687500000000002</v>
          </cell>
          <cell r="F453">
            <v>6.7512499999999998</v>
          </cell>
          <cell r="G453">
            <v>6.7</v>
          </cell>
          <cell r="H453">
            <v>6.6524999999999999</v>
          </cell>
          <cell r="I453">
            <v>6.6025</v>
          </cell>
          <cell r="J453">
            <v>6.4237500000000001</v>
          </cell>
        </row>
        <row r="454">
          <cell r="A454">
            <v>39343</v>
          </cell>
          <cell r="B454">
            <v>6.1425000000000001</v>
          </cell>
          <cell r="C454">
            <v>6.1425000000000001</v>
          </cell>
          <cell r="D454">
            <v>6.5437500000000002</v>
          </cell>
          <cell r="E454">
            <v>6.6512500000000001</v>
          </cell>
          <cell r="F454">
            <v>6.75</v>
          </cell>
          <cell r="G454">
            <v>6.7</v>
          </cell>
          <cell r="H454">
            <v>6.65</v>
          </cell>
          <cell r="I454">
            <v>6.6012500000000003</v>
          </cell>
          <cell r="J454">
            <v>6.4124999999999996</v>
          </cell>
        </row>
        <row r="455">
          <cell r="A455">
            <v>39344</v>
          </cell>
          <cell r="B455">
            <v>5.8875000000000002</v>
          </cell>
          <cell r="C455">
            <v>6.05</v>
          </cell>
          <cell r="D455">
            <v>6.4450000000000003</v>
          </cell>
          <cell r="E455">
            <v>6.4937500000000004</v>
          </cell>
          <cell r="F455">
            <v>6.5512499999999996</v>
          </cell>
          <cell r="G455">
            <v>6.51</v>
          </cell>
          <cell r="H455">
            <v>6.4787499999999998</v>
          </cell>
          <cell r="I455">
            <v>6.4512499999999999</v>
          </cell>
          <cell r="J455">
            <v>6.28125</v>
          </cell>
        </row>
        <row r="456">
          <cell r="A456">
            <v>39345</v>
          </cell>
          <cell r="B456">
            <v>5.8237500000000004</v>
          </cell>
          <cell r="C456">
            <v>5.9</v>
          </cell>
          <cell r="D456">
            <v>6.2937500000000002</v>
          </cell>
          <cell r="E456">
            <v>6.3387500000000001</v>
          </cell>
          <cell r="F456">
            <v>6.3875000000000002</v>
          </cell>
          <cell r="G456">
            <v>6.36625</v>
          </cell>
          <cell r="H456">
            <v>6.3387500000000001</v>
          </cell>
          <cell r="I456">
            <v>6.3087499999999999</v>
          </cell>
          <cell r="J456">
            <v>6.2125000000000004</v>
          </cell>
        </row>
        <row r="457">
          <cell r="A457">
            <v>39346</v>
          </cell>
          <cell r="B457">
            <v>5.7524999999999995</v>
          </cell>
          <cell r="C457">
            <v>5.8262499999999999</v>
          </cell>
          <cell r="D457">
            <v>6.2637499999999999</v>
          </cell>
          <cell r="E457">
            <v>6.3237500000000004</v>
          </cell>
          <cell r="F457">
            <v>6.3650000000000002</v>
          </cell>
          <cell r="G457">
            <v>6.3537499999999998</v>
          </cell>
          <cell r="H457">
            <v>6.3362499999999997</v>
          </cell>
          <cell r="I457">
            <v>6.32125</v>
          </cell>
          <cell r="J457">
            <v>6.2181300000000004</v>
          </cell>
        </row>
        <row r="458">
          <cell r="A458">
            <v>39349</v>
          </cell>
          <cell r="B458">
            <v>5.8</v>
          </cell>
          <cell r="C458">
            <v>5.9587500000000002</v>
          </cell>
          <cell r="D458">
            <v>6.25</v>
          </cell>
          <cell r="E458">
            <v>6.3150000000000004</v>
          </cell>
          <cell r="F458">
            <v>6.3550000000000004</v>
          </cell>
          <cell r="G458">
            <v>6.3487499999999999</v>
          </cell>
          <cell r="H458">
            <v>6.3368799999999998</v>
          </cell>
          <cell r="I458">
            <v>6.32</v>
          </cell>
          <cell r="J458">
            <v>6.2212500000000004</v>
          </cell>
        </row>
        <row r="459">
          <cell r="A459">
            <v>39350</v>
          </cell>
          <cell r="B459">
            <v>5.7312500000000002</v>
          </cell>
          <cell r="C459">
            <v>5.8812499999999996</v>
          </cell>
          <cell r="D459">
            <v>6.2374999999999998</v>
          </cell>
          <cell r="E459">
            <v>6.3012499999999996</v>
          </cell>
          <cell r="F459">
            <v>6.34375</v>
          </cell>
          <cell r="G459">
            <v>6.3387500000000001</v>
          </cell>
          <cell r="H459">
            <v>6.3281299999999998</v>
          </cell>
          <cell r="I459">
            <v>6.3224999999999998</v>
          </cell>
          <cell r="J459">
            <v>6.21</v>
          </cell>
        </row>
        <row r="460">
          <cell r="A460">
            <v>39351</v>
          </cell>
          <cell r="B460">
            <v>5.66</v>
          </cell>
          <cell r="C460">
            <v>5.8674999999999997</v>
          </cell>
          <cell r="D460">
            <v>6.2050000000000001</v>
          </cell>
          <cell r="E460">
            <v>6.2737499999999997</v>
          </cell>
          <cell r="F460">
            <v>6.3162500000000001</v>
          </cell>
          <cell r="G460">
            <v>6.31</v>
          </cell>
          <cell r="H460">
            <v>6.3062500000000004</v>
          </cell>
          <cell r="I460">
            <v>6.3025000000000002</v>
          </cell>
          <cell r="J460">
            <v>6.2</v>
          </cell>
        </row>
        <row r="461">
          <cell r="A461">
            <v>39352</v>
          </cell>
          <cell r="B461">
            <v>5.8</v>
          </cell>
          <cell r="C461">
            <v>6</v>
          </cell>
          <cell r="D461">
            <v>6.1924999999999999</v>
          </cell>
          <cell r="E461">
            <v>6.2625000000000002</v>
          </cell>
          <cell r="F461">
            <v>6.3062500000000004</v>
          </cell>
          <cell r="G461">
            <v>6.3075000000000001</v>
          </cell>
          <cell r="H461">
            <v>6.3049999999999997</v>
          </cell>
          <cell r="I461">
            <v>6.3</v>
          </cell>
          <cell r="J461">
            <v>6.2</v>
          </cell>
        </row>
        <row r="462">
          <cell r="A462">
            <v>39353</v>
          </cell>
          <cell r="B462">
            <v>6</v>
          </cell>
          <cell r="C462">
            <v>6</v>
          </cell>
          <cell r="D462">
            <v>6.1837499999999999</v>
          </cell>
          <cell r="E462">
            <v>6.2512499999999998</v>
          </cell>
          <cell r="F462">
            <v>6.30375</v>
          </cell>
          <cell r="G462">
            <v>6.30063</v>
          </cell>
          <cell r="H462">
            <v>6.2962499999999997</v>
          </cell>
          <cell r="I462">
            <v>6.2912499999999998</v>
          </cell>
          <cell r="J462">
            <v>6.1937499999999996</v>
          </cell>
        </row>
        <row r="463">
          <cell r="A463">
            <v>39356</v>
          </cell>
          <cell r="B463">
            <v>5.8</v>
          </cell>
          <cell r="C463">
            <v>5.8962500000000002</v>
          </cell>
          <cell r="D463">
            <v>6.1587500000000004</v>
          </cell>
          <cell r="E463">
            <v>6.2249999999999996</v>
          </cell>
          <cell r="F463">
            <v>6.2774999999999999</v>
          </cell>
          <cell r="G463">
            <v>6.2712500000000002</v>
          </cell>
          <cell r="H463">
            <v>6.2675000000000001</v>
          </cell>
          <cell r="I463">
            <v>6.2612500000000004</v>
          </cell>
          <cell r="J463">
            <v>6.1537499999999996</v>
          </cell>
        </row>
        <row r="464">
          <cell r="A464">
            <v>39357</v>
          </cell>
          <cell r="B464">
            <v>5.8100000000000005</v>
          </cell>
          <cell r="C464">
            <v>5.8925000000000001</v>
          </cell>
          <cell r="D464">
            <v>6.1462500000000002</v>
          </cell>
          <cell r="E464">
            <v>6.2050000000000001</v>
          </cell>
          <cell r="F464">
            <v>6.25875</v>
          </cell>
          <cell r="G464">
            <v>6.2593800000000002</v>
          </cell>
          <cell r="H464">
            <v>6.25563</v>
          </cell>
          <cell r="I464">
            <v>6.2549999999999999</v>
          </cell>
          <cell r="J464">
            <v>6.1475</v>
          </cell>
        </row>
        <row r="465">
          <cell r="A465">
            <v>39358</v>
          </cell>
          <cell r="B465">
            <v>5.8087499999999999</v>
          </cell>
          <cell r="C465">
            <v>5.8887499999999999</v>
          </cell>
          <cell r="D465">
            <v>6.1074999999999999</v>
          </cell>
          <cell r="E465">
            <v>6.1825000000000001</v>
          </cell>
          <cell r="F465">
            <v>6.2437500000000004</v>
          </cell>
          <cell r="G465">
            <v>6.24</v>
          </cell>
          <cell r="H465">
            <v>6.2374999999999998</v>
          </cell>
          <cell r="I465">
            <v>6.2362500000000001</v>
          </cell>
          <cell r="J465">
            <v>6.12</v>
          </cell>
        </row>
        <row r="466">
          <cell r="A466">
            <v>39359</v>
          </cell>
          <cell r="B466">
            <v>5.8137499999999998</v>
          </cell>
          <cell r="C466">
            <v>5.86625</v>
          </cell>
          <cell r="D466">
            <v>6.0862499999999997</v>
          </cell>
          <cell r="E466">
            <v>6.1612499999999999</v>
          </cell>
          <cell r="F466">
            <v>6.2387499999999996</v>
          </cell>
          <cell r="G466">
            <v>6.2324999999999999</v>
          </cell>
          <cell r="H466">
            <v>6.2306299999999997</v>
          </cell>
          <cell r="I466">
            <v>6.2281300000000002</v>
          </cell>
          <cell r="J466">
            <v>6.1181299999999998</v>
          </cell>
        </row>
        <row r="467">
          <cell r="A467">
            <v>39360</v>
          </cell>
          <cell r="B467">
            <v>5.8162500000000001</v>
          </cell>
          <cell r="C467">
            <v>5.8637499999999996</v>
          </cell>
          <cell r="D467">
            <v>6.0674999999999999</v>
          </cell>
          <cell r="E467">
            <v>6.1550000000000002</v>
          </cell>
          <cell r="F467">
            <v>6.2368800000000002</v>
          </cell>
          <cell r="G467">
            <v>6.2343799999999998</v>
          </cell>
          <cell r="H467">
            <v>6.2312500000000002</v>
          </cell>
          <cell r="I467">
            <v>6.2287499999999998</v>
          </cell>
          <cell r="J467">
            <v>6.12</v>
          </cell>
        </row>
        <row r="468">
          <cell r="A468">
            <v>39363</v>
          </cell>
          <cell r="B468">
            <v>5.85</v>
          </cell>
          <cell r="C468">
            <v>5.8712499999999999</v>
          </cell>
          <cell r="D468">
            <v>6.0606299999999997</v>
          </cell>
          <cell r="E468">
            <v>6.1512500000000001</v>
          </cell>
          <cell r="F468">
            <v>6.24</v>
          </cell>
          <cell r="G468">
            <v>6.2350000000000003</v>
          </cell>
          <cell r="H468">
            <v>6.2362500000000001</v>
          </cell>
          <cell r="I468">
            <v>6.2324999999999999</v>
          </cell>
          <cell r="J468">
            <v>6.1362500000000004</v>
          </cell>
        </row>
        <row r="469">
          <cell r="A469">
            <v>39364</v>
          </cell>
          <cell r="B469">
            <v>5.8574999999999999</v>
          </cell>
          <cell r="C469">
            <v>5.88</v>
          </cell>
          <cell r="D469">
            <v>6.0724999999999998</v>
          </cell>
          <cell r="E469">
            <v>6.1574999999999998</v>
          </cell>
          <cell r="F469">
            <v>6.2450000000000001</v>
          </cell>
          <cell r="G469">
            <v>6.24125</v>
          </cell>
          <cell r="H469">
            <v>6.2424999999999997</v>
          </cell>
          <cell r="I469">
            <v>6.2418800000000001</v>
          </cell>
          <cell r="J469">
            <v>6.1518800000000002</v>
          </cell>
        </row>
        <row r="470">
          <cell r="A470">
            <v>39365</v>
          </cell>
          <cell r="B470">
            <v>5.8587499999999997</v>
          </cell>
          <cell r="C470">
            <v>5.8787500000000001</v>
          </cell>
          <cell r="D470">
            <v>6.0812499999999998</v>
          </cell>
          <cell r="E470">
            <v>6.1749999999999998</v>
          </cell>
          <cell r="F470">
            <v>6.2662500000000003</v>
          </cell>
          <cell r="G470">
            <v>6.2656299999999998</v>
          </cell>
          <cell r="H470">
            <v>6.2656299999999998</v>
          </cell>
          <cell r="I470">
            <v>6.2649999999999997</v>
          </cell>
          <cell r="J470">
            <v>6.1950000000000003</v>
          </cell>
        </row>
        <row r="471">
          <cell r="A471">
            <v>39366</v>
          </cell>
          <cell r="B471">
            <v>5.85</v>
          </cell>
          <cell r="C471">
            <v>5.8737500000000002</v>
          </cell>
          <cell r="D471">
            <v>6.0887500000000001</v>
          </cell>
          <cell r="E471">
            <v>6.1837499999999999</v>
          </cell>
          <cell r="F471">
            <v>6.28</v>
          </cell>
          <cell r="G471">
            <v>6.27813</v>
          </cell>
          <cell r="H471">
            <v>6.2774999999999999</v>
          </cell>
          <cell r="I471">
            <v>6.2762500000000001</v>
          </cell>
          <cell r="J471">
            <v>6.2137500000000001</v>
          </cell>
        </row>
        <row r="472">
          <cell r="A472">
            <v>39367</v>
          </cell>
          <cell r="B472">
            <v>5.85</v>
          </cell>
          <cell r="C472">
            <v>5.8787500000000001</v>
          </cell>
          <cell r="D472">
            <v>6.0881299999999996</v>
          </cell>
          <cell r="E472">
            <v>6.1837499999999999</v>
          </cell>
          <cell r="F472">
            <v>6.28</v>
          </cell>
          <cell r="G472">
            <v>6.28</v>
          </cell>
          <cell r="H472">
            <v>6.2762500000000001</v>
          </cell>
          <cell r="I472">
            <v>6.2712500000000002</v>
          </cell>
          <cell r="J472">
            <v>6.2050000000000001</v>
          </cell>
        </row>
        <row r="473">
          <cell r="A473">
            <v>39370</v>
          </cell>
          <cell r="B473">
            <v>5.85</v>
          </cell>
          <cell r="C473">
            <v>5.8949999999999996</v>
          </cell>
          <cell r="D473">
            <v>6.09063</v>
          </cell>
          <cell r="E473">
            <v>6.19625</v>
          </cell>
          <cell r="F473">
            <v>6.2931299999999997</v>
          </cell>
          <cell r="G473">
            <v>6.2943800000000003</v>
          </cell>
          <cell r="H473">
            <v>6.2943800000000003</v>
          </cell>
          <cell r="I473">
            <v>6.2937500000000002</v>
          </cell>
          <cell r="J473">
            <v>6.2324999999999999</v>
          </cell>
        </row>
        <row r="474">
          <cell r="A474">
            <v>39371</v>
          </cell>
          <cell r="B474">
            <v>5.8462499999999995</v>
          </cell>
          <cell r="C474">
            <v>5.88375</v>
          </cell>
          <cell r="D474">
            <v>6.0868799999999998</v>
          </cell>
          <cell r="E474">
            <v>6.1912500000000001</v>
          </cell>
          <cell r="F474">
            <v>6.2962499999999997</v>
          </cell>
          <cell r="G474">
            <v>6.2931299999999997</v>
          </cell>
          <cell r="H474">
            <v>6.2906300000000002</v>
          </cell>
          <cell r="I474">
            <v>6.2881299999999998</v>
          </cell>
          <cell r="J474">
            <v>6.2112499999999997</v>
          </cell>
        </row>
        <row r="475">
          <cell r="A475">
            <v>39372</v>
          </cell>
          <cell r="B475">
            <v>5.83</v>
          </cell>
          <cell r="C475">
            <v>5.8674999999999997</v>
          </cell>
          <cell r="D475">
            <v>6.0856300000000001</v>
          </cell>
          <cell r="E475">
            <v>6.1856299999999997</v>
          </cell>
          <cell r="F475">
            <v>6.2962499999999997</v>
          </cell>
          <cell r="G475">
            <v>6.2887500000000003</v>
          </cell>
          <cell r="H475">
            <v>6.28688</v>
          </cell>
          <cell r="I475">
            <v>6.28125</v>
          </cell>
          <cell r="J475">
            <v>6.2050000000000001</v>
          </cell>
        </row>
        <row r="476">
          <cell r="A476">
            <v>39373</v>
          </cell>
          <cell r="B476">
            <v>5.8224999999999998</v>
          </cell>
          <cell r="C476">
            <v>5.8562500000000002</v>
          </cell>
          <cell r="D476">
            <v>6.0762499999999999</v>
          </cell>
          <cell r="E476">
            <v>6.18</v>
          </cell>
          <cell r="F476">
            <v>6.2881299999999998</v>
          </cell>
          <cell r="G476">
            <v>6.28</v>
          </cell>
          <cell r="H476">
            <v>6.2718800000000003</v>
          </cell>
          <cell r="I476">
            <v>6.2625000000000002</v>
          </cell>
          <cell r="J476">
            <v>6.1831300000000002</v>
          </cell>
        </row>
        <row r="477">
          <cell r="A477">
            <v>39374</v>
          </cell>
          <cell r="B477">
            <v>5.82125</v>
          </cell>
          <cell r="C477">
            <v>5.8525</v>
          </cell>
          <cell r="D477">
            <v>6.0637499999999998</v>
          </cell>
          <cell r="E477">
            <v>6.1743800000000002</v>
          </cell>
          <cell r="F477">
            <v>6.2806300000000004</v>
          </cell>
          <cell r="G477">
            <v>6.27</v>
          </cell>
          <cell r="H477">
            <v>6.2612500000000004</v>
          </cell>
          <cell r="I477">
            <v>6.2506300000000001</v>
          </cell>
          <cell r="J477">
            <v>6.1743800000000002</v>
          </cell>
        </row>
        <row r="478">
          <cell r="A478">
            <v>39377</v>
          </cell>
          <cell r="B478">
            <v>5.8187499999999996</v>
          </cell>
          <cell r="C478">
            <v>5.85</v>
          </cell>
          <cell r="D478">
            <v>6.0581300000000002</v>
          </cell>
          <cell r="E478">
            <v>6.1662499999999998</v>
          </cell>
          <cell r="F478">
            <v>6.2756299999999996</v>
          </cell>
          <cell r="G478">
            <v>6.26</v>
          </cell>
          <cell r="H478">
            <v>6.24688</v>
          </cell>
          <cell r="I478">
            <v>6.2312500000000002</v>
          </cell>
          <cell r="J478">
            <v>6.1437499999999998</v>
          </cell>
        </row>
        <row r="479">
          <cell r="A479">
            <v>39378</v>
          </cell>
          <cell r="B479">
            <v>5.8162500000000001</v>
          </cell>
          <cell r="C479">
            <v>5.8475000000000001</v>
          </cell>
          <cell r="D479">
            <v>6.0475000000000003</v>
          </cell>
          <cell r="E479">
            <v>6.1612499999999999</v>
          </cell>
          <cell r="F479">
            <v>6.2793799999999997</v>
          </cell>
          <cell r="G479">
            <v>6.2625000000000002</v>
          </cell>
          <cell r="H479">
            <v>6.25</v>
          </cell>
          <cell r="I479">
            <v>6.2387499999999996</v>
          </cell>
          <cell r="J479">
            <v>6.1512500000000001</v>
          </cell>
        </row>
        <row r="480">
          <cell r="A480">
            <v>39379</v>
          </cell>
          <cell r="B480">
            <v>5.8062500000000004</v>
          </cell>
          <cell r="C480">
            <v>5.8362499999999997</v>
          </cell>
          <cell r="D480">
            <v>6.0412499999999998</v>
          </cell>
          <cell r="E480">
            <v>6.1537499999999996</v>
          </cell>
          <cell r="F480">
            <v>6.2750000000000004</v>
          </cell>
          <cell r="G480">
            <v>6.25875</v>
          </cell>
          <cell r="H480">
            <v>6.2450000000000001</v>
          </cell>
          <cell r="I480">
            <v>6.2350000000000003</v>
          </cell>
          <cell r="J480">
            <v>6.1425000000000001</v>
          </cell>
        </row>
        <row r="481">
          <cell r="A481">
            <v>39380</v>
          </cell>
          <cell r="B481">
            <v>5.8012499999999996</v>
          </cell>
          <cell r="C481">
            <v>5.8337500000000002</v>
          </cell>
          <cell r="D481">
            <v>6.0374999999999996</v>
          </cell>
          <cell r="E481">
            <v>6.1425000000000001</v>
          </cell>
          <cell r="F481">
            <v>6.2718800000000003</v>
          </cell>
          <cell r="G481">
            <v>6.26</v>
          </cell>
          <cell r="H481">
            <v>6.2456300000000002</v>
          </cell>
          <cell r="I481">
            <v>6.2306299999999997</v>
          </cell>
          <cell r="J481">
            <v>6.13375</v>
          </cell>
        </row>
        <row r="482">
          <cell r="A482">
            <v>39381</v>
          </cell>
          <cell r="B482">
            <v>5.7962499999999997</v>
          </cell>
          <cell r="C482">
            <v>5.8324999999999996</v>
          </cell>
          <cell r="D482">
            <v>6.0337500000000004</v>
          </cell>
          <cell r="E482">
            <v>6.1375000000000002</v>
          </cell>
          <cell r="F482">
            <v>6.2681300000000002</v>
          </cell>
          <cell r="G482">
            <v>6.2512499999999998</v>
          </cell>
          <cell r="H482">
            <v>6.23813</v>
          </cell>
          <cell r="I482">
            <v>6.2225000000000001</v>
          </cell>
          <cell r="J482">
            <v>6.1206300000000002</v>
          </cell>
        </row>
        <row r="483">
          <cell r="A483">
            <v>39384</v>
          </cell>
          <cell r="B483">
            <v>5.8025000000000002</v>
          </cell>
          <cell r="C483">
            <v>5.835</v>
          </cell>
          <cell r="D483">
            <v>6.0318800000000001</v>
          </cell>
          <cell r="E483">
            <v>6.1318799999999998</v>
          </cell>
          <cell r="F483">
            <v>6.2675000000000001</v>
          </cell>
          <cell r="G483">
            <v>6.25</v>
          </cell>
          <cell r="H483">
            <v>6.2362500000000001</v>
          </cell>
          <cell r="I483">
            <v>6.2249999999999996</v>
          </cell>
          <cell r="J483">
            <v>6.1224999999999996</v>
          </cell>
        </row>
        <row r="484">
          <cell r="A484">
            <v>39385</v>
          </cell>
          <cell r="B484">
            <v>5.8149999999999995</v>
          </cell>
          <cell r="C484">
            <v>5.8475000000000001</v>
          </cell>
          <cell r="D484">
            <v>6.0287499999999996</v>
          </cell>
          <cell r="E484">
            <v>6.1325000000000003</v>
          </cell>
          <cell r="F484">
            <v>6.2750000000000004</v>
          </cell>
          <cell r="G484">
            <v>6.2593800000000002</v>
          </cell>
          <cell r="H484">
            <v>6.24688</v>
          </cell>
          <cell r="I484">
            <v>6.2343799999999998</v>
          </cell>
          <cell r="J484">
            <v>6.1393800000000001</v>
          </cell>
        </row>
        <row r="485">
          <cell r="A485">
            <v>39386</v>
          </cell>
          <cell r="B485">
            <v>5.8550000000000004</v>
          </cell>
          <cell r="C485">
            <v>5.8574999999999999</v>
          </cell>
          <cell r="D485">
            <v>6.0287499999999996</v>
          </cell>
          <cell r="E485">
            <v>6.1343800000000002</v>
          </cell>
          <cell r="F485">
            <v>6.2793799999999997</v>
          </cell>
          <cell r="G485">
            <v>6.2668800000000005</v>
          </cell>
          <cell r="H485">
            <v>6.2543800000000003</v>
          </cell>
          <cell r="I485">
            <v>6.24125</v>
          </cell>
          <cell r="J485">
            <v>6.15</v>
          </cell>
        </row>
        <row r="486">
          <cell r="A486">
            <v>39387</v>
          </cell>
          <cell r="B486">
            <v>5.8075000000000001</v>
          </cell>
          <cell r="C486">
            <v>5.84</v>
          </cell>
          <cell r="D486">
            <v>5.9962499999999999</v>
          </cell>
          <cell r="E486">
            <v>6.2675000000000001</v>
          </cell>
          <cell r="F486">
            <v>6.2837500000000004</v>
          </cell>
          <cell r="G486">
            <v>6.2737499999999997</v>
          </cell>
          <cell r="H486">
            <v>6.2649999999999997</v>
          </cell>
          <cell r="I486">
            <v>6.2612500000000004</v>
          </cell>
          <cell r="J486">
            <v>6.1887499999999998</v>
          </cell>
        </row>
        <row r="487">
          <cell r="A487">
            <v>39388</v>
          </cell>
          <cell r="B487">
            <v>5.7987500000000001</v>
          </cell>
          <cell r="C487">
            <v>5.8237500000000004</v>
          </cell>
          <cell r="D487">
            <v>5.9675000000000002</v>
          </cell>
          <cell r="E487">
            <v>6.2637499999999999</v>
          </cell>
          <cell r="F487">
            <v>6.2806300000000004</v>
          </cell>
          <cell r="G487">
            <v>6.27</v>
          </cell>
          <cell r="H487">
            <v>6.2618799999999997</v>
          </cell>
          <cell r="I487">
            <v>6.2525000000000004</v>
          </cell>
          <cell r="J487">
            <v>6.1656300000000002</v>
          </cell>
        </row>
        <row r="488">
          <cell r="A488">
            <v>39391</v>
          </cell>
          <cell r="B488">
            <v>5.8062500000000004</v>
          </cell>
          <cell r="C488">
            <v>5.8250000000000002</v>
          </cell>
          <cell r="D488">
            <v>5.9481299999999999</v>
          </cell>
          <cell r="E488">
            <v>6.2662500000000003</v>
          </cell>
          <cell r="F488">
            <v>6.28125</v>
          </cell>
          <cell r="G488">
            <v>6.27</v>
          </cell>
          <cell r="H488">
            <v>6.25875</v>
          </cell>
          <cell r="I488">
            <v>6.2487500000000002</v>
          </cell>
          <cell r="J488">
            <v>6.1412500000000003</v>
          </cell>
        </row>
        <row r="489">
          <cell r="A489">
            <v>39392</v>
          </cell>
          <cell r="B489">
            <v>5.8012499999999996</v>
          </cell>
          <cell r="C489">
            <v>5.82</v>
          </cell>
          <cell r="D489">
            <v>5.93</v>
          </cell>
          <cell r="E489">
            <v>6.2606299999999999</v>
          </cell>
          <cell r="F489">
            <v>6.28</v>
          </cell>
          <cell r="G489">
            <v>6.27</v>
          </cell>
          <cell r="H489">
            <v>6.25875</v>
          </cell>
          <cell r="I489">
            <v>6.2462499999999999</v>
          </cell>
          <cell r="J489">
            <v>6.1262499999999998</v>
          </cell>
        </row>
        <row r="490">
          <cell r="A490">
            <v>39393</v>
          </cell>
          <cell r="B490">
            <v>5.7925000000000004</v>
          </cell>
          <cell r="C490">
            <v>5.8137499999999998</v>
          </cell>
          <cell r="D490">
            <v>5.92</v>
          </cell>
          <cell r="E490">
            <v>6.25875</v>
          </cell>
          <cell r="F490">
            <v>6.2756299999999996</v>
          </cell>
          <cell r="G490">
            <v>6.2593800000000002</v>
          </cell>
          <cell r="H490">
            <v>6.2424999999999997</v>
          </cell>
          <cell r="I490">
            <v>6.2268800000000004</v>
          </cell>
          <cell r="J490">
            <v>6.1012500000000003</v>
          </cell>
        </row>
        <row r="491">
          <cell r="A491">
            <v>39394</v>
          </cell>
          <cell r="B491">
            <v>5.8025000000000002</v>
          </cell>
          <cell r="C491">
            <v>5.8187499999999996</v>
          </cell>
          <cell r="D491">
            <v>5.9156300000000002</v>
          </cell>
          <cell r="E491">
            <v>6.25</v>
          </cell>
          <cell r="F491">
            <v>6.2687499999999998</v>
          </cell>
          <cell r="G491">
            <v>6.2474999999999996</v>
          </cell>
          <cell r="H491">
            <v>6.2293799999999999</v>
          </cell>
          <cell r="I491">
            <v>6.2106300000000001</v>
          </cell>
          <cell r="J491">
            <v>6.0762499999999999</v>
          </cell>
        </row>
        <row r="492">
          <cell r="A492">
            <v>39395</v>
          </cell>
          <cell r="B492">
            <v>5.8137499999999998</v>
          </cell>
          <cell r="C492">
            <v>5.8274999999999997</v>
          </cell>
          <cell r="D492">
            <v>5.9212499999999997</v>
          </cell>
          <cell r="E492">
            <v>6.25875</v>
          </cell>
          <cell r="F492">
            <v>6.2793799999999997</v>
          </cell>
          <cell r="G492">
            <v>6.2512499999999998</v>
          </cell>
          <cell r="H492">
            <v>6.22438</v>
          </cell>
          <cell r="I492">
            <v>6.1987500000000004</v>
          </cell>
          <cell r="J492">
            <v>6.0525000000000002</v>
          </cell>
        </row>
        <row r="493">
          <cell r="A493">
            <v>39398</v>
          </cell>
          <cell r="B493">
            <v>5.8237500000000004</v>
          </cell>
          <cell r="C493">
            <v>5.835</v>
          </cell>
          <cell r="D493">
            <v>5.9237500000000001</v>
          </cell>
          <cell r="E493">
            <v>6.2649999999999997</v>
          </cell>
          <cell r="F493">
            <v>6.2831299999999999</v>
          </cell>
          <cell r="G493">
            <v>6.2562499999999996</v>
          </cell>
          <cell r="H493">
            <v>6.2256299999999998</v>
          </cell>
          <cell r="I493">
            <v>6.1974999999999998</v>
          </cell>
          <cell r="J493">
            <v>6.0425000000000004</v>
          </cell>
        </row>
        <row r="494">
          <cell r="A494">
            <v>39399</v>
          </cell>
          <cell r="B494">
            <v>5.8287500000000003</v>
          </cell>
          <cell r="C494">
            <v>5.8475000000000001</v>
          </cell>
          <cell r="D494">
            <v>5.9312500000000004</v>
          </cell>
          <cell r="E494">
            <v>6.2725</v>
          </cell>
          <cell r="F494">
            <v>6.2881299999999998</v>
          </cell>
          <cell r="G494">
            <v>6.2575000000000003</v>
          </cell>
          <cell r="H494">
            <v>6.23</v>
          </cell>
          <cell r="I494">
            <v>6.2050000000000001</v>
          </cell>
          <cell r="J494">
            <v>6.0512499999999996</v>
          </cell>
        </row>
        <row r="495">
          <cell r="A495">
            <v>39400</v>
          </cell>
          <cell r="B495">
            <v>5.84375</v>
          </cell>
          <cell r="C495">
            <v>5.8574999999999999</v>
          </cell>
          <cell r="D495">
            <v>5.95</v>
          </cell>
          <cell r="E495">
            <v>6.2912499999999998</v>
          </cell>
          <cell r="F495">
            <v>6.2987500000000001</v>
          </cell>
          <cell r="G495">
            <v>6.2649999999999997</v>
          </cell>
          <cell r="H495">
            <v>6.2350000000000003</v>
          </cell>
          <cell r="I495">
            <v>6.2037500000000003</v>
          </cell>
          <cell r="J495">
            <v>6.0525000000000002</v>
          </cell>
        </row>
        <row r="496">
          <cell r="A496">
            <v>39401</v>
          </cell>
          <cell r="B496">
            <v>5.8487499999999999</v>
          </cell>
          <cell r="C496">
            <v>5.875</v>
          </cell>
          <cell r="D496">
            <v>5.9574999999999996</v>
          </cell>
          <cell r="E496">
            <v>6.3537499999999998</v>
          </cell>
          <cell r="F496">
            <v>6.3425000000000002</v>
          </cell>
          <cell r="G496">
            <v>6.2925000000000004</v>
          </cell>
          <cell r="H496">
            <v>6.2437500000000004</v>
          </cell>
          <cell r="I496">
            <v>6.19313</v>
          </cell>
          <cell r="J496">
            <v>6.0125000000000002</v>
          </cell>
        </row>
        <row r="497">
          <cell r="A497">
            <v>39402</v>
          </cell>
          <cell r="B497">
            <v>5.8637499999999996</v>
          </cell>
          <cell r="C497">
            <v>5.8862500000000004</v>
          </cell>
          <cell r="D497">
            <v>5.9887499999999996</v>
          </cell>
          <cell r="E497">
            <v>6.4412500000000001</v>
          </cell>
          <cell r="F497">
            <v>6.3987499999999997</v>
          </cell>
          <cell r="G497">
            <v>6.3268800000000001</v>
          </cell>
          <cell r="H497">
            <v>6.2637499999999999</v>
          </cell>
          <cell r="I497">
            <v>6.2074999999999996</v>
          </cell>
          <cell r="J497">
            <v>6.0025000000000004</v>
          </cell>
        </row>
        <row r="498">
          <cell r="A498">
            <v>39405</v>
          </cell>
          <cell r="B498">
            <v>5.9074999999999998</v>
          </cell>
          <cell r="C498">
            <v>5.9237500000000001</v>
          </cell>
          <cell r="D498">
            <v>6.01</v>
          </cell>
          <cell r="E498">
            <v>6.4974999999999996</v>
          </cell>
          <cell r="F498">
            <v>6.4474999999999998</v>
          </cell>
          <cell r="G498">
            <v>6.3712499999999999</v>
          </cell>
          <cell r="H498">
            <v>6.3075000000000001</v>
          </cell>
          <cell r="I498">
            <v>6.2462499999999999</v>
          </cell>
          <cell r="J498">
            <v>6.0125000000000002</v>
          </cell>
        </row>
        <row r="499">
          <cell r="A499">
            <v>39406</v>
          </cell>
          <cell r="B499">
            <v>5.9137500000000003</v>
          </cell>
          <cell r="C499">
            <v>5.95</v>
          </cell>
          <cell r="D499">
            <v>6.0337500000000004</v>
          </cell>
          <cell r="E499">
            <v>6.5449999999999999</v>
          </cell>
          <cell r="F499">
            <v>6.4862500000000001</v>
          </cell>
          <cell r="G499">
            <v>6.4012500000000001</v>
          </cell>
          <cell r="H499">
            <v>6.33</v>
          </cell>
          <cell r="I499">
            <v>6.2575000000000003</v>
          </cell>
          <cell r="J499">
            <v>6.00875</v>
          </cell>
        </row>
        <row r="500">
          <cell r="A500">
            <v>39407</v>
          </cell>
          <cell r="B500">
            <v>5.8362499999999997</v>
          </cell>
          <cell r="C500">
            <v>5.9362500000000002</v>
          </cell>
          <cell r="D500">
            <v>6.0412499999999998</v>
          </cell>
          <cell r="E500">
            <v>6.5724999999999998</v>
          </cell>
          <cell r="F500">
            <v>6.52</v>
          </cell>
          <cell r="G500">
            <v>6.4187500000000002</v>
          </cell>
          <cell r="H500">
            <v>6.34</v>
          </cell>
          <cell r="I500">
            <v>6.2637499999999999</v>
          </cell>
          <cell r="J500">
            <v>6.0012499999999998</v>
          </cell>
        </row>
        <row r="501">
          <cell r="A501">
            <v>39408</v>
          </cell>
          <cell r="B501">
            <v>5.8362499999999997</v>
          </cell>
          <cell r="C501">
            <v>5.8937499999999998</v>
          </cell>
          <cell r="D501">
            <v>6.0449999999999999</v>
          </cell>
          <cell r="E501">
            <v>6.58</v>
          </cell>
          <cell r="F501">
            <v>6.5287500000000005</v>
          </cell>
          <cell r="G501">
            <v>6.4237500000000001</v>
          </cell>
          <cell r="H501">
            <v>6.34</v>
          </cell>
          <cell r="I501">
            <v>6.2625000000000002</v>
          </cell>
          <cell r="J501">
            <v>6</v>
          </cell>
        </row>
        <row r="502">
          <cell r="A502">
            <v>39409</v>
          </cell>
          <cell r="B502">
            <v>5.8237500000000004</v>
          </cell>
          <cell r="C502">
            <v>5.86625</v>
          </cell>
          <cell r="D502">
            <v>6.0456300000000001</v>
          </cell>
          <cell r="E502">
            <v>6.58</v>
          </cell>
          <cell r="F502">
            <v>6.5343799999999996</v>
          </cell>
          <cell r="G502">
            <v>6.4293800000000001</v>
          </cell>
          <cell r="H502">
            <v>6.34375</v>
          </cell>
          <cell r="I502">
            <v>6.2625000000000002</v>
          </cell>
          <cell r="J502">
            <v>5.9962499999999999</v>
          </cell>
        </row>
        <row r="503">
          <cell r="A503">
            <v>39412</v>
          </cell>
          <cell r="B503">
            <v>5.8262499999999999</v>
          </cell>
          <cell r="C503">
            <v>5.88</v>
          </cell>
          <cell r="D503">
            <v>6.0487500000000001</v>
          </cell>
          <cell r="E503">
            <v>6.6012500000000003</v>
          </cell>
          <cell r="F503">
            <v>6.55375</v>
          </cell>
          <cell r="G503">
            <v>6.44625</v>
          </cell>
          <cell r="H503">
            <v>6.3587499999999997</v>
          </cell>
          <cell r="I503">
            <v>6.28125</v>
          </cell>
          <cell r="J503">
            <v>6.00563</v>
          </cell>
        </row>
        <row r="504">
          <cell r="A504">
            <v>39413</v>
          </cell>
          <cell r="B504">
            <v>5.8306300000000002</v>
          </cell>
          <cell r="C504">
            <v>5.9012500000000001</v>
          </cell>
          <cell r="D504">
            <v>6.05375</v>
          </cell>
          <cell r="E504">
            <v>6.6112500000000001</v>
          </cell>
          <cell r="F504">
            <v>6.5606299999999997</v>
          </cell>
          <cell r="G504">
            <v>6.4524999999999997</v>
          </cell>
          <cell r="H504">
            <v>6.36313</v>
          </cell>
          <cell r="I504">
            <v>6.28688</v>
          </cell>
          <cell r="J504">
            <v>6.0031299999999996</v>
          </cell>
        </row>
        <row r="505">
          <cell r="A505">
            <v>39414</v>
          </cell>
          <cell r="B505">
            <v>5.8287500000000003</v>
          </cell>
          <cell r="C505">
            <v>5.9112499999999999</v>
          </cell>
          <cell r="D505">
            <v>6.0656299999999996</v>
          </cell>
          <cell r="E505">
            <v>6.6387499999999999</v>
          </cell>
          <cell r="F505">
            <v>6.59063</v>
          </cell>
          <cell r="G505">
            <v>6.4787499999999998</v>
          </cell>
          <cell r="H505">
            <v>6.3937499999999998</v>
          </cell>
          <cell r="I505">
            <v>6.32</v>
          </cell>
          <cell r="J505">
            <v>6.0412499999999998</v>
          </cell>
        </row>
        <row r="506">
          <cell r="A506">
            <v>39415</v>
          </cell>
          <cell r="B506">
            <v>5.8337500000000002</v>
          </cell>
          <cell r="C506">
            <v>5.9412500000000001</v>
          </cell>
          <cell r="D506">
            <v>6.0812499999999998</v>
          </cell>
          <cell r="E506">
            <v>6.6487499999999997</v>
          </cell>
          <cell r="F506">
            <v>6.6</v>
          </cell>
          <cell r="G506">
            <v>6.4924999999999997</v>
          </cell>
          <cell r="H506">
            <v>6.4024999999999999</v>
          </cell>
          <cell r="I506">
            <v>6.3331299999999997</v>
          </cell>
          <cell r="J506">
            <v>6.0462499999999997</v>
          </cell>
        </row>
        <row r="507">
          <cell r="A507">
            <v>39416</v>
          </cell>
          <cell r="B507">
            <v>5.95</v>
          </cell>
          <cell r="C507">
            <v>5.9737499999999999</v>
          </cell>
          <cell r="D507">
            <v>6.0912499999999996</v>
          </cell>
          <cell r="E507">
            <v>6.6537500000000005</v>
          </cell>
          <cell r="F507">
            <v>6.6062500000000002</v>
          </cell>
          <cell r="G507">
            <v>6.5</v>
          </cell>
          <cell r="H507">
            <v>6.4112499999999999</v>
          </cell>
          <cell r="I507">
            <v>6.34</v>
          </cell>
          <cell r="J507">
            <v>6.0493800000000002</v>
          </cell>
        </row>
        <row r="508">
          <cell r="A508">
            <v>39419</v>
          </cell>
          <cell r="B508">
            <v>5.8875000000000002</v>
          </cell>
          <cell r="C508">
            <v>5.91</v>
          </cell>
          <cell r="D508">
            <v>6.7149999999999999</v>
          </cell>
          <cell r="E508">
            <v>6.6624999999999996</v>
          </cell>
          <cell r="F508">
            <v>6.62</v>
          </cell>
          <cell r="G508">
            <v>6.5068799999999998</v>
          </cell>
          <cell r="H508">
            <v>6.41188</v>
          </cell>
          <cell r="I508">
            <v>6.34375</v>
          </cell>
          <cell r="J508">
            <v>6.0437500000000002</v>
          </cell>
        </row>
        <row r="509">
          <cell r="A509">
            <v>39420</v>
          </cell>
          <cell r="B509">
            <v>5.8475000000000001</v>
          </cell>
          <cell r="C509">
            <v>5.91</v>
          </cell>
          <cell r="D509">
            <v>6.7487500000000002</v>
          </cell>
          <cell r="E509">
            <v>6.6993799999999997</v>
          </cell>
          <cell r="F509">
            <v>6.6493799999999998</v>
          </cell>
          <cell r="G509">
            <v>6.5274999999999999</v>
          </cell>
          <cell r="H509">
            <v>6.4306299999999998</v>
          </cell>
          <cell r="I509">
            <v>6.3506299999999998</v>
          </cell>
          <cell r="J509">
            <v>6.0493800000000002</v>
          </cell>
        </row>
        <row r="510">
          <cell r="A510">
            <v>39421</v>
          </cell>
          <cell r="B510">
            <v>5.8375000000000004</v>
          </cell>
          <cell r="C510">
            <v>5.88375</v>
          </cell>
          <cell r="D510">
            <v>6.75</v>
          </cell>
          <cell r="E510">
            <v>6.7018800000000001</v>
          </cell>
          <cell r="F510">
            <v>6.65</v>
          </cell>
          <cell r="G510">
            <v>6.5262500000000001</v>
          </cell>
          <cell r="H510">
            <v>6.4262499999999996</v>
          </cell>
          <cell r="I510">
            <v>6.3387500000000001</v>
          </cell>
          <cell r="J510">
            <v>6.0287499999999996</v>
          </cell>
        </row>
        <row r="511">
          <cell r="A511">
            <v>39422</v>
          </cell>
          <cell r="B511">
            <v>5.7424999999999997</v>
          </cell>
          <cell r="C511">
            <v>5.7725</v>
          </cell>
          <cell r="D511">
            <v>6.7475000000000005</v>
          </cell>
          <cell r="E511">
            <v>6.69625</v>
          </cell>
          <cell r="F511">
            <v>6.6425000000000001</v>
          </cell>
          <cell r="G511">
            <v>6.5187499999999998</v>
          </cell>
          <cell r="H511">
            <v>6.4162499999999998</v>
          </cell>
          <cell r="I511">
            <v>6.3237500000000004</v>
          </cell>
          <cell r="J511">
            <v>6.0162500000000003</v>
          </cell>
        </row>
        <row r="512">
          <cell r="A512">
            <v>39423</v>
          </cell>
          <cell r="B512">
            <v>5.6912500000000001</v>
          </cell>
          <cell r="C512">
            <v>5.71</v>
          </cell>
          <cell r="D512">
            <v>6.6574999999999998</v>
          </cell>
          <cell r="E512">
            <v>6.6412500000000003</v>
          </cell>
          <cell r="F512">
            <v>6.6062500000000002</v>
          </cell>
          <cell r="G512">
            <v>6.5</v>
          </cell>
          <cell r="H512">
            <v>6.40625</v>
          </cell>
          <cell r="I512">
            <v>6.34375</v>
          </cell>
          <cell r="J512">
            <v>6.0274999999999999</v>
          </cell>
        </row>
        <row r="513">
          <cell r="A513">
            <v>39426</v>
          </cell>
          <cell r="B513">
            <v>5.6850000000000005</v>
          </cell>
          <cell r="C513">
            <v>5.7137500000000001</v>
          </cell>
          <cell r="D513">
            <v>6.6950000000000003</v>
          </cell>
          <cell r="E513">
            <v>6.6537500000000005</v>
          </cell>
          <cell r="F513">
            <v>6.6150000000000002</v>
          </cell>
          <cell r="G513">
            <v>6.5049999999999999</v>
          </cell>
          <cell r="H513">
            <v>6.4124999999999996</v>
          </cell>
          <cell r="I513">
            <v>6.34938</v>
          </cell>
          <cell r="J513">
            <v>6.03</v>
          </cell>
        </row>
        <row r="514">
          <cell r="A514">
            <v>39427</v>
          </cell>
          <cell r="B514">
            <v>5.7</v>
          </cell>
          <cell r="C514">
            <v>5.72</v>
          </cell>
          <cell r="D514">
            <v>6.7387499999999996</v>
          </cell>
          <cell r="E514">
            <v>6.6687500000000002</v>
          </cell>
          <cell r="F514">
            <v>6.625</v>
          </cell>
          <cell r="G514">
            <v>6.5162500000000003</v>
          </cell>
          <cell r="H514">
            <v>6.4231300000000005</v>
          </cell>
          <cell r="I514">
            <v>6.3525</v>
          </cell>
          <cell r="J514">
            <v>6.03125</v>
          </cell>
        </row>
        <row r="515">
          <cell r="A515">
            <v>39428</v>
          </cell>
          <cell r="B515">
            <v>5.6850000000000005</v>
          </cell>
          <cell r="C515">
            <v>5.7112499999999997</v>
          </cell>
          <cell r="D515">
            <v>6.7462499999999999</v>
          </cell>
          <cell r="E515">
            <v>6.6737500000000001</v>
          </cell>
          <cell r="F515">
            <v>6.6268799999999999</v>
          </cell>
          <cell r="G515">
            <v>6.52</v>
          </cell>
          <cell r="H515">
            <v>6.4237500000000001</v>
          </cell>
          <cell r="I515">
            <v>6.3537499999999998</v>
          </cell>
          <cell r="J515">
            <v>6.0337500000000004</v>
          </cell>
        </row>
        <row r="516">
          <cell r="A516">
            <v>39429</v>
          </cell>
          <cell r="B516">
            <v>5.6087499999999997</v>
          </cell>
          <cell r="C516">
            <v>5.6550000000000002</v>
          </cell>
          <cell r="D516">
            <v>6.6037499999999998</v>
          </cell>
          <cell r="E516">
            <v>6.5562500000000004</v>
          </cell>
          <cell r="F516">
            <v>6.5137499999999999</v>
          </cell>
          <cell r="G516">
            <v>6.4412500000000001</v>
          </cell>
          <cell r="H516">
            <v>6.3650000000000002</v>
          </cell>
          <cell r="I516">
            <v>6.29</v>
          </cell>
          <cell r="J516">
            <v>5.9887499999999996</v>
          </cell>
        </row>
        <row r="517">
          <cell r="A517">
            <v>39430</v>
          </cell>
          <cell r="B517">
            <v>5.6</v>
          </cell>
          <cell r="C517">
            <v>5.6425000000000001</v>
          </cell>
          <cell r="D517">
            <v>6.5925000000000002</v>
          </cell>
          <cell r="E517">
            <v>6.5475000000000003</v>
          </cell>
          <cell r="F517">
            <v>6.4962499999999999</v>
          </cell>
          <cell r="G517">
            <v>6.4225000000000003</v>
          </cell>
          <cell r="H517">
            <v>6.3487499999999999</v>
          </cell>
          <cell r="I517">
            <v>6.2787499999999996</v>
          </cell>
          <cell r="J517">
            <v>5.98</v>
          </cell>
        </row>
        <row r="518">
          <cell r="A518">
            <v>39433</v>
          </cell>
          <cell r="B518">
            <v>5.5975000000000001</v>
          </cell>
          <cell r="C518">
            <v>5.6412500000000003</v>
          </cell>
          <cell r="D518">
            <v>6.5412499999999998</v>
          </cell>
          <cell r="E518">
            <v>6.4962499999999999</v>
          </cell>
          <cell r="F518">
            <v>6.4312500000000004</v>
          </cell>
          <cell r="G518">
            <v>6.3825000000000003</v>
          </cell>
          <cell r="H518">
            <v>6.3137499999999998</v>
          </cell>
          <cell r="I518">
            <v>6.2493800000000004</v>
          </cell>
          <cell r="J518">
            <v>5.9637500000000001</v>
          </cell>
        </row>
        <row r="519">
          <cell r="A519">
            <v>39434</v>
          </cell>
          <cell r="B519">
            <v>5.5975000000000001</v>
          </cell>
          <cell r="C519">
            <v>5.6325000000000003</v>
          </cell>
          <cell r="D519">
            <v>6.49125</v>
          </cell>
          <cell r="E519">
            <v>6.4424999999999999</v>
          </cell>
          <cell r="F519">
            <v>6.3862500000000004</v>
          </cell>
          <cell r="G519">
            <v>6.3375000000000004</v>
          </cell>
          <cell r="H519">
            <v>6.2712500000000002</v>
          </cell>
          <cell r="I519">
            <v>6.2162499999999996</v>
          </cell>
          <cell r="J519">
            <v>5.9450000000000003</v>
          </cell>
        </row>
        <row r="520">
          <cell r="A520">
            <v>39435</v>
          </cell>
          <cell r="B520">
            <v>5.5875000000000004</v>
          </cell>
          <cell r="C520">
            <v>5.6112500000000001</v>
          </cell>
          <cell r="D520">
            <v>6.2975000000000003</v>
          </cell>
          <cell r="E520">
            <v>6.25</v>
          </cell>
          <cell r="F520">
            <v>6.2056300000000002</v>
          </cell>
          <cell r="G520">
            <v>6.1687500000000002</v>
          </cell>
          <cell r="H520">
            <v>6.1312499999999996</v>
          </cell>
          <cell r="I520">
            <v>6.1</v>
          </cell>
          <cell r="J520">
            <v>5.88</v>
          </cell>
        </row>
        <row r="521">
          <cell r="A521">
            <v>39436</v>
          </cell>
          <cell r="B521">
            <v>5.5674999999999999</v>
          </cell>
          <cell r="C521">
            <v>5.5962499999999995</v>
          </cell>
          <cell r="D521">
            <v>6.21875</v>
          </cell>
          <cell r="E521">
            <v>6.1812500000000004</v>
          </cell>
          <cell r="F521">
            <v>6.1437499999999998</v>
          </cell>
          <cell r="G521">
            <v>6.1</v>
          </cell>
          <cell r="H521">
            <v>6.0662500000000001</v>
          </cell>
          <cell r="I521">
            <v>6.03</v>
          </cell>
          <cell r="J521">
            <v>5.8250000000000002</v>
          </cell>
        </row>
        <row r="522">
          <cell r="A522">
            <v>39437</v>
          </cell>
          <cell r="B522">
            <v>5.5612500000000002</v>
          </cell>
          <cell r="C522">
            <v>5.59</v>
          </cell>
          <cell r="D522">
            <v>6.1462500000000002</v>
          </cell>
          <cell r="E522">
            <v>6.1275000000000004</v>
          </cell>
          <cell r="F522">
            <v>6.0949999999999998</v>
          </cell>
          <cell r="G522">
            <v>6.0674999999999999</v>
          </cell>
          <cell r="H522">
            <v>6.0337500000000004</v>
          </cell>
          <cell r="I522">
            <v>5.9987500000000002</v>
          </cell>
          <cell r="J522">
            <v>5.8</v>
          </cell>
        </row>
        <row r="523">
          <cell r="A523">
            <v>39440</v>
          </cell>
          <cell r="B523">
            <v>5.5625</v>
          </cell>
          <cell r="C523">
            <v>5.5812499999999998</v>
          </cell>
          <cell r="D523">
            <v>6.0975000000000001</v>
          </cell>
          <cell r="E523">
            <v>6.0837500000000002</v>
          </cell>
          <cell r="F523">
            <v>6.0612500000000002</v>
          </cell>
          <cell r="G523">
            <v>6.0387500000000003</v>
          </cell>
          <cell r="H523">
            <v>6.0112500000000004</v>
          </cell>
          <cell r="I523">
            <v>5.9787499999999998</v>
          </cell>
          <cell r="J523">
            <v>5.7737499999999997</v>
          </cell>
        </row>
        <row r="524">
          <cell r="A524">
            <v>39441</v>
          </cell>
          <cell r="B524">
            <v>5.5625</v>
          </cell>
          <cell r="C524">
            <v>5.5812499999999998</v>
          </cell>
          <cell r="D524">
            <v>6.0975000000000001</v>
          </cell>
          <cell r="E524">
            <v>6.0837500000000002</v>
          </cell>
          <cell r="F524">
            <v>6.0612500000000002</v>
          </cell>
          <cell r="G524">
            <v>6.0387500000000003</v>
          </cell>
          <cell r="H524">
            <v>6.0112500000000004</v>
          </cell>
          <cell r="I524">
            <v>5.9787499999999998</v>
          </cell>
          <cell r="J524">
            <v>5.7737499999999997</v>
          </cell>
        </row>
        <row r="525">
          <cell r="A525">
            <v>39442</v>
          </cell>
          <cell r="B525">
            <v>5.5625</v>
          </cell>
          <cell r="C525">
            <v>5.5812499999999998</v>
          </cell>
          <cell r="D525">
            <v>6.0975000000000001</v>
          </cell>
          <cell r="E525">
            <v>6.0837500000000002</v>
          </cell>
          <cell r="F525">
            <v>6.0612500000000002</v>
          </cell>
          <cell r="G525">
            <v>6.0387500000000003</v>
          </cell>
          <cell r="H525">
            <v>6.0112500000000004</v>
          </cell>
          <cell r="I525">
            <v>5.9787499999999998</v>
          </cell>
          <cell r="J525">
            <v>5.7737499999999997</v>
          </cell>
        </row>
        <row r="526">
          <cell r="A526">
            <v>39443</v>
          </cell>
          <cell r="B526">
            <v>5.5225</v>
          </cell>
          <cell r="C526">
            <v>6.03125</v>
          </cell>
          <cell r="D526">
            <v>6.0612500000000002</v>
          </cell>
          <cell r="E526">
            <v>6.0549999999999997</v>
          </cell>
          <cell r="F526">
            <v>6.0462499999999997</v>
          </cell>
          <cell r="G526">
            <v>6.0225</v>
          </cell>
          <cell r="H526">
            <v>5.9987500000000002</v>
          </cell>
          <cell r="I526">
            <v>5.97</v>
          </cell>
          <cell r="J526">
            <v>5.7549999999999999</v>
          </cell>
        </row>
        <row r="527">
          <cell r="A527">
            <v>39444</v>
          </cell>
          <cell r="B527">
            <v>5.40625</v>
          </cell>
          <cell r="C527">
            <v>5.9187500000000002</v>
          </cell>
          <cell r="D527">
            <v>6.0350000000000001</v>
          </cell>
          <cell r="E527">
            <v>6.0262500000000001</v>
          </cell>
          <cell r="F527">
            <v>6.0175000000000001</v>
          </cell>
          <cell r="G527">
            <v>5.9962499999999999</v>
          </cell>
          <cell r="H527">
            <v>5.9725000000000001</v>
          </cell>
          <cell r="I527">
            <v>5.9512499999999999</v>
          </cell>
          <cell r="J527">
            <v>5.75</v>
          </cell>
        </row>
        <row r="528">
          <cell r="A528">
            <v>39447</v>
          </cell>
          <cell r="B528">
            <v>5.835</v>
          </cell>
          <cell r="C528">
            <v>5.8</v>
          </cell>
          <cell r="D528">
            <v>5.9537500000000003</v>
          </cell>
          <cell r="E528">
            <v>5.9737499999999999</v>
          </cell>
          <cell r="F528">
            <v>5.9937500000000004</v>
          </cell>
          <cell r="G528">
            <v>5.9762500000000003</v>
          </cell>
          <cell r="H528">
            <v>5.9550000000000001</v>
          </cell>
          <cell r="I528">
            <v>5.9399999999999995</v>
          </cell>
          <cell r="J528">
            <v>5.7437500000000004</v>
          </cell>
        </row>
        <row r="529">
          <cell r="A529">
            <v>39448</v>
          </cell>
          <cell r="B529">
            <v>5.835</v>
          </cell>
          <cell r="C529">
            <v>5.8</v>
          </cell>
          <cell r="D529">
            <v>5.9537500000000003</v>
          </cell>
          <cell r="E529">
            <v>5.9737499999999999</v>
          </cell>
          <cell r="F529">
            <v>5.9937500000000004</v>
          </cell>
          <cell r="G529">
            <v>5.9762500000000003</v>
          </cell>
          <cell r="H529">
            <v>5.9550000000000001</v>
          </cell>
          <cell r="I529">
            <v>5.9399999999999995</v>
          </cell>
          <cell r="J529">
            <v>5.7437500000000004</v>
          </cell>
        </row>
        <row r="530">
          <cell r="A530">
            <v>39449</v>
          </cell>
          <cell r="B530">
            <v>5.5975000000000001</v>
          </cell>
          <cell r="C530">
            <v>5.6274999999999995</v>
          </cell>
          <cell r="D530">
            <v>5.7462499999999999</v>
          </cell>
          <cell r="E530">
            <v>5.8287500000000003</v>
          </cell>
          <cell r="F530">
            <v>5.89</v>
          </cell>
          <cell r="G530">
            <v>5.8787500000000001</v>
          </cell>
          <cell r="H530">
            <v>5.8674999999999997</v>
          </cell>
          <cell r="I530">
            <v>5.8574999999999999</v>
          </cell>
          <cell r="J530">
            <v>5.6887499999999998</v>
          </cell>
        </row>
        <row r="531">
          <cell r="A531">
            <v>39450</v>
          </cell>
          <cell r="B531">
            <v>5.57125</v>
          </cell>
          <cell r="C531">
            <v>5.6012500000000003</v>
          </cell>
          <cell r="D531">
            <v>5.7087500000000002</v>
          </cell>
          <cell r="E531">
            <v>5.7725</v>
          </cell>
          <cell r="F531">
            <v>5.8262499999999999</v>
          </cell>
          <cell r="G531">
            <v>5.8125</v>
          </cell>
          <cell r="H531">
            <v>5.7987500000000001</v>
          </cell>
          <cell r="I531">
            <v>5.7862499999999999</v>
          </cell>
          <cell r="J531">
            <v>5.6</v>
          </cell>
        </row>
        <row r="532">
          <cell r="A532">
            <v>39451</v>
          </cell>
          <cell r="B532">
            <v>5.61</v>
          </cell>
          <cell r="C532">
            <v>5.6150000000000002</v>
          </cell>
          <cell r="D532">
            <v>5.6950000000000003</v>
          </cell>
          <cell r="E532">
            <v>5.7462499999999999</v>
          </cell>
          <cell r="F532">
            <v>5.7850000000000001</v>
          </cell>
          <cell r="G532">
            <v>5.7687499999999998</v>
          </cell>
          <cell r="H532">
            <v>5.7475000000000005</v>
          </cell>
          <cell r="I532">
            <v>5.7275</v>
          </cell>
          <cell r="J532">
            <v>5.5637499999999998</v>
          </cell>
        </row>
        <row r="533">
          <cell r="A533">
            <v>39454</v>
          </cell>
          <cell r="B533">
            <v>5.5949999999999998</v>
          </cell>
          <cell r="C533">
            <v>5.6150000000000002</v>
          </cell>
          <cell r="D533">
            <v>5.6950000000000003</v>
          </cell>
          <cell r="E533">
            <v>5.7324999999999999</v>
          </cell>
          <cell r="F533">
            <v>5.7649999999999997</v>
          </cell>
          <cell r="G533">
            <v>5.7450000000000001</v>
          </cell>
          <cell r="H533">
            <v>5.7262500000000003</v>
          </cell>
          <cell r="I533">
            <v>5.7024999999999997</v>
          </cell>
          <cell r="J533">
            <v>5.5437500000000002</v>
          </cell>
        </row>
        <row r="534">
          <cell r="A534">
            <v>39455</v>
          </cell>
          <cell r="B534">
            <v>5.5662500000000001</v>
          </cell>
          <cell r="C534">
            <v>5.59</v>
          </cell>
          <cell r="D534">
            <v>5.6749999999999998</v>
          </cell>
          <cell r="E534">
            <v>5.7050000000000001</v>
          </cell>
          <cell r="F534">
            <v>5.7331300000000001</v>
          </cell>
          <cell r="G534">
            <v>5.7137500000000001</v>
          </cell>
          <cell r="H534">
            <v>5.6924999999999999</v>
          </cell>
          <cell r="I534">
            <v>5.6749999999999998</v>
          </cell>
          <cell r="J534">
            <v>5.5287500000000005</v>
          </cell>
        </row>
        <row r="535">
          <cell r="A535">
            <v>39456</v>
          </cell>
          <cell r="B535">
            <v>5.5049999999999999</v>
          </cell>
          <cell r="C535">
            <v>5.5225</v>
          </cell>
          <cell r="D535">
            <v>5.6150000000000002</v>
          </cell>
          <cell r="E535">
            <v>5.6462500000000002</v>
          </cell>
          <cell r="F535">
            <v>5.68</v>
          </cell>
          <cell r="G535">
            <v>5.6537500000000005</v>
          </cell>
          <cell r="H535">
            <v>5.6287500000000001</v>
          </cell>
          <cell r="I535">
            <v>5.6062500000000002</v>
          </cell>
          <cell r="J535">
            <v>5.4850000000000003</v>
          </cell>
        </row>
        <row r="536">
          <cell r="A536">
            <v>39457</v>
          </cell>
          <cell r="B536">
            <v>5.4375</v>
          </cell>
          <cell r="C536">
            <v>5.4512499999999999</v>
          </cell>
          <cell r="D536">
            <v>5.5449999999999999</v>
          </cell>
          <cell r="E536">
            <v>5.5975000000000001</v>
          </cell>
          <cell r="F536">
            <v>5.6325000000000003</v>
          </cell>
          <cell r="G536">
            <v>5.6137499999999996</v>
          </cell>
          <cell r="H536">
            <v>5.5925000000000002</v>
          </cell>
          <cell r="I536">
            <v>5.57125</v>
          </cell>
          <cell r="J536">
            <v>5.4412500000000001</v>
          </cell>
        </row>
        <row r="537">
          <cell r="A537">
            <v>39458</v>
          </cell>
          <cell r="B537">
            <v>5.585</v>
          </cell>
          <cell r="C537">
            <v>5.6025</v>
          </cell>
          <cell r="D537">
            <v>5.6987500000000004</v>
          </cell>
          <cell r="E537">
            <v>5.6924999999999999</v>
          </cell>
          <cell r="F537">
            <v>5.6812500000000004</v>
          </cell>
          <cell r="G537">
            <v>5.65</v>
          </cell>
          <cell r="H537">
            <v>5.6287500000000001</v>
          </cell>
          <cell r="I537">
            <v>5.6050000000000004</v>
          </cell>
          <cell r="J537">
            <v>5.4574999999999996</v>
          </cell>
        </row>
        <row r="538">
          <cell r="A538">
            <v>39461</v>
          </cell>
          <cell r="B538">
            <v>5.5762499999999999</v>
          </cell>
          <cell r="C538">
            <v>5.6025</v>
          </cell>
          <cell r="D538">
            <v>5.6875</v>
          </cell>
          <cell r="E538">
            <v>5.6825000000000001</v>
          </cell>
          <cell r="F538">
            <v>5.6725000000000003</v>
          </cell>
          <cell r="G538">
            <v>5.6425000000000001</v>
          </cell>
          <cell r="H538">
            <v>5.6037499999999998</v>
          </cell>
          <cell r="I538">
            <v>5.5737500000000004</v>
          </cell>
          <cell r="J538">
            <v>5.3975</v>
          </cell>
        </row>
        <row r="539">
          <cell r="A539">
            <v>39462</v>
          </cell>
          <cell r="B539">
            <v>5.58</v>
          </cell>
          <cell r="C539">
            <v>5.6</v>
          </cell>
          <cell r="D539">
            <v>5.68</v>
          </cell>
          <cell r="E539">
            <v>5.6743800000000002</v>
          </cell>
          <cell r="F539">
            <v>5.6668799999999999</v>
          </cell>
          <cell r="G539">
            <v>5.6375000000000002</v>
          </cell>
          <cell r="H539">
            <v>5.6</v>
          </cell>
          <cell r="I539">
            <v>5.5687499999999996</v>
          </cell>
          <cell r="J539">
            <v>5.3925000000000001</v>
          </cell>
        </row>
        <row r="540">
          <cell r="A540">
            <v>39463</v>
          </cell>
          <cell r="B540">
            <v>5.5787500000000003</v>
          </cell>
          <cell r="C540">
            <v>5.5837500000000002</v>
          </cell>
          <cell r="D540">
            <v>5.6462500000000002</v>
          </cell>
          <cell r="E540">
            <v>5.6287500000000001</v>
          </cell>
          <cell r="F540">
            <v>5.6150000000000002</v>
          </cell>
          <cell r="G540">
            <v>5.58</v>
          </cell>
          <cell r="H540">
            <v>5.55</v>
          </cell>
          <cell r="I540">
            <v>5.52</v>
          </cell>
          <cell r="J540">
            <v>5.3512500000000003</v>
          </cell>
        </row>
        <row r="541">
          <cell r="A541">
            <v>39464</v>
          </cell>
          <cell r="B541">
            <v>5.5487500000000001</v>
          </cell>
          <cell r="C541">
            <v>5.5674999999999999</v>
          </cell>
          <cell r="D541">
            <v>5.625</v>
          </cell>
          <cell r="E541">
            <v>5.6112500000000001</v>
          </cell>
          <cell r="F541">
            <v>5.6037499999999998</v>
          </cell>
          <cell r="G541">
            <v>5.5787500000000003</v>
          </cell>
          <cell r="H541">
            <v>5.5512499999999996</v>
          </cell>
          <cell r="I541">
            <v>5.5274999999999999</v>
          </cell>
          <cell r="J541">
            <v>5.36625</v>
          </cell>
        </row>
        <row r="542">
          <cell r="A542">
            <v>39465</v>
          </cell>
          <cell r="B542">
            <v>5.55</v>
          </cell>
          <cell r="C542">
            <v>5.5637499999999998</v>
          </cell>
          <cell r="D542">
            <v>5.5975000000000001</v>
          </cell>
          <cell r="E542">
            <v>5.5943800000000001</v>
          </cell>
          <cell r="F542">
            <v>5.59063</v>
          </cell>
          <cell r="G542">
            <v>5.5662500000000001</v>
          </cell>
          <cell r="H542">
            <v>5.5462499999999997</v>
          </cell>
          <cell r="I542">
            <v>5.5237499999999997</v>
          </cell>
          <cell r="J542">
            <v>5.3674999999999997</v>
          </cell>
        </row>
        <row r="543">
          <cell r="A543">
            <v>39468</v>
          </cell>
          <cell r="B543">
            <v>5.5487500000000001</v>
          </cell>
          <cell r="C543">
            <v>5.5575000000000001</v>
          </cell>
          <cell r="D543">
            <v>5.5787500000000003</v>
          </cell>
          <cell r="E543">
            <v>5.5762499999999999</v>
          </cell>
          <cell r="F543">
            <v>5.5724999999999998</v>
          </cell>
          <cell r="G543">
            <v>5.5512499999999996</v>
          </cell>
          <cell r="H543">
            <v>5.53</v>
          </cell>
          <cell r="I543">
            <v>5.5037500000000001</v>
          </cell>
          <cell r="J543">
            <v>5.3287500000000003</v>
          </cell>
        </row>
        <row r="544">
          <cell r="A544">
            <v>39469</v>
          </cell>
          <cell r="B544">
            <v>5.5387500000000003</v>
          </cell>
          <cell r="C544">
            <v>5.5462499999999997</v>
          </cell>
          <cell r="D544">
            <v>5.5287500000000005</v>
          </cell>
          <cell r="E544">
            <v>5.5287500000000005</v>
          </cell>
          <cell r="F544">
            <v>5.5274999999999999</v>
          </cell>
          <cell r="G544">
            <v>5.4987500000000002</v>
          </cell>
          <cell r="H544">
            <v>5.4637500000000001</v>
          </cell>
          <cell r="I544">
            <v>5.42875</v>
          </cell>
          <cell r="J544">
            <v>5.2262500000000003</v>
          </cell>
        </row>
        <row r="545">
          <cell r="A545">
            <v>39470</v>
          </cell>
          <cell r="B545">
            <v>5.53</v>
          </cell>
          <cell r="C545">
            <v>5.5462499999999997</v>
          </cell>
          <cell r="D545">
            <v>5.4974999999999996</v>
          </cell>
          <cell r="E545">
            <v>5.4887499999999996</v>
          </cell>
          <cell r="F545">
            <v>5.4837499999999997</v>
          </cell>
          <cell r="G545">
            <v>5.4587500000000002</v>
          </cell>
          <cell r="H545">
            <v>5.4318799999999996</v>
          </cell>
          <cell r="I545">
            <v>5.4037499999999996</v>
          </cell>
          <cell r="J545">
            <v>5.2312500000000002</v>
          </cell>
        </row>
        <row r="546">
          <cell r="A546">
            <v>39471</v>
          </cell>
          <cell r="B546">
            <v>5.5162500000000003</v>
          </cell>
          <cell r="C546">
            <v>5.5437500000000002</v>
          </cell>
          <cell r="D546">
            <v>5.5225</v>
          </cell>
          <cell r="E546">
            <v>5.5268800000000002</v>
          </cell>
          <cell r="F546">
            <v>5.53</v>
          </cell>
          <cell r="G546">
            <v>5.5062499999999996</v>
          </cell>
          <cell r="H546">
            <v>5.4775</v>
          </cell>
          <cell r="I546">
            <v>5.4487500000000004</v>
          </cell>
          <cell r="J546">
            <v>5.27</v>
          </cell>
        </row>
        <row r="547">
          <cell r="A547">
            <v>39472</v>
          </cell>
          <cell r="B547">
            <v>5.5250000000000004</v>
          </cell>
          <cell r="C547">
            <v>5.5449999999999999</v>
          </cell>
          <cell r="D547">
            <v>5.5549999999999997</v>
          </cell>
          <cell r="E547">
            <v>5.5625</v>
          </cell>
          <cell r="F547">
            <v>5.5774999999999997</v>
          </cell>
          <cell r="G547">
            <v>5.5662500000000001</v>
          </cell>
          <cell r="H547">
            <v>5.5562500000000004</v>
          </cell>
          <cell r="I547">
            <v>5.5437500000000002</v>
          </cell>
          <cell r="J547">
            <v>5.3925000000000001</v>
          </cell>
        </row>
        <row r="548">
          <cell r="A548">
            <v>39475</v>
          </cell>
          <cell r="B548">
            <v>5.5412499999999998</v>
          </cell>
          <cell r="C548">
            <v>5.55</v>
          </cell>
          <cell r="D548">
            <v>5.5562500000000004</v>
          </cell>
          <cell r="E548">
            <v>5.5674999999999999</v>
          </cell>
          <cell r="F548">
            <v>5.5837500000000002</v>
          </cell>
          <cell r="G548">
            <v>5.57125</v>
          </cell>
          <cell r="H548">
            <v>5.5575000000000001</v>
          </cell>
          <cell r="I548">
            <v>5.5425000000000004</v>
          </cell>
          <cell r="J548">
            <v>5.3775000000000004</v>
          </cell>
        </row>
        <row r="549">
          <cell r="A549">
            <v>39476</v>
          </cell>
          <cell r="B549">
            <v>5.5412499999999998</v>
          </cell>
          <cell r="C549">
            <v>5.5549999999999997</v>
          </cell>
          <cell r="D549">
            <v>5.5762499999999999</v>
          </cell>
          <cell r="E549">
            <v>5.5837500000000002</v>
          </cell>
          <cell r="F549">
            <v>5.5912500000000005</v>
          </cell>
          <cell r="G549">
            <v>5.5762499999999999</v>
          </cell>
          <cell r="H549">
            <v>5.5649999999999995</v>
          </cell>
          <cell r="I549">
            <v>5.55</v>
          </cell>
          <cell r="J549">
            <v>5.3875000000000002</v>
          </cell>
        </row>
        <row r="550">
          <cell r="A550">
            <v>39477</v>
          </cell>
          <cell r="B550">
            <v>5.55</v>
          </cell>
          <cell r="C550">
            <v>5.5549999999999997</v>
          </cell>
          <cell r="D550">
            <v>5.5724999999999998</v>
          </cell>
          <cell r="E550">
            <v>5.58</v>
          </cell>
          <cell r="F550">
            <v>5.59</v>
          </cell>
          <cell r="G550">
            <v>5.58</v>
          </cell>
          <cell r="H550">
            <v>5.56813</v>
          </cell>
          <cell r="I550">
            <v>5.55</v>
          </cell>
          <cell r="J550">
            <v>5.4</v>
          </cell>
        </row>
        <row r="551">
          <cell r="A551">
            <v>39478</v>
          </cell>
          <cell r="B551">
            <v>5.5512499999999996</v>
          </cell>
          <cell r="C551">
            <v>5.5549999999999997</v>
          </cell>
          <cell r="D551">
            <v>5.5674999999999999</v>
          </cell>
          <cell r="E551">
            <v>5.5750000000000002</v>
          </cell>
          <cell r="F551">
            <v>5.58</v>
          </cell>
          <cell r="G551">
            <v>5.5649999999999995</v>
          </cell>
          <cell r="H551">
            <v>5.5487500000000001</v>
          </cell>
          <cell r="I551">
            <v>5.53</v>
          </cell>
          <cell r="J551">
            <v>5.3637499999999996</v>
          </cell>
        </row>
        <row r="552">
          <cell r="A552">
            <v>39479</v>
          </cell>
          <cell r="B552">
            <v>5.5449999999999999</v>
          </cell>
          <cell r="C552">
            <v>5.5425000000000004</v>
          </cell>
          <cell r="D552">
            <v>5.54</v>
          </cell>
          <cell r="E552">
            <v>5.55</v>
          </cell>
          <cell r="F552">
            <v>5.5587499999999999</v>
          </cell>
          <cell r="G552">
            <v>5.5412499999999998</v>
          </cell>
          <cell r="H552">
            <v>5.5225</v>
          </cell>
          <cell r="I552">
            <v>5.5049999999999999</v>
          </cell>
          <cell r="J552">
            <v>5.3387500000000001</v>
          </cell>
        </row>
        <row r="553">
          <cell r="A553">
            <v>39482</v>
          </cell>
          <cell r="B553">
            <v>5.5487500000000001</v>
          </cell>
          <cell r="C553">
            <v>5.5225</v>
          </cell>
          <cell r="D553">
            <v>5.5449999999999999</v>
          </cell>
          <cell r="E553">
            <v>5.5600000000000005</v>
          </cell>
          <cell r="F553">
            <v>5.5774999999999997</v>
          </cell>
          <cell r="G553">
            <v>5.55375</v>
          </cell>
          <cell r="H553">
            <v>5.5381299999999998</v>
          </cell>
          <cell r="I553">
            <v>5.5237499999999997</v>
          </cell>
          <cell r="J553">
            <v>5.3487499999999999</v>
          </cell>
        </row>
        <row r="554">
          <cell r="A554">
            <v>39483</v>
          </cell>
          <cell r="B554">
            <v>5.55</v>
          </cell>
          <cell r="C554">
            <v>5.49125</v>
          </cell>
          <cell r="D554">
            <v>5.5350000000000001</v>
          </cell>
          <cell r="E554">
            <v>5.5575000000000001</v>
          </cell>
          <cell r="F554">
            <v>5.58</v>
          </cell>
          <cell r="G554">
            <v>5.5600000000000005</v>
          </cell>
          <cell r="H554">
            <v>5.5431299999999997</v>
          </cell>
          <cell r="I554">
            <v>5.5250000000000004</v>
          </cell>
          <cell r="J554">
            <v>5.36</v>
          </cell>
        </row>
        <row r="555">
          <cell r="A555">
            <v>39484</v>
          </cell>
          <cell r="B555">
            <v>5.5612500000000002</v>
          </cell>
          <cell r="C555">
            <v>5.45</v>
          </cell>
          <cell r="D555">
            <v>5.5287500000000005</v>
          </cell>
          <cell r="E555">
            <v>5.5575000000000001</v>
          </cell>
          <cell r="F555">
            <v>5.5887500000000001</v>
          </cell>
          <cell r="G555">
            <v>5.5649999999999995</v>
          </cell>
          <cell r="H555">
            <v>5.5437500000000002</v>
          </cell>
          <cell r="I555">
            <v>5.5212500000000002</v>
          </cell>
          <cell r="J555">
            <v>5.3537499999999998</v>
          </cell>
        </row>
        <row r="556">
          <cell r="A556">
            <v>39485</v>
          </cell>
          <cell r="B556">
            <v>5.3525</v>
          </cell>
          <cell r="C556">
            <v>5.36</v>
          </cell>
          <cell r="D556">
            <v>5.5012499999999998</v>
          </cell>
          <cell r="E556">
            <v>5.55</v>
          </cell>
          <cell r="F556">
            <v>5.5843800000000003</v>
          </cell>
          <cell r="G556">
            <v>5.5637499999999998</v>
          </cell>
          <cell r="H556">
            <v>5.54</v>
          </cell>
          <cell r="I556">
            <v>5.52</v>
          </cell>
          <cell r="J556">
            <v>5.35</v>
          </cell>
        </row>
        <row r="557">
          <cell r="A557">
            <v>39486</v>
          </cell>
          <cell r="B557">
            <v>5.3237500000000004</v>
          </cell>
          <cell r="C557">
            <v>5.3475000000000001</v>
          </cell>
          <cell r="D557">
            <v>5.5112500000000004</v>
          </cell>
          <cell r="E557">
            <v>5.5600000000000005</v>
          </cell>
          <cell r="F557">
            <v>5.6025</v>
          </cell>
          <cell r="G557">
            <v>5.58</v>
          </cell>
          <cell r="H557">
            <v>5.5568799999999996</v>
          </cell>
          <cell r="I557">
            <v>5.5337499999999995</v>
          </cell>
          <cell r="J557">
            <v>5.36625</v>
          </cell>
        </row>
        <row r="558">
          <cell r="A558">
            <v>39489</v>
          </cell>
          <cell r="B558">
            <v>5.3274999999999997</v>
          </cell>
          <cell r="C558">
            <v>5.3462500000000004</v>
          </cell>
          <cell r="D558">
            <v>5.5362499999999999</v>
          </cell>
          <cell r="E558">
            <v>5.5737500000000004</v>
          </cell>
          <cell r="F558">
            <v>5.6187500000000004</v>
          </cell>
          <cell r="G558">
            <v>5.5975000000000001</v>
          </cell>
          <cell r="H558">
            <v>5.5774999999999997</v>
          </cell>
          <cell r="I558">
            <v>5.5575000000000001</v>
          </cell>
          <cell r="J558">
            <v>5.3962500000000002</v>
          </cell>
        </row>
        <row r="559">
          <cell r="A559">
            <v>39490</v>
          </cell>
          <cell r="B559">
            <v>5.3324999999999996</v>
          </cell>
          <cell r="C559">
            <v>5.3462500000000004</v>
          </cell>
          <cell r="D559">
            <v>5.5449999999999999</v>
          </cell>
          <cell r="E559">
            <v>5.5824999999999996</v>
          </cell>
          <cell r="F559">
            <v>5.6325000000000003</v>
          </cell>
          <cell r="G559">
            <v>5.61</v>
          </cell>
          <cell r="H559">
            <v>5.59</v>
          </cell>
          <cell r="I559">
            <v>5.57</v>
          </cell>
          <cell r="J559">
            <v>5.4237500000000001</v>
          </cell>
        </row>
        <row r="560">
          <cell r="A560">
            <v>39491</v>
          </cell>
          <cell r="B560">
            <v>5.3250000000000002</v>
          </cell>
          <cell r="C560">
            <v>5.3462500000000004</v>
          </cell>
          <cell r="D560">
            <v>5.55</v>
          </cell>
          <cell r="E560">
            <v>5.5875000000000004</v>
          </cell>
          <cell r="F560">
            <v>5.6387499999999999</v>
          </cell>
          <cell r="G560">
            <v>5.6212499999999999</v>
          </cell>
          <cell r="H560">
            <v>5.6037499999999998</v>
          </cell>
          <cell r="I560">
            <v>5.5862499999999997</v>
          </cell>
          <cell r="J560">
            <v>5.45</v>
          </cell>
        </row>
        <row r="561">
          <cell r="A561">
            <v>39492</v>
          </cell>
          <cell r="B561">
            <v>5.32125</v>
          </cell>
          <cell r="C561">
            <v>5.34375</v>
          </cell>
          <cell r="D561">
            <v>5.55</v>
          </cell>
          <cell r="E561">
            <v>5.5962499999999995</v>
          </cell>
          <cell r="F561">
            <v>5.65</v>
          </cell>
          <cell r="G561">
            <v>5.63</v>
          </cell>
          <cell r="H561">
            <v>5.6124999999999998</v>
          </cell>
          <cell r="I561">
            <v>5.5962499999999995</v>
          </cell>
          <cell r="J561">
            <v>5.4587500000000002</v>
          </cell>
        </row>
        <row r="562">
          <cell r="A562">
            <v>39493</v>
          </cell>
          <cell r="B562">
            <v>5.3237500000000004</v>
          </cell>
          <cell r="C562">
            <v>5.3425000000000002</v>
          </cell>
          <cell r="D562">
            <v>5.5462499999999997</v>
          </cell>
          <cell r="E562">
            <v>5.5987499999999999</v>
          </cell>
          <cell r="F562">
            <v>5.6512500000000001</v>
          </cell>
          <cell r="G562">
            <v>5.63</v>
          </cell>
          <cell r="H562">
            <v>5.61</v>
          </cell>
          <cell r="I562">
            <v>5.59375</v>
          </cell>
          <cell r="J562">
            <v>5.4562499999999998</v>
          </cell>
        </row>
        <row r="563">
          <cell r="A563">
            <v>39496</v>
          </cell>
          <cell r="B563">
            <v>5.3262499999999999</v>
          </cell>
          <cell r="C563">
            <v>5.3449999999999998</v>
          </cell>
          <cell r="D563">
            <v>5.5481300000000005</v>
          </cell>
          <cell r="E563">
            <v>5.6</v>
          </cell>
          <cell r="F563">
            <v>5.6506299999999996</v>
          </cell>
          <cell r="G563">
            <v>5.6312499999999996</v>
          </cell>
          <cell r="H563">
            <v>5.6124999999999998</v>
          </cell>
          <cell r="I563">
            <v>5.5981300000000003</v>
          </cell>
          <cell r="J563">
            <v>5.4625000000000004</v>
          </cell>
        </row>
        <row r="564">
          <cell r="A564">
            <v>39497</v>
          </cell>
          <cell r="B564">
            <v>5.3312499999999998</v>
          </cell>
          <cell r="C564">
            <v>5.35</v>
          </cell>
          <cell r="D564">
            <v>5.55</v>
          </cell>
          <cell r="E564">
            <v>5.6</v>
          </cell>
          <cell r="F564">
            <v>5.6518800000000002</v>
          </cell>
          <cell r="G564">
            <v>5.6312499999999996</v>
          </cell>
          <cell r="H564">
            <v>5.6112500000000001</v>
          </cell>
          <cell r="I564">
            <v>5.5987499999999999</v>
          </cell>
          <cell r="J564">
            <v>5.46</v>
          </cell>
        </row>
        <row r="565">
          <cell r="A565">
            <v>39498</v>
          </cell>
          <cell r="B565">
            <v>5.3312499999999998</v>
          </cell>
          <cell r="C565">
            <v>5.3462500000000004</v>
          </cell>
          <cell r="D565">
            <v>5.55</v>
          </cell>
          <cell r="E565">
            <v>5.6</v>
          </cell>
          <cell r="F565">
            <v>5.6524999999999999</v>
          </cell>
          <cell r="G565">
            <v>5.6325000000000003</v>
          </cell>
          <cell r="H565">
            <v>5.6112500000000001</v>
          </cell>
          <cell r="I565">
            <v>5.6</v>
          </cell>
          <cell r="J565">
            <v>5.46</v>
          </cell>
        </row>
        <row r="566">
          <cell r="A566">
            <v>39499</v>
          </cell>
          <cell r="B566">
            <v>5.3362499999999997</v>
          </cell>
          <cell r="C566">
            <v>5.35</v>
          </cell>
          <cell r="D566">
            <v>5.5525000000000002</v>
          </cell>
          <cell r="E566">
            <v>5.6112500000000001</v>
          </cell>
          <cell r="F566">
            <v>5.6637500000000003</v>
          </cell>
          <cell r="G566">
            <v>5.6487499999999997</v>
          </cell>
          <cell r="H566">
            <v>5.6362500000000004</v>
          </cell>
          <cell r="I566">
            <v>5.625</v>
          </cell>
          <cell r="J566">
            <v>5.5</v>
          </cell>
        </row>
        <row r="567">
          <cell r="A567">
            <v>39500</v>
          </cell>
          <cell r="B567">
            <v>5.3337500000000002</v>
          </cell>
          <cell r="C567">
            <v>5.3475000000000001</v>
          </cell>
          <cell r="D567">
            <v>5.5549999999999997</v>
          </cell>
          <cell r="E567">
            <v>5.61625</v>
          </cell>
          <cell r="F567">
            <v>5.6749999999999998</v>
          </cell>
          <cell r="G567">
            <v>5.6574999999999998</v>
          </cell>
          <cell r="H567">
            <v>5.6475</v>
          </cell>
          <cell r="I567">
            <v>5.6387499999999999</v>
          </cell>
          <cell r="J567">
            <v>5.5112500000000004</v>
          </cell>
        </row>
        <row r="568">
          <cell r="A568">
            <v>39503</v>
          </cell>
          <cell r="B568">
            <v>5.3324999999999996</v>
          </cell>
          <cell r="C568">
            <v>5.3475000000000001</v>
          </cell>
          <cell r="D568">
            <v>5.5575000000000001</v>
          </cell>
          <cell r="E568">
            <v>5.6237500000000002</v>
          </cell>
          <cell r="F568">
            <v>5.6781300000000003</v>
          </cell>
          <cell r="G568">
            <v>5.66188</v>
          </cell>
          <cell r="H568">
            <v>5.6506299999999996</v>
          </cell>
          <cell r="I568">
            <v>5.6426300000000005</v>
          </cell>
          <cell r="J568">
            <v>5.5225</v>
          </cell>
        </row>
        <row r="569">
          <cell r="A569">
            <v>39504</v>
          </cell>
          <cell r="B569">
            <v>5.3274999999999997</v>
          </cell>
          <cell r="C569">
            <v>5.3462500000000004</v>
          </cell>
          <cell r="D569">
            <v>5.5600000000000005</v>
          </cell>
          <cell r="E569">
            <v>5.6325000000000003</v>
          </cell>
          <cell r="F569">
            <v>5.6812500000000004</v>
          </cell>
          <cell r="G569">
            <v>5.6668799999999999</v>
          </cell>
          <cell r="H569">
            <v>5.6550000000000002</v>
          </cell>
          <cell r="I569">
            <v>5.6449999999999996</v>
          </cell>
          <cell r="J569">
            <v>5.5262500000000001</v>
          </cell>
        </row>
        <row r="570">
          <cell r="A570">
            <v>39505</v>
          </cell>
          <cell r="B570">
            <v>5.3274999999999997</v>
          </cell>
          <cell r="C570">
            <v>5.35</v>
          </cell>
          <cell r="D570">
            <v>5.5731299999999999</v>
          </cell>
          <cell r="E570">
            <v>5.6506299999999996</v>
          </cell>
          <cell r="F570">
            <v>5.7</v>
          </cell>
          <cell r="G570">
            <v>5.6850000000000005</v>
          </cell>
          <cell r="H570">
            <v>5.6737500000000001</v>
          </cell>
          <cell r="I570">
            <v>5.6612499999999999</v>
          </cell>
          <cell r="J570">
            <v>5.54</v>
          </cell>
        </row>
        <row r="571">
          <cell r="A571">
            <v>39506</v>
          </cell>
          <cell r="B571">
            <v>5.32125</v>
          </cell>
          <cell r="C571">
            <v>5.3425000000000002</v>
          </cell>
          <cell r="D571">
            <v>5.58</v>
          </cell>
          <cell r="E571">
            <v>5.6624999999999996</v>
          </cell>
          <cell r="F571">
            <v>5.7074999999999996</v>
          </cell>
          <cell r="G571">
            <v>5.6899999999999995</v>
          </cell>
          <cell r="H571">
            <v>5.67875</v>
          </cell>
          <cell r="I571">
            <v>5.67</v>
          </cell>
          <cell r="J571">
            <v>5.5475000000000003</v>
          </cell>
        </row>
        <row r="572">
          <cell r="A572">
            <v>39507</v>
          </cell>
          <cell r="B572">
            <v>5.3287500000000003</v>
          </cell>
          <cell r="C572">
            <v>5.35</v>
          </cell>
          <cell r="D572">
            <v>5.5887500000000001</v>
          </cell>
          <cell r="E572">
            <v>5.67563</v>
          </cell>
          <cell r="F572">
            <v>5.7387499999999996</v>
          </cell>
          <cell r="G572">
            <v>5.7225000000000001</v>
          </cell>
          <cell r="H572">
            <v>5.7087500000000002</v>
          </cell>
          <cell r="I572">
            <v>5.6950000000000003</v>
          </cell>
          <cell r="J572">
            <v>5.5600000000000005</v>
          </cell>
        </row>
        <row r="573">
          <cell r="A573">
            <v>39510</v>
          </cell>
          <cell r="B573">
            <v>5.35</v>
          </cell>
          <cell r="C573">
            <v>5.3525</v>
          </cell>
          <cell r="D573">
            <v>5.6087499999999997</v>
          </cell>
          <cell r="E573">
            <v>5.6912500000000001</v>
          </cell>
          <cell r="F573">
            <v>5.7562499999999996</v>
          </cell>
          <cell r="G573">
            <v>5.74</v>
          </cell>
          <cell r="H573">
            <v>5.7287499999999998</v>
          </cell>
          <cell r="I573">
            <v>5.7162500000000005</v>
          </cell>
          <cell r="J573">
            <v>5.5762499999999999</v>
          </cell>
        </row>
        <row r="574">
          <cell r="A574">
            <v>39511</v>
          </cell>
          <cell r="B574">
            <v>5.35</v>
          </cell>
          <cell r="C574">
            <v>5.3525</v>
          </cell>
          <cell r="D574">
            <v>5.6274999999999995</v>
          </cell>
          <cell r="E574">
            <v>5.7</v>
          </cell>
          <cell r="F574">
            <v>5.7681300000000002</v>
          </cell>
          <cell r="G574">
            <v>5.7575000000000003</v>
          </cell>
          <cell r="H574">
            <v>5.7487500000000002</v>
          </cell>
          <cell r="I574">
            <v>5.7387499999999996</v>
          </cell>
          <cell r="J574">
            <v>5.5975000000000001</v>
          </cell>
        </row>
        <row r="575">
          <cell r="A575">
            <v>39512</v>
          </cell>
          <cell r="B575">
            <v>5.34</v>
          </cell>
          <cell r="C575">
            <v>5.3525</v>
          </cell>
          <cell r="D575">
            <v>5.6287500000000001</v>
          </cell>
          <cell r="E575">
            <v>5.7050000000000001</v>
          </cell>
          <cell r="F575">
            <v>5.7743799999999998</v>
          </cell>
          <cell r="G575">
            <v>5.7662500000000003</v>
          </cell>
          <cell r="H575">
            <v>5.7562499999999996</v>
          </cell>
          <cell r="I575">
            <v>5.7462499999999999</v>
          </cell>
          <cell r="J575">
            <v>5.6</v>
          </cell>
        </row>
        <row r="576">
          <cell r="A576">
            <v>39513</v>
          </cell>
          <cell r="B576">
            <v>5.31</v>
          </cell>
          <cell r="C576">
            <v>5.3425000000000002</v>
          </cell>
          <cell r="D576">
            <v>5.6212499999999999</v>
          </cell>
          <cell r="E576">
            <v>5.7024999999999997</v>
          </cell>
          <cell r="F576">
            <v>5.77</v>
          </cell>
          <cell r="G576">
            <v>5.76</v>
          </cell>
          <cell r="H576">
            <v>5.7512499999999998</v>
          </cell>
          <cell r="I576">
            <v>5.7437500000000004</v>
          </cell>
          <cell r="J576">
            <v>5.6</v>
          </cell>
        </row>
        <row r="577">
          <cell r="A577">
            <v>39514</v>
          </cell>
          <cell r="B577">
            <v>5.3150000000000004</v>
          </cell>
          <cell r="C577">
            <v>5.3475000000000001</v>
          </cell>
          <cell r="D577">
            <v>5.625</v>
          </cell>
          <cell r="E577">
            <v>5.7074999999999996</v>
          </cell>
          <cell r="F577">
            <v>5.7774999999999999</v>
          </cell>
          <cell r="G577">
            <v>5.7662500000000003</v>
          </cell>
          <cell r="H577">
            <v>5.75875</v>
          </cell>
          <cell r="I577">
            <v>5.7512499999999998</v>
          </cell>
          <cell r="J577">
            <v>5.6</v>
          </cell>
        </row>
        <row r="578">
          <cell r="A578">
            <v>39517</v>
          </cell>
          <cell r="B578">
            <v>5.3287500000000003</v>
          </cell>
          <cell r="C578">
            <v>5.3462500000000004</v>
          </cell>
          <cell r="D578">
            <v>5.6381300000000003</v>
          </cell>
          <cell r="E578">
            <v>5.7162500000000005</v>
          </cell>
          <cell r="F578">
            <v>5.7843799999999996</v>
          </cell>
          <cell r="G578">
            <v>5.7725</v>
          </cell>
          <cell r="H578">
            <v>5.7649999999999997</v>
          </cell>
          <cell r="I578">
            <v>5.7562499999999996</v>
          </cell>
          <cell r="J578">
            <v>5.6037499999999998</v>
          </cell>
        </row>
        <row r="579">
          <cell r="A579">
            <v>39518</v>
          </cell>
          <cell r="B579">
            <v>5.3274999999999997</v>
          </cell>
          <cell r="C579">
            <v>5.3449999999999998</v>
          </cell>
          <cell r="D579">
            <v>5.6524999999999999</v>
          </cell>
          <cell r="E579">
            <v>5.7212499999999995</v>
          </cell>
          <cell r="F579">
            <v>5.7918799999999999</v>
          </cell>
          <cell r="G579">
            <v>5.7793799999999997</v>
          </cell>
          <cell r="H579">
            <v>5.77</v>
          </cell>
          <cell r="I579">
            <v>5.7612500000000004</v>
          </cell>
          <cell r="J579">
            <v>5.6087499999999997</v>
          </cell>
        </row>
        <row r="580">
          <cell r="A580">
            <v>39519</v>
          </cell>
          <cell r="B580">
            <v>5.3250000000000002</v>
          </cell>
          <cell r="C580">
            <v>5.3475000000000001</v>
          </cell>
          <cell r="D580">
            <v>5.66</v>
          </cell>
          <cell r="E580">
            <v>5.7237499999999999</v>
          </cell>
          <cell r="F580">
            <v>5.8</v>
          </cell>
          <cell r="G580">
            <v>5.7912499999999998</v>
          </cell>
          <cell r="H580">
            <v>5.78</v>
          </cell>
          <cell r="I580">
            <v>5.7737499999999997</v>
          </cell>
          <cell r="J580">
            <v>5.6274999999999995</v>
          </cell>
        </row>
        <row r="581">
          <cell r="A581">
            <v>39520</v>
          </cell>
          <cell r="B581">
            <v>5.3187499999999996</v>
          </cell>
          <cell r="C581">
            <v>5.34375</v>
          </cell>
          <cell r="D581">
            <v>5.6749999999999998</v>
          </cell>
          <cell r="E581">
            <v>5.74</v>
          </cell>
          <cell r="F581">
            <v>5.84375</v>
          </cell>
          <cell r="G581">
            <v>5.8337500000000002</v>
          </cell>
          <cell r="H581">
            <v>5.8224999999999998</v>
          </cell>
          <cell r="I581">
            <v>5.8125</v>
          </cell>
          <cell r="J581">
            <v>5.6512500000000001</v>
          </cell>
        </row>
        <row r="582">
          <cell r="A582">
            <v>39521</v>
          </cell>
          <cell r="B582">
            <v>5.3137499999999998</v>
          </cell>
          <cell r="C582">
            <v>5.3462500000000004</v>
          </cell>
          <cell r="D582">
            <v>5.7</v>
          </cell>
          <cell r="E582">
            <v>5.7975000000000003</v>
          </cell>
          <cell r="F582">
            <v>5.9318799999999996</v>
          </cell>
          <cell r="G582">
            <v>5.92</v>
          </cell>
          <cell r="H582">
            <v>5.9087499999999995</v>
          </cell>
          <cell r="I582">
            <v>5.8975</v>
          </cell>
          <cell r="J582">
            <v>5.7737499999999997</v>
          </cell>
        </row>
        <row r="583">
          <cell r="A583">
            <v>39524</v>
          </cell>
          <cell r="B583">
            <v>5.5875000000000004</v>
          </cell>
          <cell r="C583">
            <v>5.5662500000000001</v>
          </cell>
          <cell r="D583">
            <v>5.71875</v>
          </cell>
          <cell r="E583">
            <v>5.82125</v>
          </cell>
          <cell r="F583">
            <v>5.9587500000000002</v>
          </cell>
          <cell r="G583">
            <v>5.9424999999999999</v>
          </cell>
          <cell r="H583">
            <v>5.9262499999999996</v>
          </cell>
          <cell r="I583">
            <v>5.9137500000000003</v>
          </cell>
          <cell r="J583">
            <v>5.7912499999999998</v>
          </cell>
        </row>
        <row r="584">
          <cell r="A584">
            <v>39525</v>
          </cell>
          <cell r="B584">
            <v>5.5812499999999998</v>
          </cell>
          <cell r="C584">
            <v>5.6</v>
          </cell>
          <cell r="D584">
            <v>5.7450000000000001</v>
          </cell>
          <cell r="E584">
            <v>5.84375</v>
          </cell>
          <cell r="F584">
            <v>5.9725000000000001</v>
          </cell>
          <cell r="G584">
            <v>5.9587500000000002</v>
          </cell>
          <cell r="H584">
            <v>5.9450000000000003</v>
          </cell>
          <cell r="I584">
            <v>5.9325000000000001</v>
          </cell>
          <cell r="J584">
            <v>5.80375</v>
          </cell>
        </row>
        <row r="585">
          <cell r="A585">
            <v>39526</v>
          </cell>
          <cell r="B585">
            <v>5.4225000000000003</v>
          </cell>
          <cell r="C585">
            <v>5.53125</v>
          </cell>
          <cell r="D585">
            <v>5.7506300000000001</v>
          </cell>
          <cell r="E585">
            <v>5.8468799999999996</v>
          </cell>
          <cell r="F585">
            <v>5.98</v>
          </cell>
          <cell r="G585">
            <v>5.9625000000000004</v>
          </cell>
          <cell r="H585">
            <v>5.9531299999999998</v>
          </cell>
          <cell r="I585">
            <v>5.9456299999999995</v>
          </cell>
          <cell r="J585">
            <v>5.8025000000000002</v>
          </cell>
        </row>
        <row r="586">
          <cell r="A586">
            <v>39527</v>
          </cell>
          <cell r="B586">
            <v>5.3125</v>
          </cell>
          <cell r="C586">
            <v>5.4187500000000002</v>
          </cell>
          <cell r="D586">
            <v>5.7512499999999998</v>
          </cell>
          <cell r="E586">
            <v>5.85</v>
          </cell>
          <cell r="F586">
            <v>5.9874999999999998</v>
          </cell>
          <cell r="G586">
            <v>5.9775</v>
          </cell>
          <cell r="H586">
            <v>5.9681300000000004</v>
          </cell>
          <cell r="I586">
            <v>5.9562499999999998</v>
          </cell>
          <cell r="J586">
            <v>5.8162500000000001</v>
          </cell>
        </row>
        <row r="587">
          <cell r="A587">
            <v>39528</v>
          </cell>
          <cell r="B587">
            <v>5.3125</v>
          </cell>
          <cell r="C587">
            <v>5.4187500000000002</v>
          </cell>
          <cell r="D587">
            <v>5.7512499999999998</v>
          </cell>
          <cell r="E587">
            <v>5.85</v>
          </cell>
          <cell r="F587">
            <v>5.9874999999999998</v>
          </cell>
          <cell r="G587">
            <v>5.9775</v>
          </cell>
          <cell r="H587">
            <v>5.9681300000000004</v>
          </cell>
          <cell r="I587">
            <v>5.9562499999999998</v>
          </cell>
          <cell r="J587">
            <v>5.8162500000000001</v>
          </cell>
        </row>
        <row r="588">
          <cell r="A588">
            <v>39531</v>
          </cell>
          <cell r="B588">
            <v>5.3125</v>
          </cell>
          <cell r="C588">
            <v>5.4187500000000002</v>
          </cell>
          <cell r="D588">
            <v>5.7512499999999998</v>
          </cell>
          <cell r="E588">
            <v>5.85</v>
          </cell>
          <cell r="F588">
            <v>5.9874999999999998</v>
          </cell>
          <cell r="G588">
            <v>5.9775</v>
          </cell>
          <cell r="H588">
            <v>5.9681300000000004</v>
          </cell>
          <cell r="I588">
            <v>5.9562499999999998</v>
          </cell>
          <cell r="J588">
            <v>5.8162500000000001</v>
          </cell>
        </row>
        <row r="589">
          <cell r="A589">
            <v>39532</v>
          </cell>
          <cell r="B589">
            <v>5.4662499999999996</v>
          </cell>
          <cell r="C589">
            <v>5.5587499999999999</v>
          </cell>
          <cell r="D589">
            <v>5.7737499999999997</v>
          </cell>
          <cell r="E589">
            <v>5.8687500000000004</v>
          </cell>
          <cell r="F589">
            <v>5.9950000000000001</v>
          </cell>
          <cell r="G589">
            <v>5.9824999999999999</v>
          </cell>
          <cell r="H589">
            <v>5.9749999999999996</v>
          </cell>
          <cell r="I589">
            <v>5.9675000000000002</v>
          </cell>
          <cell r="J589">
            <v>5.835</v>
          </cell>
        </row>
        <row r="590">
          <cell r="A590">
            <v>39533</v>
          </cell>
          <cell r="B590">
            <v>5.44625</v>
          </cell>
          <cell r="C590">
            <v>5.5512499999999996</v>
          </cell>
          <cell r="D590">
            <v>5.78125</v>
          </cell>
          <cell r="E590">
            <v>5.8725000000000005</v>
          </cell>
          <cell r="F590">
            <v>6</v>
          </cell>
          <cell r="G590">
            <v>5.99</v>
          </cell>
          <cell r="H590">
            <v>5.98</v>
          </cell>
          <cell r="I590">
            <v>5.97</v>
          </cell>
          <cell r="J590">
            <v>5.8412500000000005</v>
          </cell>
        </row>
        <row r="591">
          <cell r="A591">
            <v>39534</v>
          </cell>
          <cell r="B591">
            <v>5.3975</v>
          </cell>
          <cell r="C591">
            <v>5.5812499999999998</v>
          </cell>
          <cell r="D591">
            <v>5.7843799999999996</v>
          </cell>
          <cell r="E591">
            <v>5.88</v>
          </cell>
          <cell r="F591">
            <v>6.0037500000000001</v>
          </cell>
          <cell r="G591">
            <v>5.9937500000000004</v>
          </cell>
          <cell r="H591">
            <v>5.9824999999999999</v>
          </cell>
          <cell r="I591">
            <v>5.9725000000000001</v>
          </cell>
          <cell r="J591">
            <v>5.8475000000000001</v>
          </cell>
        </row>
        <row r="592">
          <cell r="A592">
            <v>39535</v>
          </cell>
          <cell r="B592">
            <v>5.3087499999999999</v>
          </cell>
          <cell r="C592">
            <v>5.5374999999999996</v>
          </cell>
          <cell r="D592">
            <v>5.7887500000000003</v>
          </cell>
          <cell r="E592">
            <v>5.8825000000000003</v>
          </cell>
          <cell r="F592">
            <v>6.0062499999999996</v>
          </cell>
          <cell r="G592">
            <v>5.9956300000000002</v>
          </cell>
          <cell r="H592">
            <v>5.9824999999999999</v>
          </cell>
          <cell r="I592">
            <v>5.9756299999999998</v>
          </cell>
          <cell r="J592">
            <v>5.8475000000000001</v>
          </cell>
        </row>
        <row r="593">
          <cell r="A593">
            <v>39538</v>
          </cell>
          <cell r="B593">
            <v>5.5374999999999996</v>
          </cell>
          <cell r="C593">
            <v>5.5374999999999996</v>
          </cell>
          <cell r="D593">
            <v>5.78688</v>
          </cell>
          <cell r="E593">
            <v>5.8831299999999995</v>
          </cell>
          <cell r="F593">
            <v>6.0081300000000004</v>
          </cell>
          <cell r="G593">
            <v>5.9975000000000005</v>
          </cell>
          <cell r="H593">
            <v>5.9850000000000003</v>
          </cell>
          <cell r="I593">
            <v>5.9749999999999996</v>
          </cell>
          <cell r="J593">
            <v>5.84375</v>
          </cell>
        </row>
        <row r="594">
          <cell r="A594">
            <v>39539</v>
          </cell>
          <cell r="B594">
            <v>5.3949999999999996</v>
          </cell>
          <cell r="C594">
            <v>5.4487500000000004</v>
          </cell>
          <cell r="D594">
            <v>5.7787500000000005</v>
          </cell>
          <cell r="E594">
            <v>5.8825000000000003</v>
          </cell>
          <cell r="F594">
            <v>6.0049999999999999</v>
          </cell>
          <cell r="G594">
            <v>5.9962499999999999</v>
          </cell>
          <cell r="H594">
            <v>5.9862500000000001</v>
          </cell>
          <cell r="I594">
            <v>5.9749999999999996</v>
          </cell>
          <cell r="J594">
            <v>5.8475000000000001</v>
          </cell>
        </row>
        <row r="595">
          <cell r="A595">
            <v>39540</v>
          </cell>
          <cell r="B595">
            <v>5.3312499999999998</v>
          </cell>
          <cell r="C595">
            <v>5.4412500000000001</v>
          </cell>
          <cell r="D595">
            <v>5.7762500000000001</v>
          </cell>
          <cell r="E595">
            <v>5.8787500000000001</v>
          </cell>
          <cell r="F595">
            <v>6.0037500000000001</v>
          </cell>
          <cell r="G595">
            <v>5.9962499999999999</v>
          </cell>
          <cell r="H595">
            <v>5.9862500000000001</v>
          </cell>
          <cell r="I595">
            <v>5.9749999999999996</v>
          </cell>
          <cell r="J595">
            <v>5.8475000000000001</v>
          </cell>
        </row>
        <row r="596">
          <cell r="A596">
            <v>39541</v>
          </cell>
          <cell r="B596">
            <v>5.3075000000000001</v>
          </cell>
          <cell r="C596">
            <v>5.4112499999999999</v>
          </cell>
          <cell r="D596">
            <v>5.7718800000000003</v>
          </cell>
          <cell r="E596">
            <v>5.8787500000000001</v>
          </cell>
          <cell r="F596">
            <v>6.0018799999999999</v>
          </cell>
          <cell r="G596">
            <v>5.9943799999999996</v>
          </cell>
          <cell r="H596">
            <v>5.9843799999999998</v>
          </cell>
          <cell r="I596">
            <v>5.9725000000000001</v>
          </cell>
          <cell r="J596">
            <v>5.8443800000000001</v>
          </cell>
        </row>
        <row r="597">
          <cell r="A597">
            <v>39542</v>
          </cell>
          <cell r="B597">
            <v>5.23</v>
          </cell>
          <cell r="C597">
            <v>5.3087499999999999</v>
          </cell>
          <cell r="D597">
            <v>5.7324999999999999</v>
          </cell>
          <cell r="E597">
            <v>5.8550000000000004</v>
          </cell>
          <cell r="F597">
            <v>5.9812500000000002</v>
          </cell>
          <cell r="G597">
            <v>5.9725000000000001</v>
          </cell>
          <cell r="H597">
            <v>5.9637500000000001</v>
          </cell>
          <cell r="I597">
            <v>5.9537500000000003</v>
          </cell>
          <cell r="J597">
            <v>5.83</v>
          </cell>
        </row>
        <row r="598">
          <cell r="A598">
            <v>39545</v>
          </cell>
          <cell r="B598">
            <v>5.2462499999999999</v>
          </cell>
          <cell r="C598">
            <v>5.26</v>
          </cell>
          <cell r="D598">
            <v>5.6624999999999996</v>
          </cell>
          <cell r="E598">
            <v>5.8224999999999998</v>
          </cell>
          <cell r="F598">
            <v>5.9474999999999998</v>
          </cell>
          <cell r="G598">
            <v>5.9375</v>
          </cell>
          <cell r="H598">
            <v>5.9275000000000002</v>
          </cell>
          <cell r="I598">
            <v>5.9175000000000004</v>
          </cell>
          <cell r="J598">
            <v>5.8025000000000002</v>
          </cell>
        </row>
        <row r="599">
          <cell r="A599">
            <v>39546</v>
          </cell>
          <cell r="B599">
            <v>5.2050000000000001</v>
          </cell>
          <cell r="C599">
            <v>5.2474999999999996</v>
          </cell>
          <cell r="D599">
            <v>5.6137499999999996</v>
          </cell>
          <cell r="E599">
            <v>5.8</v>
          </cell>
          <cell r="F599">
            <v>5.93</v>
          </cell>
          <cell r="G599">
            <v>5.9181299999999997</v>
          </cell>
          <cell r="H599">
            <v>5.9074999999999998</v>
          </cell>
          <cell r="I599">
            <v>5.8962500000000002</v>
          </cell>
          <cell r="J599">
            <v>5.7962499999999997</v>
          </cell>
        </row>
        <row r="600">
          <cell r="A600">
            <v>39547</v>
          </cell>
          <cell r="B600">
            <v>5.2062499999999998</v>
          </cell>
          <cell r="C600">
            <v>5.2362500000000001</v>
          </cell>
          <cell r="D600">
            <v>5.5925000000000002</v>
          </cell>
          <cell r="E600">
            <v>5.7987500000000001</v>
          </cell>
          <cell r="F600">
            <v>5.9275000000000002</v>
          </cell>
          <cell r="G600">
            <v>5.915</v>
          </cell>
          <cell r="H600">
            <v>5.9050000000000002</v>
          </cell>
          <cell r="I600">
            <v>5.8962500000000002</v>
          </cell>
          <cell r="J600">
            <v>5.7962499999999997</v>
          </cell>
        </row>
        <row r="601">
          <cell r="A601">
            <v>39548</v>
          </cell>
          <cell r="B601">
            <v>5.1524999999999999</v>
          </cell>
          <cell r="C601">
            <v>5.1675000000000004</v>
          </cell>
          <cell r="D601">
            <v>5.5525000000000002</v>
          </cell>
          <cell r="E601">
            <v>5.78</v>
          </cell>
          <cell r="F601">
            <v>5.9237500000000001</v>
          </cell>
          <cell r="G601">
            <v>5.91</v>
          </cell>
          <cell r="H601">
            <v>5.9</v>
          </cell>
          <cell r="I601">
            <v>5.8912500000000003</v>
          </cell>
          <cell r="J601">
            <v>5.7937500000000002</v>
          </cell>
        </row>
        <row r="602">
          <cell r="A602">
            <v>39549</v>
          </cell>
          <cell r="B602">
            <v>5.0887500000000001</v>
          </cell>
          <cell r="C602">
            <v>5.1174999999999997</v>
          </cell>
          <cell r="D602">
            <v>5.5225</v>
          </cell>
          <cell r="E602">
            <v>5.7575000000000003</v>
          </cell>
          <cell r="F602">
            <v>5.9275000000000002</v>
          </cell>
          <cell r="G602">
            <v>5.9162499999999998</v>
          </cell>
          <cell r="H602">
            <v>5.9074999999999998</v>
          </cell>
          <cell r="I602">
            <v>5.8975</v>
          </cell>
          <cell r="J602">
            <v>5.80375</v>
          </cell>
        </row>
        <row r="603">
          <cell r="A603">
            <v>39552</v>
          </cell>
          <cell r="B603">
            <v>5.0975000000000001</v>
          </cell>
          <cell r="C603">
            <v>5.1287500000000001</v>
          </cell>
          <cell r="D603">
            <v>5.5262500000000001</v>
          </cell>
          <cell r="E603">
            <v>5.7549999999999999</v>
          </cell>
          <cell r="F603">
            <v>5.93</v>
          </cell>
          <cell r="G603">
            <v>5.915</v>
          </cell>
          <cell r="H603">
            <v>5.9087499999999995</v>
          </cell>
          <cell r="I603">
            <v>5.8968800000000003</v>
          </cell>
          <cell r="J603">
            <v>5.8049999999999997</v>
          </cell>
        </row>
        <row r="604">
          <cell r="A604">
            <v>39553</v>
          </cell>
          <cell r="B604">
            <v>5.0949999999999998</v>
          </cell>
          <cell r="C604">
            <v>5.1275000000000004</v>
          </cell>
          <cell r="D604">
            <v>5.5256299999999996</v>
          </cell>
          <cell r="E604">
            <v>5.7568799999999998</v>
          </cell>
          <cell r="F604">
            <v>5.9293800000000001</v>
          </cell>
          <cell r="G604">
            <v>5.9131299999999998</v>
          </cell>
          <cell r="H604">
            <v>5.9056300000000004</v>
          </cell>
          <cell r="I604">
            <v>5.8949999999999996</v>
          </cell>
          <cell r="J604">
            <v>5.8012499999999996</v>
          </cell>
        </row>
        <row r="605">
          <cell r="A605">
            <v>39554</v>
          </cell>
          <cell r="B605">
            <v>5.0862499999999997</v>
          </cell>
          <cell r="C605">
            <v>5.125</v>
          </cell>
          <cell r="D605">
            <v>5.5156299999999998</v>
          </cell>
          <cell r="E605">
            <v>5.7531299999999996</v>
          </cell>
          <cell r="F605">
            <v>5.9243800000000002</v>
          </cell>
          <cell r="G605">
            <v>5.9124999999999996</v>
          </cell>
          <cell r="H605">
            <v>5.9050000000000002</v>
          </cell>
          <cell r="I605">
            <v>5.8949999999999996</v>
          </cell>
          <cell r="J605">
            <v>5.8031300000000003</v>
          </cell>
        </row>
        <row r="606">
          <cell r="A606">
            <v>39555</v>
          </cell>
          <cell r="B606">
            <v>5.0887500000000001</v>
          </cell>
          <cell r="C606">
            <v>5.1100000000000003</v>
          </cell>
          <cell r="D606">
            <v>5.5</v>
          </cell>
          <cell r="E606">
            <v>5.74</v>
          </cell>
          <cell r="F606">
            <v>5.90625</v>
          </cell>
          <cell r="G606">
            <v>5.9</v>
          </cell>
          <cell r="H606">
            <v>5.8931300000000002</v>
          </cell>
          <cell r="I606">
            <v>5.88375</v>
          </cell>
          <cell r="J606">
            <v>5.8049999999999997</v>
          </cell>
        </row>
        <row r="607">
          <cell r="A607">
            <v>39556</v>
          </cell>
          <cell r="B607">
            <v>5.0824999999999996</v>
          </cell>
          <cell r="C607">
            <v>5.1100000000000003</v>
          </cell>
          <cell r="D607">
            <v>5.4924999999999997</v>
          </cell>
          <cell r="E607">
            <v>5.7350000000000003</v>
          </cell>
          <cell r="F607">
            <v>5.8937499999999998</v>
          </cell>
          <cell r="G607">
            <v>5.8887499999999999</v>
          </cell>
          <cell r="H607">
            <v>5.8825000000000003</v>
          </cell>
          <cell r="I607">
            <v>5.875</v>
          </cell>
          <cell r="J607">
            <v>5.80938</v>
          </cell>
        </row>
        <row r="608">
          <cell r="A608">
            <v>39559</v>
          </cell>
          <cell r="B608">
            <v>5.0812499999999998</v>
          </cell>
          <cell r="C608">
            <v>5.12</v>
          </cell>
          <cell r="D608">
            <v>5.49</v>
          </cell>
          <cell r="E608">
            <v>5.7331300000000001</v>
          </cell>
          <cell r="F608">
            <v>5.8849999999999998</v>
          </cell>
          <cell r="G608">
            <v>5.8825000000000003</v>
          </cell>
          <cell r="H608">
            <v>5.8781299999999996</v>
          </cell>
          <cell r="I608">
            <v>5.8712499999999999</v>
          </cell>
          <cell r="J608">
            <v>5.8081300000000002</v>
          </cell>
        </row>
        <row r="609">
          <cell r="A609">
            <v>39560</v>
          </cell>
          <cell r="B609">
            <v>5.0824999999999996</v>
          </cell>
          <cell r="C609">
            <v>5.1212499999999999</v>
          </cell>
          <cell r="D609">
            <v>5.49</v>
          </cell>
          <cell r="E609">
            <v>5.7337499999999997</v>
          </cell>
          <cell r="F609">
            <v>5.88375</v>
          </cell>
          <cell r="G609">
            <v>5.8831299999999995</v>
          </cell>
          <cell r="H609">
            <v>5.8818799999999998</v>
          </cell>
          <cell r="I609">
            <v>5.8793800000000003</v>
          </cell>
          <cell r="J609">
            <v>5.8262499999999999</v>
          </cell>
        </row>
        <row r="610">
          <cell r="A610">
            <v>39561</v>
          </cell>
          <cell r="B610">
            <v>5.05</v>
          </cell>
          <cell r="C610">
            <v>5.0999999999999996</v>
          </cell>
          <cell r="D610">
            <v>5.4874999999999998</v>
          </cell>
          <cell r="E610">
            <v>5.7362500000000001</v>
          </cell>
          <cell r="F610">
            <v>5.8856299999999999</v>
          </cell>
          <cell r="G610">
            <v>5.88375</v>
          </cell>
          <cell r="H610">
            <v>5.8818799999999998</v>
          </cell>
          <cell r="I610">
            <v>5.88</v>
          </cell>
          <cell r="J610">
            <v>5.8306300000000002</v>
          </cell>
        </row>
        <row r="611">
          <cell r="A611">
            <v>39562</v>
          </cell>
          <cell r="B611">
            <v>5.0462499999999997</v>
          </cell>
          <cell r="C611">
            <v>5.0987499999999999</v>
          </cell>
          <cell r="D611">
            <v>5.4843799999999998</v>
          </cell>
          <cell r="E611">
            <v>5.7331300000000001</v>
          </cell>
          <cell r="F611">
            <v>5.8793800000000003</v>
          </cell>
          <cell r="G611">
            <v>5.88</v>
          </cell>
          <cell r="H611">
            <v>5.88</v>
          </cell>
          <cell r="I611">
            <v>5.8793800000000003</v>
          </cell>
          <cell r="J611">
            <v>5.8237500000000004</v>
          </cell>
        </row>
        <row r="612">
          <cell r="A612">
            <v>39563</v>
          </cell>
          <cell r="B612">
            <v>5.05</v>
          </cell>
          <cell r="C612">
            <v>5.0975000000000001</v>
          </cell>
          <cell r="D612">
            <v>5.4856300000000005</v>
          </cell>
          <cell r="E612">
            <v>5.7356300000000005</v>
          </cell>
          <cell r="F612">
            <v>5.8774999999999995</v>
          </cell>
          <cell r="G612">
            <v>5.8774999999999995</v>
          </cell>
          <cell r="H612">
            <v>5.8774999999999995</v>
          </cell>
          <cell r="I612">
            <v>5.8825000000000003</v>
          </cell>
          <cell r="J612">
            <v>5.8462499999999995</v>
          </cell>
        </row>
        <row r="613">
          <cell r="A613">
            <v>39566</v>
          </cell>
          <cell r="B613">
            <v>5.0612500000000002</v>
          </cell>
          <cell r="C613">
            <v>5.0999999999999996</v>
          </cell>
          <cell r="D613">
            <v>5.4856300000000005</v>
          </cell>
          <cell r="E613">
            <v>5.7337499999999997</v>
          </cell>
          <cell r="F613">
            <v>5.8712499999999999</v>
          </cell>
          <cell r="G613">
            <v>5.8706300000000002</v>
          </cell>
          <cell r="H613">
            <v>5.8706300000000002</v>
          </cell>
          <cell r="I613">
            <v>5.8706300000000002</v>
          </cell>
          <cell r="J613">
            <v>5.8337500000000002</v>
          </cell>
        </row>
        <row r="614">
          <cell r="A614">
            <v>39567</v>
          </cell>
          <cell r="B614">
            <v>5.0949999999999998</v>
          </cell>
          <cell r="C614">
            <v>5.1100000000000003</v>
          </cell>
          <cell r="D614">
            <v>5.4793799999999999</v>
          </cell>
          <cell r="E614">
            <v>5.7237499999999999</v>
          </cell>
          <cell r="F614">
            <v>5.8606300000000005</v>
          </cell>
          <cell r="G614">
            <v>5.8593799999999998</v>
          </cell>
          <cell r="H614">
            <v>5.8587499999999997</v>
          </cell>
          <cell r="I614">
            <v>5.8587499999999997</v>
          </cell>
          <cell r="J614">
            <v>5.8262499999999999</v>
          </cell>
        </row>
        <row r="615">
          <cell r="A615">
            <v>39568</v>
          </cell>
          <cell r="B615">
            <v>5.1112500000000001</v>
          </cell>
          <cell r="C615">
            <v>5.13375</v>
          </cell>
          <cell r="D615">
            <v>5.4681300000000004</v>
          </cell>
          <cell r="E615">
            <v>5.7062499999999998</v>
          </cell>
          <cell r="F615">
            <v>5.8387500000000001</v>
          </cell>
          <cell r="G615">
            <v>5.84</v>
          </cell>
          <cell r="H615">
            <v>5.8381299999999996</v>
          </cell>
          <cell r="I615">
            <v>5.8381299999999996</v>
          </cell>
          <cell r="J615">
            <v>5.8143799999999999</v>
          </cell>
        </row>
        <row r="616">
          <cell r="A616">
            <v>39569</v>
          </cell>
          <cell r="B616">
            <v>5.11625</v>
          </cell>
          <cell r="C616">
            <v>5.1362500000000004</v>
          </cell>
          <cell r="D616">
            <v>5.4643800000000002</v>
          </cell>
          <cell r="E616">
            <v>5.6987500000000004</v>
          </cell>
          <cell r="F616">
            <v>5.8274999999999997</v>
          </cell>
          <cell r="G616">
            <v>5.8287500000000003</v>
          </cell>
          <cell r="H616">
            <v>5.8293800000000005</v>
          </cell>
          <cell r="I616">
            <v>5.83</v>
          </cell>
          <cell r="J616">
            <v>5.80938</v>
          </cell>
        </row>
        <row r="617">
          <cell r="A617">
            <v>39570</v>
          </cell>
          <cell r="B617">
            <v>5.0999999999999996</v>
          </cell>
          <cell r="C617">
            <v>5.1181299999999998</v>
          </cell>
          <cell r="D617">
            <v>5.4562499999999998</v>
          </cell>
          <cell r="E617">
            <v>5.6862500000000002</v>
          </cell>
          <cell r="F617">
            <v>5.8149999999999995</v>
          </cell>
          <cell r="G617">
            <v>5.8174999999999999</v>
          </cell>
          <cell r="H617">
            <v>5.8174999999999999</v>
          </cell>
          <cell r="I617">
            <v>5.8187499999999996</v>
          </cell>
          <cell r="J617">
            <v>5.8062500000000004</v>
          </cell>
        </row>
        <row r="618">
          <cell r="A618">
            <v>39573</v>
          </cell>
          <cell r="B618">
            <v>5.0999999999999996</v>
          </cell>
          <cell r="C618">
            <v>5.1181299999999998</v>
          </cell>
          <cell r="D618">
            <v>5.4562499999999998</v>
          </cell>
          <cell r="E618">
            <v>5.6862500000000002</v>
          </cell>
          <cell r="F618">
            <v>5.8149999999999995</v>
          </cell>
          <cell r="G618">
            <v>5.8174999999999999</v>
          </cell>
          <cell r="H618">
            <v>5.8174999999999999</v>
          </cell>
          <cell r="I618">
            <v>5.8187499999999996</v>
          </cell>
          <cell r="J618">
            <v>5.8062500000000004</v>
          </cell>
        </row>
        <row r="619">
          <cell r="A619">
            <v>39574</v>
          </cell>
          <cell r="B619">
            <v>5.0999999999999996</v>
          </cell>
          <cell r="C619">
            <v>5.1193799999999996</v>
          </cell>
          <cell r="D619">
            <v>5.45</v>
          </cell>
          <cell r="E619">
            <v>5.6775000000000002</v>
          </cell>
          <cell r="F619">
            <v>5.8056299999999998</v>
          </cell>
          <cell r="G619">
            <v>5.8056299999999998</v>
          </cell>
          <cell r="H619">
            <v>5.8049999999999997</v>
          </cell>
          <cell r="I619">
            <v>5.8062500000000004</v>
          </cell>
          <cell r="J619">
            <v>5.8018799999999997</v>
          </cell>
        </row>
        <row r="620">
          <cell r="A620">
            <v>39575</v>
          </cell>
          <cell r="B620">
            <v>5.0887500000000001</v>
          </cell>
          <cell r="C620">
            <v>5.1074999999999999</v>
          </cell>
          <cell r="D620">
            <v>5.44313</v>
          </cell>
          <cell r="E620">
            <v>5.6687500000000002</v>
          </cell>
          <cell r="F620">
            <v>5.7931299999999997</v>
          </cell>
          <cell r="G620">
            <v>5.7975000000000003</v>
          </cell>
          <cell r="H620">
            <v>5.7975000000000003</v>
          </cell>
          <cell r="I620">
            <v>5.7993800000000002</v>
          </cell>
          <cell r="J620">
            <v>5.7987500000000001</v>
          </cell>
        </row>
        <row r="621">
          <cell r="A621">
            <v>39576</v>
          </cell>
          <cell r="B621">
            <v>5.07125</v>
          </cell>
          <cell r="C621">
            <v>5.0962500000000004</v>
          </cell>
          <cell r="D621">
            <v>5.4306299999999998</v>
          </cell>
          <cell r="E621">
            <v>5.66188</v>
          </cell>
          <cell r="F621">
            <v>5.7843799999999996</v>
          </cell>
          <cell r="G621">
            <v>5.7856300000000003</v>
          </cell>
          <cell r="H621">
            <v>5.78688</v>
          </cell>
          <cell r="I621">
            <v>5.7912499999999998</v>
          </cell>
          <cell r="J621">
            <v>5.7949999999999999</v>
          </cell>
        </row>
        <row r="622">
          <cell r="A622">
            <v>39577</v>
          </cell>
          <cell r="B622">
            <v>5.0762499999999999</v>
          </cell>
          <cell r="C622">
            <v>5.1012500000000003</v>
          </cell>
          <cell r="D622">
            <v>5.42875</v>
          </cell>
          <cell r="E622">
            <v>5.6512500000000001</v>
          </cell>
          <cell r="F622">
            <v>5.7668800000000005</v>
          </cell>
          <cell r="G622">
            <v>5.7706299999999997</v>
          </cell>
          <cell r="H622">
            <v>5.7725</v>
          </cell>
          <cell r="I622">
            <v>5.7793799999999997</v>
          </cell>
          <cell r="J622">
            <v>5.7893799999999995</v>
          </cell>
        </row>
        <row r="623">
          <cell r="A623">
            <v>39580</v>
          </cell>
          <cell r="B623">
            <v>5.09</v>
          </cell>
          <cell r="C623">
            <v>5.1062500000000002</v>
          </cell>
          <cell r="D623">
            <v>5.4275000000000002</v>
          </cell>
          <cell r="E623">
            <v>5.6487499999999997</v>
          </cell>
          <cell r="F623">
            <v>5.7606299999999999</v>
          </cell>
          <cell r="G623">
            <v>5.7675000000000001</v>
          </cell>
          <cell r="H623">
            <v>5.7712500000000002</v>
          </cell>
          <cell r="I623">
            <v>5.7774999999999999</v>
          </cell>
          <cell r="J623">
            <v>5.8</v>
          </cell>
        </row>
        <row r="624">
          <cell r="A624">
            <v>39581</v>
          </cell>
          <cell r="B624">
            <v>5.0912499999999996</v>
          </cell>
          <cell r="C624">
            <v>5.1074999999999999</v>
          </cell>
          <cell r="D624">
            <v>5.4325000000000001</v>
          </cell>
          <cell r="E624">
            <v>5.6537500000000005</v>
          </cell>
          <cell r="F624">
            <v>5.7731300000000001</v>
          </cell>
          <cell r="G624">
            <v>5.78125</v>
          </cell>
          <cell r="H624">
            <v>5.79</v>
          </cell>
          <cell r="I624">
            <v>5.7993800000000002</v>
          </cell>
          <cell r="J624">
            <v>5.8337500000000002</v>
          </cell>
        </row>
        <row r="625">
          <cell r="A625">
            <v>39582</v>
          </cell>
          <cell r="B625">
            <v>5.0875000000000004</v>
          </cell>
          <cell r="C625">
            <v>5.1100000000000003</v>
          </cell>
          <cell r="D625">
            <v>5.4487500000000004</v>
          </cell>
          <cell r="E625">
            <v>5.6637500000000003</v>
          </cell>
          <cell r="F625">
            <v>5.7975000000000003</v>
          </cell>
          <cell r="G625">
            <v>5.8075000000000001</v>
          </cell>
          <cell r="H625">
            <v>5.8187499999999996</v>
          </cell>
          <cell r="I625">
            <v>5.83</v>
          </cell>
          <cell r="J625">
            <v>5.8656300000000003</v>
          </cell>
        </row>
        <row r="626">
          <cell r="A626">
            <v>39583</v>
          </cell>
          <cell r="B626">
            <v>5.0975000000000001</v>
          </cell>
          <cell r="C626">
            <v>5.1150000000000002</v>
          </cell>
          <cell r="D626">
            <v>5.4587500000000002</v>
          </cell>
          <cell r="E626">
            <v>5.6831300000000002</v>
          </cell>
          <cell r="F626">
            <v>5.84</v>
          </cell>
          <cell r="G626">
            <v>5.8562500000000002</v>
          </cell>
          <cell r="H626">
            <v>5.8737500000000002</v>
          </cell>
          <cell r="I626">
            <v>5.8962500000000002</v>
          </cell>
          <cell r="J626">
            <v>5.9725000000000001</v>
          </cell>
        </row>
        <row r="627">
          <cell r="A627">
            <v>39584</v>
          </cell>
          <cell r="B627">
            <v>5.09375</v>
          </cell>
          <cell r="C627">
            <v>5.1212499999999999</v>
          </cell>
          <cell r="D627">
            <v>5.4581299999999997</v>
          </cell>
          <cell r="E627">
            <v>5.6899999999999995</v>
          </cell>
          <cell r="F627">
            <v>5.8487499999999999</v>
          </cell>
          <cell r="G627">
            <v>5.8643799999999997</v>
          </cell>
          <cell r="H627">
            <v>5.88375</v>
          </cell>
          <cell r="I627">
            <v>5.90625</v>
          </cell>
          <cell r="J627">
            <v>5.9850000000000003</v>
          </cell>
        </row>
        <row r="628">
          <cell r="A628">
            <v>39587</v>
          </cell>
          <cell r="B628">
            <v>5.09375</v>
          </cell>
          <cell r="C628">
            <v>5.1224999999999996</v>
          </cell>
          <cell r="D628">
            <v>5.4574999999999996</v>
          </cell>
          <cell r="E628">
            <v>5.6899999999999995</v>
          </cell>
          <cell r="F628">
            <v>5.8475000000000001</v>
          </cell>
          <cell r="G628">
            <v>5.8674999999999997</v>
          </cell>
          <cell r="H628">
            <v>5.8849999999999998</v>
          </cell>
          <cell r="I628">
            <v>5.9081299999999999</v>
          </cell>
          <cell r="J628">
            <v>5.9893799999999997</v>
          </cell>
        </row>
        <row r="629">
          <cell r="A629">
            <v>39588</v>
          </cell>
          <cell r="B629">
            <v>5.0999999999999996</v>
          </cell>
          <cell r="C629">
            <v>5.1224999999999996</v>
          </cell>
          <cell r="D629">
            <v>5.4587500000000002</v>
          </cell>
          <cell r="E629">
            <v>5.6887499999999998</v>
          </cell>
          <cell r="F629">
            <v>5.8468799999999996</v>
          </cell>
          <cell r="G629">
            <v>5.8637499999999996</v>
          </cell>
          <cell r="H629">
            <v>5.8843800000000002</v>
          </cell>
          <cell r="I629">
            <v>5.90625</v>
          </cell>
          <cell r="J629">
            <v>5.9837499999999997</v>
          </cell>
        </row>
        <row r="630">
          <cell r="A630">
            <v>39589</v>
          </cell>
          <cell r="B630">
            <v>5.0975000000000001</v>
          </cell>
          <cell r="C630">
            <v>5.1181299999999998</v>
          </cell>
          <cell r="D630">
            <v>5.46</v>
          </cell>
          <cell r="E630">
            <v>5.6881300000000001</v>
          </cell>
          <cell r="F630">
            <v>5.8468799999999996</v>
          </cell>
          <cell r="G630">
            <v>5.8668800000000001</v>
          </cell>
          <cell r="H630">
            <v>5.8868799999999997</v>
          </cell>
          <cell r="I630">
            <v>5.91188</v>
          </cell>
          <cell r="J630">
            <v>5.9893799999999997</v>
          </cell>
        </row>
        <row r="631">
          <cell r="A631">
            <v>39590</v>
          </cell>
          <cell r="B631">
            <v>5.0962500000000004</v>
          </cell>
          <cell r="C631">
            <v>5.1174999999999997</v>
          </cell>
          <cell r="D631">
            <v>5.4562499999999998</v>
          </cell>
          <cell r="E631">
            <v>5.6868800000000004</v>
          </cell>
          <cell r="F631">
            <v>5.8462499999999995</v>
          </cell>
          <cell r="G631">
            <v>5.8668800000000001</v>
          </cell>
          <cell r="H631">
            <v>5.89</v>
          </cell>
          <cell r="I631">
            <v>5.9187500000000002</v>
          </cell>
          <cell r="J631">
            <v>6</v>
          </cell>
        </row>
        <row r="632">
          <cell r="A632">
            <v>39591</v>
          </cell>
          <cell r="B632">
            <v>5.0812499999999998</v>
          </cell>
          <cell r="C632">
            <v>5.1137499999999996</v>
          </cell>
          <cell r="D632">
            <v>5.4581299999999997</v>
          </cell>
          <cell r="E632">
            <v>5.6974999999999998</v>
          </cell>
          <cell r="F632">
            <v>5.8612500000000001</v>
          </cell>
          <cell r="G632">
            <v>5.89</v>
          </cell>
          <cell r="H632">
            <v>5.9249999999999998</v>
          </cell>
          <cell r="I632">
            <v>5.9562499999999998</v>
          </cell>
          <cell r="J632">
            <v>6.0862499999999997</v>
          </cell>
        </row>
        <row r="633">
          <cell r="A633">
            <v>39594</v>
          </cell>
          <cell r="B633">
            <v>5.0812499999999998</v>
          </cell>
          <cell r="C633">
            <v>5.1137499999999996</v>
          </cell>
          <cell r="D633">
            <v>5.4581299999999997</v>
          </cell>
          <cell r="E633">
            <v>5.6974999999999998</v>
          </cell>
          <cell r="F633">
            <v>5.8612500000000001</v>
          </cell>
          <cell r="G633">
            <v>5.89</v>
          </cell>
          <cell r="H633">
            <v>5.9249999999999998</v>
          </cell>
          <cell r="I633">
            <v>5.9562499999999998</v>
          </cell>
          <cell r="J633">
            <v>6.0862499999999997</v>
          </cell>
        </row>
        <row r="634">
          <cell r="A634">
            <v>39595</v>
          </cell>
          <cell r="B634">
            <v>5.0862499999999997</v>
          </cell>
          <cell r="C634">
            <v>5.1124999999999998</v>
          </cell>
          <cell r="D634">
            <v>5.45688</v>
          </cell>
          <cell r="E634">
            <v>5.6981299999999999</v>
          </cell>
          <cell r="F634">
            <v>5.8581300000000001</v>
          </cell>
          <cell r="G634">
            <v>5.8881300000000003</v>
          </cell>
          <cell r="H634">
            <v>5.9275000000000002</v>
          </cell>
          <cell r="I634">
            <v>5.9587500000000002</v>
          </cell>
          <cell r="J634">
            <v>6.0875000000000004</v>
          </cell>
        </row>
        <row r="635">
          <cell r="A635">
            <v>39596</v>
          </cell>
          <cell r="B635">
            <v>5.0912499999999996</v>
          </cell>
          <cell r="C635">
            <v>5.1174999999999997</v>
          </cell>
          <cell r="D635">
            <v>5.4550000000000001</v>
          </cell>
          <cell r="E635">
            <v>5.6981299999999999</v>
          </cell>
          <cell r="F635">
            <v>5.8581300000000001</v>
          </cell>
          <cell r="G635">
            <v>5.8868799999999997</v>
          </cell>
          <cell r="H635">
            <v>5.9243800000000002</v>
          </cell>
          <cell r="I635">
            <v>5.9606300000000001</v>
          </cell>
          <cell r="J635">
            <v>6.0949999999999998</v>
          </cell>
        </row>
        <row r="636">
          <cell r="A636">
            <v>39597</v>
          </cell>
          <cell r="B636">
            <v>5.09</v>
          </cell>
          <cell r="C636">
            <v>5.1212499999999999</v>
          </cell>
          <cell r="D636">
            <v>5.4581299999999997</v>
          </cell>
          <cell r="E636">
            <v>5.7</v>
          </cell>
          <cell r="F636">
            <v>5.86</v>
          </cell>
          <cell r="G636">
            <v>5.8925000000000001</v>
          </cell>
          <cell r="H636">
            <v>5.9312500000000004</v>
          </cell>
          <cell r="I636">
            <v>5.9725000000000001</v>
          </cell>
          <cell r="J636">
            <v>6.1150000000000002</v>
          </cell>
        </row>
        <row r="637">
          <cell r="A637">
            <v>39598</v>
          </cell>
          <cell r="B637">
            <v>5.1150000000000002</v>
          </cell>
          <cell r="C637">
            <v>5.14</v>
          </cell>
          <cell r="D637">
            <v>5.46</v>
          </cell>
          <cell r="E637">
            <v>5.7</v>
          </cell>
          <cell r="F637">
            <v>5.8668800000000001</v>
          </cell>
          <cell r="G637">
            <v>5.9006299999999996</v>
          </cell>
          <cell r="H637">
            <v>5.9399999999999995</v>
          </cell>
          <cell r="I637">
            <v>5.9843799999999998</v>
          </cell>
          <cell r="J637">
            <v>6.1537499999999996</v>
          </cell>
        </row>
        <row r="638">
          <cell r="A638">
            <v>39601</v>
          </cell>
          <cell r="B638">
            <v>5.09375</v>
          </cell>
          <cell r="C638">
            <v>5.1187500000000004</v>
          </cell>
          <cell r="D638">
            <v>5.49125</v>
          </cell>
          <cell r="E638">
            <v>5.7</v>
          </cell>
          <cell r="F638">
            <v>5.8681299999999998</v>
          </cell>
          <cell r="G638">
            <v>5.9006299999999996</v>
          </cell>
          <cell r="H638">
            <v>5.9375</v>
          </cell>
          <cell r="I638">
            <v>5.9787499999999998</v>
          </cell>
          <cell r="J638">
            <v>6.1187500000000004</v>
          </cell>
        </row>
        <row r="639">
          <cell r="A639">
            <v>39602</v>
          </cell>
          <cell r="B639">
            <v>5.0824999999999996</v>
          </cell>
          <cell r="C639">
            <v>5.1150000000000002</v>
          </cell>
          <cell r="D639">
            <v>5.4931299999999998</v>
          </cell>
          <cell r="E639">
            <v>5.7</v>
          </cell>
          <cell r="F639">
            <v>5.8656300000000003</v>
          </cell>
          <cell r="G639">
            <v>5.8993799999999998</v>
          </cell>
          <cell r="H639">
            <v>5.9362500000000002</v>
          </cell>
          <cell r="I639">
            <v>5.97438</v>
          </cell>
          <cell r="J639">
            <v>6.1</v>
          </cell>
        </row>
        <row r="640">
          <cell r="A640">
            <v>39603</v>
          </cell>
          <cell r="B640">
            <v>5.0787500000000003</v>
          </cell>
          <cell r="C640">
            <v>5.1137499999999996</v>
          </cell>
          <cell r="D640">
            <v>5.4950000000000001</v>
          </cell>
          <cell r="E640">
            <v>5.6993799999999997</v>
          </cell>
          <cell r="F640">
            <v>5.8656300000000003</v>
          </cell>
          <cell r="G640">
            <v>5.8975</v>
          </cell>
          <cell r="H640">
            <v>5.9356299999999997</v>
          </cell>
          <cell r="I640">
            <v>5.9725000000000001</v>
          </cell>
          <cell r="J640">
            <v>6.0943800000000001</v>
          </cell>
        </row>
        <row r="641">
          <cell r="A641">
            <v>39604</v>
          </cell>
          <cell r="B641">
            <v>5.05</v>
          </cell>
          <cell r="C641">
            <v>5.0975000000000001</v>
          </cell>
          <cell r="D641">
            <v>5.4893799999999997</v>
          </cell>
          <cell r="E641">
            <v>5.6981299999999999</v>
          </cell>
          <cell r="F641">
            <v>5.86313</v>
          </cell>
          <cell r="G641">
            <v>5.89438</v>
          </cell>
          <cell r="H641">
            <v>5.9325000000000001</v>
          </cell>
          <cell r="I641">
            <v>5.9712499999999995</v>
          </cell>
          <cell r="J641">
            <v>6.09375</v>
          </cell>
        </row>
        <row r="642">
          <cell r="A642">
            <v>39605</v>
          </cell>
          <cell r="B642">
            <v>5.0575000000000001</v>
          </cell>
          <cell r="C642">
            <v>5.0962500000000004</v>
          </cell>
          <cell r="D642">
            <v>5.4950000000000001</v>
          </cell>
          <cell r="E642">
            <v>5.6987500000000004</v>
          </cell>
          <cell r="F642">
            <v>5.8849999999999998</v>
          </cell>
          <cell r="G642">
            <v>5.9375</v>
          </cell>
          <cell r="H642">
            <v>5.9874999999999998</v>
          </cell>
          <cell r="I642">
            <v>6.04</v>
          </cell>
          <cell r="J642">
            <v>6.2387499999999996</v>
          </cell>
        </row>
        <row r="643">
          <cell r="A643">
            <v>39608</v>
          </cell>
          <cell r="B643">
            <v>5.0912499999999996</v>
          </cell>
          <cell r="C643">
            <v>5.1074999999999999</v>
          </cell>
          <cell r="D643">
            <v>5.4987500000000002</v>
          </cell>
          <cell r="E643">
            <v>5.7087500000000002</v>
          </cell>
          <cell r="F643">
            <v>5.9112499999999999</v>
          </cell>
          <cell r="G643">
            <v>5.97</v>
          </cell>
          <cell r="H643">
            <v>6.0324999999999998</v>
          </cell>
          <cell r="I643">
            <v>6.1012500000000003</v>
          </cell>
          <cell r="J643">
            <v>6.335</v>
          </cell>
        </row>
        <row r="644">
          <cell r="A644">
            <v>39609</v>
          </cell>
          <cell r="B644">
            <v>5.0975000000000001</v>
          </cell>
          <cell r="C644">
            <v>5.1212499999999999</v>
          </cell>
          <cell r="D644">
            <v>5.5075000000000003</v>
          </cell>
          <cell r="E644">
            <v>5.7225000000000001</v>
          </cell>
          <cell r="F644">
            <v>5.95</v>
          </cell>
          <cell r="G644">
            <v>6.0337500000000004</v>
          </cell>
          <cell r="H644">
            <v>6.12</v>
          </cell>
          <cell r="I644">
            <v>6.2012499999999999</v>
          </cell>
          <cell r="J644">
            <v>6.4824999999999999</v>
          </cell>
        </row>
        <row r="645">
          <cell r="A645">
            <v>39610</v>
          </cell>
          <cell r="B645">
            <v>5.0949999999999998</v>
          </cell>
          <cell r="C645">
            <v>5.1174999999999997</v>
          </cell>
          <cell r="D645">
            <v>5.50563</v>
          </cell>
          <cell r="E645">
            <v>5.71875</v>
          </cell>
          <cell r="F645">
            <v>5.9474999999999998</v>
          </cell>
          <cell r="G645">
            <v>6.02</v>
          </cell>
          <cell r="H645">
            <v>6.0987499999999999</v>
          </cell>
          <cell r="I645">
            <v>6.1687500000000002</v>
          </cell>
          <cell r="J645">
            <v>6.4349999999999996</v>
          </cell>
        </row>
        <row r="646">
          <cell r="A646">
            <v>39611</v>
          </cell>
          <cell r="B646">
            <v>5.0925000000000002</v>
          </cell>
          <cell r="C646">
            <v>5.12</v>
          </cell>
          <cell r="D646">
            <v>5.50563</v>
          </cell>
          <cell r="E646">
            <v>5.7168799999999997</v>
          </cell>
          <cell r="F646">
            <v>5.95</v>
          </cell>
          <cell r="G646">
            <v>6.02</v>
          </cell>
          <cell r="H646">
            <v>6.1</v>
          </cell>
          <cell r="I646">
            <v>6.1737500000000001</v>
          </cell>
          <cell r="J646">
            <v>6.44625</v>
          </cell>
        </row>
        <row r="647">
          <cell r="A647">
            <v>39612</v>
          </cell>
          <cell r="B647">
            <v>5.0949999999999998</v>
          </cell>
          <cell r="C647">
            <v>5.1137499999999996</v>
          </cell>
          <cell r="D647">
            <v>5.5093800000000002</v>
          </cell>
          <cell r="E647">
            <v>5.72</v>
          </cell>
          <cell r="F647">
            <v>5.9537500000000003</v>
          </cell>
          <cell r="G647">
            <v>6.0274999999999999</v>
          </cell>
          <cell r="H647">
            <v>6.11</v>
          </cell>
          <cell r="I647">
            <v>6.19</v>
          </cell>
          <cell r="J647">
            <v>6.4887499999999996</v>
          </cell>
        </row>
        <row r="648">
          <cell r="A648">
            <v>39615</v>
          </cell>
          <cell r="B648">
            <v>5.0999999999999996</v>
          </cell>
          <cell r="C648">
            <v>5.1193799999999996</v>
          </cell>
          <cell r="D648">
            <v>5.51</v>
          </cell>
          <cell r="E648">
            <v>5.7225000000000001</v>
          </cell>
          <cell r="F648">
            <v>5.9550000000000001</v>
          </cell>
          <cell r="G648">
            <v>6.0250000000000004</v>
          </cell>
          <cell r="H648">
            <v>6.1087499999999997</v>
          </cell>
          <cell r="I648">
            <v>6.1912500000000001</v>
          </cell>
          <cell r="J648">
            <v>6.4937500000000004</v>
          </cell>
        </row>
        <row r="649">
          <cell r="A649">
            <v>39616</v>
          </cell>
          <cell r="B649">
            <v>5.09</v>
          </cell>
          <cell r="C649">
            <v>5.1137499999999996</v>
          </cell>
          <cell r="D649">
            <v>5.50875</v>
          </cell>
          <cell r="E649">
            <v>5.7175000000000002</v>
          </cell>
          <cell r="F649">
            <v>5.9474999999999998</v>
          </cell>
          <cell r="G649">
            <v>6.00875</v>
          </cell>
          <cell r="H649">
            <v>6.085</v>
          </cell>
          <cell r="I649">
            <v>6.165</v>
          </cell>
          <cell r="J649">
            <v>6.44625</v>
          </cell>
        </row>
        <row r="650">
          <cell r="A650">
            <v>39617</v>
          </cell>
          <cell r="B650">
            <v>5.09375</v>
          </cell>
          <cell r="C650">
            <v>5.1137499999999996</v>
          </cell>
          <cell r="D650">
            <v>5.5075000000000003</v>
          </cell>
          <cell r="E650">
            <v>5.7175000000000002</v>
          </cell>
          <cell r="F650">
            <v>5.9468800000000002</v>
          </cell>
          <cell r="G650">
            <v>6.00875</v>
          </cell>
          <cell r="H650">
            <v>6.0837500000000002</v>
          </cell>
          <cell r="I650">
            <v>6.1656300000000002</v>
          </cell>
          <cell r="J650">
            <v>6.4387499999999998</v>
          </cell>
        </row>
        <row r="651">
          <cell r="A651">
            <v>39618</v>
          </cell>
          <cell r="B651">
            <v>5.09375</v>
          </cell>
          <cell r="C651">
            <v>5.1137499999999996</v>
          </cell>
          <cell r="D651">
            <v>5.5075000000000003</v>
          </cell>
          <cell r="E651">
            <v>5.7237499999999999</v>
          </cell>
          <cell r="F651">
            <v>5.9574999999999996</v>
          </cell>
          <cell r="G651">
            <v>6.0350000000000001</v>
          </cell>
          <cell r="H651">
            <v>6.12</v>
          </cell>
          <cell r="I651">
            <v>6.2087500000000002</v>
          </cell>
          <cell r="J651">
            <v>6.4987500000000002</v>
          </cell>
        </row>
        <row r="652">
          <cell r="A652">
            <v>39619</v>
          </cell>
          <cell r="B652">
            <v>5.09</v>
          </cell>
          <cell r="C652">
            <v>5.1150000000000002</v>
          </cell>
          <cell r="D652">
            <v>5.51</v>
          </cell>
          <cell r="E652">
            <v>5.7249999999999996</v>
          </cell>
          <cell r="F652">
            <v>5.9574999999999996</v>
          </cell>
          <cell r="G652">
            <v>6.0387500000000003</v>
          </cell>
          <cell r="H652">
            <v>6.125</v>
          </cell>
          <cell r="I652">
            <v>6.2112499999999997</v>
          </cell>
          <cell r="J652">
            <v>6.5024999999999995</v>
          </cell>
        </row>
        <row r="653">
          <cell r="A653">
            <v>39622</v>
          </cell>
          <cell r="B653">
            <v>5.085</v>
          </cell>
          <cell r="C653">
            <v>5.1100000000000003</v>
          </cell>
          <cell r="D653">
            <v>5.5062499999999996</v>
          </cell>
          <cell r="E653">
            <v>5.7225000000000001</v>
          </cell>
          <cell r="F653">
            <v>5.9518800000000001</v>
          </cell>
          <cell r="G653">
            <v>6.0337500000000004</v>
          </cell>
          <cell r="H653">
            <v>6.1187500000000004</v>
          </cell>
          <cell r="I653">
            <v>6.1993799999999997</v>
          </cell>
          <cell r="J653">
            <v>6.4824999999999999</v>
          </cell>
        </row>
        <row r="654">
          <cell r="A654">
            <v>39623</v>
          </cell>
          <cell r="B654">
            <v>5.0774999999999997</v>
          </cell>
          <cell r="C654">
            <v>5.3362499999999997</v>
          </cell>
          <cell r="D654">
            <v>5.50563</v>
          </cell>
          <cell r="E654">
            <v>5.7249999999999996</v>
          </cell>
          <cell r="F654">
            <v>5.9524999999999997</v>
          </cell>
          <cell r="G654">
            <v>6.03125</v>
          </cell>
          <cell r="H654">
            <v>6.1156300000000003</v>
          </cell>
          <cell r="I654">
            <v>6.19625</v>
          </cell>
          <cell r="J654">
            <v>6.4737499999999999</v>
          </cell>
        </row>
        <row r="655">
          <cell r="A655">
            <v>39624</v>
          </cell>
          <cell r="B655">
            <v>5.0525000000000002</v>
          </cell>
          <cell r="C655">
            <v>5.3137499999999998</v>
          </cell>
          <cell r="D655">
            <v>5.5018799999999999</v>
          </cell>
          <cell r="E655">
            <v>5.7218799999999996</v>
          </cell>
          <cell r="F655">
            <v>5.9518800000000001</v>
          </cell>
          <cell r="G655">
            <v>6.0293799999999997</v>
          </cell>
          <cell r="H655">
            <v>6.1137499999999996</v>
          </cell>
          <cell r="I655">
            <v>6.1918800000000003</v>
          </cell>
          <cell r="J655">
            <v>6.4675000000000002</v>
          </cell>
        </row>
        <row r="656">
          <cell r="A656">
            <v>39625</v>
          </cell>
          <cell r="B656">
            <v>5.0362499999999999</v>
          </cell>
          <cell r="C656">
            <v>5.1762499999999996</v>
          </cell>
          <cell r="D656">
            <v>5.5012499999999998</v>
          </cell>
          <cell r="E656">
            <v>5.7149999999999999</v>
          </cell>
          <cell r="F656">
            <v>5.94625</v>
          </cell>
          <cell r="G656">
            <v>6.0175000000000001</v>
          </cell>
          <cell r="H656">
            <v>6.0987499999999999</v>
          </cell>
          <cell r="I656">
            <v>6.1681299999999997</v>
          </cell>
          <cell r="J656">
            <v>6.4387499999999998</v>
          </cell>
        </row>
        <row r="657">
          <cell r="A657">
            <v>39626</v>
          </cell>
          <cell r="B657">
            <v>5.0462499999999997</v>
          </cell>
          <cell r="C657">
            <v>5.15625</v>
          </cell>
          <cell r="D657">
            <v>5.5012499999999998</v>
          </cell>
          <cell r="E657">
            <v>5.7143800000000002</v>
          </cell>
          <cell r="F657">
            <v>5.9450000000000003</v>
          </cell>
          <cell r="G657">
            <v>6.0075000000000003</v>
          </cell>
          <cell r="H657">
            <v>6.0887500000000001</v>
          </cell>
          <cell r="I657">
            <v>6.1556300000000004</v>
          </cell>
          <cell r="J657">
            <v>6.4375</v>
          </cell>
        </row>
        <row r="658">
          <cell r="A658">
            <v>39629</v>
          </cell>
          <cell r="B658">
            <v>5.3150000000000004</v>
          </cell>
          <cell r="C658">
            <v>5.2</v>
          </cell>
          <cell r="D658">
            <v>5.5037500000000001</v>
          </cell>
          <cell r="E658">
            <v>5.7162500000000005</v>
          </cell>
          <cell r="F658">
            <v>5.94625</v>
          </cell>
          <cell r="G658">
            <v>6.0137499999999999</v>
          </cell>
          <cell r="H658">
            <v>6.09</v>
          </cell>
          <cell r="I658">
            <v>6.1581299999999999</v>
          </cell>
          <cell r="J658">
            <v>6.4487500000000004</v>
          </cell>
        </row>
        <row r="659">
          <cell r="A659">
            <v>39630</v>
          </cell>
          <cell r="B659">
            <v>5.1012500000000003</v>
          </cell>
          <cell r="C659">
            <v>5.1325000000000003</v>
          </cell>
          <cell r="D659">
            <v>5.4937500000000004</v>
          </cell>
          <cell r="E659">
            <v>5.71</v>
          </cell>
          <cell r="F659">
            <v>5.9399999999999995</v>
          </cell>
          <cell r="G659">
            <v>6.0049999999999999</v>
          </cell>
          <cell r="H659">
            <v>6.085</v>
          </cell>
          <cell r="I659">
            <v>6.1550000000000002</v>
          </cell>
          <cell r="J659">
            <v>6.4387499999999998</v>
          </cell>
        </row>
        <row r="660">
          <cell r="A660">
            <v>39631</v>
          </cell>
          <cell r="B660">
            <v>5.0949999999999998</v>
          </cell>
          <cell r="C660">
            <v>5.1112500000000001</v>
          </cell>
          <cell r="D660">
            <v>5.4862500000000001</v>
          </cell>
          <cell r="E660">
            <v>5.7</v>
          </cell>
          <cell r="F660">
            <v>5.9318799999999996</v>
          </cell>
          <cell r="G660">
            <v>6.0025000000000004</v>
          </cell>
          <cell r="H660">
            <v>6.0787500000000003</v>
          </cell>
          <cell r="I660">
            <v>6.15</v>
          </cell>
          <cell r="J660">
            <v>6.4312500000000004</v>
          </cell>
        </row>
        <row r="661">
          <cell r="A661">
            <v>39632</v>
          </cell>
          <cell r="B661">
            <v>5.0662500000000001</v>
          </cell>
          <cell r="C661">
            <v>5.0999999999999996</v>
          </cell>
          <cell r="D661">
            <v>5.47</v>
          </cell>
          <cell r="E661">
            <v>5.6887499999999998</v>
          </cell>
          <cell r="F661">
            <v>5.9124999999999996</v>
          </cell>
          <cell r="G661">
            <v>5.99125</v>
          </cell>
          <cell r="H661">
            <v>6.0674999999999999</v>
          </cell>
          <cell r="I661">
            <v>6.14</v>
          </cell>
          <cell r="J661">
            <v>6.4249999999999998</v>
          </cell>
        </row>
        <row r="662">
          <cell r="A662">
            <v>39633</v>
          </cell>
          <cell r="B662">
            <v>5.0512499999999996</v>
          </cell>
          <cell r="C662">
            <v>5.085</v>
          </cell>
          <cell r="D662">
            <v>5.4618799999999998</v>
          </cell>
          <cell r="E662">
            <v>5.6762499999999996</v>
          </cell>
          <cell r="F662">
            <v>5.8912500000000003</v>
          </cell>
          <cell r="G662">
            <v>5.9637500000000001</v>
          </cell>
          <cell r="H662">
            <v>6.0387500000000003</v>
          </cell>
          <cell r="I662">
            <v>6.1037499999999998</v>
          </cell>
          <cell r="J662">
            <v>6.38375</v>
          </cell>
        </row>
        <row r="663">
          <cell r="A663">
            <v>39636</v>
          </cell>
          <cell r="B663">
            <v>5.0612500000000002</v>
          </cell>
          <cell r="C663">
            <v>5.0999999999999996</v>
          </cell>
          <cell r="D663">
            <v>5.4550000000000001</v>
          </cell>
          <cell r="E663">
            <v>5.6637500000000003</v>
          </cell>
          <cell r="F663">
            <v>5.8787500000000001</v>
          </cell>
          <cell r="G663">
            <v>5.9450000000000003</v>
          </cell>
          <cell r="H663">
            <v>6.01</v>
          </cell>
          <cell r="I663">
            <v>6.0843800000000003</v>
          </cell>
          <cell r="J663">
            <v>6.3412499999999996</v>
          </cell>
        </row>
        <row r="664">
          <cell r="A664">
            <v>39637</v>
          </cell>
          <cell r="B664">
            <v>5.0674999999999999</v>
          </cell>
          <cell r="C664">
            <v>5.1025</v>
          </cell>
          <cell r="D664">
            <v>5.4506300000000003</v>
          </cell>
          <cell r="E664">
            <v>5.6550000000000002</v>
          </cell>
          <cell r="F664">
            <v>5.8593799999999998</v>
          </cell>
          <cell r="G664">
            <v>5.9237500000000001</v>
          </cell>
          <cell r="H664">
            <v>5.99</v>
          </cell>
          <cell r="I664">
            <v>6.0587499999999999</v>
          </cell>
          <cell r="J664">
            <v>6.3125</v>
          </cell>
        </row>
        <row r="665">
          <cell r="A665">
            <v>39638</v>
          </cell>
          <cell r="B665">
            <v>5.0674999999999999</v>
          </cell>
          <cell r="C665">
            <v>5.1012500000000003</v>
          </cell>
          <cell r="D665">
            <v>5.4474999999999998</v>
          </cell>
          <cell r="E665">
            <v>5.6556300000000004</v>
          </cell>
          <cell r="F665">
            <v>5.85</v>
          </cell>
          <cell r="G665">
            <v>5.9187500000000002</v>
          </cell>
          <cell r="H665">
            <v>5.99</v>
          </cell>
          <cell r="I665">
            <v>6.0549999999999997</v>
          </cell>
          <cell r="J665">
            <v>6.3150000000000004</v>
          </cell>
        </row>
        <row r="666">
          <cell r="A666">
            <v>39639</v>
          </cell>
          <cell r="B666">
            <v>5.0606299999999997</v>
          </cell>
          <cell r="C666">
            <v>5.1037499999999998</v>
          </cell>
          <cell r="D666">
            <v>5.4387499999999998</v>
          </cell>
          <cell r="E666">
            <v>5.65</v>
          </cell>
          <cell r="F666">
            <v>5.84063</v>
          </cell>
          <cell r="G666">
            <v>5.9037500000000005</v>
          </cell>
          <cell r="H666">
            <v>5.9725000000000001</v>
          </cell>
          <cell r="I666">
            <v>6.04</v>
          </cell>
          <cell r="J666">
            <v>6.2937500000000002</v>
          </cell>
        </row>
        <row r="667">
          <cell r="A667">
            <v>39640</v>
          </cell>
          <cell r="B667">
            <v>5.0662500000000001</v>
          </cell>
          <cell r="C667">
            <v>5.1074999999999999</v>
          </cell>
          <cell r="D667">
            <v>5.43</v>
          </cell>
          <cell r="E667">
            <v>5.6437499999999998</v>
          </cell>
          <cell r="F667">
            <v>5.8337500000000002</v>
          </cell>
          <cell r="G667">
            <v>5.9</v>
          </cell>
          <cell r="H667">
            <v>5.9712499999999995</v>
          </cell>
          <cell r="I667">
            <v>6.0350000000000001</v>
          </cell>
          <cell r="J667">
            <v>6.2887500000000003</v>
          </cell>
        </row>
        <row r="668">
          <cell r="A668">
            <v>39643</v>
          </cell>
          <cell r="B668">
            <v>5.0787500000000003</v>
          </cell>
          <cell r="C668">
            <v>5.1124999999999998</v>
          </cell>
          <cell r="D668">
            <v>5.4237500000000001</v>
          </cell>
          <cell r="E668">
            <v>5.6362500000000004</v>
          </cell>
          <cell r="F668">
            <v>5.8262499999999999</v>
          </cell>
          <cell r="G668">
            <v>5.8956299999999997</v>
          </cell>
          <cell r="H668">
            <v>5.9662500000000005</v>
          </cell>
          <cell r="I668">
            <v>6.0343799999999996</v>
          </cell>
          <cell r="J668">
            <v>6.2862499999999999</v>
          </cell>
        </row>
        <row r="669">
          <cell r="A669">
            <v>39644</v>
          </cell>
          <cell r="B669">
            <v>5.0774999999999997</v>
          </cell>
          <cell r="C669">
            <v>5.1062500000000002</v>
          </cell>
          <cell r="D669">
            <v>5.4187500000000002</v>
          </cell>
          <cell r="E669">
            <v>5.6274999999999995</v>
          </cell>
          <cell r="F669">
            <v>5.8193799999999998</v>
          </cell>
          <cell r="G669">
            <v>5.8849999999999998</v>
          </cell>
          <cell r="H669">
            <v>5.9537500000000003</v>
          </cell>
          <cell r="I669">
            <v>6.02</v>
          </cell>
          <cell r="J669">
            <v>6.2637499999999999</v>
          </cell>
        </row>
        <row r="670">
          <cell r="A670">
            <v>39645</v>
          </cell>
          <cell r="B670">
            <v>5.0750000000000002</v>
          </cell>
          <cell r="C670">
            <v>5.1043799999999999</v>
          </cell>
          <cell r="D670">
            <v>5.41</v>
          </cell>
          <cell r="E670">
            <v>5.6187500000000004</v>
          </cell>
          <cell r="F670">
            <v>5.8112500000000002</v>
          </cell>
          <cell r="G670">
            <v>5.8781299999999996</v>
          </cell>
          <cell r="H670">
            <v>5.9399999999999995</v>
          </cell>
          <cell r="I670">
            <v>6.0093800000000002</v>
          </cell>
          <cell r="J670">
            <v>6.23813</v>
          </cell>
        </row>
        <row r="671">
          <cell r="A671">
            <v>39646</v>
          </cell>
          <cell r="B671">
            <v>5.07</v>
          </cell>
          <cell r="C671">
            <v>5.1025</v>
          </cell>
          <cell r="D671">
            <v>5.40625</v>
          </cell>
          <cell r="E671">
            <v>5.61625</v>
          </cell>
          <cell r="F671">
            <v>5.8075000000000001</v>
          </cell>
          <cell r="G671">
            <v>5.8737500000000002</v>
          </cell>
          <cell r="H671">
            <v>5.9375</v>
          </cell>
          <cell r="I671">
            <v>6.0068799999999998</v>
          </cell>
          <cell r="J671">
            <v>6.24125</v>
          </cell>
        </row>
        <row r="672">
          <cell r="A672">
            <v>39647</v>
          </cell>
          <cell r="B672">
            <v>5.0674999999999999</v>
          </cell>
          <cell r="C672">
            <v>5.1037499999999998</v>
          </cell>
          <cell r="D672">
            <v>5.4050000000000002</v>
          </cell>
          <cell r="E672">
            <v>5.6137499999999996</v>
          </cell>
          <cell r="F672">
            <v>5.8049999999999997</v>
          </cell>
          <cell r="G672">
            <v>5.875</v>
          </cell>
          <cell r="H672">
            <v>5.9399999999999995</v>
          </cell>
          <cell r="I672">
            <v>6.01</v>
          </cell>
          <cell r="J672">
            <v>6.2450000000000001</v>
          </cell>
        </row>
        <row r="673">
          <cell r="A673">
            <v>39650</v>
          </cell>
          <cell r="B673">
            <v>5.0662500000000001</v>
          </cell>
          <cell r="C673">
            <v>5.1074999999999999</v>
          </cell>
          <cell r="D673">
            <v>5.4018800000000002</v>
          </cell>
          <cell r="E673">
            <v>5.6062500000000002</v>
          </cell>
          <cell r="F673">
            <v>5.7993800000000002</v>
          </cell>
          <cell r="G673">
            <v>5.8674999999999997</v>
          </cell>
          <cell r="H673">
            <v>5.9318799999999996</v>
          </cell>
          <cell r="I673">
            <v>5.9987500000000002</v>
          </cell>
          <cell r="J673">
            <v>6.2312500000000002</v>
          </cell>
        </row>
        <row r="674">
          <cell r="A674">
            <v>39651</v>
          </cell>
          <cell r="B674">
            <v>5.0612500000000002</v>
          </cell>
          <cell r="C674">
            <v>5.1043799999999999</v>
          </cell>
          <cell r="D674">
            <v>5.3937499999999998</v>
          </cell>
          <cell r="E674">
            <v>5.6006299999999998</v>
          </cell>
          <cell r="F674">
            <v>5.7968799999999998</v>
          </cell>
          <cell r="G674">
            <v>5.8606300000000005</v>
          </cell>
          <cell r="H674">
            <v>5.9237500000000001</v>
          </cell>
          <cell r="I674">
            <v>5.9943799999999996</v>
          </cell>
          <cell r="J674">
            <v>6.22</v>
          </cell>
        </row>
        <row r="675">
          <cell r="A675">
            <v>39652</v>
          </cell>
          <cell r="B675">
            <v>5.0587499999999999</v>
          </cell>
          <cell r="C675">
            <v>5.1043799999999999</v>
          </cell>
          <cell r="D675">
            <v>5.39438</v>
          </cell>
          <cell r="E675">
            <v>5.6</v>
          </cell>
          <cell r="F675">
            <v>5.7975000000000003</v>
          </cell>
          <cell r="G675">
            <v>5.8637499999999996</v>
          </cell>
          <cell r="H675">
            <v>5.9281300000000003</v>
          </cell>
          <cell r="I675">
            <v>5.9975000000000005</v>
          </cell>
          <cell r="J675">
            <v>6.2275</v>
          </cell>
        </row>
        <row r="676">
          <cell r="A676">
            <v>39653</v>
          </cell>
          <cell r="B676">
            <v>5.0575000000000001</v>
          </cell>
          <cell r="C676">
            <v>5.1025</v>
          </cell>
          <cell r="D676">
            <v>5.3962500000000002</v>
          </cell>
          <cell r="E676">
            <v>5.6</v>
          </cell>
          <cell r="F676">
            <v>5.7962499999999997</v>
          </cell>
          <cell r="G676">
            <v>5.86</v>
          </cell>
          <cell r="H676">
            <v>5.92</v>
          </cell>
          <cell r="I676">
            <v>5.99125</v>
          </cell>
          <cell r="J676">
            <v>6.2050000000000001</v>
          </cell>
        </row>
        <row r="677">
          <cell r="A677">
            <v>39654</v>
          </cell>
          <cell r="B677">
            <v>5.0587499999999999</v>
          </cell>
          <cell r="C677">
            <v>5.0999999999999996</v>
          </cell>
          <cell r="D677">
            <v>5.3937499999999998</v>
          </cell>
          <cell r="E677">
            <v>5.6</v>
          </cell>
          <cell r="F677">
            <v>5.7956300000000001</v>
          </cell>
          <cell r="G677">
            <v>5.86</v>
          </cell>
          <cell r="H677">
            <v>5.9168799999999999</v>
          </cell>
          <cell r="I677">
            <v>5.9906300000000003</v>
          </cell>
          <cell r="J677">
            <v>6.19625</v>
          </cell>
        </row>
        <row r="678">
          <cell r="A678">
            <v>39657</v>
          </cell>
          <cell r="B678">
            <v>5.0687499999999996</v>
          </cell>
          <cell r="C678">
            <v>5.0999999999999996</v>
          </cell>
          <cell r="D678">
            <v>5.3918800000000005</v>
          </cell>
          <cell r="E678">
            <v>5.5975000000000001</v>
          </cell>
          <cell r="F678">
            <v>5.7906300000000002</v>
          </cell>
          <cell r="G678">
            <v>5.8574999999999999</v>
          </cell>
          <cell r="H678">
            <v>5.9143799999999995</v>
          </cell>
          <cell r="I678">
            <v>5.99125</v>
          </cell>
          <cell r="J678">
            <v>6.19</v>
          </cell>
        </row>
        <row r="679">
          <cell r="A679">
            <v>39658</v>
          </cell>
          <cell r="B679">
            <v>5.05938</v>
          </cell>
          <cell r="C679">
            <v>5.0999999999999996</v>
          </cell>
          <cell r="D679">
            <v>5.3893800000000001</v>
          </cell>
          <cell r="E679">
            <v>5.5956299999999999</v>
          </cell>
          <cell r="F679">
            <v>5.7893799999999995</v>
          </cell>
          <cell r="G679">
            <v>5.8537499999999998</v>
          </cell>
          <cell r="H679">
            <v>5.9143799999999995</v>
          </cell>
          <cell r="I679">
            <v>5.99125</v>
          </cell>
          <cell r="J679">
            <v>6.1849999999999996</v>
          </cell>
        </row>
        <row r="680">
          <cell r="A680">
            <v>39659</v>
          </cell>
          <cell r="B680">
            <v>5.0525000000000002</v>
          </cell>
          <cell r="C680">
            <v>5.0999999999999996</v>
          </cell>
          <cell r="D680">
            <v>5.3862500000000004</v>
          </cell>
          <cell r="E680">
            <v>5.5912500000000005</v>
          </cell>
          <cell r="F680">
            <v>5.7843799999999996</v>
          </cell>
          <cell r="G680">
            <v>5.85</v>
          </cell>
          <cell r="H680">
            <v>5.9112499999999999</v>
          </cell>
          <cell r="I680">
            <v>5.9837499999999997</v>
          </cell>
          <cell r="J680">
            <v>6.1762499999999996</v>
          </cell>
        </row>
        <row r="681">
          <cell r="A681">
            <v>39660</v>
          </cell>
          <cell r="B681">
            <v>5.0425000000000004</v>
          </cell>
          <cell r="C681">
            <v>5.0912499999999996</v>
          </cell>
          <cell r="D681">
            <v>5.3849999999999998</v>
          </cell>
          <cell r="E681">
            <v>5.5862499999999997</v>
          </cell>
          <cell r="F681">
            <v>5.7831299999999999</v>
          </cell>
          <cell r="G681">
            <v>5.8487499999999999</v>
          </cell>
          <cell r="H681">
            <v>5.9074999999999998</v>
          </cell>
          <cell r="I681">
            <v>5.98</v>
          </cell>
          <cell r="J681">
            <v>6.1706300000000001</v>
          </cell>
        </row>
        <row r="682">
          <cell r="A682">
            <v>39661</v>
          </cell>
          <cell r="B682">
            <v>5.0112500000000004</v>
          </cell>
          <cell r="C682">
            <v>5.0737500000000004</v>
          </cell>
          <cell r="D682">
            <v>5.3818799999999998</v>
          </cell>
          <cell r="E682">
            <v>5.5831299999999997</v>
          </cell>
          <cell r="F682">
            <v>5.78</v>
          </cell>
          <cell r="G682">
            <v>5.8462499999999995</v>
          </cell>
          <cell r="H682">
            <v>5.9050000000000002</v>
          </cell>
          <cell r="I682">
            <v>5.98</v>
          </cell>
          <cell r="J682">
            <v>6.1681299999999997</v>
          </cell>
        </row>
        <row r="683">
          <cell r="A683">
            <v>39664</v>
          </cell>
          <cell r="B683">
            <v>5.0449999999999999</v>
          </cell>
          <cell r="C683">
            <v>5.0743799999999997</v>
          </cell>
          <cell r="D683">
            <v>5.3825000000000003</v>
          </cell>
          <cell r="E683">
            <v>5.5843800000000003</v>
          </cell>
          <cell r="F683">
            <v>5.7787500000000005</v>
          </cell>
          <cell r="G683">
            <v>5.8456299999999999</v>
          </cell>
          <cell r="H683">
            <v>5.9043799999999997</v>
          </cell>
          <cell r="I683">
            <v>5.9787499999999998</v>
          </cell>
          <cell r="J683">
            <v>6.1587500000000004</v>
          </cell>
        </row>
        <row r="684">
          <cell r="A684">
            <v>39665</v>
          </cell>
          <cell r="B684">
            <v>5.0437500000000002</v>
          </cell>
          <cell r="C684">
            <v>5.0768800000000001</v>
          </cell>
          <cell r="D684">
            <v>5.3812499999999996</v>
          </cell>
          <cell r="E684">
            <v>5.5831299999999997</v>
          </cell>
          <cell r="F684">
            <v>5.7774999999999999</v>
          </cell>
          <cell r="G684">
            <v>5.8425000000000002</v>
          </cell>
          <cell r="H684">
            <v>5.9</v>
          </cell>
          <cell r="I684">
            <v>5.9731300000000003</v>
          </cell>
          <cell r="J684">
            <v>6.1437499999999998</v>
          </cell>
        </row>
        <row r="685">
          <cell r="A685">
            <v>39666</v>
          </cell>
          <cell r="B685">
            <v>5.0412499999999998</v>
          </cell>
          <cell r="C685">
            <v>5.0774999999999997</v>
          </cell>
          <cell r="D685">
            <v>5.3812499999999996</v>
          </cell>
          <cell r="E685">
            <v>5.5831299999999997</v>
          </cell>
          <cell r="F685">
            <v>5.7774999999999999</v>
          </cell>
          <cell r="G685">
            <v>5.8425000000000002</v>
          </cell>
          <cell r="H685">
            <v>5.9</v>
          </cell>
          <cell r="I685">
            <v>5.9725000000000001</v>
          </cell>
          <cell r="J685">
            <v>6.13375</v>
          </cell>
        </row>
        <row r="686">
          <cell r="A686">
            <v>39667</v>
          </cell>
          <cell r="B686">
            <v>5.0425000000000004</v>
          </cell>
          <cell r="C686">
            <v>5.0787500000000003</v>
          </cell>
          <cell r="D686">
            <v>5.38</v>
          </cell>
          <cell r="E686">
            <v>5.585</v>
          </cell>
          <cell r="F686">
            <v>5.7762500000000001</v>
          </cell>
          <cell r="G686">
            <v>5.84375</v>
          </cell>
          <cell r="H686">
            <v>5.9</v>
          </cell>
          <cell r="I686">
            <v>5.9737499999999999</v>
          </cell>
          <cell r="J686">
            <v>6.1318799999999998</v>
          </cell>
        </row>
        <row r="687">
          <cell r="A687">
            <v>39668</v>
          </cell>
          <cell r="B687">
            <v>5.0468799999999998</v>
          </cell>
          <cell r="C687">
            <v>5.0774999999999997</v>
          </cell>
          <cell r="D687">
            <v>5.38</v>
          </cell>
          <cell r="E687">
            <v>5.5831299999999997</v>
          </cell>
          <cell r="F687">
            <v>5.7750000000000004</v>
          </cell>
          <cell r="G687">
            <v>5.8456299999999999</v>
          </cell>
          <cell r="H687">
            <v>5.9</v>
          </cell>
          <cell r="I687">
            <v>5.97438</v>
          </cell>
          <cell r="J687">
            <v>6.13063</v>
          </cell>
        </row>
        <row r="688">
          <cell r="A688">
            <v>39671</v>
          </cell>
          <cell r="B688">
            <v>5.05</v>
          </cell>
          <cell r="C688">
            <v>5.0787500000000003</v>
          </cell>
          <cell r="D688">
            <v>5.3825000000000003</v>
          </cell>
          <cell r="E688">
            <v>5.5856300000000001</v>
          </cell>
          <cell r="F688">
            <v>5.7787500000000005</v>
          </cell>
          <cell r="G688">
            <v>5.84938</v>
          </cell>
          <cell r="H688">
            <v>5.9050000000000002</v>
          </cell>
          <cell r="I688">
            <v>5.9768799999999995</v>
          </cell>
          <cell r="J688">
            <v>6.13</v>
          </cell>
        </row>
        <row r="689">
          <cell r="A689">
            <v>39672</v>
          </cell>
          <cell r="B689">
            <v>5.05</v>
          </cell>
          <cell r="C689">
            <v>5.0824999999999996</v>
          </cell>
          <cell r="D689">
            <v>5.3787500000000001</v>
          </cell>
          <cell r="E689">
            <v>5.5868799999999998</v>
          </cell>
          <cell r="F689">
            <v>5.77813</v>
          </cell>
          <cell r="G689">
            <v>5.85</v>
          </cell>
          <cell r="H689">
            <v>5.9056300000000004</v>
          </cell>
          <cell r="I689">
            <v>5.9768799999999995</v>
          </cell>
          <cell r="J689">
            <v>6.1275000000000004</v>
          </cell>
        </row>
        <row r="690">
          <cell r="A690">
            <v>39673</v>
          </cell>
          <cell r="B690">
            <v>5.0462499999999997</v>
          </cell>
          <cell r="C690">
            <v>5.0812499999999998</v>
          </cell>
          <cell r="D690">
            <v>5.3756300000000001</v>
          </cell>
          <cell r="E690">
            <v>5.5787500000000003</v>
          </cell>
          <cell r="F690">
            <v>5.7681300000000002</v>
          </cell>
          <cell r="G690">
            <v>5.8387500000000001</v>
          </cell>
          <cell r="H690">
            <v>5.8937499999999998</v>
          </cell>
          <cell r="I690">
            <v>5.9537500000000003</v>
          </cell>
          <cell r="J690">
            <v>6.0875000000000004</v>
          </cell>
        </row>
        <row r="691">
          <cell r="A691">
            <v>39674</v>
          </cell>
          <cell r="B691">
            <v>5.0406300000000002</v>
          </cell>
          <cell r="C691">
            <v>5.0787500000000003</v>
          </cell>
          <cell r="D691">
            <v>5.3712499999999999</v>
          </cell>
          <cell r="E691">
            <v>5.57125</v>
          </cell>
          <cell r="F691">
            <v>5.7606299999999999</v>
          </cell>
          <cell r="G691">
            <v>5.8274999999999997</v>
          </cell>
          <cell r="H691">
            <v>5.88</v>
          </cell>
          <cell r="I691">
            <v>5.9350000000000005</v>
          </cell>
          <cell r="J691">
            <v>6.0487500000000001</v>
          </cell>
        </row>
        <row r="692">
          <cell r="A692">
            <v>39675</v>
          </cell>
          <cell r="B692">
            <v>5.0549999999999997</v>
          </cell>
          <cell r="C692">
            <v>5.0837500000000002</v>
          </cell>
          <cell r="D692">
            <v>5.3687500000000004</v>
          </cell>
          <cell r="E692">
            <v>5.5687499999999996</v>
          </cell>
          <cell r="F692">
            <v>5.7618799999999997</v>
          </cell>
          <cell r="G692">
            <v>5.8281299999999998</v>
          </cell>
          <cell r="H692">
            <v>5.8756300000000001</v>
          </cell>
          <cell r="I692">
            <v>5.93</v>
          </cell>
          <cell r="J692">
            <v>6.0425000000000004</v>
          </cell>
        </row>
        <row r="693">
          <cell r="A693">
            <v>39678</v>
          </cell>
          <cell r="B693">
            <v>5.0493800000000002</v>
          </cell>
          <cell r="C693">
            <v>5.0806300000000002</v>
          </cell>
          <cell r="D693">
            <v>5.36625</v>
          </cell>
          <cell r="E693">
            <v>5.5674999999999999</v>
          </cell>
          <cell r="F693">
            <v>5.7625000000000002</v>
          </cell>
          <cell r="G693">
            <v>5.8287500000000003</v>
          </cell>
          <cell r="H693">
            <v>5.8756300000000001</v>
          </cell>
          <cell r="I693">
            <v>5.9275000000000002</v>
          </cell>
          <cell r="J693">
            <v>6.04</v>
          </cell>
        </row>
        <row r="694">
          <cell r="A694">
            <v>39679</v>
          </cell>
          <cell r="B694">
            <v>5.0487500000000001</v>
          </cell>
          <cell r="C694">
            <v>5.0812499999999998</v>
          </cell>
          <cell r="D694">
            <v>5.3668800000000001</v>
          </cell>
          <cell r="E694">
            <v>5.5668800000000003</v>
          </cell>
          <cell r="F694">
            <v>5.7606299999999999</v>
          </cell>
          <cell r="G694">
            <v>5.8256300000000003</v>
          </cell>
          <cell r="H694">
            <v>5.875</v>
          </cell>
          <cell r="I694">
            <v>5.9218799999999998</v>
          </cell>
          <cell r="J694">
            <v>6.0374999999999996</v>
          </cell>
        </row>
        <row r="695">
          <cell r="A695">
            <v>39680</v>
          </cell>
          <cell r="B695">
            <v>5.0462499999999997</v>
          </cell>
          <cell r="C695">
            <v>5.0824999999999996</v>
          </cell>
          <cell r="D695">
            <v>5.3656300000000003</v>
          </cell>
          <cell r="E695">
            <v>5.5656299999999996</v>
          </cell>
          <cell r="F695">
            <v>5.7606299999999999</v>
          </cell>
          <cell r="G695">
            <v>5.8250000000000002</v>
          </cell>
          <cell r="H695">
            <v>5.8756300000000001</v>
          </cell>
          <cell r="I695">
            <v>5.9212499999999997</v>
          </cell>
          <cell r="J695">
            <v>6.0387500000000003</v>
          </cell>
        </row>
        <row r="696">
          <cell r="A696">
            <v>39681</v>
          </cell>
          <cell r="B696">
            <v>5.05</v>
          </cell>
          <cell r="C696">
            <v>5.0837500000000002</v>
          </cell>
          <cell r="D696">
            <v>5.3643799999999997</v>
          </cell>
          <cell r="E696">
            <v>5.5656299999999996</v>
          </cell>
          <cell r="F696">
            <v>5.76</v>
          </cell>
          <cell r="G696">
            <v>5.8256300000000003</v>
          </cell>
          <cell r="H696">
            <v>5.8756300000000001</v>
          </cell>
          <cell r="I696">
            <v>5.9237500000000001</v>
          </cell>
          <cell r="J696">
            <v>6.0412499999999998</v>
          </cell>
        </row>
        <row r="697">
          <cell r="A697">
            <v>39682</v>
          </cell>
          <cell r="B697">
            <v>5.0462499999999997</v>
          </cell>
          <cell r="C697">
            <v>5.0806300000000002</v>
          </cell>
          <cell r="D697">
            <v>5.3656300000000003</v>
          </cell>
          <cell r="E697">
            <v>5.5656299999999996</v>
          </cell>
          <cell r="F697">
            <v>5.75875</v>
          </cell>
          <cell r="G697">
            <v>5.8243799999999997</v>
          </cell>
          <cell r="H697">
            <v>5.8756300000000001</v>
          </cell>
          <cell r="I697">
            <v>5.9206300000000001</v>
          </cell>
          <cell r="J697">
            <v>6.0362499999999999</v>
          </cell>
        </row>
        <row r="698">
          <cell r="A698">
            <v>39685</v>
          </cell>
          <cell r="B698">
            <v>5.0462499999999997</v>
          </cell>
          <cell r="C698">
            <v>5.0806300000000002</v>
          </cell>
          <cell r="D698">
            <v>5.3656300000000003</v>
          </cell>
          <cell r="E698">
            <v>5.5656299999999996</v>
          </cell>
          <cell r="F698">
            <v>5.75875</v>
          </cell>
          <cell r="G698">
            <v>5.8243799999999997</v>
          </cell>
          <cell r="H698">
            <v>5.8756300000000001</v>
          </cell>
          <cell r="I698">
            <v>5.9206300000000001</v>
          </cell>
          <cell r="J698">
            <v>6.0362499999999999</v>
          </cell>
        </row>
        <row r="699">
          <cell r="A699">
            <v>39686</v>
          </cell>
          <cell r="B699">
            <v>5.0449999999999999</v>
          </cell>
          <cell r="C699">
            <v>5.0837500000000002</v>
          </cell>
          <cell r="D699">
            <v>5.36313</v>
          </cell>
          <cell r="E699">
            <v>5.5600000000000005</v>
          </cell>
          <cell r="F699">
            <v>5.7543800000000003</v>
          </cell>
          <cell r="G699">
            <v>5.8218800000000002</v>
          </cell>
          <cell r="H699">
            <v>5.87188</v>
          </cell>
          <cell r="I699">
            <v>5.9137500000000003</v>
          </cell>
          <cell r="J699">
            <v>6.0262500000000001</v>
          </cell>
        </row>
        <row r="700">
          <cell r="A700">
            <v>39687</v>
          </cell>
          <cell r="B700">
            <v>5.0431299999999997</v>
          </cell>
          <cell r="C700">
            <v>5.0831299999999997</v>
          </cell>
          <cell r="D700">
            <v>5.3612500000000001</v>
          </cell>
          <cell r="E700">
            <v>5.5587499999999999</v>
          </cell>
          <cell r="F700">
            <v>5.7543800000000003</v>
          </cell>
          <cell r="G700">
            <v>5.8174999999999999</v>
          </cell>
          <cell r="H700">
            <v>5.8674999999999997</v>
          </cell>
          <cell r="I700">
            <v>5.9124999999999996</v>
          </cell>
          <cell r="J700">
            <v>6.0231300000000001</v>
          </cell>
        </row>
        <row r="701">
          <cell r="A701">
            <v>39688</v>
          </cell>
          <cell r="B701">
            <v>5.0418799999999999</v>
          </cell>
          <cell r="C701">
            <v>5.0806300000000002</v>
          </cell>
          <cell r="D701">
            <v>5.3593799999999998</v>
          </cell>
          <cell r="E701">
            <v>5.5575000000000001</v>
          </cell>
          <cell r="F701">
            <v>5.7543800000000003</v>
          </cell>
          <cell r="G701">
            <v>5.8174999999999999</v>
          </cell>
          <cell r="H701">
            <v>5.8674999999999997</v>
          </cell>
          <cell r="I701">
            <v>5.91</v>
          </cell>
          <cell r="J701">
            <v>6.0218800000000003</v>
          </cell>
        </row>
        <row r="702">
          <cell r="A702">
            <v>39689</v>
          </cell>
          <cell r="B702">
            <v>5.0518799999999997</v>
          </cell>
          <cell r="C702">
            <v>5.0862499999999997</v>
          </cell>
          <cell r="D702">
            <v>5.36</v>
          </cell>
          <cell r="E702">
            <v>5.5575000000000001</v>
          </cell>
          <cell r="F702">
            <v>5.7531299999999996</v>
          </cell>
          <cell r="G702">
            <v>5.8162500000000001</v>
          </cell>
          <cell r="H702">
            <v>5.86625</v>
          </cell>
          <cell r="I702">
            <v>5.91188</v>
          </cell>
          <cell r="J702">
            <v>6.02</v>
          </cell>
        </row>
        <row r="703">
          <cell r="A703">
            <v>39692</v>
          </cell>
          <cell r="B703">
            <v>5.0549999999999997</v>
          </cell>
          <cell r="C703">
            <v>5.0812499999999998</v>
          </cell>
          <cell r="D703">
            <v>5.3612500000000001</v>
          </cell>
          <cell r="E703">
            <v>5.5518799999999997</v>
          </cell>
          <cell r="F703">
            <v>5.7487500000000002</v>
          </cell>
          <cell r="G703">
            <v>5.8125</v>
          </cell>
          <cell r="H703">
            <v>5.8574999999999999</v>
          </cell>
          <cell r="I703">
            <v>5.8925000000000001</v>
          </cell>
          <cell r="J703">
            <v>6</v>
          </cell>
        </row>
        <row r="704">
          <cell r="A704">
            <v>39693</v>
          </cell>
          <cell r="B704">
            <v>5.0556299999999998</v>
          </cell>
          <cell r="C704">
            <v>5.0893800000000002</v>
          </cell>
          <cell r="D704">
            <v>5.3612500000000001</v>
          </cell>
          <cell r="E704">
            <v>5.5512499999999996</v>
          </cell>
          <cell r="F704">
            <v>5.7463800000000003</v>
          </cell>
          <cell r="G704">
            <v>5.8106299999999997</v>
          </cell>
          <cell r="H704">
            <v>5.8512500000000003</v>
          </cell>
          <cell r="I704">
            <v>5.8875000000000002</v>
          </cell>
          <cell r="J704">
            <v>5.9975000000000005</v>
          </cell>
        </row>
        <row r="705">
          <cell r="A705">
            <v>39694</v>
          </cell>
          <cell r="B705">
            <v>5.0543800000000001</v>
          </cell>
          <cell r="C705">
            <v>5.0881299999999996</v>
          </cell>
          <cell r="D705">
            <v>5.3612500000000001</v>
          </cell>
          <cell r="E705">
            <v>5.55</v>
          </cell>
          <cell r="F705">
            <v>5.7438799999999999</v>
          </cell>
          <cell r="G705">
            <v>5.8049999999999997</v>
          </cell>
          <cell r="H705">
            <v>5.8475000000000001</v>
          </cell>
          <cell r="I705">
            <v>5.8774999999999995</v>
          </cell>
          <cell r="J705">
            <v>5.98813</v>
          </cell>
        </row>
        <row r="706">
          <cell r="A706">
            <v>39695</v>
          </cell>
          <cell r="B706">
            <v>5.0556299999999998</v>
          </cell>
          <cell r="C706">
            <v>5.0856300000000001</v>
          </cell>
          <cell r="D706">
            <v>5.3612500000000001</v>
          </cell>
          <cell r="E706">
            <v>5.5487500000000001</v>
          </cell>
          <cell r="F706">
            <v>5.7407500000000002</v>
          </cell>
          <cell r="G706">
            <v>5.8043800000000001</v>
          </cell>
          <cell r="H706">
            <v>5.84375</v>
          </cell>
          <cell r="I706">
            <v>5.87</v>
          </cell>
          <cell r="J706">
            <v>5.9756299999999998</v>
          </cell>
        </row>
        <row r="707">
          <cell r="A707">
            <v>39696</v>
          </cell>
          <cell r="B707">
            <v>5.0531300000000003</v>
          </cell>
          <cell r="C707">
            <v>5.0856300000000001</v>
          </cell>
          <cell r="D707">
            <v>5.3562500000000002</v>
          </cell>
          <cell r="E707">
            <v>5.5462499999999997</v>
          </cell>
          <cell r="F707">
            <v>5.73888</v>
          </cell>
          <cell r="G707">
            <v>5.8018799999999997</v>
          </cell>
          <cell r="H707">
            <v>5.8393800000000002</v>
          </cell>
          <cell r="I707">
            <v>5.8674999999999997</v>
          </cell>
          <cell r="J707">
            <v>5.9718799999999996</v>
          </cell>
        </row>
        <row r="708">
          <cell r="A708">
            <v>39699</v>
          </cell>
          <cell r="B708">
            <v>5.0568799999999996</v>
          </cell>
          <cell r="C708">
            <v>5.0856300000000001</v>
          </cell>
          <cell r="D708">
            <v>5.36</v>
          </cell>
          <cell r="E708">
            <v>5.5493800000000002</v>
          </cell>
          <cell r="F708">
            <v>5.7370000000000001</v>
          </cell>
          <cell r="G708">
            <v>5.8</v>
          </cell>
          <cell r="H708">
            <v>5.84</v>
          </cell>
          <cell r="I708">
            <v>5.8693799999999996</v>
          </cell>
          <cell r="J708">
            <v>5.9768799999999995</v>
          </cell>
        </row>
        <row r="709">
          <cell r="A709">
            <v>39700</v>
          </cell>
          <cell r="B709">
            <v>5.0518799999999997</v>
          </cell>
          <cell r="C709">
            <v>5.0831299999999997</v>
          </cell>
          <cell r="D709">
            <v>5.3581300000000001</v>
          </cell>
          <cell r="E709">
            <v>5.5431299999999997</v>
          </cell>
          <cell r="F709">
            <v>5.7268799999999995</v>
          </cell>
          <cell r="G709">
            <v>5.7906300000000002</v>
          </cell>
          <cell r="H709">
            <v>5.8293800000000005</v>
          </cell>
          <cell r="I709">
            <v>5.8624999999999998</v>
          </cell>
          <cell r="J709">
            <v>5.96875</v>
          </cell>
        </row>
        <row r="710">
          <cell r="A710">
            <v>39701</v>
          </cell>
          <cell r="B710">
            <v>5.0512499999999996</v>
          </cell>
          <cell r="C710">
            <v>5.0856300000000001</v>
          </cell>
          <cell r="D710">
            <v>5.3568800000000003</v>
          </cell>
          <cell r="E710">
            <v>5.5387500000000003</v>
          </cell>
          <cell r="F710">
            <v>5.7168799999999997</v>
          </cell>
          <cell r="G710">
            <v>5.7818800000000001</v>
          </cell>
          <cell r="H710">
            <v>5.8218800000000002</v>
          </cell>
          <cell r="I710">
            <v>5.8550000000000004</v>
          </cell>
          <cell r="J710">
            <v>5.9574999999999996</v>
          </cell>
        </row>
        <row r="711">
          <cell r="A711">
            <v>39702</v>
          </cell>
          <cell r="B711">
            <v>5.0487500000000001</v>
          </cell>
          <cell r="C711">
            <v>5.0824999999999996</v>
          </cell>
          <cell r="D711">
            <v>5.3556299999999997</v>
          </cell>
          <cell r="E711">
            <v>5.5324999999999998</v>
          </cell>
          <cell r="F711">
            <v>5.7074999999999996</v>
          </cell>
          <cell r="G711">
            <v>5.7756299999999996</v>
          </cell>
          <cell r="H711">
            <v>5.8143799999999999</v>
          </cell>
          <cell r="I711">
            <v>5.85</v>
          </cell>
          <cell r="J711">
            <v>5.9524999999999997</v>
          </cell>
        </row>
        <row r="712">
          <cell r="A712">
            <v>39703</v>
          </cell>
          <cell r="B712">
            <v>5.0475000000000003</v>
          </cell>
          <cell r="C712">
            <v>5.0812499999999998</v>
          </cell>
          <cell r="D712">
            <v>5.3556299999999997</v>
          </cell>
          <cell r="E712">
            <v>5.5324999999999998</v>
          </cell>
          <cell r="F712">
            <v>5.7037500000000003</v>
          </cell>
          <cell r="G712">
            <v>5.7750000000000004</v>
          </cell>
          <cell r="H712">
            <v>5.8137499999999998</v>
          </cell>
          <cell r="I712">
            <v>5.84938</v>
          </cell>
          <cell r="J712">
            <v>5.9543800000000005</v>
          </cell>
        </row>
        <row r="713">
          <cell r="A713">
            <v>39706</v>
          </cell>
          <cell r="B713">
            <v>5.4937500000000004</v>
          </cell>
          <cell r="C713">
            <v>5.4362500000000002</v>
          </cell>
          <cell r="D713">
            <v>5.3812499999999996</v>
          </cell>
          <cell r="E713">
            <v>5.5437500000000002</v>
          </cell>
          <cell r="F713">
            <v>5.7149999999999999</v>
          </cell>
          <cell r="G713">
            <v>5.78125</v>
          </cell>
          <cell r="H713">
            <v>5.82</v>
          </cell>
          <cell r="I713">
            <v>5.8537499999999998</v>
          </cell>
          <cell r="J713">
            <v>5.9487500000000004</v>
          </cell>
        </row>
        <row r="714">
          <cell r="A714">
            <v>39707</v>
          </cell>
          <cell r="B714">
            <v>6.7937500000000002</v>
          </cell>
          <cell r="C714">
            <v>6.4874999999999998</v>
          </cell>
          <cell r="D714">
            <v>5.5012499999999998</v>
          </cell>
          <cell r="E714">
            <v>5.6212499999999999</v>
          </cell>
          <cell r="F714">
            <v>5.7912499999999998</v>
          </cell>
          <cell r="G714">
            <v>5.8337500000000002</v>
          </cell>
          <cell r="H714">
            <v>5.8587499999999997</v>
          </cell>
          <cell r="I714">
            <v>5.89</v>
          </cell>
          <cell r="J714">
            <v>5.9862500000000001</v>
          </cell>
        </row>
        <row r="715">
          <cell r="A715">
            <v>39708</v>
          </cell>
          <cell r="B715">
            <v>5.2937500000000002</v>
          </cell>
          <cell r="C715">
            <v>5.9124999999999996</v>
          </cell>
          <cell r="D715">
            <v>5.585</v>
          </cell>
          <cell r="E715">
            <v>5.7</v>
          </cell>
          <cell r="F715">
            <v>5.8712499999999999</v>
          </cell>
          <cell r="G715">
            <v>5.9275000000000002</v>
          </cell>
          <cell r="H715">
            <v>5.9712499999999995</v>
          </cell>
          <cell r="I715">
            <v>6.02</v>
          </cell>
          <cell r="J715">
            <v>6.09063</v>
          </cell>
        </row>
        <row r="716">
          <cell r="A716">
            <v>39709</v>
          </cell>
          <cell r="B716">
            <v>5.1749999999999998</v>
          </cell>
          <cell r="C716">
            <v>5.4375</v>
          </cell>
          <cell r="D716">
            <v>5.77</v>
          </cell>
          <cell r="E716">
            <v>5.8650000000000002</v>
          </cell>
          <cell r="F716">
            <v>5.9775</v>
          </cell>
          <cell r="G716">
            <v>6.0287499999999996</v>
          </cell>
          <cell r="H716">
            <v>6.0812499999999998</v>
          </cell>
          <cell r="I716">
            <v>6.1212499999999999</v>
          </cell>
          <cell r="J716">
            <v>6.2249999999999996</v>
          </cell>
        </row>
        <row r="717">
          <cell r="A717">
            <v>39710</v>
          </cell>
          <cell r="B717">
            <v>4.7562499999999996</v>
          </cell>
          <cell r="C717">
            <v>5.2437500000000004</v>
          </cell>
          <cell r="D717">
            <v>5.7887500000000003</v>
          </cell>
          <cell r="E717">
            <v>5.9012500000000001</v>
          </cell>
          <cell r="F717">
            <v>6</v>
          </cell>
          <cell r="G717">
            <v>6.0575000000000001</v>
          </cell>
          <cell r="H717">
            <v>6.1025</v>
          </cell>
          <cell r="I717">
            <v>6.1475</v>
          </cell>
          <cell r="J717">
            <v>6.2437500000000004</v>
          </cell>
        </row>
        <row r="718">
          <cell r="A718">
            <v>39713</v>
          </cell>
          <cell r="B718">
            <v>4.7062499999999998</v>
          </cell>
          <cell r="C718">
            <v>5.2312500000000002</v>
          </cell>
          <cell r="D718">
            <v>5.7975000000000003</v>
          </cell>
          <cell r="E718">
            <v>5.9137500000000003</v>
          </cell>
          <cell r="F718">
            <v>6.01</v>
          </cell>
          <cell r="G718">
            <v>6.0687499999999996</v>
          </cell>
          <cell r="H718">
            <v>6.1187500000000004</v>
          </cell>
          <cell r="I718">
            <v>6.1587500000000004</v>
          </cell>
          <cell r="J718">
            <v>6.2649999999999997</v>
          </cell>
        </row>
        <row r="719">
          <cell r="A719">
            <v>39714</v>
          </cell>
          <cell r="B719">
            <v>4.5</v>
          </cell>
          <cell r="C719">
            <v>5.0437500000000002</v>
          </cell>
          <cell r="D719">
            <v>5.8375000000000004</v>
          </cell>
          <cell r="E719">
            <v>5.9387499999999998</v>
          </cell>
          <cell r="F719">
            <v>6.0650000000000004</v>
          </cell>
          <cell r="G719">
            <v>6.11</v>
          </cell>
          <cell r="H719">
            <v>6.15625</v>
          </cell>
          <cell r="I719">
            <v>6.19625</v>
          </cell>
          <cell r="J719">
            <v>6.30063</v>
          </cell>
        </row>
        <row r="720">
          <cell r="A720">
            <v>39715</v>
          </cell>
          <cell r="B720">
            <v>5</v>
          </cell>
          <cell r="C720">
            <v>5.34375</v>
          </cell>
          <cell r="D720">
            <v>5.91</v>
          </cell>
          <cell r="E720">
            <v>6.0287499999999996</v>
          </cell>
          <cell r="F720">
            <v>6.2</v>
          </cell>
          <cell r="G720">
            <v>6.2437500000000004</v>
          </cell>
          <cell r="H720">
            <v>6.28</v>
          </cell>
          <cell r="I720">
            <v>6.32125</v>
          </cell>
          <cell r="J720">
            <v>6.4237500000000001</v>
          </cell>
        </row>
        <row r="721">
          <cell r="A721">
            <v>39716</v>
          </cell>
          <cell r="B721">
            <v>5.0812499999999998</v>
          </cell>
          <cell r="C721">
            <v>5.6</v>
          </cell>
          <cell r="D721">
            <v>5.9874999999999998</v>
          </cell>
          <cell r="E721">
            <v>6.0962500000000004</v>
          </cell>
          <cell r="F721">
            <v>6.2762500000000001</v>
          </cell>
          <cell r="G721">
            <v>6.3112500000000002</v>
          </cell>
          <cell r="H721">
            <v>6.34</v>
          </cell>
          <cell r="I721">
            <v>6.375</v>
          </cell>
          <cell r="J721">
            <v>6.46875</v>
          </cell>
        </row>
        <row r="722">
          <cell r="A722">
            <v>39717</v>
          </cell>
          <cell r="B722">
            <v>5</v>
          </cell>
          <cell r="C722">
            <v>5.5250000000000004</v>
          </cell>
          <cell r="D722">
            <v>5.97</v>
          </cell>
          <cell r="E722">
            <v>6.0750000000000002</v>
          </cell>
          <cell r="F722">
            <v>6.2549999999999999</v>
          </cell>
          <cell r="G722">
            <v>6.3</v>
          </cell>
          <cell r="H722">
            <v>6.33</v>
          </cell>
          <cell r="I722">
            <v>6.3574999999999999</v>
          </cell>
          <cell r="J722">
            <v>6.4487500000000004</v>
          </cell>
        </row>
        <row r="723">
          <cell r="A723">
            <v>39720</v>
          </cell>
          <cell r="B723">
            <v>5.2625000000000002</v>
          </cell>
          <cell r="C723">
            <v>5.9</v>
          </cell>
          <cell r="D723">
            <v>6.01</v>
          </cell>
          <cell r="E723">
            <v>6.1</v>
          </cell>
          <cell r="F723">
            <v>6.2612500000000004</v>
          </cell>
          <cell r="G723">
            <v>6.3</v>
          </cell>
          <cell r="H723">
            <v>6.3324999999999996</v>
          </cell>
          <cell r="I723">
            <v>6.3687500000000004</v>
          </cell>
          <cell r="J723">
            <v>6.4775</v>
          </cell>
        </row>
        <row r="724">
          <cell r="A724">
            <v>39721</v>
          </cell>
          <cell r="B724">
            <v>6.78125</v>
          </cell>
          <cell r="C724">
            <v>6.4812500000000002</v>
          </cell>
          <cell r="D724">
            <v>6.0750000000000002</v>
          </cell>
          <cell r="E724">
            <v>6.15625</v>
          </cell>
          <cell r="F724">
            <v>6.3</v>
          </cell>
          <cell r="G724">
            <v>6.34375</v>
          </cell>
          <cell r="H724">
            <v>6.3724999999999996</v>
          </cell>
          <cell r="I724">
            <v>6.4012500000000001</v>
          </cell>
          <cell r="J724">
            <v>6.5187499999999998</v>
          </cell>
        </row>
        <row r="725">
          <cell r="A725">
            <v>39722</v>
          </cell>
          <cell r="B725">
            <v>4.9625000000000004</v>
          </cell>
          <cell r="C725">
            <v>5.45</v>
          </cell>
          <cell r="D725">
            <v>6.0774999999999997</v>
          </cell>
          <cell r="E725">
            <v>6.15625</v>
          </cell>
          <cell r="F725">
            <v>6.3075000000000001</v>
          </cell>
          <cell r="G725">
            <v>6.3449999999999998</v>
          </cell>
          <cell r="H725">
            <v>6.37</v>
          </cell>
          <cell r="I725">
            <v>6.3975</v>
          </cell>
          <cell r="J725">
            <v>6.5012499999999998</v>
          </cell>
        </row>
        <row r="726">
          <cell r="A726">
            <v>39723</v>
          </cell>
          <cell r="B726">
            <v>5</v>
          </cell>
          <cell r="C726">
            <v>5.4375</v>
          </cell>
          <cell r="D726">
            <v>6.0687499999999996</v>
          </cell>
          <cell r="E726">
            <v>6.1375000000000002</v>
          </cell>
          <cell r="F726">
            <v>6.2774999999999999</v>
          </cell>
          <cell r="G726">
            <v>6.3112500000000002</v>
          </cell>
          <cell r="H726">
            <v>6.34375</v>
          </cell>
          <cell r="I726">
            <v>6.37</v>
          </cell>
          <cell r="J726">
            <v>6.4812500000000002</v>
          </cell>
        </row>
        <row r="727">
          <cell r="A727">
            <v>39724</v>
          </cell>
          <cell r="B727">
            <v>5</v>
          </cell>
          <cell r="C727">
            <v>5.3787500000000001</v>
          </cell>
          <cell r="D727">
            <v>6.07125</v>
          </cell>
          <cell r="E727">
            <v>6.13375</v>
          </cell>
          <cell r="F727">
            <v>6.27</v>
          </cell>
          <cell r="G727">
            <v>6.31</v>
          </cell>
          <cell r="H727">
            <v>6.34</v>
          </cell>
          <cell r="I727">
            <v>6.3687500000000004</v>
          </cell>
          <cell r="J727">
            <v>6.47</v>
          </cell>
        </row>
        <row r="728">
          <cell r="A728">
            <v>39727</v>
          </cell>
          <cell r="B728">
            <v>5.0812499999999998</v>
          </cell>
          <cell r="C728">
            <v>5.4474999999999998</v>
          </cell>
          <cell r="D728">
            <v>6.0687499999999996</v>
          </cell>
          <cell r="E728">
            <v>6.1349999999999998</v>
          </cell>
          <cell r="F728">
            <v>6.2675000000000001</v>
          </cell>
          <cell r="G728">
            <v>6.30375</v>
          </cell>
          <cell r="H728">
            <v>6.3324999999999996</v>
          </cell>
          <cell r="I728">
            <v>6.3574999999999999</v>
          </cell>
          <cell r="J728">
            <v>6.4612499999999997</v>
          </cell>
        </row>
        <row r="729">
          <cell r="A729">
            <v>39728</v>
          </cell>
          <cell r="B729">
            <v>5.84375</v>
          </cell>
          <cell r="C729">
            <v>5.85</v>
          </cell>
          <cell r="D729">
            <v>6.0812499999999998</v>
          </cell>
          <cell r="E729">
            <v>6.1593799999999996</v>
          </cell>
          <cell r="F729">
            <v>6.2787499999999996</v>
          </cell>
          <cell r="G729">
            <v>6.3150000000000004</v>
          </cell>
          <cell r="H729">
            <v>6.3475000000000001</v>
          </cell>
          <cell r="I729">
            <v>6.375</v>
          </cell>
          <cell r="J729">
            <v>6.4775</v>
          </cell>
        </row>
        <row r="730">
          <cell r="A730">
            <v>39729</v>
          </cell>
          <cell r="B730">
            <v>5.8312499999999998</v>
          </cell>
          <cell r="C730">
            <v>5.85</v>
          </cell>
          <cell r="D730">
            <v>6.0750000000000002</v>
          </cell>
          <cell r="E730">
            <v>6.1662499999999998</v>
          </cell>
          <cell r="F730">
            <v>6.2712500000000002</v>
          </cell>
          <cell r="G730">
            <v>6.3106299999999997</v>
          </cell>
          <cell r="H730">
            <v>6.34375</v>
          </cell>
          <cell r="I730">
            <v>6.375</v>
          </cell>
          <cell r="J730">
            <v>6.4737499999999999</v>
          </cell>
        </row>
        <row r="731">
          <cell r="A731">
            <v>39730</v>
          </cell>
          <cell r="B731">
            <v>5.4187500000000002</v>
          </cell>
          <cell r="C731">
            <v>5.7</v>
          </cell>
          <cell r="D731">
            <v>6.0868799999999998</v>
          </cell>
          <cell r="E731">
            <v>6.1738799999999996</v>
          </cell>
          <cell r="F731">
            <v>6.28125</v>
          </cell>
          <cell r="G731">
            <v>6.3125</v>
          </cell>
          <cell r="H731">
            <v>6.3468799999999996</v>
          </cell>
          <cell r="I731">
            <v>6.3775000000000004</v>
          </cell>
          <cell r="J731">
            <v>6.4850000000000003</v>
          </cell>
        </row>
        <row r="732">
          <cell r="A732">
            <v>39731</v>
          </cell>
          <cell r="B732">
            <v>5.8125</v>
          </cell>
          <cell r="C732">
            <v>5.8624999999999998</v>
          </cell>
          <cell r="D732">
            <v>6.0887500000000001</v>
          </cell>
          <cell r="E732">
            <v>6.17875</v>
          </cell>
          <cell r="F732">
            <v>6.2850000000000001</v>
          </cell>
          <cell r="G732">
            <v>6.3187499999999996</v>
          </cell>
          <cell r="H732">
            <v>6.35</v>
          </cell>
          <cell r="I732">
            <v>6.38</v>
          </cell>
          <cell r="J732">
            <v>6.4818800000000003</v>
          </cell>
        </row>
        <row r="733">
          <cell r="A733">
            <v>39734</v>
          </cell>
          <cell r="B733">
            <v>5.6</v>
          </cell>
          <cell r="C733">
            <v>5.8562500000000002</v>
          </cell>
          <cell r="D733">
            <v>6.0787500000000003</v>
          </cell>
          <cell r="E733">
            <v>6.1624999999999996</v>
          </cell>
          <cell r="F733">
            <v>6.2687499999999998</v>
          </cell>
          <cell r="G733">
            <v>6.30375</v>
          </cell>
          <cell r="H733">
            <v>6.34</v>
          </cell>
          <cell r="I733">
            <v>6.3712499999999999</v>
          </cell>
          <cell r="J733">
            <v>6.4749999999999996</v>
          </cell>
        </row>
        <row r="734">
          <cell r="A734">
            <v>39735</v>
          </cell>
          <cell r="B734">
            <v>5.4249999999999998</v>
          </cell>
          <cell r="C734">
            <v>5.8075000000000001</v>
          </cell>
          <cell r="D734">
            <v>6.0587499999999999</v>
          </cell>
          <cell r="E734">
            <v>6.1475</v>
          </cell>
          <cell r="F734">
            <v>6.2487500000000002</v>
          </cell>
          <cell r="G734">
            <v>6.2831299999999999</v>
          </cell>
          <cell r="H734">
            <v>6.3243799999999997</v>
          </cell>
          <cell r="I734">
            <v>6.3562500000000002</v>
          </cell>
          <cell r="J734">
            <v>6.4675000000000002</v>
          </cell>
        </row>
        <row r="735">
          <cell r="A735">
            <v>39736</v>
          </cell>
          <cell r="B735">
            <v>5.375</v>
          </cell>
          <cell r="C735">
            <v>5.7125000000000004</v>
          </cell>
          <cell r="D735">
            <v>6.0343799999999996</v>
          </cell>
          <cell r="E735">
            <v>6.12</v>
          </cell>
          <cell r="F735">
            <v>6.21</v>
          </cell>
          <cell r="G735">
            <v>6.2612500000000004</v>
          </cell>
          <cell r="H735">
            <v>6.31</v>
          </cell>
          <cell r="I735">
            <v>6.34063</v>
          </cell>
          <cell r="J735">
            <v>6.45</v>
          </cell>
        </row>
        <row r="736">
          <cell r="A736">
            <v>39737</v>
          </cell>
          <cell r="B736">
            <v>5.1749999999999998</v>
          </cell>
          <cell r="C736">
            <v>5.5875000000000004</v>
          </cell>
          <cell r="D736">
            <v>6.0037500000000001</v>
          </cell>
          <cell r="E736">
            <v>6.0912499999999996</v>
          </cell>
          <cell r="F736">
            <v>6.1825000000000001</v>
          </cell>
          <cell r="G736">
            <v>6.2337499999999997</v>
          </cell>
          <cell r="H736">
            <v>6.2774999999999999</v>
          </cell>
          <cell r="I736">
            <v>6.3125</v>
          </cell>
          <cell r="J736">
            <v>6.4175000000000004</v>
          </cell>
        </row>
        <row r="737">
          <cell r="A737">
            <v>39738</v>
          </cell>
          <cell r="B737">
            <v>4.6875</v>
          </cell>
          <cell r="C737">
            <v>5.25</v>
          </cell>
          <cell r="D737">
            <v>5.9837499999999997</v>
          </cell>
          <cell r="E737">
            <v>6.07</v>
          </cell>
          <cell r="F737">
            <v>6.16</v>
          </cell>
          <cell r="G737">
            <v>6.2062499999999998</v>
          </cell>
          <cell r="H737">
            <v>6.2462499999999999</v>
          </cell>
          <cell r="I737">
            <v>6.28</v>
          </cell>
          <cell r="J737">
            <v>6.3887499999999999</v>
          </cell>
        </row>
        <row r="738">
          <cell r="A738">
            <v>39741</v>
          </cell>
          <cell r="B738">
            <v>4.7687499999999998</v>
          </cell>
          <cell r="C738">
            <v>5.2374999999999998</v>
          </cell>
          <cell r="D738">
            <v>5.9474999999999998</v>
          </cell>
          <cell r="E738">
            <v>6.0412499999999998</v>
          </cell>
          <cell r="F738">
            <v>6.11625</v>
          </cell>
          <cell r="G738">
            <v>6.1574999999999998</v>
          </cell>
          <cell r="H738">
            <v>6.1937499999999996</v>
          </cell>
          <cell r="I738">
            <v>6.2324999999999999</v>
          </cell>
          <cell r="J738">
            <v>6.3362499999999997</v>
          </cell>
        </row>
        <row r="739">
          <cell r="A739">
            <v>39742</v>
          </cell>
          <cell r="B739">
            <v>4.75</v>
          </cell>
          <cell r="C739">
            <v>5.15</v>
          </cell>
          <cell r="D739">
            <v>5.8937499999999998</v>
          </cell>
          <cell r="E739">
            <v>6.0025000000000004</v>
          </cell>
          <cell r="F739">
            <v>6.085</v>
          </cell>
          <cell r="G739">
            <v>6.1262499999999998</v>
          </cell>
          <cell r="H739">
            <v>6.1624999999999996</v>
          </cell>
          <cell r="I739">
            <v>6.1987500000000004</v>
          </cell>
          <cell r="J739">
            <v>6.2956300000000001</v>
          </cell>
        </row>
        <row r="740">
          <cell r="A740">
            <v>39743</v>
          </cell>
          <cell r="B740">
            <v>4.5812499999999998</v>
          </cell>
          <cell r="C740">
            <v>5.0187499999999998</v>
          </cell>
          <cell r="D740">
            <v>5.8449999999999998</v>
          </cell>
          <cell r="E740">
            <v>5.9725000000000001</v>
          </cell>
          <cell r="F740">
            <v>6.0387500000000003</v>
          </cell>
          <cell r="G740">
            <v>6.0812499999999998</v>
          </cell>
          <cell r="H740">
            <v>6.1187500000000004</v>
          </cell>
          <cell r="I740">
            <v>6.1475</v>
          </cell>
          <cell r="J740">
            <v>6.2537500000000001</v>
          </cell>
        </row>
        <row r="741">
          <cell r="A741">
            <v>39744</v>
          </cell>
          <cell r="B741">
            <v>4.5625</v>
          </cell>
          <cell r="C741">
            <v>4.9749999999999996</v>
          </cell>
          <cell r="D741">
            <v>5.8112500000000002</v>
          </cell>
          <cell r="E741">
            <v>5.9375</v>
          </cell>
          <cell r="F741">
            <v>6.0049999999999999</v>
          </cell>
          <cell r="G741">
            <v>6.0525000000000002</v>
          </cell>
          <cell r="H741">
            <v>6.085</v>
          </cell>
          <cell r="I741">
            <v>6.125</v>
          </cell>
          <cell r="J741">
            <v>6.21875</v>
          </cell>
        </row>
        <row r="742">
          <cell r="A742">
            <v>39745</v>
          </cell>
          <cell r="B742">
            <v>4.75</v>
          </cell>
          <cell r="C742">
            <v>4.9649999999999999</v>
          </cell>
          <cell r="D742">
            <v>5.7850000000000001</v>
          </cell>
          <cell r="E742">
            <v>5.9</v>
          </cell>
          <cell r="F742">
            <v>5.98</v>
          </cell>
          <cell r="G742">
            <v>6.0305</v>
          </cell>
          <cell r="H742">
            <v>6.0662500000000001</v>
          </cell>
          <cell r="I742">
            <v>6.1050000000000004</v>
          </cell>
          <cell r="J742">
            <v>6.1937499999999996</v>
          </cell>
        </row>
        <row r="743">
          <cell r="A743">
            <v>39748</v>
          </cell>
          <cell r="B743">
            <v>4.8125</v>
          </cell>
          <cell r="C743">
            <v>4.9775</v>
          </cell>
          <cell r="D743">
            <v>5.7562499999999996</v>
          </cell>
          <cell r="E743">
            <v>5.8737500000000002</v>
          </cell>
          <cell r="F743">
            <v>5.9537500000000003</v>
          </cell>
          <cell r="G743">
            <v>6.0012499999999998</v>
          </cell>
          <cell r="H743">
            <v>6.03688</v>
          </cell>
          <cell r="I743">
            <v>6.0768800000000001</v>
          </cell>
          <cell r="J743">
            <v>6.1687500000000002</v>
          </cell>
        </row>
        <row r="744">
          <cell r="A744">
            <v>39749</v>
          </cell>
          <cell r="B744">
            <v>4.7874999999999996</v>
          </cell>
          <cell r="C744">
            <v>4.96875</v>
          </cell>
          <cell r="D744">
            <v>5.7424999999999997</v>
          </cell>
          <cell r="E744">
            <v>5.8487499999999999</v>
          </cell>
          <cell r="F744">
            <v>5.9375</v>
          </cell>
          <cell r="G744">
            <v>5.9937500000000004</v>
          </cell>
          <cell r="H744">
            <v>6.0212500000000002</v>
          </cell>
          <cell r="I744">
            <v>6.0549999999999997</v>
          </cell>
          <cell r="J744">
            <v>6.1425000000000001</v>
          </cell>
        </row>
        <row r="745">
          <cell r="A745">
            <v>39750</v>
          </cell>
          <cell r="B745">
            <v>4.8</v>
          </cell>
          <cell r="C745">
            <v>4.9375</v>
          </cell>
          <cell r="D745">
            <v>5.7162500000000005</v>
          </cell>
          <cell r="E745">
            <v>5.8162500000000001</v>
          </cell>
          <cell r="F745">
            <v>5.9112499999999999</v>
          </cell>
          <cell r="G745">
            <v>5.96</v>
          </cell>
          <cell r="H745">
            <v>5.9962499999999999</v>
          </cell>
          <cell r="I745">
            <v>6.03125</v>
          </cell>
          <cell r="J745">
            <v>6.1174999999999997</v>
          </cell>
        </row>
        <row r="746">
          <cell r="A746">
            <v>39751</v>
          </cell>
          <cell r="B746">
            <v>4.7374999999999998</v>
          </cell>
          <cell r="C746">
            <v>4.9237500000000001</v>
          </cell>
          <cell r="D746">
            <v>5.6850000000000005</v>
          </cell>
          <cell r="E746">
            <v>5.7737499999999997</v>
          </cell>
          <cell r="F746">
            <v>5.8825000000000003</v>
          </cell>
          <cell r="G746">
            <v>5.9225000000000003</v>
          </cell>
          <cell r="H746">
            <v>5.9625000000000004</v>
          </cell>
          <cell r="I746">
            <v>5.9924999999999997</v>
          </cell>
          <cell r="J746">
            <v>6.0650000000000004</v>
          </cell>
        </row>
        <row r="747">
          <cell r="A747">
            <v>39752</v>
          </cell>
          <cell r="B747">
            <v>4.625</v>
          </cell>
          <cell r="C747">
            <v>4.8187499999999996</v>
          </cell>
          <cell r="D747">
            <v>5.6550000000000002</v>
          </cell>
          <cell r="E747">
            <v>5.7462499999999999</v>
          </cell>
          <cell r="F747">
            <v>5.8412500000000005</v>
          </cell>
          <cell r="G747">
            <v>5.88</v>
          </cell>
          <cell r="H747">
            <v>5.9212499999999997</v>
          </cell>
          <cell r="I747">
            <v>5.95</v>
          </cell>
          <cell r="J747">
            <v>6.01</v>
          </cell>
        </row>
        <row r="748">
          <cell r="A748">
            <v>39755</v>
          </cell>
          <cell r="B748">
            <v>4.5250000000000004</v>
          </cell>
          <cell r="C748">
            <v>4.7562499999999996</v>
          </cell>
          <cell r="D748">
            <v>5.58</v>
          </cell>
          <cell r="E748">
            <v>5.6825000000000001</v>
          </cell>
          <cell r="F748">
            <v>5.7762500000000001</v>
          </cell>
          <cell r="G748">
            <v>5.8125</v>
          </cell>
          <cell r="H748">
            <v>5.8512500000000003</v>
          </cell>
          <cell r="I748">
            <v>5.8912500000000003</v>
          </cell>
          <cell r="J748">
            <v>5.9550000000000001</v>
          </cell>
        </row>
        <row r="749">
          <cell r="A749">
            <v>39756</v>
          </cell>
          <cell r="B749">
            <v>4.5337499999999995</v>
          </cell>
          <cell r="C749">
            <v>4.7249999999999996</v>
          </cell>
          <cell r="D749">
            <v>5.5149999999999997</v>
          </cell>
          <cell r="E749">
            <v>5.64</v>
          </cell>
          <cell r="F749">
            <v>5.7275</v>
          </cell>
          <cell r="G749">
            <v>5.7712500000000002</v>
          </cell>
          <cell r="H749">
            <v>5.8087499999999999</v>
          </cell>
          <cell r="I749">
            <v>5.84375</v>
          </cell>
          <cell r="J749">
            <v>5.9012500000000001</v>
          </cell>
        </row>
        <row r="750">
          <cell r="A750">
            <v>39757</v>
          </cell>
          <cell r="B750">
            <v>4.5024999999999995</v>
          </cell>
          <cell r="C750">
            <v>4.5562500000000004</v>
          </cell>
          <cell r="D750">
            <v>5.4387499999999998</v>
          </cell>
          <cell r="E750">
            <v>5.59375</v>
          </cell>
          <cell r="F750">
            <v>5.68</v>
          </cell>
          <cell r="G750">
            <v>5.7162500000000005</v>
          </cell>
          <cell r="H750">
            <v>5.7506300000000001</v>
          </cell>
          <cell r="I750">
            <v>5.7887500000000003</v>
          </cell>
          <cell r="J750">
            <v>5.8462499999999995</v>
          </cell>
        </row>
        <row r="751">
          <cell r="A751">
            <v>39758</v>
          </cell>
          <cell r="B751">
            <v>4</v>
          </cell>
          <cell r="C751">
            <v>4.2249999999999996</v>
          </cell>
          <cell r="D751">
            <v>5.2787499999999996</v>
          </cell>
          <cell r="E751">
            <v>5.4437499999999996</v>
          </cell>
          <cell r="F751">
            <v>5.5612500000000002</v>
          </cell>
          <cell r="G751">
            <v>5.6</v>
          </cell>
          <cell r="H751">
            <v>5.6387499999999999</v>
          </cell>
          <cell r="I751">
            <v>5.6737500000000001</v>
          </cell>
          <cell r="J751">
            <v>5.7062499999999998</v>
          </cell>
        </row>
        <row r="752">
          <cell r="A752">
            <v>39759</v>
          </cell>
          <cell r="B752">
            <v>3.2124999999999999</v>
          </cell>
          <cell r="C752">
            <v>3.4125000000000001</v>
          </cell>
          <cell r="D752">
            <v>4.0812499999999998</v>
          </cell>
          <cell r="E752">
            <v>4.3062500000000004</v>
          </cell>
          <cell r="F752">
            <v>4.4962499999999999</v>
          </cell>
          <cell r="G752">
            <v>4.5262500000000001</v>
          </cell>
          <cell r="H752">
            <v>4.5618800000000004</v>
          </cell>
          <cell r="I752">
            <v>4.5975000000000001</v>
          </cell>
          <cell r="J752">
            <v>4.6187500000000004</v>
          </cell>
        </row>
        <row r="753">
          <cell r="A753">
            <v>39762</v>
          </cell>
          <cell r="B753">
            <v>3.2062499999999998</v>
          </cell>
          <cell r="C753">
            <v>3.3687499999999999</v>
          </cell>
          <cell r="D753">
            <v>3.9812500000000002</v>
          </cell>
          <cell r="E753">
            <v>4.2474999999999996</v>
          </cell>
          <cell r="F753">
            <v>4.4212499999999997</v>
          </cell>
          <cell r="G753">
            <v>4.4675000000000002</v>
          </cell>
          <cell r="H753">
            <v>4.5012499999999998</v>
          </cell>
          <cell r="I753">
            <v>4.5243799999999998</v>
          </cell>
          <cell r="J753">
            <v>4.5425000000000004</v>
          </cell>
        </row>
        <row r="754">
          <cell r="A754">
            <v>39763</v>
          </cell>
          <cell r="B754">
            <v>3.1062500000000002</v>
          </cell>
          <cell r="C754">
            <v>3.3287499999999999</v>
          </cell>
          <cell r="D754">
            <v>3.9187500000000002</v>
          </cell>
          <cell r="E754">
            <v>4.1937499999999996</v>
          </cell>
          <cell r="F754">
            <v>4.375</v>
          </cell>
          <cell r="G754">
            <v>4.4087500000000004</v>
          </cell>
          <cell r="H754">
            <v>4.44625</v>
          </cell>
          <cell r="I754">
            <v>4.4756299999999998</v>
          </cell>
          <cell r="J754">
            <v>4.5012499999999998</v>
          </cell>
        </row>
        <row r="755">
          <cell r="A755">
            <v>39764</v>
          </cell>
          <cell r="B755">
            <v>3.0375000000000001</v>
          </cell>
          <cell r="C755">
            <v>3.2625000000000002</v>
          </cell>
          <cell r="D755">
            <v>3.82125</v>
          </cell>
          <cell r="E755">
            <v>4.1387499999999999</v>
          </cell>
          <cell r="F755">
            <v>4.3099999999999996</v>
          </cell>
          <cell r="G755">
            <v>4.3462500000000004</v>
          </cell>
          <cell r="H755">
            <v>4.3843800000000002</v>
          </cell>
          <cell r="I755">
            <v>4.41</v>
          </cell>
          <cell r="J755">
            <v>4.4506300000000003</v>
          </cell>
        </row>
        <row r="756">
          <cell r="A756">
            <v>39765</v>
          </cell>
          <cell r="B756">
            <v>3</v>
          </cell>
          <cell r="C756">
            <v>3.2250000000000001</v>
          </cell>
          <cell r="D756">
            <v>3.7237499999999999</v>
          </cell>
          <cell r="E756">
            <v>4.0412499999999998</v>
          </cell>
          <cell r="F756">
            <v>4.2024999999999997</v>
          </cell>
          <cell r="G756">
            <v>4.2450000000000001</v>
          </cell>
          <cell r="H756">
            <v>4.28</v>
          </cell>
          <cell r="I756">
            <v>4.3112500000000002</v>
          </cell>
          <cell r="J756">
            <v>4.3550000000000004</v>
          </cell>
        </row>
        <row r="757">
          <cell r="A757">
            <v>39766</v>
          </cell>
          <cell r="B757">
            <v>3</v>
          </cell>
          <cell r="C757">
            <v>3.2124999999999999</v>
          </cell>
          <cell r="D757">
            <v>3.6712500000000001</v>
          </cell>
          <cell r="E757">
            <v>4.0075000000000003</v>
          </cell>
          <cell r="F757">
            <v>4.1762499999999996</v>
          </cell>
          <cell r="G757">
            <v>4.2275</v>
          </cell>
          <cell r="H757">
            <v>4.2612500000000004</v>
          </cell>
          <cell r="I757">
            <v>4.2912499999999998</v>
          </cell>
          <cell r="J757">
            <v>4.34063</v>
          </cell>
        </row>
        <row r="758">
          <cell r="A758">
            <v>39769</v>
          </cell>
          <cell r="B758">
            <v>3</v>
          </cell>
          <cell r="C758">
            <v>3.1937500000000001</v>
          </cell>
          <cell r="D758">
            <v>3.6175000000000002</v>
          </cell>
          <cell r="E758">
            <v>3.9725000000000001</v>
          </cell>
          <cell r="F758">
            <v>4.1487499999999997</v>
          </cell>
          <cell r="G758">
            <v>4.1924999999999999</v>
          </cell>
          <cell r="H758">
            <v>4.2312500000000002</v>
          </cell>
          <cell r="I758">
            <v>4.26</v>
          </cell>
          <cell r="J758">
            <v>4.3174999999999999</v>
          </cell>
        </row>
        <row r="759">
          <cell r="A759">
            <v>39770</v>
          </cell>
          <cell r="B759">
            <v>3</v>
          </cell>
          <cell r="C759">
            <v>3.15625</v>
          </cell>
          <cell r="D759">
            <v>3.5662500000000001</v>
          </cell>
          <cell r="E759">
            <v>3.9537499999999999</v>
          </cell>
          <cell r="F759">
            <v>4.1187500000000004</v>
          </cell>
          <cell r="G759">
            <v>4.1587500000000004</v>
          </cell>
          <cell r="H759">
            <v>4.1974999999999998</v>
          </cell>
          <cell r="I759">
            <v>4.2337499999999997</v>
          </cell>
          <cell r="J759">
            <v>4.2862499999999999</v>
          </cell>
        </row>
        <row r="760">
          <cell r="A760">
            <v>39771</v>
          </cell>
          <cell r="B760">
            <v>3</v>
          </cell>
          <cell r="C760">
            <v>3.125</v>
          </cell>
          <cell r="D760">
            <v>3.5137499999999999</v>
          </cell>
          <cell r="E760">
            <v>3.92</v>
          </cell>
          <cell r="F760">
            <v>4.0975000000000001</v>
          </cell>
          <cell r="G760">
            <v>4.1362500000000004</v>
          </cell>
          <cell r="H760">
            <v>4.1687500000000002</v>
          </cell>
          <cell r="I760">
            <v>4.19625</v>
          </cell>
          <cell r="J760">
            <v>4.2537500000000001</v>
          </cell>
        </row>
        <row r="761">
          <cell r="A761">
            <v>39772</v>
          </cell>
          <cell r="B761">
            <v>3</v>
          </cell>
          <cell r="C761">
            <v>3.1025</v>
          </cell>
          <cell r="D761">
            <v>3.4725000000000001</v>
          </cell>
          <cell r="E761">
            <v>3.8887499999999999</v>
          </cell>
          <cell r="F761">
            <v>4.0687499999999996</v>
          </cell>
          <cell r="G761">
            <v>4.1074999999999999</v>
          </cell>
          <cell r="H761">
            <v>4.1418800000000005</v>
          </cell>
          <cell r="I761">
            <v>4.17</v>
          </cell>
          <cell r="J761">
            <v>4.2300000000000004</v>
          </cell>
        </row>
        <row r="762">
          <cell r="A762">
            <v>39773</v>
          </cell>
          <cell r="B762">
            <v>3</v>
          </cell>
          <cell r="C762">
            <v>3.09375</v>
          </cell>
          <cell r="D762">
            <v>3.43</v>
          </cell>
          <cell r="E762">
            <v>3.8612500000000001</v>
          </cell>
          <cell r="F762">
            <v>4.0381299999999998</v>
          </cell>
          <cell r="G762">
            <v>4.0837500000000002</v>
          </cell>
          <cell r="H762">
            <v>4.12</v>
          </cell>
          <cell r="I762">
            <v>4.1487499999999997</v>
          </cell>
          <cell r="J762">
            <v>4.2137500000000001</v>
          </cell>
        </row>
        <row r="763">
          <cell r="A763">
            <v>39776</v>
          </cell>
          <cell r="B763">
            <v>2.9750000000000001</v>
          </cell>
          <cell r="C763">
            <v>3.0862500000000002</v>
          </cell>
          <cell r="D763">
            <v>3.3624999999999998</v>
          </cell>
          <cell r="E763">
            <v>3.8337500000000002</v>
          </cell>
          <cell r="F763">
            <v>3.9874999999999998</v>
          </cell>
          <cell r="G763">
            <v>4.04</v>
          </cell>
          <cell r="H763">
            <v>4.08</v>
          </cell>
          <cell r="I763">
            <v>4.1137499999999996</v>
          </cell>
          <cell r="J763">
            <v>4.1825000000000001</v>
          </cell>
        </row>
        <row r="764">
          <cell r="A764">
            <v>39777</v>
          </cell>
          <cell r="B764">
            <v>2.9812500000000002</v>
          </cell>
          <cell r="C764">
            <v>3.08</v>
          </cell>
          <cell r="D764">
            <v>3.335</v>
          </cell>
          <cell r="E764">
            <v>3.8137499999999998</v>
          </cell>
          <cell r="F764">
            <v>3.9637500000000001</v>
          </cell>
          <cell r="G764">
            <v>4.0187499999999998</v>
          </cell>
          <cell r="H764">
            <v>4.0587499999999999</v>
          </cell>
          <cell r="I764">
            <v>4.0975000000000001</v>
          </cell>
          <cell r="J764">
            <v>4.1624999999999996</v>
          </cell>
        </row>
        <row r="765">
          <cell r="A765">
            <v>39778</v>
          </cell>
          <cell r="B765">
            <v>2.9937499999999999</v>
          </cell>
          <cell r="C765">
            <v>3.0662500000000001</v>
          </cell>
          <cell r="D765">
            <v>3.30125</v>
          </cell>
          <cell r="E765">
            <v>3.7800000000000002</v>
          </cell>
          <cell r="F765">
            <v>3.94625</v>
          </cell>
          <cell r="G765">
            <v>3.9937499999999999</v>
          </cell>
          <cell r="H765">
            <v>4.0350000000000001</v>
          </cell>
          <cell r="I765">
            <v>4.0774999999999997</v>
          </cell>
          <cell r="J765">
            <v>4.1449999999999996</v>
          </cell>
        </row>
        <row r="766">
          <cell r="A766">
            <v>39779</v>
          </cell>
          <cell r="B766">
            <v>3</v>
          </cell>
          <cell r="C766">
            <v>3.0724999999999998</v>
          </cell>
          <cell r="D766">
            <v>3.2875000000000001</v>
          </cell>
          <cell r="E766">
            <v>3.7537500000000001</v>
          </cell>
          <cell r="F766">
            <v>3.9312499999999999</v>
          </cell>
          <cell r="G766">
            <v>3.9787499999999998</v>
          </cell>
          <cell r="H766">
            <v>4.0199999999999996</v>
          </cell>
          <cell r="I766">
            <v>4.0612500000000002</v>
          </cell>
          <cell r="J766">
            <v>4.1312499999999996</v>
          </cell>
        </row>
        <row r="767">
          <cell r="A767">
            <v>39780</v>
          </cell>
          <cell r="B767">
            <v>3.0125000000000002</v>
          </cell>
          <cell r="C767">
            <v>3.0687500000000001</v>
          </cell>
          <cell r="D767">
            <v>3.2625000000000002</v>
          </cell>
          <cell r="E767">
            <v>3.7437499999999999</v>
          </cell>
          <cell r="F767">
            <v>3.91</v>
          </cell>
          <cell r="G767">
            <v>3.96</v>
          </cell>
          <cell r="H767">
            <v>4.0012499999999998</v>
          </cell>
          <cell r="I767">
            <v>4.0475000000000003</v>
          </cell>
          <cell r="J767">
            <v>4.11625</v>
          </cell>
        </row>
        <row r="768">
          <cell r="A768">
            <v>39783</v>
          </cell>
          <cell r="B768">
            <v>3.0062500000000001</v>
          </cell>
          <cell r="C768">
            <v>3.0062500000000001</v>
          </cell>
          <cell r="D768">
            <v>3.3512499999999998</v>
          </cell>
          <cell r="E768">
            <v>3.7168799999999997</v>
          </cell>
          <cell r="F768">
            <v>3.8812500000000001</v>
          </cell>
          <cell r="G768">
            <v>3.92625</v>
          </cell>
          <cell r="H768">
            <v>3.9750000000000001</v>
          </cell>
          <cell r="I768">
            <v>4.0162500000000003</v>
          </cell>
          <cell r="J768">
            <v>4.0887500000000001</v>
          </cell>
        </row>
        <row r="769">
          <cell r="A769">
            <v>39784</v>
          </cell>
          <cell r="B769">
            <v>3</v>
          </cell>
          <cell r="C769">
            <v>3</v>
          </cell>
          <cell r="D769">
            <v>3.3062499999999999</v>
          </cell>
          <cell r="E769">
            <v>3.6812499999999999</v>
          </cell>
          <cell r="F769">
            <v>3.8412500000000001</v>
          </cell>
          <cell r="G769">
            <v>3.8975</v>
          </cell>
          <cell r="H769">
            <v>3.9449999999999998</v>
          </cell>
          <cell r="I769">
            <v>3.9874999999999998</v>
          </cell>
          <cell r="J769">
            <v>4.0549999999999997</v>
          </cell>
        </row>
        <row r="770">
          <cell r="A770">
            <v>39785</v>
          </cell>
          <cell r="B770">
            <v>3</v>
          </cell>
          <cell r="C770">
            <v>2.7374999999999998</v>
          </cell>
          <cell r="D770">
            <v>3.23875</v>
          </cell>
          <cell r="E770">
            <v>3.6262499999999998</v>
          </cell>
          <cell r="F770">
            <v>3.7912499999999998</v>
          </cell>
          <cell r="G770">
            <v>3.8425000000000002</v>
          </cell>
          <cell r="H770">
            <v>3.895</v>
          </cell>
          <cell r="I770">
            <v>3.9387499999999998</v>
          </cell>
          <cell r="J770">
            <v>4.0125000000000002</v>
          </cell>
        </row>
        <row r="771">
          <cell r="A771">
            <v>39786</v>
          </cell>
          <cell r="B771">
            <v>2.0625</v>
          </cell>
          <cell r="C771">
            <v>2.2312500000000002</v>
          </cell>
          <cell r="D771">
            <v>3.1</v>
          </cell>
          <cell r="E771">
            <v>3.5287500000000001</v>
          </cell>
          <cell r="F771">
            <v>3.71875</v>
          </cell>
          <cell r="G771">
            <v>3.7675000000000001</v>
          </cell>
          <cell r="H771">
            <v>3.8149999999999999</v>
          </cell>
          <cell r="I771">
            <v>3.8537499999999998</v>
          </cell>
          <cell r="J771">
            <v>3.9437500000000001</v>
          </cell>
        </row>
        <row r="772">
          <cell r="A772">
            <v>39787</v>
          </cell>
          <cell r="B772">
            <v>2</v>
          </cell>
          <cell r="C772">
            <v>2.1625000000000001</v>
          </cell>
          <cell r="D772">
            <v>2.665</v>
          </cell>
          <cell r="E772">
            <v>3.1237499999999998</v>
          </cell>
          <cell r="F772">
            <v>3.3774999999999999</v>
          </cell>
          <cell r="G772">
            <v>3.4337499999999999</v>
          </cell>
          <cell r="H772">
            <v>3.48875</v>
          </cell>
          <cell r="I772">
            <v>3.54</v>
          </cell>
          <cell r="J772">
            <v>3.6475</v>
          </cell>
        </row>
        <row r="773">
          <cell r="A773">
            <v>39790</v>
          </cell>
          <cell r="B773">
            <v>2</v>
          </cell>
          <cell r="C773">
            <v>2.1274999999999999</v>
          </cell>
          <cell r="D773">
            <v>2.6112500000000001</v>
          </cell>
          <cell r="E773">
            <v>3.0625</v>
          </cell>
          <cell r="F773">
            <v>3.3149999999999999</v>
          </cell>
          <cell r="G773">
            <v>3.3787500000000001</v>
          </cell>
          <cell r="H773">
            <v>3.4337499999999999</v>
          </cell>
          <cell r="I773">
            <v>3.4849999999999999</v>
          </cell>
          <cell r="J773">
            <v>3.5975000000000001</v>
          </cell>
        </row>
        <row r="774">
          <cell r="A774">
            <v>39791</v>
          </cell>
          <cell r="B774">
            <v>2</v>
          </cell>
          <cell r="C774">
            <v>2.1</v>
          </cell>
          <cell r="D774">
            <v>2.5812499999999998</v>
          </cell>
          <cell r="E774">
            <v>3.0237500000000002</v>
          </cell>
          <cell r="F774">
            <v>3.28125</v>
          </cell>
          <cell r="G774">
            <v>3.3387500000000001</v>
          </cell>
          <cell r="H774">
            <v>3.395</v>
          </cell>
          <cell r="I774">
            <v>3.44875</v>
          </cell>
          <cell r="J774">
            <v>3.5587499999999999</v>
          </cell>
        </row>
        <row r="775">
          <cell r="A775">
            <v>39792</v>
          </cell>
          <cell r="B775">
            <v>1.96875</v>
          </cell>
          <cell r="C775">
            <v>2.09375</v>
          </cell>
          <cell r="D775">
            <v>2.5362499999999999</v>
          </cell>
          <cell r="E775">
            <v>2.9925000000000002</v>
          </cell>
          <cell r="F775">
            <v>3.2481300000000002</v>
          </cell>
          <cell r="G775">
            <v>3.3087499999999999</v>
          </cell>
          <cell r="H775">
            <v>3.3650000000000002</v>
          </cell>
          <cell r="I775">
            <v>3.4162499999999998</v>
          </cell>
          <cell r="J775">
            <v>3.5237500000000002</v>
          </cell>
        </row>
        <row r="776">
          <cell r="A776">
            <v>39793</v>
          </cell>
          <cell r="B776">
            <v>1.9937499999999999</v>
          </cell>
          <cell r="C776">
            <v>2.0874999999999999</v>
          </cell>
          <cell r="D776">
            <v>2.51125</v>
          </cell>
          <cell r="E776">
            <v>2.96875</v>
          </cell>
          <cell r="F776">
            <v>3.21875</v>
          </cell>
          <cell r="G776">
            <v>3.2762500000000001</v>
          </cell>
          <cell r="H776">
            <v>3.3325</v>
          </cell>
          <cell r="I776">
            <v>3.38375</v>
          </cell>
          <cell r="J776">
            <v>3.48875</v>
          </cell>
        </row>
        <row r="777">
          <cell r="A777">
            <v>39794</v>
          </cell>
          <cell r="B777">
            <v>1.99875</v>
          </cell>
          <cell r="C777">
            <v>2.0975000000000001</v>
          </cell>
          <cell r="D777">
            <v>2.4962499999999999</v>
          </cell>
          <cell r="E777">
            <v>2.94625</v>
          </cell>
          <cell r="F777">
            <v>3.1856300000000002</v>
          </cell>
          <cell r="G777">
            <v>3.2475000000000001</v>
          </cell>
          <cell r="H777">
            <v>3.3025000000000002</v>
          </cell>
          <cell r="I777">
            <v>3.35</v>
          </cell>
          <cell r="J777">
            <v>3.4525000000000001</v>
          </cell>
        </row>
        <row r="778">
          <cell r="A778">
            <v>39797</v>
          </cell>
          <cell r="B778">
            <v>2</v>
          </cell>
          <cell r="C778">
            <v>2.1</v>
          </cell>
          <cell r="D778">
            <v>2.45688</v>
          </cell>
          <cell r="E778">
            <v>2.8937499999999998</v>
          </cell>
          <cell r="F778">
            <v>3.1324999999999998</v>
          </cell>
          <cell r="G778">
            <v>3.2</v>
          </cell>
          <cell r="H778">
            <v>3.2524999999999999</v>
          </cell>
          <cell r="I778">
            <v>3.3112500000000002</v>
          </cell>
          <cell r="J778">
            <v>3.415</v>
          </cell>
        </row>
        <row r="779">
          <cell r="A779">
            <v>39798</v>
          </cell>
          <cell r="B779">
            <v>2</v>
          </cell>
          <cell r="C779">
            <v>2.1</v>
          </cell>
          <cell r="D779">
            <v>2.4300000000000002</v>
          </cell>
          <cell r="E779">
            <v>2.8675000000000002</v>
          </cell>
          <cell r="F779">
            <v>3.1074999999999999</v>
          </cell>
          <cell r="G779">
            <v>3.17875</v>
          </cell>
          <cell r="H779">
            <v>3.2324999999999999</v>
          </cell>
          <cell r="I779">
            <v>3.2912499999999998</v>
          </cell>
          <cell r="J779">
            <v>3.3887499999999999</v>
          </cell>
        </row>
        <row r="780">
          <cell r="A780">
            <v>39799</v>
          </cell>
          <cell r="B780">
            <v>2</v>
          </cell>
          <cell r="C780">
            <v>2.1</v>
          </cell>
          <cell r="D780">
            <v>2.3925000000000001</v>
          </cell>
          <cell r="E780">
            <v>2.8075000000000001</v>
          </cell>
          <cell r="F780">
            <v>3.0525000000000002</v>
          </cell>
          <cell r="G780">
            <v>3.1124999999999998</v>
          </cell>
          <cell r="H780">
            <v>3.1675</v>
          </cell>
          <cell r="I780">
            <v>3.2250000000000001</v>
          </cell>
          <cell r="J780">
            <v>3.33</v>
          </cell>
        </row>
        <row r="781">
          <cell r="A781">
            <v>39800</v>
          </cell>
          <cell r="B781">
            <v>2</v>
          </cell>
          <cell r="C781">
            <v>2.1</v>
          </cell>
          <cell r="D781">
            <v>2.3574999999999999</v>
          </cell>
          <cell r="E781">
            <v>2.7675000000000001</v>
          </cell>
          <cell r="F781">
            <v>3.0049999999999999</v>
          </cell>
          <cell r="G781">
            <v>3.0625</v>
          </cell>
          <cell r="H781">
            <v>3.11625</v>
          </cell>
          <cell r="I781">
            <v>3.17625</v>
          </cell>
          <cell r="J781">
            <v>3.2762500000000001</v>
          </cell>
        </row>
        <row r="782">
          <cell r="A782">
            <v>39801</v>
          </cell>
          <cell r="B782">
            <v>2</v>
          </cell>
          <cell r="C782">
            <v>2.09375</v>
          </cell>
          <cell r="D782">
            <v>2.3312499999999998</v>
          </cell>
          <cell r="E782">
            <v>2.75</v>
          </cell>
          <cell r="F782">
            <v>2.9781300000000002</v>
          </cell>
          <cell r="G782">
            <v>3.0412499999999998</v>
          </cell>
          <cell r="H782">
            <v>3.0950000000000002</v>
          </cell>
          <cell r="I782">
            <v>3.1587499999999999</v>
          </cell>
          <cell r="J782">
            <v>3.2524999999999999</v>
          </cell>
        </row>
        <row r="783">
          <cell r="A783">
            <v>39804</v>
          </cell>
          <cell r="B783">
            <v>2</v>
          </cell>
          <cell r="C783">
            <v>2.0987499999999999</v>
          </cell>
          <cell r="D783">
            <v>2.2949999999999999</v>
          </cell>
          <cell r="E783">
            <v>2.71875</v>
          </cell>
          <cell r="F783">
            <v>2.9350000000000001</v>
          </cell>
          <cell r="G783">
            <v>2.9987500000000002</v>
          </cell>
          <cell r="H783">
            <v>3.0587499999999999</v>
          </cell>
          <cell r="I783">
            <v>3.1187499999999999</v>
          </cell>
          <cell r="J783">
            <v>3.2212499999999999</v>
          </cell>
        </row>
        <row r="784">
          <cell r="A784">
            <v>39805</v>
          </cell>
          <cell r="B784">
            <v>2</v>
          </cell>
          <cell r="C784">
            <v>2.0750000000000002</v>
          </cell>
          <cell r="D784">
            <v>2.2675000000000001</v>
          </cell>
          <cell r="E784">
            <v>2.6937500000000001</v>
          </cell>
          <cell r="F784">
            <v>2.9024999999999999</v>
          </cell>
          <cell r="G784">
            <v>2.9675000000000002</v>
          </cell>
          <cell r="H784">
            <v>3.0287500000000001</v>
          </cell>
          <cell r="I784">
            <v>3.0874999999999999</v>
          </cell>
          <cell r="J784">
            <v>3.1949999999999998</v>
          </cell>
        </row>
        <row r="785">
          <cell r="A785">
            <v>39806</v>
          </cell>
          <cell r="B785">
            <v>2</v>
          </cell>
          <cell r="C785">
            <v>2.0474999999999999</v>
          </cell>
          <cell r="D785">
            <v>2.2362500000000001</v>
          </cell>
          <cell r="E785">
            <v>2.6637499999999998</v>
          </cell>
          <cell r="F785">
            <v>2.8725000000000001</v>
          </cell>
          <cell r="G785">
            <v>2.9337499999999999</v>
          </cell>
          <cell r="H785">
            <v>2.99125</v>
          </cell>
          <cell r="I785">
            <v>3.0468799999999998</v>
          </cell>
          <cell r="J785">
            <v>3.1587499999999999</v>
          </cell>
        </row>
        <row r="786">
          <cell r="A786">
            <v>39807</v>
          </cell>
          <cell r="B786">
            <v>2</v>
          </cell>
          <cell r="C786">
            <v>2.0474999999999999</v>
          </cell>
          <cell r="D786">
            <v>2.2362500000000001</v>
          </cell>
          <cell r="E786">
            <v>2.6637499999999998</v>
          </cell>
          <cell r="F786">
            <v>2.8725000000000001</v>
          </cell>
          <cell r="G786">
            <v>2.9337499999999999</v>
          </cell>
          <cell r="H786">
            <v>2.99125</v>
          </cell>
          <cell r="I786">
            <v>3.0468799999999998</v>
          </cell>
          <cell r="J786">
            <v>3.1587499999999999</v>
          </cell>
        </row>
        <row r="787">
          <cell r="A787">
            <v>39808</v>
          </cell>
          <cell r="B787">
            <v>2</v>
          </cell>
          <cell r="C787">
            <v>2.0474999999999999</v>
          </cell>
          <cell r="D787">
            <v>2.2362500000000001</v>
          </cell>
          <cell r="E787">
            <v>2.6637499999999998</v>
          </cell>
          <cell r="F787">
            <v>2.8725000000000001</v>
          </cell>
          <cell r="G787">
            <v>2.9337499999999999</v>
          </cell>
          <cell r="H787">
            <v>2.99125</v>
          </cell>
          <cell r="I787">
            <v>3.0468799999999998</v>
          </cell>
          <cell r="J787">
            <v>3.1587499999999999</v>
          </cell>
        </row>
        <row r="788">
          <cell r="A788">
            <v>39811</v>
          </cell>
          <cell r="B788">
            <v>2</v>
          </cell>
          <cell r="C788">
            <v>2.05375</v>
          </cell>
          <cell r="D788">
            <v>2.1974999999999998</v>
          </cell>
          <cell r="E788">
            <v>2.6187499999999999</v>
          </cell>
          <cell r="F788">
            <v>2.8149999999999999</v>
          </cell>
          <cell r="G788">
            <v>2.8849999999999998</v>
          </cell>
          <cell r="H788">
            <v>2.94625</v>
          </cell>
          <cell r="I788">
            <v>2.9981299999999997</v>
          </cell>
          <cell r="J788">
            <v>3.11375</v>
          </cell>
        </row>
        <row r="789">
          <cell r="A789">
            <v>39812</v>
          </cell>
          <cell r="B789">
            <v>2</v>
          </cell>
          <cell r="C789">
            <v>2.0125000000000002</v>
          </cell>
          <cell r="D789">
            <v>2.1800000000000002</v>
          </cell>
          <cell r="E789">
            <v>2.5949999999999998</v>
          </cell>
          <cell r="F789">
            <v>2.7925</v>
          </cell>
          <cell r="G789">
            <v>2.8612500000000001</v>
          </cell>
          <cell r="H789">
            <v>2.9212500000000001</v>
          </cell>
          <cell r="I789">
            <v>2.9787499999999998</v>
          </cell>
          <cell r="J789">
            <v>3.09375</v>
          </cell>
        </row>
        <row r="790">
          <cell r="A790">
            <v>39813</v>
          </cell>
          <cell r="B790">
            <v>2.0587499999999999</v>
          </cell>
          <cell r="C790">
            <v>2.0474999999999999</v>
          </cell>
          <cell r="D790">
            <v>2.1662499999999998</v>
          </cell>
          <cell r="E790">
            <v>2.5724999999999998</v>
          </cell>
          <cell r="F790">
            <v>2.77</v>
          </cell>
          <cell r="G790">
            <v>2.84375</v>
          </cell>
          <cell r="H790">
            <v>2.9012500000000001</v>
          </cell>
          <cell r="I790">
            <v>2.96</v>
          </cell>
          <cell r="J790">
            <v>3.07375</v>
          </cell>
        </row>
        <row r="791">
          <cell r="A791">
            <v>39814</v>
          </cell>
          <cell r="B791">
            <v>2.0587499999999999</v>
          </cell>
          <cell r="C791">
            <v>2.0474999999999999</v>
          </cell>
          <cell r="D791">
            <v>2.1662499999999998</v>
          </cell>
          <cell r="E791">
            <v>2.5724999999999998</v>
          </cell>
          <cell r="F791">
            <v>2.77</v>
          </cell>
          <cell r="G791">
            <v>2.84375</v>
          </cell>
          <cell r="H791">
            <v>2.9012500000000001</v>
          </cell>
          <cell r="I791">
            <v>2.96</v>
          </cell>
          <cell r="J791">
            <v>3.07375</v>
          </cell>
        </row>
        <row r="792">
          <cell r="A792">
            <v>39815</v>
          </cell>
          <cell r="B792">
            <v>2</v>
          </cell>
          <cell r="C792">
            <v>2.00875</v>
          </cell>
          <cell r="D792">
            <v>2.11375</v>
          </cell>
          <cell r="E792">
            <v>2.5049999999999999</v>
          </cell>
          <cell r="F792">
            <v>2.7050000000000001</v>
          </cell>
          <cell r="G792">
            <v>2.7787500000000001</v>
          </cell>
          <cell r="H792">
            <v>2.8374999999999999</v>
          </cell>
          <cell r="I792">
            <v>2.9024999999999999</v>
          </cell>
          <cell r="J792">
            <v>3.01125</v>
          </cell>
        </row>
        <row r="793">
          <cell r="A793">
            <v>39818</v>
          </cell>
          <cell r="B793">
            <v>2</v>
          </cell>
          <cell r="C793">
            <v>2</v>
          </cell>
          <cell r="D793">
            <v>2.0575000000000001</v>
          </cell>
          <cell r="E793">
            <v>2.4449999999999998</v>
          </cell>
          <cell r="F793">
            <v>2.6475</v>
          </cell>
          <cell r="G793">
            <v>2.7287499999999998</v>
          </cell>
          <cell r="H793">
            <v>2.7875000000000001</v>
          </cell>
          <cell r="I793">
            <v>2.8525</v>
          </cell>
          <cell r="J793">
            <v>2.9699999999999998</v>
          </cell>
        </row>
        <row r="794">
          <cell r="A794">
            <v>39819</v>
          </cell>
          <cell r="B794">
            <v>2</v>
          </cell>
          <cell r="C794">
            <v>2</v>
          </cell>
          <cell r="D794">
            <v>2.0225</v>
          </cell>
          <cell r="E794">
            <v>2.4087499999999999</v>
          </cell>
          <cell r="F794">
            <v>2.61375</v>
          </cell>
          <cell r="G794">
            <v>2.69</v>
          </cell>
          <cell r="H794">
            <v>2.7524999999999999</v>
          </cell>
          <cell r="I794">
            <v>2.8174999999999999</v>
          </cell>
          <cell r="J794">
            <v>2.9387499999999998</v>
          </cell>
        </row>
        <row r="795">
          <cell r="A795">
            <v>39820</v>
          </cell>
          <cell r="B795">
            <v>2</v>
          </cell>
          <cell r="C795">
            <v>1.9875</v>
          </cell>
          <cell r="D795">
            <v>1.9962499999999999</v>
          </cell>
          <cell r="E795">
            <v>2.3675000000000002</v>
          </cell>
          <cell r="F795">
            <v>2.5687500000000001</v>
          </cell>
          <cell r="G795">
            <v>2.65</v>
          </cell>
          <cell r="H795">
            <v>2.7075</v>
          </cell>
          <cell r="I795">
            <v>2.7662499999999999</v>
          </cell>
          <cell r="J795">
            <v>2.8937499999999998</v>
          </cell>
        </row>
        <row r="796">
          <cell r="A796">
            <v>39821</v>
          </cell>
          <cell r="B796">
            <v>1.6375</v>
          </cell>
          <cell r="C796">
            <v>1.75</v>
          </cell>
          <cell r="D796">
            <v>1.9275</v>
          </cell>
          <cell r="E796">
            <v>2.30375</v>
          </cell>
          <cell r="F796">
            <v>2.5024999999999999</v>
          </cell>
          <cell r="G796">
            <v>2.5775000000000001</v>
          </cell>
          <cell r="H796">
            <v>2.6412499999999999</v>
          </cell>
          <cell r="I796">
            <v>2.7075</v>
          </cell>
          <cell r="J796">
            <v>2.8337500000000002</v>
          </cell>
        </row>
        <row r="797">
          <cell r="A797">
            <v>39822</v>
          </cell>
          <cell r="B797">
            <v>1.5</v>
          </cell>
          <cell r="C797">
            <v>1.5625</v>
          </cell>
          <cell r="D797">
            <v>1.7650000000000001</v>
          </cell>
          <cell r="E797">
            <v>2.17875</v>
          </cell>
          <cell r="F797">
            <v>2.38375</v>
          </cell>
          <cell r="G797">
            <v>2.4500000000000002</v>
          </cell>
          <cell r="H797">
            <v>2.5137499999999999</v>
          </cell>
          <cell r="I797">
            <v>2.5750000000000002</v>
          </cell>
          <cell r="J797">
            <v>2.7124999999999999</v>
          </cell>
        </row>
        <row r="798">
          <cell r="A798">
            <v>39825</v>
          </cell>
          <cell r="B798">
            <v>1.5</v>
          </cell>
          <cell r="C798">
            <v>1.5762499999999999</v>
          </cell>
          <cell r="D798">
            <v>1.7237499999999999</v>
          </cell>
          <cell r="E798">
            <v>2.1425000000000001</v>
          </cell>
          <cell r="F798">
            <v>2.3275000000000001</v>
          </cell>
          <cell r="G798">
            <v>2.395</v>
          </cell>
          <cell r="H798">
            <v>2.46</v>
          </cell>
          <cell r="I798">
            <v>2.5249999999999999</v>
          </cell>
          <cell r="J798">
            <v>2.665</v>
          </cell>
        </row>
        <row r="799">
          <cell r="A799">
            <v>39826</v>
          </cell>
          <cell r="B799">
            <v>1.5</v>
          </cell>
          <cell r="C799">
            <v>1.58375</v>
          </cell>
          <cell r="D799">
            <v>1.7012499999999999</v>
          </cell>
          <cell r="E799">
            <v>2.1074999999999999</v>
          </cell>
          <cell r="F799">
            <v>2.2949999999999999</v>
          </cell>
          <cell r="G799">
            <v>2.3612500000000001</v>
          </cell>
          <cell r="H799">
            <v>2.4337499999999999</v>
          </cell>
          <cell r="I799">
            <v>2.4937499999999999</v>
          </cell>
          <cell r="J799">
            <v>2.6375000000000002</v>
          </cell>
        </row>
        <row r="800">
          <cell r="A800">
            <v>39827</v>
          </cell>
          <cell r="B800">
            <v>1.5</v>
          </cell>
          <cell r="C800">
            <v>1.58375</v>
          </cell>
          <cell r="D800">
            <v>1.6912500000000001</v>
          </cell>
          <cell r="E800">
            <v>2.0887500000000001</v>
          </cell>
          <cell r="F800">
            <v>2.2762500000000001</v>
          </cell>
          <cell r="G800">
            <v>2.3475000000000001</v>
          </cell>
          <cell r="H800">
            <v>2.4125000000000001</v>
          </cell>
          <cell r="I800">
            <v>2.4725000000000001</v>
          </cell>
          <cell r="J800">
            <v>2.605</v>
          </cell>
        </row>
        <row r="801">
          <cell r="A801">
            <v>39828</v>
          </cell>
          <cell r="B801">
            <v>1.5</v>
          </cell>
          <cell r="C801">
            <v>1.58125</v>
          </cell>
          <cell r="D801">
            <v>1.6825000000000001</v>
          </cell>
          <cell r="E801">
            <v>2.0787499999999999</v>
          </cell>
          <cell r="F801">
            <v>2.2662499999999999</v>
          </cell>
          <cell r="G801">
            <v>2.3412500000000001</v>
          </cell>
          <cell r="H801">
            <v>2.4050000000000002</v>
          </cell>
          <cell r="I801">
            <v>2.4637500000000001</v>
          </cell>
          <cell r="J801">
            <v>2.5968800000000001</v>
          </cell>
        </row>
        <row r="802">
          <cell r="A802">
            <v>39829</v>
          </cell>
          <cell r="B802">
            <v>1.5125</v>
          </cell>
          <cell r="C802">
            <v>1.5912500000000001</v>
          </cell>
          <cell r="D802">
            <v>1.6712500000000001</v>
          </cell>
          <cell r="E802">
            <v>2.0674999999999999</v>
          </cell>
          <cell r="F802">
            <v>2.2593800000000002</v>
          </cell>
          <cell r="G802">
            <v>2.3374999999999999</v>
          </cell>
          <cell r="H802">
            <v>2.3987500000000002</v>
          </cell>
          <cell r="I802">
            <v>2.4562499999999998</v>
          </cell>
          <cell r="J802">
            <v>2.5943800000000001</v>
          </cell>
        </row>
        <row r="803">
          <cell r="A803">
            <v>39832</v>
          </cell>
          <cell r="B803">
            <v>1.5562499999999999</v>
          </cell>
          <cell r="C803">
            <v>1.6</v>
          </cell>
          <cell r="D803">
            <v>1.65</v>
          </cell>
          <cell r="E803">
            <v>2.0487500000000001</v>
          </cell>
          <cell r="F803">
            <v>2.2400000000000002</v>
          </cell>
          <cell r="G803">
            <v>2.3137499999999998</v>
          </cell>
          <cell r="H803">
            <v>2.38</v>
          </cell>
          <cell r="I803">
            <v>2.4375</v>
          </cell>
          <cell r="J803">
            <v>2.57125</v>
          </cell>
        </row>
        <row r="804">
          <cell r="A804">
            <v>39833</v>
          </cell>
          <cell r="B804">
            <v>1.59375</v>
          </cell>
          <cell r="C804">
            <v>1.60625</v>
          </cell>
          <cell r="D804">
            <v>1.645</v>
          </cell>
          <cell r="E804">
            <v>2.0412499999999998</v>
          </cell>
          <cell r="F804">
            <v>2.2312500000000002</v>
          </cell>
          <cell r="G804">
            <v>2.2962500000000001</v>
          </cell>
          <cell r="H804">
            <v>2.36</v>
          </cell>
          <cell r="I804">
            <v>2.4187500000000002</v>
          </cell>
          <cell r="J804">
            <v>2.5575000000000001</v>
          </cell>
        </row>
        <row r="805">
          <cell r="A805">
            <v>39834</v>
          </cell>
          <cell r="B805">
            <v>1.605</v>
          </cell>
          <cell r="C805">
            <v>1.6074999999999999</v>
          </cell>
          <cell r="D805">
            <v>1.6381299999999999</v>
          </cell>
          <cell r="E805">
            <v>2.0212500000000002</v>
          </cell>
          <cell r="F805">
            <v>2.2124999999999999</v>
          </cell>
          <cell r="G805">
            <v>2.2800000000000002</v>
          </cell>
          <cell r="H805">
            <v>2.3374999999999999</v>
          </cell>
          <cell r="I805">
            <v>2.3937499999999998</v>
          </cell>
          <cell r="J805">
            <v>2.53938</v>
          </cell>
        </row>
        <row r="806">
          <cell r="A806">
            <v>39835</v>
          </cell>
          <cell r="B806">
            <v>1.575</v>
          </cell>
          <cell r="C806">
            <v>1.6</v>
          </cell>
          <cell r="D806">
            <v>1.6187499999999999</v>
          </cell>
          <cell r="E806">
            <v>2.0074999999999998</v>
          </cell>
          <cell r="F806">
            <v>2.2012499999999999</v>
          </cell>
          <cell r="G806">
            <v>2.26688</v>
          </cell>
          <cell r="H806">
            <v>2.32375</v>
          </cell>
          <cell r="I806">
            <v>2.3824999999999998</v>
          </cell>
          <cell r="J806">
            <v>2.5262500000000001</v>
          </cell>
        </row>
        <row r="807">
          <cell r="A807">
            <v>39836</v>
          </cell>
          <cell r="B807">
            <v>1.5343800000000001</v>
          </cell>
          <cell r="C807">
            <v>1.5874999999999999</v>
          </cell>
          <cell r="D807">
            <v>1.6081300000000001</v>
          </cell>
          <cell r="E807">
            <v>1.9950000000000001</v>
          </cell>
          <cell r="F807">
            <v>2.19313</v>
          </cell>
          <cell r="G807">
            <v>2.25</v>
          </cell>
          <cell r="H807">
            <v>2.3087499999999999</v>
          </cell>
          <cell r="I807">
            <v>2.37188</v>
          </cell>
          <cell r="J807">
            <v>2.5106299999999999</v>
          </cell>
        </row>
        <row r="808">
          <cell r="A808">
            <v>39839</v>
          </cell>
          <cell r="B808">
            <v>1.5175000000000001</v>
          </cell>
          <cell r="C808">
            <v>1.5874999999999999</v>
          </cell>
          <cell r="D808">
            <v>1.5956299999999999</v>
          </cell>
          <cell r="E808">
            <v>1.98563</v>
          </cell>
          <cell r="F808">
            <v>2.1749999999999998</v>
          </cell>
          <cell r="G808">
            <v>2.2400000000000002</v>
          </cell>
          <cell r="H808">
            <v>2.2962500000000001</v>
          </cell>
          <cell r="I808">
            <v>2.3525</v>
          </cell>
          <cell r="J808">
            <v>2.4950000000000001</v>
          </cell>
        </row>
        <row r="809">
          <cell r="A809">
            <v>39840</v>
          </cell>
          <cell r="B809">
            <v>1.5</v>
          </cell>
          <cell r="C809">
            <v>1.5775000000000001</v>
          </cell>
          <cell r="D809">
            <v>1.5931299999999999</v>
          </cell>
          <cell r="E809">
            <v>1.9793799999999999</v>
          </cell>
          <cell r="F809">
            <v>2.1693799999999999</v>
          </cell>
          <cell r="G809">
            <v>2.2374999999999998</v>
          </cell>
          <cell r="H809">
            <v>2.2937500000000002</v>
          </cell>
          <cell r="I809">
            <v>2.35</v>
          </cell>
          <cell r="J809">
            <v>2.4900000000000002</v>
          </cell>
        </row>
        <row r="810">
          <cell r="A810">
            <v>39841</v>
          </cell>
          <cell r="B810">
            <v>1.5125</v>
          </cell>
          <cell r="C810">
            <v>1.58375</v>
          </cell>
          <cell r="D810">
            <v>1.58938</v>
          </cell>
          <cell r="E810">
            <v>1.9775</v>
          </cell>
          <cell r="F810">
            <v>2.17</v>
          </cell>
          <cell r="G810">
            <v>2.2312500000000002</v>
          </cell>
          <cell r="H810">
            <v>2.2881299999999998</v>
          </cell>
          <cell r="I810">
            <v>2.3468800000000001</v>
          </cell>
          <cell r="J810">
            <v>2.4843799999999998</v>
          </cell>
        </row>
        <row r="811">
          <cell r="A811">
            <v>39842</v>
          </cell>
          <cell r="B811">
            <v>1.5562499999999999</v>
          </cell>
          <cell r="C811">
            <v>1.5975000000000001</v>
          </cell>
          <cell r="D811">
            <v>1.59063</v>
          </cell>
          <cell r="E811">
            <v>1.9775</v>
          </cell>
          <cell r="F811">
            <v>2.1668799999999999</v>
          </cell>
          <cell r="G811">
            <v>2.23</v>
          </cell>
          <cell r="H811">
            <v>2.2862499999999999</v>
          </cell>
          <cell r="I811">
            <v>2.3462499999999999</v>
          </cell>
          <cell r="J811">
            <v>2.4837500000000001</v>
          </cell>
        </row>
        <row r="812">
          <cell r="A812">
            <v>39843</v>
          </cell>
          <cell r="B812">
            <v>1.6</v>
          </cell>
          <cell r="C812">
            <v>1.60625</v>
          </cell>
          <cell r="D812">
            <v>1.59063</v>
          </cell>
          <cell r="E812">
            <v>1.9775</v>
          </cell>
          <cell r="F812">
            <v>2.1656300000000002</v>
          </cell>
          <cell r="G812">
            <v>2.2287499999999998</v>
          </cell>
          <cell r="H812">
            <v>2.2837499999999999</v>
          </cell>
          <cell r="I812">
            <v>2.3449999999999998</v>
          </cell>
          <cell r="J812">
            <v>2.48</v>
          </cell>
        </row>
        <row r="813">
          <cell r="A813">
            <v>39846</v>
          </cell>
          <cell r="B813">
            <v>1.6</v>
          </cell>
          <cell r="C813">
            <v>1.60625</v>
          </cell>
          <cell r="D813">
            <v>1.5887500000000001</v>
          </cell>
          <cell r="E813">
            <v>1.9731300000000001</v>
          </cell>
          <cell r="F813">
            <v>2.16188</v>
          </cell>
          <cell r="G813">
            <v>2.22688</v>
          </cell>
          <cell r="H813">
            <v>2.2806299999999999</v>
          </cell>
          <cell r="I813">
            <v>2.3431299999999999</v>
          </cell>
          <cell r="J813">
            <v>2.4775</v>
          </cell>
        </row>
        <row r="814">
          <cell r="A814">
            <v>39847</v>
          </cell>
          <cell r="B814">
            <v>1.59375</v>
          </cell>
          <cell r="C814">
            <v>1.60375</v>
          </cell>
          <cell r="D814">
            <v>1.58125</v>
          </cell>
          <cell r="E814">
            <v>1.9737499999999999</v>
          </cell>
          <cell r="F814">
            <v>2.1625000000000001</v>
          </cell>
          <cell r="G814">
            <v>2.2225000000000001</v>
          </cell>
          <cell r="H814">
            <v>2.2774999999999999</v>
          </cell>
          <cell r="I814">
            <v>2.3387500000000001</v>
          </cell>
          <cell r="J814">
            <v>2.4762499999999998</v>
          </cell>
        </row>
        <row r="815">
          <cell r="A815">
            <v>39848</v>
          </cell>
          <cell r="B815">
            <v>1.5874999999999999</v>
          </cell>
          <cell r="C815">
            <v>1.5687500000000001</v>
          </cell>
          <cell r="D815">
            <v>1.57125</v>
          </cell>
          <cell r="E815">
            <v>1.97</v>
          </cell>
          <cell r="F815">
            <v>2.16</v>
          </cell>
          <cell r="G815">
            <v>2.21875</v>
          </cell>
          <cell r="H815">
            <v>2.2712500000000002</v>
          </cell>
          <cell r="I815">
            <v>2.3306300000000002</v>
          </cell>
          <cell r="J815">
            <v>2.4737499999999999</v>
          </cell>
        </row>
        <row r="816">
          <cell r="A816">
            <v>39849</v>
          </cell>
          <cell r="B816">
            <v>1.2749999999999999</v>
          </cell>
          <cell r="C816">
            <v>1.40625</v>
          </cell>
          <cell r="D816">
            <v>1.55125</v>
          </cell>
          <cell r="E816">
            <v>1.95875</v>
          </cell>
          <cell r="F816">
            <v>2.1425000000000001</v>
          </cell>
          <cell r="G816">
            <v>2.2062499999999998</v>
          </cell>
          <cell r="H816">
            <v>2.2562500000000001</v>
          </cell>
          <cell r="I816">
            <v>2.3149999999999999</v>
          </cell>
          <cell r="J816">
            <v>2.4637500000000001</v>
          </cell>
        </row>
        <row r="817">
          <cell r="A817">
            <v>39850</v>
          </cell>
          <cell r="B817">
            <v>1.01875</v>
          </cell>
          <cell r="C817">
            <v>1.1937500000000001</v>
          </cell>
          <cell r="D817">
            <v>1.50875</v>
          </cell>
          <cell r="E817">
            <v>1.915</v>
          </cell>
          <cell r="F817">
            <v>2.11625</v>
          </cell>
          <cell r="G817">
            <v>2.1737500000000001</v>
          </cell>
          <cell r="H817">
            <v>2.2324999999999999</v>
          </cell>
          <cell r="I817">
            <v>2.2962500000000001</v>
          </cell>
          <cell r="J817">
            <v>2.44875</v>
          </cell>
        </row>
        <row r="818">
          <cell r="A818">
            <v>39853</v>
          </cell>
          <cell r="B818">
            <v>1.0062500000000001</v>
          </cell>
          <cell r="C818">
            <v>1.18875</v>
          </cell>
          <cell r="D818">
            <v>1.48875</v>
          </cell>
          <cell r="E818">
            <v>1.90438</v>
          </cell>
          <cell r="F818">
            <v>2.1006299999999998</v>
          </cell>
          <cell r="G818">
            <v>2.1606299999999998</v>
          </cell>
          <cell r="H818">
            <v>2.2168800000000002</v>
          </cell>
          <cell r="I818">
            <v>2.27813</v>
          </cell>
          <cell r="J818">
            <v>2.4412500000000001</v>
          </cell>
        </row>
        <row r="819">
          <cell r="A819">
            <v>39854</v>
          </cell>
          <cell r="B819">
            <v>1</v>
          </cell>
          <cell r="C819">
            <v>1.1812499999999999</v>
          </cell>
          <cell r="D819">
            <v>1.4737499999999999</v>
          </cell>
          <cell r="E819">
            <v>1.8975</v>
          </cell>
          <cell r="F819">
            <v>2.0956299999999999</v>
          </cell>
          <cell r="G819">
            <v>2.15625</v>
          </cell>
          <cell r="H819">
            <v>2.2118799999999998</v>
          </cell>
          <cell r="I819">
            <v>2.2725</v>
          </cell>
          <cell r="J819">
            <v>2.4412500000000001</v>
          </cell>
        </row>
        <row r="820">
          <cell r="A820">
            <v>39855</v>
          </cell>
          <cell r="B820">
            <v>1</v>
          </cell>
          <cell r="C820">
            <v>1.1775</v>
          </cell>
          <cell r="D820">
            <v>1.4612499999999999</v>
          </cell>
          <cell r="E820">
            <v>1.88375</v>
          </cell>
          <cell r="F820">
            <v>2.08188</v>
          </cell>
          <cell r="G820">
            <v>2.1375000000000002</v>
          </cell>
          <cell r="H820">
            <v>2.1887500000000002</v>
          </cell>
          <cell r="I820">
            <v>2.2450000000000001</v>
          </cell>
          <cell r="J820">
            <v>2.41</v>
          </cell>
        </row>
        <row r="821">
          <cell r="A821">
            <v>39856</v>
          </cell>
          <cell r="B821">
            <v>0.99375000000000002</v>
          </cell>
          <cell r="C821">
            <v>1.165</v>
          </cell>
          <cell r="D821">
            <v>1.43875</v>
          </cell>
          <cell r="E821">
            <v>1.8675000000000002</v>
          </cell>
          <cell r="F821">
            <v>2.0699999999999998</v>
          </cell>
          <cell r="G821">
            <v>2.1237499999999998</v>
          </cell>
          <cell r="H821">
            <v>2.1800000000000002</v>
          </cell>
          <cell r="I821">
            <v>2.2349999999999999</v>
          </cell>
          <cell r="J821">
            <v>2.3868800000000001</v>
          </cell>
        </row>
        <row r="822">
          <cell r="A822">
            <v>39857</v>
          </cell>
          <cell r="B822">
            <v>1</v>
          </cell>
          <cell r="C822">
            <v>1.15625</v>
          </cell>
          <cell r="D822">
            <v>1.4312499999999999</v>
          </cell>
          <cell r="E822">
            <v>1.8675000000000002</v>
          </cell>
          <cell r="F822">
            <v>2.0668799999999998</v>
          </cell>
          <cell r="G822">
            <v>2.1225000000000001</v>
          </cell>
          <cell r="H822">
            <v>2.1781299999999999</v>
          </cell>
          <cell r="I822">
            <v>2.2306300000000001</v>
          </cell>
          <cell r="J822">
            <v>2.38625</v>
          </cell>
        </row>
        <row r="823">
          <cell r="A823">
            <v>39860</v>
          </cell>
          <cell r="B823">
            <v>1.09375</v>
          </cell>
          <cell r="C823">
            <v>1.17188</v>
          </cell>
          <cell r="D823">
            <v>1.4268799999999999</v>
          </cell>
          <cell r="E823">
            <v>1.8625</v>
          </cell>
          <cell r="F823">
            <v>2.0606300000000002</v>
          </cell>
          <cell r="G823">
            <v>2.1187499999999999</v>
          </cell>
          <cell r="H823">
            <v>2.17313</v>
          </cell>
          <cell r="I823">
            <v>2.2250000000000001</v>
          </cell>
          <cell r="J823">
            <v>2.3774999999999999</v>
          </cell>
        </row>
        <row r="824">
          <cell r="A824">
            <v>39861</v>
          </cell>
          <cell r="B824">
            <v>1.125</v>
          </cell>
          <cell r="C824">
            <v>1.1912499999999999</v>
          </cell>
          <cell r="D824">
            <v>1.42625</v>
          </cell>
          <cell r="E824">
            <v>1.8687499999999999</v>
          </cell>
          <cell r="F824">
            <v>2.0625</v>
          </cell>
          <cell r="G824">
            <v>2.1206299999999998</v>
          </cell>
          <cell r="H824">
            <v>2.1775000000000002</v>
          </cell>
          <cell r="I824">
            <v>2.22438</v>
          </cell>
          <cell r="J824">
            <v>2.3743799999999999</v>
          </cell>
        </row>
        <row r="825">
          <cell r="A825">
            <v>39862</v>
          </cell>
          <cell r="B825">
            <v>1.1475</v>
          </cell>
          <cell r="C825">
            <v>1.1912499999999999</v>
          </cell>
          <cell r="D825">
            <v>1.425</v>
          </cell>
          <cell r="E825">
            <v>1.8725000000000001</v>
          </cell>
          <cell r="F825">
            <v>2.0674999999999999</v>
          </cell>
          <cell r="G825">
            <v>2.1274999999999999</v>
          </cell>
          <cell r="H825">
            <v>2.1812499999999999</v>
          </cell>
          <cell r="I825">
            <v>2.2318799999999999</v>
          </cell>
          <cell r="J825">
            <v>2.3793799999999998</v>
          </cell>
        </row>
        <row r="826">
          <cell r="A826">
            <v>39863</v>
          </cell>
          <cell r="B826">
            <v>1.125</v>
          </cell>
          <cell r="C826">
            <v>1.17625</v>
          </cell>
          <cell r="D826">
            <v>1.4312499999999999</v>
          </cell>
          <cell r="E826">
            <v>1.8768799999999999</v>
          </cell>
          <cell r="F826">
            <v>2.07063</v>
          </cell>
          <cell r="G826">
            <v>2.13313</v>
          </cell>
          <cell r="H826">
            <v>2.1875</v>
          </cell>
          <cell r="I826">
            <v>2.24125</v>
          </cell>
          <cell r="J826">
            <v>2.3887499999999999</v>
          </cell>
        </row>
        <row r="827">
          <cell r="A827">
            <v>39864</v>
          </cell>
          <cell r="B827">
            <v>1.0062500000000001</v>
          </cell>
          <cell r="C827">
            <v>1.1575</v>
          </cell>
          <cell r="D827">
            <v>1.4281299999999999</v>
          </cell>
          <cell r="E827">
            <v>1.87313</v>
          </cell>
          <cell r="F827">
            <v>2.07375</v>
          </cell>
          <cell r="G827">
            <v>2.1318799999999998</v>
          </cell>
          <cell r="H827">
            <v>2.1868799999999999</v>
          </cell>
          <cell r="I827">
            <v>2.2406299999999999</v>
          </cell>
          <cell r="J827">
            <v>2.3887499999999999</v>
          </cell>
        </row>
        <row r="828">
          <cell r="A828">
            <v>39867</v>
          </cell>
          <cell r="B828">
            <v>1</v>
          </cell>
          <cell r="C828">
            <v>1.15625</v>
          </cell>
          <cell r="D828">
            <v>1.4237500000000001</v>
          </cell>
          <cell r="E828">
            <v>1.8756300000000001</v>
          </cell>
          <cell r="F828">
            <v>2.0743800000000001</v>
          </cell>
          <cell r="G828">
            <v>2.1324999999999998</v>
          </cell>
          <cell r="H828">
            <v>2.18188</v>
          </cell>
          <cell r="I828">
            <v>2.2425000000000002</v>
          </cell>
          <cell r="J828">
            <v>2.3887499999999999</v>
          </cell>
        </row>
        <row r="829">
          <cell r="A829">
            <v>39868</v>
          </cell>
          <cell r="B829">
            <v>0.98124999999999996</v>
          </cell>
          <cell r="C829">
            <v>1.1381300000000001</v>
          </cell>
          <cell r="D829">
            <v>1.4193799999999999</v>
          </cell>
          <cell r="E829">
            <v>1.87313</v>
          </cell>
          <cell r="F829">
            <v>2.0693799999999998</v>
          </cell>
          <cell r="G829">
            <v>2.13</v>
          </cell>
          <cell r="H829">
            <v>2.1812499999999999</v>
          </cell>
          <cell r="I829">
            <v>2.2425000000000002</v>
          </cell>
          <cell r="J829">
            <v>2.38625</v>
          </cell>
        </row>
        <row r="830">
          <cell r="A830">
            <v>39869</v>
          </cell>
          <cell r="B830">
            <v>0.97875000000000001</v>
          </cell>
          <cell r="C830">
            <v>1.1225000000000001</v>
          </cell>
          <cell r="D830">
            <v>1.41438</v>
          </cell>
          <cell r="E830">
            <v>1.86625</v>
          </cell>
          <cell r="F830">
            <v>2.0631300000000001</v>
          </cell>
          <cell r="G830">
            <v>2.1262500000000002</v>
          </cell>
          <cell r="H830">
            <v>2.1800000000000002</v>
          </cell>
          <cell r="I830">
            <v>2.2400000000000002</v>
          </cell>
          <cell r="J830">
            <v>2.38063</v>
          </cell>
        </row>
        <row r="831">
          <cell r="A831">
            <v>39870</v>
          </cell>
          <cell r="B831">
            <v>1</v>
          </cell>
          <cell r="C831">
            <v>1.1299999999999999</v>
          </cell>
          <cell r="D831">
            <v>1.41188</v>
          </cell>
          <cell r="E831">
            <v>1.8568799999999999</v>
          </cell>
          <cell r="F831">
            <v>2.0581299999999998</v>
          </cell>
          <cell r="G831">
            <v>2.1231300000000002</v>
          </cell>
          <cell r="H831">
            <v>2.1800000000000002</v>
          </cell>
          <cell r="I831">
            <v>2.2374999999999998</v>
          </cell>
          <cell r="J831">
            <v>2.3824999999999998</v>
          </cell>
        </row>
        <row r="832">
          <cell r="A832">
            <v>39871</v>
          </cell>
          <cell r="B832">
            <v>1.03125</v>
          </cell>
          <cell r="C832">
            <v>1.1312500000000001</v>
          </cell>
          <cell r="D832">
            <v>1.4087499999999999</v>
          </cell>
          <cell r="E832">
            <v>1.8462499999999999</v>
          </cell>
          <cell r="F832">
            <v>2.0493800000000002</v>
          </cell>
          <cell r="G832">
            <v>2.1212499999999999</v>
          </cell>
          <cell r="H832">
            <v>2.1775000000000002</v>
          </cell>
          <cell r="I832">
            <v>2.2318799999999999</v>
          </cell>
          <cell r="J832">
            <v>2.3812500000000001</v>
          </cell>
        </row>
        <row r="833">
          <cell r="A833">
            <v>39874</v>
          </cell>
          <cell r="B833">
            <v>1.01875</v>
          </cell>
          <cell r="C833">
            <v>1.1125</v>
          </cell>
          <cell r="D833">
            <v>1.395</v>
          </cell>
          <cell r="E833">
            <v>1.83125</v>
          </cell>
          <cell r="F833">
            <v>2.0337499999999999</v>
          </cell>
          <cell r="G833">
            <v>2.1093799999999998</v>
          </cell>
          <cell r="H833">
            <v>2.1625000000000001</v>
          </cell>
          <cell r="I833">
            <v>2.2218800000000001</v>
          </cell>
          <cell r="J833">
            <v>2.3712499999999999</v>
          </cell>
        </row>
        <row r="834">
          <cell r="A834">
            <v>39875</v>
          </cell>
          <cell r="B834">
            <v>1.0912500000000001</v>
          </cell>
          <cell r="C834">
            <v>1.105</v>
          </cell>
          <cell r="D834">
            <v>1.38188</v>
          </cell>
          <cell r="E834">
            <v>1.8218800000000002</v>
          </cell>
          <cell r="F834">
            <v>2.0262500000000001</v>
          </cell>
          <cell r="G834">
            <v>2.0968800000000001</v>
          </cell>
          <cell r="H834">
            <v>2.15063</v>
          </cell>
          <cell r="I834">
            <v>2.2093799999999999</v>
          </cell>
          <cell r="J834">
            <v>2.3581300000000001</v>
          </cell>
        </row>
        <row r="835">
          <cell r="A835">
            <v>39876</v>
          </cell>
          <cell r="B835">
            <v>1.09375</v>
          </cell>
          <cell r="C835">
            <v>1.0249999999999999</v>
          </cell>
          <cell r="D835">
            <v>1.365</v>
          </cell>
          <cell r="E835">
            <v>1.81</v>
          </cell>
          <cell r="F835">
            <v>2.01688</v>
          </cell>
          <cell r="G835">
            <v>2.0862500000000002</v>
          </cell>
          <cell r="H835">
            <v>2.1387499999999999</v>
          </cell>
          <cell r="I835">
            <v>2.19625</v>
          </cell>
          <cell r="J835">
            <v>2.3475000000000001</v>
          </cell>
        </row>
        <row r="836">
          <cell r="A836">
            <v>39877</v>
          </cell>
          <cell r="B836">
            <v>0.83125000000000004</v>
          </cell>
          <cell r="C836">
            <v>0.91</v>
          </cell>
          <cell r="D836">
            <v>1.33375</v>
          </cell>
          <cell r="E836">
            <v>1.7925</v>
          </cell>
          <cell r="F836">
            <v>1.99</v>
          </cell>
          <cell r="G836">
            <v>2.0637500000000002</v>
          </cell>
          <cell r="H836">
            <v>2.1187499999999999</v>
          </cell>
          <cell r="I836">
            <v>2.17625</v>
          </cell>
          <cell r="J836">
            <v>2.33</v>
          </cell>
        </row>
        <row r="837">
          <cell r="A837">
            <v>39878</v>
          </cell>
          <cell r="B837">
            <v>0.65625</v>
          </cell>
          <cell r="C837">
            <v>0.71499999999999997</v>
          </cell>
          <cell r="D837">
            <v>1.2450000000000001</v>
          </cell>
          <cell r="E837">
            <v>1.7362500000000001</v>
          </cell>
          <cell r="F837">
            <v>1.9506299999999999</v>
          </cell>
          <cell r="G837">
            <v>2.0318800000000001</v>
          </cell>
          <cell r="H837">
            <v>2.085</v>
          </cell>
          <cell r="I837">
            <v>2.1437499999999998</v>
          </cell>
          <cell r="J837">
            <v>2.3087499999999999</v>
          </cell>
        </row>
        <row r="838">
          <cell r="A838">
            <v>39881</v>
          </cell>
          <cell r="B838">
            <v>0.66874999999999996</v>
          </cell>
          <cell r="C838">
            <v>0.73</v>
          </cell>
          <cell r="D838">
            <v>1.22875</v>
          </cell>
          <cell r="E838">
            <v>1.7212499999999999</v>
          </cell>
          <cell r="F838">
            <v>1.9306299999999998</v>
          </cell>
          <cell r="G838">
            <v>2.00875</v>
          </cell>
          <cell r="H838">
            <v>2.06813</v>
          </cell>
          <cell r="I838">
            <v>2.1287500000000001</v>
          </cell>
          <cell r="J838">
            <v>2.2918799999999999</v>
          </cell>
        </row>
        <row r="839">
          <cell r="A839">
            <v>39882</v>
          </cell>
          <cell r="B839">
            <v>0.68374999999999997</v>
          </cell>
          <cell r="C839">
            <v>0.73875000000000002</v>
          </cell>
          <cell r="D839">
            <v>1.2181299999999999</v>
          </cell>
          <cell r="E839">
            <v>1.70875</v>
          </cell>
          <cell r="F839">
            <v>1.9100000000000001</v>
          </cell>
          <cell r="G839">
            <v>1.9906299999999999</v>
          </cell>
          <cell r="H839">
            <v>2.0518800000000001</v>
          </cell>
          <cell r="I839">
            <v>2.11063</v>
          </cell>
          <cell r="J839">
            <v>2.27813</v>
          </cell>
        </row>
        <row r="840">
          <cell r="A840">
            <v>39883</v>
          </cell>
          <cell r="B840">
            <v>0.68500000000000005</v>
          </cell>
          <cell r="C840">
            <v>0.72499999999999998</v>
          </cell>
          <cell r="D840">
            <v>1.1975</v>
          </cell>
          <cell r="E840">
            <v>1.6937500000000001</v>
          </cell>
          <cell r="F840">
            <v>1.8887499999999999</v>
          </cell>
          <cell r="G840">
            <v>1.9637500000000001</v>
          </cell>
          <cell r="H840">
            <v>2.0249999999999999</v>
          </cell>
          <cell r="I840">
            <v>2.0837500000000002</v>
          </cell>
          <cell r="J840">
            <v>2.2537500000000001</v>
          </cell>
        </row>
        <row r="841">
          <cell r="A841">
            <v>39884</v>
          </cell>
          <cell r="B841">
            <v>0.66125</v>
          </cell>
          <cell r="C841">
            <v>0.70250000000000001</v>
          </cell>
          <cell r="D841">
            <v>1.1893799999999999</v>
          </cell>
          <cell r="E841">
            <v>1.675</v>
          </cell>
          <cell r="F841">
            <v>1.8743799999999999</v>
          </cell>
          <cell r="G841">
            <v>1.9468800000000002</v>
          </cell>
          <cell r="H841">
            <v>2.0118800000000001</v>
          </cell>
          <cell r="I841">
            <v>2.0687500000000001</v>
          </cell>
          <cell r="J841">
            <v>2.2362500000000001</v>
          </cell>
        </row>
        <row r="842">
          <cell r="A842">
            <v>39885</v>
          </cell>
          <cell r="B842">
            <v>0.65125</v>
          </cell>
          <cell r="C842">
            <v>0.69874999999999998</v>
          </cell>
          <cell r="D842">
            <v>1.1850000000000001</v>
          </cell>
          <cell r="E842">
            <v>1.6606300000000001</v>
          </cell>
          <cell r="F842">
            <v>1.8687499999999999</v>
          </cell>
          <cell r="G842">
            <v>1.9393799999999999</v>
          </cell>
          <cell r="H842">
            <v>2.0037500000000001</v>
          </cell>
          <cell r="I842">
            <v>2.0612499999999998</v>
          </cell>
          <cell r="J842">
            <v>2.23</v>
          </cell>
        </row>
        <row r="843">
          <cell r="A843">
            <v>39888</v>
          </cell>
          <cell r="B843">
            <v>0.65</v>
          </cell>
          <cell r="C843">
            <v>0.7</v>
          </cell>
          <cell r="D843">
            <v>1.17625</v>
          </cell>
          <cell r="E843">
            <v>1.6456300000000001</v>
          </cell>
          <cell r="F843">
            <v>1.83813</v>
          </cell>
          <cell r="G843">
            <v>1.92</v>
          </cell>
          <cell r="H843">
            <v>1.98875</v>
          </cell>
          <cell r="I843">
            <v>2.05375</v>
          </cell>
          <cell r="J843">
            <v>2.2237499999999999</v>
          </cell>
        </row>
        <row r="844">
          <cell r="A844">
            <v>39889</v>
          </cell>
          <cell r="B844">
            <v>0.63375000000000004</v>
          </cell>
          <cell r="C844">
            <v>0.69750000000000001</v>
          </cell>
          <cell r="D844">
            <v>1.16625</v>
          </cell>
          <cell r="E844">
            <v>1.6274999999999999</v>
          </cell>
          <cell r="F844">
            <v>1.8118799999999999</v>
          </cell>
          <cell r="G844">
            <v>1.8987500000000002</v>
          </cell>
          <cell r="H844">
            <v>1.9675</v>
          </cell>
          <cell r="I844">
            <v>2.0325000000000002</v>
          </cell>
          <cell r="J844">
            <v>2.2037499999999999</v>
          </cell>
        </row>
        <row r="845">
          <cell r="A845">
            <v>39890</v>
          </cell>
          <cell r="B845">
            <v>0.61750000000000005</v>
          </cell>
          <cell r="C845">
            <v>0.69062999999999997</v>
          </cell>
          <cell r="D845">
            <v>1.1493800000000001</v>
          </cell>
          <cell r="E845">
            <v>1.6125</v>
          </cell>
          <cell r="F845">
            <v>1.7862499999999999</v>
          </cell>
          <cell r="G845">
            <v>1.8725000000000001</v>
          </cell>
          <cell r="H845">
            <v>1.9449999999999998</v>
          </cell>
          <cell r="I845">
            <v>2.0099999999999998</v>
          </cell>
          <cell r="J845">
            <v>2.1868799999999999</v>
          </cell>
        </row>
        <row r="846">
          <cell r="A846">
            <v>39891</v>
          </cell>
          <cell r="B846">
            <v>0.63500000000000001</v>
          </cell>
          <cell r="C846">
            <v>0.68500000000000005</v>
          </cell>
          <cell r="D846">
            <v>1.1287499999999999</v>
          </cell>
          <cell r="E846">
            <v>1.5862500000000002</v>
          </cell>
          <cell r="F846">
            <v>1.75875</v>
          </cell>
          <cell r="G846">
            <v>1.845</v>
          </cell>
          <cell r="H846">
            <v>1.92188</v>
          </cell>
          <cell r="I846">
            <v>1.98</v>
          </cell>
          <cell r="J846">
            <v>2.15313</v>
          </cell>
        </row>
        <row r="847">
          <cell r="A847">
            <v>39892</v>
          </cell>
          <cell r="B847">
            <v>0.63</v>
          </cell>
          <cell r="C847">
            <v>0.68625000000000003</v>
          </cell>
          <cell r="D847">
            <v>1.12063</v>
          </cell>
          <cell r="E847">
            <v>1.5762499999999999</v>
          </cell>
          <cell r="F847">
            <v>1.75125</v>
          </cell>
          <cell r="G847">
            <v>1.835</v>
          </cell>
          <cell r="H847">
            <v>1.90625</v>
          </cell>
          <cell r="I847">
            <v>1.9662500000000001</v>
          </cell>
          <cell r="J847">
            <v>2.1387499999999999</v>
          </cell>
        </row>
        <row r="848">
          <cell r="A848">
            <v>39895</v>
          </cell>
          <cell r="B848">
            <v>0.63</v>
          </cell>
          <cell r="C848">
            <v>0.68625000000000003</v>
          </cell>
          <cell r="D848">
            <v>1.0987499999999999</v>
          </cell>
          <cell r="E848">
            <v>1.5631300000000001</v>
          </cell>
          <cell r="F848">
            <v>1.7318799999999999</v>
          </cell>
          <cell r="G848">
            <v>1.825</v>
          </cell>
          <cell r="H848">
            <v>1.89375</v>
          </cell>
          <cell r="I848">
            <v>1.95625</v>
          </cell>
          <cell r="J848">
            <v>2.1243799999999999</v>
          </cell>
        </row>
        <row r="849">
          <cell r="A849">
            <v>39896</v>
          </cell>
          <cell r="B849">
            <v>0.61875000000000002</v>
          </cell>
          <cell r="C849">
            <v>0.6875</v>
          </cell>
          <cell r="D849">
            <v>1.09375</v>
          </cell>
          <cell r="E849">
            <v>1.5443799999999999</v>
          </cell>
          <cell r="F849">
            <v>1.7193800000000001</v>
          </cell>
          <cell r="G849">
            <v>1.8125</v>
          </cell>
          <cell r="H849">
            <v>1.88063</v>
          </cell>
          <cell r="I849">
            <v>1.9406300000000001</v>
          </cell>
          <cell r="J849">
            <v>2.1187499999999999</v>
          </cell>
        </row>
        <row r="850">
          <cell r="A850">
            <v>39897</v>
          </cell>
          <cell r="B850">
            <v>0.60124999999999995</v>
          </cell>
          <cell r="C850">
            <v>0.67249999999999999</v>
          </cell>
          <cell r="D850">
            <v>1.0874999999999999</v>
          </cell>
          <cell r="E850">
            <v>1.5318800000000001</v>
          </cell>
          <cell r="F850">
            <v>1.70875</v>
          </cell>
          <cell r="G850">
            <v>1.79688</v>
          </cell>
          <cell r="H850">
            <v>1.86375</v>
          </cell>
          <cell r="I850">
            <v>1.92875</v>
          </cell>
          <cell r="J850">
            <v>2.1156299999999999</v>
          </cell>
        </row>
        <row r="851">
          <cell r="A851">
            <v>39898</v>
          </cell>
          <cell r="B851">
            <v>0.6</v>
          </cell>
          <cell r="C851">
            <v>0.66374999999999995</v>
          </cell>
          <cell r="D851">
            <v>1.0718799999999999</v>
          </cell>
          <cell r="E851">
            <v>1.52</v>
          </cell>
          <cell r="F851">
            <v>1.6975</v>
          </cell>
          <cell r="G851">
            <v>1.7825</v>
          </cell>
          <cell r="H851">
            <v>1.8462499999999999</v>
          </cell>
          <cell r="I851">
            <v>1.9137499999999998</v>
          </cell>
          <cell r="J851">
            <v>2.1037499999999998</v>
          </cell>
        </row>
        <row r="852">
          <cell r="A852">
            <v>39899</v>
          </cell>
          <cell r="B852">
            <v>0.6</v>
          </cell>
          <cell r="C852">
            <v>0.66125</v>
          </cell>
          <cell r="D852">
            <v>1.0625</v>
          </cell>
          <cell r="E852">
            <v>1.51</v>
          </cell>
          <cell r="F852">
            <v>1.68313</v>
          </cell>
          <cell r="G852">
            <v>1.7737500000000002</v>
          </cell>
          <cell r="H852">
            <v>1.83813</v>
          </cell>
          <cell r="I852">
            <v>1.90438</v>
          </cell>
          <cell r="J852">
            <v>2.0931299999999999</v>
          </cell>
        </row>
        <row r="853">
          <cell r="A853">
            <v>39902</v>
          </cell>
          <cell r="B853">
            <v>0.6</v>
          </cell>
          <cell r="C853">
            <v>0.66500000000000004</v>
          </cell>
          <cell r="D853">
            <v>1.04125</v>
          </cell>
          <cell r="E853">
            <v>1.4824999999999999</v>
          </cell>
          <cell r="F853">
            <v>1.665</v>
          </cell>
          <cell r="G853">
            <v>1.74875</v>
          </cell>
          <cell r="H853">
            <v>1.8199999999999998</v>
          </cell>
          <cell r="I853">
            <v>1.8887499999999999</v>
          </cell>
          <cell r="J853">
            <v>2.0843799999999999</v>
          </cell>
        </row>
        <row r="854">
          <cell r="A854">
            <v>39903</v>
          </cell>
          <cell r="B854">
            <v>0.7</v>
          </cell>
          <cell r="C854">
            <v>0.69374999999999998</v>
          </cell>
          <cell r="D854">
            <v>1.0318799999999999</v>
          </cell>
          <cell r="E854">
            <v>1.4775</v>
          </cell>
          <cell r="F854">
            <v>1.6487500000000002</v>
          </cell>
          <cell r="G854">
            <v>1.73125</v>
          </cell>
          <cell r="H854">
            <v>1.8025</v>
          </cell>
          <cell r="I854">
            <v>1.8725000000000001</v>
          </cell>
          <cell r="J854">
            <v>2.07063</v>
          </cell>
        </row>
        <row r="855">
          <cell r="A855">
            <v>39904</v>
          </cell>
          <cell r="B855">
            <v>0.61875000000000002</v>
          </cell>
          <cell r="C855">
            <v>0.67125000000000001</v>
          </cell>
          <cell r="D855">
            <v>1.01125</v>
          </cell>
          <cell r="E855">
            <v>1.45</v>
          </cell>
          <cell r="F855">
            <v>1.625</v>
          </cell>
          <cell r="G855">
            <v>1.7124999999999999</v>
          </cell>
          <cell r="H855">
            <v>1.7825</v>
          </cell>
          <cell r="I855">
            <v>1.85625</v>
          </cell>
          <cell r="J855">
            <v>2.0499999999999998</v>
          </cell>
        </row>
        <row r="856">
          <cell r="A856">
            <v>39905</v>
          </cell>
          <cell r="B856">
            <v>0.61875000000000002</v>
          </cell>
          <cell r="C856">
            <v>0.66625000000000001</v>
          </cell>
          <cell r="D856">
            <v>1</v>
          </cell>
          <cell r="E856">
            <v>1.4393799999999999</v>
          </cell>
          <cell r="F856">
            <v>1.6168800000000001</v>
          </cell>
          <cell r="G856">
            <v>1.70313</v>
          </cell>
          <cell r="H856">
            <v>1.7718799999999999</v>
          </cell>
          <cell r="I856">
            <v>1.8425</v>
          </cell>
          <cell r="J856">
            <v>2.03938</v>
          </cell>
        </row>
        <row r="857">
          <cell r="A857">
            <v>39906</v>
          </cell>
          <cell r="B857">
            <v>0.60624999999999996</v>
          </cell>
          <cell r="C857">
            <v>0.66500000000000004</v>
          </cell>
          <cell r="D857">
            <v>0.99</v>
          </cell>
          <cell r="E857">
            <v>1.42625</v>
          </cell>
          <cell r="F857">
            <v>1.6099999999999999</v>
          </cell>
          <cell r="G857">
            <v>1.6924999999999999</v>
          </cell>
          <cell r="H857">
            <v>1.7637499999999999</v>
          </cell>
          <cell r="I857">
            <v>1.835</v>
          </cell>
          <cell r="J857">
            <v>2.0362499999999999</v>
          </cell>
        </row>
        <row r="858">
          <cell r="A858">
            <v>39909</v>
          </cell>
          <cell r="B858">
            <v>0.61250000000000004</v>
          </cell>
          <cell r="C858">
            <v>0.66249999999999998</v>
          </cell>
          <cell r="D858">
            <v>0.97750000000000004</v>
          </cell>
          <cell r="E858">
            <v>1.415</v>
          </cell>
          <cell r="F858">
            <v>1.59375</v>
          </cell>
          <cell r="G858">
            <v>1.6812499999999999</v>
          </cell>
          <cell r="H858">
            <v>1.75125</v>
          </cell>
          <cell r="I858">
            <v>1.82375</v>
          </cell>
          <cell r="J858">
            <v>2.0318800000000001</v>
          </cell>
        </row>
        <row r="859">
          <cell r="A859">
            <v>39910</v>
          </cell>
          <cell r="B859">
            <v>0.60624999999999996</v>
          </cell>
          <cell r="C859">
            <v>0.66249999999999998</v>
          </cell>
          <cell r="D859">
            <v>0.96750000000000003</v>
          </cell>
          <cell r="E859">
            <v>1.4</v>
          </cell>
          <cell r="F859">
            <v>1.5843799999999999</v>
          </cell>
          <cell r="G859">
            <v>1.6681300000000001</v>
          </cell>
          <cell r="H859">
            <v>1.7406299999999999</v>
          </cell>
          <cell r="I859">
            <v>1.8143799999999999</v>
          </cell>
          <cell r="J859">
            <v>2.0231300000000001</v>
          </cell>
        </row>
        <row r="860">
          <cell r="A860">
            <v>39911</v>
          </cell>
          <cell r="B860">
            <v>0.60624999999999996</v>
          </cell>
          <cell r="C860">
            <v>0.66249999999999998</v>
          </cell>
          <cell r="D860">
            <v>0.95813000000000004</v>
          </cell>
          <cell r="E860">
            <v>1.3893800000000001</v>
          </cell>
          <cell r="F860">
            <v>1.57375</v>
          </cell>
          <cell r="G860">
            <v>1.6568800000000001</v>
          </cell>
          <cell r="H860">
            <v>1.73125</v>
          </cell>
          <cell r="I860">
            <v>1.80375</v>
          </cell>
          <cell r="J860">
            <v>2.01125</v>
          </cell>
        </row>
        <row r="861">
          <cell r="A861">
            <v>39912</v>
          </cell>
          <cell r="B861">
            <v>0.6</v>
          </cell>
          <cell r="C861">
            <v>0.66</v>
          </cell>
          <cell r="D861">
            <v>0.94625000000000004</v>
          </cell>
          <cell r="E861">
            <v>1.375</v>
          </cell>
          <cell r="F861">
            <v>1.56375</v>
          </cell>
          <cell r="G861">
            <v>1.645</v>
          </cell>
          <cell r="H861">
            <v>1.7175</v>
          </cell>
          <cell r="I861">
            <v>1.7925</v>
          </cell>
          <cell r="J861">
            <v>1.99875</v>
          </cell>
        </row>
        <row r="862">
          <cell r="A862">
            <v>39913</v>
          </cell>
          <cell r="B862">
            <v>0.6</v>
          </cell>
          <cell r="C862">
            <v>0.66</v>
          </cell>
          <cell r="D862">
            <v>0.94625000000000004</v>
          </cell>
          <cell r="E862">
            <v>1.375</v>
          </cell>
          <cell r="F862">
            <v>1.56375</v>
          </cell>
          <cell r="G862">
            <v>1.645</v>
          </cell>
          <cell r="H862">
            <v>1.7175</v>
          </cell>
          <cell r="I862">
            <v>1.7925</v>
          </cell>
          <cell r="J862">
            <v>1.99875</v>
          </cell>
        </row>
        <row r="863">
          <cell r="A863">
            <v>39916</v>
          </cell>
          <cell r="B863">
            <v>0.6</v>
          </cell>
          <cell r="C863">
            <v>0.66</v>
          </cell>
          <cell r="D863">
            <v>0.94625000000000004</v>
          </cell>
          <cell r="E863">
            <v>1.375</v>
          </cell>
          <cell r="F863">
            <v>1.56375</v>
          </cell>
          <cell r="G863">
            <v>1.645</v>
          </cell>
          <cell r="H863">
            <v>1.7175</v>
          </cell>
          <cell r="I863">
            <v>1.7925</v>
          </cell>
          <cell r="J863">
            <v>1.99875</v>
          </cell>
        </row>
        <row r="864">
          <cell r="A864">
            <v>39917</v>
          </cell>
          <cell r="B864">
            <v>0.6</v>
          </cell>
          <cell r="C864">
            <v>0.65625</v>
          </cell>
          <cell r="D864">
            <v>0.93125000000000002</v>
          </cell>
          <cell r="E864">
            <v>1.3612500000000001</v>
          </cell>
          <cell r="F864">
            <v>1.5443799999999999</v>
          </cell>
          <cell r="G864">
            <v>1.6274999999999999</v>
          </cell>
          <cell r="H864">
            <v>1.7012499999999999</v>
          </cell>
          <cell r="I864">
            <v>1.7762500000000001</v>
          </cell>
          <cell r="J864">
            <v>1.9875</v>
          </cell>
        </row>
        <row r="865">
          <cell r="A865">
            <v>39918</v>
          </cell>
          <cell r="B865">
            <v>0.6</v>
          </cell>
          <cell r="C865">
            <v>0.65500000000000003</v>
          </cell>
          <cell r="D865">
            <v>0.92249999999999999</v>
          </cell>
          <cell r="E865">
            <v>1.3462499999999999</v>
          </cell>
          <cell r="F865">
            <v>1.5343800000000001</v>
          </cell>
          <cell r="G865">
            <v>1.615</v>
          </cell>
          <cell r="H865">
            <v>1.6924999999999999</v>
          </cell>
          <cell r="I865">
            <v>1.7675000000000001</v>
          </cell>
          <cell r="J865">
            <v>1.9862500000000001</v>
          </cell>
        </row>
        <row r="866">
          <cell r="A866">
            <v>39919</v>
          </cell>
          <cell r="B866">
            <v>0.6</v>
          </cell>
          <cell r="C866">
            <v>0.65500000000000003</v>
          </cell>
          <cell r="D866">
            <v>0.91563000000000005</v>
          </cell>
          <cell r="E866">
            <v>1.3362499999999999</v>
          </cell>
          <cell r="F866">
            <v>1.5243799999999998</v>
          </cell>
          <cell r="G866">
            <v>1.6099999999999999</v>
          </cell>
          <cell r="H866">
            <v>1.6850000000000001</v>
          </cell>
          <cell r="I866">
            <v>1.7574999999999998</v>
          </cell>
          <cell r="J866">
            <v>1.98125</v>
          </cell>
        </row>
        <row r="867">
          <cell r="A867">
            <v>39920</v>
          </cell>
          <cell r="B867">
            <v>0.6</v>
          </cell>
          <cell r="C867">
            <v>0.65500000000000003</v>
          </cell>
          <cell r="D867">
            <v>0.90874999999999995</v>
          </cell>
          <cell r="E867">
            <v>1.3275000000000001</v>
          </cell>
          <cell r="F867">
            <v>1.51813</v>
          </cell>
          <cell r="G867">
            <v>1.60375</v>
          </cell>
          <cell r="H867">
            <v>1.6800000000000002</v>
          </cell>
          <cell r="I867">
            <v>1.7524999999999999</v>
          </cell>
          <cell r="J867">
            <v>1.97688</v>
          </cell>
        </row>
        <row r="868">
          <cell r="A868">
            <v>39923</v>
          </cell>
          <cell r="B868">
            <v>0.59750000000000003</v>
          </cell>
          <cell r="C868">
            <v>0.65500000000000003</v>
          </cell>
          <cell r="D868">
            <v>0.90063000000000004</v>
          </cell>
          <cell r="E868">
            <v>1.3187500000000001</v>
          </cell>
          <cell r="F868">
            <v>1.50813</v>
          </cell>
          <cell r="G868">
            <v>1.5925</v>
          </cell>
          <cell r="H868">
            <v>1.6693799999999999</v>
          </cell>
          <cell r="I868">
            <v>1.7418800000000001</v>
          </cell>
          <cell r="J868">
            <v>1.9662500000000001</v>
          </cell>
        </row>
        <row r="869">
          <cell r="A869">
            <v>39924</v>
          </cell>
          <cell r="B869">
            <v>0.59750000000000003</v>
          </cell>
          <cell r="C869">
            <v>0.65500000000000003</v>
          </cell>
          <cell r="D869">
            <v>0.89663000000000004</v>
          </cell>
          <cell r="E869">
            <v>1.3156300000000001</v>
          </cell>
          <cell r="F869">
            <v>1.504</v>
          </cell>
          <cell r="G869">
            <v>1.5874999999999999</v>
          </cell>
          <cell r="H869">
            <v>1.6606300000000001</v>
          </cell>
          <cell r="I869">
            <v>1.73688</v>
          </cell>
          <cell r="J869">
            <v>1.9612500000000002</v>
          </cell>
        </row>
        <row r="870">
          <cell r="A870">
            <v>39925</v>
          </cell>
          <cell r="B870">
            <v>0.59125000000000005</v>
          </cell>
          <cell r="C870">
            <v>0.65125</v>
          </cell>
          <cell r="D870">
            <v>0.89188000000000001</v>
          </cell>
          <cell r="E870">
            <v>1.3087500000000001</v>
          </cell>
          <cell r="F870">
            <v>1.49875</v>
          </cell>
          <cell r="G870">
            <v>1.5787499999999999</v>
          </cell>
          <cell r="H870">
            <v>1.65463</v>
          </cell>
          <cell r="I870">
            <v>1.7271300000000001</v>
          </cell>
          <cell r="J870">
            <v>1.96475</v>
          </cell>
        </row>
        <row r="871">
          <cell r="A871">
            <v>39926</v>
          </cell>
          <cell r="B871">
            <v>0.55874999999999997</v>
          </cell>
          <cell r="C871">
            <v>0.62624999999999997</v>
          </cell>
          <cell r="D871">
            <v>0.88249999999999995</v>
          </cell>
          <cell r="E871">
            <v>1.3025</v>
          </cell>
          <cell r="F871">
            <v>1.49125</v>
          </cell>
          <cell r="G871">
            <v>1.57063</v>
          </cell>
          <cell r="H871">
            <v>1.6475</v>
          </cell>
          <cell r="I871">
            <v>1.7175</v>
          </cell>
          <cell r="J871">
            <v>1.95875</v>
          </cell>
        </row>
        <row r="872">
          <cell r="A872">
            <v>39927</v>
          </cell>
          <cell r="B872">
            <v>0.55374999999999996</v>
          </cell>
          <cell r="C872">
            <v>0.62</v>
          </cell>
          <cell r="D872">
            <v>0.87687999999999999</v>
          </cell>
          <cell r="E872">
            <v>1.29938</v>
          </cell>
          <cell r="F872">
            <v>1.48563</v>
          </cell>
          <cell r="G872">
            <v>1.5656300000000001</v>
          </cell>
          <cell r="H872">
            <v>1.6387499999999999</v>
          </cell>
          <cell r="I872">
            <v>1.7050000000000001</v>
          </cell>
          <cell r="J872">
            <v>1.94875</v>
          </cell>
        </row>
        <row r="873">
          <cell r="A873">
            <v>39930</v>
          </cell>
          <cell r="B873">
            <v>0.55125000000000002</v>
          </cell>
          <cell r="C873">
            <v>0.60499999999999998</v>
          </cell>
          <cell r="D873">
            <v>0.86624999999999996</v>
          </cell>
          <cell r="E873">
            <v>1.2825</v>
          </cell>
          <cell r="F873">
            <v>1.4750000000000001</v>
          </cell>
          <cell r="G873">
            <v>1.5525</v>
          </cell>
          <cell r="H873">
            <v>1.6225000000000001</v>
          </cell>
          <cell r="I873">
            <v>1.6893799999999999</v>
          </cell>
          <cell r="J873">
            <v>1.9325000000000001</v>
          </cell>
        </row>
        <row r="874">
          <cell r="A874">
            <v>39931</v>
          </cell>
          <cell r="B874">
            <v>0.55125000000000002</v>
          </cell>
          <cell r="C874">
            <v>0.60499999999999998</v>
          </cell>
          <cell r="D874">
            <v>0.86</v>
          </cell>
          <cell r="E874">
            <v>1.2737499999999999</v>
          </cell>
          <cell r="F874">
            <v>1.4650000000000001</v>
          </cell>
          <cell r="G874">
            <v>1.5425</v>
          </cell>
          <cell r="H874">
            <v>1.6143800000000001</v>
          </cell>
          <cell r="I874">
            <v>1.6775</v>
          </cell>
          <cell r="J874">
            <v>1.92625</v>
          </cell>
        </row>
        <row r="875">
          <cell r="A875">
            <v>39932</v>
          </cell>
          <cell r="B875">
            <v>0.55125000000000002</v>
          </cell>
          <cell r="C875">
            <v>0.60250000000000004</v>
          </cell>
          <cell r="D875">
            <v>0.85313000000000005</v>
          </cell>
          <cell r="E875">
            <v>1.26875</v>
          </cell>
          <cell r="F875">
            <v>1.4550000000000001</v>
          </cell>
          <cell r="G875">
            <v>1.5337499999999999</v>
          </cell>
          <cell r="H875">
            <v>1.605</v>
          </cell>
          <cell r="I875">
            <v>1.6675</v>
          </cell>
          <cell r="J875">
            <v>1.92</v>
          </cell>
        </row>
        <row r="876">
          <cell r="A876">
            <v>39933</v>
          </cell>
          <cell r="B876">
            <v>0.55125000000000002</v>
          </cell>
          <cell r="C876">
            <v>0.60250000000000004</v>
          </cell>
          <cell r="D876">
            <v>0.84624999999999995</v>
          </cell>
          <cell r="E876">
            <v>1.2593799999999999</v>
          </cell>
          <cell r="F876">
            <v>1.4518800000000001</v>
          </cell>
          <cell r="G876">
            <v>1.5243799999999998</v>
          </cell>
          <cell r="H876">
            <v>1.5943800000000001</v>
          </cell>
          <cell r="I876">
            <v>1.6575</v>
          </cell>
          <cell r="J876">
            <v>1.915</v>
          </cell>
        </row>
        <row r="877">
          <cell r="A877">
            <v>39934</v>
          </cell>
          <cell r="B877">
            <v>0.55500000000000005</v>
          </cell>
          <cell r="C877">
            <v>0.60250000000000004</v>
          </cell>
          <cell r="D877">
            <v>0.84125000000000005</v>
          </cell>
          <cell r="E877">
            <v>1.2549999999999999</v>
          </cell>
          <cell r="F877">
            <v>1.44563</v>
          </cell>
          <cell r="G877">
            <v>1.52125</v>
          </cell>
          <cell r="H877">
            <v>1.59063</v>
          </cell>
          <cell r="I877">
            <v>1.6524999999999999</v>
          </cell>
          <cell r="J877">
            <v>1.9093800000000001</v>
          </cell>
        </row>
        <row r="878">
          <cell r="A878">
            <v>39937</v>
          </cell>
          <cell r="B878">
            <v>0.55500000000000005</v>
          </cell>
          <cell r="C878">
            <v>0.60250000000000004</v>
          </cell>
          <cell r="D878">
            <v>0.84125000000000005</v>
          </cell>
          <cell r="E878">
            <v>1.2549999999999999</v>
          </cell>
          <cell r="F878">
            <v>1.44563</v>
          </cell>
          <cell r="G878">
            <v>1.52125</v>
          </cell>
          <cell r="H878">
            <v>1.59063</v>
          </cell>
          <cell r="I878">
            <v>1.6524999999999999</v>
          </cell>
          <cell r="J878">
            <v>1.9093800000000001</v>
          </cell>
        </row>
        <row r="879">
          <cell r="A879">
            <v>39938</v>
          </cell>
          <cell r="B879">
            <v>0.55500000000000005</v>
          </cell>
          <cell r="C879">
            <v>0.60250000000000004</v>
          </cell>
          <cell r="D879">
            <v>0.82125000000000004</v>
          </cell>
          <cell r="E879">
            <v>1.2450000000000001</v>
          </cell>
          <cell r="F879">
            <v>1.43563</v>
          </cell>
          <cell r="G879">
            <v>1.51688</v>
          </cell>
          <cell r="H879">
            <v>1.58375</v>
          </cell>
          <cell r="I879">
            <v>1.64463</v>
          </cell>
          <cell r="J879">
            <v>1.9012500000000001</v>
          </cell>
        </row>
        <row r="880">
          <cell r="A880">
            <v>39939</v>
          </cell>
          <cell r="B880">
            <v>0.55500000000000005</v>
          </cell>
          <cell r="C880">
            <v>0.60124999999999995</v>
          </cell>
          <cell r="D880">
            <v>0.81374999999999997</v>
          </cell>
          <cell r="E880">
            <v>1.2375</v>
          </cell>
          <cell r="F880">
            <v>1.4312499999999999</v>
          </cell>
          <cell r="G880">
            <v>1.5083800000000001</v>
          </cell>
          <cell r="H880">
            <v>1.5758799999999999</v>
          </cell>
          <cell r="I880">
            <v>1.63625</v>
          </cell>
          <cell r="J880">
            <v>1.8975</v>
          </cell>
        </row>
        <row r="881">
          <cell r="A881">
            <v>39940</v>
          </cell>
          <cell r="B881">
            <v>0.55000000000000004</v>
          </cell>
          <cell r="C881">
            <v>0.60124999999999995</v>
          </cell>
          <cell r="D881">
            <v>0.80249999999999999</v>
          </cell>
          <cell r="E881">
            <v>1.22875</v>
          </cell>
          <cell r="F881">
            <v>1.4275</v>
          </cell>
          <cell r="G881">
            <v>1.5</v>
          </cell>
          <cell r="H881">
            <v>1.57063</v>
          </cell>
          <cell r="I881">
            <v>1.6281300000000001</v>
          </cell>
          <cell r="J881">
            <v>1.89713</v>
          </cell>
        </row>
        <row r="882">
          <cell r="A882">
            <v>39941</v>
          </cell>
          <cell r="B882">
            <v>0.55000000000000004</v>
          </cell>
          <cell r="C882">
            <v>0.60124999999999995</v>
          </cell>
          <cell r="D882">
            <v>0.79500000000000004</v>
          </cell>
          <cell r="E882">
            <v>1.2212499999999999</v>
          </cell>
          <cell r="F882">
            <v>1.4206300000000001</v>
          </cell>
          <cell r="G882">
            <v>1.4931300000000001</v>
          </cell>
          <cell r="H882">
            <v>1.56375</v>
          </cell>
          <cell r="I882">
            <v>1.62188</v>
          </cell>
          <cell r="J882">
            <v>1.8956300000000001</v>
          </cell>
        </row>
        <row r="883">
          <cell r="A883">
            <v>39944</v>
          </cell>
          <cell r="B883">
            <v>0.55000000000000004</v>
          </cell>
          <cell r="C883">
            <v>0.60124999999999995</v>
          </cell>
          <cell r="D883">
            <v>0.78312999999999999</v>
          </cell>
          <cell r="E883">
            <v>1.2112499999999999</v>
          </cell>
          <cell r="F883">
            <v>1.41188</v>
          </cell>
          <cell r="G883">
            <v>1.4849999999999999</v>
          </cell>
          <cell r="H883">
            <v>1.5543800000000001</v>
          </cell>
          <cell r="I883">
            <v>1.615</v>
          </cell>
          <cell r="J883">
            <v>1.8887499999999999</v>
          </cell>
        </row>
        <row r="884">
          <cell r="A884">
            <v>39945</v>
          </cell>
          <cell r="B884">
            <v>0.55000000000000004</v>
          </cell>
          <cell r="C884">
            <v>0.60124999999999995</v>
          </cell>
          <cell r="D884">
            <v>0.77312999999999998</v>
          </cell>
          <cell r="E884">
            <v>1.2018800000000001</v>
          </cell>
          <cell r="F884">
            <v>1.40063</v>
          </cell>
          <cell r="G884">
            <v>1.4731300000000001</v>
          </cell>
          <cell r="H884">
            <v>1.5431300000000001</v>
          </cell>
          <cell r="I884">
            <v>1.60625</v>
          </cell>
          <cell r="J884">
            <v>1.8893800000000001</v>
          </cell>
        </row>
        <row r="885">
          <cell r="A885">
            <v>39946</v>
          </cell>
          <cell r="B885">
            <v>0.55000000000000004</v>
          </cell>
          <cell r="C885">
            <v>0.6</v>
          </cell>
          <cell r="D885">
            <v>0.76624999999999999</v>
          </cell>
          <cell r="E885">
            <v>1.18875</v>
          </cell>
          <cell r="F885">
            <v>1.38375</v>
          </cell>
          <cell r="G885">
            <v>1.4581299999999999</v>
          </cell>
          <cell r="H885">
            <v>1.5274999999999999</v>
          </cell>
          <cell r="I885">
            <v>1.59375</v>
          </cell>
          <cell r="J885">
            <v>1.8793800000000001</v>
          </cell>
        </row>
        <row r="886">
          <cell r="A886">
            <v>39947</v>
          </cell>
          <cell r="B886">
            <v>0.55000000000000004</v>
          </cell>
          <cell r="C886">
            <v>0.6</v>
          </cell>
          <cell r="D886">
            <v>0.74938000000000005</v>
          </cell>
          <cell r="E886">
            <v>1.175</v>
          </cell>
          <cell r="F886">
            <v>1.3712500000000001</v>
          </cell>
          <cell r="G886">
            <v>1.4450000000000001</v>
          </cell>
          <cell r="H886">
            <v>1.5137499999999999</v>
          </cell>
          <cell r="I886">
            <v>1.58</v>
          </cell>
          <cell r="J886">
            <v>1.8531300000000002</v>
          </cell>
        </row>
        <row r="887">
          <cell r="A887">
            <v>39948</v>
          </cell>
          <cell r="B887">
            <v>0.55000000000000004</v>
          </cell>
          <cell r="C887">
            <v>0.6</v>
          </cell>
          <cell r="D887">
            <v>0.73875000000000002</v>
          </cell>
          <cell r="E887">
            <v>1.1593800000000001</v>
          </cell>
          <cell r="F887">
            <v>1.3568799999999999</v>
          </cell>
          <cell r="G887">
            <v>1.43313</v>
          </cell>
          <cell r="H887">
            <v>1.5018799999999999</v>
          </cell>
          <cell r="I887">
            <v>1.5662500000000001</v>
          </cell>
          <cell r="J887">
            <v>1.8362500000000002</v>
          </cell>
        </row>
        <row r="888">
          <cell r="A888">
            <v>39951</v>
          </cell>
          <cell r="B888">
            <v>0.55000000000000004</v>
          </cell>
          <cell r="C888">
            <v>0.6</v>
          </cell>
          <cell r="D888">
            <v>0.72750000000000004</v>
          </cell>
          <cell r="E888">
            <v>1.135</v>
          </cell>
          <cell r="F888">
            <v>1.3387500000000001</v>
          </cell>
          <cell r="G888">
            <v>1.41875</v>
          </cell>
          <cell r="H888">
            <v>1.48875</v>
          </cell>
          <cell r="I888">
            <v>1.5525</v>
          </cell>
          <cell r="J888">
            <v>1.81813</v>
          </cell>
        </row>
        <row r="889">
          <cell r="A889">
            <v>39952</v>
          </cell>
          <cell r="B889">
            <v>0.55000000000000004</v>
          </cell>
          <cell r="C889">
            <v>0.6</v>
          </cell>
          <cell r="D889">
            <v>0.71938000000000002</v>
          </cell>
          <cell r="E889">
            <v>1.12188</v>
          </cell>
          <cell r="F889">
            <v>1.3287499999999999</v>
          </cell>
          <cell r="G889">
            <v>1.41</v>
          </cell>
          <cell r="H889">
            <v>1.4793799999999999</v>
          </cell>
          <cell r="I889">
            <v>1.54375</v>
          </cell>
          <cell r="J889">
            <v>1.8075000000000001</v>
          </cell>
        </row>
        <row r="890">
          <cell r="A890">
            <v>39953</v>
          </cell>
          <cell r="B890">
            <v>0.55000000000000004</v>
          </cell>
          <cell r="C890">
            <v>0.6</v>
          </cell>
          <cell r="D890">
            <v>0.70750000000000002</v>
          </cell>
          <cell r="E890">
            <v>1.1087499999999999</v>
          </cell>
          <cell r="F890">
            <v>1.3187500000000001</v>
          </cell>
          <cell r="G890">
            <v>1.40063</v>
          </cell>
          <cell r="H890">
            <v>1.46875</v>
          </cell>
          <cell r="I890">
            <v>1.5331299999999999</v>
          </cell>
          <cell r="J890">
            <v>1.7931300000000001</v>
          </cell>
        </row>
        <row r="891">
          <cell r="A891">
            <v>39954</v>
          </cell>
          <cell r="B891">
            <v>0.55000000000000004</v>
          </cell>
          <cell r="C891">
            <v>0.6</v>
          </cell>
          <cell r="D891">
            <v>0.69813000000000003</v>
          </cell>
          <cell r="E891">
            <v>1.0931299999999999</v>
          </cell>
          <cell r="F891">
            <v>1.30375</v>
          </cell>
          <cell r="G891">
            <v>1.38625</v>
          </cell>
          <cell r="H891">
            <v>1.4525000000000001</v>
          </cell>
          <cell r="I891">
            <v>1.51875</v>
          </cell>
          <cell r="J891">
            <v>1.7787500000000001</v>
          </cell>
        </row>
        <row r="892">
          <cell r="A892">
            <v>39955</v>
          </cell>
          <cell r="B892">
            <v>0.55000000000000004</v>
          </cell>
          <cell r="C892">
            <v>0.6</v>
          </cell>
          <cell r="D892">
            <v>0.68937999999999999</v>
          </cell>
          <cell r="E892">
            <v>1.08125</v>
          </cell>
          <cell r="F892">
            <v>1.2925</v>
          </cell>
          <cell r="G892">
            <v>1.37313</v>
          </cell>
          <cell r="H892">
            <v>1.4424999999999999</v>
          </cell>
          <cell r="I892">
            <v>1.50563</v>
          </cell>
          <cell r="J892">
            <v>1.76813</v>
          </cell>
        </row>
        <row r="893">
          <cell r="A893">
            <v>39958</v>
          </cell>
          <cell r="B893">
            <v>0.55000000000000004</v>
          </cell>
          <cell r="C893">
            <v>0.6</v>
          </cell>
          <cell r="D893">
            <v>0.68937999999999999</v>
          </cell>
          <cell r="E893">
            <v>1.08125</v>
          </cell>
          <cell r="F893">
            <v>1.2925</v>
          </cell>
          <cell r="G893">
            <v>1.37313</v>
          </cell>
          <cell r="H893">
            <v>1.4424999999999999</v>
          </cell>
          <cell r="I893">
            <v>1.50563</v>
          </cell>
          <cell r="J893">
            <v>1.76813</v>
          </cell>
        </row>
        <row r="894">
          <cell r="A894">
            <v>39959</v>
          </cell>
          <cell r="B894">
            <v>0.55000000000000004</v>
          </cell>
          <cell r="C894">
            <v>0.59499999999999997</v>
          </cell>
          <cell r="D894">
            <v>0.67688000000000004</v>
          </cell>
          <cell r="E894">
            <v>1.07125</v>
          </cell>
          <cell r="F894">
            <v>1.2787500000000001</v>
          </cell>
          <cell r="G894">
            <v>1.3543799999999999</v>
          </cell>
          <cell r="H894">
            <v>1.42875</v>
          </cell>
          <cell r="I894">
            <v>1.49125</v>
          </cell>
          <cell r="J894">
            <v>1.7549999999999999</v>
          </cell>
        </row>
        <row r="895">
          <cell r="A895">
            <v>39960</v>
          </cell>
          <cell r="B895">
            <v>0.55000000000000004</v>
          </cell>
          <cell r="C895">
            <v>0.59750000000000003</v>
          </cell>
          <cell r="D895">
            <v>0.67125000000000001</v>
          </cell>
          <cell r="E895">
            <v>1.0687500000000001</v>
          </cell>
          <cell r="F895">
            <v>1.2762500000000001</v>
          </cell>
          <cell r="G895">
            <v>1.3574999999999999</v>
          </cell>
          <cell r="H895">
            <v>1.42875</v>
          </cell>
          <cell r="I895">
            <v>1.4918800000000001</v>
          </cell>
          <cell r="J895">
            <v>1.7562500000000001</v>
          </cell>
        </row>
        <row r="896">
          <cell r="A896">
            <v>39961</v>
          </cell>
          <cell r="B896">
            <v>0.55000000000000004</v>
          </cell>
          <cell r="C896">
            <v>0.59750000000000003</v>
          </cell>
          <cell r="D896">
            <v>0.66874999999999996</v>
          </cell>
          <cell r="E896">
            <v>1.07</v>
          </cell>
          <cell r="F896">
            <v>1.27813</v>
          </cell>
          <cell r="G896">
            <v>1.3587500000000001</v>
          </cell>
          <cell r="H896">
            <v>1.4275</v>
          </cell>
          <cell r="I896">
            <v>1.4924999999999999</v>
          </cell>
          <cell r="J896">
            <v>1.76</v>
          </cell>
        </row>
        <row r="897">
          <cell r="A897">
            <v>39962</v>
          </cell>
          <cell r="B897">
            <v>0.55374999999999996</v>
          </cell>
          <cell r="C897">
            <v>0.60124999999999995</v>
          </cell>
          <cell r="D897">
            <v>0.67</v>
          </cell>
          <cell r="E897">
            <v>1.0687500000000001</v>
          </cell>
          <cell r="F897">
            <v>1.27813</v>
          </cell>
          <cell r="G897">
            <v>1.35375</v>
          </cell>
          <cell r="H897">
            <v>1.425</v>
          </cell>
          <cell r="I897">
            <v>1.48875</v>
          </cell>
          <cell r="J897">
            <v>1.7574999999999998</v>
          </cell>
        </row>
        <row r="898">
          <cell r="A898">
            <v>39965</v>
          </cell>
          <cell r="B898">
            <v>0.55249999999999999</v>
          </cell>
          <cell r="C898">
            <v>0.6</v>
          </cell>
          <cell r="D898">
            <v>0.67062999999999995</v>
          </cell>
          <cell r="E898">
            <v>1.0656300000000001</v>
          </cell>
          <cell r="F898">
            <v>1.2725</v>
          </cell>
          <cell r="G898">
            <v>1.3512500000000001</v>
          </cell>
          <cell r="H898">
            <v>1.4224999999999999</v>
          </cell>
          <cell r="I898">
            <v>1.48438</v>
          </cell>
          <cell r="J898">
            <v>1.7537500000000001</v>
          </cell>
        </row>
        <row r="899">
          <cell r="A899">
            <v>39966</v>
          </cell>
          <cell r="B899">
            <v>0.55125000000000002</v>
          </cell>
          <cell r="C899">
            <v>0.59875</v>
          </cell>
          <cell r="D899">
            <v>0.67</v>
          </cell>
          <cell r="E899">
            <v>1.0656300000000001</v>
          </cell>
          <cell r="F899">
            <v>1.27125</v>
          </cell>
          <cell r="G899">
            <v>1.3481300000000001</v>
          </cell>
          <cell r="H899">
            <v>1.41875</v>
          </cell>
          <cell r="I899">
            <v>1.4818799999999999</v>
          </cell>
          <cell r="J899">
            <v>1.7524999999999999</v>
          </cell>
        </row>
        <row r="900">
          <cell r="A900">
            <v>39967</v>
          </cell>
          <cell r="B900">
            <v>0.55000000000000004</v>
          </cell>
          <cell r="C900">
            <v>0.59875</v>
          </cell>
          <cell r="D900">
            <v>0.67</v>
          </cell>
          <cell r="E900">
            <v>1.0662499999999999</v>
          </cell>
          <cell r="F900">
            <v>1.26813</v>
          </cell>
          <cell r="G900">
            <v>1.34375</v>
          </cell>
          <cell r="H900">
            <v>1.4125000000000001</v>
          </cell>
          <cell r="I900">
            <v>1.4762500000000001</v>
          </cell>
          <cell r="J900">
            <v>1.75</v>
          </cell>
        </row>
        <row r="901">
          <cell r="A901">
            <v>39968</v>
          </cell>
          <cell r="B901">
            <v>0.55000000000000004</v>
          </cell>
          <cell r="C901">
            <v>0.59875</v>
          </cell>
          <cell r="D901">
            <v>0.66874999999999996</v>
          </cell>
          <cell r="E901">
            <v>1.0631299999999999</v>
          </cell>
          <cell r="F901">
            <v>1.26563</v>
          </cell>
          <cell r="G901">
            <v>1.3412500000000001</v>
          </cell>
          <cell r="H901">
            <v>1.41</v>
          </cell>
          <cell r="I901">
            <v>1.4718800000000001</v>
          </cell>
          <cell r="J901">
            <v>1.7462499999999999</v>
          </cell>
        </row>
        <row r="902">
          <cell r="A902">
            <v>39969</v>
          </cell>
          <cell r="B902">
            <v>0.55000000000000004</v>
          </cell>
          <cell r="C902">
            <v>0.59624999999999995</v>
          </cell>
          <cell r="D902">
            <v>0.66725000000000001</v>
          </cell>
          <cell r="E902">
            <v>1.0556300000000001</v>
          </cell>
          <cell r="F902">
            <v>1.2593799999999999</v>
          </cell>
          <cell r="G902">
            <v>1.3362499999999999</v>
          </cell>
          <cell r="H902">
            <v>1.4075</v>
          </cell>
          <cell r="I902">
            <v>1.46875</v>
          </cell>
          <cell r="J902">
            <v>1.7437499999999999</v>
          </cell>
        </row>
        <row r="903">
          <cell r="A903">
            <v>39972</v>
          </cell>
          <cell r="B903">
            <v>0.55000000000000004</v>
          </cell>
          <cell r="C903">
            <v>0.59875</v>
          </cell>
          <cell r="D903">
            <v>0.66874999999999996</v>
          </cell>
          <cell r="E903">
            <v>1.05375</v>
          </cell>
          <cell r="F903">
            <v>1.25875</v>
          </cell>
          <cell r="G903">
            <v>1.3374999999999999</v>
          </cell>
          <cell r="H903">
            <v>1.4125000000000001</v>
          </cell>
          <cell r="I903">
            <v>1.48</v>
          </cell>
          <cell r="J903">
            <v>1.7625</v>
          </cell>
        </row>
        <row r="904">
          <cell r="A904">
            <v>39973</v>
          </cell>
          <cell r="B904">
            <v>0.55000000000000004</v>
          </cell>
          <cell r="C904">
            <v>0.59875</v>
          </cell>
          <cell r="D904">
            <v>0.66874999999999996</v>
          </cell>
          <cell r="E904">
            <v>1.05125</v>
          </cell>
          <cell r="F904">
            <v>1.25688</v>
          </cell>
          <cell r="G904">
            <v>1.3368800000000001</v>
          </cell>
          <cell r="H904">
            <v>1.4137500000000001</v>
          </cell>
          <cell r="I904">
            <v>1.48125</v>
          </cell>
          <cell r="J904">
            <v>1.7650000000000001</v>
          </cell>
        </row>
        <row r="905">
          <cell r="A905">
            <v>39974</v>
          </cell>
          <cell r="B905">
            <v>0.55000000000000004</v>
          </cell>
          <cell r="C905">
            <v>0.60124999999999995</v>
          </cell>
          <cell r="D905">
            <v>0.66874999999999996</v>
          </cell>
          <cell r="E905">
            <v>1.05063</v>
          </cell>
          <cell r="F905">
            <v>1.25563</v>
          </cell>
          <cell r="G905">
            <v>1.335</v>
          </cell>
          <cell r="H905">
            <v>1.4125000000000001</v>
          </cell>
          <cell r="I905">
            <v>1.4775</v>
          </cell>
          <cell r="J905">
            <v>1.76</v>
          </cell>
        </row>
        <row r="906">
          <cell r="A906">
            <v>39975</v>
          </cell>
          <cell r="B906">
            <v>0.55000000000000004</v>
          </cell>
          <cell r="C906">
            <v>0.60124999999999995</v>
          </cell>
          <cell r="D906">
            <v>0.66749999999999998</v>
          </cell>
          <cell r="E906">
            <v>1.04813</v>
          </cell>
          <cell r="F906">
            <v>1.2531300000000001</v>
          </cell>
          <cell r="G906">
            <v>1.33188</v>
          </cell>
          <cell r="H906">
            <v>1.4112499999999999</v>
          </cell>
          <cell r="I906">
            <v>1.47438</v>
          </cell>
          <cell r="J906">
            <v>1.7562500000000001</v>
          </cell>
        </row>
        <row r="907">
          <cell r="A907">
            <v>39976</v>
          </cell>
          <cell r="B907">
            <v>0.55000000000000004</v>
          </cell>
          <cell r="C907">
            <v>0.59875</v>
          </cell>
          <cell r="D907">
            <v>0.67</v>
          </cell>
          <cell r="E907">
            <v>1.0462499999999999</v>
          </cell>
          <cell r="F907">
            <v>1.2531300000000001</v>
          </cell>
          <cell r="G907">
            <v>1.33125</v>
          </cell>
          <cell r="H907">
            <v>1.41</v>
          </cell>
          <cell r="I907">
            <v>1.4737499999999999</v>
          </cell>
          <cell r="J907">
            <v>1.7537500000000001</v>
          </cell>
        </row>
        <row r="908">
          <cell r="A908">
            <v>39979</v>
          </cell>
          <cell r="B908">
            <v>0.55000000000000004</v>
          </cell>
          <cell r="C908">
            <v>0.59624999999999995</v>
          </cell>
          <cell r="D908">
            <v>0.66749999999999998</v>
          </cell>
          <cell r="E908">
            <v>1.04375</v>
          </cell>
          <cell r="F908">
            <v>1.2518799999999999</v>
          </cell>
          <cell r="G908">
            <v>1.33</v>
          </cell>
          <cell r="H908">
            <v>1.40625</v>
          </cell>
          <cell r="I908">
            <v>1.4712499999999999</v>
          </cell>
          <cell r="J908">
            <v>1.75125</v>
          </cell>
        </row>
        <row r="909">
          <cell r="A909">
            <v>39980</v>
          </cell>
          <cell r="B909">
            <v>0.55000000000000004</v>
          </cell>
          <cell r="C909">
            <v>0.59</v>
          </cell>
          <cell r="D909">
            <v>0.66749999999999998</v>
          </cell>
          <cell r="E909">
            <v>1.04125</v>
          </cell>
          <cell r="F909">
            <v>1.2518799999999999</v>
          </cell>
          <cell r="G909">
            <v>1.33125</v>
          </cell>
          <cell r="H909">
            <v>1.40625</v>
          </cell>
          <cell r="I909">
            <v>1.4724999999999999</v>
          </cell>
          <cell r="J909">
            <v>1.7524999999999999</v>
          </cell>
        </row>
        <row r="910">
          <cell r="A910">
            <v>39981</v>
          </cell>
          <cell r="B910">
            <v>0.55000000000000004</v>
          </cell>
          <cell r="C910">
            <v>0.59624999999999995</v>
          </cell>
          <cell r="D910">
            <v>0.66749999999999998</v>
          </cell>
          <cell r="E910">
            <v>1.04125</v>
          </cell>
          <cell r="F910">
            <v>1.2506300000000001</v>
          </cell>
          <cell r="G910">
            <v>1.3287499999999999</v>
          </cell>
          <cell r="H910">
            <v>1.4037500000000001</v>
          </cell>
          <cell r="I910">
            <v>1.4724999999999999</v>
          </cell>
          <cell r="J910">
            <v>1.75125</v>
          </cell>
        </row>
        <row r="911">
          <cell r="A911">
            <v>39982</v>
          </cell>
          <cell r="B911">
            <v>0.55000000000000004</v>
          </cell>
          <cell r="C911">
            <v>0.59</v>
          </cell>
          <cell r="D911">
            <v>0.66625000000000001</v>
          </cell>
          <cell r="E911">
            <v>1.04</v>
          </cell>
          <cell r="F911">
            <v>1.2518799999999999</v>
          </cell>
          <cell r="G911">
            <v>1.3287499999999999</v>
          </cell>
          <cell r="H911">
            <v>1.405</v>
          </cell>
          <cell r="I911">
            <v>1.4724999999999999</v>
          </cell>
          <cell r="J911">
            <v>1.7450000000000001</v>
          </cell>
        </row>
        <row r="912">
          <cell r="A912">
            <v>39983</v>
          </cell>
          <cell r="B912">
            <v>0.55000000000000004</v>
          </cell>
          <cell r="C912">
            <v>0.59</v>
          </cell>
          <cell r="D912">
            <v>0.66374999999999995</v>
          </cell>
          <cell r="E912">
            <v>1.0337499999999999</v>
          </cell>
          <cell r="F912">
            <v>1.2393799999999999</v>
          </cell>
          <cell r="G912">
            <v>1.3149999999999999</v>
          </cell>
          <cell r="H912">
            <v>1.3925000000000001</v>
          </cell>
          <cell r="I912">
            <v>1.4618800000000001</v>
          </cell>
          <cell r="J912">
            <v>1.74438</v>
          </cell>
        </row>
        <row r="913">
          <cell r="A913">
            <v>39986</v>
          </cell>
          <cell r="B913">
            <v>0.55000000000000004</v>
          </cell>
          <cell r="C913">
            <v>0.59</v>
          </cell>
          <cell r="D913">
            <v>0.66374999999999995</v>
          </cell>
          <cell r="E913">
            <v>1.0262500000000001</v>
          </cell>
          <cell r="F913">
            <v>1.22875</v>
          </cell>
          <cell r="G913">
            <v>1.3062499999999999</v>
          </cell>
          <cell r="H913">
            <v>1.38188</v>
          </cell>
          <cell r="I913">
            <v>1.4512499999999999</v>
          </cell>
          <cell r="J913">
            <v>1.7362500000000001</v>
          </cell>
        </row>
        <row r="914">
          <cell r="A914">
            <v>39987</v>
          </cell>
          <cell r="B914">
            <v>0.55000000000000004</v>
          </cell>
          <cell r="C914">
            <v>0.59</v>
          </cell>
          <cell r="D914">
            <v>0.66</v>
          </cell>
          <cell r="E914">
            <v>1.02125</v>
          </cell>
          <cell r="F914">
            <v>1.2212499999999999</v>
          </cell>
          <cell r="G914">
            <v>1.2974999999999999</v>
          </cell>
          <cell r="H914">
            <v>1.37375</v>
          </cell>
          <cell r="I914">
            <v>1.4424999999999999</v>
          </cell>
          <cell r="J914">
            <v>1.7275</v>
          </cell>
        </row>
        <row r="915">
          <cell r="A915">
            <v>39988</v>
          </cell>
          <cell r="B915">
            <v>0.55000000000000004</v>
          </cell>
          <cell r="C915">
            <v>0.59</v>
          </cell>
          <cell r="D915">
            <v>0.65874999999999995</v>
          </cell>
          <cell r="E915">
            <v>1.0162500000000001</v>
          </cell>
          <cell r="F915">
            <v>1.21438</v>
          </cell>
          <cell r="G915">
            <v>1.29125</v>
          </cell>
          <cell r="H915">
            <v>1.3674999999999999</v>
          </cell>
          <cell r="I915">
            <v>1.43563</v>
          </cell>
          <cell r="J915">
            <v>1.72</v>
          </cell>
        </row>
        <row r="916">
          <cell r="A916">
            <v>39989</v>
          </cell>
          <cell r="B916">
            <v>0.55000000000000004</v>
          </cell>
          <cell r="C916">
            <v>0.58875</v>
          </cell>
          <cell r="D916">
            <v>0.65500000000000003</v>
          </cell>
          <cell r="E916">
            <v>1.0062500000000001</v>
          </cell>
          <cell r="F916">
            <v>1.2037499999999999</v>
          </cell>
          <cell r="G916">
            <v>1.27938</v>
          </cell>
          <cell r="H916">
            <v>1.355</v>
          </cell>
          <cell r="I916">
            <v>1.4237500000000001</v>
          </cell>
          <cell r="J916">
            <v>1.7075</v>
          </cell>
        </row>
        <row r="917">
          <cell r="A917">
            <v>39990</v>
          </cell>
          <cell r="B917">
            <v>0.55000000000000004</v>
          </cell>
          <cell r="C917">
            <v>0.58875</v>
          </cell>
          <cell r="D917">
            <v>0.65500000000000003</v>
          </cell>
          <cell r="E917">
            <v>1</v>
          </cell>
          <cell r="F917">
            <v>1.2</v>
          </cell>
          <cell r="G917">
            <v>1.2725</v>
          </cell>
          <cell r="H917">
            <v>1.3474999999999999</v>
          </cell>
          <cell r="I917">
            <v>1.41625</v>
          </cell>
          <cell r="J917">
            <v>1.7</v>
          </cell>
        </row>
        <row r="918">
          <cell r="A918">
            <v>39993</v>
          </cell>
          <cell r="B918">
            <v>0.55000000000000004</v>
          </cell>
          <cell r="C918">
            <v>0.59499999999999997</v>
          </cell>
          <cell r="D918">
            <v>0.65375000000000005</v>
          </cell>
          <cell r="E918">
            <v>0.98750000000000004</v>
          </cell>
          <cell r="F918">
            <v>1.1912499999999999</v>
          </cell>
          <cell r="G918">
            <v>1.2637499999999999</v>
          </cell>
          <cell r="H918">
            <v>1.3374999999999999</v>
          </cell>
          <cell r="I918">
            <v>1.4087499999999999</v>
          </cell>
          <cell r="J918">
            <v>1.6949999999999998</v>
          </cell>
        </row>
        <row r="919">
          <cell r="A919">
            <v>39994</v>
          </cell>
          <cell r="B919">
            <v>0.55249999999999999</v>
          </cell>
          <cell r="C919">
            <v>0.58875</v>
          </cell>
          <cell r="D919">
            <v>0.65249999999999997</v>
          </cell>
          <cell r="E919">
            <v>0.98187999999999998</v>
          </cell>
          <cell r="F919">
            <v>1.18625</v>
          </cell>
          <cell r="G919">
            <v>1.26125</v>
          </cell>
          <cell r="H919">
            <v>1.335</v>
          </cell>
          <cell r="I919">
            <v>1.4068800000000001</v>
          </cell>
          <cell r="J919">
            <v>1.69875</v>
          </cell>
        </row>
        <row r="920">
          <cell r="A920">
            <v>39995</v>
          </cell>
          <cell r="B920">
            <v>0.55000000000000004</v>
          </cell>
          <cell r="C920">
            <v>0.58499999999999996</v>
          </cell>
          <cell r="D920">
            <v>0.64937999999999996</v>
          </cell>
          <cell r="E920">
            <v>0.97499999999999998</v>
          </cell>
          <cell r="F920">
            <v>1.1775</v>
          </cell>
          <cell r="G920">
            <v>1.2562500000000001</v>
          </cell>
          <cell r="H920">
            <v>1.33</v>
          </cell>
          <cell r="I920">
            <v>1.4</v>
          </cell>
          <cell r="J920">
            <v>1.6924999999999999</v>
          </cell>
        </row>
        <row r="921">
          <cell r="A921">
            <v>39996</v>
          </cell>
          <cell r="B921">
            <v>0.55000000000000004</v>
          </cell>
          <cell r="C921">
            <v>0.58374999999999999</v>
          </cell>
          <cell r="D921">
            <v>0.64837999999999996</v>
          </cell>
          <cell r="E921">
            <v>0.96150000000000002</v>
          </cell>
          <cell r="F921">
            <v>1.1615</v>
          </cell>
          <cell r="G921">
            <v>1.2450000000000001</v>
          </cell>
          <cell r="H921">
            <v>1.3225</v>
          </cell>
          <cell r="I921">
            <v>1.39063</v>
          </cell>
          <cell r="J921">
            <v>1.6825000000000001</v>
          </cell>
        </row>
        <row r="922">
          <cell r="A922">
            <v>39997</v>
          </cell>
          <cell r="B922">
            <v>0.54749999999999999</v>
          </cell>
          <cell r="C922">
            <v>0.58374999999999999</v>
          </cell>
          <cell r="D922">
            <v>0.64188000000000001</v>
          </cell>
          <cell r="E922">
            <v>0.94</v>
          </cell>
          <cell r="F922">
            <v>1.1412499999999999</v>
          </cell>
          <cell r="G922">
            <v>1.2275</v>
          </cell>
          <cell r="H922">
            <v>1.3025</v>
          </cell>
          <cell r="I922">
            <v>1.3725000000000001</v>
          </cell>
          <cell r="J922">
            <v>1.665</v>
          </cell>
        </row>
        <row r="923">
          <cell r="A923">
            <v>40000</v>
          </cell>
          <cell r="B923">
            <v>0.54125000000000001</v>
          </cell>
          <cell r="C923">
            <v>0.56874999999999998</v>
          </cell>
          <cell r="D923">
            <v>0.62749999999999995</v>
          </cell>
          <cell r="E923">
            <v>0.92625000000000002</v>
          </cell>
          <cell r="F923">
            <v>1.12375</v>
          </cell>
          <cell r="G923">
            <v>1.20625</v>
          </cell>
          <cell r="H923">
            <v>1.2875000000000001</v>
          </cell>
          <cell r="I923">
            <v>1.3581300000000001</v>
          </cell>
          <cell r="J923">
            <v>1.65</v>
          </cell>
        </row>
        <row r="924">
          <cell r="A924">
            <v>40001</v>
          </cell>
          <cell r="B924">
            <v>0.54374999999999996</v>
          </cell>
          <cell r="C924">
            <v>0.56999999999999995</v>
          </cell>
          <cell r="D924">
            <v>0.625</v>
          </cell>
          <cell r="E924">
            <v>0.90874999999999995</v>
          </cell>
          <cell r="F924">
            <v>1.1081300000000001</v>
          </cell>
          <cell r="G924">
            <v>1.1937500000000001</v>
          </cell>
          <cell r="H924">
            <v>1.2725</v>
          </cell>
          <cell r="I924">
            <v>1.3425</v>
          </cell>
          <cell r="J924">
            <v>1.635</v>
          </cell>
        </row>
        <row r="925">
          <cell r="A925">
            <v>40002</v>
          </cell>
          <cell r="B925">
            <v>0.54374999999999996</v>
          </cell>
          <cell r="C925">
            <v>0.5625</v>
          </cell>
          <cell r="D925">
            <v>0.61750000000000005</v>
          </cell>
          <cell r="E925">
            <v>0.87875000000000003</v>
          </cell>
          <cell r="F925">
            <v>1.08188</v>
          </cell>
          <cell r="G925">
            <v>1.17</v>
          </cell>
          <cell r="H925">
            <v>1.24438</v>
          </cell>
          <cell r="I925">
            <v>1.3143799999999999</v>
          </cell>
          <cell r="J925">
            <v>1.61063</v>
          </cell>
        </row>
        <row r="926">
          <cell r="A926">
            <v>40003</v>
          </cell>
          <cell r="B926">
            <v>0.54500000000000004</v>
          </cell>
          <cell r="C926">
            <v>0.55874999999999997</v>
          </cell>
          <cell r="D926">
            <v>0.61124999999999996</v>
          </cell>
          <cell r="E926">
            <v>0.86124999999999996</v>
          </cell>
          <cell r="F926">
            <v>1.0625</v>
          </cell>
          <cell r="G926">
            <v>1.1499999999999999</v>
          </cell>
          <cell r="H926">
            <v>1.2224999999999999</v>
          </cell>
          <cell r="I926">
            <v>1.2887500000000001</v>
          </cell>
          <cell r="J926">
            <v>1.5912500000000001</v>
          </cell>
        </row>
        <row r="927">
          <cell r="A927">
            <v>40004</v>
          </cell>
          <cell r="B927">
            <v>0.54500000000000004</v>
          </cell>
          <cell r="C927">
            <v>0.5575</v>
          </cell>
          <cell r="D927">
            <v>0.60624999999999996</v>
          </cell>
          <cell r="E927">
            <v>0.84375</v>
          </cell>
          <cell r="F927">
            <v>1.0449999999999999</v>
          </cell>
          <cell r="G927">
            <v>1.1274999999999999</v>
          </cell>
          <cell r="H927">
            <v>1.2</v>
          </cell>
          <cell r="I927">
            <v>1.27</v>
          </cell>
          <cell r="J927">
            <v>1.5699999999999998</v>
          </cell>
        </row>
        <row r="928">
          <cell r="A928">
            <v>40007</v>
          </cell>
          <cell r="B928">
            <v>0.54500000000000004</v>
          </cell>
          <cell r="C928">
            <v>0.5575</v>
          </cell>
          <cell r="D928">
            <v>0.6</v>
          </cell>
          <cell r="E928">
            <v>0.82374999999999998</v>
          </cell>
          <cell r="F928">
            <v>1.02125</v>
          </cell>
          <cell r="G928">
            <v>1.1031299999999999</v>
          </cell>
          <cell r="H928">
            <v>1.17438</v>
          </cell>
          <cell r="I928">
            <v>1.24438</v>
          </cell>
          <cell r="J928">
            <v>1.5487500000000001</v>
          </cell>
        </row>
        <row r="929">
          <cell r="A929">
            <v>40008</v>
          </cell>
          <cell r="B929">
            <v>0.54500000000000004</v>
          </cell>
          <cell r="C929">
            <v>0.5575</v>
          </cell>
          <cell r="D929">
            <v>0.59562999999999999</v>
          </cell>
          <cell r="E929">
            <v>0.80874999999999997</v>
          </cell>
          <cell r="F929">
            <v>1.00563</v>
          </cell>
          <cell r="G929">
            <v>1.0887500000000001</v>
          </cell>
          <cell r="H929">
            <v>1.1599999999999999</v>
          </cell>
          <cell r="I929">
            <v>1.2262500000000001</v>
          </cell>
          <cell r="J929">
            <v>1.5325</v>
          </cell>
        </row>
        <row r="930">
          <cell r="A930">
            <v>40009</v>
          </cell>
          <cell r="B930">
            <v>0.54500000000000004</v>
          </cell>
          <cell r="C930">
            <v>0.5575</v>
          </cell>
          <cell r="D930">
            <v>0.59562999999999999</v>
          </cell>
          <cell r="E930">
            <v>0.79688000000000003</v>
          </cell>
          <cell r="F930">
            <v>0.99212999999999996</v>
          </cell>
          <cell r="G930">
            <v>1.0762499999999999</v>
          </cell>
          <cell r="H930">
            <v>1.1481300000000001</v>
          </cell>
          <cell r="I930">
            <v>1.21</v>
          </cell>
          <cell r="J930">
            <v>1.52088</v>
          </cell>
        </row>
        <row r="931">
          <cell r="A931">
            <v>40010</v>
          </cell>
          <cell r="B931">
            <v>0.54500000000000004</v>
          </cell>
          <cell r="C931">
            <v>0.5575</v>
          </cell>
          <cell r="D931">
            <v>0.59150000000000003</v>
          </cell>
          <cell r="E931">
            <v>0.78774999999999995</v>
          </cell>
          <cell r="F931">
            <v>0.96899999999999997</v>
          </cell>
          <cell r="G931">
            <v>1.06375</v>
          </cell>
          <cell r="H931">
            <v>1.13375</v>
          </cell>
          <cell r="I931">
            <v>1.1977500000000001</v>
          </cell>
          <cell r="J931">
            <v>1.5065</v>
          </cell>
        </row>
        <row r="932">
          <cell r="A932">
            <v>40011</v>
          </cell>
          <cell r="B932">
            <v>0.54374999999999996</v>
          </cell>
          <cell r="C932">
            <v>0.55625000000000002</v>
          </cell>
          <cell r="D932">
            <v>0.58838000000000001</v>
          </cell>
          <cell r="E932">
            <v>0.76024999999999998</v>
          </cell>
          <cell r="F932">
            <v>0.96025000000000005</v>
          </cell>
          <cell r="G932">
            <v>1.0462499999999999</v>
          </cell>
          <cell r="H932">
            <v>1.1212500000000001</v>
          </cell>
          <cell r="I932">
            <v>1.1837500000000001</v>
          </cell>
          <cell r="J932">
            <v>1.4962500000000001</v>
          </cell>
        </row>
        <row r="933">
          <cell r="A933">
            <v>40014</v>
          </cell>
          <cell r="B933">
            <v>0.54374999999999996</v>
          </cell>
          <cell r="C933">
            <v>0.55625000000000002</v>
          </cell>
          <cell r="D933">
            <v>0.58813000000000004</v>
          </cell>
          <cell r="E933">
            <v>0.75624999999999998</v>
          </cell>
          <cell r="F933">
            <v>0.94813000000000003</v>
          </cell>
          <cell r="G933">
            <v>1.0375000000000001</v>
          </cell>
          <cell r="H933">
            <v>1.1081300000000001</v>
          </cell>
          <cell r="I933">
            <v>1.17188</v>
          </cell>
          <cell r="J933">
            <v>1.49125</v>
          </cell>
        </row>
        <row r="934">
          <cell r="A934">
            <v>40015</v>
          </cell>
          <cell r="B934">
            <v>0.54374999999999996</v>
          </cell>
          <cell r="C934">
            <v>0.55625000000000002</v>
          </cell>
          <cell r="D934">
            <v>0.58813000000000004</v>
          </cell>
          <cell r="E934">
            <v>0.749</v>
          </cell>
          <cell r="F934">
            <v>0.94125000000000003</v>
          </cell>
          <cell r="G934">
            <v>1.0275000000000001</v>
          </cell>
          <cell r="H934">
            <v>1.0962499999999999</v>
          </cell>
          <cell r="I934">
            <v>1.1606300000000001</v>
          </cell>
          <cell r="J934">
            <v>1.4818799999999999</v>
          </cell>
        </row>
        <row r="935">
          <cell r="A935">
            <v>40016</v>
          </cell>
          <cell r="B935">
            <v>0.54249999999999998</v>
          </cell>
          <cell r="C935">
            <v>0.55625000000000002</v>
          </cell>
          <cell r="D935">
            <v>0.58850000000000002</v>
          </cell>
          <cell r="E935">
            <v>0.74438000000000004</v>
          </cell>
          <cell r="F935">
            <v>0.9375</v>
          </cell>
          <cell r="G935">
            <v>1.024</v>
          </cell>
          <cell r="H935">
            <v>1.0928800000000001</v>
          </cell>
          <cell r="I935">
            <v>1.1568799999999999</v>
          </cell>
          <cell r="J935">
            <v>1.47688</v>
          </cell>
        </row>
        <row r="936">
          <cell r="A936">
            <v>40017</v>
          </cell>
          <cell r="B936">
            <v>0.54249999999999998</v>
          </cell>
          <cell r="C936">
            <v>0.55625000000000002</v>
          </cell>
          <cell r="D936">
            <v>0.58725000000000005</v>
          </cell>
          <cell r="E936">
            <v>0.73775000000000002</v>
          </cell>
          <cell r="F936">
            <v>0.93025000000000002</v>
          </cell>
          <cell r="G936">
            <v>1.01888</v>
          </cell>
          <cell r="H936">
            <v>1.08738</v>
          </cell>
          <cell r="I936">
            <v>1.15025</v>
          </cell>
          <cell r="J936">
            <v>1.4712499999999999</v>
          </cell>
        </row>
        <row r="937">
          <cell r="A937">
            <v>40018</v>
          </cell>
          <cell r="B937">
            <v>0.54500000000000004</v>
          </cell>
          <cell r="C937">
            <v>0.55625000000000002</v>
          </cell>
          <cell r="D937">
            <v>0.58562999999999998</v>
          </cell>
          <cell r="E937">
            <v>0.72938000000000003</v>
          </cell>
          <cell r="F937">
            <v>0.92462999999999995</v>
          </cell>
          <cell r="G937">
            <v>1.0103800000000001</v>
          </cell>
          <cell r="H937">
            <v>1.0778799999999999</v>
          </cell>
          <cell r="I937">
            <v>1.1433800000000001</v>
          </cell>
          <cell r="J937">
            <v>1.4618800000000001</v>
          </cell>
        </row>
        <row r="938">
          <cell r="A938">
            <v>40021</v>
          </cell>
          <cell r="B938">
            <v>0.54500000000000004</v>
          </cell>
          <cell r="C938">
            <v>0.5575</v>
          </cell>
          <cell r="D938">
            <v>0.58625000000000005</v>
          </cell>
          <cell r="E938">
            <v>0.71813000000000005</v>
          </cell>
          <cell r="F938">
            <v>0.91437999999999997</v>
          </cell>
          <cell r="G938">
            <v>1</v>
          </cell>
          <cell r="H938">
            <v>1.0662499999999999</v>
          </cell>
          <cell r="I938">
            <v>1.1312500000000001</v>
          </cell>
          <cell r="J938">
            <v>1.45625</v>
          </cell>
        </row>
        <row r="939">
          <cell r="A939">
            <v>40022</v>
          </cell>
          <cell r="B939">
            <v>0.54625000000000001</v>
          </cell>
          <cell r="C939">
            <v>0.55625000000000002</v>
          </cell>
          <cell r="D939">
            <v>0.58438000000000001</v>
          </cell>
          <cell r="E939">
            <v>0.70874999999999999</v>
          </cell>
          <cell r="F939">
            <v>0.90500000000000003</v>
          </cell>
          <cell r="G939">
            <v>0.99250000000000005</v>
          </cell>
          <cell r="H939">
            <v>1.0562499999999999</v>
          </cell>
          <cell r="I939">
            <v>1.1174999999999999</v>
          </cell>
          <cell r="J939">
            <v>1.4450000000000001</v>
          </cell>
        </row>
        <row r="940">
          <cell r="A940">
            <v>40023</v>
          </cell>
          <cell r="B940">
            <v>0.54749999999999999</v>
          </cell>
          <cell r="C940">
            <v>0.55625000000000002</v>
          </cell>
          <cell r="D940">
            <v>0.58374999999999999</v>
          </cell>
          <cell r="E940">
            <v>0.70374999999999999</v>
          </cell>
          <cell r="F940">
            <v>0.89749999999999996</v>
          </cell>
          <cell r="G940">
            <v>0.98624999999999996</v>
          </cell>
          <cell r="H940">
            <v>1.05125</v>
          </cell>
          <cell r="I940">
            <v>1.1100000000000001</v>
          </cell>
          <cell r="J940">
            <v>1.44</v>
          </cell>
        </row>
        <row r="941">
          <cell r="A941">
            <v>40024</v>
          </cell>
          <cell r="B941">
            <v>0.54500000000000004</v>
          </cell>
          <cell r="C941">
            <v>0.55625000000000002</v>
          </cell>
          <cell r="D941">
            <v>0.58250000000000002</v>
          </cell>
          <cell r="E941">
            <v>0.7</v>
          </cell>
          <cell r="F941">
            <v>0.89</v>
          </cell>
          <cell r="G941">
            <v>0.97875000000000001</v>
          </cell>
          <cell r="H941">
            <v>1.04375</v>
          </cell>
          <cell r="I941">
            <v>1.10375</v>
          </cell>
          <cell r="J941">
            <v>1.4350000000000001</v>
          </cell>
        </row>
        <row r="942">
          <cell r="A942">
            <v>40025</v>
          </cell>
          <cell r="B942">
            <v>0.54625000000000001</v>
          </cell>
          <cell r="C942">
            <v>0.55500000000000005</v>
          </cell>
          <cell r="D942">
            <v>0.58250000000000002</v>
          </cell>
          <cell r="E942">
            <v>0.69625000000000004</v>
          </cell>
          <cell r="F942">
            <v>0.88749999999999996</v>
          </cell>
          <cell r="G942">
            <v>0.97</v>
          </cell>
          <cell r="H942">
            <v>1.0375000000000001</v>
          </cell>
          <cell r="I942">
            <v>1.0987499999999999</v>
          </cell>
          <cell r="J942">
            <v>1.4237500000000001</v>
          </cell>
        </row>
        <row r="943">
          <cell r="A943">
            <v>40028</v>
          </cell>
          <cell r="B943">
            <v>0.54500000000000004</v>
          </cell>
          <cell r="C943">
            <v>0.55500000000000005</v>
          </cell>
          <cell r="D943">
            <v>0.58250000000000002</v>
          </cell>
          <cell r="E943">
            <v>0.69</v>
          </cell>
          <cell r="F943">
            <v>0.88249999999999995</v>
          </cell>
          <cell r="G943">
            <v>0.96375</v>
          </cell>
          <cell r="H943">
            <v>1.03</v>
          </cell>
          <cell r="I943">
            <v>1.0925</v>
          </cell>
          <cell r="J943">
            <v>1.41625</v>
          </cell>
        </row>
        <row r="944">
          <cell r="A944">
            <v>40029</v>
          </cell>
          <cell r="B944">
            <v>0.54500000000000004</v>
          </cell>
          <cell r="C944">
            <v>0.55500000000000005</v>
          </cell>
          <cell r="D944">
            <v>0.58250000000000002</v>
          </cell>
          <cell r="E944">
            <v>0.68625000000000003</v>
          </cell>
          <cell r="F944">
            <v>0.87624999999999997</v>
          </cell>
          <cell r="G944">
            <v>0.95874999999999999</v>
          </cell>
          <cell r="H944">
            <v>1.0287500000000001</v>
          </cell>
          <cell r="I944">
            <v>1.0887500000000001</v>
          </cell>
          <cell r="J944">
            <v>1.4112499999999999</v>
          </cell>
        </row>
        <row r="945">
          <cell r="A945">
            <v>40030</v>
          </cell>
          <cell r="B945">
            <v>0.54500000000000004</v>
          </cell>
          <cell r="C945">
            <v>0.55500000000000005</v>
          </cell>
          <cell r="D945">
            <v>0.58125000000000004</v>
          </cell>
          <cell r="E945">
            <v>0.68</v>
          </cell>
          <cell r="F945">
            <v>0.86875000000000002</v>
          </cell>
          <cell r="G945">
            <v>0.95125000000000004</v>
          </cell>
          <cell r="H945">
            <v>1.0262500000000001</v>
          </cell>
          <cell r="I945">
            <v>1.0887500000000001</v>
          </cell>
          <cell r="J945">
            <v>1.4087499999999999</v>
          </cell>
        </row>
        <row r="946">
          <cell r="A946">
            <v>40031</v>
          </cell>
          <cell r="B946">
            <v>0.54249999999999998</v>
          </cell>
          <cell r="C946">
            <v>0.55500000000000005</v>
          </cell>
          <cell r="D946">
            <v>0.57999999999999996</v>
          </cell>
          <cell r="E946">
            <v>0.67374999999999996</v>
          </cell>
          <cell r="F946">
            <v>0.86563000000000001</v>
          </cell>
          <cell r="G946">
            <v>0.95</v>
          </cell>
          <cell r="H946">
            <v>1.0262500000000001</v>
          </cell>
          <cell r="I946">
            <v>1.0862499999999999</v>
          </cell>
          <cell r="J946">
            <v>1.4075</v>
          </cell>
        </row>
        <row r="947">
          <cell r="A947">
            <v>40032</v>
          </cell>
          <cell r="B947">
            <v>0.54500000000000004</v>
          </cell>
          <cell r="C947">
            <v>0.55500000000000005</v>
          </cell>
          <cell r="D947">
            <v>0.57374999999999998</v>
          </cell>
          <cell r="E947">
            <v>0.66249999999999998</v>
          </cell>
          <cell r="F947">
            <v>0.85499999999999998</v>
          </cell>
          <cell r="G947">
            <v>0.94125000000000003</v>
          </cell>
          <cell r="H947">
            <v>1.0137499999999999</v>
          </cell>
          <cell r="I947">
            <v>1.07125</v>
          </cell>
          <cell r="J947">
            <v>1.3900000000000001</v>
          </cell>
        </row>
        <row r="948">
          <cell r="A948">
            <v>40035</v>
          </cell>
          <cell r="B948">
            <v>0.54249999999999998</v>
          </cell>
          <cell r="C948">
            <v>0.55125000000000002</v>
          </cell>
          <cell r="D948">
            <v>0.57125000000000004</v>
          </cell>
          <cell r="E948">
            <v>0.66249999999999998</v>
          </cell>
          <cell r="F948">
            <v>0.84875</v>
          </cell>
          <cell r="G948">
            <v>0.93</v>
          </cell>
          <cell r="H948">
            <v>1.00125</v>
          </cell>
          <cell r="I948">
            <v>1.0587500000000001</v>
          </cell>
          <cell r="J948">
            <v>1.37625</v>
          </cell>
        </row>
        <row r="949">
          <cell r="A949">
            <v>40036</v>
          </cell>
          <cell r="B949">
            <v>0.54</v>
          </cell>
          <cell r="C949">
            <v>0.54749999999999999</v>
          </cell>
          <cell r="D949">
            <v>0.56625000000000003</v>
          </cell>
          <cell r="E949">
            <v>0.65249999999999997</v>
          </cell>
          <cell r="F949">
            <v>0.82813000000000003</v>
          </cell>
          <cell r="G949">
            <v>0.91374999999999995</v>
          </cell>
          <cell r="H949">
            <v>0.98499999999999999</v>
          </cell>
          <cell r="I949">
            <v>1.0449999999999999</v>
          </cell>
          <cell r="J949">
            <v>1.355</v>
          </cell>
        </row>
        <row r="950">
          <cell r="A950">
            <v>40037</v>
          </cell>
          <cell r="B950">
            <v>0.53749999999999998</v>
          </cell>
          <cell r="C950">
            <v>0.54500000000000004</v>
          </cell>
          <cell r="D950">
            <v>0.56374999999999997</v>
          </cell>
          <cell r="E950">
            <v>0.63749999999999996</v>
          </cell>
          <cell r="F950">
            <v>0.80125000000000002</v>
          </cell>
          <cell r="G950">
            <v>0.89624999999999999</v>
          </cell>
          <cell r="H950">
            <v>0.96875</v>
          </cell>
          <cell r="I950">
            <v>1.0262500000000001</v>
          </cell>
          <cell r="J950">
            <v>1.33</v>
          </cell>
        </row>
        <row r="951">
          <cell r="A951">
            <v>40038</v>
          </cell>
          <cell r="B951">
            <v>0.53374999999999995</v>
          </cell>
          <cell r="C951">
            <v>0.54374999999999996</v>
          </cell>
          <cell r="D951">
            <v>0.55874999999999997</v>
          </cell>
          <cell r="E951">
            <v>0.62124999999999997</v>
          </cell>
          <cell r="F951">
            <v>0.78374999999999995</v>
          </cell>
          <cell r="G951">
            <v>0.87250000000000005</v>
          </cell>
          <cell r="H951">
            <v>0.94374999999999998</v>
          </cell>
          <cell r="I951">
            <v>1.0024999999999999</v>
          </cell>
          <cell r="J951">
            <v>1.3062499999999999</v>
          </cell>
        </row>
        <row r="952">
          <cell r="A952">
            <v>40039</v>
          </cell>
          <cell r="B952">
            <v>0.53249999999999997</v>
          </cell>
          <cell r="C952">
            <v>0.54188000000000003</v>
          </cell>
          <cell r="D952">
            <v>0.55500000000000005</v>
          </cell>
          <cell r="E952">
            <v>0.61499999999999999</v>
          </cell>
          <cell r="F952">
            <v>0.76875000000000004</v>
          </cell>
          <cell r="G952">
            <v>0.85624999999999996</v>
          </cell>
          <cell r="H952">
            <v>0.92874999999999996</v>
          </cell>
          <cell r="I952">
            <v>0.98875000000000002</v>
          </cell>
          <cell r="J952">
            <v>1.29</v>
          </cell>
        </row>
        <row r="953">
          <cell r="A953">
            <v>40042</v>
          </cell>
          <cell r="B953">
            <v>0.53125</v>
          </cell>
          <cell r="C953">
            <v>0.54</v>
          </cell>
          <cell r="D953">
            <v>0.55125000000000002</v>
          </cell>
          <cell r="E953">
            <v>0.61250000000000004</v>
          </cell>
          <cell r="F953">
            <v>0.75749999999999995</v>
          </cell>
          <cell r="G953">
            <v>0.84750000000000003</v>
          </cell>
          <cell r="H953">
            <v>0.91874999999999996</v>
          </cell>
          <cell r="I953">
            <v>0.97375</v>
          </cell>
          <cell r="J953">
            <v>1.2849999999999999</v>
          </cell>
        </row>
        <row r="954">
          <cell r="A954">
            <v>40043</v>
          </cell>
          <cell r="B954">
            <v>0.52749999999999997</v>
          </cell>
          <cell r="C954">
            <v>0.54</v>
          </cell>
          <cell r="D954">
            <v>0.55000000000000004</v>
          </cell>
          <cell r="E954">
            <v>0.61</v>
          </cell>
          <cell r="F954">
            <v>0.75124999999999997</v>
          </cell>
          <cell r="G954">
            <v>0.83374999999999999</v>
          </cell>
          <cell r="H954">
            <v>0.90625</v>
          </cell>
          <cell r="I954">
            <v>0.96250000000000002</v>
          </cell>
          <cell r="J954">
            <v>1.2762500000000001</v>
          </cell>
        </row>
        <row r="955">
          <cell r="A955">
            <v>40044</v>
          </cell>
          <cell r="B955">
            <v>0.53</v>
          </cell>
          <cell r="C955">
            <v>0.53874999999999995</v>
          </cell>
          <cell r="D955">
            <v>0.54874999999999996</v>
          </cell>
          <cell r="E955">
            <v>0.60250000000000004</v>
          </cell>
          <cell r="F955">
            <v>0.73938000000000004</v>
          </cell>
          <cell r="G955">
            <v>0.82374999999999998</v>
          </cell>
          <cell r="H955">
            <v>0.89249999999999996</v>
          </cell>
          <cell r="I955">
            <v>0.95125000000000004</v>
          </cell>
          <cell r="J955">
            <v>1.2650000000000001</v>
          </cell>
        </row>
        <row r="956">
          <cell r="A956">
            <v>40045</v>
          </cell>
          <cell r="B956">
            <v>0.52375000000000005</v>
          </cell>
          <cell r="C956">
            <v>0.53625</v>
          </cell>
          <cell r="D956">
            <v>0.54500000000000004</v>
          </cell>
          <cell r="E956">
            <v>0.59499999999999997</v>
          </cell>
          <cell r="F956">
            <v>0.73</v>
          </cell>
          <cell r="G956">
            <v>0.81499999999999995</v>
          </cell>
          <cell r="H956">
            <v>0.88249999999999995</v>
          </cell>
          <cell r="I956">
            <v>0.94374999999999998</v>
          </cell>
          <cell r="J956">
            <v>1.2537499999999999</v>
          </cell>
        </row>
        <row r="957">
          <cell r="A957">
            <v>40046</v>
          </cell>
          <cell r="B957">
            <v>0.52124999999999999</v>
          </cell>
          <cell r="C957">
            <v>0.53500000000000003</v>
          </cell>
          <cell r="D957">
            <v>0.54374999999999996</v>
          </cell>
          <cell r="E957">
            <v>0.59125000000000005</v>
          </cell>
          <cell r="F957">
            <v>0.72124999999999995</v>
          </cell>
          <cell r="G957">
            <v>0.8075</v>
          </cell>
          <cell r="H957">
            <v>0.875</v>
          </cell>
          <cell r="I957">
            <v>0.93625000000000003</v>
          </cell>
          <cell r="J957">
            <v>1.25</v>
          </cell>
        </row>
        <row r="958">
          <cell r="A958">
            <v>40049</v>
          </cell>
          <cell r="B958">
            <v>0.51749999999999996</v>
          </cell>
          <cell r="C958">
            <v>0.53312999999999999</v>
          </cell>
          <cell r="D958">
            <v>0.54188000000000003</v>
          </cell>
          <cell r="E958">
            <v>0.58374999999999999</v>
          </cell>
          <cell r="F958">
            <v>0.71</v>
          </cell>
          <cell r="G958">
            <v>0.79874999999999996</v>
          </cell>
          <cell r="H958">
            <v>0.87250000000000005</v>
          </cell>
          <cell r="I958">
            <v>0.93125000000000002</v>
          </cell>
          <cell r="J958">
            <v>1.2475000000000001</v>
          </cell>
        </row>
        <row r="959">
          <cell r="A959">
            <v>40050</v>
          </cell>
          <cell r="B959">
            <v>0.51375000000000004</v>
          </cell>
          <cell r="C959">
            <v>0.53125</v>
          </cell>
          <cell r="D959">
            <v>0.54125000000000001</v>
          </cell>
          <cell r="E959">
            <v>0.57999999999999996</v>
          </cell>
          <cell r="F959">
            <v>0.7</v>
          </cell>
          <cell r="G959">
            <v>0.79</v>
          </cell>
          <cell r="H959">
            <v>0.86499999999999999</v>
          </cell>
          <cell r="I959">
            <v>0.92749999999999999</v>
          </cell>
          <cell r="J959">
            <v>1.2437499999999999</v>
          </cell>
        </row>
        <row r="960">
          <cell r="A960">
            <v>40051</v>
          </cell>
          <cell r="B960">
            <v>0.51249999999999996</v>
          </cell>
          <cell r="C960">
            <v>0.52625</v>
          </cell>
          <cell r="D960">
            <v>0.53749999999999998</v>
          </cell>
          <cell r="E960">
            <v>0.57625000000000004</v>
          </cell>
          <cell r="F960">
            <v>0.6925</v>
          </cell>
          <cell r="G960">
            <v>0.78500000000000003</v>
          </cell>
          <cell r="H960">
            <v>0.85624999999999996</v>
          </cell>
          <cell r="I960">
            <v>0.92125000000000001</v>
          </cell>
          <cell r="J960">
            <v>1.23875</v>
          </cell>
        </row>
        <row r="961">
          <cell r="A961">
            <v>40052</v>
          </cell>
          <cell r="B961">
            <v>0.51</v>
          </cell>
          <cell r="C961">
            <v>0.52249999999999996</v>
          </cell>
          <cell r="D961">
            <v>0.53500000000000003</v>
          </cell>
          <cell r="E961">
            <v>0.56874999999999998</v>
          </cell>
          <cell r="F961">
            <v>0.68688000000000005</v>
          </cell>
          <cell r="G961">
            <v>0.77749999999999997</v>
          </cell>
          <cell r="H961">
            <v>0.84624999999999995</v>
          </cell>
          <cell r="I961">
            <v>0.91249999999999998</v>
          </cell>
          <cell r="J961">
            <v>1.2337500000000001</v>
          </cell>
        </row>
        <row r="962">
          <cell r="A962">
            <v>40053</v>
          </cell>
          <cell r="B962">
            <v>0.50749999999999995</v>
          </cell>
          <cell r="C962">
            <v>0.52</v>
          </cell>
          <cell r="D962">
            <v>0.53374999999999995</v>
          </cell>
          <cell r="E962">
            <v>0.56625000000000003</v>
          </cell>
          <cell r="F962">
            <v>0.69</v>
          </cell>
          <cell r="G962">
            <v>0.76875000000000004</v>
          </cell>
          <cell r="H962">
            <v>0.83499999999999996</v>
          </cell>
          <cell r="I962">
            <v>0.90688000000000002</v>
          </cell>
          <cell r="J962">
            <v>1.2262500000000001</v>
          </cell>
        </row>
        <row r="963">
          <cell r="A963">
            <v>40056</v>
          </cell>
          <cell r="B963">
            <v>0.50749999999999995</v>
          </cell>
          <cell r="C963">
            <v>0.52</v>
          </cell>
          <cell r="D963">
            <v>0.53374999999999995</v>
          </cell>
          <cell r="E963">
            <v>0.56625000000000003</v>
          </cell>
          <cell r="F963">
            <v>0.69</v>
          </cell>
          <cell r="G963">
            <v>0.76875000000000004</v>
          </cell>
          <cell r="H963">
            <v>0.83499999999999996</v>
          </cell>
          <cell r="I963">
            <v>0.90688000000000002</v>
          </cell>
          <cell r="J963">
            <v>1.2262500000000001</v>
          </cell>
        </row>
        <row r="964">
          <cell r="A964">
            <v>40057</v>
          </cell>
          <cell r="B964">
            <v>0.50624999999999998</v>
          </cell>
          <cell r="C964">
            <v>0.51749999999999996</v>
          </cell>
          <cell r="D964">
            <v>0.53</v>
          </cell>
          <cell r="E964">
            <v>0.56125000000000003</v>
          </cell>
          <cell r="F964">
            <v>0.68</v>
          </cell>
          <cell r="G964">
            <v>0.75375000000000003</v>
          </cell>
          <cell r="H964">
            <v>0.82</v>
          </cell>
          <cell r="I964">
            <v>0.89249999999999996</v>
          </cell>
          <cell r="J964">
            <v>1.2162500000000001</v>
          </cell>
        </row>
        <row r="965">
          <cell r="A965">
            <v>40058</v>
          </cell>
          <cell r="B965">
            <v>0.505</v>
          </cell>
          <cell r="C965">
            <v>0.51749999999999996</v>
          </cell>
          <cell r="D965">
            <v>0.52812999999999999</v>
          </cell>
          <cell r="E965">
            <v>0.5575</v>
          </cell>
          <cell r="F965">
            <v>0.67500000000000004</v>
          </cell>
          <cell r="G965">
            <v>0.74875000000000003</v>
          </cell>
          <cell r="H965">
            <v>0.81374999999999997</v>
          </cell>
          <cell r="I965">
            <v>0.88749999999999996</v>
          </cell>
          <cell r="J965">
            <v>1.20875</v>
          </cell>
        </row>
        <row r="966">
          <cell r="A966">
            <v>40059</v>
          </cell>
          <cell r="B966">
            <v>0.505</v>
          </cell>
          <cell r="C966">
            <v>0.51375000000000004</v>
          </cell>
          <cell r="D966">
            <v>0.52625</v>
          </cell>
          <cell r="E966">
            <v>0.55374999999999996</v>
          </cell>
          <cell r="F966">
            <v>0.67</v>
          </cell>
          <cell r="G966">
            <v>0.745</v>
          </cell>
          <cell r="H966">
            <v>0.81</v>
          </cell>
          <cell r="I966">
            <v>0.88249999999999995</v>
          </cell>
          <cell r="J966">
            <v>1.2050000000000001</v>
          </cell>
        </row>
        <row r="967">
          <cell r="A967">
            <v>40060</v>
          </cell>
          <cell r="B967">
            <v>0.50375000000000003</v>
          </cell>
          <cell r="C967">
            <v>0.51249999999999996</v>
          </cell>
          <cell r="D967">
            <v>0.52249999999999996</v>
          </cell>
          <cell r="E967">
            <v>0.54813000000000001</v>
          </cell>
          <cell r="F967">
            <v>0.66500000000000004</v>
          </cell>
          <cell r="G967">
            <v>0.73812999999999995</v>
          </cell>
          <cell r="H967">
            <v>0.80313000000000001</v>
          </cell>
          <cell r="I967">
            <v>0.87624999999999997</v>
          </cell>
          <cell r="J967">
            <v>1.19625</v>
          </cell>
        </row>
        <row r="968">
          <cell r="A968">
            <v>40063</v>
          </cell>
          <cell r="B968">
            <v>0.50375000000000003</v>
          </cell>
          <cell r="C968">
            <v>0.51063000000000003</v>
          </cell>
          <cell r="D968">
            <v>0.51749999999999996</v>
          </cell>
          <cell r="E968">
            <v>0.54063000000000005</v>
          </cell>
          <cell r="F968">
            <v>0.65688000000000002</v>
          </cell>
          <cell r="G968">
            <v>0.73</v>
          </cell>
          <cell r="H968">
            <v>0.79500000000000004</v>
          </cell>
          <cell r="I968">
            <v>0.86750000000000005</v>
          </cell>
          <cell r="J968">
            <v>1.1875</v>
          </cell>
        </row>
        <row r="969">
          <cell r="A969">
            <v>40064</v>
          </cell>
          <cell r="B969">
            <v>0.50375000000000003</v>
          </cell>
          <cell r="C969">
            <v>0.50938000000000005</v>
          </cell>
          <cell r="D969">
            <v>0.51500000000000001</v>
          </cell>
          <cell r="E969">
            <v>0.53688000000000002</v>
          </cell>
          <cell r="F969">
            <v>0.64937999999999996</v>
          </cell>
          <cell r="G969">
            <v>0.72250000000000003</v>
          </cell>
          <cell r="H969">
            <v>0.79</v>
          </cell>
          <cell r="I969">
            <v>0.86124999999999996</v>
          </cell>
          <cell r="J969">
            <v>1.1837500000000001</v>
          </cell>
        </row>
        <row r="970">
          <cell r="A970">
            <v>40065</v>
          </cell>
          <cell r="B970">
            <v>0.50249999999999995</v>
          </cell>
          <cell r="C970">
            <v>0.50812999999999997</v>
          </cell>
          <cell r="D970">
            <v>0.51188</v>
          </cell>
          <cell r="E970">
            <v>0.53188000000000002</v>
          </cell>
          <cell r="F970">
            <v>0.64124999999999999</v>
          </cell>
          <cell r="G970">
            <v>0.71687999999999996</v>
          </cell>
          <cell r="H970">
            <v>0.78374999999999995</v>
          </cell>
          <cell r="I970">
            <v>0.85624999999999996</v>
          </cell>
          <cell r="J970">
            <v>1.1775</v>
          </cell>
        </row>
        <row r="971">
          <cell r="A971">
            <v>40066</v>
          </cell>
          <cell r="B971">
            <v>0.50249999999999995</v>
          </cell>
          <cell r="C971">
            <v>0.50749999999999995</v>
          </cell>
          <cell r="D971">
            <v>0.51</v>
          </cell>
          <cell r="E971">
            <v>0.52875000000000005</v>
          </cell>
          <cell r="F971">
            <v>0.63124999999999998</v>
          </cell>
          <cell r="G971">
            <v>0.70562999999999998</v>
          </cell>
          <cell r="H971">
            <v>0.77375000000000005</v>
          </cell>
          <cell r="I971">
            <v>0.84375</v>
          </cell>
          <cell r="J971">
            <v>1.16625</v>
          </cell>
        </row>
        <row r="972">
          <cell r="A972">
            <v>40067</v>
          </cell>
          <cell r="B972">
            <v>0.50249999999999995</v>
          </cell>
          <cell r="C972">
            <v>0.50749999999999995</v>
          </cell>
          <cell r="D972">
            <v>0.50812999999999997</v>
          </cell>
          <cell r="E972">
            <v>0.52688000000000001</v>
          </cell>
          <cell r="F972">
            <v>0.62687999999999999</v>
          </cell>
          <cell r="G972">
            <v>0.70250000000000001</v>
          </cell>
          <cell r="H972">
            <v>0.77</v>
          </cell>
          <cell r="I972">
            <v>0.83750000000000002</v>
          </cell>
          <cell r="J972">
            <v>1.1612499999999999</v>
          </cell>
        </row>
        <row r="973">
          <cell r="A973">
            <v>40070</v>
          </cell>
          <cell r="B973">
            <v>0.50249999999999995</v>
          </cell>
          <cell r="C973">
            <v>0.50749999999999995</v>
          </cell>
          <cell r="D973">
            <v>0.50812999999999997</v>
          </cell>
          <cell r="E973">
            <v>0.52375000000000005</v>
          </cell>
          <cell r="F973">
            <v>0.62</v>
          </cell>
          <cell r="G973">
            <v>0.69562999999999997</v>
          </cell>
          <cell r="H973">
            <v>0.76188</v>
          </cell>
          <cell r="I973">
            <v>0.83062999999999998</v>
          </cell>
          <cell r="J973">
            <v>1.15625</v>
          </cell>
        </row>
        <row r="974">
          <cell r="A974">
            <v>40071</v>
          </cell>
          <cell r="B974">
            <v>0.50249999999999995</v>
          </cell>
          <cell r="C974">
            <v>0.50624999999999998</v>
          </cell>
          <cell r="D974">
            <v>0.505</v>
          </cell>
          <cell r="E974">
            <v>0.52</v>
          </cell>
          <cell r="F974">
            <v>0.61063000000000001</v>
          </cell>
          <cell r="G974">
            <v>0.68625000000000003</v>
          </cell>
          <cell r="H974">
            <v>0.75063000000000002</v>
          </cell>
          <cell r="I974">
            <v>0.81874999999999998</v>
          </cell>
          <cell r="J974">
            <v>1.1475</v>
          </cell>
        </row>
        <row r="975">
          <cell r="A975">
            <v>40072</v>
          </cell>
          <cell r="B975">
            <v>0.50249999999999995</v>
          </cell>
          <cell r="C975">
            <v>0.505</v>
          </cell>
          <cell r="D975">
            <v>0.50249999999999995</v>
          </cell>
          <cell r="E975">
            <v>0.51500000000000001</v>
          </cell>
          <cell r="F975">
            <v>0.59438000000000002</v>
          </cell>
          <cell r="G975">
            <v>0.66874999999999996</v>
          </cell>
          <cell r="H975">
            <v>0.73250000000000004</v>
          </cell>
          <cell r="I975">
            <v>0.8</v>
          </cell>
          <cell r="J975">
            <v>1.13375</v>
          </cell>
        </row>
        <row r="976">
          <cell r="A976">
            <v>40073</v>
          </cell>
          <cell r="B976">
            <v>0.50249999999999995</v>
          </cell>
          <cell r="C976">
            <v>0.505</v>
          </cell>
          <cell r="D976">
            <v>0.50124999999999997</v>
          </cell>
          <cell r="E976">
            <v>0.51</v>
          </cell>
          <cell r="F976">
            <v>0.58562999999999998</v>
          </cell>
          <cell r="G976">
            <v>0.66125</v>
          </cell>
          <cell r="H976">
            <v>0.72438000000000002</v>
          </cell>
          <cell r="I976">
            <v>0.79</v>
          </cell>
          <cell r="J976">
            <v>1.1299999999999999</v>
          </cell>
        </row>
        <row r="977">
          <cell r="A977">
            <v>40074</v>
          </cell>
          <cell r="B977">
            <v>0.50249999999999995</v>
          </cell>
          <cell r="C977">
            <v>0.505</v>
          </cell>
          <cell r="D977">
            <v>0.5</v>
          </cell>
          <cell r="E977">
            <v>0.50749999999999995</v>
          </cell>
          <cell r="F977">
            <v>0.58125000000000004</v>
          </cell>
          <cell r="G977">
            <v>0.65500000000000003</v>
          </cell>
          <cell r="H977">
            <v>0.71687999999999996</v>
          </cell>
          <cell r="I977">
            <v>0.78125</v>
          </cell>
          <cell r="J977">
            <v>1.1200000000000001</v>
          </cell>
        </row>
        <row r="978">
          <cell r="A978">
            <v>40077</v>
          </cell>
          <cell r="B978">
            <v>0.50249999999999995</v>
          </cell>
          <cell r="C978">
            <v>0.505</v>
          </cell>
          <cell r="D978">
            <v>0.5</v>
          </cell>
          <cell r="E978">
            <v>0.505</v>
          </cell>
          <cell r="F978">
            <v>0.57313000000000003</v>
          </cell>
          <cell r="G978">
            <v>0.64500000000000002</v>
          </cell>
          <cell r="H978">
            <v>0.70499999999999996</v>
          </cell>
          <cell r="I978">
            <v>0.77</v>
          </cell>
          <cell r="J978">
            <v>1.1125</v>
          </cell>
        </row>
        <row r="979">
          <cell r="A979">
            <v>40078</v>
          </cell>
          <cell r="B979">
            <v>0.50249999999999995</v>
          </cell>
          <cell r="C979">
            <v>0.505</v>
          </cell>
          <cell r="D979">
            <v>0.5</v>
          </cell>
          <cell r="E979">
            <v>0.50312999999999997</v>
          </cell>
          <cell r="F979">
            <v>0.56625000000000003</v>
          </cell>
          <cell r="G979">
            <v>0.63563000000000003</v>
          </cell>
          <cell r="H979">
            <v>0.69688000000000005</v>
          </cell>
          <cell r="I979">
            <v>0.76249999999999996</v>
          </cell>
          <cell r="J979">
            <v>1.1056300000000001</v>
          </cell>
        </row>
        <row r="980">
          <cell r="A980">
            <v>40079</v>
          </cell>
          <cell r="B980">
            <v>0.50249999999999995</v>
          </cell>
          <cell r="C980">
            <v>0.505</v>
          </cell>
          <cell r="D980">
            <v>0.5</v>
          </cell>
          <cell r="E980">
            <v>0.50249999999999995</v>
          </cell>
          <cell r="F980">
            <v>0.56188000000000005</v>
          </cell>
          <cell r="G980">
            <v>0.62875000000000003</v>
          </cell>
          <cell r="H980">
            <v>0.69125000000000003</v>
          </cell>
          <cell r="I980">
            <v>0.75624999999999998</v>
          </cell>
          <cell r="J980">
            <v>1.1025</v>
          </cell>
        </row>
        <row r="981">
          <cell r="A981">
            <v>40080</v>
          </cell>
          <cell r="B981">
            <v>0.50249999999999995</v>
          </cell>
          <cell r="C981">
            <v>0.505</v>
          </cell>
          <cell r="D981">
            <v>0.5</v>
          </cell>
          <cell r="E981">
            <v>0.50249999999999995</v>
          </cell>
          <cell r="F981">
            <v>0.55813000000000001</v>
          </cell>
          <cell r="G981">
            <v>0.62438000000000005</v>
          </cell>
          <cell r="H981">
            <v>0.68437999999999999</v>
          </cell>
          <cell r="I981">
            <v>0.74750000000000005</v>
          </cell>
          <cell r="J981">
            <v>1.0956300000000001</v>
          </cell>
        </row>
        <row r="982">
          <cell r="A982">
            <v>40081</v>
          </cell>
          <cell r="B982">
            <v>0.50249999999999995</v>
          </cell>
          <cell r="C982">
            <v>0.505</v>
          </cell>
          <cell r="D982">
            <v>0.5</v>
          </cell>
          <cell r="E982">
            <v>0.50249999999999995</v>
          </cell>
          <cell r="F982">
            <v>0.55125000000000002</v>
          </cell>
          <cell r="G982">
            <v>0.61812999999999996</v>
          </cell>
          <cell r="H982">
            <v>0.67500000000000004</v>
          </cell>
          <cell r="I982">
            <v>0.73875000000000002</v>
          </cell>
          <cell r="J982">
            <v>1.09063</v>
          </cell>
        </row>
        <row r="983">
          <cell r="A983">
            <v>40084</v>
          </cell>
          <cell r="B983">
            <v>0.50249999999999995</v>
          </cell>
          <cell r="C983">
            <v>0.505</v>
          </cell>
          <cell r="D983">
            <v>0.5</v>
          </cell>
          <cell r="E983">
            <v>0.50312999999999997</v>
          </cell>
          <cell r="F983">
            <v>0.54313</v>
          </cell>
          <cell r="G983">
            <v>0.60812999999999995</v>
          </cell>
          <cell r="H983">
            <v>0.67125000000000001</v>
          </cell>
          <cell r="I983">
            <v>0.73250000000000004</v>
          </cell>
          <cell r="J983">
            <v>1.0843799999999999</v>
          </cell>
        </row>
        <row r="984">
          <cell r="A984">
            <v>40085</v>
          </cell>
          <cell r="B984">
            <v>0.50249999999999995</v>
          </cell>
          <cell r="C984">
            <v>0.505</v>
          </cell>
          <cell r="D984">
            <v>0.5</v>
          </cell>
          <cell r="E984">
            <v>0.50375000000000003</v>
          </cell>
          <cell r="F984">
            <v>0.54</v>
          </cell>
          <cell r="G984">
            <v>0.60624999999999996</v>
          </cell>
          <cell r="H984">
            <v>0.67</v>
          </cell>
          <cell r="I984">
            <v>0.73124999999999996</v>
          </cell>
          <cell r="J984">
            <v>1.0900000000000001</v>
          </cell>
        </row>
        <row r="985">
          <cell r="A985">
            <v>40086</v>
          </cell>
          <cell r="B985">
            <v>0.50249999999999995</v>
          </cell>
          <cell r="C985">
            <v>0.505</v>
          </cell>
          <cell r="D985">
            <v>0.50312999999999997</v>
          </cell>
          <cell r="E985">
            <v>0.50624999999999998</v>
          </cell>
          <cell r="F985">
            <v>0.54188000000000003</v>
          </cell>
          <cell r="G985">
            <v>0.60750000000000004</v>
          </cell>
          <cell r="H985">
            <v>0.67374999999999996</v>
          </cell>
          <cell r="I985">
            <v>0.73750000000000004</v>
          </cell>
          <cell r="J985">
            <v>1.1025</v>
          </cell>
        </row>
        <row r="986">
          <cell r="A986">
            <v>40087</v>
          </cell>
          <cell r="B986">
            <v>0.50249999999999995</v>
          </cell>
          <cell r="C986">
            <v>0.505</v>
          </cell>
          <cell r="D986">
            <v>0.50124999999999997</v>
          </cell>
          <cell r="E986">
            <v>0.50749999999999995</v>
          </cell>
          <cell r="F986">
            <v>0.54313</v>
          </cell>
          <cell r="G986">
            <v>0.60875000000000001</v>
          </cell>
          <cell r="H986">
            <v>0.67437999999999998</v>
          </cell>
          <cell r="I986">
            <v>0.73750000000000004</v>
          </cell>
          <cell r="J986">
            <v>1.10375</v>
          </cell>
        </row>
        <row r="987">
          <cell r="A987">
            <v>40088</v>
          </cell>
          <cell r="B987">
            <v>0.50249999999999995</v>
          </cell>
          <cell r="C987">
            <v>0.50249999999999995</v>
          </cell>
          <cell r="D987">
            <v>0.50124999999999997</v>
          </cell>
          <cell r="E987">
            <v>0.50624999999999998</v>
          </cell>
          <cell r="F987">
            <v>0.54125000000000001</v>
          </cell>
          <cell r="G987">
            <v>0.60624999999999996</v>
          </cell>
          <cell r="H987">
            <v>0.67188000000000003</v>
          </cell>
          <cell r="I987">
            <v>0.73438000000000003</v>
          </cell>
          <cell r="J987">
            <v>1.09375</v>
          </cell>
        </row>
        <row r="988">
          <cell r="A988">
            <v>40091</v>
          </cell>
          <cell r="B988">
            <v>0.50249999999999995</v>
          </cell>
          <cell r="C988">
            <v>0.505</v>
          </cell>
          <cell r="D988">
            <v>0.50249999999999995</v>
          </cell>
          <cell r="E988">
            <v>0.50938000000000005</v>
          </cell>
          <cell r="F988">
            <v>0.54749999999999999</v>
          </cell>
          <cell r="G988">
            <v>0.60875000000000001</v>
          </cell>
          <cell r="H988">
            <v>0.67249999999999999</v>
          </cell>
          <cell r="I988">
            <v>0.73375000000000001</v>
          </cell>
          <cell r="J988">
            <v>1.09063</v>
          </cell>
        </row>
        <row r="989">
          <cell r="A989">
            <v>40092</v>
          </cell>
          <cell r="B989">
            <v>0.50375000000000003</v>
          </cell>
          <cell r="C989">
            <v>0.50749999999999995</v>
          </cell>
          <cell r="D989">
            <v>0.505</v>
          </cell>
          <cell r="E989">
            <v>0.51437999999999995</v>
          </cell>
          <cell r="F989">
            <v>0.55125000000000002</v>
          </cell>
          <cell r="G989">
            <v>0.61624999999999996</v>
          </cell>
          <cell r="H989">
            <v>0.68</v>
          </cell>
          <cell r="I989">
            <v>0.74</v>
          </cell>
          <cell r="J989">
            <v>1.09938</v>
          </cell>
        </row>
        <row r="990">
          <cell r="A990">
            <v>40093</v>
          </cell>
          <cell r="B990">
            <v>0.50375000000000003</v>
          </cell>
          <cell r="C990">
            <v>0.50749999999999995</v>
          </cell>
          <cell r="D990">
            <v>0.50749999999999995</v>
          </cell>
          <cell r="E990">
            <v>0.51624999999999999</v>
          </cell>
          <cell r="F990">
            <v>0.55125000000000002</v>
          </cell>
          <cell r="G990">
            <v>0.61499999999999999</v>
          </cell>
          <cell r="H990">
            <v>0.68125000000000002</v>
          </cell>
          <cell r="I990">
            <v>0.74250000000000005</v>
          </cell>
          <cell r="J990">
            <v>1.1031299999999999</v>
          </cell>
        </row>
        <row r="991">
          <cell r="A991">
            <v>40094</v>
          </cell>
          <cell r="B991">
            <v>0.50375000000000003</v>
          </cell>
          <cell r="C991">
            <v>0.50749999999999995</v>
          </cell>
          <cell r="D991">
            <v>0.50875000000000004</v>
          </cell>
          <cell r="E991">
            <v>0.51749999999999996</v>
          </cell>
          <cell r="F991">
            <v>0.55125000000000002</v>
          </cell>
          <cell r="G991">
            <v>0.61750000000000005</v>
          </cell>
          <cell r="H991">
            <v>0.68374999999999997</v>
          </cell>
          <cell r="I991">
            <v>0.74375000000000002</v>
          </cell>
          <cell r="J991">
            <v>1.105</v>
          </cell>
        </row>
        <row r="992">
          <cell r="A992">
            <v>40095</v>
          </cell>
          <cell r="B992">
            <v>0.50375000000000003</v>
          </cell>
          <cell r="C992">
            <v>0.50749999999999995</v>
          </cell>
          <cell r="D992">
            <v>0.50875000000000004</v>
          </cell>
          <cell r="E992">
            <v>0.52</v>
          </cell>
          <cell r="F992">
            <v>0.55530999999999997</v>
          </cell>
          <cell r="G992">
            <v>0.62375000000000003</v>
          </cell>
          <cell r="H992">
            <v>0.68874999999999997</v>
          </cell>
          <cell r="I992">
            <v>0.75063000000000002</v>
          </cell>
          <cell r="J992">
            <v>1.1068800000000001</v>
          </cell>
        </row>
        <row r="993">
          <cell r="A993">
            <v>40098</v>
          </cell>
          <cell r="B993">
            <v>0.50375000000000003</v>
          </cell>
          <cell r="C993">
            <v>0.50749999999999995</v>
          </cell>
          <cell r="D993">
            <v>0.51</v>
          </cell>
          <cell r="E993">
            <v>0.52249999999999996</v>
          </cell>
          <cell r="F993">
            <v>0.55813000000000001</v>
          </cell>
          <cell r="G993">
            <v>0.62624999999999997</v>
          </cell>
          <cell r="H993">
            <v>0.69374999999999998</v>
          </cell>
          <cell r="I993">
            <v>0.75438000000000005</v>
          </cell>
          <cell r="J993">
            <v>1.1100000000000001</v>
          </cell>
        </row>
        <row r="994">
          <cell r="A994">
            <v>40099</v>
          </cell>
          <cell r="B994">
            <v>0.50375000000000003</v>
          </cell>
          <cell r="C994">
            <v>0.50749999999999995</v>
          </cell>
          <cell r="D994">
            <v>0.51</v>
          </cell>
          <cell r="E994">
            <v>0.52249999999999996</v>
          </cell>
          <cell r="F994">
            <v>0.5625</v>
          </cell>
          <cell r="G994">
            <v>0.62875000000000003</v>
          </cell>
          <cell r="H994">
            <v>0.69374999999999998</v>
          </cell>
          <cell r="I994">
            <v>0.75438000000000005</v>
          </cell>
          <cell r="J994">
            <v>1.11063</v>
          </cell>
        </row>
        <row r="995">
          <cell r="A995">
            <v>40100</v>
          </cell>
          <cell r="B995">
            <v>0.505</v>
          </cell>
          <cell r="C995">
            <v>0.50875000000000004</v>
          </cell>
          <cell r="D995">
            <v>0.51124999999999998</v>
          </cell>
          <cell r="E995">
            <v>0.52375000000000005</v>
          </cell>
          <cell r="F995">
            <v>0.56562999999999997</v>
          </cell>
          <cell r="G995">
            <v>0.63249999999999995</v>
          </cell>
          <cell r="H995">
            <v>0.69874999999999998</v>
          </cell>
          <cell r="I995">
            <v>0.75938000000000005</v>
          </cell>
          <cell r="J995">
            <v>1.1156299999999999</v>
          </cell>
        </row>
        <row r="996">
          <cell r="A996">
            <v>40101</v>
          </cell>
          <cell r="B996">
            <v>0.505</v>
          </cell>
          <cell r="C996">
            <v>0.50875000000000004</v>
          </cell>
          <cell r="D996">
            <v>0.51124999999999998</v>
          </cell>
          <cell r="E996">
            <v>0.52375000000000005</v>
          </cell>
          <cell r="F996">
            <v>0.56813000000000002</v>
          </cell>
          <cell r="G996">
            <v>0.63624999999999998</v>
          </cell>
          <cell r="H996">
            <v>0.70125000000000004</v>
          </cell>
          <cell r="I996">
            <v>0.76188</v>
          </cell>
          <cell r="J996">
            <v>1.12063</v>
          </cell>
        </row>
        <row r="997">
          <cell r="A997">
            <v>40102</v>
          </cell>
          <cell r="B997">
            <v>0.505</v>
          </cell>
          <cell r="C997">
            <v>0.50875000000000004</v>
          </cell>
          <cell r="D997">
            <v>0.51249999999999996</v>
          </cell>
          <cell r="E997">
            <v>0.52437999999999996</v>
          </cell>
          <cell r="F997">
            <v>0.57250000000000001</v>
          </cell>
          <cell r="G997">
            <v>0.64124999999999999</v>
          </cell>
          <cell r="H997">
            <v>0.70750000000000002</v>
          </cell>
          <cell r="I997">
            <v>0.76812999999999998</v>
          </cell>
          <cell r="J997">
            <v>1.1343799999999999</v>
          </cell>
        </row>
        <row r="998">
          <cell r="A998">
            <v>40105</v>
          </cell>
          <cell r="B998">
            <v>0.505</v>
          </cell>
          <cell r="C998">
            <v>0.50875000000000004</v>
          </cell>
          <cell r="D998">
            <v>0.51249999999999996</v>
          </cell>
          <cell r="E998">
            <v>0.52688000000000001</v>
          </cell>
          <cell r="F998">
            <v>0.57687999999999995</v>
          </cell>
          <cell r="G998">
            <v>0.64624999999999999</v>
          </cell>
          <cell r="H998">
            <v>0.71375</v>
          </cell>
          <cell r="I998">
            <v>0.77500000000000002</v>
          </cell>
          <cell r="J998">
            <v>1.1400000000000001</v>
          </cell>
        </row>
        <row r="999">
          <cell r="A999">
            <v>40106</v>
          </cell>
          <cell r="B999">
            <v>0.505</v>
          </cell>
          <cell r="C999">
            <v>0.50875000000000004</v>
          </cell>
          <cell r="D999">
            <v>0.51249999999999996</v>
          </cell>
          <cell r="E999">
            <v>0.52812999999999999</v>
          </cell>
          <cell r="F999">
            <v>0.57874999999999999</v>
          </cell>
          <cell r="G999">
            <v>0.65375000000000005</v>
          </cell>
          <cell r="H999">
            <v>0.71875</v>
          </cell>
          <cell r="I999">
            <v>0.78</v>
          </cell>
          <cell r="J999">
            <v>1.1468799999999999</v>
          </cell>
        </row>
        <row r="1000">
          <cell r="A1000">
            <v>40107</v>
          </cell>
          <cell r="B1000">
            <v>0.505</v>
          </cell>
          <cell r="C1000">
            <v>0.50812999999999997</v>
          </cell>
          <cell r="D1000">
            <v>0.51312999999999998</v>
          </cell>
          <cell r="E1000">
            <v>0.53500000000000003</v>
          </cell>
          <cell r="F1000">
            <v>0.58625000000000005</v>
          </cell>
          <cell r="G1000">
            <v>0.66249999999999998</v>
          </cell>
          <cell r="H1000">
            <v>0.73</v>
          </cell>
          <cell r="I1000">
            <v>0.79625000000000001</v>
          </cell>
          <cell r="J1000">
            <v>1.1612499999999999</v>
          </cell>
        </row>
        <row r="1001">
          <cell r="A1001">
            <v>40108</v>
          </cell>
          <cell r="B1001">
            <v>0.50624999999999998</v>
          </cell>
          <cell r="C1001">
            <v>0.50938000000000005</v>
          </cell>
          <cell r="D1001">
            <v>0.51437999999999995</v>
          </cell>
          <cell r="E1001">
            <v>0.53749999999999998</v>
          </cell>
          <cell r="F1001">
            <v>0.59499999999999997</v>
          </cell>
          <cell r="G1001">
            <v>0.67125000000000001</v>
          </cell>
          <cell r="H1001">
            <v>0.73624999999999996</v>
          </cell>
          <cell r="I1001">
            <v>0.80374999999999996</v>
          </cell>
          <cell r="J1001">
            <v>1.1737500000000001</v>
          </cell>
        </row>
        <row r="1002">
          <cell r="A1002">
            <v>40109</v>
          </cell>
          <cell r="B1002">
            <v>0.50624999999999998</v>
          </cell>
          <cell r="C1002">
            <v>0.50938000000000005</v>
          </cell>
          <cell r="D1002">
            <v>0.51437999999999995</v>
          </cell>
          <cell r="E1002">
            <v>0.53749999999999998</v>
          </cell>
          <cell r="F1002">
            <v>0.59499999999999997</v>
          </cell>
          <cell r="G1002">
            <v>0.67125000000000001</v>
          </cell>
          <cell r="H1002">
            <v>0.73750000000000004</v>
          </cell>
          <cell r="I1002">
            <v>0.80500000000000005</v>
          </cell>
          <cell r="J1002">
            <v>1.1737500000000001</v>
          </cell>
        </row>
        <row r="1003">
          <cell r="A1003">
            <v>40112</v>
          </cell>
          <cell r="B1003">
            <v>0.50624999999999998</v>
          </cell>
          <cell r="C1003">
            <v>0.50938000000000005</v>
          </cell>
          <cell r="D1003">
            <v>0.51437999999999995</v>
          </cell>
          <cell r="E1003">
            <v>0.53749999999999998</v>
          </cell>
          <cell r="F1003">
            <v>0.59375</v>
          </cell>
          <cell r="G1003">
            <v>0.67249999999999999</v>
          </cell>
          <cell r="H1003">
            <v>0.73750000000000004</v>
          </cell>
          <cell r="I1003">
            <v>0.80374999999999996</v>
          </cell>
          <cell r="J1003">
            <v>1.1724999999999999</v>
          </cell>
        </row>
        <row r="1004">
          <cell r="A1004">
            <v>40113</v>
          </cell>
          <cell r="B1004">
            <v>0.50624999999999998</v>
          </cell>
          <cell r="C1004">
            <v>0.51063000000000003</v>
          </cell>
          <cell r="D1004">
            <v>0.51437999999999995</v>
          </cell>
          <cell r="E1004">
            <v>0.53749999999999998</v>
          </cell>
          <cell r="F1004">
            <v>0.59375</v>
          </cell>
          <cell r="G1004">
            <v>0.67249999999999999</v>
          </cell>
          <cell r="H1004">
            <v>0.73624999999999996</v>
          </cell>
          <cell r="I1004">
            <v>0.80374999999999996</v>
          </cell>
          <cell r="J1004">
            <v>1.1712500000000001</v>
          </cell>
        </row>
        <row r="1005">
          <cell r="A1005">
            <v>40114</v>
          </cell>
          <cell r="B1005">
            <v>0.50624999999999998</v>
          </cell>
          <cell r="C1005">
            <v>0.51063000000000003</v>
          </cell>
          <cell r="D1005">
            <v>0.51312999999999998</v>
          </cell>
          <cell r="E1005">
            <v>0.53249999999999997</v>
          </cell>
          <cell r="F1005">
            <v>0.59</v>
          </cell>
          <cell r="G1005">
            <v>0.67249999999999999</v>
          </cell>
          <cell r="H1005">
            <v>0.73624999999999996</v>
          </cell>
          <cell r="I1005">
            <v>0.80125000000000002</v>
          </cell>
          <cell r="J1005">
            <v>1.16875</v>
          </cell>
        </row>
        <row r="1006">
          <cell r="A1006">
            <v>40115</v>
          </cell>
          <cell r="B1006">
            <v>0.505</v>
          </cell>
          <cell r="C1006">
            <v>0.50938000000000005</v>
          </cell>
          <cell r="D1006">
            <v>0.51188</v>
          </cell>
          <cell r="E1006">
            <v>0.53249999999999997</v>
          </cell>
          <cell r="F1006">
            <v>0.59062999999999999</v>
          </cell>
          <cell r="G1006">
            <v>0.67249999999999999</v>
          </cell>
          <cell r="H1006">
            <v>0.73624999999999996</v>
          </cell>
          <cell r="I1006">
            <v>0.80374999999999996</v>
          </cell>
          <cell r="J1006">
            <v>1.16875</v>
          </cell>
        </row>
        <row r="1007">
          <cell r="A1007">
            <v>40116</v>
          </cell>
          <cell r="B1007">
            <v>0.505</v>
          </cell>
          <cell r="C1007">
            <v>0.50938000000000005</v>
          </cell>
          <cell r="D1007">
            <v>0.51188</v>
          </cell>
          <cell r="E1007">
            <v>0.53374999999999995</v>
          </cell>
          <cell r="F1007">
            <v>0.59125000000000005</v>
          </cell>
          <cell r="G1007">
            <v>0.67500000000000004</v>
          </cell>
          <cell r="H1007">
            <v>0.73875000000000002</v>
          </cell>
          <cell r="I1007">
            <v>0.8075</v>
          </cell>
          <cell r="J1007">
            <v>1.17188</v>
          </cell>
        </row>
        <row r="1008">
          <cell r="A1008">
            <v>40119</v>
          </cell>
          <cell r="B1008">
            <v>0.505</v>
          </cell>
          <cell r="C1008">
            <v>0.50938000000000005</v>
          </cell>
          <cell r="D1008">
            <v>0.51312999999999998</v>
          </cell>
          <cell r="E1008">
            <v>0.53874999999999995</v>
          </cell>
          <cell r="F1008">
            <v>0.59499999999999997</v>
          </cell>
          <cell r="G1008">
            <v>0.68125000000000002</v>
          </cell>
          <cell r="H1008">
            <v>0.745</v>
          </cell>
          <cell r="I1008">
            <v>0.81499999999999995</v>
          </cell>
          <cell r="J1008">
            <v>1.17563</v>
          </cell>
        </row>
        <row r="1009">
          <cell r="A1009">
            <v>40120</v>
          </cell>
          <cell r="B1009">
            <v>0.505</v>
          </cell>
          <cell r="C1009">
            <v>0.50938000000000005</v>
          </cell>
          <cell r="D1009">
            <v>0.51437999999999995</v>
          </cell>
          <cell r="E1009">
            <v>0.53874999999999995</v>
          </cell>
          <cell r="F1009">
            <v>0.59687999999999997</v>
          </cell>
          <cell r="G1009">
            <v>0.68374999999999997</v>
          </cell>
          <cell r="H1009">
            <v>0.74624999999999997</v>
          </cell>
          <cell r="I1009">
            <v>0.81499999999999995</v>
          </cell>
          <cell r="J1009">
            <v>1.1781299999999999</v>
          </cell>
        </row>
        <row r="1010">
          <cell r="A1010">
            <v>40121</v>
          </cell>
          <cell r="B1010">
            <v>0.50438000000000005</v>
          </cell>
          <cell r="C1010">
            <v>0.50938000000000005</v>
          </cell>
          <cell r="D1010">
            <v>0.51437999999999995</v>
          </cell>
          <cell r="E1010">
            <v>0.54125000000000001</v>
          </cell>
          <cell r="F1010">
            <v>0.60094000000000003</v>
          </cell>
          <cell r="G1010">
            <v>0.6875</v>
          </cell>
          <cell r="H1010">
            <v>0.75249999999999995</v>
          </cell>
          <cell r="I1010">
            <v>0.82250000000000001</v>
          </cell>
          <cell r="J1010">
            <v>1.1881299999999999</v>
          </cell>
        </row>
        <row r="1011">
          <cell r="A1011">
            <v>40122</v>
          </cell>
          <cell r="B1011">
            <v>0.50438000000000005</v>
          </cell>
          <cell r="C1011">
            <v>0.50938000000000005</v>
          </cell>
          <cell r="D1011">
            <v>0.51312999999999998</v>
          </cell>
          <cell r="E1011">
            <v>0.54125000000000001</v>
          </cell>
          <cell r="F1011">
            <v>0.60250000000000004</v>
          </cell>
          <cell r="G1011">
            <v>0.68874999999999997</v>
          </cell>
          <cell r="H1011">
            <v>0.75375000000000003</v>
          </cell>
          <cell r="I1011">
            <v>0.82374999999999998</v>
          </cell>
          <cell r="J1011">
            <v>1.1893799999999999</v>
          </cell>
        </row>
        <row r="1012">
          <cell r="A1012">
            <v>40123</v>
          </cell>
          <cell r="B1012">
            <v>0.505</v>
          </cell>
          <cell r="C1012">
            <v>0.51063000000000003</v>
          </cell>
          <cell r="D1012">
            <v>0.51563000000000003</v>
          </cell>
          <cell r="E1012">
            <v>0.54374999999999996</v>
          </cell>
          <cell r="F1012">
            <v>0.60875000000000001</v>
          </cell>
          <cell r="G1012">
            <v>0.69374999999999998</v>
          </cell>
          <cell r="H1012">
            <v>0.75875000000000004</v>
          </cell>
          <cell r="I1012">
            <v>0.83</v>
          </cell>
          <cell r="J1012">
            <v>1.19563</v>
          </cell>
        </row>
        <row r="1013">
          <cell r="A1013">
            <v>40126</v>
          </cell>
          <cell r="B1013">
            <v>0.505</v>
          </cell>
          <cell r="C1013">
            <v>0.51063000000000003</v>
          </cell>
          <cell r="D1013">
            <v>0.51437999999999995</v>
          </cell>
          <cell r="E1013">
            <v>0.54374999999999996</v>
          </cell>
          <cell r="F1013">
            <v>0.60875000000000001</v>
          </cell>
          <cell r="G1013">
            <v>0.69499999999999995</v>
          </cell>
          <cell r="H1013">
            <v>0.76</v>
          </cell>
          <cell r="I1013">
            <v>0.83125000000000004</v>
          </cell>
          <cell r="J1013">
            <v>1.2018800000000001</v>
          </cell>
        </row>
        <row r="1014">
          <cell r="A1014">
            <v>40127</v>
          </cell>
          <cell r="B1014">
            <v>0.505</v>
          </cell>
          <cell r="C1014">
            <v>0.51063000000000003</v>
          </cell>
          <cell r="D1014">
            <v>0.51437999999999995</v>
          </cell>
          <cell r="E1014">
            <v>0.54374999999999996</v>
          </cell>
          <cell r="F1014">
            <v>0.61124999999999996</v>
          </cell>
          <cell r="G1014">
            <v>0.69499999999999995</v>
          </cell>
          <cell r="H1014">
            <v>0.76</v>
          </cell>
          <cell r="I1014">
            <v>0.83250000000000002</v>
          </cell>
          <cell r="J1014">
            <v>1.2081299999999999</v>
          </cell>
        </row>
        <row r="1015">
          <cell r="A1015">
            <v>40128</v>
          </cell>
          <cell r="B1015">
            <v>0.505</v>
          </cell>
          <cell r="C1015">
            <v>0.51063000000000003</v>
          </cell>
          <cell r="D1015">
            <v>0.51312999999999998</v>
          </cell>
          <cell r="E1015">
            <v>0.54374999999999996</v>
          </cell>
          <cell r="F1015">
            <v>0.61124999999999996</v>
          </cell>
          <cell r="G1015">
            <v>0.69374999999999998</v>
          </cell>
          <cell r="H1015">
            <v>0.75875000000000004</v>
          </cell>
          <cell r="I1015">
            <v>0.83125000000000004</v>
          </cell>
          <cell r="J1015">
            <v>1.2025000000000001</v>
          </cell>
        </row>
        <row r="1016">
          <cell r="A1016">
            <v>40129</v>
          </cell>
          <cell r="B1016">
            <v>0.505</v>
          </cell>
          <cell r="C1016">
            <v>0.51063000000000003</v>
          </cell>
          <cell r="D1016">
            <v>0.51437999999999995</v>
          </cell>
          <cell r="E1016">
            <v>0.54374999999999996</v>
          </cell>
          <cell r="F1016">
            <v>0.61250000000000004</v>
          </cell>
          <cell r="G1016">
            <v>0.6925</v>
          </cell>
          <cell r="H1016">
            <v>0.75749999999999995</v>
          </cell>
          <cell r="I1016">
            <v>0.82874999999999999</v>
          </cell>
          <cell r="J1016">
            <v>1.2025000000000001</v>
          </cell>
        </row>
        <row r="1017">
          <cell r="A1017">
            <v>40130</v>
          </cell>
          <cell r="B1017">
            <v>0.505</v>
          </cell>
          <cell r="C1017">
            <v>0.51063000000000003</v>
          </cell>
          <cell r="D1017">
            <v>0.51563000000000003</v>
          </cell>
          <cell r="E1017">
            <v>0.54500000000000004</v>
          </cell>
          <cell r="F1017">
            <v>0.61375000000000002</v>
          </cell>
          <cell r="G1017">
            <v>0.69438</v>
          </cell>
          <cell r="H1017">
            <v>0.75875000000000004</v>
          </cell>
          <cell r="I1017">
            <v>0.83125000000000004</v>
          </cell>
          <cell r="J1017">
            <v>1.2075</v>
          </cell>
        </row>
        <row r="1018">
          <cell r="A1018">
            <v>40133</v>
          </cell>
          <cell r="B1018">
            <v>0.505</v>
          </cell>
          <cell r="C1018">
            <v>0.51063000000000003</v>
          </cell>
          <cell r="D1018">
            <v>0.51563000000000003</v>
          </cell>
          <cell r="E1018">
            <v>0.54500000000000004</v>
          </cell>
          <cell r="F1018">
            <v>0.61406000000000005</v>
          </cell>
          <cell r="G1018">
            <v>0.69499999999999995</v>
          </cell>
          <cell r="H1018">
            <v>0.75875000000000004</v>
          </cell>
          <cell r="I1018">
            <v>0.83374999999999999</v>
          </cell>
          <cell r="J1018">
            <v>1.21</v>
          </cell>
        </row>
        <row r="1019">
          <cell r="A1019">
            <v>40134</v>
          </cell>
          <cell r="B1019">
            <v>0.505</v>
          </cell>
          <cell r="C1019">
            <v>0.51063000000000003</v>
          </cell>
          <cell r="D1019">
            <v>0.51563000000000003</v>
          </cell>
          <cell r="E1019">
            <v>0.54500000000000004</v>
          </cell>
          <cell r="F1019">
            <v>0.61406000000000005</v>
          </cell>
          <cell r="G1019">
            <v>0.69499999999999995</v>
          </cell>
          <cell r="H1019">
            <v>0.75875000000000004</v>
          </cell>
          <cell r="I1019">
            <v>0.83499999999999996</v>
          </cell>
          <cell r="J1019">
            <v>1.2112499999999999</v>
          </cell>
        </row>
        <row r="1020">
          <cell r="A1020">
            <v>40135</v>
          </cell>
          <cell r="B1020">
            <v>0.50375000000000003</v>
          </cell>
          <cell r="C1020">
            <v>0.50938000000000005</v>
          </cell>
          <cell r="D1020">
            <v>0.51312999999999998</v>
          </cell>
          <cell r="E1020">
            <v>0.54374999999999996</v>
          </cell>
          <cell r="F1020">
            <v>0.61250000000000004</v>
          </cell>
          <cell r="G1020">
            <v>0.69125000000000003</v>
          </cell>
          <cell r="H1020">
            <v>0.755</v>
          </cell>
          <cell r="I1020">
            <v>0.82874999999999999</v>
          </cell>
          <cell r="J1020">
            <v>1.2037499999999999</v>
          </cell>
        </row>
        <row r="1021">
          <cell r="A1021">
            <v>40136</v>
          </cell>
          <cell r="B1021">
            <v>0.50375000000000003</v>
          </cell>
          <cell r="C1021">
            <v>0.50938000000000005</v>
          </cell>
          <cell r="D1021">
            <v>0.51312999999999998</v>
          </cell>
          <cell r="E1021">
            <v>0.54374999999999996</v>
          </cell>
          <cell r="F1021">
            <v>0.61250000000000004</v>
          </cell>
          <cell r="G1021">
            <v>0.69125000000000003</v>
          </cell>
          <cell r="H1021">
            <v>0.755</v>
          </cell>
          <cell r="I1021">
            <v>0.82874999999999999</v>
          </cell>
          <cell r="J1021">
            <v>1.2075</v>
          </cell>
        </row>
        <row r="1022">
          <cell r="A1022">
            <v>40137</v>
          </cell>
          <cell r="B1022">
            <v>0.50375000000000003</v>
          </cell>
          <cell r="C1022">
            <v>0.50938000000000005</v>
          </cell>
          <cell r="D1022">
            <v>0.51375000000000004</v>
          </cell>
          <cell r="E1022">
            <v>0.54313</v>
          </cell>
          <cell r="F1022">
            <v>0.61250000000000004</v>
          </cell>
          <cell r="G1022">
            <v>0.69125000000000003</v>
          </cell>
          <cell r="H1022">
            <v>0.755</v>
          </cell>
          <cell r="I1022">
            <v>0.82750000000000001</v>
          </cell>
          <cell r="J1022">
            <v>1.2075</v>
          </cell>
        </row>
        <row r="1023">
          <cell r="A1023">
            <v>40140</v>
          </cell>
          <cell r="B1023">
            <v>0.50375000000000003</v>
          </cell>
          <cell r="C1023">
            <v>0.50938000000000005</v>
          </cell>
          <cell r="D1023">
            <v>0.51500000000000001</v>
          </cell>
          <cell r="E1023">
            <v>0.54313</v>
          </cell>
          <cell r="F1023">
            <v>0.61250000000000004</v>
          </cell>
          <cell r="G1023">
            <v>0.6925</v>
          </cell>
          <cell r="H1023">
            <v>0.75624999999999998</v>
          </cell>
          <cell r="I1023">
            <v>0.82874999999999999</v>
          </cell>
          <cell r="J1023">
            <v>1.2112499999999999</v>
          </cell>
        </row>
        <row r="1024">
          <cell r="A1024">
            <v>40141</v>
          </cell>
          <cell r="B1024">
            <v>0.50375000000000003</v>
          </cell>
          <cell r="C1024">
            <v>0.50938000000000005</v>
          </cell>
          <cell r="D1024">
            <v>0.51249999999999996</v>
          </cell>
          <cell r="E1024">
            <v>0.54188000000000003</v>
          </cell>
          <cell r="F1024">
            <v>0.61124999999999996</v>
          </cell>
          <cell r="G1024">
            <v>0.69499999999999995</v>
          </cell>
          <cell r="H1024">
            <v>0.75749999999999995</v>
          </cell>
          <cell r="I1024">
            <v>0.83</v>
          </cell>
          <cell r="J1024">
            <v>1.2124999999999999</v>
          </cell>
        </row>
        <row r="1025">
          <cell r="A1025">
            <v>40142</v>
          </cell>
          <cell r="B1025">
            <v>0.50375000000000003</v>
          </cell>
          <cell r="C1025">
            <v>0.50938000000000005</v>
          </cell>
          <cell r="D1025">
            <v>0.51124999999999998</v>
          </cell>
          <cell r="E1025">
            <v>0.54125000000000001</v>
          </cell>
          <cell r="F1025">
            <v>0.61</v>
          </cell>
          <cell r="G1025">
            <v>0.69750000000000001</v>
          </cell>
          <cell r="H1025">
            <v>0.76</v>
          </cell>
          <cell r="I1025">
            <v>0.83374999999999999</v>
          </cell>
          <cell r="J1025">
            <v>1.2124999999999999</v>
          </cell>
        </row>
        <row r="1026">
          <cell r="A1026">
            <v>40143</v>
          </cell>
          <cell r="B1026">
            <v>0.50375000000000003</v>
          </cell>
          <cell r="C1026">
            <v>0.50938000000000005</v>
          </cell>
          <cell r="D1026">
            <v>0.51</v>
          </cell>
          <cell r="E1026">
            <v>0.54125000000000001</v>
          </cell>
          <cell r="F1026">
            <v>0.61</v>
          </cell>
          <cell r="G1026">
            <v>0.69874999999999998</v>
          </cell>
          <cell r="H1026">
            <v>0.76124999999999998</v>
          </cell>
          <cell r="I1026">
            <v>0.83750000000000002</v>
          </cell>
          <cell r="J1026">
            <v>1.2124999999999999</v>
          </cell>
        </row>
        <row r="1027">
          <cell r="A1027">
            <v>40144</v>
          </cell>
          <cell r="B1027">
            <v>0.50375000000000003</v>
          </cell>
          <cell r="C1027">
            <v>0.50938000000000005</v>
          </cell>
          <cell r="D1027">
            <v>0.51124999999999998</v>
          </cell>
          <cell r="E1027">
            <v>0.54437999999999998</v>
          </cell>
          <cell r="F1027">
            <v>0.61375000000000002</v>
          </cell>
          <cell r="G1027">
            <v>0.70313000000000003</v>
          </cell>
          <cell r="H1027">
            <v>0.76437999999999995</v>
          </cell>
          <cell r="I1027">
            <v>0.84062999999999999</v>
          </cell>
          <cell r="J1027">
            <v>1.2150000000000001</v>
          </cell>
        </row>
        <row r="1028">
          <cell r="A1028">
            <v>40147</v>
          </cell>
          <cell r="B1028">
            <v>0.505</v>
          </cell>
          <cell r="C1028">
            <v>0.50938000000000005</v>
          </cell>
          <cell r="D1028">
            <v>0.51249999999999996</v>
          </cell>
          <cell r="E1028">
            <v>0.54313</v>
          </cell>
          <cell r="F1028">
            <v>0.61187999999999998</v>
          </cell>
          <cell r="G1028">
            <v>0.70313000000000003</v>
          </cell>
          <cell r="H1028">
            <v>0.76563000000000003</v>
          </cell>
          <cell r="I1028">
            <v>0.84187999999999996</v>
          </cell>
          <cell r="J1028">
            <v>1.2162500000000001</v>
          </cell>
        </row>
        <row r="1029">
          <cell r="A1029">
            <v>40148</v>
          </cell>
          <cell r="B1029">
            <v>0.50375000000000003</v>
          </cell>
          <cell r="C1029">
            <v>0.50938000000000005</v>
          </cell>
          <cell r="D1029">
            <v>0.51437999999999995</v>
          </cell>
          <cell r="E1029">
            <v>0.54188000000000003</v>
          </cell>
          <cell r="F1029">
            <v>0.61187999999999998</v>
          </cell>
          <cell r="G1029">
            <v>0.70187999999999995</v>
          </cell>
          <cell r="H1029">
            <v>0.76437999999999995</v>
          </cell>
          <cell r="I1029">
            <v>0.84187999999999996</v>
          </cell>
          <cell r="J1029">
            <v>1.2175</v>
          </cell>
        </row>
        <row r="1030">
          <cell r="A1030">
            <v>40149</v>
          </cell>
          <cell r="B1030">
            <v>0.50375000000000003</v>
          </cell>
          <cell r="C1030">
            <v>0.50938000000000005</v>
          </cell>
          <cell r="D1030">
            <v>0.51437999999999995</v>
          </cell>
          <cell r="E1030">
            <v>0.54125000000000001</v>
          </cell>
          <cell r="F1030">
            <v>0.61</v>
          </cell>
          <cell r="G1030">
            <v>0.69938</v>
          </cell>
          <cell r="H1030">
            <v>0.76312999999999998</v>
          </cell>
          <cell r="I1030">
            <v>0.84</v>
          </cell>
          <cell r="J1030">
            <v>1.2175</v>
          </cell>
        </row>
        <row r="1031">
          <cell r="A1031">
            <v>40150</v>
          </cell>
          <cell r="B1031">
            <v>0.50375000000000003</v>
          </cell>
          <cell r="C1031">
            <v>0.50938000000000005</v>
          </cell>
          <cell r="D1031">
            <v>0.51312999999999998</v>
          </cell>
          <cell r="E1031">
            <v>0.53874999999999995</v>
          </cell>
          <cell r="F1031">
            <v>0.60750000000000004</v>
          </cell>
          <cell r="G1031">
            <v>0.69688000000000005</v>
          </cell>
          <cell r="H1031">
            <v>0.76312999999999998</v>
          </cell>
          <cell r="I1031">
            <v>0.84125000000000005</v>
          </cell>
          <cell r="J1031">
            <v>1.2250000000000001</v>
          </cell>
        </row>
        <row r="1032">
          <cell r="A1032">
            <v>40151</v>
          </cell>
          <cell r="B1032">
            <v>0.50375000000000003</v>
          </cell>
          <cell r="C1032">
            <v>0.50938000000000005</v>
          </cell>
          <cell r="D1032">
            <v>0.51563000000000003</v>
          </cell>
          <cell r="E1032">
            <v>0.54249999999999998</v>
          </cell>
          <cell r="F1032">
            <v>0.60750000000000004</v>
          </cell>
          <cell r="G1032">
            <v>0.69688000000000005</v>
          </cell>
          <cell r="H1032">
            <v>0.76312999999999998</v>
          </cell>
          <cell r="I1032">
            <v>0.84125000000000005</v>
          </cell>
          <cell r="J1032">
            <v>1.2250000000000001</v>
          </cell>
        </row>
        <row r="1033">
          <cell r="A1033">
            <v>40154</v>
          </cell>
          <cell r="B1033">
            <v>0.50375000000000003</v>
          </cell>
          <cell r="C1033">
            <v>0.50938000000000005</v>
          </cell>
          <cell r="D1033">
            <v>0.51312999999999998</v>
          </cell>
          <cell r="E1033">
            <v>0.53874999999999995</v>
          </cell>
          <cell r="F1033">
            <v>0.60750000000000004</v>
          </cell>
          <cell r="G1033">
            <v>0.69813000000000003</v>
          </cell>
          <cell r="H1033">
            <v>0.76563000000000003</v>
          </cell>
          <cell r="I1033">
            <v>0.84624999999999995</v>
          </cell>
          <cell r="J1033">
            <v>1.2349999999999999</v>
          </cell>
        </row>
        <row r="1034">
          <cell r="A1034">
            <v>40155</v>
          </cell>
          <cell r="B1034">
            <v>0.50375000000000003</v>
          </cell>
          <cell r="C1034">
            <v>0.50938000000000005</v>
          </cell>
          <cell r="D1034">
            <v>0.51312999999999998</v>
          </cell>
          <cell r="E1034">
            <v>0.53874999999999995</v>
          </cell>
          <cell r="F1034">
            <v>0.60750000000000004</v>
          </cell>
          <cell r="G1034">
            <v>0.69438</v>
          </cell>
          <cell r="H1034">
            <v>0.76312999999999998</v>
          </cell>
          <cell r="I1034">
            <v>0.84375</v>
          </cell>
          <cell r="J1034">
            <v>1.2324999999999999</v>
          </cell>
        </row>
        <row r="1035">
          <cell r="A1035">
            <v>40156</v>
          </cell>
          <cell r="B1035">
            <v>0.50312999999999997</v>
          </cell>
          <cell r="C1035">
            <v>0.50938000000000005</v>
          </cell>
          <cell r="D1035">
            <v>0.51375000000000004</v>
          </cell>
          <cell r="E1035">
            <v>0.53874999999999995</v>
          </cell>
          <cell r="F1035">
            <v>0.60563</v>
          </cell>
          <cell r="G1035">
            <v>0.69313000000000002</v>
          </cell>
          <cell r="H1035">
            <v>0.76188</v>
          </cell>
          <cell r="I1035">
            <v>0.84125000000000005</v>
          </cell>
          <cell r="J1035">
            <v>1.2324999999999999</v>
          </cell>
        </row>
        <row r="1036">
          <cell r="A1036">
            <v>40157</v>
          </cell>
          <cell r="B1036">
            <v>0.50312999999999997</v>
          </cell>
          <cell r="C1036">
            <v>0.50938000000000005</v>
          </cell>
          <cell r="D1036">
            <v>0.51375000000000004</v>
          </cell>
          <cell r="E1036">
            <v>0.53874999999999995</v>
          </cell>
          <cell r="F1036">
            <v>0.60563</v>
          </cell>
          <cell r="G1036">
            <v>0.69062999999999997</v>
          </cell>
          <cell r="H1036">
            <v>0.76063000000000003</v>
          </cell>
          <cell r="I1036">
            <v>0.84</v>
          </cell>
          <cell r="J1036">
            <v>1.2349999999999999</v>
          </cell>
        </row>
        <row r="1037">
          <cell r="A1037">
            <v>40158</v>
          </cell>
          <cell r="B1037">
            <v>0.50312999999999997</v>
          </cell>
          <cell r="C1037">
            <v>0.50938000000000005</v>
          </cell>
          <cell r="D1037">
            <v>0.51375000000000004</v>
          </cell>
          <cell r="E1037">
            <v>0.53874999999999995</v>
          </cell>
          <cell r="F1037">
            <v>0.60563</v>
          </cell>
          <cell r="G1037">
            <v>0.68937999999999999</v>
          </cell>
          <cell r="H1037">
            <v>0.76063000000000003</v>
          </cell>
          <cell r="I1037">
            <v>0.83875</v>
          </cell>
          <cell r="J1037">
            <v>1.2349999999999999</v>
          </cell>
        </row>
        <row r="1038">
          <cell r="A1038">
            <v>40161</v>
          </cell>
          <cell r="B1038">
            <v>0.50312999999999997</v>
          </cell>
          <cell r="C1038">
            <v>0.50938000000000005</v>
          </cell>
          <cell r="D1038">
            <v>0.51375000000000004</v>
          </cell>
          <cell r="E1038">
            <v>0.53874999999999995</v>
          </cell>
          <cell r="F1038">
            <v>0.60563</v>
          </cell>
          <cell r="G1038">
            <v>0.68937999999999999</v>
          </cell>
          <cell r="H1038">
            <v>0.76063000000000003</v>
          </cell>
          <cell r="I1038">
            <v>0.83875</v>
          </cell>
          <cell r="J1038">
            <v>1.23563</v>
          </cell>
        </row>
        <row r="1039">
          <cell r="A1039">
            <v>40162</v>
          </cell>
          <cell r="B1039">
            <v>0.50312999999999997</v>
          </cell>
          <cell r="C1039">
            <v>0.50812999999999997</v>
          </cell>
          <cell r="D1039">
            <v>0.51500000000000001</v>
          </cell>
          <cell r="E1039">
            <v>0.54249999999999998</v>
          </cell>
          <cell r="F1039">
            <v>0.60563</v>
          </cell>
          <cell r="G1039">
            <v>0.68937999999999999</v>
          </cell>
          <cell r="H1039">
            <v>0.76063000000000003</v>
          </cell>
          <cell r="I1039">
            <v>0.83875</v>
          </cell>
          <cell r="J1039">
            <v>1.2393799999999999</v>
          </cell>
        </row>
        <row r="1040">
          <cell r="A1040">
            <v>40163</v>
          </cell>
          <cell r="B1040">
            <v>0.50312999999999997</v>
          </cell>
          <cell r="C1040">
            <v>0.50812999999999997</v>
          </cell>
          <cell r="D1040">
            <v>0.51375000000000004</v>
          </cell>
          <cell r="E1040">
            <v>0.53874999999999995</v>
          </cell>
          <cell r="F1040">
            <v>0.60438000000000003</v>
          </cell>
          <cell r="G1040">
            <v>0.68813000000000002</v>
          </cell>
          <cell r="H1040">
            <v>0.75938000000000005</v>
          </cell>
          <cell r="I1040">
            <v>0.83875</v>
          </cell>
          <cell r="J1040">
            <v>1.24</v>
          </cell>
        </row>
        <row r="1041">
          <cell r="A1041">
            <v>40164</v>
          </cell>
          <cell r="B1041">
            <v>0.50563000000000002</v>
          </cell>
          <cell r="C1041">
            <v>0.50812999999999997</v>
          </cell>
          <cell r="D1041">
            <v>0.51312999999999998</v>
          </cell>
          <cell r="E1041">
            <v>0.53874999999999995</v>
          </cell>
          <cell r="F1041">
            <v>0.60438000000000003</v>
          </cell>
          <cell r="G1041">
            <v>0.68813000000000002</v>
          </cell>
          <cell r="H1041">
            <v>0.75812999999999997</v>
          </cell>
          <cell r="I1041">
            <v>0.83750000000000002</v>
          </cell>
          <cell r="J1041">
            <v>1.23875</v>
          </cell>
        </row>
        <row r="1042">
          <cell r="A1042">
            <v>40165</v>
          </cell>
          <cell r="B1042">
            <v>0.50563000000000002</v>
          </cell>
          <cell r="C1042">
            <v>0.50812999999999997</v>
          </cell>
          <cell r="D1042">
            <v>0.51312999999999998</v>
          </cell>
          <cell r="E1042">
            <v>0.53874999999999995</v>
          </cell>
          <cell r="F1042">
            <v>0.60438000000000003</v>
          </cell>
          <cell r="G1042">
            <v>0.68813000000000002</v>
          </cell>
          <cell r="H1042">
            <v>0.75812999999999997</v>
          </cell>
          <cell r="I1042">
            <v>0.83625000000000005</v>
          </cell>
          <cell r="J1042">
            <v>1.23438</v>
          </cell>
        </row>
        <row r="1043">
          <cell r="A1043">
            <v>40168</v>
          </cell>
          <cell r="B1043">
            <v>0.50563000000000002</v>
          </cell>
          <cell r="C1043">
            <v>0.50938000000000005</v>
          </cell>
          <cell r="D1043">
            <v>0.51375000000000004</v>
          </cell>
          <cell r="E1043">
            <v>0.53874999999999995</v>
          </cell>
          <cell r="F1043">
            <v>0.60313000000000005</v>
          </cell>
          <cell r="G1043">
            <v>0.68688000000000005</v>
          </cell>
          <cell r="H1043">
            <v>0.75812999999999997</v>
          </cell>
          <cell r="I1043">
            <v>0.83438000000000001</v>
          </cell>
          <cell r="J1043">
            <v>1.23688</v>
          </cell>
        </row>
        <row r="1044">
          <cell r="A1044">
            <v>40169</v>
          </cell>
          <cell r="B1044">
            <v>0.50563000000000002</v>
          </cell>
          <cell r="C1044">
            <v>0.50938000000000005</v>
          </cell>
          <cell r="D1044">
            <v>0.51375000000000004</v>
          </cell>
          <cell r="E1044">
            <v>0.53874999999999995</v>
          </cell>
          <cell r="F1044">
            <v>0.60313000000000005</v>
          </cell>
          <cell r="G1044">
            <v>0.68688000000000005</v>
          </cell>
          <cell r="H1044">
            <v>0.75812999999999997</v>
          </cell>
          <cell r="I1044">
            <v>0.83687999999999996</v>
          </cell>
          <cell r="J1044">
            <v>1.2421899999999999</v>
          </cell>
        </row>
        <row r="1045">
          <cell r="A1045">
            <v>40170</v>
          </cell>
          <cell r="B1045">
            <v>0.50688</v>
          </cell>
          <cell r="C1045">
            <v>0.50938000000000005</v>
          </cell>
          <cell r="D1045">
            <v>0.51375000000000004</v>
          </cell>
          <cell r="E1045">
            <v>0.53874999999999995</v>
          </cell>
          <cell r="F1045">
            <v>0.60250000000000004</v>
          </cell>
          <cell r="G1045">
            <v>0.68688000000000005</v>
          </cell>
          <cell r="H1045">
            <v>0.75812999999999997</v>
          </cell>
          <cell r="I1045">
            <v>0.83687999999999996</v>
          </cell>
          <cell r="J1045">
            <v>1.2421899999999999</v>
          </cell>
        </row>
        <row r="1046">
          <cell r="A1046">
            <v>40171</v>
          </cell>
          <cell r="B1046">
            <v>0.50688</v>
          </cell>
          <cell r="C1046">
            <v>0.50938000000000005</v>
          </cell>
          <cell r="D1046">
            <v>0.51375000000000004</v>
          </cell>
          <cell r="E1046">
            <v>0.53874999999999995</v>
          </cell>
          <cell r="F1046">
            <v>0.60250000000000004</v>
          </cell>
          <cell r="G1046">
            <v>0.68688000000000005</v>
          </cell>
          <cell r="H1046">
            <v>0.75812999999999997</v>
          </cell>
          <cell r="I1046">
            <v>0.83687999999999996</v>
          </cell>
          <cell r="J1046">
            <v>1.2434400000000001</v>
          </cell>
        </row>
        <row r="1047">
          <cell r="A1047">
            <v>40172</v>
          </cell>
          <cell r="B1047">
            <v>0.50688</v>
          </cell>
          <cell r="C1047">
            <v>0.50938000000000005</v>
          </cell>
          <cell r="D1047">
            <v>0.51375000000000004</v>
          </cell>
          <cell r="E1047">
            <v>0.53874999999999995</v>
          </cell>
          <cell r="F1047">
            <v>0.60250000000000004</v>
          </cell>
          <cell r="G1047">
            <v>0.68688000000000005</v>
          </cell>
          <cell r="H1047">
            <v>0.75812999999999997</v>
          </cell>
          <cell r="I1047">
            <v>0.83687999999999996</v>
          </cell>
          <cell r="J1047">
            <v>1.2434400000000001</v>
          </cell>
        </row>
        <row r="1048">
          <cell r="A1048">
            <v>40175</v>
          </cell>
          <cell r="B1048">
            <v>0.50688</v>
          </cell>
          <cell r="C1048">
            <v>0.50938000000000005</v>
          </cell>
          <cell r="D1048">
            <v>0.51375000000000004</v>
          </cell>
          <cell r="E1048">
            <v>0.53874999999999995</v>
          </cell>
          <cell r="F1048">
            <v>0.60250000000000004</v>
          </cell>
          <cell r="G1048">
            <v>0.68688000000000005</v>
          </cell>
          <cell r="H1048">
            <v>0.75812999999999997</v>
          </cell>
          <cell r="I1048">
            <v>0.83687999999999996</v>
          </cell>
          <cell r="J1048">
            <v>1.2434400000000001</v>
          </cell>
        </row>
        <row r="1049">
          <cell r="A1049">
            <v>40176</v>
          </cell>
          <cell r="B1049">
            <v>0.50563000000000002</v>
          </cell>
          <cell r="C1049">
            <v>0.50938000000000005</v>
          </cell>
          <cell r="D1049">
            <v>0.51375000000000004</v>
          </cell>
          <cell r="E1049">
            <v>0.53874999999999995</v>
          </cell>
          <cell r="F1049">
            <v>0.60499999999999998</v>
          </cell>
          <cell r="G1049">
            <v>0.68813000000000002</v>
          </cell>
          <cell r="H1049">
            <v>0.76063000000000003</v>
          </cell>
          <cell r="I1049">
            <v>0.83813000000000004</v>
          </cell>
          <cell r="J1049">
            <v>1.2475000000000001</v>
          </cell>
        </row>
        <row r="1050">
          <cell r="A1050">
            <v>40177</v>
          </cell>
          <cell r="B1050">
            <v>0.50563000000000002</v>
          </cell>
          <cell r="C1050">
            <v>0.50938000000000005</v>
          </cell>
          <cell r="D1050">
            <v>0.51375000000000004</v>
          </cell>
          <cell r="E1050">
            <v>0.53874999999999995</v>
          </cell>
          <cell r="F1050">
            <v>0.60499999999999998</v>
          </cell>
          <cell r="G1050">
            <v>0.68813000000000002</v>
          </cell>
          <cell r="H1050">
            <v>0.76063000000000003</v>
          </cell>
          <cell r="I1050">
            <v>0.83813000000000004</v>
          </cell>
          <cell r="J1050">
            <v>1.24875</v>
          </cell>
        </row>
        <row r="1051">
          <cell r="A1051">
            <v>40178</v>
          </cell>
          <cell r="B1051">
            <v>0.50624999999999998</v>
          </cell>
          <cell r="C1051">
            <v>0.51063000000000003</v>
          </cell>
          <cell r="D1051">
            <v>0.51500000000000001</v>
          </cell>
          <cell r="E1051">
            <v>0.54</v>
          </cell>
          <cell r="F1051">
            <v>0.60499999999999998</v>
          </cell>
          <cell r="G1051">
            <v>0.68813000000000002</v>
          </cell>
          <cell r="H1051">
            <v>0.76063000000000003</v>
          </cell>
          <cell r="I1051">
            <v>0.83938000000000001</v>
          </cell>
          <cell r="J1051">
            <v>1.2475000000000001</v>
          </cell>
        </row>
        <row r="1052">
          <cell r="A1052">
            <v>40179</v>
          </cell>
          <cell r="B1052">
            <v>0.50624999999999998</v>
          </cell>
          <cell r="C1052">
            <v>0.51063000000000003</v>
          </cell>
          <cell r="D1052">
            <v>0.51500000000000001</v>
          </cell>
          <cell r="E1052">
            <v>0.54</v>
          </cell>
          <cell r="F1052">
            <v>0.60499999999999998</v>
          </cell>
          <cell r="G1052">
            <v>0.68813000000000002</v>
          </cell>
          <cell r="H1052">
            <v>0.76063000000000003</v>
          </cell>
          <cell r="I1052">
            <v>0.83938000000000001</v>
          </cell>
          <cell r="J1052">
            <v>1.2475000000000001</v>
          </cell>
        </row>
        <row r="1053">
          <cell r="A1053">
            <v>40182</v>
          </cell>
          <cell r="B1053">
            <v>0.50749999999999995</v>
          </cell>
          <cell r="C1053">
            <v>0.51188</v>
          </cell>
          <cell r="D1053">
            <v>0.51624999999999999</v>
          </cell>
          <cell r="E1053">
            <v>0.54249999999999998</v>
          </cell>
          <cell r="F1053">
            <v>0.60938000000000003</v>
          </cell>
          <cell r="G1053">
            <v>0.69</v>
          </cell>
          <cell r="H1053">
            <v>0.76563000000000003</v>
          </cell>
          <cell r="I1053">
            <v>0.84438000000000002</v>
          </cell>
          <cell r="J1053">
            <v>1.2537499999999999</v>
          </cell>
        </row>
        <row r="1054">
          <cell r="A1054">
            <v>40183</v>
          </cell>
          <cell r="B1054">
            <v>0.51</v>
          </cell>
          <cell r="C1054">
            <v>0.51188</v>
          </cell>
          <cell r="D1054">
            <v>0.51624999999999999</v>
          </cell>
          <cell r="E1054">
            <v>0.54249999999999998</v>
          </cell>
          <cell r="F1054">
            <v>0.61187999999999998</v>
          </cell>
          <cell r="G1054">
            <v>0.69</v>
          </cell>
          <cell r="H1054">
            <v>0.76563000000000003</v>
          </cell>
          <cell r="I1054">
            <v>0.84438000000000002</v>
          </cell>
          <cell r="J1054">
            <v>1.25875</v>
          </cell>
        </row>
        <row r="1055">
          <cell r="A1055">
            <v>40184</v>
          </cell>
          <cell r="B1055">
            <v>0.50875000000000004</v>
          </cell>
          <cell r="C1055">
            <v>0.51063000000000003</v>
          </cell>
          <cell r="D1055">
            <v>0.51500000000000001</v>
          </cell>
          <cell r="E1055">
            <v>0.54249999999999998</v>
          </cell>
          <cell r="F1055">
            <v>0.61187999999999998</v>
          </cell>
          <cell r="G1055">
            <v>0.69</v>
          </cell>
          <cell r="H1055">
            <v>0.76563000000000003</v>
          </cell>
          <cell r="I1055">
            <v>0.84313000000000005</v>
          </cell>
          <cell r="J1055">
            <v>1.25875</v>
          </cell>
        </row>
        <row r="1056">
          <cell r="A1056">
            <v>40185</v>
          </cell>
          <cell r="B1056">
            <v>0.51</v>
          </cell>
          <cell r="C1056">
            <v>0.51188</v>
          </cell>
          <cell r="D1056">
            <v>0.51500000000000001</v>
          </cell>
          <cell r="E1056">
            <v>0.54249999999999998</v>
          </cell>
          <cell r="F1056">
            <v>0.61187999999999998</v>
          </cell>
          <cell r="G1056">
            <v>0.69</v>
          </cell>
          <cell r="H1056">
            <v>0.76563000000000003</v>
          </cell>
          <cell r="I1056">
            <v>0.84562999999999999</v>
          </cell>
          <cell r="J1056">
            <v>1.26</v>
          </cell>
        </row>
        <row r="1057">
          <cell r="A1057">
            <v>40186</v>
          </cell>
          <cell r="B1057">
            <v>0.50875000000000004</v>
          </cell>
          <cell r="C1057">
            <v>0.51063000000000003</v>
          </cell>
          <cell r="D1057">
            <v>0.51500000000000001</v>
          </cell>
          <cell r="E1057">
            <v>0.54249999999999998</v>
          </cell>
          <cell r="F1057">
            <v>0.61250000000000004</v>
          </cell>
          <cell r="G1057">
            <v>0.69</v>
          </cell>
          <cell r="H1057">
            <v>0.76563000000000003</v>
          </cell>
          <cell r="I1057">
            <v>0.84499999999999997</v>
          </cell>
          <cell r="J1057">
            <v>1.2606299999999999</v>
          </cell>
        </row>
        <row r="1058">
          <cell r="A1058">
            <v>40189</v>
          </cell>
          <cell r="B1058">
            <v>0.50875000000000004</v>
          </cell>
          <cell r="C1058">
            <v>0.51063000000000003</v>
          </cell>
          <cell r="D1058">
            <v>0.51500000000000001</v>
          </cell>
          <cell r="E1058">
            <v>0.54249999999999998</v>
          </cell>
          <cell r="F1058">
            <v>0.61250000000000004</v>
          </cell>
          <cell r="G1058">
            <v>0.69</v>
          </cell>
          <cell r="H1058">
            <v>0.76563000000000003</v>
          </cell>
          <cell r="I1058">
            <v>0.84499999999999997</v>
          </cell>
          <cell r="J1058">
            <v>1.2606299999999999</v>
          </cell>
        </row>
        <row r="1059">
          <cell r="A1059">
            <v>40190</v>
          </cell>
          <cell r="B1059">
            <v>0.50875000000000004</v>
          </cell>
          <cell r="C1059">
            <v>0.51063000000000003</v>
          </cell>
          <cell r="D1059">
            <v>0.51500000000000001</v>
          </cell>
          <cell r="E1059">
            <v>0.54125000000000001</v>
          </cell>
          <cell r="F1059">
            <v>0.61</v>
          </cell>
          <cell r="G1059">
            <v>0.6875</v>
          </cell>
          <cell r="H1059">
            <v>0.76312999999999998</v>
          </cell>
          <cell r="I1059">
            <v>0.84250000000000003</v>
          </cell>
          <cell r="J1059">
            <v>1.25813</v>
          </cell>
        </row>
        <row r="1060">
          <cell r="A1060">
            <v>40191</v>
          </cell>
          <cell r="B1060">
            <v>0.50875000000000004</v>
          </cell>
          <cell r="C1060">
            <v>0.51063000000000003</v>
          </cell>
          <cell r="D1060">
            <v>0.51500000000000001</v>
          </cell>
          <cell r="E1060">
            <v>0.54125000000000001</v>
          </cell>
          <cell r="F1060">
            <v>0.61</v>
          </cell>
          <cell r="G1060">
            <v>0.6875</v>
          </cell>
          <cell r="H1060">
            <v>0.76312999999999998</v>
          </cell>
          <cell r="I1060">
            <v>0.84375</v>
          </cell>
          <cell r="J1060">
            <v>1.2593799999999999</v>
          </cell>
        </row>
        <row r="1061">
          <cell r="A1061">
            <v>40192</v>
          </cell>
          <cell r="B1061">
            <v>0.50875000000000004</v>
          </cell>
          <cell r="C1061">
            <v>0.51249999999999996</v>
          </cell>
          <cell r="D1061">
            <v>0.51875000000000004</v>
          </cell>
          <cell r="E1061">
            <v>0.54500000000000004</v>
          </cell>
          <cell r="F1061">
            <v>0.61</v>
          </cell>
          <cell r="G1061">
            <v>0.68874999999999997</v>
          </cell>
          <cell r="H1061">
            <v>0.76312999999999998</v>
          </cell>
          <cell r="I1061">
            <v>0.84375</v>
          </cell>
          <cell r="J1061">
            <v>1.2606299999999999</v>
          </cell>
        </row>
        <row r="1062">
          <cell r="A1062">
            <v>40193</v>
          </cell>
          <cell r="B1062">
            <v>0.51124999999999998</v>
          </cell>
          <cell r="C1062">
            <v>0.51249999999999996</v>
          </cell>
          <cell r="D1062">
            <v>0.51749999999999996</v>
          </cell>
          <cell r="E1062">
            <v>0.54374999999999996</v>
          </cell>
          <cell r="F1062">
            <v>0.61</v>
          </cell>
          <cell r="G1062">
            <v>0.69</v>
          </cell>
          <cell r="H1062">
            <v>0.76437999999999995</v>
          </cell>
          <cell r="I1062">
            <v>0.84375</v>
          </cell>
          <cell r="J1062">
            <v>1.2606299999999999</v>
          </cell>
        </row>
        <row r="1063">
          <cell r="A1063">
            <v>40196</v>
          </cell>
          <cell r="B1063">
            <v>0.51124999999999998</v>
          </cell>
          <cell r="C1063">
            <v>0.51249999999999996</v>
          </cell>
          <cell r="D1063">
            <v>0.51749999999999996</v>
          </cell>
          <cell r="E1063">
            <v>0.54374999999999996</v>
          </cell>
          <cell r="F1063">
            <v>0.61124999999999996</v>
          </cell>
          <cell r="G1063">
            <v>0.69125000000000003</v>
          </cell>
          <cell r="H1063">
            <v>0.76312999999999998</v>
          </cell>
          <cell r="I1063">
            <v>0.84250000000000003</v>
          </cell>
          <cell r="J1063">
            <v>1.25563</v>
          </cell>
        </row>
        <row r="1064">
          <cell r="A1064">
            <v>40197</v>
          </cell>
          <cell r="B1064">
            <v>0.51124999999999998</v>
          </cell>
          <cell r="C1064">
            <v>0.51249999999999996</v>
          </cell>
          <cell r="D1064">
            <v>0.51812999999999998</v>
          </cell>
          <cell r="E1064">
            <v>0.54625000000000001</v>
          </cell>
          <cell r="F1064">
            <v>0.61375000000000002</v>
          </cell>
          <cell r="G1064">
            <v>0.69374999999999998</v>
          </cell>
          <cell r="H1064">
            <v>0.76563000000000003</v>
          </cell>
          <cell r="I1064">
            <v>0.84687999999999997</v>
          </cell>
          <cell r="J1064">
            <v>1.26875</v>
          </cell>
        </row>
        <row r="1065">
          <cell r="A1065">
            <v>40198</v>
          </cell>
          <cell r="B1065">
            <v>0.51249999999999996</v>
          </cell>
          <cell r="C1065">
            <v>0.51375000000000004</v>
          </cell>
          <cell r="D1065">
            <v>0.51812999999999998</v>
          </cell>
          <cell r="E1065">
            <v>0.54625000000000001</v>
          </cell>
          <cell r="F1065">
            <v>0.61563000000000001</v>
          </cell>
          <cell r="G1065">
            <v>0.69374999999999998</v>
          </cell>
          <cell r="H1065">
            <v>0.76812999999999998</v>
          </cell>
          <cell r="I1065">
            <v>0.84813000000000005</v>
          </cell>
          <cell r="J1065">
            <v>1.27</v>
          </cell>
        </row>
        <row r="1066">
          <cell r="A1066">
            <v>40199</v>
          </cell>
          <cell r="B1066">
            <v>0.51375000000000004</v>
          </cell>
          <cell r="C1066">
            <v>0.51375000000000004</v>
          </cell>
          <cell r="D1066">
            <v>0.51812999999999998</v>
          </cell>
          <cell r="E1066">
            <v>0.54749999999999999</v>
          </cell>
          <cell r="F1066">
            <v>0.61687999999999998</v>
          </cell>
          <cell r="G1066">
            <v>0.69625000000000004</v>
          </cell>
          <cell r="H1066">
            <v>0.76937999999999995</v>
          </cell>
          <cell r="I1066">
            <v>0.84938000000000002</v>
          </cell>
          <cell r="J1066">
            <v>1.2725</v>
          </cell>
        </row>
        <row r="1067">
          <cell r="A1067">
            <v>40200</v>
          </cell>
          <cell r="B1067">
            <v>0.51124999999999998</v>
          </cell>
          <cell r="C1067">
            <v>0.51249999999999996</v>
          </cell>
          <cell r="D1067">
            <v>0.51563000000000003</v>
          </cell>
          <cell r="E1067">
            <v>0.54374999999999996</v>
          </cell>
          <cell r="F1067">
            <v>0.61438000000000004</v>
          </cell>
          <cell r="G1067">
            <v>0.69499999999999995</v>
          </cell>
          <cell r="H1067">
            <v>0.76812999999999998</v>
          </cell>
          <cell r="I1067">
            <v>0.84687999999999997</v>
          </cell>
          <cell r="J1067">
            <v>1.26938</v>
          </cell>
        </row>
        <row r="1068">
          <cell r="A1068">
            <v>40203</v>
          </cell>
          <cell r="B1068">
            <v>0.51375000000000004</v>
          </cell>
          <cell r="C1068">
            <v>0.51375000000000004</v>
          </cell>
          <cell r="D1068">
            <v>0.51688000000000001</v>
          </cell>
          <cell r="E1068">
            <v>0.54625000000000001</v>
          </cell>
          <cell r="F1068">
            <v>0.61563000000000001</v>
          </cell>
          <cell r="G1068">
            <v>0.69438</v>
          </cell>
          <cell r="H1068">
            <v>0.76875000000000004</v>
          </cell>
          <cell r="I1068">
            <v>0.84562999999999999</v>
          </cell>
          <cell r="J1068">
            <v>1.26938</v>
          </cell>
        </row>
        <row r="1069">
          <cell r="A1069">
            <v>40204</v>
          </cell>
          <cell r="B1069">
            <v>0.51375000000000004</v>
          </cell>
          <cell r="C1069">
            <v>0.51375000000000004</v>
          </cell>
          <cell r="D1069">
            <v>0.51688000000000001</v>
          </cell>
          <cell r="E1069">
            <v>0.54625000000000001</v>
          </cell>
          <cell r="F1069">
            <v>0.61563000000000001</v>
          </cell>
          <cell r="G1069">
            <v>0.69438</v>
          </cell>
          <cell r="H1069">
            <v>0.76875000000000004</v>
          </cell>
          <cell r="I1069">
            <v>0.84375</v>
          </cell>
          <cell r="J1069">
            <v>1.2631299999999999</v>
          </cell>
        </row>
        <row r="1070">
          <cell r="A1070">
            <v>40205</v>
          </cell>
          <cell r="B1070">
            <v>0.51375000000000004</v>
          </cell>
          <cell r="C1070">
            <v>0.51375000000000004</v>
          </cell>
          <cell r="D1070">
            <v>0.51688000000000001</v>
          </cell>
          <cell r="E1070">
            <v>0.54688000000000003</v>
          </cell>
          <cell r="F1070">
            <v>0.61563000000000001</v>
          </cell>
          <cell r="G1070">
            <v>0.69438</v>
          </cell>
          <cell r="H1070">
            <v>0.76875000000000004</v>
          </cell>
          <cell r="I1070">
            <v>0.84375</v>
          </cell>
          <cell r="J1070">
            <v>1.2631299999999999</v>
          </cell>
        </row>
        <row r="1071">
          <cell r="A1071">
            <v>40206</v>
          </cell>
          <cell r="B1071">
            <v>0.51375000000000004</v>
          </cell>
          <cell r="C1071">
            <v>0.51375000000000004</v>
          </cell>
          <cell r="D1071">
            <v>0.51688000000000001</v>
          </cell>
          <cell r="E1071">
            <v>0.54688000000000003</v>
          </cell>
          <cell r="F1071">
            <v>0.61563000000000001</v>
          </cell>
          <cell r="G1071">
            <v>0.69438</v>
          </cell>
          <cell r="H1071">
            <v>0.76875000000000004</v>
          </cell>
          <cell r="I1071">
            <v>0.84375</v>
          </cell>
          <cell r="J1071">
            <v>1.2637499999999999</v>
          </cell>
        </row>
        <row r="1072">
          <cell r="A1072">
            <v>40207</v>
          </cell>
          <cell r="B1072">
            <v>0.51375000000000004</v>
          </cell>
          <cell r="C1072">
            <v>0.51375000000000004</v>
          </cell>
          <cell r="D1072">
            <v>0.51688000000000001</v>
          </cell>
          <cell r="E1072">
            <v>0.54688000000000003</v>
          </cell>
          <cell r="F1072">
            <v>0.61624999999999996</v>
          </cell>
          <cell r="G1072">
            <v>0.69499999999999995</v>
          </cell>
          <cell r="H1072">
            <v>0.76875000000000004</v>
          </cell>
          <cell r="I1072">
            <v>0.84375</v>
          </cell>
          <cell r="J1072">
            <v>1.2637499999999999</v>
          </cell>
        </row>
        <row r="1073">
          <cell r="A1073">
            <v>40210</v>
          </cell>
          <cell r="B1073">
            <v>0.51375000000000004</v>
          </cell>
          <cell r="C1073">
            <v>0.51375000000000004</v>
          </cell>
          <cell r="D1073">
            <v>0.51937999999999995</v>
          </cell>
          <cell r="E1073">
            <v>0.54688000000000003</v>
          </cell>
          <cell r="F1073">
            <v>0.61563000000000001</v>
          </cell>
          <cell r="G1073">
            <v>0.69438</v>
          </cell>
          <cell r="H1073">
            <v>0.76875000000000004</v>
          </cell>
          <cell r="I1073">
            <v>0.84375</v>
          </cell>
          <cell r="J1073">
            <v>1.2625</v>
          </cell>
        </row>
        <row r="1074">
          <cell r="A1074">
            <v>40211</v>
          </cell>
          <cell r="B1074">
            <v>0.51375000000000004</v>
          </cell>
          <cell r="C1074">
            <v>0.51375000000000004</v>
          </cell>
          <cell r="D1074">
            <v>0.51937999999999995</v>
          </cell>
          <cell r="E1074">
            <v>0.54813000000000001</v>
          </cell>
          <cell r="F1074">
            <v>0.61563000000000001</v>
          </cell>
          <cell r="G1074">
            <v>0.69438</v>
          </cell>
          <cell r="H1074">
            <v>0.76875000000000004</v>
          </cell>
          <cell r="I1074">
            <v>0.84375</v>
          </cell>
          <cell r="J1074">
            <v>1.2625</v>
          </cell>
        </row>
        <row r="1075">
          <cell r="A1075">
            <v>40212</v>
          </cell>
          <cell r="B1075">
            <v>0.51749999999999996</v>
          </cell>
          <cell r="C1075">
            <v>0.51500000000000001</v>
          </cell>
          <cell r="D1075">
            <v>0.52249999999999996</v>
          </cell>
          <cell r="E1075">
            <v>0.54937999999999998</v>
          </cell>
          <cell r="F1075">
            <v>0.61563000000000001</v>
          </cell>
          <cell r="G1075">
            <v>0.69438</v>
          </cell>
          <cell r="H1075">
            <v>0.77</v>
          </cell>
          <cell r="I1075">
            <v>0.84562999999999999</v>
          </cell>
          <cell r="J1075">
            <v>1.2650000000000001</v>
          </cell>
        </row>
        <row r="1076">
          <cell r="A1076">
            <v>40213</v>
          </cell>
          <cell r="B1076">
            <v>0.51749999999999996</v>
          </cell>
          <cell r="C1076">
            <v>0.51500000000000001</v>
          </cell>
          <cell r="D1076">
            <v>0.52249999999999996</v>
          </cell>
          <cell r="E1076">
            <v>0.54937999999999998</v>
          </cell>
          <cell r="F1076">
            <v>0.61563000000000001</v>
          </cell>
          <cell r="G1076">
            <v>0.69438</v>
          </cell>
          <cell r="H1076">
            <v>0.77</v>
          </cell>
          <cell r="I1076">
            <v>0.84562999999999999</v>
          </cell>
          <cell r="J1076">
            <v>1.2662499999999999</v>
          </cell>
        </row>
        <row r="1077">
          <cell r="A1077">
            <v>40214</v>
          </cell>
          <cell r="B1077">
            <v>0.51875000000000004</v>
          </cell>
          <cell r="C1077">
            <v>0.51624999999999999</v>
          </cell>
          <cell r="D1077">
            <v>0.52375000000000005</v>
          </cell>
          <cell r="E1077">
            <v>0.55188000000000004</v>
          </cell>
          <cell r="F1077">
            <v>0.61968999999999996</v>
          </cell>
          <cell r="G1077">
            <v>0.69813000000000003</v>
          </cell>
          <cell r="H1077">
            <v>0.77500000000000002</v>
          </cell>
          <cell r="I1077">
            <v>0.84750000000000003</v>
          </cell>
          <cell r="J1077">
            <v>1.26813</v>
          </cell>
        </row>
        <row r="1078">
          <cell r="A1078">
            <v>40217</v>
          </cell>
          <cell r="B1078">
            <v>0.52</v>
          </cell>
          <cell r="C1078">
            <v>0.51749999999999996</v>
          </cell>
          <cell r="D1078">
            <v>0.52500000000000002</v>
          </cell>
          <cell r="E1078">
            <v>0.55313000000000001</v>
          </cell>
          <cell r="F1078">
            <v>0.62468999999999997</v>
          </cell>
          <cell r="G1078">
            <v>0.70313000000000003</v>
          </cell>
          <cell r="H1078">
            <v>0.77875000000000005</v>
          </cell>
          <cell r="I1078">
            <v>0.85124999999999995</v>
          </cell>
          <cell r="J1078">
            <v>1.2737499999999999</v>
          </cell>
        </row>
        <row r="1079">
          <cell r="A1079">
            <v>40218</v>
          </cell>
          <cell r="B1079">
            <v>0.52063000000000004</v>
          </cell>
          <cell r="C1079">
            <v>0.51937999999999995</v>
          </cell>
          <cell r="D1079">
            <v>0.52812999999999999</v>
          </cell>
          <cell r="E1079">
            <v>0.55656000000000005</v>
          </cell>
          <cell r="F1079">
            <v>0.63031000000000004</v>
          </cell>
          <cell r="G1079">
            <v>0.70874999999999999</v>
          </cell>
          <cell r="H1079">
            <v>0.78312999999999999</v>
          </cell>
          <cell r="I1079">
            <v>0.85624999999999996</v>
          </cell>
          <cell r="J1079">
            <v>1.28125</v>
          </cell>
        </row>
        <row r="1080">
          <cell r="A1080">
            <v>40219</v>
          </cell>
          <cell r="B1080">
            <v>0.52188000000000001</v>
          </cell>
          <cell r="C1080">
            <v>0.52188000000000001</v>
          </cell>
          <cell r="D1080">
            <v>0.53063000000000005</v>
          </cell>
          <cell r="E1080">
            <v>0.55781000000000003</v>
          </cell>
          <cell r="F1080">
            <v>0.63063000000000002</v>
          </cell>
          <cell r="G1080">
            <v>0.70874999999999999</v>
          </cell>
          <cell r="H1080">
            <v>0.78563000000000005</v>
          </cell>
          <cell r="I1080">
            <v>0.85938000000000003</v>
          </cell>
          <cell r="J1080">
            <v>1.2806299999999999</v>
          </cell>
        </row>
        <row r="1081">
          <cell r="A1081">
            <v>40220</v>
          </cell>
          <cell r="B1081">
            <v>0.52188000000000001</v>
          </cell>
          <cell r="C1081">
            <v>0.52188000000000001</v>
          </cell>
          <cell r="D1081">
            <v>0.53188000000000002</v>
          </cell>
          <cell r="E1081">
            <v>0.56030999999999997</v>
          </cell>
          <cell r="F1081">
            <v>0.63375000000000004</v>
          </cell>
          <cell r="G1081">
            <v>0.71125000000000005</v>
          </cell>
          <cell r="H1081">
            <v>0.78813</v>
          </cell>
          <cell r="I1081">
            <v>0.86124999999999996</v>
          </cell>
          <cell r="J1081">
            <v>1.2831299999999999</v>
          </cell>
        </row>
        <row r="1082">
          <cell r="A1082">
            <v>40221</v>
          </cell>
          <cell r="B1082">
            <v>0.52188000000000001</v>
          </cell>
          <cell r="C1082">
            <v>0.52188000000000001</v>
          </cell>
          <cell r="D1082">
            <v>0.53312999999999999</v>
          </cell>
          <cell r="E1082">
            <v>0.56155999999999995</v>
          </cell>
          <cell r="F1082">
            <v>0.63563000000000003</v>
          </cell>
          <cell r="G1082">
            <v>0.71125000000000005</v>
          </cell>
          <cell r="H1082">
            <v>0.78874999999999995</v>
          </cell>
          <cell r="I1082">
            <v>0.86187999999999998</v>
          </cell>
          <cell r="J1082">
            <v>1.2837499999999999</v>
          </cell>
        </row>
        <row r="1083">
          <cell r="A1083">
            <v>40224</v>
          </cell>
          <cell r="B1083">
            <v>0.52375000000000005</v>
          </cell>
          <cell r="C1083">
            <v>0.52249999999999996</v>
          </cell>
          <cell r="D1083">
            <v>0.53374999999999995</v>
          </cell>
          <cell r="E1083">
            <v>0.5625</v>
          </cell>
          <cell r="F1083">
            <v>0.63937999999999995</v>
          </cell>
          <cell r="G1083">
            <v>0.71438000000000001</v>
          </cell>
          <cell r="H1083">
            <v>0.79063000000000005</v>
          </cell>
          <cell r="I1083">
            <v>0.86312999999999995</v>
          </cell>
          <cell r="J1083">
            <v>1.2856300000000001</v>
          </cell>
        </row>
        <row r="1084">
          <cell r="A1084">
            <v>40225</v>
          </cell>
          <cell r="B1084">
            <v>0.52500000000000002</v>
          </cell>
          <cell r="C1084">
            <v>0.52375000000000005</v>
          </cell>
          <cell r="D1084">
            <v>0.53500000000000003</v>
          </cell>
          <cell r="E1084">
            <v>0.56499999999999995</v>
          </cell>
          <cell r="F1084">
            <v>0.64124999999999999</v>
          </cell>
          <cell r="G1084">
            <v>0.71562999999999999</v>
          </cell>
          <cell r="H1084">
            <v>0.79063000000000005</v>
          </cell>
          <cell r="I1084">
            <v>0.86375000000000002</v>
          </cell>
          <cell r="J1084">
            <v>1.28688</v>
          </cell>
        </row>
        <row r="1085">
          <cell r="A1085">
            <v>40226</v>
          </cell>
          <cell r="B1085">
            <v>0.52749999999999997</v>
          </cell>
          <cell r="C1085">
            <v>0.52625</v>
          </cell>
          <cell r="D1085">
            <v>0.53625</v>
          </cell>
          <cell r="E1085">
            <v>0.56688000000000005</v>
          </cell>
          <cell r="F1085">
            <v>0.64188000000000001</v>
          </cell>
          <cell r="G1085">
            <v>0.71687999999999996</v>
          </cell>
          <cell r="H1085">
            <v>0.79</v>
          </cell>
          <cell r="I1085">
            <v>0.86375000000000002</v>
          </cell>
          <cell r="J1085">
            <v>1.2887500000000001</v>
          </cell>
        </row>
        <row r="1086">
          <cell r="A1086">
            <v>40227</v>
          </cell>
          <cell r="B1086">
            <v>0.52875000000000005</v>
          </cell>
          <cell r="C1086">
            <v>0.52625</v>
          </cell>
          <cell r="D1086">
            <v>0.53749999999999998</v>
          </cell>
          <cell r="E1086">
            <v>0.56813000000000002</v>
          </cell>
          <cell r="F1086">
            <v>0.64280999999999999</v>
          </cell>
          <cell r="G1086">
            <v>0.71625000000000005</v>
          </cell>
          <cell r="H1086">
            <v>0.79125000000000001</v>
          </cell>
          <cell r="I1086">
            <v>0.86624999999999996</v>
          </cell>
          <cell r="J1086">
            <v>1.2931300000000001</v>
          </cell>
        </row>
        <row r="1087">
          <cell r="A1087">
            <v>40228</v>
          </cell>
          <cell r="B1087">
            <v>0.52875000000000005</v>
          </cell>
          <cell r="C1087">
            <v>0.52625</v>
          </cell>
          <cell r="D1087">
            <v>0.53749999999999998</v>
          </cell>
          <cell r="E1087">
            <v>0.56813000000000002</v>
          </cell>
          <cell r="F1087">
            <v>0.64437999999999995</v>
          </cell>
          <cell r="G1087">
            <v>0.71625000000000005</v>
          </cell>
          <cell r="H1087">
            <v>0.79125000000000001</v>
          </cell>
          <cell r="I1087">
            <v>0.86875000000000002</v>
          </cell>
          <cell r="J1087">
            <v>1.2962500000000001</v>
          </cell>
        </row>
        <row r="1088">
          <cell r="A1088">
            <v>40231</v>
          </cell>
          <cell r="B1088">
            <v>0.53</v>
          </cell>
          <cell r="C1088">
            <v>0.52812999999999999</v>
          </cell>
          <cell r="D1088">
            <v>0.53937999999999997</v>
          </cell>
          <cell r="E1088">
            <v>0.56999999999999995</v>
          </cell>
          <cell r="F1088">
            <v>0.64437999999999995</v>
          </cell>
          <cell r="G1088">
            <v>0.71625000000000005</v>
          </cell>
          <cell r="H1088">
            <v>0.79125000000000001</v>
          </cell>
          <cell r="I1088">
            <v>0.86875000000000002</v>
          </cell>
          <cell r="J1088">
            <v>1.2962500000000001</v>
          </cell>
        </row>
        <row r="1089">
          <cell r="A1089">
            <v>40232</v>
          </cell>
          <cell r="B1089">
            <v>0.53</v>
          </cell>
          <cell r="C1089">
            <v>0.52812999999999999</v>
          </cell>
          <cell r="D1089">
            <v>0.53874999999999995</v>
          </cell>
          <cell r="E1089">
            <v>0.56874999999999998</v>
          </cell>
          <cell r="F1089">
            <v>0.64312999999999998</v>
          </cell>
          <cell r="G1089">
            <v>0.71499999999999997</v>
          </cell>
          <cell r="H1089">
            <v>0.79</v>
          </cell>
          <cell r="I1089">
            <v>0.86750000000000005</v>
          </cell>
          <cell r="J1089">
            <v>1.2949999999999999</v>
          </cell>
        </row>
        <row r="1090">
          <cell r="A1090">
            <v>40233</v>
          </cell>
          <cell r="B1090">
            <v>0.53</v>
          </cell>
          <cell r="C1090">
            <v>0.52812999999999999</v>
          </cell>
          <cell r="D1090">
            <v>0.53874999999999995</v>
          </cell>
          <cell r="E1090">
            <v>0.56874999999999998</v>
          </cell>
          <cell r="F1090">
            <v>0.64249999999999996</v>
          </cell>
          <cell r="G1090">
            <v>0.71438000000000001</v>
          </cell>
          <cell r="H1090">
            <v>0.78874999999999995</v>
          </cell>
          <cell r="I1090">
            <v>0.86750000000000005</v>
          </cell>
          <cell r="J1090">
            <v>1.29375</v>
          </cell>
        </row>
        <row r="1091">
          <cell r="A1091">
            <v>40234</v>
          </cell>
          <cell r="B1091">
            <v>0.53</v>
          </cell>
          <cell r="C1091">
            <v>0.52812999999999999</v>
          </cell>
          <cell r="D1091">
            <v>0.53874999999999995</v>
          </cell>
          <cell r="E1091">
            <v>0.56874999999999998</v>
          </cell>
          <cell r="F1091">
            <v>0.64249999999999996</v>
          </cell>
          <cell r="G1091">
            <v>0.71313000000000004</v>
          </cell>
          <cell r="H1091">
            <v>0.78874999999999995</v>
          </cell>
          <cell r="I1091">
            <v>0.86687999999999998</v>
          </cell>
          <cell r="J1091">
            <v>1.2943799999999999</v>
          </cell>
        </row>
        <row r="1092">
          <cell r="A1092">
            <v>40235</v>
          </cell>
          <cell r="B1092">
            <v>0.53</v>
          </cell>
          <cell r="C1092">
            <v>0.52812999999999999</v>
          </cell>
          <cell r="D1092">
            <v>0.53874999999999995</v>
          </cell>
          <cell r="E1092">
            <v>0.56874999999999998</v>
          </cell>
          <cell r="F1092">
            <v>0.64249999999999996</v>
          </cell>
          <cell r="G1092">
            <v>0.71562999999999999</v>
          </cell>
          <cell r="H1092">
            <v>0.79</v>
          </cell>
          <cell r="I1092">
            <v>0.86812999999999996</v>
          </cell>
          <cell r="J1092">
            <v>1.2956300000000001</v>
          </cell>
        </row>
        <row r="1093">
          <cell r="A1093">
            <v>40238</v>
          </cell>
          <cell r="B1093">
            <v>0.53125</v>
          </cell>
          <cell r="C1093">
            <v>0.52937999999999996</v>
          </cell>
          <cell r="D1093">
            <v>0.54</v>
          </cell>
          <cell r="E1093">
            <v>0.56999999999999995</v>
          </cell>
          <cell r="F1093">
            <v>0.64249999999999996</v>
          </cell>
          <cell r="G1093">
            <v>0.71438000000000001</v>
          </cell>
          <cell r="H1093">
            <v>0.79063000000000005</v>
          </cell>
          <cell r="I1093">
            <v>0.86750000000000005</v>
          </cell>
          <cell r="J1093">
            <v>1.2974999999999999</v>
          </cell>
        </row>
        <row r="1094">
          <cell r="A1094">
            <v>40239</v>
          </cell>
          <cell r="B1094">
            <v>0.53125</v>
          </cell>
          <cell r="C1094">
            <v>0.52937999999999996</v>
          </cell>
          <cell r="D1094">
            <v>0.54125000000000001</v>
          </cell>
          <cell r="E1094">
            <v>0.57125000000000004</v>
          </cell>
          <cell r="F1094">
            <v>0.64249999999999996</v>
          </cell>
          <cell r="G1094">
            <v>0.71438000000000001</v>
          </cell>
          <cell r="H1094">
            <v>0.79063000000000005</v>
          </cell>
          <cell r="I1094">
            <v>0.86750000000000005</v>
          </cell>
          <cell r="J1094">
            <v>1.2987500000000001</v>
          </cell>
        </row>
        <row r="1095">
          <cell r="A1095">
            <v>40240</v>
          </cell>
          <cell r="B1095">
            <v>0.53125</v>
          </cell>
          <cell r="C1095">
            <v>0.53</v>
          </cell>
          <cell r="D1095">
            <v>0.54</v>
          </cell>
          <cell r="E1095">
            <v>0.57125000000000004</v>
          </cell>
          <cell r="F1095">
            <v>0.64375000000000004</v>
          </cell>
          <cell r="G1095">
            <v>0.71562999999999999</v>
          </cell>
          <cell r="H1095">
            <v>0.79188000000000003</v>
          </cell>
          <cell r="I1095">
            <v>0.87</v>
          </cell>
          <cell r="J1095">
            <v>1.3</v>
          </cell>
        </row>
        <row r="1096">
          <cell r="A1096">
            <v>40241</v>
          </cell>
          <cell r="B1096">
            <v>0.53125</v>
          </cell>
          <cell r="C1096">
            <v>0.52937999999999996</v>
          </cell>
          <cell r="D1096">
            <v>0.54</v>
          </cell>
          <cell r="E1096">
            <v>0.57125000000000004</v>
          </cell>
          <cell r="F1096">
            <v>0.64375000000000004</v>
          </cell>
          <cell r="G1096">
            <v>0.71562999999999999</v>
          </cell>
          <cell r="H1096">
            <v>0.79249999999999998</v>
          </cell>
          <cell r="I1096">
            <v>0.87063000000000001</v>
          </cell>
          <cell r="J1096">
            <v>1.30375</v>
          </cell>
        </row>
        <row r="1097">
          <cell r="A1097">
            <v>40242</v>
          </cell>
          <cell r="B1097">
            <v>0.53125</v>
          </cell>
          <cell r="C1097">
            <v>0.52937999999999996</v>
          </cell>
          <cell r="D1097">
            <v>0.54</v>
          </cell>
          <cell r="E1097">
            <v>0.57125000000000004</v>
          </cell>
          <cell r="F1097">
            <v>0.64375000000000004</v>
          </cell>
          <cell r="G1097">
            <v>0.71562999999999999</v>
          </cell>
          <cell r="H1097">
            <v>0.79249999999999998</v>
          </cell>
          <cell r="I1097">
            <v>0.87063000000000001</v>
          </cell>
          <cell r="J1097">
            <v>1.3049999999999999</v>
          </cell>
        </row>
        <row r="1098">
          <cell r="A1098">
            <v>40245</v>
          </cell>
          <cell r="B1098">
            <v>0.53500000000000003</v>
          </cell>
          <cell r="C1098">
            <v>0.52937999999999996</v>
          </cell>
          <cell r="D1098">
            <v>0.54249999999999998</v>
          </cell>
          <cell r="E1098">
            <v>0.57250000000000001</v>
          </cell>
          <cell r="F1098">
            <v>0.64500000000000002</v>
          </cell>
          <cell r="G1098">
            <v>0.71562999999999999</v>
          </cell>
          <cell r="H1098">
            <v>0.79249999999999998</v>
          </cell>
          <cell r="I1098">
            <v>0.87187999999999999</v>
          </cell>
          <cell r="J1098">
            <v>1.3087500000000001</v>
          </cell>
        </row>
        <row r="1099">
          <cell r="A1099">
            <v>40246</v>
          </cell>
          <cell r="B1099">
            <v>0.53374999999999995</v>
          </cell>
          <cell r="C1099">
            <v>0.53063000000000005</v>
          </cell>
          <cell r="D1099">
            <v>0.54125000000000001</v>
          </cell>
          <cell r="E1099">
            <v>0.57125000000000004</v>
          </cell>
          <cell r="F1099">
            <v>0.64312999999999998</v>
          </cell>
          <cell r="G1099">
            <v>0.71562999999999999</v>
          </cell>
          <cell r="H1099">
            <v>0.79</v>
          </cell>
          <cell r="I1099">
            <v>0.87</v>
          </cell>
          <cell r="J1099">
            <v>1.3049999999999999</v>
          </cell>
        </row>
        <row r="1100">
          <cell r="A1100">
            <v>40247</v>
          </cell>
          <cell r="B1100">
            <v>0.53500000000000003</v>
          </cell>
          <cell r="C1100">
            <v>0.53188000000000002</v>
          </cell>
          <cell r="D1100">
            <v>0.54125000000000001</v>
          </cell>
          <cell r="E1100">
            <v>0.57250000000000001</v>
          </cell>
          <cell r="F1100">
            <v>0.64312999999999998</v>
          </cell>
          <cell r="G1100">
            <v>0.71562999999999999</v>
          </cell>
          <cell r="H1100">
            <v>0.79125000000000001</v>
          </cell>
          <cell r="I1100">
            <v>0.86938000000000004</v>
          </cell>
          <cell r="J1100">
            <v>1.3075000000000001</v>
          </cell>
        </row>
        <row r="1101">
          <cell r="A1101">
            <v>40248</v>
          </cell>
          <cell r="B1101">
            <v>0.53500000000000003</v>
          </cell>
          <cell r="C1101">
            <v>0.53188000000000002</v>
          </cell>
          <cell r="D1101">
            <v>0.54249999999999998</v>
          </cell>
          <cell r="E1101">
            <v>0.57250000000000001</v>
          </cell>
          <cell r="F1101">
            <v>0.64437999999999995</v>
          </cell>
          <cell r="G1101">
            <v>0.71562999999999999</v>
          </cell>
          <cell r="H1101">
            <v>0.79125000000000001</v>
          </cell>
          <cell r="I1101">
            <v>0.86875000000000002</v>
          </cell>
          <cell r="J1101">
            <v>1.30938</v>
          </cell>
        </row>
        <row r="1102">
          <cell r="A1102">
            <v>40249</v>
          </cell>
          <cell r="B1102">
            <v>0.53500000000000003</v>
          </cell>
          <cell r="C1102">
            <v>0.53188000000000002</v>
          </cell>
          <cell r="D1102">
            <v>0.54249999999999998</v>
          </cell>
          <cell r="E1102">
            <v>0.57250000000000001</v>
          </cell>
          <cell r="F1102">
            <v>0.64437999999999995</v>
          </cell>
          <cell r="G1102">
            <v>0.71562999999999999</v>
          </cell>
          <cell r="H1102">
            <v>0.79188000000000003</v>
          </cell>
          <cell r="I1102">
            <v>0.86938000000000004</v>
          </cell>
          <cell r="J1102">
            <v>1.30938</v>
          </cell>
        </row>
        <row r="1103">
          <cell r="A1103">
            <v>40252</v>
          </cell>
          <cell r="B1103">
            <v>0.53500000000000003</v>
          </cell>
          <cell r="C1103">
            <v>0.53188000000000002</v>
          </cell>
          <cell r="D1103">
            <v>0.54249999999999998</v>
          </cell>
          <cell r="E1103">
            <v>0.57250000000000001</v>
          </cell>
          <cell r="F1103">
            <v>0.64500000000000002</v>
          </cell>
          <cell r="G1103">
            <v>0.71625000000000005</v>
          </cell>
          <cell r="H1103">
            <v>0.79249999999999998</v>
          </cell>
          <cell r="I1103">
            <v>0.87</v>
          </cell>
          <cell r="J1103">
            <v>1.30938</v>
          </cell>
        </row>
        <row r="1104">
          <cell r="A1104">
            <v>40253</v>
          </cell>
          <cell r="B1104">
            <v>0.53500000000000003</v>
          </cell>
          <cell r="C1104">
            <v>0.53188000000000002</v>
          </cell>
          <cell r="D1104">
            <v>0.54281000000000001</v>
          </cell>
          <cell r="E1104">
            <v>0.57281000000000004</v>
          </cell>
          <cell r="F1104">
            <v>0.64563000000000004</v>
          </cell>
          <cell r="G1104">
            <v>0.71625000000000005</v>
          </cell>
          <cell r="H1104">
            <v>0.79249999999999998</v>
          </cell>
          <cell r="I1104">
            <v>0.87</v>
          </cell>
          <cell r="J1104">
            <v>1.31</v>
          </cell>
        </row>
        <row r="1105">
          <cell r="A1105">
            <v>40254</v>
          </cell>
          <cell r="B1105">
            <v>0.53625</v>
          </cell>
          <cell r="C1105">
            <v>0.53188000000000002</v>
          </cell>
          <cell r="D1105">
            <v>0.54405999999999999</v>
          </cell>
          <cell r="E1105">
            <v>0.57406000000000001</v>
          </cell>
          <cell r="F1105">
            <v>0.64719000000000004</v>
          </cell>
          <cell r="G1105">
            <v>0.71750000000000003</v>
          </cell>
          <cell r="H1105">
            <v>0.79249999999999998</v>
          </cell>
          <cell r="I1105">
            <v>0.87</v>
          </cell>
          <cell r="J1105">
            <v>1.3156300000000001</v>
          </cell>
        </row>
        <row r="1106">
          <cell r="A1106">
            <v>40255</v>
          </cell>
          <cell r="B1106">
            <v>0.53749999999999998</v>
          </cell>
          <cell r="C1106">
            <v>0.53437999999999997</v>
          </cell>
          <cell r="D1106">
            <v>0.54530999999999996</v>
          </cell>
          <cell r="E1106">
            <v>0.57530999999999999</v>
          </cell>
          <cell r="F1106">
            <v>0.64719000000000004</v>
          </cell>
          <cell r="G1106">
            <v>0.71750000000000003</v>
          </cell>
          <cell r="H1106">
            <v>0.79249999999999998</v>
          </cell>
          <cell r="I1106">
            <v>0.87</v>
          </cell>
          <cell r="J1106">
            <v>1.3162499999999999</v>
          </cell>
        </row>
        <row r="1107">
          <cell r="A1107">
            <v>40256</v>
          </cell>
          <cell r="B1107">
            <v>0.53749999999999998</v>
          </cell>
          <cell r="C1107">
            <v>0.53437999999999997</v>
          </cell>
          <cell r="D1107">
            <v>0.54530999999999996</v>
          </cell>
          <cell r="E1107">
            <v>0.57530999999999999</v>
          </cell>
          <cell r="F1107">
            <v>0.64719000000000004</v>
          </cell>
          <cell r="G1107">
            <v>0.71750000000000003</v>
          </cell>
          <cell r="H1107">
            <v>0.79249999999999998</v>
          </cell>
          <cell r="I1107">
            <v>0.87124999999999997</v>
          </cell>
          <cell r="J1107">
            <v>1.3156300000000001</v>
          </cell>
        </row>
        <row r="1108">
          <cell r="A1108">
            <v>40259</v>
          </cell>
          <cell r="B1108">
            <v>0.53749999999999998</v>
          </cell>
          <cell r="C1108">
            <v>0.53437999999999997</v>
          </cell>
          <cell r="D1108">
            <v>0.54530999999999996</v>
          </cell>
          <cell r="E1108">
            <v>0.57530999999999999</v>
          </cell>
          <cell r="F1108">
            <v>0.64749999999999996</v>
          </cell>
          <cell r="G1108">
            <v>0.71750000000000003</v>
          </cell>
          <cell r="H1108">
            <v>0.79249999999999998</v>
          </cell>
          <cell r="I1108">
            <v>0.87124999999999997</v>
          </cell>
          <cell r="J1108">
            <v>1.3156300000000001</v>
          </cell>
        </row>
        <row r="1109">
          <cell r="A1109">
            <v>40260</v>
          </cell>
          <cell r="B1109">
            <v>0.53813</v>
          </cell>
          <cell r="C1109">
            <v>0.53500000000000003</v>
          </cell>
          <cell r="D1109">
            <v>0.54530999999999996</v>
          </cell>
          <cell r="E1109">
            <v>0.57530999999999999</v>
          </cell>
          <cell r="F1109">
            <v>0.64719000000000004</v>
          </cell>
          <cell r="G1109">
            <v>0.71875</v>
          </cell>
          <cell r="H1109">
            <v>0.79249999999999998</v>
          </cell>
          <cell r="I1109">
            <v>0.87250000000000005</v>
          </cell>
          <cell r="J1109">
            <v>1.3156300000000001</v>
          </cell>
        </row>
        <row r="1110">
          <cell r="A1110">
            <v>40261</v>
          </cell>
          <cell r="B1110">
            <v>0.53813</v>
          </cell>
          <cell r="C1110">
            <v>0.53625</v>
          </cell>
          <cell r="D1110">
            <v>0.54656000000000005</v>
          </cell>
          <cell r="E1110">
            <v>0.57655999999999996</v>
          </cell>
          <cell r="F1110">
            <v>0.64719000000000004</v>
          </cell>
          <cell r="G1110">
            <v>0.71750000000000003</v>
          </cell>
          <cell r="H1110">
            <v>0.79249999999999998</v>
          </cell>
          <cell r="I1110">
            <v>0.87124999999999997</v>
          </cell>
          <cell r="J1110">
            <v>1.3156300000000001</v>
          </cell>
        </row>
        <row r="1111">
          <cell r="A1111">
            <v>40262</v>
          </cell>
          <cell r="B1111">
            <v>0.53813</v>
          </cell>
          <cell r="C1111">
            <v>0.53625</v>
          </cell>
          <cell r="D1111">
            <v>0.54656000000000005</v>
          </cell>
          <cell r="E1111">
            <v>0.57655999999999996</v>
          </cell>
          <cell r="F1111">
            <v>0.64719000000000004</v>
          </cell>
          <cell r="G1111">
            <v>0.71875</v>
          </cell>
          <cell r="H1111">
            <v>0.79249999999999998</v>
          </cell>
          <cell r="I1111">
            <v>0.87250000000000005</v>
          </cell>
          <cell r="J1111">
            <v>1.3156300000000001</v>
          </cell>
        </row>
        <row r="1112">
          <cell r="A1112">
            <v>40263</v>
          </cell>
          <cell r="B1112">
            <v>0.53813</v>
          </cell>
          <cell r="C1112">
            <v>0.53625</v>
          </cell>
          <cell r="D1112">
            <v>0.54688000000000003</v>
          </cell>
          <cell r="E1112">
            <v>0.57687999999999995</v>
          </cell>
          <cell r="F1112">
            <v>0.64719000000000004</v>
          </cell>
          <cell r="G1112">
            <v>0.72</v>
          </cell>
          <cell r="H1112">
            <v>0.79249999999999998</v>
          </cell>
          <cell r="I1112">
            <v>0.87280999999999997</v>
          </cell>
          <cell r="J1112">
            <v>1.3156300000000001</v>
          </cell>
        </row>
        <row r="1113">
          <cell r="A1113">
            <v>40266</v>
          </cell>
          <cell r="B1113">
            <v>0.53813</v>
          </cell>
          <cell r="C1113">
            <v>0.53688000000000002</v>
          </cell>
          <cell r="D1113">
            <v>0.54688000000000003</v>
          </cell>
          <cell r="E1113">
            <v>0.57687999999999995</v>
          </cell>
          <cell r="F1113">
            <v>0.64719000000000004</v>
          </cell>
          <cell r="G1113">
            <v>0.71938000000000002</v>
          </cell>
          <cell r="H1113">
            <v>0.79374999999999996</v>
          </cell>
          <cell r="I1113">
            <v>0.87656000000000001</v>
          </cell>
          <cell r="J1113">
            <v>1.3168800000000001</v>
          </cell>
        </row>
        <row r="1114">
          <cell r="A1114">
            <v>40267</v>
          </cell>
          <cell r="B1114">
            <v>0.53813</v>
          </cell>
          <cell r="C1114">
            <v>0.53749999999999998</v>
          </cell>
          <cell r="D1114">
            <v>0.54749999999999999</v>
          </cell>
          <cell r="E1114">
            <v>0.57687999999999995</v>
          </cell>
          <cell r="F1114">
            <v>0.64719000000000004</v>
          </cell>
          <cell r="G1114">
            <v>0.71938000000000002</v>
          </cell>
          <cell r="H1114">
            <v>0.79374999999999996</v>
          </cell>
          <cell r="I1114">
            <v>0.87938000000000005</v>
          </cell>
          <cell r="J1114">
            <v>1.31813</v>
          </cell>
        </row>
        <row r="1115">
          <cell r="A1115">
            <v>40268</v>
          </cell>
          <cell r="B1115">
            <v>0.53813</v>
          </cell>
          <cell r="C1115">
            <v>0.53874999999999995</v>
          </cell>
          <cell r="D1115">
            <v>0.54749999999999999</v>
          </cell>
          <cell r="E1115">
            <v>0.57687999999999995</v>
          </cell>
          <cell r="F1115">
            <v>0.64719000000000004</v>
          </cell>
          <cell r="G1115">
            <v>0.71938000000000002</v>
          </cell>
          <cell r="H1115">
            <v>0.79374999999999996</v>
          </cell>
          <cell r="I1115">
            <v>0.88249999999999995</v>
          </cell>
          <cell r="J1115">
            <v>1.31813</v>
          </cell>
        </row>
        <row r="1116">
          <cell r="A1116">
            <v>40269</v>
          </cell>
          <cell r="B1116">
            <v>0.53813</v>
          </cell>
          <cell r="C1116">
            <v>0.53874999999999995</v>
          </cell>
          <cell r="D1116">
            <v>0.54749999999999999</v>
          </cell>
          <cell r="E1116">
            <v>0.57687999999999995</v>
          </cell>
          <cell r="F1116">
            <v>0.64719000000000004</v>
          </cell>
          <cell r="G1116">
            <v>0.71938000000000002</v>
          </cell>
          <cell r="H1116">
            <v>0.79374999999999996</v>
          </cell>
          <cell r="I1116">
            <v>0.88249999999999995</v>
          </cell>
          <cell r="J1116">
            <v>1.31813</v>
          </cell>
        </row>
        <row r="1117">
          <cell r="A1117">
            <v>40270</v>
          </cell>
          <cell r="B1117">
            <v>0.53813</v>
          </cell>
          <cell r="C1117">
            <v>0.53874999999999995</v>
          </cell>
          <cell r="D1117">
            <v>0.54749999999999999</v>
          </cell>
          <cell r="E1117">
            <v>0.57687999999999995</v>
          </cell>
          <cell r="F1117">
            <v>0.64719000000000004</v>
          </cell>
          <cell r="G1117">
            <v>0.71938000000000002</v>
          </cell>
          <cell r="H1117">
            <v>0.79374999999999996</v>
          </cell>
          <cell r="I1117">
            <v>0.88249999999999995</v>
          </cell>
          <cell r="J1117">
            <v>1.31813</v>
          </cell>
        </row>
        <row r="1118">
          <cell r="A1118">
            <v>40273</v>
          </cell>
          <cell r="B1118">
            <v>0.53813</v>
          </cell>
          <cell r="C1118">
            <v>0.53874999999999995</v>
          </cell>
          <cell r="D1118">
            <v>0.54749999999999999</v>
          </cell>
          <cell r="E1118">
            <v>0.57687999999999995</v>
          </cell>
          <cell r="F1118">
            <v>0.64719000000000004</v>
          </cell>
          <cell r="G1118">
            <v>0.71938000000000002</v>
          </cell>
          <cell r="H1118">
            <v>0.79374999999999996</v>
          </cell>
          <cell r="I1118">
            <v>0.88249999999999995</v>
          </cell>
          <cell r="J1118">
            <v>1.31813</v>
          </cell>
        </row>
        <row r="1119">
          <cell r="A1119">
            <v>40274</v>
          </cell>
          <cell r="B1119">
            <v>0.54063000000000005</v>
          </cell>
          <cell r="C1119">
            <v>0.54063000000000005</v>
          </cell>
          <cell r="D1119">
            <v>0.54874999999999996</v>
          </cell>
          <cell r="E1119">
            <v>0.57813000000000003</v>
          </cell>
          <cell r="F1119">
            <v>0.64844000000000002</v>
          </cell>
          <cell r="G1119">
            <v>0.72</v>
          </cell>
          <cell r="H1119">
            <v>0.79625000000000001</v>
          </cell>
          <cell r="I1119">
            <v>0.88375000000000004</v>
          </cell>
          <cell r="J1119">
            <v>1.32125</v>
          </cell>
        </row>
        <row r="1120">
          <cell r="A1120">
            <v>40275</v>
          </cell>
          <cell r="B1120">
            <v>0.54063000000000005</v>
          </cell>
          <cell r="C1120">
            <v>0.54063000000000005</v>
          </cell>
          <cell r="D1120">
            <v>0.54874999999999996</v>
          </cell>
          <cell r="E1120">
            <v>0.57813000000000003</v>
          </cell>
          <cell r="F1120">
            <v>0.64844000000000002</v>
          </cell>
          <cell r="G1120">
            <v>0.72</v>
          </cell>
          <cell r="H1120">
            <v>0.79625000000000001</v>
          </cell>
          <cell r="I1120">
            <v>0.88438000000000005</v>
          </cell>
          <cell r="J1120">
            <v>1.32125</v>
          </cell>
        </row>
        <row r="1121">
          <cell r="A1121">
            <v>40276</v>
          </cell>
          <cell r="B1121">
            <v>0.54063000000000005</v>
          </cell>
          <cell r="C1121">
            <v>0.54063000000000005</v>
          </cell>
          <cell r="D1121">
            <v>0.54874999999999996</v>
          </cell>
          <cell r="E1121">
            <v>0.57813000000000003</v>
          </cell>
          <cell r="F1121">
            <v>0.64844000000000002</v>
          </cell>
          <cell r="G1121">
            <v>0.72</v>
          </cell>
          <cell r="H1121">
            <v>0.79625000000000001</v>
          </cell>
          <cell r="I1121">
            <v>0.88375000000000004</v>
          </cell>
          <cell r="J1121">
            <v>1.32063</v>
          </cell>
        </row>
        <row r="1122">
          <cell r="A1122">
            <v>40277</v>
          </cell>
          <cell r="B1122">
            <v>0.54063000000000005</v>
          </cell>
          <cell r="C1122">
            <v>0.54063000000000005</v>
          </cell>
          <cell r="D1122">
            <v>0.54874999999999996</v>
          </cell>
          <cell r="E1122">
            <v>0.57813000000000003</v>
          </cell>
          <cell r="F1122">
            <v>0.64844000000000002</v>
          </cell>
          <cell r="G1122">
            <v>0.72</v>
          </cell>
          <cell r="H1122">
            <v>0.79625000000000001</v>
          </cell>
          <cell r="I1122">
            <v>0.88563000000000003</v>
          </cell>
          <cell r="J1122">
            <v>1.32125</v>
          </cell>
        </row>
        <row r="1123">
          <cell r="A1123">
            <v>40280</v>
          </cell>
          <cell r="B1123">
            <v>0.54063000000000005</v>
          </cell>
          <cell r="C1123">
            <v>0.54063000000000005</v>
          </cell>
          <cell r="D1123">
            <v>0.54874999999999996</v>
          </cell>
          <cell r="E1123">
            <v>0.57938000000000001</v>
          </cell>
          <cell r="F1123">
            <v>0.64968999999999999</v>
          </cell>
          <cell r="G1123">
            <v>0.72124999999999995</v>
          </cell>
          <cell r="H1123">
            <v>0.79749999999999999</v>
          </cell>
          <cell r="I1123">
            <v>0.88688</v>
          </cell>
          <cell r="J1123">
            <v>1.3231299999999999</v>
          </cell>
        </row>
        <row r="1124">
          <cell r="A1124">
            <v>40281</v>
          </cell>
          <cell r="B1124">
            <v>0.54063000000000005</v>
          </cell>
          <cell r="C1124">
            <v>0.54063000000000005</v>
          </cell>
          <cell r="D1124">
            <v>0.54874999999999996</v>
          </cell>
          <cell r="E1124">
            <v>0.57938000000000001</v>
          </cell>
          <cell r="F1124">
            <v>0.64968999999999999</v>
          </cell>
          <cell r="G1124">
            <v>0.72124999999999995</v>
          </cell>
          <cell r="H1124">
            <v>0.79749999999999999</v>
          </cell>
          <cell r="I1124">
            <v>0.88688</v>
          </cell>
          <cell r="J1124">
            <v>1.3231299999999999</v>
          </cell>
        </row>
        <row r="1125">
          <cell r="A1125">
            <v>40282</v>
          </cell>
          <cell r="B1125">
            <v>0.54063000000000005</v>
          </cell>
          <cell r="C1125">
            <v>0.54063000000000005</v>
          </cell>
          <cell r="D1125">
            <v>0.54874999999999996</v>
          </cell>
          <cell r="E1125">
            <v>0.57938000000000001</v>
          </cell>
          <cell r="F1125">
            <v>0.64968999999999999</v>
          </cell>
          <cell r="G1125">
            <v>0.72124999999999995</v>
          </cell>
          <cell r="H1125">
            <v>0.79625000000000001</v>
          </cell>
          <cell r="I1125">
            <v>0.88563000000000003</v>
          </cell>
          <cell r="J1125">
            <v>1.3231299999999999</v>
          </cell>
        </row>
        <row r="1126">
          <cell r="A1126">
            <v>40283</v>
          </cell>
          <cell r="B1126">
            <v>0.54063000000000005</v>
          </cell>
          <cell r="C1126">
            <v>0.54063000000000005</v>
          </cell>
          <cell r="D1126">
            <v>0.54874999999999996</v>
          </cell>
          <cell r="E1126">
            <v>0.57938000000000001</v>
          </cell>
          <cell r="F1126">
            <v>0.65093999999999996</v>
          </cell>
          <cell r="G1126">
            <v>0.72250000000000003</v>
          </cell>
          <cell r="H1126">
            <v>0.8</v>
          </cell>
          <cell r="I1126">
            <v>0.88812999999999998</v>
          </cell>
          <cell r="J1126">
            <v>1.3262499999999999</v>
          </cell>
        </row>
        <row r="1127">
          <cell r="A1127">
            <v>40284</v>
          </cell>
          <cell r="B1127">
            <v>0.54063000000000005</v>
          </cell>
          <cell r="C1127">
            <v>0.54063000000000005</v>
          </cell>
          <cell r="D1127">
            <v>0.54874999999999996</v>
          </cell>
          <cell r="E1127">
            <v>0.58062999999999998</v>
          </cell>
          <cell r="F1127">
            <v>0.65219000000000005</v>
          </cell>
          <cell r="G1127">
            <v>0.72250000000000003</v>
          </cell>
          <cell r="H1127">
            <v>0.80125000000000002</v>
          </cell>
          <cell r="I1127">
            <v>0.88937999999999995</v>
          </cell>
          <cell r="J1127">
            <v>1.3275000000000001</v>
          </cell>
        </row>
        <row r="1128">
          <cell r="A1128">
            <v>40287</v>
          </cell>
          <cell r="B1128">
            <v>0.54063000000000005</v>
          </cell>
          <cell r="C1128">
            <v>0.54063000000000005</v>
          </cell>
          <cell r="D1128">
            <v>0.54874999999999996</v>
          </cell>
          <cell r="E1128">
            <v>0.58187999999999995</v>
          </cell>
          <cell r="F1128">
            <v>0.65281</v>
          </cell>
          <cell r="G1128">
            <v>0.72313000000000005</v>
          </cell>
          <cell r="H1128">
            <v>0.80125000000000002</v>
          </cell>
          <cell r="I1128">
            <v>0.88937999999999995</v>
          </cell>
          <cell r="J1128">
            <v>1.3287499999999999</v>
          </cell>
        </row>
        <row r="1129">
          <cell r="A1129">
            <v>40288</v>
          </cell>
          <cell r="B1129">
            <v>0.54125000000000001</v>
          </cell>
          <cell r="C1129">
            <v>0.54125000000000001</v>
          </cell>
          <cell r="D1129">
            <v>0.54874999999999996</v>
          </cell>
          <cell r="E1129">
            <v>0.58313000000000004</v>
          </cell>
          <cell r="F1129">
            <v>0.65468999999999999</v>
          </cell>
          <cell r="G1129">
            <v>0.72499999999999998</v>
          </cell>
          <cell r="H1129">
            <v>0.80437999999999998</v>
          </cell>
          <cell r="I1129">
            <v>0.89249999999999996</v>
          </cell>
          <cell r="J1129">
            <v>1.3331299999999999</v>
          </cell>
        </row>
        <row r="1130">
          <cell r="A1130">
            <v>40289</v>
          </cell>
          <cell r="B1130">
            <v>0.54249999999999998</v>
          </cell>
          <cell r="C1130">
            <v>0.54249999999999998</v>
          </cell>
          <cell r="D1130">
            <v>0.55000000000000004</v>
          </cell>
          <cell r="E1130">
            <v>0.58438000000000001</v>
          </cell>
          <cell r="F1130">
            <v>0.65688000000000002</v>
          </cell>
          <cell r="G1130">
            <v>0.72687999999999997</v>
          </cell>
          <cell r="H1130">
            <v>0.80500000000000005</v>
          </cell>
          <cell r="I1130">
            <v>0.89312999999999998</v>
          </cell>
          <cell r="J1130">
            <v>1.3368800000000001</v>
          </cell>
        </row>
        <row r="1131">
          <cell r="A1131">
            <v>40290</v>
          </cell>
          <cell r="B1131">
            <v>0.54249999999999998</v>
          </cell>
          <cell r="C1131">
            <v>0.54249999999999998</v>
          </cell>
          <cell r="D1131">
            <v>0.55062999999999995</v>
          </cell>
          <cell r="E1131">
            <v>0.58625000000000005</v>
          </cell>
          <cell r="F1131">
            <v>0.66125</v>
          </cell>
          <cell r="G1131">
            <v>0.73375000000000001</v>
          </cell>
          <cell r="H1131">
            <v>0.81188000000000005</v>
          </cell>
          <cell r="I1131">
            <v>0.90063000000000004</v>
          </cell>
          <cell r="J1131">
            <v>1.34375</v>
          </cell>
        </row>
        <row r="1132">
          <cell r="A1132">
            <v>40291</v>
          </cell>
          <cell r="B1132">
            <v>0.54374999999999996</v>
          </cell>
          <cell r="C1132">
            <v>0.54374999999999996</v>
          </cell>
          <cell r="D1132">
            <v>0.55062999999999995</v>
          </cell>
          <cell r="E1132">
            <v>0.58875</v>
          </cell>
          <cell r="F1132">
            <v>0.66374999999999995</v>
          </cell>
          <cell r="G1132">
            <v>0.73750000000000004</v>
          </cell>
          <cell r="H1132">
            <v>0.81562999999999997</v>
          </cell>
          <cell r="I1132">
            <v>0.90874999999999995</v>
          </cell>
          <cell r="J1132">
            <v>1.355</v>
          </cell>
        </row>
        <row r="1133">
          <cell r="A1133">
            <v>40294</v>
          </cell>
          <cell r="B1133">
            <v>0.54374999999999996</v>
          </cell>
          <cell r="C1133">
            <v>0.54374999999999996</v>
          </cell>
          <cell r="D1133">
            <v>0.55062999999999995</v>
          </cell>
          <cell r="E1133">
            <v>0.58875</v>
          </cell>
          <cell r="F1133">
            <v>0.66374999999999995</v>
          </cell>
          <cell r="G1133">
            <v>0.74</v>
          </cell>
          <cell r="H1133">
            <v>0.81938</v>
          </cell>
          <cell r="I1133">
            <v>0.91374999999999995</v>
          </cell>
          <cell r="J1133">
            <v>1.3612500000000001</v>
          </cell>
        </row>
        <row r="1134">
          <cell r="A1134">
            <v>40295</v>
          </cell>
          <cell r="B1134">
            <v>0.54374999999999996</v>
          </cell>
          <cell r="C1134">
            <v>0.54374999999999996</v>
          </cell>
          <cell r="D1134">
            <v>0.55062999999999995</v>
          </cell>
          <cell r="E1134">
            <v>0.58875</v>
          </cell>
          <cell r="F1134">
            <v>0.66374999999999995</v>
          </cell>
          <cell r="G1134">
            <v>0.73875000000000002</v>
          </cell>
          <cell r="H1134">
            <v>0.81813000000000002</v>
          </cell>
          <cell r="I1134">
            <v>0.91249999999999998</v>
          </cell>
          <cell r="J1134">
            <v>1.3599999999999999</v>
          </cell>
        </row>
        <row r="1135">
          <cell r="A1135">
            <v>40296</v>
          </cell>
          <cell r="B1135">
            <v>0.54500000000000004</v>
          </cell>
          <cell r="C1135">
            <v>0.54500000000000004</v>
          </cell>
          <cell r="D1135">
            <v>0.55188000000000004</v>
          </cell>
          <cell r="E1135">
            <v>0.59375</v>
          </cell>
          <cell r="F1135">
            <v>0.67249999999999999</v>
          </cell>
          <cell r="G1135">
            <v>0.74563000000000001</v>
          </cell>
          <cell r="H1135">
            <v>0.82562999999999998</v>
          </cell>
          <cell r="I1135">
            <v>0.92062999999999995</v>
          </cell>
          <cell r="J1135">
            <v>1.36938</v>
          </cell>
        </row>
        <row r="1136">
          <cell r="A1136">
            <v>40297</v>
          </cell>
          <cell r="B1136">
            <v>0.54562999999999995</v>
          </cell>
          <cell r="C1136">
            <v>0.54562999999999995</v>
          </cell>
          <cell r="D1136">
            <v>0.55327999999999999</v>
          </cell>
          <cell r="E1136">
            <v>0.59655999999999998</v>
          </cell>
          <cell r="F1136">
            <v>0.67625000000000002</v>
          </cell>
          <cell r="G1136">
            <v>0.74875000000000003</v>
          </cell>
          <cell r="H1136">
            <v>0.83</v>
          </cell>
          <cell r="I1136">
            <v>0.92500000000000004</v>
          </cell>
          <cell r="J1136">
            <v>1.3712500000000001</v>
          </cell>
        </row>
        <row r="1137">
          <cell r="A1137">
            <v>40298</v>
          </cell>
          <cell r="B1137">
            <v>0.54688000000000003</v>
          </cell>
          <cell r="C1137">
            <v>0.54688000000000003</v>
          </cell>
          <cell r="D1137">
            <v>0.55374999999999996</v>
          </cell>
          <cell r="E1137">
            <v>0.59594000000000003</v>
          </cell>
          <cell r="F1137">
            <v>0.67718999999999996</v>
          </cell>
          <cell r="G1137">
            <v>0.74875000000000003</v>
          </cell>
          <cell r="H1137">
            <v>0.83250000000000002</v>
          </cell>
          <cell r="I1137">
            <v>0.92625000000000002</v>
          </cell>
          <cell r="J1137">
            <v>1.37063</v>
          </cell>
        </row>
        <row r="1138">
          <cell r="A1138">
            <v>40301</v>
          </cell>
          <cell r="B1138">
            <v>0.54688000000000003</v>
          </cell>
          <cell r="C1138">
            <v>0.54688000000000003</v>
          </cell>
          <cell r="D1138">
            <v>0.55374999999999996</v>
          </cell>
          <cell r="E1138">
            <v>0.59594000000000003</v>
          </cell>
          <cell r="F1138">
            <v>0.67718999999999996</v>
          </cell>
          <cell r="G1138">
            <v>0.74875000000000003</v>
          </cell>
          <cell r="H1138">
            <v>0.83250000000000002</v>
          </cell>
          <cell r="I1138">
            <v>0.92625000000000002</v>
          </cell>
          <cell r="J1138">
            <v>1.37063</v>
          </cell>
        </row>
        <row r="1139">
          <cell r="A1139">
            <v>40302</v>
          </cell>
          <cell r="B1139">
            <v>0.54813000000000001</v>
          </cell>
          <cell r="C1139">
            <v>0.54813000000000001</v>
          </cell>
          <cell r="D1139">
            <v>0.55469000000000002</v>
          </cell>
          <cell r="E1139">
            <v>0.59531000000000001</v>
          </cell>
          <cell r="F1139">
            <v>0.67844000000000004</v>
          </cell>
          <cell r="G1139">
            <v>0.75</v>
          </cell>
          <cell r="H1139">
            <v>0.83438000000000001</v>
          </cell>
          <cell r="I1139">
            <v>0.92844000000000004</v>
          </cell>
          <cell r="J1139">
            <v>1.37188</v>
          </cell>
        </row>
        <row r="1140">
          <cell r="A1140">
            <v>40303</v>
          </cell>
          <cell r="B1140">
            <v>0.54813000000000001</v>
          </cell>
          <cell r="C1140">
            <v>0.54813000000000001</v>
          </cell>
          <cell r="D1140">
            <v>0.55530999999999997</v>
          </cell>
          <cell r="E1140">
            <v>0.59906000000000004</v>
          </cell>
          <cell r="F1140">
            <v>0.68</v>
          </cell>
          <cell r="G1140">
            <v>0.75249999999999995</v>
          </cell>
          <cell r="H1140">
            <v>0.84062999999999999</v>
          </cell>
          <cell r="I1140">
            <v>0.93469000000000002</v>
          </cell>
          <cell r="J1140">
            <v>1.37375</v>
          </cell>
        </row>
        <row r="1141">
          <cell r="A1141">
            <v>40304</v>
          </cell>
          <cell r="B1141">
            <v>0.54813000000000001</v>
          </cell>
          <cell r="C1141">
            <v>0.54813000000000001</v>
          </cell>
          <cell r="D1141">
            <v>0.55813000000000001</v>
          </cell>
          <cell r="E1141">
            <v>0.59968999999999995</v>
          </cell>
          <cell r="F1141">
            <v>0.68156000000000005</v>
          </cell>
          <cell r="G1141">
            <v>0.75375000000000003</v>
          </cell>
          <cell r="H1141">
            <v>0.84313000000000005</v>
          </cell>
          <cell r="I1141">
            <v>0.93718999999999997</v>
          </cell>
          <cell r="J1141">
            <v>1.3756300000000001</v>
          </cell>
        </row>
        <row r="1142">
          <cell r="A1142">
            <v>40305</v>
          </cell>
          <cell r="B1142">
            <v>0.55125000000000002</v>
          </cell>
          <cell r="C1142">
            <v>0.55188000000000004</v>
          </cell>
          <cell r="D1142">
            <v>0.56781000000000004</v>
          </cell>
          <cell r="E1142">
            <v>0.60968999999999995</v>
          </cell>
          <cell r="F1142">
            <v>0.69655999999999996</v>
          </cell>
          <cell r="G1142">
            <v>0.77188000000000001</v>
          </cell>
          <cell r="H1142">
            <v>0.86124999999999996</v>
          </cell>
          <cell r="I1142">
            <v>0.96187999999999996</v>
          </cell>
          <cell r="J1142">
            <v>1.40313</v>
          </cell>
        </row>
        <row r="1143">
          <cell r="A1143">
            <v>40308</v>
          </cell>
          <cell r="B1143">
            <v>0.55000000000000004</v>
          </cell>
          <cell r="C1143">
            <v>0.55188000000000004</v>
          </cell>
          <cell r="D1143">
            <v>0.5675</v>
          </cell>
          <cell r="E1143">
            <v>0.60938000000000003</v>
          </cell>
          <cell r="F1143">
            <v>0.69750000000000001</v>
          </cell>
          <cell r="G1143">
            <v>0.77188000000000001</v>
          </cell>
          <cell r="H1143">
            <v>0.85687999999999998</v>
          </cell>
          <cell r="I1143">
            <v>0.95813000000000004</v>
          </cell>
          <cell r="J1143">
            <v>1.40188</v>
          </cell>
        </row>
        <row r="1144">
          <cell r="A1144">
            <v>40309</v>
          </cell>
          <cell r="B1144">
            <v>0.55000000000000004</v>
          </cell>
          <cell r="C1144">
            <v>0.55156000000000005</v>
          </cell>
          <cell r="D1144">
            <v>0.56718999999999997</v>
          </cell>
          <cell r="E1144">
            <v>0.61</v>
          </cell>
          <cell r="F1144">
            <v>0.70125000000000004</v>
          </cell>
          <cell r="G1144">
            <v>0.77188000000000001</v>
          </cell>
          <cell r="H1144">
            <v>0.85938000000000003</v>
          </cell>
          <cell r="I1144">
            <v>0.96438000000000001</v>
          </cell>
          <cell r="J1144">
            <v>1.40188</v>
          </cell>
        </row>
        <row r="1145">
          <cell r="A1145">
            <v>40310</v>
          </cell>
          <cell r="B1145">
            <v>0.54874999999999996</v>
          </cell>
          <cell r="C1145">
            <v>0.55030999999999997</v>
          </cell>
          <cell r="D1145">
            <v>0.56469000000000003</v>
          </cell>
          <cell r="E1145">
            <v>0.60875000000000001</v>
          </cell>
          <cell r="F1145">
            <v>0.69874999999999998</v>
          </cell>
          <cell r="G1145">
            <v>0.76812999999999998</v>
          </cell>
          <cell r="H1145">
            <v>0.85750000000000004</v>
          </cell>
          <cell r="I1145">
            <v>0.96062999999999998</v>
          </cell>
          <cell r="J1145">
            <v>1.3987499999999999</v>
          </cell>
        </row>
        <row r="1146">
          <cell r="A1146">
            <v>40311</v>
          </cell>
          <cell r="B1146">
            <v>0.54749999999999999</v>
          </cell>
          <cell r="C1146">
            <v>0.55030999999999997</v>
          </cell>
          <cell r="D1146">
            <v>0.56499999999999995</v>
          </cell>
          <cell r="E1146">
            <v>0.60750000000000004</v>
          </cell>
          <cell r="F1146">
            <v>0.69750000000000001</v>
          </cell>
          <cell r="G1146">
            <v>0.76500000000000001</v>
          </cell>
          <cell r="H1146">
            <v>0.85438000000000003</v>
          </cell>
          <cell r="I1146">
            <v>0.95687999999999995</v>
          </cell>
          <cell r="J1146">
            <v>1.39438</v>
          </cell>
        </row>
        <row r="1147">
          <cell r="A1147">
            <v>40312</v>
          </cell>
          <cell r="B1147">
            <v>0.54749999999999999</v>
          </cell>
          <cell r="C1147">
            <v>0.55030999999999997</v>
          </cell>
          <cell r="D1147">
            <v>0.56437999999999999</v>
          </cell>
          <cell r="E1147">
            <v>0.60812999999999995</v>
          </cell>
          <cell r="F1147">
            <v>0.69750000000000001</v>
          </cell>
          <cell r="G1147">
            <v>0.76624999999999999</v>
          </cell>
          <cell r="H1147">
            <v>0.85687999999999998</v>
          </cell>
          <cell r="I1147">
            <v>0.95687999999999995</v>
          </cell>
          <cell r="J1147">
            <v>1.39438</v>
          </cell>
        </row>
        <row r="1148">
          <cell r="A1148">
            <v>40315</v>
          </cell>
          <cell r="B1148">
            <v>0.54749999999999999</v>
          </cell>
          <cell r="C1148">
            <v>0.55030999999999997</v>
          </cell>
          <cell r="D1148">
            <v>0.56437999999999999</v>
          </cell>
          <cell r="E1148">
            <v>0.60812999999999995</v>
          </cell>
          <cell r="F1148">
            <v>0.69625000000000004</v>
          </cell>
          <cell r="G1148">
            <v>0.76875000000000004</v>
          </cell>
          <cell r="H1148">
            <v>0.85875000000000001</v>
          </cell>
          <cell r="I1148">
            <v>0.95813000000000004</v>
          </cell>
          <cell r="J1148">
            <v>1.3968799999999999</v>
          </cell>
        </row>
        <row r="1149">
          <cell r="A1149">
            <v>40316</v>
          </cell>
          <cell r="B1149">
            <v>0.54749999999999999</v>
          </cell>
          <cell r="C1149">
            <v>0.55030999999999997</v>
          </cell>
          <cell r="D1149">
            <v>0.56437999999999999</v>
          </cell>
          <cell r="E1149">
            <v>0.60875000000000001</v>
          </cell>
          <cell r="F1149">
            <v>0.69625000000000004</v>
          </cell>
          <cell r="G1149">
            <v>0.77</v>
          </cell>
          <cell r="H1149">
            <v>0.86</v>
          </cell>
          <cell r="I1149">
            <v>0.96062999999999998</v>
          </cell>
          <cell r="J1149">
            <v>1.3975</v>
          </cell>
        </row>
        <row r="1150">
          <cell r="A1150">
            <v>40317</v>
          </cell>
          <cell r="B1150">
            <v>0.54749999999999999</v>
          </cell>
          <cell r="C1150">
            <v>0.55030999999999997</v>
          </cell>
          <cell r="D1150">
            <v>0.56437999999999999</v>
          </cell>
          <cell r="E1150">
            <v>0.60875000000000001</v>
          </cell>
          <cell r="F1150">
            <v>0.69594</v>
          </cell>
          <cell r="G1150">
            <v>0.77</v>
          </cell>
          <cell r="H1150">
            <v>0.86063000000000001</v>
          </cell>
          <cell r="I1150">
            <v>0.96187999999999996</v>
          </cell>
          <cell r="J1150">
            <v>1.4</v>
          </cell>
        </row>
        <row r="1151">
          <cell r="A1151">
            <v>40318</v>
          </cell>
          <cell r="B1151">
            <v>0.54749999999999999</v>
          </cell>
          <cell r="C1151">
            <v>0.55030999999999997</v>
          </cell>
          <cell r="D1151">
            <v>0.56437999999999999</v>
          </cell>
          <cell r="E1151">
            <v>0.60875000000000001</v>
          </cell>
          <cell r="F1151">
            <v>0.69562999999999997</v>
          </cell>
          <cell r="G1151">
            <v>0.77124999999999999</v>
          </cell>
          <cell r="H1151">
            <v>0.86063000000000001</v>
          </cell>
          <cell r="I1151">
            <v>0.96187999999999996</v>
          </cell>
          <cell r="J1151">
            <v>1.4</v>
          </cell>
        </row>
        <row r="1152">
          <cell r="A1152">
            <v>40319</v>
          </cell>
          <cell r="B1152">
            <v>0.54749999999999999</v>
          </cell>
          <cell r="C1152">
            <v>0.55062999999999995</v>
          </cell>
          <cell r="D1152">
            <v>0.56499999999999995</v>
          </cell>
          <cell r="E1152">
            <v>0.61250000000000004</v>
          </cell>
          <cell r="F1152">
            <v>0.7</v>
          </cell>
          <cell r="G1152">
            <v>0.77249999999999996</v>
          </cell>
          <cell r="H1152">
            <v>0.86312999999999995</v>
          </cell>
          <cell r="I1152">
            <v>0.96499999999999997</v>
          </cell>
          <cell r="J1152">
            <v>1.4025000000000001</v>
          </cell>
        </row>
        <row r="1153">
          <cell r="A1153">
            <v>40322</v>
          </cell>
          <cell r="B1153">
            <v>0.54749999999999999</v>
          </cell>
          <cell r="C1153">
            <v>0.55062999999999995</v>
          </cell>
          <cell r="D1153">
            <v>0.56499999999999995</v>
          </cell>
          <cell r="E1153">
            <v>0.61312999999999995</v>
          </cell>
          <cell r="F1153">
            <v>0.70187999999999995</v>
          </cell>
          <cell r="G1153">
            <v>0.77563000000000004</v>
          </cell>
          <cell r="H1153">
            <v>0.86624999999999996</v>
          </cell>
          <cell r="I1153">
            <v>0.96875</v>
          </cell>
          <cell r="J1153">
            <v>1.4068800000000001</v>
          </cell>
        </row>
        <row r="1154">
          <cell r="A1154">
            <v>40323</v>
          </cell>
          <cell r="B1154">
            <v>0.54874999999999996</v>
          </cell>
          <cell r="C1154">
            <v>0.55188000000000004</v>
          </cell>
          <cell r="D1154">
            <v>0.56625000000000003</v>
          </cell>
          <cell r="E1154">
            <v>0.61624999999999996</v>
          </cell>
          <cell r="F1154">
            <v>0.70813000000000004</v>
          </cell>
          <cell r="G1154">
            <v>0.78249999999999997</v>
          </cell>
          <cell r="H1154">
            <v>0.87375000000000003</v>
          </cell>
          <cell r="I1154">
            <v>0.97687999999999997</v>
          </cell>
          <cell r="J1154">
            <v>1.4168799999999999</v>
          </cell>
        </row>
      </sheetData>
      <sheetData sheetId="43"/>
      <sheetData sheetId="44" refreshError="1"/>
      <sheetData sheetId="45" refreshError="1"/>
      <sheetData sheetId="46"/>
      <sheetData sheetId="47" refreshError="1"/>
      <sheetData sheetId="4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tion"/>
      <sheetName val="Raw data"/>
      <sheetName val="Helpers"/>
      <sheetName val="Issuers"/>
      <sheetName val="Sources"/>
    </sheetNames>
    <sheetDataSet>
      <sheetData sheetId="0">
        <row r="3">
          <cell r="O3">
            <v>41639</v>
          </cell>
        </row>
      </sheetData>
      <sheetData sheetId="1"/>
      <sheetData sheetId="2">
        <row r="1">
          <cell r="B1">
            <v>41274</v>
          </cell>
        </row>
      </sheetData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 (5)"/>
      <sheetName val="US (4)"/>
      <sheetName val="US (3)"/>
      <sheetName val="US"/>
      <sheetName val="data"/>
      <sheetName val="US (2)"/>
      <sheetName val="Insurers_CDS"/>
      <sheetName val="EQ"/>
      <sheetName val="Insurers_equit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S6">
            <v>11</v>
          </cell>
          <cell r="T6">
            <v>18.274999999999999</v>
          </cell>
          <cell r="U6">
            <v>35.997999999999998</v>
          </cell>
          <cell r="V6">
            <v>28.337</v>
          </cell>
          <cell r="W6">
            <v>26.83</v>
          </cell>
          <cell r="X6">
            <v>24.088000000000001</v>
          </cell>
        </row>
        <row r="7">
          <cell r="S7">
            <v>12.399000000000001</v>
          </cell>
          <cell r="T7">
            <v>20.94</v>
          </cell>
          <cell r="U7">
            <v>35.622999999999998</v>
          </cell>
          <cell r="V7">
            <v>28.25</v>
          </cell>
          <cell r="W7">
            <v>27.332999999999998</v>
          </cell>
          <cell r="X7">
            <v>24.908999999999999</v>
          </cell>
        </row>
        <row r="8">
          <cell r="S8">
            <v>12.399000000000001</v>
          </cell>
          <cell r="T8">
            <v>22.83</v>
          </cell>
          <cell r="U8">
            <v>35.164999999999999</v>
          </cell>
          <cell r="V8">
            <v>28.25</v>
          </cell>
          <cell r="W8">
            <v>27.5</v>
          </cell>
          <cell r="X8">
            <v>25.2288</v>
          </cell>
        </row>
        <row r="9">
          <cell r="S9">
            <v>11.85</v>
          </cell>
          <cell r="T9">
            <v>22.664999999999999</v>
          </cell>
          <cell r="U9">
            <v>35.5</v>
          </cell>
          <cell r="V9">
            <v>28.026</v>
          </cell>
          <cell r="W9">
            <v>27.315000000000001</v>
          </cell>
          <cell r="X9">
            <v>25.071199999999997</v>
          </cell>
        </row>
        <row r="10">
          <cell r="S10">
            <v>12.388999999999999</v>
          </cell>
          <cell r="T10">
            <v>22.875</v>
          </cell>
          <cell r="U10">
            <v>37.499000000000002</v>
          </cell>
          <cell r="V10">
            <v>28.782</v>
          </cell>
          <cell r="W10">
            <v>27.83</v>
          </cell>
          <cell r="X10">
            <v>25.875</v>
          </cell>
        </row>
        <row r="11">
          <cell r="S11">
            <v>12.1</v>
          </cell>
          <cell r="T11">
            <v>23.032</v>
          </cell>
          <cell r="U11">
            <v>37.457999999999998</v>
          </cell>
          <cell r="V11">
            <v>29.119</v>
          </cell>
          <cell r="W11">
            <v>28.805</v>
          </cell>
          <cell r="X11">
            <v>26.102800000000002</v>
          </cell>
        </row>
        <row r="12">
          <cell r="S12">
            <v>12.399000000000001</v>
          </cell>
          <cell r="T12">
            <v>22.719000000000001</v>
          </cell>
          <cell r="U12">
            <v>40.159999999999997</v>
          </cell>
          <cell r="V12">
            <v>29.5</v>
          </cell>
          <cell r="W12">
            <v>28.83</v>
          </cell>
          <cell r="X12">
            <v>26.721600000000002</v>
          </cell>
        </row>
        <row r="13">
          <cell r="S13">
            <v>12.164999999999999</v>
          </cell>
          <cell r="T13">
            <v>22.341999999999999</v>
          </cell>
          <cell r="U13">
            <v>40.412999999999997</v>
          </cell>
          <cell r="V13">
            <v>29.395</v>
          </cell>
          <cell r="W13">
            <v>29.331</v>
          </cell>
          <cell r="X13">
            <v>26.729199999999999</v>
          </cell>
        </row>
        <row r="14">
          <cell r="S14">
            <v>12.333</v>
          </cell>
          <cell r="T14">
            <v>21.907</v>
          </cell>
          <cell r="U14">
            <v>40.161999999999999</v>
          </cell>
          <cell r="V14">
            <v>29.625</v>
          </cell>
          <cell r="W14">
            <v>28.661999999999999</v>
          </cell>
          <cell r="X14">
            <v>26.537799999999997</v>
          </cell>
        </row>
        <row r="15">
          <cell r="S15">
            <v>12.007</v>
          </cell>
          <cell r="T15">
            <v>22.923999999999999</v>
          </cell>
          <cell r="U15">
            <v>38.521000000000001</v>
          </cell>
          <cell r="V15">
            <v>29.16</v>
          </cell>
          <cell r="W15">
            <v>28.728000000000002</v>
          </cell>
          <cell r="X15">
            <v>26.268000000000001</v>
          </cell>
        </row>
        <row r="16">
          <cell r="S16">
            <v>12.007</v>
          </cell>
          <cell r="T16">
            <v>22.923999999999999</v>
          </cell>
          <cell r="U16">
            <v>37.343000000000004</v>
          </cell>
          <cell r="V16">
            <v>29.16</v>
          </cell>
          <cell r="W16">
            <v>28.728000000000002</v>
          </cell>
          <cell r="X16">
            <v>26.032400000000003</v>
          </cell>
        </row>
        <row r="17">
          <cell r="S17">
            <v>12.037000000000001</v>
          </cell>
          <cell r="T17">
            <v>22.652999999999999</v>
          </cell>
          <cell r="U17">
            <v>38.5</v>
          </cell>
          <cell r="V17">
            <v>29.141999999999999</v>
          </cell>
          <cell r="W17">
            <v>29.157</v>
          </cell>
          <cell r="X17">
            <v>26.297800000000002</v>
          </cell>
        </row>
        <row r="18">
          <cell r="S18">
            <v>12.138999999999999</v>
          </cell>
          <cell r="T18">
            <v>21.96</v>
          </cell>
          <cell r="U18">
            <v>40.179000000000002</v>
          </cell>
          <cell r="V18">
            <v>29.157</v>
          </cell>
          <cell r="W18">
            <v>28.498999999999999</v>
          </cell>
          <cell r="X18">
            <v>26.386800000000001</v>
          </cell>
        </row>
        <row r="19">
          <cell r="S19">
            <v>12.167</v>
          </cell>
          <cell r="T19">
            <v>20.504000000000001</v>
          </cell>
          <cell r="U19">
            <v>39.494999999999997</v>
          </cell>
          <cell r="V19">
            <v>28.875</v>
          </cell>
          <cell r="W19">
            <v>28.332000000000001</v>
          </cell>
          <cell r="X19">
            <v>25.874599999999997</v>
          </cell>
        </row>
        <row r="20">
          <cell r="S20">
            <v>12.128</v>
          </cell>
          <cell r="T20">
            <v>22.148</v>
          </cell>
          <cell r="U20">
            <v>38.83</v>
          </cell>
          <cell r="V20">
            <v>28.536999999999999</v>
          </cell>
          <cell r="W20">
            <v>28</v>
          </cell>
          <cell r="X20">
            <v>25.928599999999999</v>
          </cell>
        </row>
        <row r="21">
          <cell r="S21">
            <v>11.913</v>
          </cell>
          <cell r="T21">
            <v>21.23</v>
          </cell>
          <cell r="U21">
            <v>37.482999999999997</v>
          </cell>
          <cell r="V21">
            <v>28.164999999999999</v>
          </cell>
          <cell r="W21">
            <v>28.236999999999998</v>
          </cell>
          <cell r="X21">
            <v>25.4056</v>
          </cell>
        </row>
        <row r="22">
          <cell r="S22">
            <v>12.167</v>
          </cell>
          <cell r="T22">
            <v>20.21</v>
          </cell>
          <cell r="U22">
            <v>37.087000000000003</v>
          </cell>
          <cell r="V22">
            <v>28.542000000000002</v>
          </cell>
          <cell r="W22">
            <v>27.722000000000001</v>
          </cell>
          <cell r="X22">
            <v>25.145600000000002</v>
          </cell>
        </row>
        <row r="23">
          <cell r="S23">
            <v>11.725</v>
          </cell>
          <cell r="T23">
            <v>21.469000000000001</v>
          </cell>
          <cell r="U23">
            <v>33.963000000000001</v>
          </cell>
          <cell r="V23">
            <v>26.969000000000001</v>
          </cell>
          <cell r="W23">
            <v>26.725000000000001</v>
          </cell>
          <cell r="X23">
            <v>24.170200000000001</v>
          </cell>
        </row>
        <row r="24">
          <cell r="S24">
            <v>11.835000000000001</v>
          </cell>
          <cell r="T24">
            <v>21.573</v>
          </cell>
          <cell r="U24">
            <v>34.167000000000002</v>
          </cell>
          <cell r="V24">
            <v>27.75</v>
          </cell>
          <cell r="W24">
            <v>26.5</v>
          </cell>
          <cell r="X24">
            <v>24.365000000000002</v>
          </cell>
        </row>
        <row r="25">
          <cell r="S25">
            <v>11.835000000000001</v>
          </cell>
          <cell r="T25">
            <v>21.841999999999999</v>
          </cell>
          <cell r="U25">
            <v>35.332999999999998</v>
          </cell>
          <cell r="V25">
            <v>28.5</v>
          </cell>
          <cell r="W25">
            <v>27.434000000000001</v>
          </cell>
          <cell r="X25">
            <v>24.988799999999998</v>
          </cell>
        </row>
        <row r="26">
          <cell r="S26">
            <v>11.462</v>
          </cell>
          <cell r="T26">
            <v>21.841999999999999</v>
          </cell>
          <cell r="U26">
            <v>37.125</v>
          </cell>
          <cell r="V26">
            <v>28.75</v>
          </cell>
          <cell r="W26">
            <v>27.866</v>
          </cell>
          <cell r="X26">
            <v>25.408999999999999</v>
          </cell>
        </row>
        <row r="27">
          <cell r="S27">
            <v>11.648</v>
          </cell>
          <cell r="T27">
            <v>20.321999999999999</v>
          </cell>
          <cell r="U27">
            <v>37.856999999999999</v>
          </cell>
          <cell r="V27">
            <v>29.145</v>
          </cell>
          <cell r="W27">
            <v>27.707000000000001</v>
          </cell>
          <cell r="X27">
            <v>25.335799999999999</v>
          </cell>
        </row>
        <row r="28">
          <cell r="S28">
            <v>11.35</v>
          </cell>
          <cell r="T28">
            <v>21.31</v>
          </cell>
          <cell r="U28">
            <v>37.262999999999998</v>
          </cell>
          <cell r="V28">
            <v>29.332999999999998</v>
          </cell>
          <cell r="W28">
            <v>28.236999999999998</v>
          </cell>
          <cell r="X28">
            <v>25.4986</v>
          </cell>
        </row>
        <row r="29">
          <cell r="S29">
            <v>11.475</v>
          </cell>
          <cell r="T29">
            <v>19.576000000000001</v>
          </cell>
          <cell r="U29">
            <v>38.530999999999999</v>
          </cell>
          <cell r="V29">
            <v>29.518999999999998</v>
          </cell>
          <cell r="W29">
            <v>28.385999999999999</v>
          </cell>
          <cell r="X29">
            <v>25.497399999999999</v>
          </cell>
        </row>
        <row r="30">
          <cell r="S30">
            <v>11.35</v>
          </cell>
          <cell r="T30">
            <v>20.49</v>
          </cell>
          <cell r="U30">
            <v>37.337000000000003</v>
          </cell>
          <cell r="V30">
            <v>28.895</v>
          </cell>
          <cell r="W30">
            <v>28.161999999999999</v>
          </cell>
          <cell r="X30">
            <v>25.246799999999997</v>
          </cell>
        </row>
        <row r="31">
          <cell r="S31">
            <v>11.433999999999999</v>
          </cell>
          <cell r="T31">
            <v>20.56</v>
          </cell>
          <cell r="U31">
            <v>36.884</v>
          </cell>
          <cell r="V31">
            <v>28.515000000000001</v>
          </cell>
          <cell r="W31">
            <v>28.079000000000001</v>
          </cell>
          <cell r="X31">
            <v>25.0944</v>
          </cell>
        </row>
        <row r="32">
          <cell r="S32">
            <v>11.41</v>
          </cell>
          <cell r="T32">
            <v>19.835999999999999</v>
          </cell>
          <cell r="U32">
            <v>29.25</v>
          </cell>
          <cell r="V32">
            <v>27.893999999999998</v>
          </cell>
          <cell r="W32">
            <v>26.923999999999999</v>
          </cell>
          <cell r="X32">
            <v>23.062799999999999</v>
          </cell>
        </row>
        <row r="33">
          <cell r="S33">
            <v>11.358000000000001</v>
          </cell>
          <cell r="T33">
            <v>20.035</v>
          </cell>
          <cell r="U33">
            <v>29.446999999999999</v>
          </cell>
          <cell r="V33">
            <v>27.893999999999998</v>
          </cell>
          <cell r="W33">
            <v>26.332999999999998</v>
          </cell>
          <cell r="X33">
            <v>23.013400000000001</v>
          </cell>
        </row>
        <row r="34">
          <cell r="S34">
            <v>11.467000000000001</v>
          </cell>
          <cell r="T34">
            <v>20.571999999999999</v>
          </cell>
          <cell r="U34">
            <v>30.026</v>
          </cell>
          <cell r="V34">
            <v>27.893999999999998</v>
          </cell>
          <cell r="W34">
            <v>26.992000000000001</v>
          </cell>
          <cell r="X34">
            <v>23.3902</v>
          </cell>
        </row>
        <row r="35">
          <cell r="S35">
            <v>11.441000000000001</v>
          </cell>
          <cell r="T35">
            <v>20.001999999999999</v>
          </cell>
          <cell r="U35">
            <v>30.344999999999999</v>
          </cell>
          <cell r="V35">
            <v>27.893999999999998</v>
          </cell>
          <cell r="W35">
            <v>30.11</v>
          </cell>
          <cell r="X35">
            <v>23.958399999999997</v>
          </cell>
        </row>
        <row r="36">
          <cell r="S36">
            <v>11.7</v>
          </cell>
          <cell r="T36">
            <v>21.001999999999999</v>
          </cell>
          <cell r="U36">
            <v>29</v>
          </cell>
          <cell r="V36">
            <v>27.893999999999998</v>
          </cell>
          <cell r="W36">
            <v>29.25</v>
          </cell>
          <cell r="X36">
            <v>23.769200000000001</v>
          </cell>
        </row>
        <row r="37">
          <cell r="S37">
            <v>11.7</v>
          </cell>
          <cell r="T37">
            <v>21.042000000000002</v>
          </cell>
          <cell r="U37">
            <v>29</v>
          </cell>
          <cell r="V37">
            <v>27.893999999999998</v>
          </cell>
          <cell r="W37">
            <v>29.25</v>
          </cell>
          <cell r="X37">
            <v>23.777200000000001</v>
          </cell>
        </row>
        <row r="38">
          <cell r="S38">
            <v>11.7</v>
          </cell>
          <cell r="T38">
            <v>20.715</v>
          </cell>
          <cell r="U38">
            <v>29</v>
          </cell>
          <cell r="V38">
            <v>27.893999999999998</v>
          </cell>
          <cell r="W38">
            <v>29.25</v>
          </cell>
          <cell r="X38">
            <v>23.7118</v>
          </cell>
        </row>
        <row r="39">
          <cell r="S39">
            <v>11.7</v>
          </cell>
          <cell r="T39">
            <v>20.995999999999999</v>
          </cell>
          <cell r="U39">
            <v>29</v>
          </cell>
          <cell r="V39">
            <v>27.893999999999998</v>
          </cell>
          <cell r="W39">
            <v>29.25</v>
          </cell>
          <cell r="X39">
            <v>23.768000000000001</v>
          </cell>
        </row>
        <row r="40">
          <cell r="S40">
            <v>11.7</v>
          </cell>
          <cell r="T40">
            <v>21.193999999999999</v>
          </cell>
          <cell r="U40">
            <v>29</v>
          </cell>
          <cell r="V40">
            <v>27.893999999999998</v>
          </cell>
          <cell r="W40">
            <v>29.25</v>
          </cell>
          <cell r="X40">
            <v>23.807600000000001</v>
          </cell>
        </row>
        <row r="41">
          <cell r="S41">
            <v>11.7</v>
          </cell>
          <cell r="T41">
            <v>21.193999999999999</v>
          </cell>
          <cell r="U41">
            <v>29</v>
          </cell>
          <cell r="V41">
            <v>27.893999999999998</v>
          </cell>
          <cell r="W41">
            <v>29.25</v>
          </cell>
          <cell r="X41">
            <v>23.807600000000001</v>
          </cell>
        </row>
        <row r="42">
          <cell r="S42">
            <v>11.7</v>
          </cell>
          <cell r="T42">
            <v>21.253</v>
          </cell>
          <cell r="U42">
            <v>29</v>
          </cell>
          <cell r="V42">
            <v>27.893999999999998</v>
          </cell>
          <cell r="W42">
            <v>29.25</v>
          </cell>
          <cell r="X42">
            <v>23.819400000000002</v>
          </cell>
        </row>
        <row r="43">
          <cell r="S43">
            <v>11.7</v>
          </cell>
          <cell r="T43">
            <v>21.253</v>
          </cell>
          <cell r="U43">
            <v>29</v>
          </cell>
          <cell r="V43">
            <v>27.893999999999998</v>
          </cell>
          <cell r="W43">
            <v>29.25</v>
          </cell>
          <cell r="X43">
            <v>23.819400000000002</v>
          </cell>
        </row>
        <row r="44">
          <cell r="S44">
            <v>11.7</v>
          </cell>
          <cell r="T44">
            <v>21.609000000000002</v>
          </cell>
          <cell r="U44">
            <v>29</v>
          </cell>
          <cell r="V44">
            <v>27.893999999999998</v>
          </cell>
          <cell r="W44">
            <v>29.25</v>
          </cell>
          <cell r="X44">
            <v>23.890599999999999</v>
          </cell>
        </row>
        <row r="45">
          <cell r="S45">
            <v>11.7</v>
          </cell>
          <cell r="T45">
            <v>22.032</v>
          </cell>
          <cell r="U45">
            <v>29</v>
          </cell>
          <cell r="V45">
            <v>27.893999999999998</v>
          </cell>
          <cell r="W45">
            <v>29.25</v>
          </cell>
          <cell r="X45">
            <v>23.975200000000001</v>
          </cell>
        </row>
        <row r="46">
          <cell r="S46">
            <v>11.7</v>
          </cell>
          <cell r="T46">
            <v>22.131</v>
          </cell>
          <cell r="U46">
            <v>29</v>
          </cell>
          <cell r="V46">
            <v>27.893999999999998</v>
          </cell>
          <cell r="W46">
            <v>29.25</v>
          </cell>
          <cell r="X46">
            <v>23.994999999999997</v>
          </cell>
        </row>
        <row r="47">
          <cell r="S47">
            <v>11.7</v>
          </cell>
          <cell r="T47">
            <v>25.85</v>
          </cell>
          <cell r="U47">
            <v>29</v>
          </cell>
          <cell r="V47">
            <v>27.893999999999998</v>
          </cell>
          <cell r="W47">
            <v>29.25</v>
          </cell>
          <cell r="X47">
            <v>24.738799999999998</v>
          </cell>
        </row>
        <row r="48">
          <cell r="S48">
            <v>11.7</v>
          </cell>
          <cell r="T48">
            <v>25.649000000000001</v>
          </cell>
          <cell r="U48">
            <v>29</v>
          </cell>
          <cell r="V48">
            <v>27.893999999999998</v>
          </cell>
          <cell r="W48">
            <v>29.25</v>
          </cell>
          <cell r="X48">
            <v>24.698599999999999</v>
          </cell>
        </row>
        <row r="49">
          <cell r="S49">
            <v>11.7</v>
          </cell>
          <cell r="T49">
            <v>25.649000000000001</v>
          </cell>
          <cell r="U49">
            <v>29</v>
          </cell>
          <cell r="V49">
            <v>27.893999999999998</v>
          </cell>
          <cell r="W49">
            <v>29.25</v>
          </cell>
          <cell r="X49">
            <v>24.698599999999999</v>
          </cell>
        </row>
        <row r="50">
          <cell r="S50">
            <v>11.7</v>
          </cell>
          <cell r="T50">
            <v>25.649000000000001</v>
          </cell>
          <cell r="U50">
            <v>29</v>
          </cell>
          <cell r="V50">
            <v>27.893999999999998</v>
          </cell>
          <cell r="W50">
            <v>29.25</v>
          </cell>
          <cell r="X50">
            <v>24.698599999999999</v>
          </cell>
        </row>
        <row r="51">
          <cell r="S51">
            <v>11.7</v>
          </cell>
          <cell r="T51">
            <v>30.998999999999999</v>
          </cell>
          <cell r="U51">
            <v>29</v>
          </cell>
          <cell r="V51">
            <v>27.893999999999998</v>
          </cell>
          <cell r="W51">
            <v>29.25</v>
          </cell>
          <cell r="X51">
            <v>25.768599999999999</v>
          </cell>
        </row>
        <row r="52">
          <cell r="S52">
            <v>11.7</v>
          </cell>
          <cell r="T52">
            <v>30.353000000000002</v>
          </cell>
          <cell r="U52">
            <v>29</v>
          </cell>
          <cell r="V52">
            <v>27.893999999999998</v>
          </cell>
          <cell r="W52">
            <v>29.25</v>
          </cell>
          <cell r="X52">
            <v>25.639400000000002</v>
          </cell>
        </row>
        <row r="53">
          <cell r="S53">
            <v>19.184999999999999</v>
          </cell>
          <cell r="T53">
            <v>28.684999999999999</v>
          </cell>
          <cell r="U53">
            <v>59.284999999999997</v>
          </cell>
          <cell r="V53">
            <v>54.713999999999999</v>
          </cell>
          <cell r="W53">
            <v>45.015999999999998</v>
          </cell>
          <cell r="X53">
            <v>41.376999999999995</v>
          </cell>
        </row>
        <row r="54">
          <cell r="S54">
            <v>19.184999999999999</v>
          </cell>
          <cell r="T54">
            <v>23.75</v>
          </cell>
          <cell r="U54">
            <v>59.284999999999997</v>
          </cell>
          <cell r="V54">
            <v>54.713999999999999</v>
          </cell>
          <cell r="W54">
            <v>45.015999999999998</v>
          </cell>
          <cell r="X54">
            <v>40.39</v>
          </cell>
        </row>
        <row r="55">
          <cell r="S55">
            <v>18.701000000000001</v>
          </cell>
          <cell r="T55">
            <v>28.724</v>
          </cell>
          <cell r="U55">
            <v>54.521000000000001</v>
          </cell>
          <cell r="V55">
            <v>50.058</v>
          </cell>
          <cell r="W55">
            <v>40.494999999999997</v>
          </cell>
          <cell r="X55">
            <v>38.4998</v>
          </cell>
        </row>
        <row r="56">
          <cell r="S56">
            <v>18.701000000000001</v>
          </cell>
          <cell r="T56">
            <v>24.216999999999999</v>
          </cell>
          <cell r="U56">
            <v>54.521000000000001</v>
          </cell>
          <cell r="V56">
            <v>50.058</v>
          </cell>
          <cell r="W56">
            <v>40.494999999999997</v>
          </cell>
          <cell r="X56">
            <v>37.598399999999998</v>
          </cell>
        </row>
        <row r="57">
          <cell r="S57">
            <v>19.789000000000001</v>
          </cell>
          <cell r="T57">
            <v>27.344999999999999</v>
          </cell>
          <cell r="U57">
            <v>54.850999999999999</v>
          </cell>
          <cell r="V57">
            <v>52.375999999999998</v>
          </cell>
          <cell r="W57">
            <v>41.281999999999996</v>
          </cell>
          <cell r="X57">
            <v>39.128599999999992</v>
          </cell>
        </row>
        <row r="58">
          <cell r="S58">
            <v>20.928999999999998</v>
          </cell>
          <cell r="T58">
            <v>31.9</v>
          </cell>
          <cell r="U58">
            <v>59.155000000000001</v>
          </cell>
          <cell r="V58">
            <v>56.011000000000003</v>
          </cell>
          <cell r="W58">
            <v>43.15</v>
          </cell>
          <cell r="X58">
            <v>42.228999999999999</v>
          </cell>
        </row>
        <row r="59">
          <cell r="S59">
            <v>24.271999999999998</v>
          </cell>
          <cell r="T59">
            <v>33.069000000000003</v>
          </cell>
          <cell r="U59">
            <v>70.405000000000001</v>
          </cell>
          <cell r="V59">
            <v>65.927000000000007</v>
          </cell>
          <cell r="W59">
            <v>48.994999999999997</v>
          </cell>
          <cell r="X59">
            <v>48.5336</v>
          </cell>
        </row>
        <row r="60">
          <cell r="S60">
            <v>25.864000000000001</v>
          </cell>
          <cell r="T60">
            <v>32.265999999999998</v>
          </cell>
          <cell r="U60">
            <v>72.716999999999999</v>
          </cell>
          <cell r="V60">
            <v>67.691000000000003</v>
          </cell>
          <cell r="W60">
            <v>50.965000000000003</v>
          </cell>
          <cell r="X60">
            <v>49.900599999999997</v>
          </cell>
        </row>
        <row r="61">
          <cell r="S61">
            <v>25.864000000000001</v>
          </cell>
          <cell r="T61">
            <v>34.496000000000002</v>
          </cell>
          <cell r="U61">
            <v>72.716999999999999</v>
          </cell>
          <cell r="V61">
            <v>67.691000000000003</v>
          </cell>
          <cell r="W61">
            <v>50.965000000000003</v>
          </cell>
          <cell r="X61">
            <v>50.346600000000002</v>
          </cell>
        </row>
        <row r="62">
          <cell r="S62">
            <v>25.864000000000001</v>
          </cell>
          <cell r="T62">
            <v>37</v>
          </cell>
          <cell r="U62">
            <v>72.716999999999999</v>
          </cell>
          <cell r="V62">
            <v>67.691000000000003</v>
          </cell>
          <cell r="W62">
            <v>50.965000000000003</v>
          </cell>
          <cell r="X62">
            <v>50.847400000000007</v>
          </cell>
        </row>
        <row r="63">
          <cell r="S63">
            <v>25.864000000000001</v>
          </cell>
          <cell r="T63">
            <v>32.677999999999997</v>
          </cell>
          <cell r="U63">
            <v>72.716999999999999</v>
          </cell>
          <cell r="V63">
            <v>67.691000000000003</v>
          </cell>
          <cell r="W63">
            <v>50.965000000000003</v>
          </cell>
          <cell r="X63">
            <v>49.983000000000004</v>
          </cell>
        </row>
        <row r="64">
          <cell r="S64">
            <v>25.864000000000001</v>
          </cell>
          <cell r="T64">
            <v>31.390999999999998</v>
          </cell>
          <cell r="U64">
            <v>72.716999999999999</v>
          </cell>
          <cell r="V64">
            <v>67.691000000000003</v>
          </cell>
          <cell r="W64">
            <v>50.965000000000003</v>
          </cell>
          <cell r="X64">
            <v>49.7256</v>
          </cell>
        </row>
        <row r="65">
          <cell r="S65">
            <v>27.5</v>
          </cell>
          <cell r="T65">
            <v>29.731000000000002</v>
          </cell>
          <cell r="U65">
            <v>71.495000000000005</v>
          </cell>
          <cell r="V65">
            <v>62.835000000000001</v>
          </cell>
          <cell r="W65">
            <v>47.232999999999997</v>
          </cell>
          <cell r="X65">
            <v>47.758800000000001</v>
          </cell>
        </row>
        <row r="66">
          <cell r="S66">
            <v>27.5</v>
          </cell>
          <cell r="T66">
            <v>38.223999999999997</v>
          </cell>
          <cell r="U66">
            <v>71.495000000000005</v>
          </cell>
          <cell r="V66">
            <v>62.835000000000001</v>
          </cell>
          <cell r="W66">
            <v>47.232999999999997</v>
          </cell>
          <cell r="X66">
            <v>49.4574</v>
          </cell>
        </row>
        <row r="67">
          <cell r="S67">
            <v>27.5</v>
          </cell>
          <cell r="T67">
            <v>35.389000000000003</v>
          </cell>
          <cell r="U67">
            <v>71.495000000000005</v>
          </cell>
          <cell r="V67">
            <v>62.835000000000001</v>
          </cell>
          <cell r="W67">
            <v>47.232999999999997</v>
          </cell>
          <cell r="X67">
            <v>48.890400000000007</v>
          </cell>
        </row>
        <row r="68">
          <cell r="S68">
            <v>29.655000000000001</v>
          </cell>
          <cell r="T68">
            <v>35.51</v>
          </cell>
          <cell r="U68">
            <v>75.414000000000001</v>
          </cell>
          <cell r="V68">
            <v>67.171000000000006</v>
          </cell>
          <cell r="W68">
            <v>50.929000000000002</v>
          </cell>
          <cell r="X68">
            <v>51.735799999999998</v>
          </cell>
        </row>
        <row r="69">
          <cell r="S69">
            <v>27.030999999999999</v>
          </cell>
          <cell r="T69">
            <v>40.347000000000001</v>
          </cell>
          <cell r="U69">
            <v>79.197000000000003</v>
          </cell>
          <cell r="V69">
            <v>69.001000000000005</v>
          </cell>
          <cell r="W69">
            <v>51.664999999999999</v>
          </cell>
          <cell r="X69">
            <v>53.4482</v>
          </cell>
        </row>
        <row r="70">
          <cell r="S70">
            <v>27.64</v>
          </cell>
          <cell r="T70">
            <v>40.347000000000001</v>
          </cell>
          <cell r="U70">
            <v>82.397000000000006</v>
          </cell>
          <cell r="V70">
            <v>71.513999999999996</v>
          </cell>
          <cell r="W70">
            <v>53.1</v>
          </cell>
          <cell r="X70">
            <v>54.999600000000008</v>
          </cell>
        </row>
        <row r="71">
          <cell r="S71">
            <v>25.582999999999998</v>
          </cell>
          <cell r="T71">
            <v>42.906999999999996</v>
          </cell>
          <cell r="U71">
            <v>87.162999999999997</v>
          </cell>
          <cell r="V71">
            <v>71.513999999999996</v>
          </cell>
          <cell r="W71">
            <v>56.040999999999997</v>
          </cell>
          <cell r="X71">
            <v>56.641599999999997</v>
          </cell>
        </row>
        <row r="72">
          <cell r="S72">
            <v>28.286999999999999</v>
          </cell>
          <cell r="T72">
            <v>41.012999999999998</v>
          </cell>
          <cell r="U72">
            <v>88.207999999999998</v>
          </cell>
          <cell r="V72">
            <v>74.947999999999993</v>
          </cell>
          <cell r="W72">
            <v>55.572000000000003</v>
          </cell>
          <cell r="X72">
            <v>57.605599999999995</v>
          </cell>
        </row>
        <row r="73">
          <cell r="S73">
            <v>28.312999999999999</v>
          </cell>
          <cell r="T73">
            <v>40.619999999999997</v>
          </cell>
          <cell r="U73">
            <v>88.646000000000001</v>
          </cell>
          <cell r="V73">
            <v>75.417000000000002</v>
          </cell>
          <cell r="W73">
            <v>56.75</v>
          </cell>
          <cell r="X73">
            <v>57.949199999999998</v>
          </cell>
        </row>
        <row r="74">
          <cell r="S74">
            <v>28.024999999999999</v>
          </cell>
          <cell r="T74">
            <v>42.634999999999998</v>
          </cell>
          <cell r="U74">
            <v>91.11</v>
          </cell>
          <cell r="V74">
            <v>78.852999999999994</v>
          </cell>
          <cell r="W74">
            <v>56.421999999999997</v>
          </cell>
          <cell r="X74">
            <v>59.408999999999992</v>
          </cell>
        </row>
        <row r="75">
          <cell r="S75">
            <v>27.814</v>
          </cell>
          <cell r="T75">
            <v>43.546999999999997</v>
          </cell>
          <cell r="U75">
            <v>91.1</v>
          </cell>
          <cell r="V75">
            <v>78.909000000000006</v>
          </cell>
          <cell r="W75">
            <v>56.286999999999999</v>
          </cell>
          <cell r="X75">
            <v>59.531399999999998</v>
          </cell>
        </row>
        <row r="76">
          <cell r="S76">
            <v>24.927</v>
          </cell>
          <cell r="T76">
            <v>47.969000000000001</v>
          </cell>
          <cell r="U76">
            <v>87.984999999999999</v>
          </cell>
          <cell r="V76">
            <v>78.909000000000006</v>
          </cell>
          <cell r="W76">
            <v>54.048000000000002</v>
          </cell>
          <cell r="X76">
            <v>58.767600000000002</v>
          </cell>
        </row>
        <row r="77">
          <cell r="S77">
            <v>24.795000000000002</v>
          </cell>
          <cell r="T77">
            <v>48.588000000000001</v>
          </cell>
          <cell r="U77">
            <v>84.381</v>
          </cell>
          <cell r="V77">
            <v>78.909000000000006</v>
          </cell>
          <cell r="W77">
            <v>51.174999999999997</v>
          </cell>
          <cell r="X77">
            <v>57.569600000000001</v>
          </cell>
        </row>
        <row r="78">
          <cell r="S78">
            <v>24.652999999999999</v>
          </cell>
          <cell r="T78">
            <v>41.625</v>
          </cell>
          <cell r="U78">
            <v>83.918999999999997</v>
          </cell>
          <cell r="V78">
            <v>78.909000000000006</v>
          </cell>
          <cell r="W78">
            <v>50.99</v>
          </cell>
          <cell r="X78">
            <v>56.019199999999998</v>
          </cell>
        </row>
        <row r="79">
          <cell r="S79">
            <v>24.608000000000001</v>
          </cell>
          <cell r="T79">
            <v>42.107999999999997</v>
          </cell>
          <cell r="U79">
            <v>84.225999999999999</v>
          </cell>
          <cell r="V79">
            <v>78.909000000000006</v>
          </cell>
          <cell r="W79">
            <v>50.951999999999998</v>
          </cell>
          <cell r="X79">
            <v>56.160600000000002</v>
          </cell>
        </row>
        <row r="80">
          <cell r="S80">
            <v>24.608000000000001</v>
          </cell>
          <cell r="T80">
            <v>42.329000000000001</v>
          </cell>
          <cell r="U80">
            <v>84.225999999999999</v>
          </cell>
          <cell r="V80">
            <v>78.909000000000006</v>
          </cell>
          <cell r="W80">
            <v>50.951999999999998</v>
          </cell>
          <cell r="X80">
            <v>56.204799999999999</v>
          </cell>
        </row>
        <row r="81">
          <cell r="S81">
            <v>27.375</v>
          </cell>
          <cell r="T81">
            <v>43.591999999999999</v>
          </cell>
          <cell r="U81">
            <v>79.625</v>
          </cell>
          <cell r="V81">
            <v>72.34</v>
          </cell>
          <cell r="W81">
            <v>50.271999999999998</v>
          </cell>
          <cell r="X81">
            <v>54.640799999999999</v>
          </cell>
        </row>
        <row r="82">
          <cell r="S82">
            <v>28.315000000000001</v>
          </cell>
          <cell r="T82">
            <v>38.89</v>
          </cell>
          <cell r="U82">
            <v>75.367999999999995</v>
          </cell>
          <cell r="V82">
            <v>72.34</v>
          </cell>
          <cell r="W82">
            <v>48.901000000000003</v>
          </cell>
          <cell r="X82">
            <v>52.762799999999991</v>
          </cell>
        </row>
        <row r="83">
          <cell r="S83">
            <v>26.855</v>
          </cell>
          <cell r="T83">
            <v>38.485999999999997</v>
          </cell>
          <cell r="U83">
            <v>74.594999999999999</v>
          </cell>
          <cell r="V83">
            <v>68.100999999999999</v>
          </cell>
          <cell r="W83">
            <v>48.91</v>
          </cell>
          <cell r="X83">
            <v>51.389400000000002</v>
          </cell>
        </row>
        <row r="84">
          <cell r="S84">
            <v>26.902000000000001</v>
          </cell>
          <cell r="T84">
            <v>37.74</v>
          </cell>
          <cell r="U84">
            <v>71.037000000000006</v>
          </cell>
          <cell r="V84">
            <v>67.421000000000006</v>
          </cell>
          <cell r="W84">
            <v>49.661999999999999</v>
          </cell>
          <cell r="X84">
            <v>50.552400000000006</v>
          </cell>
        </row>
        <row r="85">
          <cell r="S85">
            <v>23.315999999999999</v>
          </cell>
          <cell r="T85">
            <v>44.597000000000001</v>
          </cell>
          <cell r="U85">
            <v>67.706000000000003</v>
          </cell>
          <cell r="V85">
            <v>66.751000000000005</v>
          </cell>
          <cell r="W85">
            <v>46.912999999999997</v>
          </cell>
          <cell r="X85">
            <v>49.8566</v>
          </cell>
        </row>
        <row r="86">
          <cell r="S86">
            <v>23.312999999999999</v>
          </cell>
          <cell r="T86">
            <v>43.851999999999997</v>
          </cell>
          <cell r="U86">
            <v>62.454000000000001</v>
          </cell>
          <cell r="V86">
            <v>66.751000000000005</v>
          </cell>
          <cell r="W86">
            <v>45.655000000000001</v>
          </cell>
          <cell r="X86">
            <v>48.405000000000001</v>
          </cell>
        </row>
        <row r="87">
          <cell r="S87">
            <v>23.404</v>
          </cell>
          <cell r="T87">
            <v>38.451999999999998</v>
          </cell>
          <cell r="U87">
            <v>61.712000000000003</v>
          </cell>
          <cell r="V87">
            <v>61.116999999999997</v>
          </cell>
          <cell r="W87">
            <v>44.619</v>
          </cell>
          <cell r="X87">
            <v>45.860799999999998</v>
          </cell>
        </row>
        <row r="88">
          <cell r="S88">
            <v>26.125</v>
          </cell>
          <cell r="T88">
            <v>36.213000000000001</v>
          </cell>
          <cell r="U88">
            <v>61.2</v>
          </cell>
          <cell r="V88">
            <v>57.164999999999999</v>
          </cell>
          <cell r="W88">
            <v>42.95</v>
          </cell>
          <cell r="X88">
            <v>44.730600000000003</v>
          </cell>
        </row>
        <row r="89">
          <cell r="S89">
            <v>27.146999999999998</v>
          </cell>
          <cell r="T89">
            <v>30.623000000000001</v>
          </cell>
          <cell r="U89">
            <v>59.264000000000003</v>
          </cell>
          <cell r="V89">
            <v>57.164999999999999</v>
          </cell>
          <cell r="W89">
            <v>40.933999999999997</v>
          </cell>
          <cell r="X89">
            <v>43.026599999999995</v>
          </cell>
        </row>
        <row r="90">
          <cell r="S90">
            <v>27.146999999999998</v>
          </cell>
          <cell r="T90">
            <v>43.098999999999997</v>
          </cell>
          <cell r="U90">
            <v>58.259</v>
          </cell>
          <cell r="V90">
            <v>57.164999999999999</v>
          </cell>
          <cell r="W90">
            <v>39.929000000000002</v>
          </cell>
          <cell r="X90">
            <v>45.119799999999998</v>
          </cell>
        </row>
        <row r="91">
          <cell r="S91">
            <v>25.875</v>
          </cell>
          <cell r="T91">
            <v>37.438000000000002</v>
          </cell>
          <cell r="U91">
            <v>56.924999999999997</v>
          </cell>
          <cell r="V91">
            <v>54.34</v>
          </cell>
          <cell r="W91">
            <v>39.875</v>
          </cell>
          <cell r="X91">
            <v>42.890599999999999</v>
          </cell>
        </row>
        <row r="92">
          <cell r="S92">
            <v>26.216000000000001</v>
          </cell>
          <cell r="T92">
            <v>32.487000000000002</v>
          </cell>
          <cell r="U92">
            <v>56.598999999999997</v>
          </cell>
          <cell r="V92">
            <v>54.34</v>
          </cell>
          <cell r="W92">
            <v>39.231000000000002</v>
          </cell>
          <cell r="X92">
            <v>41.7746</v>
          </cell>
        </row>
        <row r="93">
          <cell r="S93">
            <v>24.984999999999999</v>
          </cell>
          <cell r="T93">
            <v>29.082999999999998</v>
          </cell>
          <cell r="U93">
            <v>55.131999999999998</v>
          </cell>
          <cell r="V93">
            <v>54.34</v>
          </cell>
          <cell r="W93">
            <v>38.664999999999999</v>
          </cell>
          <cell r="X93">
            <v>40.440999999999995</v>
          </cell>
        </row>
        <row r="94">
          <cell r="S94">
            <v>24.324999999999999</v>
          </cell>
          <cell r="T94">
            <v>34.853000000000002</v>
          </cell>
          <cell r="U94">
            <v>57.2</v>
          </cell>
          <cell r="V94">
            <v>54.401000000000003</v>
          </cell>
          <cell r="W94">
            <v>40.549999999999997</v>
          </cell>
          <cell r="X94">
            <v>42.265799999999999</v>
          </cell>
        </row>
        <row r="95">
          <cell r="S95">
            <v>24.425000000000001</v>
          </cell>
          <cell r="T95">
            <v>34.951999999999998</v>
          </cell>
          <cell r="U95">
            <v>57.5</v>
          </cell>
          <cell r="V95">
            <v>54.896000000000001</v>
          </cell>
          <cell r="W95">
            <v>40.450000000000003</v>
          </cell>
          <cell r="X95">
            <v>42.444600000000001</v>
          </cell>
        </row>
        <row r="96">
          <cell r="S96">
            <v>20.870999999999999</v>
          </cell>
          <cell r="T96">
            <v>40.548000000000002</v>
          </cell>
          <cell r="U96">
            <v>57.494999999999997</v>
          </cell>
          <cell r="V96">
            <v>54.896000000000001</v>
          </cell>
          <cell r="W96">
            <v>41.070999999999998</v>
          </cell>
          <cell r="X96">
            <v>42.976199999999999</v>
          </cell>
        </row>
        <row r="97">
          <cell r="S97">
            <v>20.771999999999998</v>
          </cell>
          <cell r="T97">
            <v>40.667000000000002</v>
          </cell>
          <cell r="U97">
            <v>58.661999999999999</v>
          </cell>
          <cell r="V97">
            <v>54.83</v>
          </cell>
          <cell r="W97">
            <v>41.103999999999999</v>
          </cell>
          <cell r="X97">
            <v>43.206999999999994</v>
          </cell>
        </row>
        <row r="98">
          <cell r="S98">
            <v>20.904</v>
          </cell>
          <cell r="T98">
            <v>36.25</v>
          </cell>
          <cell r="U98">
            <v>56.972000000000001</v>
          </cell>
          <cell r="V98">
            <v>56.098999999999997</v>
          </cell>
          <cell r="W98">
            <v>38.735999999999997</v>
          </cell>
          <cell r="X98">
            <v>41.792199999999994</v>
          </cell>
        </row>
        <row r="99">
          <cell r="S99">
            <v>23.824999999999999</v>
          </cell>
          <cell r="T99">
            <v>36.31</v>
          </cell>
          <cell r="U99">
            <v>55.95</v>
          </cell>
          <cell r="V99">
            <v>53.070999999999998</v>
          </cell>
          <cell r="W99">
            <v>38.825000000000003</v>
          </cell>
          <cell r="X99">
            <v>41.596199999999996</v>
          </cell>
        </row>
        <row r="100">
          <cell r="S100">
            <v>24.125</v>
          </cell>
          <cell r="T100">
            <v>36.197000000000003</v>
          </cell>
          <cell r="U100">
            <v>56.2</v>
          </cell>
          <cell r="V100">
            <v>53.070999999999998</v>
          </cell>
          <cell r="W100">
            <v>38.85</v>
          </cell>
          <cell r="X100">
            <v>41.688600000000001</v>
          </cell>
        </row>
        <row r="101">
          <cell r="S101">
            <v>20.376000000000001</v>
          </cell>
          <cell r="T101">
            <v>36.125</v>
          </cell>
          <cell r="U101">
            <v>56.335000000000001</v>
          </cell>
          <cell r="V101">
            <v>53.070999999999998</v>
          </cell>
          <cell r="W101">
            <v>38.735999999999997</v>
          </cell>
          <cell r="X101">
            <v>40.928600000000003</v>
          </cell>
        </row>
        <row r="102">
          <cell r="S102">
            <v>22.55</v>
          </cell>
          <cell r="T102">
            <v>34.305999999999997</v>
          </cell>
          <cell r="U102">
            <v>55.825000000000003</v>
          </cell>
          <cell r="V102">
            <v>52.939</v>
          </cell>
          <cell r="W102">
            <v>38.5</v>
          </cell>
          <cell r="X102">
            <v>40.823999999999998</v>
          </cell>
        </row>
        <row r="103">
          <cell r="S103">
            <v>20.277000000000001</v>
          </cell>
          <cell r="T103">
            <v>39.652000000000001</v>
          </cell>
          <cell r="U103">
            <v>55.433999999999997</v>
          </cell>
          <cell r="V103">
            <v>52.939</v>
          </cell>
          <cell r="W103">
            <v>38.17</v>
          </cell>
          <cell r="X103">
            <v>41.294399999999996</v>
          </cell>
        </row>
        <row r="104">
          <cell r="S104">
            <v>22.45</v>
          </cell>
          <cell r="T104">
            <v>35.612000000000002</v>
          </cell>
          <cell r="U104">
            <v>52.625</v>
          </cell>
          <cell r="V104">
            <v>50.911000000000001</v>
          </cell>
          <cell r="W104">
            <v>36.875</v>
          </cell>
          <cell r="X104">
            <v>39.694600000000001</v>
          </cell>
        </row>
        <row r="105">
          <cell r="S105">
            <v>22.175000000000001</v>
          </cell>
          <cell r="T105">
            <v>33.040999999999997</v>
          </cell>
          <cell r="U105">
            <v>51.7</v>
          </cell>
          <cell r="V105">
            <v>49.378</v>
          </cell>
          <cell r="W105">
            <v>36.1</v>
          </cell>
          <cell r="X105">
            <v>38.478799999999993</v>
          </cell>
        </row>
        <row r="106">
          <cell r="S106">
            <v>19.809999999999999</v>
          </cell>
          <cell r="T106">
            <v>38.396000000000001</v>
          </cell>
          <cell r="U106">
            <v>48.741</v>
          </cell>
          <cell r="V106">
            <v>49.378</v>
          </cell>
          <cell r="W106">
            <v>34.603999999999999</v>
          </cell>
          <cell r="X106">
            <v>38.185799999999993</v>
          </cell>
        </row>
        <row r="107">
          <cell r="S107">
            <v>19.809999999999999</v>
          </cell>
          <cell r="T107">
            <v>34.35</v>
          </cell>
          <cell r="U107">
            <v>48.51</v>
          </cell>
          <cell r="V107">
            <v>47.042999999999999</v>
          </cell>
          <cell r="W107">
            <v>34.570999999999998</v>
          </cell>
          <cell r="X107">
            <v>36.8568</v>
          </cell>
        </row>
        <row r="108">
          <cell r="S108">
            <v>22</v>
          </cell>
          <cell r="T108">
            <v>28.442</v>
          </cell>
          <cell r="U108">
            <v>47.55</v>
          </cell>
          <cell r="V108">
            <v>47.113999999999997</v>
          </cell>
          <cell r="W108">
            <v>34.125</v>
          </cell>
          <cell r="X108">
            <v>35.846199999999996</v>
          </cell>
        </row>
        <row r="109">
          <cell r="S109">
            <v>21.95</v>
          </cell>
          <cell r="T109">
            <v>32.375</v>
          </cell>
          <cell r="U109">
            <v>46.625</v>
          </cell>
          <cell r="V109">
            <v>45.84</v>
          </cell>
          <cell r="W109">
            <v>33.774999999999999</v>
          </cell>
          <cell r="X109">
            <v>36.113000000000007</v>
          </cell>
        </row>
        <row r="110">
          <cell r="S110">
            <v>22.175000000000001</v>
          </cell>
          <cell r="T110">
            <v>34.087000000000003</v>
          </cell>
          <cell r="U110">
            <v>46.625</v>
          </cell>
          <cell r="V110">
            <v>45.84</v>
          </cell>
          <cell r="W110">
            <v>33.875</v>
          </cell>
          <cell r="X110">
            <v>36.520400000000002</v>
          </cell>
        </row>
        <row r="111">
          <cell r="S111">
            <v>22.175000000000001</v>
          </cell>
          <cell r="T111">
            <v>34.087000000000003</v>
          </cell>
          <cell r="U111">
            <v>46.625</v>
          </cell>
          <cell r="V111">
            <v>45.84</v>
          </cell>
          <cell r="W111">
            <v>33.875</v>
          </cell>
          <cell r="X111">
            <v>36.520400000000002</v>
          </cell>
        </row>
        <row r="112">
          <cell r="S112">
            <v>20.673000000000002</v>
          </cell>
          <cell r="T112">
            <v>36.375</v>
          </cell>
          <cell r="U112">
            <v>47.901000000000003</v>
          </cell>
          <cell r="V112">
            <v>45.84</v>
          </cell>
          <cell r="W112">
            <v>33.972000000000001</v>
          </cell>
          <cell r="X112">
            <v>36.952200000000005</v>
          </cell>
        </row>
        <row r="113">
          <cell r="S113">
            <v>22.8</v>
          </cell>
          <cell r="T113">
            <v>32.32</v>
          </cell>
          <cell r="U113">
            <v>49.7</v>
          </cell>
          <cell r="V113">
            <v>48.731000000000002</v>
          </cell>
          <cell r="W113">
            <v>34.299999999999997</v>
          </cell>
          <cell r="X113">
            <v>37.5702</v>
          </cell>
        </row>
        <row r="114">
          <cell r="S114">
            <v>21.904</v>
          </cell>
          <cell r="T114">
            <v>37.700000000000003</v>
          </cell>
          <cell r="U114">
            <v>49.661999999999999</v>
          </cell>
          <cell r="V114">
            <v>48.731000000000002</v>
          </cell>
          <cell r="W114">
            <v>34.268999999999998</v>
          </cell>
          <cell r="X114">
            <v>38.453199999999995</v>
          </cell>
        </row>
        <row r="115">
          <cell r="S115">
            <v>23.7</v>
          </cell>
          <cell r="T115">
            <v>32.313000000000002</v>
          </cell>
          <cell r="U115">
            <v>49.274999999999999</v>
          </cell>
          <cell r="V115">
            <v>48.505000000000003</v>
          </cell>
          <cell r="W115">
            <v>33.625</v>
          </cell>
          <cell r="X115">
            <v>37.483600000000003</v>
          </cell>
        </row>
        <row r="116">
          <cell r="S116">
            <v>23.7</v>
          </cell>
          <cell r="T116">
            <v>42.063000000000002</v>
          </cell>
          <cell r="U116">
            <v>49.274999999999999</v>
          </cell>
          <cell r="V116">
            <v>48.505000000000003</v>
          </cell>
          <cell r="W116">
            <v>33.625</v>
          </cell>
          <cell r="X116">
            <v>39.433599999999998</v>
          </cell>
        </row>
        <row r="117">
          <cell r="S117">
            <v>24.3</v>
          </cell>
          <cell r="T117">
            <v>38.012</v>
          </cell>
          <cell r="U117">
            <v>48.325000000000003</v>
          </cell>
          <cell r="V117">
            <v>46.198</v>
          </cell>
          <cell r="W117">
            <v>32.450000000000003</v>
          </cell>
          <cell r="X117">
            <v>37.857000000000006</v>
          </cell>
        </row>
        <row r="118">
          <cell r="S118">
            <v>24.5</v>
          </cell>
          <cell r="T118">
            <v>37.938000000000002</v>
          </cell>
          <cell r="U118">
            <v>49.274999999999999</v>
          </cell>
          <cell r="V118">
            <v>46.396000000000001</v>
          </cell>
          <cell r="W118">
            <v>32.6</v>
          </cell>
          <cell r="X118">
            <v>38.141799999999996</v>
          </cell>
        </row>
        <row r="119">
          <cell r="S119">
            <v>24.875</v>
          </cell>
          <cell r="T119">
            <v>36.710999999999999</v>
          </cell>
          <cell r="U119">
            <v>50.7</v>
          </cell>
          <cell r="V119">
            <v>46.792000000000002</v>
          </cell>
          <cell r="W119">
            <v>32.875</v>
          </cell>
          <cell r="X119">
            <v>38.390599999999999</v>
          </cell>
        </row>
        <row r="120">
          <cell r="S120">
            <v>24.9</v>
          </cell>
          <cell r="T120">
            <v>40.634999999999998</v>
          </cell>
          <cell r="U120">
            <v>52.8</v>
          </cell>
          <cell r="V120">
            <v>47.947000000000003</v>
          </cell>
          <cell r="W120">
            <v>33</v>
          </cell>
          <cell r="X120">
            <v>39.856399999999994</v>
          </cell>
        </row>
        <row r="121">
          <cell r="S121">
            <v>25.375</v>
          </cell>
          <cell r="T121">
            <v>41.435000000000002</v>
          </cell>
          <cell r="U121">
            <v>53.5</v>
          </cell>
          <cell r="V121">
            <v>47.484999999999999</v>
          </cell>
          <cell r="W121">
            <v>32.875</v>
          </cell>
          <cell r="X121">
            <v>40.134</v>
          </cell>
        </row>
        <row r="122">
          <cell r="S122">
            <v>25.375</v>
          </cell>
          <cell r="T122">
            <v>39.607999999999997</v>
          </cell>
          <cell r="U122">
            <v>54.45</v>
          </cell>
          <cell r="V122">
            <v>48.738999999999997</v>
          </cell>
          <cell r="W122">
            <v>33.200000000000003</v>
          </cell>
          <cell r="X122">
            <v>40.2744</v>
          </cell>
        </row>
        <row r="123">
          <cell r="S123">
            <v>25.4</v>
          </cell>
          <cell r="T123">
            <v>39.633000000000003</v>
          </cell>
          <cell r="U123">
            <v>55.875</v>
          </cell>
          <cell r="V123">
            <v>50.584000000000003</v>
          </cell>
          <cell r="W123">
            <v>33.450000000000003</v>
          </cell>
          <cell r="X123">
            <v>40.988399999999999</v>
          </cell>
        </row>
        <row r="124">
          <cell r="S124">
            <v>24.925000000000001</v>
          </cell>
          <cell r="T124">
            <v>40.073</v>
          </cell>
          <cell r="U124">
            <v>55.95</v>
          </cell>
          <cell r="V124">
            <v>50.881</v>
          </cell>
          <cell r="W124">
            <v>33.450000000000003</v>
          </cell>
          <cell r="X124">
            <v>41.055799999999998</v>
          </cell>
        </row>
        <row r="125">
          <cell r="S125">
            <v>25.324999999999999</v>
          </cell>
          <cell r="T125">
            <v>40.392000000000003</v>
          </cell>
          <cell r="U125">
            <v>56.7</v>
          </cell>
          <cell r="V125">
            <v>50.716000000000001</v>
          </cell>
          <cell r="W125">
            <v>34.174999999999997</v>
          </cell>
          <cell r="X125">
            <v>41.461599999999997</v>
          </cell>
        </row>
        <row r="126">
          <cell r="S126">
            <v>24.866</v>
          </cell>
          <cell r="T126">
            <v>51.451999999999998</v>
          </cell>
          <cell r="U126">
            <v>57.627000000000002</v>
          </cell>
          <cell r="V126">
            <v>50.716000000000001</v>
          </cell>
          <cell r="W126">
            <v>35.433999999999997</v>
          </cell>
          <cell r="X126">
            <v>44.018999999999998</v>
          </cell>
        </row>
        <row r="127">
          <cell r="S127">
            <v>26.625</v>
          </cell>
          <cell r="T127">
            <v>47.744999999999997</v>
          </cell>
          <cell r="U127">
            <v>59.475000000000001</v>
          </cell>
          <cell r="V127">
            <v>54.579000000000001</v>
          </cell>
          <cell r="W127">
            <v>35.875</v>
          </cell>
          <cell r="X127">
            <v>44.8598</v>
          </cell>
        </row>
        <row r="128">
          <cell r="S128">
            <v>31.79</v>
          </cell>
          <cell r="T128">
            <v>60.174999999999997</v>
          </cell>
          <cell r="U128">
            <v>69.233999999999995</v>
          </cell>
          <cell r="V128">
            <v>55.918999999999997</v>
          </cell>
          <cell r="W128">
            <v>42.145000000000003</v>
          </cell>
          <cell r="X128">
            <v>51.852599999999995</v>
          </cell>
        </row>
        <row r="129">
          <cell r="S129">
            <v>37.450000000000003</v>
          </cell>
          <cell r="T129">
            <v>63.890999999999998</v>
          </cell>
          <cell r="U129">
            <v>72.150000000000006</v>
          </cell>
          <cell r="V129">
            <v>67.106999999999999</v>
          </cell>
          <cell r="W129">
            <v>42.45</v>
          </cell>
          <cell r="X129">
            <v>56.6096</v>
          </cell>
        </row>
        <row r="130">
          <cell r="S130">
            <v>40</v>
          </cell>
          <cell r="T130">
            <v>58.594999999999999</v>
          </cell>
          <cell r="U130">
            <v>71.125</v>
          </cell>
          <cell r="V130">
            <v>67.073999999999998</v>
          </cell>
          <cell r="W130">
            <v>43.05</v>
          </cell>
          <cell r="X130">
            <v>55.968800000000002</v>
          </cell>
        </row>
        <row r="131">
          <cell r="S131">
            <v>37.6</v>
          </cell>
          <cell r="T131">
            <v>54.786999999999999</v>
          </cell>
          <cell r="U131">
            <v>73.843000000000004</v>
          </cell>
          <cell r="V131">
            <v>67.073999999999998</v>
          </cell>
          <cell r="W131">
            <v>46.551000000000002</v>
          </cell>
          <cell r="X131">
            <v>55.971000000000004</v>
          </cell>
        </row>
        <row r="132">
          <cell r="S132">
            <v>42.424999999999997</v>
          </cell>
          <cell r="T132">
            <v>64.17</v>
          </cell>
          <cell r="U132">
            <v>75.875</v>
          </cell>
          <cell r="V132">
            <v>77.070999999999998</v>
          </cell>
          <cell r="W132">
            <v>46.95</v>
          </cell>
          <cell r="X132">
            <v>61.298199999999994</v>
          </cell>
        </row>
        <row r="133">
          <cell r="S133">
            <v>45.274999999999999</v>
          </cell>
          <cell r="T133">
            <v>70.891000000000005</v>
          </cell>
          <cell r="U133">
            <v>75.25</v>
          </cell>
          <cell r="V133">
            <v>74.844999999999999</v>
          </cell>
          <cell r="W133">
            <v>48.05</v>
          </cell>
          <cell r="X133">
            <v>62.862199999999994</v>
          </cell>
        </row>
        <row r="134">
          <cell r="S134">
            <v>40.015999999999998</v>
          </cell>
          <cell r="T134">
            <v>67.763999999999996</v>
          </cell>
          <cell r="U134">
            <v>70.992999999999995</v>
          </cell>
          <cell r="V134">
            <v>73.84</v>
          </cell>
          <cell r="W134">
            <v>45.17</v>
          </cell>
          <cell r="X134">
            <v>59.556600000000003</v>
          </cell>
        </row>
        <row r="135">
          <cell r="S135">
            <v>43.274999999999999</v>
          </cell>
          <cell r="T135">
            <v>61.865000000000002</v>
          </cell>
          <cell r="U135">
            <v>71.5</v>
          </cell>
          <cell r="V135">
            <v>71.028000000000006</v>
          </cell>
          <cell r="W135">
            <v>44.8</v>
          </cell>
          <cell r="X135">
            <v>58.493600000000001</v>
          </cell>
        </row>
        <row r="136">
          <cell r="S136">
            <v>45.625</v>
          </cell>
          <cell r="T136">
            <v>67.680000000000007</v>
          </cell>
          <cell r="U136">
            <v>73.174999999999997</v>
          </cell>
          <cell r="V136">
            <v>71.055999999999997</v>
          </cell>
          <cell r="W136">
            <v>45.55</v>
          </cell>
          <cell r="X136">
            <v>60.617200000000004</v>
          </cell>
        </row>
        <row r="137">
          <cell r="S137">
            <v>47.5</v>
          </cell>
          <cell r="T137">
            <v>70.332999999999998</v>
          </cell>
          <cell r="U137">
            <v>72.75</v>
          </cell>
          <cell r="V137">
            <v>70.626999999999995</v>
          </cell>
          <cell r="W137">
            <v>45.375</v>
          </cell>
          <cell r="X137">
            <v>61.316999999999993</v>
          </cell>
        </row>
        <row r="138">
          <cell r="S138">
            <v>47.5</v>
          </cell>
          <cell r="T138">
            <v>70.332999999999998</v>
          </cell>
          <cell r="U138">
            <v>72.75</v>
          </cell>
          <cell r="V138">
            <v>70.626999999999995</v>
          </cell>
          <cell r="W138">
            <v>45.375</v>
          </cell>
          <cell r="X138">
            <v>61.316999999999993</v>
          </cell>
        </row>
        <row r="139">
          <cell r="S139">
            <v>47.5</v>
          </cell>
          <cell r="T139">
            <v>53.588000000000001</v>
          </cell>
          <cell r="U139">
            <v>72.75</v>
          </cell>
          <cell r="V139">
            <v>70.626999999999995</v>
          </cell>
          <cell r="W139">
            <v>45.375</v>
          </cell>
          <cell r="X139">
            <v>57.967999999999996</v>
          </cell>
        </row>
        <row r="140">
          <cell r="S140">
            <v>48.795000000000002</v>
          </cell>
          <cell r="T140">
            <v>48.322000000000003</v>
          </cell>
          <cell r="U140">
            <v>74.432000000000002</v>
          </cell>
          <cell r="V140">
            <v>70.626999999999995</v>
          </cell>
          <cell r="W140">
            <v>45.264000000000003</v>
          </cell>
          <cell r="X140">
            <v>57.488</v>
          </cell>
        </row>
        <row r="141">
          <cell r="S141">
            <v>48.795000000000002</v>
          </cell>
          <cell r="T141">
            <v>47.813000000000002</v>
          </cell>
          <cell r="U141">
            <v>74.432000000000002</v>
          </cell>
          <cell r="V141">
            <v>70.626999999999995</v>
          </cell>
          <cell r="W141">
            <v>45.264000000000003</v>
          </cell>
          <cell r="X141">
            <v>57.386200000000009</v>
          </cell>
        </row>
        <row r="142">
          <cell r="S142">
            <v>56.069000000000003</v>
          </cell>
          <cell r="T142">
            <v>73.42</v>
          </cell>
          <cell r="U142">
            <v>83.236000000000004</v>
          </cell>
          <cell r="V142">
            <v>70.626999999999995</v>
          </cell>
          <cell r="W142">
            <v>50.664999999999999</v>
          </cell>
          <cell r="X142">
            <v>66.803400000000011</v>
          </cell>
        </row>
        <row r="143">
          <cell r="S143">
            <v>57.875</v>
          </cell>
          <cell r="T143">
            <v>77.489999999999995</v>
          </cell>
          <cell r="U143">
            <v>84.575000000000003</v>
          </cell>
          <cell r="V143">
            <v>80.111999999999995</v>
          </cell>
          <cell r="W143">
            <v>51.325000000000003</v>
          </cell>
          <cell r="X143">
            <v>70.275400000000005</v>
          </cell>
        </row>
        <row r="144">
          <cell r="S144">
            <v>57.3</v>
          </cell>
          <cell r="T144">
            <v>76.841999999999999</v>
          </cell>
          <cell r="U144">
            <v>80.375</v>
          </cell>
          <cell r="V144">
            <v>78.141999999999996</v>
          </cell>
          <cell r="W144">
            <v>50.25</v>
          </cell>
          <cell r="X144">
            <v>68.581800000000001</v>
          </cell>
        </row>
        <row r="145">
          <cell r="S145">
            <v>59.325000000000003</v>
          </cell>
          <cell r="T145">
            <v>81.546000000000006</v>
          </cell>
          <cell r="U145">
            <v>77.2</v>
          </cell>
          <cell r="V145">
            <v>74.933999999999997</v>
          </cell>
          <cell r="W145">
            <v>47.875</v>
          </cell>
          <cell r="X145">
            <v>68.176000000000002</v>
          </cell>
        </row>
        <row r="146">
          <cell r="S146">
            <v>59.325000000000003</v>
          </cell>
          <cell r="T146">
            <v>69.75</v>
          </cell>
          <cell r="U146">
            <v>77.2</v>
          </cell>
          <cell r="V146">
            <v>74.933999999999997</v>
          </cell>
          <cell r="W146">
            <v>47.875</v>
          </cell>
          <cell r="X146">
            <v>65.816799999999986</v>
          </cell>
        </row>
        <row r="147">
          <cell r="S147">
            <v>68.674999999999997</v>
          </cell>
          <cell r="T147">
            <v>64.697999999999993</v>
          </cell>
          <cell r="U147">
            <v>82</v>
          </cell>
          <cell r="V147">
            <v>78.596999999999994</v>
          </cell>
          <cell r="W147">
            <v>50</v>
          </cell>
          <cell r="X147">
            <v>68.793999999999997</v>
          </cell>
        </row>
        <row r="148">
          <cell r="S148">
            <v>80.8</v>
          </cell>
          <cell r="T148">
            <v>94.352999999999994</v>
          </cell>
          <cell r="U148">
            <v>92.05</v>
          </cell>
          <cell r="V148">
            <v>84.534000000000006</v>
          </cell>
          <cell r="W148">
            <v>55.05</v>
          </cell>
          <cell r="X148">
            <v>81.357399999999998</v>
          </cell>
        </row>
        <row r="149">
          <cell r="S149">
            <v>86.65</v>
          </cell>
          <cell r="T149">
            <v>81.855999999999995</v>
          </cell>
          <cell r="U149">
            <v>94.55</v>
          </cell>
          <cell r="V149">
            <v>89.49</v>
          </cell>
          <cell r="W149">
            <v>56.05</v>
          </cell>
          <cell r="X149">
            <v>81.719200000000001</v>
          </cell>
        </row>
        <row r="150">
          <cell r="S150">
            <v>95.945999999999998</v>
          </cell>
          <cell r="T150">
            <v>119.504</v>
          </cell>
          <cell r="U150">
            <v>100.749</v>
          </cell>
          <cell r="V150">
            <v>90.16</v>
          </cell>
          <cell r="W150">
            <v>60.253999999999998</v>
          </cell>
          <cell r="X150">
            <v>93.322599999999994</v>
          </cell>
        </row>
        <row r="151">
          <cell r="S151">
            <v>102.57299999999999</v>
          </cell>
          <cell r="T151">
            <v>116.601</v>
          </cell>
          <cell r="U151">
            <v>108.31</v>
          </cell>
          <cell r="V151">
            <v>90.16</v>
          </cell>
          <cell r="W151">
            <v>63.32</v>
          </cell>
          <cell r="X151">
            <v>96.192800000000005</v>
          </cell>
        </row>
        <row r="152">
          <cell r="S152">
            <v>112.45</v>
          </cell>
          <cell r="T152">
            <v>125.16200000000001</v>
          </cell>
          <cell r="U152">
            <v>114.45</v>
          </cell>
          <cell r="V152">
            <v>106.387</v>
          </cell>
          <cell r="W152">
            <v>65.174999999999997</v>
          </cell>
          <cell r="X152">
            <v>104.7248</v>
          </cell>
        </row>
        <row r="153">
          <cell r="S153">
            <v>121.075</v>
          </cell>
          <cell r="T153">
            <v>116.59</v>
          </cell>
          <cell r="U153">
            <v>150.5</v>
          </cell>
          <cell r="V153">
            <v>137.846</v>
          </cell>
          <cell r="W153">
            <v>84.775000000000006</v>
          </cell>
          <cell r="X153">
            <v>122.15719999999999</v>
          </cell>
        </row>
        <row r="154">
          <cell r="S154">
            <v>146.65</v>
          </cell>
          <cell r="T154">
            <v>181.767</v>
          </cell>
          <cell r="U154">
            <v>179.3</v>
          </cell>
          <cell r="V154">
            <v>153.19999999999999</v>
          </cell>
          <cell r="W154">
            <v>99.2</v>
          </cell>
          <cell r="X154">
            <v>152.02340000000001</v>
          </cell>
        </row>
        <row r="155">
          <cell r="S155">
            <v>142.83600000000001</v>
          </cell>
          <cell r="T155">
            <v>138.02500000000001</v>
          </cell>
          <cell r="U155">
            <v>172.29300000000001</v>
          </cell>
          <cell r="V155">
            <v>153.19999999999999</v>
          </cell>
          <cell r="W155">
            <v>100.724</v>
          </cell>
          <cell r="X155">
            <v>141.41560000000001</v>
          </cell>
        </row>
        <row r="156">
          <cell r="S156">
            <v>140.905</v>
          </cell>
          <cell r="T156">
            <v>173.5</v>
          </cell>
          <cell r="U156">
            <v>192.42599999999999</v>
          </cell>
          <cell r="V156">
            <v>153.19999999999999</v>
          </cell>
          <cell r="W156">
            <v>108.018</v>
          </cell>
          <cell r="X156">
            <v>153.60980000000001</v>
          </cell>
        </row>
        <row r="157">
          <cell r="S157">
            <v>146.75</v>
          </cell>
          <cell r="T157">
            <v>138.5</v>
          </cell>
          <cell r="U157">
            <v>197.92500000000001</v>
          </cell>
          <cell r="V157">
            <v>186.61600000000001</v>
          </cell>
          <cell r="W157">
            <v>107.925</v>
          </cell>
          <cell r="X157">
            <v>155.54320000000001</v>
          </cell>
        </row>
        <row r="158">
          <cell r="S158">
            <v>152.05000000000001</v>
          </cell>
          <cell r="T158">
            <v>140.38300000000001</v>
          </cell>
          <cell r="U158">
            <v>258.45</v>
          </cell>
          <cell r="V158">
            <v>231.029</v>
          </cell>
          <cell r="W158">
            <v>127.505</v>
          </cell>
          <cell r="X158">
            <v>181.88339999999999</v>
          </cell>
        </row>
        <row r="159">
          <cell r="S159">
            <v>156.82499999999999</v>
          </cell>
          <cell r="T159">
            <v>174.67699999999999</v>
          </cell>
          <cell r="U159">
            <v>313.32499999999999</v>
          </cell>
          <cell r="V159">
            <v>260.80799999999999</v>
          </cell>
          <cell r="W159">
            <v>140.625</v>
          </cell>
          <cell r="X159">
            <v>209.25200000000001</v>
          </cell>
        </row>
        <row r="160">
          <cell r="S160">
            <v>174.29599999999999</v>
          </cell>
          <cell r="T160">
            <v>208.02500000000001</v>
          </cell>
          <cell r="U160">
            <v>332.07499999999999</v>
          </cell>
          <cell r="V160">
            <v>260.80799999999999</v>
          </cell>
          <cell r="W160">
            <v>150.59299999999999</v>
          </cell>
          <cell r="X160">
            <v>225.15940000000001</v>
          </cell>
        </row>
        <row r="161">
          <cell r="S161">
            <v>198.47499999999999</v>
          </cell>
          <cell r="T161">
            <v>192.80699999999999</v>
          </cell>
          <cell r="U161">
            <v>453.57499999999999</v>
          </cell>
          <cell r="V161">
            <v>316.56599999999997</v>
          </cell>
          <cell r="W161">
            <v>213.32499999999999</v>
          </cell>
          <cell r="X161">
            <v>274.94960000000003</v>
          </cell>
        </row>
        <row r="162">
          <cell r="S162">
            <v>210.42500000000001</v>
          </cell>
          <cell r="T162">
            <v>202.41200000000001</v>
          </cell>
          <cell r="U162">
            <v>433.95</v>
          </cell>
          <cell r="V162">
            <v>319.01100000000002</v>
          </cell>
          <cell r="W162">
            <v>191.7</v>
          </cell>
          <cell r="X162">
            <v>271.49959999999999</v>
          </cell>
        </row>
        <row r="163">
          <cell r="S163">
            <v>206.25</v>
          </cell>
          <cell r="T163">
            <v>165.815</v>
          </cell>
          <cell r="U163">
            <v>541.875</v>
          </cell>
          <cell r="V163">
            <v>261.32900000000001</v>
          </cell>
          <cell r="W163">
            <v>182.45</v>
          </cell>
          <cell r="X163">
            <v>271.54380000000003</v>
          </cell>
        </row>
        <row r="164">
          <cell r="S164">
            <v>188.10900000000001</v>
          </cell>
          <cell r="T164">
            <v>185.42099999999999</v>
          </cell>
          <cell r="U164">
            <v>581.01400000000001</v>
          </cell>
          <cell r="V164">
            <v>259.654</v>
          </cell>
          <cell r="W164">
            <v>163.911</v>
          </cell>
          <cell r="X164">
            <v>275.62180000000001</v>
          </cell>
        </row>
        <row r="165">
          <cell r="S165">
            <v>260.75</v>
          </cell>
          <cell r="T165">
            <v>187.92099999999999</v>
          </cell>
          <cell r="U165">
            <v>662.11099999999999</v>
          </cell>
          <cell r="V165">
            <v>288.67099999999999</v>
          </cell>
          <cell r="W165">
            <v>187.76400000000001</v>
          </cell>
          <cell r="X165">
            <v>317.4434</v>
          </cell>
        </row>
        <row r="166">
          <cell r="S166">
            <v>234.77500000000001</v>
          </cell>
          <cell r="T166">
            <v>219.988</v>
          </cell>
          <cell r="U166">
            <v>670.48599999999999</v>
          </cell>
          <cell r="V166">
            <v>288.67099999999999</v>
          </cell>
          <cell r="W166">
            <v>171.31200000000001</v>
          </cell>
          <cell r="X166">
            <v>317.04640000000001</v>
          </cell>
        </row>
        <row r="167">
          <cell r="S167">
            <v>264.77499999999998</v>
          </cell>
          <cell r="T167">
            <v>167.58099999999999</v>
          </cell>
          <cell r="U167">
            <v>777.33199999999999</v>
          </cell>
          <cell r="V167">
            <v>286.29500000000002</v>
          </cell>
          <cell r="W167">
            <v>189.31399999999999</v>
          </cell>
          <cell r="X167">
            <v>337.05940000000004</v>
          </cell>
        </row>
        <row r="168">
          <cell r="S168">
            <v>279.16399999999999</v>
          </cell>
          <cell r="T168">
            <v>240.04900000000001</v>
          </cell>
          <cell r="U168">
            <v>878.69299999999998</v>
          </cell>
          <cell r="V168">
            <v>336.45</v>
          </cell>
          <cell r="W168">
            <v>225.26</v>
          </cell>
          <cell r="X168">
            <v>391.92320000000001</v>
          </cell>
        </row>
        <row r="169">
          <cell r="S169">
            <v>315.86399999999998</v>
          </cell>
          <cell r="T169">
            <v>239.48400000000001</v>
          </cell>
          <cell r="U169">
            <v>1061.404</v>
          </cell>
          <cell r="V169">
            <v>369.52499999999998</v>
          </cell>
          <cell r="W169">
            <v>234.714</v>
          </cell>
          <cell r="X169">
            <v>444.19819999999999</v>
          </cell>
        </row>
        <row r="170">
          <cell r="S170">
            <v>263.63600000000002</v>
          </cell>
          <cell r="T170">
            <v>254.501</v>
          </cell>
          <cell r="U170">
            <v>892.31100000000004</v>
          </cell>
          <cell r="V170">
            <v>376.10399999999998</v>
          </cell>
          <cell r="W170">
            <v>206.935</v>
          </cell>
          <cell r="X170">
            <v>398.69740000000002</v>
          </cell>
        </row>
        <row r="171">
          <cell r="S171">
            <v>239.13200000000001</v>
          </cell>
          <cell r="T171">
            <v>221.691</v>
          </cell>
          <cell r="U171">
            <v>766.43899999999996</v>
          </cell>
          <cell r="V171">
            <v>376.10399999999998</v>
          </cell>
          <cell r="W171">
            <v>185.071</v>
          </cell>
          <cell r="X171">
            <v>357.68739999999997</v>
          </cell>
        </row>
        <row r="172">
          <cell r="S172">
            <v>215.84899999999999</v>
          </cell>
          <cell r="T172">
            <v>182.852</v>
          </cell>
          <cell r="U172">
            <v>692.51400000000001</v>
          </cell>
          <cell r="V172">
            <v>327.93900000000002</v>
          </cell>
          <cell r="W172">
            <v>165.661</v>
          </cell>
          <cell r="X172">
            <v>316.96300000000008</v>
          </cell>
        </row>
        <row r="173">
          <cell r="S173">
            <v>189.04300000000001</v>
          </cell>
          <cell r="T173">
            <v>142.22</v>
          </cell>
          <cell r="U173">
            <v>537.02499999999998</v>
          </cell>
          <cell r="V173">
            <v>263.01400000000001</v>
          </cell>
          <cell r="W173">
            <v>144.011</v>
          </cell>
          <cell r="X173">
            <v>255.06260000000003</v>
          </cell>
        </row>
        <row r="174">
          <cell r="S174">
            <v>177.441</v>
          </cell>
          <cell r="T174">
            <v>128.06100000000001</v>
          </cell>
          <cell r="U174">
            <v>427.72500000000002</v>
          </cell>
          <cell r="V174">
            <v>263.01400000000001</v>
          </cell>
          <cell r="W174">
            <v>121.461</v>
          </cell>
          <cell r="X174">
            <v>223.54040000000001</v>
          </cell>
        </row>
        <row r="175">
          <cell r="S175">
            <v>177.3</v>
          </cell>
          <cell r="T175">
            <v>128.91999999999999</v>
          </cell>
          <cell r="U175">
            <v>381.88200000000001</v>
          </cell>
          <cell r="V175">
            <v>192.518</v>
          </cell>
          <cell r="W175">
            <v>117.52500000000001</v>
          </cell>
          <cell r="X175">
            <v>199.62900000000002</v>
          </cell>
        </row>
        <row r="176">
          <cell r="S176">
            <v>178.761</v>
          </cell>
          <cell r="T176">
            <v>120.35599999999999</v>
          </cell>
          <cell r="U176">
            <v>355.05</v>
          </cell>
          <cell r="V176">
            <v>176.77500000000001</v>
          </cell>
          <cell r="W176">
            <v>115.982</v>
          </cell>
          <cell r="X176">
            <v>189.38479999999998</v>
          </cell>
        </row>
        <row r="177">
          <cell r="S177">
            <v>200.93899999999999</v>
          </cell>
          <cell r="T177">
            <v>140.13</v>
          </cell>
          <cell r="U177">
            <v>440.85</v>
          </cell>
          <cell r="V177">
            <v>199.15</v>
          </cell>
          <cell r="W177">
            <v>138.86099999999999</v>
          </cell>
          <cell r="X177">
            <v>223.98599999999996</v>
          </cell>
        </row>
        <row r="178">
          <cell r="S178">
            <v>207.08500000000001</v>
          </cell>
          <cell r="T178">
            <v>158.374</v>
          </cell>
          <cell r="U178">
            <v>457.53899999999999</v>
          </cell>
          <cell r="V178">
            <v>199.15</v>
          </cell>
          <cell r="W178">
            <v>142.68899999999999</v>
          </cell>
          <cell r="X178">
            <v>232.9674</v>
          </cell>
        </row>
        <row r="179">
          <cell r="S179">
            <v>218.05</v>
          </cell>
          <cell r="T179">
            <v>172.21100000000001</v>
          </cell>
          <cell r="U179">
            <v>490.93900000000002</v>
          </cell>
          <cell r="V179">
            <v>199.15</v>
          </cell>
          <cell r="W179">
            <v>152.054</v>
          </cell>
          <cell r="X179">
            <v>246.48080000000004</v>
          </cell>
        </row>
        <row r="180">
          <cell r="S180">
            <v>225.404</v>
          </cell>
          <cell r="T180">
            <v>156.86199999999999</v>
          </cell>
          <cell r="U180">
            <v>484.00799999999998</v>
          </cell>
          <cell r="V180">
            <v>207.197</v>
          </cell>
          <cell r="W180">
            <v>145.10599999999999</v>
          </cell>
          <cell r="X180">
            <v>243.71539999999999</v>
          </cell>
        </row>
        <row r="181">
          <cell r="S181">
            <v>201.041</v>
          </cell>
          <cell r="T181">
            <v>163.85400000000001</v>
          </cell>
          <cell r="U181">
            <v>427.58300000000003</v>
          </cell>
          <cell r="V181">
            <v>207.197</v>
          </cell>
          <cell r="W181">
            <v>134.91</v>
          </cell>
          <cell r="X181">
            <v>226.917</v>
          </cell>
        </row>
        <row r="182">
          <cell r="S182">
            <v>217.02199999999999</v>
          </cell>
          <cell r="T182">
            <v>153.52000000000001</v>
          </cell>
          <cell r="U182">
            <v>476.08300000000003</v>
          </cell>
          <cell r="V182">
            <v>195.52099999999999</v>
          </cell>
          <cell r="W182">
            <v>138.75</v>
          </cell>
          <cell r="X182">
            <v>236.17919999999998</v>
          </cell>
        </row>
        <row r="183">
          <cell r="S183">
            <v>215.98599999999999</v>
          </cell>
          <cell r="T183">
            <v>147.56399999999999</v>
          </cell>
          <cell r="U183">
            <v>474.41699999999997</v>
          </cell>
          <cell r="V183">
            <v>192.065</v>
          </cell>
          <cell r="W183">
            <v>132.19800000000001</v>
          </cell>
          <cell r="X183">
            <v>232.446</v>
          </cell>
        </row>
        <row r="184">
          <cell r="S184">
            <v>212.095</v>
          </cell>
          <cell r="T184">
            <v>143.27199999999999</v>
          </cell>
          <cell r="U184">
            <v>493.33300000000003</v>
          </cell>
          <cell r="V184">
            <v>181.81</v>
          </cell>
          <cell r="W184">
            <v>124.583</v>
          </cell>
          <cell r="X184">
            <v>231.01860000000002</v>
          </cell>
        </row>
        <row r="185">
          <cell r="S185">
            <v>207.33799999999999</v>
          </cell>
          <cell r="T185">
            <v>148.65799999999999</v>
          </cell>
          <cell r="U185">
            <v>527.44500000000005</v>
          </cell>
          <cell r="V185">
            <v>175.92400000000001</v>
          </cell>
          <cell r="W185">
            <v>123.312</v>
          </cell>
          <cell r="X185">
            <v>236.53539999999998</v>
          </cell>
        </row>
        <row r="186">
          <cell r="S186">
            <v>195.38</v>
          </cell>
          <cell r="T186">
            <v>144.619</v>
          </cell>
          <cell r="U186">
            <v>588.29999999999995</v>
          </cell>
          <cell r="V186">
            <v>189.184</v>
          </cell>
          <cell r="W186">
            <v>128.333</v>
          </cell>
          <cell r="X186">
            <v>249.16320000000002</v>
          </cell>
        </row>
        <row r="187">
          <cell r="S187">
            <v>203.239</v>
          </cell>
          <cell r="T187">
            <v>149.01599999999999</v>
          </cell>
          <cell r="U187">
            <v>568.33299999999997</v>
          </cell>
          <cell r="V187">
            <v>179.71600000000001</v>
          </cell>
          <cell r="W187">
            <v>122.5</v>
          </cell>
          <cell r="X187">
            <v>244.56080000000003</v>
          </cell>
        </row>
        <row r="188">
          <cell r="S188">
            <v>196.92099999999999</v>
          </cell>
          <cell r="T188">
            <v>144.24</v>
          </cell>
          <cell r="U188">
            <v>566.88800000000003</v>
          </cell>
          <cell r="V188">
            <v>177.44200000000001</v>
          </cell>
          <cell r="W188">
            <v>125.399</v>
          </cell>
          <cell r="X188">
            <v>242.17799999999997</v>
          </cell>
        </row>
        <row r="189">
          <cell r="S189">
            <v>206.63300000000001</v>
          </cell>
          <cell r="T189">
            <v>118.80800000000001</v>
          </cell>
          <cell r="U189">
            <v>561.78</v>
          </cell>
          <cell r="V189">
            <v>174.714</v>
          </cell>
          <cell r="W189">
            <v>119.631</v>
          </cell>
          <cell r="X189">
            <v>236.31319999999999</v>
          </cell>
        </row>
        <row r="190">
          <cell r="S190">
            <v>181.774</v>
          </cell>
          <cell r="T190">
            <v>114.32299999999999</v>
          </cell>
          <cell r="U190">
            <v>559.24199999999996</v>
          </cell>
          <cell r="V190">
            <v>175.952</v>
          </cell>
          <cell r="W190">
            <v>119.14100000000001</v>
          </cell>
          <cell r="X190">
            <v>230.0864</v>
          </cell>
        </row>
        <row r="191">
          <cell r="S191">
            <v>166.33500000000001</v>
          </cell>
          <cell r="T191">
            <v>98.64</v>
          </cell>
          <cell r="U191">
            <v>546.70100000000002</v>
          </cell>
          <cell r="V191">
            <v>169.25800000000001</v>
          </cell>
          <cell r="W191">
            <v>114.545</v>
          </cell>
          <cell r="X191">
            <v>219.0958</v>
          </cell>
        </row>
        <row r="192">
          <cell r="S192">
            <v>166.226</v>
          </cell>
          <cell r="T192">
            <v>95.674000000000007</v>
          </cell>
          <cell r="U192">
            <v>536.75300000000004</v>
          </cell>
          <cell r="V192">
            <v>167.44300000000001</v>
          </cell>
          <cell r="W192">
            <v>111.468</v>
          </cell>
          <cell r="X192">
            <v>215.51280000000003</v>
          </cell>
        </row>
        <row r="193">
          <cell r="S193">
            <v>156.28700000000001</v>
          </cell>
          <cell r="T193">
            <v>89.507999999999996</v>
          </cell>
          <cell r="U193">
            <v>443.262</v>
          </cell>
          <cell r="V193">
            <v>143.35300000000001</v>
          </cell>
          <cell r="W193">
            <v>102.849</v>
          </cell>
          <cell r="X193">
            <v>187.05180000000001</v>
          </cell>
        </row>
        <row r="194">
          <cell r="S194">
            <v>130.03100000000001</v>
          </cell>
          <cell r="T194">
            <v>97.459000000000003</v>
          </cell>
          <cell r="U194">
            <v>387.22199999999998</v>
          </cell>
          <cell r="V194">
            <v>132.27600000000001</v>
          </cell>
          <cell r="W194">
            <v>96.83</v>
          </cell>
          <cell r="X194">
            <v>168.76360000000003</v>
          </cell>
        </row>
        <row r="195">
          <cell r="S195">
            <v>127.648</v>
          </cell>
          <cell r="T195">
            <v>79.462000000000003</v>
          </cell>
          <cell r="U195">
            <v>370.41500000000002</v>
          </cell>
          <cell r="V195">
            <v>130.55199999999999</v>
          </cell>
          <cell r="W195">
            <v>94.429000000000002</v>
          </cell>
          <cell r="X195">
            <v>160.50120000000001</v>
          </cell>
        </row>
        <row r="196">
          <cell r="S196">
            <v>127.648</v>
          </cell>
          <cell r="T196">
            <v>68.924000000000007</v>
          </cell>
          <cell r="U196">
            <v>370.41500000000002</v>
          </cell>
          <cell r="V196">
            <v>130.55199999999999</v>
          </cell>
          <cell r="W196">
            <v>94.429000000000002</v>
          </cell>
          <cell r="X196">
            <v>158.39360000000002</v>
          </cell>
        </row>
        <row r="197">
          <cell r="S197">
            <v>136.667</v>
          </cell>
          <cell r="T197">
            <v>91.816999999999993</v>
          </cell>
          <cell r="U197">
            <v>383.33300000000003</v>
          </cell>
          <cell r="V197">
            <v>143.333</v>
          </cell>
          <cell r="W197">
            <v>110</v>
          </cell>
          <cell r="X197">
            <v>173.03</v>
          </cell>
        </row>
        <row r="198">
          <cell r="S198">
            <v>154.35599999999999</v>
          </cell>
          <cell r="T198">
            <v>98.906000000000006</v>
          </cell>
          <cell r="U198">
            <v>363.93599999999998</v>
          </cell>
          <cell r="V198">
            <v>144.05099999999999</v>
          </cell>
          <cell r="W198">
            <v>120.56100000000001</v>
          </cell>
          <cell r="X198">
            <v>176.36200000000002</v>
          </cell>
        </row>
        <row r="199">
          <cell r="S199">
            <v>160.255</v>
          </cell>
          <cell r="T199">
            <v>117.95</v>
          </cell>
          <cell r="U199">
            <v>360.28899999999999</v>
          </cell>
          <cell r="V199">
            <v>146.625</v>
          </cell>
          <cell r="W199">
            <v>121.65</v>
          </cell>
          <cell r="X199">
            <v>181.35379999999998</v>
          </cell>
        </row>
        <row r="200">
          <cell r="S200">
            <v>163.53899999999999</v>
          </cell>
          <cell r="T200">
            <v>129.30500000000001</v>
          </cell>
          <cell r="U200">
            <v>373.27499999999998</v>
          </cell>
          <cell r="V200">
            <v>152.31800000000001</v>
          </cell>
          <cell r="W200">
            <v>128.79499999999999</v>
          </cell>
          <cell r="X200">
            <v>189.44639999999998</v>
          </cell>
        </row>
        <row r="201">
          <cell r="S201">
            <v>168.184</v>
          </cell>
          <cell r="T201">
            <v>119.131</v>
          </cell>
          <cell r="U201">
            <v>382.47500000000002</v>
          </cell>
          <cell r="V201">
            <v>155.239</v>
          </cell>
          <cell r="W201">
            <v>136.67500000000001</v>
          </cell>
          <cell r="X201">
            <v>192.3408</v>
          </cell>
        </row>
        <row r="202">
          <cell r="S202">
            <v>171.36099999999999</v>
          </cell>
          <cell r="T202">
            <v>126.685</v>
          </cell>
          <cell r="U202">
            <v>375.58600000000001</v>
          </cell>
          <cell r="V202">
            <v>158.47200000000001</v>
          </cell>
          <cell r="W202">
            <v>135.85</v>
          </cell>
          <cell r="X202">
            <v>193.5908</v>
          </cell>
        </row>
        <row r="203">
          <cell r="S203">
            <v>168.06100000000001</v>
          </cell>
          <cell r="T203">
            <v>123.35</v>
          </cell>
          <cell r="U203">
            <v>392.13600000000002</v>
          </cell>
          <cell r="V203">
            <v>156.566</v>
          </cell>
          <cell r="W203">
            <v>135.982</v>
          </cell>
          <cell r="X203">
            <v>195.21899999999999</v>
          </cell>
        </row>
        <row r="204">
          <cell r="S204">
            <v>164.71100000000001</v>
          </cell>
          <cell r="T204">
            <v>119.26600000000001</v>
          </cell>
          <cell r="U204">
            <v>397.161</v>
          </cell>
          <cell r="V204">
            <v>156.566</v>
          </cell>
          <cell r="W204">
            <v>135.982</v>
          </cell>
          <cell r="X204">
            <v>194.7372</v>
          </cell>
        </row>
        <row r="205">
          <cell r="S205">
            <v>162.07900000000001</v>
          </cell>
          <cell r="T205">
            <v>112.37</v>
          </cell>
          <cell r="U205">
            <v>396.089</v>
          </cell>
          <cell r="V205">
            <v>147.76400000000001</v>
          </cell>
          <cell r="W205">
            <v>127.26900000000001</v>
          </cell>
          <cell r="X205">
            <v>189.11420000000001</v>
          </cell>
        </row>
        <row r="206">
          <cell r="S206">
            <v>162.07900000000001</v>
          </cell>
          <cell r="T206">
            <v>112.37</v>
          </cell>
          <cell r="U206">
            <v>396.089</v>
          </cell>
          <cell r="V206">
            <v>147.76400000000001</v>
          </cell>
          <cell r="W206">
            <v>127.26900000000001</v>
          </cell>
          <cell r="X206">
            <v>189.11420000000001</v>
          </cell>
        </row>
        <row r="207">
          <cell r="S207">
            <v>160.95699999999999</v>
          </cell>
          <cell r="T207">
            <v>105.69499999999999</v>
          </cell>
          <cell r="U207">
            <v>389.48899999999998</v>
          </cell>
          <cell r="V207">
            <v>146.279</v>
          </cell>
          <cell r="W207">
            <v>126.081</v>
          </cell>
          <cell r="X207">
            <v>185.7002</v>
          </cell>
        </row>
        <row r="208">
          <cell r="S208">
            <v>162.47499999999999</v>
          </cell>
          <cell r="T208">
            <v>111.376</v>
          </cell>
          <cell r="U208">
            <v>374.786</v>
          </cell>
          <cell r="V208">
            <v>138.35</v>
          </cell>
          <cell r="W208">
            <v>118.60599999999999</v>
          </cell>
          <cell r="X208">
            <v>181.11859999999999</v>
          </cell>
        </row>
        <row r="209">
          <cell r="S209">
            <v>165.559</v>
          </cell>
          <cell r="T209">
            <v>112.221</v>
          </cell>
          <cell r="U209">
            <v>366.36099999999999</v>
          </cell>
          <cell r="V209">
            <v>140.47900000000001</v>
          </cell>
          <cell r="W209">
            <v>122.395</v>
          </cell>
          <cell r="X209">
            <v>181.40299999999999</v>
          </cell>
        </row>
        <row r="210">
          <cell r="S210">
            <v>171.839</v>
          </cell>
          <cell r="T210">
            <v>115.145</v>
          </cell>
          <cell r="U210">
            <v>373.25</v>
          </cell>
          <cell r="V210">
            <v>145.429</v>
          </cell>
          <cell r="W210">
            <v>126.355</v>
          </cell>
          <cell r="X210">
            <v>186.40359999999998</v>
          </cell>
        </row>
        <row r="211">
          <cell r="S211">
            <v>171.839</v>
          </cell>
          <cell r="T211">
            <v>118.211</v>
          </cell>
          <cell r="U211">
            <v>373.25</v>
          </cell>
          <cell r="V211">
            <v>145.429</v>
          </cell>
          <cell r="W211">
            <v>126.355</v>
          </cell>
          <cell r="X211">
            <v>187.01679999999999</v>
          </cell>
        </row>
        <row r="212">
          <cell r="S212">
            <v>198.71100000000001</v>
          </cell>
          <cell r="T212">
            <v>118.946</v>
          </cell>
          <cell r="U212">
            <v>383.036</v>
          </cell>
          <cell r="V212">
            <v>150.268</v>
          </cell>
          <cell r="W212">
            <v>131.25399999999999</v>
          </cell>
          <cell r="X212">
            <v>196.44300000000001</v>
          </cell>
        </row>
        <row r="213">
          <cell r="S213">
            <v>213.381</v>
          </cell>
          <cell r="T213">
            <v>134.22800000000001</v>
          </cell>
          <cell r="U213">
            <v>417.55700000000002</v>
          </cell>
          <cell r="V213">
            <v>180.185</v>
          </cell>
          <cell r="W213">
            <v>145.059</v>
          </cell>
          <cell r="X213">
            <v>218.08200000000002</v>
          </cell>
        </row>
        <row r="214">
          <cell r="S214">
            <v>235.76400000000001</v>
          </cell>
          <cell r="T214">
            <v>151.018</v>
          </cell>
          <cell r="U214">
            <v>485.86399999999998</v>
          </cell>
          <cell r="V214">
            <v>228.10499999999999</v>
          </cell>
          <cell r="W214">
            <v>173.88499999999999</v>
          </cell>
          <cell r="X214">
            <v>254.9272</v>
          </cell>
        </row>
        <row r="215">
          <cell r="S215">
            <v>260.63200000000001</v>
          </cell>
          <cell r="T215">
            <v>172.215</v>
          </cell>
          <cell r="U215">
            <v>519.5</v>
          </cell>
          <cell r="V215">
            <v>236.036</v>
          </cell>
          <cell r="W215">
            <v>189.511</v>
          </cell>
          <cell r="X215">
            <v>275.5788</v>
          </cell>
        </row>
        <row r="216">
          <cell r="S216">
            <v>332.44600000000003</v>
          </cell>
          <cell r="T216">
            <v>176.03100000000001</v>
          </cell>
          <cell r="U216">
            <v>658.09900000000005</v>
          </cell>
          <cell r="V216">
            <v>290.39299999999997</v>
          </cell>
          <cell r="W216">
            <v>234.16300000000001</v>
          </cell>
          <cell r="X216">
            <v>338.22640000000001</v>
          </cell>
        </row>
        <row r="217">
          <cell r="S217">
            <v>332.24799999999999</v>
          </cell>
          <cell r="T217">
            <v>171.9</v>
          </cell>
          <cell r="U217">
            <v>652.23599999999999</v>
          </cell>
          <cell r="V217">
            <v>315.48599999999999</v>
          </cell>
          <cell r="W217">
            <v>259.92500000000001</v>
          </cell>
          <cell r="X217">
            <v>346.35899999999998</v>
          </cell>
        </row>
        <row r="218">
          <cell r="S218">
            <v>350.84100000000001</v>
          </cell>
          <cell r="T218">
            <v>179.779</v>
          </cell>
          <cell r="U218">
            <v>682.04100000000005</v>
          </cell>
          <cell r="V218">
            <v>323.40699999999998</v>
          </cell>
          <cell r="W218">
            <v>276.70699999999999</v>
          </cell>
          <cell r="X218">
            <v>362.55500000000001</v>
          </cell>
        </row>
        <row r="219">
          <cell r="S219">
            <v>293.69299999999998</v>
          </cell>
          <cell r="T219">
            <v>193.54499999999999</v>
          </cell>
          <cell r="U219">
            <v>593.00099999999998</v>
          </cell>
          <cell r="V219">
            <v>271.32499999999999</v>
          </cell>
          <cell r="W219">
            <v>235.97900000000001</v>
          </cell>
          <cell r="X219">
            <v>317.5086</v>
          </cell>
        </row>
        <row r="220">
          <cell r="S220">
            <v>470.81299999999999</v>
          </cell>
          <cell r="T220">
            <v>264.14999999999998</v>
          </cell>
          <cell r="U220">
            <v>763.07299999999998</v>
          </cell>
          <cell r="V220">
            <v>374.85500000000002</v>
          </cell>
          <cell r="W220">
            <v>313.09800000000001</v>
          </cell>
          <cell r="X220">
            <v>437.19780000000003</v>
          </cell>
        </row>
        <row r="221">
          <cell r="S221">
            <v>461.91399999999999</v>
          </cell>
          <cell r="T221">
            <v>225.31299999999999</v>
          </cell>
          <cell r="U221">
            <v>593.02599999999995</v>
          </cell>
          <cell r="V221">
            <v>278.25099999999998</v>
          </cell>
          <cell r="W221">
            <v>235.958</v>
          </cell>
          <cell r="X221">
            <v>358.89240000000001</v>
          </cell>
        </row>
        <row r="222">
          <cell r="S222">
            <v>471.6</v>
          </cell>
          <cell r="T222">
            <v>200.471</v>
          </cell>
          <cell r="U222">
            <v>734.97500000000002</v>
          </cell>
          <cell r="V222">
            <v>359.95</v>
          </cell>
          <cell r="W222">
            <v>308.26299999999998</v>
          </cell>
          <cell r="X222">
            <v>415.05180000000001</v>
          </cell>
        </row>
        <row r="223">
          <cell r="S223">
            <v>528.42499999999995</v>
          </cell>
          <cell r="T223">
            <v>293.21300000000002</v>
          </cell>
          <cell r="U223">
            <v>714.74800000000005</v>
          </cell>
          <cell r="V223">
            <v>381.43599999999998</v>
          </cell>
          <cell r="W223">
            <v>333.589</v>
          </cell>
          <cell r="X223">
            <v>450.28219999999999</v>
          </cell>
        </row>
        <row r="224">
          <cell r="S224">
            <v>583.52099999999996</v>
          </cell>
          <cell r="T224">
            <v>352.86799999999999</v>
          </cell>
          <cell r="U224">
            <v>779.8</v>
          </cell>
          <cell r="V224">
            <v>415.58699999999999</v>
          </cell>
          <cell r="W224">
            <v>378.68599999999998</v>
          </cell>
          <cell r="X224">
            <v>502.0924</v>
          </cell>
        </row>
        <row r="225">
          <cell r="S225">
            <v>672.98599999999999</v>
          </cell>
          <cell r="T225">
            <v>372.66800000000001</v>
          </cell>
          <cell r="U225">
            <v>801.99800000000005</v>
          </cell>
          <cell r="V225">
            <v>433.80500000000001</v>
          </cell>
          <cell r="W225">
            <v>408.15</v>
          </cell>
          <cell r="X225">
            <v>537.92139999999995</v>
          </cell>
        </row>
        <row r="226">
          <cell r="S226">
            <v>711.15899999999999</v>
          </cell>
          <cell r="T226">
            <v>466.77100000000002</v>
          </cell>
          <cell r="U226">
            <v>890.75</v>
          </cell>
          <cell r="V226">
            <v>535.37099999999998</v>
          </cell>
          <cell r="W226">
            <v>491.625</v>
          </cell>
          <cell r="X226">
            <v>619.13520000000005</v>
          </cell>
        </row>
        <row r="227">
          <cell r="S227">
            <v>685.71100000000001</v>
          </cell>
          <cell r="T227">
            <v>434.85</v>
          </cell>
          <cell r="U227">
            <v>847.78899999999999</v>
          </cell>
          <cell r="V227">
            <v>509.67899999999997</v>
          </cell>
          <cell r="W227">
            <v>494.62900000000002</v>
          </cell>
          <cell r="X227">
            <v>594.53160000000003</v>
          </cell>
        </row>
        <row r="228">
          <cell r="S228">
            <v>692.99800000000005</v>
          </cell>
          <cell r="T228">
            <v>446.07600000000002</v>
          </cell>
          <cell r="U228">
            <v>877.41200000000003</v>
          </cell>
          <cell r="V228">
            <v>511.65</v>
          </cell>
          <cell r="W228">
            <v>505.52300000000002</v>
          </cell>
          <cell r="X228">
            <v>606.73180000000002</v>
          </cell>
        </row>
        <row r="229">
          <cell r="S229">
            <v>703.048</v>
          </cell>
          <cell r="T229">
            <v>401.87299999999999</v>
          </cell>
          <cell r="U229">
            <v>895</v>
          </cell>
          <cell r="V229">
            <v>519.673</v>
          </cell>
          <cell r="W229">
            <v>515.77499999999998</v>
          </cell>
          <cell r="X229">
            <v>607.07380000000001</v>
          </cell>
        </row>
        <row r="230">
          <cell r="S230">
            <v>709.15</v>
          </cell>
          <cell r="T230">
            <v>491.13900000000001</v>
          </cell>
          <cell r="U230">
            <v>838.02499999999998</v>
          </cell>
          <cell r="V230">
            <v>484.101</v>
          </cell>
          <cell r="W230">
            <v>479.07600000000002</v>
          </cell>
          <cell r="X230">
            <v>600.29819999999995</v>
          </cell>
        </row>
        <row r="231">
          <cell r="S231">
            <v>712.3</v>
          </cell>
          <cell r="T231">
            <v>491.13900000000001</v>
          </cell>
          <cell r="U231">
            <v>838.02499999999998</v>
          </cell>
          <cell r="V231">
            <v>484.101</v>
          </cell>
          <cell r="W231">
            <v>479.07600000000002</v>
          </cell>
          <cell r="X231">
            <v>600.92820000000006</v>
          </cell>
        </row>
        <row r="232">
          <cell r="S232">
            <v>645.08799999999997</v>
          </cell>
          <cell r="T232">
            <v>359.14699999999999</v>
          </cell>
          <cell r="U232">
            <v>801.72500000000002</v>
          </cell>
          <cell r="V232">
            <v>434.40100000000001</v>
          </cell>
          <cell r="W232">
            <v>436.88900000000001</v>
          </cell>
          <cell r="X232">
            <v>535.45000000000005</v>
          </cell>
        </row>
        <row r="233">
          <cell r="S233">
            <v>616.16399999999999</v>
          </cell>
          <cell r="T233">
            <v>397.34300000000002</v>
          </cell>
          <cell r="U233">
            <v>733.22500000000002</v>
          </cell>
          <cell r="V233">
            <v>390.18900000000002</v>
          </cell>
          <cell r="W233">
            <v>383.81099999999998</v>
          </cell>
          <cell r="X233">
            <v>504.14639999999997</v>
          </cell>
        </row>
        <row r="234">
          <cell r="S234">
            <v>613.88599999999997</v>
          </cell>
          <cell r="T234">
            <v>352.11799999999999</v>
          </cell>
          <cell r="U234">
            <v>758.88599999999997</v>
          </cell>
          <cell r="V234">
            <v>426.86399999999998</v>
          </cell>
          <cell r="W234">
            <v>426.6</v>
          </cell>
          <cell r="X234">
            <v>515.67079999999999</v>
          </cell>
        </row>
        <row r="235">
          <cell r="S235">
            <v>617.78899999999999</v>
          </cell>
          <cell r="T235">
            <v>403.375</v>
          </cell>
          <cell r="U235">
            <v>749.72400000000005</v>
          </cell>
          <cell r="V235">
            <v>442.42500000000001</v>
          </cell>
          <cell r="W235">
            <v>441.625</v>
          </cell>
          <cell r="X235">
            <v>530.98760000000004</v>
          </cell>
        </row>
        <row r="236">
          <cell r="S236">
            <v>635</v>
          </cell>
          <cell r="T236">
            <v>403.375</v>
          </cell>
          <cell r="U236">
            <v>749.72400000000005</v>
          </cell>
          <cell r="V236">
            <v>442.42500000000001</v>
          </cell>
          <cell r="W236">
            <v>441.625</v>
          </cell>
          <cell r="X236">
            <v>534.42980000000011</v>
          </cell>
        </row>
        <row r="237">
          <cell r="S237">
            <v>664.36400000000003</v>
          </cell>
          <cell r="T237">
            <v>443.64600000000002</v>
          </cell>
          <cell r="U237">
            <v>836.53700000000003</v>
          </cell>
          <cell r="V237">
            <v>518.31899999999996</v>
          </cell>
          <cell r="W237">
            <v>503.786</v>
          </cell>
          <cell r="X237">
            <v>593.33040000000005</v>
          </cell>
        </row>
        <row r="238">
          <cell r="S238">
            <v>692.06100000000004</v>
          </cell>
          <cell r="T238">
            <v>479.92500000000001</v>
          </cell>
          <cell r="U238">
            <v>864.63599999999997</v>
          </cell>
          <cell r="V238">
            <v>553.798</v>
          </cell>
          <cell r="W238">
            <v>539.68600000000004</v>
          </cell>
          <cell r="X238">
            <v>626.02120000000002</v>
          </cell>
        </row>
        <row r="239">
          <cell r="S239">
            <v>718.86099999999999</v>
          </cell>
          <cell r="T239">
            <v>486.625</v>
          </cell>
          <cell r="U239">
            <v>886.41099999999994</v>
          </cell>
          <cell r="V239">
            <v>552.41200000000003</v>
          </cell>
          <cell r="W239">
            <v>539.68600000000004</v>
          </cell>
          <cell r="X239">
            <v>636.79900000000009</v>
          </cell>
        </row>
        <row r="240">
          <cell r="S240">
            <v>673.45</v>
          </cell>
          <cell r="T240">
            <v>449.95499999999998</v>
          </cell>
          <cell r="U240">
            <v>845.68600000000004</v>
          </cell>
          <cell r="V240">
            <v>502.26100000000002</v>
          </cell>
          <cell r="W240">
            <v>487.81400000000002</v>
          </cell>
          <cell r="X240">
            <v>591.83319999999992</v>
          </cell>
        </row>
        <row r="241">
          <cell r="S241">
            <v>678.3</v>
          </cell>
          <cell r="T241">
            <v>427.46199999999999</v>
          </cell>
          <cell r="U241">
            <v>845.68600000000004</v>
          </cell>
          <cell r="V241">
            <v>502.26100000000002</v>
          </cell>
          <cell r="W241">
            <v>487.81400000000002</v>
          </cell>
          <cell r="X241">
            <v>588.30459999999994</v>
          </cell>
        </row>
        <row r="242">
          <cell r="S242">
            <v>689.33900000000006</v>
          </cell>
          <cell r="T242">
            <v>453.23700000000002</v>
          </cell>
          <cell r="U242">
            <v>782.51300000000003</v>
          </cell>
          <cell r="V242">
            <v>479.42599999999999</v>
          </cell>
          <cell r="W242">
            <v>472.51299999999998</v>
          </cell>
          <cell r="X242">
            <v>575.40559999999994</v>
          </cell>
        </row>
        <row r="243">
          <cell r="S243">
            <v>670.63599999999997</v>
          </cell>
          <cell r="T243">
            <v>458.375</v>
          </cell>
          <cell r="U243">
            <v>742.01400000000001</v>
          </cell>
          <cell r="V243">
            <v>454.51400000000001</v>
          </cell>
          <cell r="W243">
            <v>440.1</v>
          </cell>
          <cell r="X243">
            <v>553.12779999999998</v>
          </cell>
        </row>
        <row r="244">
          <cell r="S244">
            <v>643.86099999999999</v>
          </cell>
          <cell r="T244">
            <v>382.61</v>
          </cell>
          <cell r="U244">
            <v>718.53899999999999</v>
          </cell>
          <cell r="V244">
            <v>436.81900000000002</v>
          </cell>
          <cell r="W244">
            <v>407.63200000000001</v>
          </cell>
          <cell r="X244">
            <v>517.8922</v>
          </cell>
        </row>
        <row r="245">
          <cell r="S245">
            <v>605.23900000000003</v>
          </cell>
          <cell r="T245">
            <v>339.77499999999998</v>
          </cell>
          <cell r="U245">
            <v>671.66200000000003</v>
          </cell>
          <cell r="V245">
            <v>381.976</v>
          </cell>
          <cell r="W245">
            <v>374.76100000000002</v>
          </cell>
          <cell r="X245">
            <v>474.68259999999998</v>
          </cell>
        </row>
        <row r="246">
          <cell r="S246">
            <v>605.23900000000003</v>
          </cell>
          <cell r="T246">
            <v>423.32499999999999</v>
          </cell>
          <cell r="U246">
            <v>671.66200000000003</v>
          </cell>
          <cell r="V246">
            <v>381.976</v>
          </cell>
          <cell r="W246">
            <v>374.76100000000002</v>
          </cell>
          <cell r="X246">
            <v>491.39260000000002</v>
          </cell>
        </row>
        <row r="247">
          <cell r="S247">
            <v>626.79</v>
          </cell>
          <cell r="T247">
            <v>368.45299999999997</v>
          </cell>
          <cell r="U247">
            <v>692.76400000000001</v>
          </cell>
          <cell r="V247">
            <v>379.60399999999998</v>
          </cell>
          <cell r="W247">
            <v>376.54300000000001</v>
          </cell>
          <cell r="X247">
            <v>488.83080000000001</v>
          </cell>
        </row>
        <row r="248">
          <cell r="S248">
            <v>619.01800000000003</v>
          </cell>
          <cell r="T248">
            <v>369.17700000000002</v>
          </cell>
          <cell r="U248">
            <v>690.31399999999996</v>
          </cell>
          <cell r="V248">
            <v>372.78899999999999</v>
          </cell>
          <cell r="W248">
            <v>371.13900000000001</v>
          </cell>
          <cell r="X248">
            <v>484.48739999999998</v>
          </cell>
        </row>
        <row r="249">
          <cell r="S249">
            <v>619.01800000000003</v>
          </cell>
          <cell r="T249">
            <v>449.94299999999998</v>
          </cell>
          <cell r="U249">
            <v>690.31399999999996</v>
          </cell>
          <cell r="V249">
            <v>369.43900000000002</v>
          </cell>
          <cell r="W249">
            <v>367.78899999999999</v>
          </cell>
          <cell r="X249">
            <v>499.30059999999992</v>
          </cell>
        </row>
        <row r="250">
          <cell r="S250">
            <v>619.01800000000003</v>
          </cell>
          <cell r="T250">
            <v>433.11099999999999</v>
          </cell>
          <cell r="U250">
            <v>690.31399999999996</v>
          </cell>
          <cell r="V250">
            <v>369.43900000000002</v>
          </cell>
          <cell r="W250">
            <v>367.78899999999999</v>
          </cell>
          <cell r="X250">
            <v>495.93419999999986</v>
          </cell>
        </row>
        <row r="251">
          <cell r="S251">
            <v>619.01800000000003</v>
          </cell>
          <cell r="T251">
            <v>401.23200000000003</v>
          </cell>
          <cell r="U251">
            <v>690.31399999999996</v>
          </cell>
          <cell r="V251">
            <v>369.43900000000002</v>
          </cell>
          <cell r="W251">
            <v>367.78899999999999</v>
          </cell>
          <cell r="X251">
            <v>489.55839999999989</v>
          </cell>
        </row>
        <row r="252">
          <cell r="S252">
            <v>507.089</v>
          </cell>
          <cell r="T252">
            <v>350.49299999999999</v>
          </cell>
          <cell r="U252">
            <v>563.98599999999999</v>
          </cell>
          <cell r="V252">
            <v>284.86099999999999</v>
          </cell>
          <cell r="W252">
            <v>281.536</v>
          </cell>
          <cell r="X252">
            <v>397.59300000000002</v>
          </cell>
        </row>
        <row r="253">
          <cell r="S253">
            <v>507.089</v>
          </cell>
          <cell r="T253">
            <v>385.56099999999998</v>
          </cell>
          <cell r="U253">
            <v>563.98599999999999</v>
          </cell>
          <cell r="V253">
            <v>284.86099999999999</v>
          </cell>
          <cell r="W253">
            <v>281.536</v>
          </cell>
          <cell r="X253">
            <v>404.60659999999996</v>
          </cell>
        </row>
        <row r="254">
          <cell r="S254">
            <v>594.95000000000005</v>
          </cell>
          <cell r="T254">
            <v>417.66399999999999</v>
          </cell>
          <cell r="U254">
            <v>577.16099999999994</v>
          </cell>
          <cell r="V254">
            <v>308.27499999999998</v>
          </cell>
          <cell r="W254">
            <v>302.55700000000002</v>
          </cell>
          <cell r="X254">
            <v>440.12139999999999</v>
          </cell>
        </row>
        <row r="255">
          <cell r="S255">
            <v>600.18200000000002</v>
          </cell>
          <cell r="T255">
            <v>421.17899999999997</v>
          </cell>
          <cell r="U255">
            <v>580.82500000000005</v>
          </cell>
          <cell r="V255">
            <v>308.88600000000002</v>
          </cell>
          <cell r="W255">
            <v>302.47500000000002</v>
          </cell>
          <cell r="X255">
            <v>442.70940000000002</v>
          </cell>
        </row>
        <row r="256">
          <cell r="S256">
            <v>600.18200000000002</v>
          </cell>
          <cell r="T256">
            <v>444.92500000000001</v>
          </cell>
          <cell r="U256">
            <v>580.82500000000005</v>
          </cell>
          <cell r="V256">
            <v>308.88600000000002</v>
          </cell>
          <cell r="W256">
            <v>302.47500000000002</v>
          </cell>
          <cell r="X256">
            <v>447.45860000000005</v>
          </cell>
        </row>
        <row r="257">
          <cell r="S257">
            <v>574.40700000000004</v>
          </cell>
          <cell r="T257">
            <v>456.279</v>
          </cell>
          <cell r="U257">
            <v>573.58900000000006</v>
          </cell>
          <cell r="V257">
            <v>311.67500000000001</v>
          </cell>
          <cell r="W257">
            <v>314.86799999999999</v>
          </cell>
          <cell r="X257">
            <v>446.16360000000003</v>
          </cell>
        </row>
        <row r="258">
          <cell r="S258">
            <v>574.40700000000004</v>
          </cell>
          <cell r="T258">
            <v>456.279</v>
          </cell>
          <cell r="U258">
            <v>573.58900000000006</v>
          </cell>
          <cell r="V258">
            <v>311.67500000000001</v>
          </cell>
          <cell r="W258">
            <v>314.86799999999999</v>
          </cell>
          <cell r="X258">
            <v>446.16360000000003</v>
          </cell>
        </row>
        <row r="259">
          <cell r="S259">
            <v>574.40700000000004</v>
          </cell>
          <cell r="T259">
            <v>456.279</v>
          </cell>
          <cell r="U259">
            <v>573.58900000000006</v>
          </cell>
          <cell r="V259">
            <v>311.67500000000001</v>
          </cell>
          <cell r="W259">
            <v>314.86799999999999</v>
          </cell>
          <cell r="X259">
            <v>446.16360000000003</v>
          </cell>
        </row>
        <row r="260">
          <cell r="S260">
            <v>574.40700000000004</v>
          </cell>
          <cell r="T260">
            <v>456.279</v>
          </cell>
          <cell r="U260">
            <v>573.58900000000006</v>
          </cell>
          <cell r="V260">
            <v>311.67500000000001</v>
          </cell>
          <cell r="W260">
            <v>314.86799999999999</v>
          </cell>
          <cell r="X260">
            <v>446.16360000000003</v>
          </cell>
        </row>
        <row r="261">
          <cell r="S261">
            <v>574.40700000000004</v>
          </cell>
          <cell r="T261">
            <v>456.279</v>
          </cell>
          <cell r="U261">
            <v>573.58900000000006</v>
          </cell>
          <cell r="V261">
            <v>311.67500000000001</v>
          </cell>
          <cell r="W261">
            <v>314.86799999999999</v>
          </cell>
          <cell r="X261">
            <v>446.16360000000003</v>
          </cell>
        </row>
        <row r="262">
          <cell r="S262">
            <v>574.40700000000004</v>
          </cell>
          <cell r="T262">
            <v>456.279</v>
          </cell>
          <cell r="U262">
            <v>573.58900000000006</v>
          </cell>
          <cell r="V262">
            <v>311.67500000000001</v>
          </cell>
          <cell r="W262">
            <v>314.86799999999999</v>
          </cell>
          <cell r="X262">
            <v>446.16360000000003</v>
          </cell>
        </row>
        <row r="263">
          <cell r="S263">
            <v>574.40700000000004</v>
          </cell>
          <cell r="T263">
            <v>456.279</v>
          </cell>
          <cell r="U263">
            <v>573.58900000000006</v>
          </cell>
          <cell r="V263">
            <v>311.67500000000001</v>
          </cell>
          <cell r="W263">
            <v>314.86799999999999</v>
          </cell>
          <cell r="X263">
            <v>446.16360000000003</v>
          </cell>
        </row>
        <row r="264">
          <cell r="S264">
            <v>603.29999999999995</v>
          </cell>
          <cell r="T264">
            <v>587.26099999999997</v>
          </cell>
          <cell r="U264">
            <v>615.21400000000006</v>
          </cell>
          <cell r="V264">
            <v>337.42500000000001</v>
          </cell>
          <cell r="W264">
            <v>344.42899999999997</v>
          </cell>
          <cell r="X264">
            <v>497.52580000000006</v>
          </cell>
        </row>
        <row r="265">
          <cell r="S265">
            <v>603.29999999999995</v>
          </cell>
          <cell r="T265">
            <v>587.26099999999997</v>
          </cell>
          <cell r="U265">
            <v>615.21400000000006</v>
          </cell>
          <cell r="V265">
            <v>340.77499999999998</v>
          </cell>
          <cell r="W265">
            <v>346.76499999999999</v>
          </cell>
          <cell r="X265">
            <v>498.66300000000001</v>
          </cell>
        </row>
        <row r="266">
          <cell r="S266">
            <v>603.29999999999995</v>
          </cell>
          <cell r="T266">
            <v>587.26099999999997</v>
          </cell>
          <cell r="U266">
            <v>615.21400000000006</v>
          </cell>
          <cell r="V266">
            <v>340.77499999999998</v>
          </cell>
          <cell r="W266">
            <v>346.76499999999999</v>
          </cell>
          <cell r="X266">
            <v>498.66300000000001</v>
          </cell>
        </row>
        <row r="267">
          <cell r="S267">
            <v>603.29999999999995</v>
          </cell>
          <cell r="T267">
            <v>629.81100000000004</v>
          </cell>
          <cell r="U267">
            <v>615.21400000000006</v>
          </cell>
          <cell r="V267">
            <v>340.77499999999998</v>
          </cell>
          <cell r="W267">
            <v>346.76499999999999</v>
          </cell>
          <cell r="X267">
            <v>507.17299999999994</v>
          </cell>
        </row>
        <row r="268">
          <cell r="S268">
            <v>603.29999999999995</v>
          </cell>
          <cell r="T268">
            <v>629.81100000000004</v>
          </cell>
          <cell r="U268">
            <v>615.21400000000006</v>
          </cell>
          <cell r="V268">
            <v>340.77499999999998</v>
          </cell>
          <cell r="W268">
            <v>346.76499999999999</v>
          </cell>
          <cell r="X268">
            <v>507.17299999999994</v>
          </cell>
        </row>
        <row r="269">
          <cell r="S269">
            <v>603.29999999999995</v>
          </cell>
          <cell r="T269">
            <v>629.81100000000004</v>
          </cell>
          <cell r="U269">
            <v>615.21400000000006</v>
          </cell>
          <cell r="V269">
            <v>340.77499999999998</v>
          </cell>
          <cell r="W269">
            <v>346.76499999999999</v>
          </cell>
          <cell r="X269">
            <v>507.17299999999994</v>
          </cell>
        </row>
        <row r="270">
          <cell r="S270">
            <v>679.07500000000005</v>
          </cell>
          <cell r="T270">
            <v>681.57500000000005</v>
          </cell>
          <cell r="U270">
            <v>662.68899999999996</v>
          </cell>
          <cell r="V270">
            <v>416.39299999999997</v>
          </cell>
          <cell r="W270">
            <v>430.16399999999999</v>
          </cell>
          <cell r="X270">
            <v>573.97919999999999</v>
          </cell>
        </row>
        <row r="271">
          <cell r="S271">
            <v>679.07500000000005</v>
          </cell>
          <cell r="T271">
            <v>681.57500000000005</v>
          </cell>
          <cell r="U271">
            <v>662.68899999999996</v>
          </cell>
          <cell r="V271">
            <v>416.39299999999997</v>
          </cell>
          <cell r="W271">
            <v>430.16399999999999</v>
          </cell>
          <cell r="X271">
            <v>573.97919999999999</v>
          </cell>
        </row>
        <row r="272">
          <cell r="S272">
            <v>733.81100000000004</v>
          </cell>
          <cell r="T272">
            <v>739.61099999999999</v>
          </cell>
          <cell r="U272">
            <v>694.95</v>
          </cell>
          <cell r="V272">
            <v>455.03199999999998</v>
          </cell>
          <cell r="W272">
            <v>456.46800000000002</v>
          </cell>
          <cell r="X272">
            <v>615.97440000000006</v>
          </cell>
        </row>
        <row r="273">
          <cell r="S273">
            <v>773.39599999999996</v>
          </cell>
          <cell r="T273">
            <v>776.06899999999996</v>
          </cell>
          <cell r="U273">
            <v>730.11</v>
          </cell>
          <cell r="V273">
            <v>488</v>
          </cell>
          <cell r="W273">
            <v>500.34300000000002</v>
          </cell>
          <cell r="X273">
            <v>653.58359999999993</v>
          </cell>
        </row>
        <row r="274">
          <cell r="S274">
            <v>806.89599999999996</v>
          </cell>
          <cell r="T274">
            <v>802.86900000000003</v>
          </cell>
          <cell r="U274">
            <v>736.47500000000002</v>
          </cell>
          <cell r="V274">
            <v>514.79999999999995</v>
          </cell>
          <cell r="W274">
            <v>527.14300000000003</v>
          </cell>
          <cell r="X274">
            <v>677.63660000000004</v>
          </cell>
        </row>
        <row r="275">
          <cell r="S275">
            <v>806.89599999999996</v>
          </cell>
          <cell r="T275">
            <v>802.86900000000003</v>
          </cell>
          <cell r="U275">
            <v>736.47500000000002</v>
          </cell>
          <cell r="V275">
            <v>514.79999999999995</v>
          </cell>
          <cell r="W275">
            <v>527.14300000000003</v>
          </cell>
          <cell r="X275">
            <v>677.63660000000004</v>
          </cell>
        </row>
        <row r="276">
          <cell r="S276">
            <v>806.89599999999996</v>
          </cell>
          <cell r="T276">
            <v>802.86900000000003</v>
          </cell>
          <cell r="U276">
            <v>736.47500000000002</v>
          </cell>
          <cell r="V276">
            <v>514.79999999999995</v>
          </cell>
          <cell r="W276">
            <v>527.14300000000003</v>
          </cell>
          <cell r="X276">
            <v>677.63660000000004</v>
          </cell>
        </row>
        <row r="277">
          <cell r="S277">
            <v>829.65300000000002</v>
          </cell>
          <cell r="T277">
            <v>875.37</v>
          </cell>
          <cell r="U277">
            <v>698.88599999999997</v>
          </cell>
          <cell r="V277">
            <v>509.68599999999998</v>
          </cell>
          <cell r="W277">
            <v>551.41800000000001</v>
          </cell>
          <cell r="X277">
            <v>693.00260000000003</v>
          </cell>
        </row>
        <row r="278">
          <cell r="S278">
            <v>891.625</v>
          </cell>
          <cell r="T278">
            <v>917.76099999999997</v>
          </cell>
          <cell r="U278">
            <v>747.11099999999999</v>
          </cell>
          <cell r="V278">
            <v>590.33600000000001</v>
          </cell>
          <cell r="W278">
            <v>650.31100000000004</v>
          </cell>
          <cell r="X278">
            <v>759.42879999999991</v>
          </cell>
        </row>
        <row r="279">
          <cell r="S279">
            <v>1031.617</v>
          </cell>
          <cell r="T279">
            <v>1041.501</v>
          </cell>
          <cell r="U279">
            <v>763.27499999999998</v>
          </cell>
          <cell r="V279">
            <v>631.52499999999998</v>
          </cell>
          <cell r="W279">
            <v>727.60400000000004</v>
          </cell>
        </row>
        <row r="280">
          <cell r="S280">
            <v>1031.617</v>
          </cell>
          <cell r="T280">
            <v>1041.501</v>
          </cell>
          <cell r="U280">
            <v>825.16399999999999</v>
          </cell>
          <cell r="V280">
            <v>763.69600000000003</v>
          </cell>
          <cell r="W280">
            <v>816.23800000000006</v>
          </cell>
        </row>
        <row r="281">
          <cell r="S281">
            <v>1031.617</v>
          </cell>
          <cell r="T281">
            <v>1041.501</v>
          </cell>
          <cell r="U281">
            <v>825.16399999999999</v>
          </cell>
          <cell r="V281">
            <v>763.69600000000003</v>
          </cell>
          <cell r="W281">
            <v>816.23800000000006</v>
          </cell>
        </row>
        <row r="282">
          <cell r="S282">
            <v>1031.617</v>
          </cell>
          <cell r="T282">
            <v>1041.501</v>
          </cell>
          <cell r="U282">
            <v>871.59</v>
          </cell>
          <cell r="V282">
            <v>762.72900000000004</v>
          </cell>
          <cell r="W282">
            <v>835.14</v>
          </cell>
        </row>
        <row r="283">
          <cell r="S283">
            <v>1031.617</v>
          </cell>
          <cell r="T283">
            <v>1041.501</v>
          </cell>
          <cell r="U283">
            <v>879.96500000000003</v>
          </cell>
          <cell r="V283">
            <v>759.37900000000002</v>
          </cell>
          <cell r="W283">
            <v>830.11500000000001</v>
          </cell>
        </row>
        <row r="284">
          <cell r="S284">
            <v>1105.8920000000001</v>
          </cell>
          <cell r="T284">
            <v>1149.9459999999999</v>
          </cell>
          <cell r="U284">
            <v>772.23599999999999</v>
          </cell>
          <cell r="V284">
            <v>760.01099999999997</v>
          </cell>
          <cell r="W284">
            <v>710.41399999999999</v>
          </cell>
        </row>
        <row r="285">
          <cell r="S285">
            <v>1100.867</v>
          </cell>
          <cell r="T285">
            <v>1149.9459999999999</v>
          </cell>
          <cell r="U285">
            <v>772.23599999999999</v>
          </cell>
          <cell r="V285">
            <v>726.51099999999997</v>
          </cell>
          <cell r="W285">
            <v>700.36400000000003</v>
          </cell>
        </row>
        <row r="286">
          <cell r="S286">
            <v>1100.867</v>
          </cell>
          <cell r="T286">
            <v>1149.9459999999999</v>
          </cell>
          <cell r="U286">
            <v>772.23599999999999</v>
          </cell>
          <cell r="V286">
            <v>726.51099999999997</v>
          </cell>
          <cell r="W286">
            <v>700.36400000000003</v>
          </cell>
        </row>
        <row r="287">
          <cell r="S287">
            <v>1199.4549999999999</v>
          </cell>
          <cell r="T287">
            <v>1108.1420000000001</v>
          </cell>
          <cell r="U287">
            <v>772.625</v>
          </cell>
          <cell r="V287">
            <v>665.33900000000006</v>
          </cell>
          <cell r="W287">
            <v>640.56100000000004</v>
          </cell>
        </row>
        <row r="288">
          <cell r="S288">
            <v>1258.075</v>
          </cell>
          <cell r="T288">
            <v>1155.021</v>
          </cell>
          <cell r="U288">
            <v>788.91800000000001</v>
          </cell>
          <cell r="V288">
            <v>696.01400000000001</v>
          </cell>
          <cell r="W288">
            <v>661.73900000000003</v>
          </cell>
        </row>
        <row r="289">
          <cell r="S289">
            <v>1333.691</v>
          </cell>
          <cell r="T289">
            <v>1246.1130000000001</v>
          </cell>
          <cell r="U289">
            <v>812.18600000000004</v>
          </cell>
          <cell r="V289">
            <v>722.4</v>
          </cell>
          <cell r="W289">
            <v>705.91399999999999</v>
          </cell>
        </row>
        <row r="290">
          <cell r="S290">
            <v>1251.0119999999999</v>
          </cell>
          <cell r="T290">
            <v>1185.1099999999999</v>
          </cell>
          <cell r="U290">
            <v>854.95</v>
          </cell>
          <cell r="V290">
            <v>743.70399999999995</v>
          </cell>
          <cell r="W290">
            <v>737.05399999999997</v>
          </cell>
        </row>
        <row r="291">
          <cell r="S291">
            <v>1251.0119999999999</v>
          </cell>
          <cell r="T291">
            <v>1185.1099999999999</v>
          </cell>
          <cell r="U291">
            <v>916.98900000000003</v>
          </cell>
          <cell r="V291">
            <v>749.40599999999995</v>
          </cell>
          <cell r="W291">
            <v>737.05399999999997</v>
          </cell>
        </row>
        <row r="292">
          <cell r="S292">
            <v>1088.0260000000001</v>
          </cell>
          <cell r="T292">
            <v>1113.6289999999999</v>
          </cell>
          <cell r="U292">
            <v>941.17100000000005</v>
          </cell>
          <cell r="V292">
            <v>764.92100000000005</v>
          </cell>
          <cell r="W292">
            <v>752.18600000000004</v>
          </cell>
        </row>
        <row r="293">
          <cell r="S293">
            <v>1088.0260000000001</v>
          </cell>
          <cell r="T293">
            <v>1113.6289999999999</v>
          </cell>
          <cell r="U293">
            <v>955.33</v>
          </cell>
          <cell r="V293">
            <v>771.87300000000005</v>
          </cell>
          <cell r="W293">
            <v>752.18600000000004</v>
          </cell>
        </row>
        <row r="294">
          <cell r="S294">
            <v>1145.098</v>
          </cell>
          <cell r="T294">
            <v>1233.0450000000001</v>
          </cell>
          <cell r="U294">
            <v>969.39</v>
          </cell>
          <cell r="V294">
            <v>749.28200000000004</v>
          </cell>
          <cell r="W294">
            <v>751.49300000000005</v>
          </cell>
        </row>
        <row r="295">
          <cell r="S295">
            <v>1110.114</v>
          </cell>
          <cell r="T295">
            <v>1168.204</v>
          </cell>
          <cell r="U295">
            <v>973.32500000000005</v>
          </cell>
          <cell r="V295">
            <v>754.79300000000001</v>
          </cell>
          <cell r="W295">
            <v>753.25</v>
          </cell>
        </row>
        <row r="296">
          <cell r="S296">
            <v>1110.114</v>
          </cell>
          <cell r="T296">
            <v>1168.204</v>
          </cell>
          <cell r="U296">
            <v>973.32500000000005</v>
          </cell>
          <cell r="V296">
            <v>754.79300000000001</v>
          </cell>
          <cell r="W296">
            <v>753.25</v>
          </cell>
        </row>
        <row r="297">
          <cell r="S297">
            <v>1132.059</v>
          </cell>
          <cell r="T297">
            <v>1202.029</v>
          </cell>
          <cell r="U297">
            <v>995.90800000000002</v>
          </cell>
          <cell r="V297">
            <v>773.72</v>
          </cell>
          <cell r="W297">
            <v>769.27300000000002</v>
          </cell>
        </row>
        <row r="298">
          <cell r="S298">
            <v>1137.5219999999999</v>
          </cell>
          <cell r="T298">
            <v>1236.6969999999999</v>
          </cell>
          <cell r="U298">
            <v>992.70699999999999</v>
          </cell>
          <cell r="V298">
            <v>791.26</v>
          </cell>
          <cell r="W298">
            <v>792.21799999999996</v>
          </cell>
        </row>
        <row r="299">
          <cell r="S299">
            <v>1137.5219999999999</v>
          </cell>
          <cell r="T299">
            <v>1251.7719999999999</v>
          </cell>
          <cell r="U299">
            <v>979.30700000000002</v>
          </cell>
          <cell r="V299">
            <v>806.33500000000004</v>
          </cell>
          <cell r="W299">
            <v>803.94299999999998</v>
          </cell>
        </row>
        <row r="300">
          <cell r="S300">
            <v>1137.5219999999999</v>
          </cell>
          <cell r="T300">
            <v>1251.7719999999999</v>
          </cell>
          <cell r="U300">
            <v>979.30700000000002</v>
          </cell>
          <cell r="V300">
            <v>806.33500000000004</v>
          </cell>
          <cell r="W300">
            <v>803.94299999999998</v>
          </cell>
        </row>
        <row r="301">
          <cell r="S301">
            <v>1137.5219999999999</v>
          </cell>
          <cell r="T301">
            <v>1251.7719999999999</v>
          </cell>
          <cell r="U301">
            <v>979.30700000000002</v>
          </cell>
          <cell r="V301">
            <v>806.33500000000004</v>
          </cell>
          <cell r="W301">
            <v>803.94299999999998</v>
          </cell>
        </row>
        <row r="302">
          <cell r="S302">
            <v>1178.056</v>
          </cell>
          <cell r="T302">
            <v>1229.578</v>
          </cell>
          <cell r="U302">
            <v>973.00400000000002</v>
          </cell>
          <cell r="V302">
            <v>810.92499999999995</v>
          </cell>
          <cell r="W302">
            <v>809.01099999999997</v>
          </cell>
        </row>
        <row r="303">
          <cell r="S303">
            <v>1050.2550000000001</v>
          </cell>
          <cell r="T303">
            <v>1071.691</v>
          </cell>
          <cell r="U303">
            <v>963.46500000000003</v>
          </cell>
          <cell r="V303">
            <v>800.07500000000005</v>
          </cell>
          <cell r="W303">
            <v>787.28599999999994</v>
          </cell>
        </row>
        <row r="304">
          <cell r="S304">
            <v>911.96699999999998</v>
          </cell>
          <cell r="T304">
            <v>879.58900000000006</v>
          </cell>
          <cell r="U304">
            <v>947.88800000000003</v>
          </cell>
          <cell r="V304">
            <v>772.21100000000001</v>
          </cell>
          <cell r="W304">
            <v>775.28899999999999</v>
          </cell>
        </row>
        <row r="305">
          <cell r="S305">
            <v>928.71699999999998</v>
          </cell>
          <cell r="T305">
            <v>896.33900000000006</v>
          </cell>
          <cell r="U305">
            <v>947.88800000000003</v>
          </cell>
          <cell r="V305">
            <v>772.21100000000001</v>
          </cell>
          <cell r="W305">
            <v>775.28899999999999</v>
          </cell>
        </row>
        <row r="306">
          <cell r="S306">
            <v>928.71699999999998</v>
          </cell>
          <cell r="T306">
            <v>896.33900000000006</v>
          </cell>
          <cell r="U306">
            <v>947.88800000000003</v>
          </cell>
          <cell r="V306">
            <v>772.21100000000001</v>
          </cell>
          <cell r="W306">
            <v>775.28899999999999</v>
          </cell>
        </row>
        <row r="307">
          <cell r="S307">
            <v>881.37599999999998</v>
          </cell>
          <cell r="T307">
            <v>860.12900000000002</v>
          </cell>
          <cell r="U307">
            <v>976.82299999999998</v>
          </cell>
          <cell r="V307">
            <v>775.02499999999998</v>
          </cell>
          <cell r="W307">
            <v>770.63599999999997</v>
          </cell>
        </row>
        <row r="308">
          <cell r="S308">
            <v>881.37599999999998</v>
          </cell>
          <cell r="T308">
            <v>860.12900000000002</v>
          </cell>
          <cell r="U308">
            <v>976.82299999999998</v>
          </cell>
          <cell r="V308">
            <v>775.02499999999998</v>
          </cell>
          <cell r="W308">
            <v>770.63599999999997</v>
          </cell>
        </row>
        <row r="309">
          <cell r="S309">
            <v>581.86400000000003</v>
          </cell>
          <cell r="T309">
            <v>591.36099999999999</v>
          </cell>
          <cell r="U309">
            <v>974.09900000000005</v>
          </cell>
          <cell r="V309">
            <v>733.38400000000001</v>
          </cell>
          <cell r="W309">
            <v>735.51099999999997</v>
          </cell>
        </row>
        <row r="310">
          <cell r="S310">
            <v>586.88900000000001</v>
          </cell>
          <cell r="T310">
            <v>591.36099999999999</v>
          </cell>
          <cell r="U310">
            <v>974.09900000000005</v>
          </cell>
          <cell r="V310">
            <v>733.38400000000001</v>
          </cell>
          <cell r="W310">
            <v>735.51099999999997</v>
          </cell>
        </row>
        <row r="311">
          <cell r="S311">
            <v>586.88900000000001</v>
          </cell>
          <cell r="T311">
            <v>591.36099999999999</v>
          </cell>
          <cell r="U311">
            <v>974.09900000000005</v>
          </cell>
          <cell r="V311">
            <v>733.38400000000001</v>
          </cell>
          <cell r="W311">
            <v>735.51099999999997</v>
          </cell>
        </row>
        <row r="312">
          <cell r="S312">
            <v>755.61099999999999</v>
          </cell>
          <cell r="T312">
            <v>762.904</v>
          </cell>
          <cell r="U312">
            <v>1356.48</v>
          </cell>
          <cell r="V312">
            <v>788.08600000000001</v>
          </cell>
          <cell r="W312">
            <v>793.43200000000002</v>
          </cell>
        </row>
        <row r="313">
          <cell r="S313">
            <v>762.31100000000004</v>
          </cell>
          <cell r="T313">
            <v>760.48599999999999</v>
          </cell>
          <cell r="U313">
            <v>1356.48</v>
          </cell>
          <cell r="V313">
            <v>788.08600000000001</v>
          </cell>
          <cell r="W313">
            <v>800.13199999999995</v>
          </cell>
        </row>
        <row r="314">
          <cell r="S314">
            <v>773.58900000000006</v>
          </cell>
          <cell r="T314">
            <v>783.42100000000005</v>
          </cell>
          <cell r="U314">
            <v>1356.48</v>
          </cell>
          <cell r="V314">
            <v>788.08600000000001</v>
          </cell>
          <cell r="W314">
            <v>790.56100000000004</v>
          </cell>
        </row>
        <row r="315">
          <cell r="S315">
            <v>773.58900000000006</v>
          </cell>
          <cell r="T315">
            <v>783.42100000000005</v>
          </cell>
          <cell r="U315">
            <v>1356.48</v>
          </cell>
          <cell r="V315">
            <v>778.35</v>
          </cell>
          <cell r="W315">
            <v>790.56100000000004</v>
          </cell>
        </row>
        <row r="316">
          <cell r="S316">
            <v>773.58900000000006</v>
          </cell>
          <cell r="T316">
            <v>783.42100000000005</v>
          </cell>
          <cell r="U316">
            <v>1356.48</v>
          </cell>
          <cell r="V316">
            <v>778.35</v>
          </cell>
          <cell r="W316">
            <v>790.56100000000004</v>
          </cell>
        </row>
        <row r="317">
          <cell r="S317">
            <v>914.71</v>
          </cell>
          <cell r="T317">
            <v>921.24400000000003</v>
          </cell>
          <cell r="U317">
            <v>1562.16</v>
          </cell>
          <cell r="V317">
            <v>811.55100000000004</v>
          </cell>
          <cell r="W317">
            <v>837.75599999999997</v>
          </cell>
        </row>
        <row r="318">
          <cell r="S318">
            <v>914.71</v>
          </cell>
          <cell r="T318">
            <v>921.24400000000003</v>
          </cell>
          <cell r="U318">
            <v>1562.16</v>
          </cell>
          <cell r="V318">
            <v>811.55100000000004</v>
          </cell>
          <cell r="W318">
            <v>831.05600000000004</v>
          </cell>
        </row>
        <row r="319">
          <cell r="S319">
            <v>921.41099999999994</v>
          </cell>
          <cell r="T319">
            <v>911.67499999999995</v>
          </cell>
          <cell r="U319">
            <v>1531.05</v>
          </cell>
          <cell r="V319">
            <v>804.38900000000001</v>
          </cell>
          <cell r="W319">
            <v>833.56399999999996</v>
          </cell>
        </row>
        <row r="320">
          <cell r="S320">
            <v>956.58600000000001</v>
          </cell>
          <cell r="T320">
            <v>1062.704</v>
          </cell>
          <cell r="U320">
            <v>1539.425</v>
          </cell>
          <cell r="V320">
            <v>787.63900000000001</v>
          </cell>
          <cell r="W320">
            <v>840.26400000000001</v>
          </cell>
        </row>
        <row r="321">
          <cell r="S321">
            <v>956.58600000000001</v>
          </cell>
          <cell r="T321">
            <v>1062.704</v>
          </cell>
          <cell r="U321">
            <v>1539.425</v>
          </cell>
          <cell r="V321">
            <v>787.63900000000001</v>
          </cell>
          <cell r="W321">
            <v>840.26400000000001</v>
          </cell>
        </row>
        <row r="322">
          <cell r="S322">
            <v>1073.1489999999999</v>
          </cell>
          <cell r="T322">
            <v>1083.8499999999999</v>
          </cell>
          <cell r="U322">
            <v>1543.4839999999999</v>
          </cell>
          <cell r="V322">
            <v>789.91700000000003</v>
          </cell>
          <cell r="W322">
            <v>842.75599999999997</v>
          </cell>
        </row>
        <row r="323">
          <cell r="S323">
            <v>1073.1489999999999</v>
          </cell>
          <cell r="T323">
            <v>963.19600000000003</v>
          </cell>
          <cell r="U323">
            <v>1543.4839999999999</v>
          </cell>
          <cell r="V323">
            <v>789.91700000000003</v>
          </cell>
          <cell r="W323">
            <v>842.75599999999997</v>
          </cell>
        </row>
        <row r="324">
          <cell r="S324">
            <v>1107.1780000000001</v>
          </cell>
          <cell r="T324">
            <v>1100.4259999999999</v>
          </cell>
          <cell r="U324">
            <v>1397.133</v>
          </cell>
          <cell r="V324">
            <v>706.91399999999999</v>
          </cell>
          <cell r="W324">
            <v>729.79300000000001</v>
          </cell>
        </row>
        <row r="325">
          <cell r="S325">
            <v>1107.1780000000001</v>
          </cell>
          <cell r="T325">
            <v>1100.4259999999999</v>
          </cell>
          <cell r="U325">
            <v>1409.4380000000001</v>
          </cell>
          <cell r="V325">
            <v>706.91399999999999</v>
          </cell>
          <cell r="W325">
            <v>729.79300000000001</v>
          </cell>
        </row>
        <row r="326">
          <cell r="S326">
            <v>1107.1780000000001</v>
          </cell>
          <cell r="T326">
            <v>1100.4259999999999</v>
          </cell>
          <cell r="U326">
            <v>1409.4380000000001</v>
          </cell>
          <cell r="V326">
            <v>706.91399999999999</v>
          </cell>
          <cell r="W326">
            <v>729.79300000000001</v>
          </cell>
        </row>
        <row r="327">
          <cell r="S327">
            <v>1093.7139999999999</v>
          </cell>
          <cell r="T327">
            <v>1055.81</v>
          </cell>
          <cell r="U327">
            <v>1411.4179999999999</v>
          </cell>
          <cell r="V327">
            <v>687.93899999999996</v>
          </cell>
          <cell r="W327">
            <v>713.98599999999999</v>
          </cell>
        </row>
        <row r="328">
          <cell r="S328">
            <v>1093.7139999999999</v>
          </cell>
          <cell r="T328">
            <v>847.40300000000002</v>
          </cell>
          <cell r="U328">
            <v>1411.4179999999999</v>
          </cell>
          <cell r="V328">
            <v>687.93899999999996</v>
          </cell>
          <cell r="W328">
            <v>713.98599999999999</v>
          </cell>
        </row>
        <row r="329">
          <cell r="S329">
            <v>1093.7139999999999</v>
          </cell>
          <cell r="T329">
            <v>850.75300000000004</v>
          </cell>
          <cell r="U329">
            <v>1411.4179999999999</v>
          </cell>
          <cell r="V329">
            <v>687.93899999999996</v>
          </cell>
          <cell r="W329">
            <v>713.98599999999999</v>
          </cell>
        </row>
        <row r="330">
          <cell r="S330">
            <v>1151.528</v>
          </cell>
          <cell r="T330">
            <v>1053.2429999999999</v>
          </cell>
          <cell r="U330">
            <v>1255.759</v>
          </cell>
          <cell r="V330">
            <v>613.97299999999996</v>
          </cell>
          <cell r="W330">
            <v>653.25199999999995</v>
          </cell>
        </row>
        <row r="331">
          <cell r="S331">
            <v>1151.528</v>
          </cell>
          <cell r="T331">
            <v>1072.9349999999999</v>
          </cell>
          <cell r="U331">
            <v>1255.759</v>
          </cell>
          <cell r="V331">
            <v>613.97299999999996</v>
          </cell>
          <cell r="W331">
            <v>653.25199999999995</v>
          </cell>
        </row>
        <row r="332">
          <cell r="S332">
            <v>1158.9290000000001</v>
          </cell>
          <cell r="T332">
            <v>897.19299999999998</v>
          </cell>
          <cell r="U332">
            <v>1258.729</v>
          </cell>
          <cell r="V332">
            <v>608.91399999999999</v>
          </cell>
          <cell r="W332">
            <v>654.34100000000001</v>
          </cell>
        </row>
        <row r="333">
          <cell r="S333">
            <v>1158.9290000000001</v>
          </cell>
          <cell r="T333">
            <v>897.19299999999998</v>
          </cell>
          <cell r="U333">
            <v>1258.729</v>
          </cell>
          <cell r="V333">
            <v>608.91399999999999</v>
          </cell>
          <cell r="W333">
            <v>654.34100000000001</v>
          </cell>
        </row>
        <row r="334">
          <cell r="S334">
            <v>1158.9290000000001</v>
          </cell>
          <cell r="T334">
            <v>897.19299999999998</v>
          </cell>
          <cell r="U334">
            <v>1258.729</v>
          </cell>
          <cell r="V334">
            <v>608.91399999999999</v>
          </cell>
          <cell r="W334">
            <v>654.34100000000001</v>
          </cell>
        </row>
      </sheetData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framework-Ver.2"/>
      <sheetName val="Macroframework-Ver.1"/>
      <sheetName val="e9"/>
      <sheetName val="Main"/>
      <sheetName val="Links"/>
      <sheetName val="ErrCheck"/>
      <sheetName val="Contents"/>
    </sheetNames>
    <sheetDataSet>
      <sheetData sheetId="0" refreshError="1"/>
      <sheetData sheetId="1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51">
          <cell r="A51">
            <v>47</v>
          </cell>
        </row>
        <row r="52">
          <cell r="A52">
            <v>48</v>
          </cell>
        </row>
        <row r="53">
          <cell r="A53">
            <v>49</v>
          </cell>
        </row>
        <row r="54">
          <cell r="A54">
            <v>50</v>
          </cell>
        </row>
        <row r="55">
          <cell r="A55">
            <v>51</v>
          </cell>
        </row>
        <row r="56">
          <cell r="A56">
            <v>52</v>
          </cell>
        </row>
        <row r="57">
          <cell r="A57">
            <v>53</v>
          </cell>
        </row>
        <row r="58">
          <cell r="A58">
            <v>54</v>
          </cell>
        </row>
        <row r="59">
          <cell r="A59">
            <v>55</v>
          </cell>
        </row>
        <row r="60">
          <cell r="A60">
            <v>56</v>
          </cell>
        </row>
        <row r="61">
          <cell r="A61">
            <v>57</v>
          </cell>
        </row>
        <row r="62">
          <cell r="A62">
            <v>58</v>
          </cell>
        </row>
        <row r="63">
          <cell r="A63">
            <v>59</v>
          </cell>
        </row>
        <row r="64">
          <cell r="A64">
            <v>60</v>
          </cell>
        </row>
        <row r="65">
          <cell r="A65">
            <v>61</v>
          </cell>
        </row>
        <row r="66">
          <cell r="A66">
            <v>62</v>
          </cell>
        </row>
        <row r="67">
          <cell r="A67">
            <v>63</v>
          </cell>
        </row>
        <row r="68">
          <cell r="A68">
            <v>64</v>
          </cell>
        </row>
        <row r="69">
          <cell r="A69">
            <v>65</v>
          </cell>
        </row>
        <row r="70">
          <cell r="A70">
            <v>66</v>
          </cell>
        </row>
        <row r="71">
          <cell r="A71">
            <v>67</v>
          </cell>
        </row>
        <row r="72">
          <cell r="A72">
            <v>68</v>
          </cell>
        </row>
        <row r="73">
          <cell r="A73">
            <v>69</v>
          </cell>
        </row>
        <row r="74">
          <cell r="A74">
            <v>70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>
            <v>80</v>
          </cell>
        </row>
        <row r="85">
          <cell r="A85">
            <v>81</v>
          </cell>
        </row>
        <row r="86">
          <cell r="A86">
            <v>82</v>
          </cell>
        </row>
        <row r="87">
          <cell r="A87">
            <v>83</v>
          </cell>
        </row>
        <row r="88">
          <cell r="A88">
            <v>84</v>
          </cell>
        </row>
        <row r="89">
          <cell r="A89">
            <v>85</v>
          </cell>
        </row>
        <row r="90">
          <cell r="A90">
            <v>86</v>
          </cell>
        </row>
        <row r="91">
          <cell r="A91">
            <v>87</v>
          </cell>
        </row>
        <row r="92">
          <cell r="A92">
            <v>88</v>
          </cell>
        </row>
        <row r="93">
          <cell r="A93">
            <v>89</v>
          </cell>
        </row>
        <row r="94">
          <cell r="A94">
            <v>90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>
            <v>99</v>
          </cell>
        </row>
        <row r="104">
          <cell r="A104">
            <v>100</v>
          </cell>
        </row>
        <row r="105">
          <cell r="A105">
            <v>101</v>
          </cell>
        </row>
        <row r="106">
          <cell r="A106">
            <v>102</v>
          </cell>
        </row>
        <row r="107">
          <cell r="A107">
            <v>103</v>
          </cell>
        </row>
        <row r="108">
          <cell r="A108">
            <v>104</v>
          </cell>
        </row>
        <row r="109">
          <cell r="A109">
            <v>105</v>
          </cell>
        </row>
        <row r="110">
          <cell r="A110">
            <v>106</v>
          </cell>
        </row>
        <row r="111">
          <cell r="A111">
            <v>107</v>
          </cell>
        </row>
        <row r="112">
          <cell r="A112">
            <v>108</v>
          </cell>
        </row>
        <row r="113">
          <cell r="A113">
            <v>109</v>
          </cell>
        </row>
        <row r="114">
          <cell r="A114">
            <v>110</v>
          </cell>
        </row>
        <row r="115">
          <cell r="A115">
            <v>111</v>
          </cell>
        </row>
        <row r="116">
          <cell r="A116">
            <v>112</v>
          </cell>
        </row>
        <row r="117">
          <cell r="A117">
            <v>113</v>
          </cell>
        </row>
        <row r="118">
          <cell r="A118">
            <v>114</v>
          </cell>
        </row>
        <row r="119">
          <cell r="A119">
            <v>115</v>
          </cell>
        </row>
        <row r="120">
          <cell r="A120">
            <v>116</v>
          </cell>
        </row>
        <row r="121">
          <cell r="A121">
            <v>117</v>
          </cell>
        </row>
        <row r="122">
          <cell r="A122">
            <v>118</v>
          </cell>
        </row>
        <row r="123">
          <cell r="A123">
            <v>119</v>
          </cell>
        </row>
        <row r="124">
          <cell r="A124">
            <v>120</v>
          </cell>
        </row>
        <row r="125">
          <cell r="A125">
            <v>121</v>
          </cell>
        </row>
        <row r="126">
          <cell r="A126">
            <v>122</v>
          </cell>
        </row>
        <row r="127">
          <cell r="A127">
            <v>123</v>
          </cell>
        </row>
        <row r="128">
          <cell r="A128">
            <v>124</v>
          </cell>
        </row>
        <row r="129">
          <cell r="A129">
            <v>125</v>
          </cell>
        </row>
        <row r="130">
          <cell r="A130">
            <v>126</v>
          </cell>
        </row>
        <row r="131">
          <cell r="A131">
            <v>127</v>
          </cell>
        </row>
        <row r="132">
          <cell r="A132">
            <v>128</v>
          </cell>
        </row>
        <row r="133">
          <cell r="A133">
            <v>129</v>
          </cell>
        </row>
        <row r="134">
          <cell r="A134">
            <v>130</v>
          </cell>
        </row>
        <row r="135">
          <cell r="A135">
            <v>131</v>
          </cell>
        </row>
        <row r="136">
          <cell r="A136">
            <v>132</v>
          </cell>
        </row>
        <row r="137">
          <cell r="A137">
            <v>133</v>
          </cell>
        </row>
        <row r="138">
          <cell r="A138">
            <v>134</v>
          </cell>
        </row>
        <row r="139">
          <cell r="A139">
            <v>135</v>
          </cell>
        </row>
        <row r="140">
          <cell r="A140">
            <v>136</v>
          </cell>
        </row>
        <row r="141">
          <cell r="A141">
            <v>137</v>
          </cell>
        </row>
        <row r="142">
          <cell r="A142">
            <v>138</v>
          </cell>
        </row>
        <row r="143">
          <cell r="A143">
            <v>139</v>
          </cell>
        </row>
        <row r="144">
          <cell r="A144">
            <v>140</v>
          </cell>
        </row>
        <row r="145">
          <cell r="A145">
            <v>141</v>
          </cell>
        </row>
        <row r="146">
          <cell r="A146">
            <v>142</v>
          </cell>
        </row>
        <row r="147">
          <cell r="A147">
            <v>143</v>
          </cell>
        </row>
        <row r="148">
          <cell r="A148">
            <v>144</v>
          </cell>
        </row>
        <row r="149">
          <cell r="A149">
            <v>145</v>
          </cell>
        </row>
        <row r="150">
          <cell r="A150">
            <v>146</v>
          </cell>
        </row>
        <row r="151">
          <cell r="A151">
            <v>147</v>
          </cell>
        </row>
        <row r="152">
          <cell r="A152">
            <v>148</v>
          </cell>
        </row>
        <row r="153">
          <cell r="A153">
            <v>149</v>
          </cell>
        </row>
        <row r="154">
          <cell r="A154">
            <v>150</v>
          </cell>
        </row>
        <row r="155">
          <cell r="A155">
            <v>151</v>
          </cell>
        </row>
        <row r="156">
          <cell r="A156">
            <v>152</v>
          </cell>
        </row>
        <row r="157">
          <cell r="A157">
            <v>153</v>
          </cell>
        </row>
        <row r="158">
          <cell r="A158">
            <v>154</v>
          </cell>
        </row>
        <row r="159">
          <cell r="A159">
            <v>155</v>
          </cell>
        </row>
        <row r="160">
          <cell r="A160">
            <v>156</v>
          </cell>
        </row>
        <row r="161">
          <cell r="A161">
            <v>157</v>
          </cell>
        </row>
        <row r="162">
          <cell r="A162">
            <v>158</v>
          </cell>
        </row>
        <row r="163">
          <cell r="A163">
            <v>159</v>
          </cell>
        </row>
        <row r="164">
          <cell r="A164">
            <v>160</v>
          </cell>
        </row>
        <row r="165">
          <cell r="A165">
            <v>161</v>
          </cell>
        </row>
        <row r="166">
          <cell r="A166">
            <v>162</v>
          </cell>
        </row>
        <row r="167">
          <cell r="A167">
            <v>163</v>
          </cell>
        </row>
        <row r="168">
          <cell r="A168">
            <v>164</v>
          </cell>
        </row>
        <row r="169">
          <cell r="A169">
            <v>165</v>
          </cell>
        </row>
        <row r="170">
          <cell r="A170">
            <v>166</v>
          </cell>
        </row>
        <row r="171">
          <cell r="A171">
            <v>167</v>
          </cell>
        </row>
        <row r="172">
          <cell r="A172">
            <v>168</v>
          </cell>
        </row>
        <row r="173">
          <cell r="A173">
            <v>169</v>
          </cell>
        </row>
        <row r="174">
          <cell r="A174">
            <v>170</v>
          </cell>
        </row>
        <row r="175">
          <cell r="A175">
            <v>171</v>
          </cell>
        </row>
        <row r="176">
          <cell r="A176">
            <v>172</v>
          </cell>
        </row>
        <row r="177">
          <cell r="A177">
            <v>173</v>
          </cell>
        </row>
        <row r="178">
          <cell r="A178">
            <v>174</v>
          </cell>
        </row>
        <row r="179">
          <cell r="A179">
            <v>175</v>
          </cell>
        </row>
        <row r="180">
          <cell r="A180">
            <v>176</v>
          </cell>
        </row>
        <row r="181">
          <cell r="A181">
            <v>177</v>
          </cell>
        </row>
        <row r="182">
          <cell r="A182">
            <v>178</v>
          </cell>
        </row>
        <row r="183">
          <cell r="A183">
            <v>179</v>
          </cell>
        </row>
        <row r="184">
          <cell r="A184">
            <v>180</v>
          </cell>
        </row>
        <row r="185">
          <cell r="A185">
            <v>181</v>
          </cell>
        </row>
        <row r="186">
          <cell r="A186">
            <v>182</v>
          </cell>
        </row>
        <row r="187">
          <cell r="A187">
            <v>183</v>
          </cell>
        </row>
        <row r="188">
          <cell r="A188">
            <v>184</v>
          </cell>
        </row>
        <row r="189">
          <cell r="A189">
            <v>185</v>
          </cell>
        </row>
        <row r="190">
          <cell r="A190">
            <v>186</v>
          </cell>
        </row>
        <row r="191">
          <cell r="A191">
            <v>187</v>
          </cell>
        </row>
        <row r="192">
          <cell r="A192">
            <v>188</v>
          </cell>
        </row>
        <row r="193">
          <cell r="A193">
            <v>189</v>
          </cell>
        </row>
        <row r="194">
          <cell r="A194">
            <v>190</v>
          </cell>
        </row>
        <row r="195">
          <cell r="A195">
            <v>191</v>
          </cell>
        </row>
        <row r="196">
          <cell r="A196">
            <v>192</v>
          </cell>
        </row>
        <row r="197">
          <cell r="A197">
            <v>193</v>
          </cell>
        </row>
        <row r="198">
          <cell r="A198">
            <v>194</v>
          </cell>
        </row>
        <row r="199">
          <cell r="A199">
            <v>195</v>
          </cell>
        </row>
        <row r="200">
          <cell r="A200">
            <v>196</v>
          </cell>
        </row>
        <row r="201">
          <cell r="A201">
            <v>197</v>
          </cell>
        </row>
        <row r="202">
          <cell r="A202">
            <v>198</v>
          </cell>
        </row>
        <row r="203">
          <cell r="A203">
            <v>199</v>
          </cell>
        </row>
        <row r="204">
          <cell r="A204">
            <v>200</v>
          </cell>
        </row>
        <row r="205">
          <cell r="A205">
            <v>201</v>
          </cell>
        </row>
        <row r="206">
          <cell r="A206">
            <v>202</v>
          </cell>
        </row>
        <row r="207">
          <cell r="A207">
            <v>203</v>
          </cell>
        </row>
        <row r="208">
          <cell r="A208">
            <v>204</v>
          </cell>
        </row>
        <row r="209">
          <cell r="A209">
            <v>205</v>
          </cell>
        </row>
        <row r="210">
          <cell r="A210">
            <v>206</v>
          </cell>
        </row>
        <row r="211">
          <cell r="A211">
            <v>207</v>
          </cell>
        </row>
        <row r="212">
          <cell r="A212">
            <v>208</v>
          </cell>
        </row>
        <row r="213">
          <cell r="A213">
            <v>209</v>
          </cell>
        </row>
        <row r="214">
          <cell r="A214">
            <v>210</v>
          </cell>
        </row>
        <row r="215">
          <cell r="A215">
            <v>211</v>
          </cell>
        </row>
        <row r="216">
          <cell r="A216">
            <v>212</v>
          </cell>
        </row>
        <row r="217">
          <cell r="A217">
            <v>213</v>
          </cell>
        </row>
        <row r="218">
          <cell r="A218">
            <v>214</v>
          </cell>
        </row>
        <row r="219">
          <cell r="A219">
            <v>215</v>
          </cell>
        </row>
        <row r="220">
          <cell r="A220">
            <v>216</v>
          </cell>
        </row>
        <row r="221">
          <cell r="A221">
            <v>217</v>
          </cell>
        </row>
        <row r="222">
          <cell r="A222">
            <v>218</v>
          </cell>
        </row>
        <row r="223">
          <cell r="A223">
            <v>219</v>
          </cell>
        </row>
        <row r="224">
          <cell r="A224">
            <v>220</v>
          </cell>
        </row>
        <row r="225">
          <cell r="A225">
            <v>221</v>
          </cell>
        </row>
        <row r="226">
          <cell r="A226">
            <v>222</v>
          </cell>
        </row>
        <row r="227">
          <cell r="A227">
            <v>223</v>
          </cell>
        </row>
        <row r="228">
          <cell r="A228">
            <v>224</v>
          </cell>
        </row>
        <row r="229">
          <cell r="A229">
            <v>225</v>
          </cell>
        </row>
        <row r="230">
          <cell r="A230">
            <v>226</v>
          </cell>
        </row>
        <row r="231">
          <cell r="A231">
            <v>227</v>
          </cell>
        </row>
        <row r="232">
          <cell r="A232">
            <v>228</v>
          </cell>
        </row>
        <row r="233">
          <cell r="A233">
            <v>229</v>
          </cell>
        </row>
        <row r="234">
          <cell r="A234">
            <v>230</v>
          </cell>
        </row>
        <row r="235">
          <cell r="A235">
            <v>231</v>
          </cell>
        </row>
        <row r="236">
          <cell r="A236">
            <v>232</v>
          </cell>
        </row>
        <row r="237">
          <cell r="A237">
            <v>233</v>
          </cell>
        </row>
        <row r="238">
          <cell r="A238">
            <v>234</v>
          </cell>
        </row>
        <row r="239">
          <cell r="A239">
            <v>235</v>
          </cell>
        </row>
        <row r="240">
          <cell r="A240">
            <v>236</v>
          </cell>
        </row>
        <row r="241">
          <cell r="A241">
            <v>237</v>
          </cell>
        </row>
        <row r="242">
          <cell r="A242">
            <v>238</v>
          </cell>
        </row>
        <row r="243">
          <cell r="A243">
            <v>239</v>
          </cell>
        </row>
        <row r="244">
          <cell r="A244">
            <v>240</v>
          </cell>
        </row>
        <row r="245">
          <cell r="A245">
            <v>241</v>
          </cell>
        </row>
        <row r="246">
          <cell r="A246">
            <v>242</v>
          </cell>
        </row>
        <row r="247">
          <cell r="A247">
            <v>243</v>
          </cell>
        </row>
        <row r="248">
          <cell r="A248">
            <v>244</v>
          </cell>
        </row>
        <row r="249">
          <cell r="A249">
            <v>245</v>
          </cell>
        </row>
        <row r="250">
          <cell r="A250">
            <v>246</v>
          </cell>
        </row>
        <row r="251">
          <cell r="A251">
            <v>247</v>
          </cell>
        </row>
        <row r="252">
          <cell r="A252">
            <v>248</v>
          </cell>
        </row>
        <row r="253">
          <cell r="A253">
            <v>249</v>
          </cell>
        </row>
        <row r="254">
          <cell r="A254">
            <v>250</v>
          </cell>
        </row>
        <row r="255">
          <cell r="A255">
            <v>251</v>
          </cell>
        </row>
        <row r="256">
          <cell r="A256">
            <v>252</v>
          </cell>
        </row>
        <row r="257">
          <cell r="A257">
            <v>253</v>
          </cell>
        </row>
        <row r="258">
          <cell r="A258">
            <v>254</v>
          </cell>
        </row>
        <row r="259">
          <cell r="A259">
            <v>255</v>
          </cell>
        </row>
        <row r="260">
          <cell r="A260">
            <v>256</v>
          </cell>
        </row>
        <row r="261">
          <cell r="A261">
            <v>257</v>
          </cell>
        </row>
        <row r="262">
          <cell r="A262">
            <v>258</v>
          </cell>
        </row>
        <row r="263">
          <cell r="A263">
            <v>259</v>
          </cell>
        </row>
        <row r="264">
          <cell r="A264">
            <v>260</v>
          </cell>
        </row>
        <row r="265">
          <cell r="A265">
            <v>261</v>
          </cell>
        </row>
        <row r="266">
          <cell r="A266">
            <v>262</v>
          </cell>
        </row>
        <row r="267">
          <cell r="A267">
            <v>263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ual"/>
      <sheetName val="Data"/>
      <sheetName val="Balance sheet GG"/>
      <sheetName val="Balance sheet NCB"/>
      <sheetName val="Sheet1"/>
      <sheetName val="Consolidated bal sheet GG+NCB"/>
      <sheetName val="(1) Data and Calc Aux (ITA)"/>
      <sheetName val="---&gt;"/>
      <sheetName val="---"/>
      <sheetName val="ISSUES"/>
      <sheetName val="STATA"/>
      <sheetName val="SUMMARY Net Worth"/>
      <sheetName val="SUMMARY QE Effect"/>
      <sheetName val="Sample Coverage"/>
      <sheetName val="(1) Data and Calc (RUS)"/>
      <sheetName val="PANEL (RUS)"/>
      <sheetName val="RUS_Fundamentals"/>
      <sheetName val="stata (RUS)"/>
      <sheetName val="RUS (input)"/>
      <sheetName val="(1) Data and Calc (UKR)"/>
      <sheetName val="PANEL (UKR)"/>
      <sheetName val="UKR_Fundamentals"/>
      <sheetName val="stata (UKR)"/>
      <sheetName val="UKR (input)"/>
      <sheetName val="(1) Data and Calc (NOR)"/>
      <sheetName val="PANEL (NOR)"/>
      <sheetName val="NOR_Fundamentals"/>
      <sheetName val="stata (NOR)"/>
      <sheetName val="NOR (input)"/>
      <sheetName val="(1) Data and Calc (LIT)"/>
      <sheetName val="PANEL (LIT)"/>
      <sheetName val="LIT_Fundamentals"/>
      <sheetName val="stata (LIT)"/>
      <sheetName val="LIT (input)"/>
      <sheetName val="(1) Data and Calc (SVN)"/>
      <sheetName val="PANEL (SVN)"/>
      <sheetName val="SVN_Fundamentals"/>
      <sheetName val="stata (SVN)"/>
      <sheetName val="SVN (input)"/>
      <sheetName val="(1) Data and Calc (CHE)"/>
      <sheetName val="PANEL (CHE)"/>
      <sheetName val="CHE_Fundamentals"/>
      <sheetName val="stata (CHE)"/>
      <sheetName val="CHE (input)"/>
      <sheetName val="(1) Data and Calc (ISR)"/>
      <sheetName val="PANEL (ISR)"/>
      <sheetName val="ISR_Fundamentals"/>
      <sheetName val="stata (ISR)"/>
      <sheetName val="ISR (input)"/>
      <sheetName val="(1) Data and Calc (LUX)"/>
      <sheetName val="PANEL (LUX)"/>
      <sheetName val="LUX_Fundamentals"/>
      <sheetName val="stata (LUX)"/>
      <sheetName val="LUX (input)"/>
      <sheetName val="(1) Data and Calc (SVK)"/>
      <sheetName val="PANEL (SVK)"/>
      <sheetName val="SVK_Fundamentals"/>
      <sheetName val="stata (SVK)"/>
      <sheetName val="SVK (input)"/>
      <sheetName val="(1) Data and Calc (CZE)"/>
      <sheetName val="PANEL (CZE)"/>
      <sheetName val="CZE_Fundamentals"/>
      <sheetName val="stata (CZE)"/>
      <sheetName val="CZE (input)"/>
      <sheetName val="(1) Data and Calc (HUN)"/>
      <sheetName val="PANEL (HUN)"/>
      <sheetName val="HUN_Fundamentals"/>
      <sheetName val="stata (HUN)"/>
      <sheetName val="HUN (input)"/>
      <sheetName val="(1) Data and Calc (POL)"/>
      <sheetName val="PANEL (POL)"/>
      <sheetName val="POL_Fundamentals"/>
      <sheetName val="stata (POL)"/>
      <sheetName val="POL (input)"/>
      <sheetName val="(1) Data and Calc (COL)"/>
      <sheetName val="PANEL (COL)"/>
      <sheetName val="COL_Fundamentals"/>
      <sheetName val="stata (COL)"/>
      <sheetName val="COL (input)"/>
      <sheetName val="(1) Data and Calc (NZL)"/>
      <sheetName val="PANEL (NZL)"/>
      <sheetName val="NZL_Fundamentals"/>
      <sheetName val="stata (NZL)"/>
      <sheetName val="NZL (input)"/>
      <sheetName val="(1) Data and Calc (SWE)"/>
      <sheetName val="PANEL (SWE)"/>
      <sheetName val="SWE_Fundamentals"/>
      <sheetName val="stata (SWE)"/>
      <sheetName val="SWE (input)"/>
      <sheetName val="(1) Data and Calc (DEN)"/>
      <sheetName val="PANEL (DEN)"/>
      <sheetName val="DEN_Fundamentals"/>
      <sheetName val="stata (DEN)"/>
      <sheetName val="DEN (input)"/>
      <sheetName val="--"/>
      <sheetName val="G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5">
          <cell r="C5">
            <v>30</v>
          </cell>
        </row>
        <row r="6">
          <cell r="C6">
            <v>30</v>
          </cell>
        </row>
        <row r="8">
          <cell r="C8">
            <v>4.1666666666666666E-3</v>
          </cell>
        </row>
        <row r="10">
          <cell r="C10">
            <v>0</v>
          </cell>
        </row>
        <row r="11">
          <cell r="C11">
            <v>5</v>
          </cell>
        </row>
        <row r="13">
          <cell r="C13">
            <v>8.6602540378443865E-2</v>
          </cell>
        </row>
        <row r="14">
          <cell r="C14">
            <v>-2.2999999999999998</v>
          </cell>
        </row>
        <row r="15">
          <cell r="C15">
            <v>1.2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ntional"/>
      <sheetName val="vintage"/>
    </sheetNames>
    <sheetDataSet>
      <sheetData sheetId="0"/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Prog"/>
      <sheetName val="Residential Assets"/>
      <sheetName val="Commercial LbyL"/>
      <sheetName val="Appendix"/>
      <sheetName val="Data_Assets"/>
      <sheetName val="Data_Liabilities"/>
      <sheetName val="Data_Glossary"/>
    </sheetNames>
    <sheetDataSet>
      <sheetData sheetId="0"/>
      <sheetData sheetId="1">
        <row r="2">
          <cell r="R2" t="str">
            <v>UniCredit Bank Czech Republic - Mortgage Covered Bonds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t Issues"/>
      <sheetName val="A Closer Look"/>
      <sheetName val="Reval Margins"/>
      <sheetName val="CPRs"/>
      <sheetName val="Arrears"/>
      <sheetName val="Volumes Outstanding"/>
      <sheetName val="Issuance"/>
      <sheetName val="Covered bonds"/>
      <sheetName val="Covered Bond (from bank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\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A0F3-208B-4F67-BA9A-4364E0224449}">
  <sheetPr codeName="Sheet113">
    <tabColor rgb="FFC00000"/>
  </sheetPr>
  <dimension ref="B1:CA222"/>
  <sheetViews>
    <sheetView tabSelected="1" topLeftCell="AB64" zoomScale="60" zoomScaleNormal="60" workbookViewId="0">
      <selection activeCell="AN87" sqref="AN87"/>
    </sheetView>
  </sheetViews>
  <sheetFormatPr defaultColWidth="8.81640625" defaultRowHeight="14.5"/>
  <cols>
    <col min="1" max="1" width="8.81640625" style="327"/>
    <col min="2" max="2" width="11.1796875" style="327" customWidth="1"/>
    <col min="3" max="3" width="1.453125" style="327" customWidth="1"/>
    <col min="4" max="8" width="11.81640625" style="327" customWidth="1"/>
    <col min="9" max="9" width="11.1796875" style="327" customWidth="1"/>
    <col min="10" max="10" width="2.81640625" style="327" customWidth="1"/>
    <col min="11" max="11" width="11.81640625" style="327" customWidth="1"/>
    <col min="12" max="12" width="11.81640625" style="328" customWidth="1"/>
    <col min="13" max="13" width="7.81640625" style="327" customWidth="1"/>
    <col min="14" max="15" width="9.81640625" style="327" bestFit="1" customWidth="1"/>
    <col min="16" max="16" width="10.1796875" style="327" customWidth="1"/>
    <col min="17" max="17" width="7.54296875" style="327" customWidth="1"/>
    <col min="18" max="18" width="7.54296875" style="328" customWidth="1"/>
    <col min="19" max="19" width="7.453125" style="327" customWidth="1"/>
    <col min="20" max="22" width="8.81640625" style="327"/>
    <col min="23" max="23" width="8.81640625" style="328"/>
    <col min="24" max="27" width="8.81640625" style="327"/>
    <col min="28" max="28" width="8.81640625" style="328"/>
    <col min="29" max="31" width="8.81640625" style="327"/>
    <col min="32" max="32" width="8.1796875" style="327" customWidth="1"/>
    <col min="33" max="33" width="8.1796875" style="328" customWidth="1"/>
    <col min="34" max="37" width="8.81640625" style="327"/>
    <col min="38" max="38" width="8.81640625" style="328"/>
    <col min="39" max="42" width="8.81640625" style="327"/>
    <col min="43" max="43" width="14.54296875" style="328" customWidth="1"/>
    <col min="44" max="44" width="28.54296875" style="327" customWidth="1"/>
    <col min="45" max="45" width="15.08984375" style="327" customWidth="1"/>
    <col min="46" max="46" width="8.08984375" style="327" customWidth="1"/>
    <col min="47" max="48" width="8.81640625" style="327"/>
    <col min="49" max="49" width="10.1796875" style="327" bestFit="1" customWidth="1"/>
    <col min="50" max="50" width="9.81640625" style="327" bestFit="1" customWidth="1"/>
    <col min="51" max="69" width="8.81640625" style="327"/>
    <col min="70" max="70" width="8.81640625" style="380"/>
    <col min="71" max="71" width="8.81640625" style="327"/>
    <col min="72" max="72" width="10.81640625" style="327" customWidth="1"/>
    <col min="73" max="73" width="12.08984375" style="327" customWidth="1"/>
    <col min="74" max="16384" width="8.81640625" style="327"/>
  </cols>
  <sheetData>
    <row r="1" spans="2:49" ht="7.5" customHeight="1"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6"/>
    </row>
    <row r="2" spans="2:49" ht="7.25" customHeight="1">
      <c r="B2" s="329"/>
      <c r="C2" s="329"/>
      <c r="D2" s="329"/>
      <c r="E2" s="329"/>
      <c r="F2" s="329"/>
      <c r="G2" s="329"/>
      <c r="H2" s="329"/>
      <c r="I2" s="329"/>
      <c r="J2" s="329"/>
      <c r="K2" s="329"/>
    </row>
    <row r="3" spans="2:49" ht="16">
      <c r="B3" s="330" t="s">
        <v>145</v>
      </c>
      <c r="C3" s="329"/>
      <c r="D3" s="329"/>
      <c r="E3" s="329"/>
      <c r="F3" s="329"/>
      <c r="G3" s="329"/>
      <c r="H3" s="329"/>
      <c r="I3" s="329"/>
      <c r="J3" s="329"/>
      <c r="K3" s="329"/>
      <c r="N3" s="331">
        <v>0</v>
      </c>
      <c r="O3" s="331" t="s">
        <v>146</v>
      </c>
      <c r="P3" s="331"/>
      <c r="Q3" s="331"/>
      <c r="R3" s="331"/>
      <c r="S3" s="331">
        <v>1</v>
      </c>
      <c r="T3" s="331" t="s">
        <v>147</v>
      </c>
      <c r="U3" s="332"/>
      <c r="V3" s="332"/>
      <c r="W3" s="331"/>
      <c r="X3" s="331">
        <v>2</v>
      </c>
      <c r="Y3" s="331" t="s">
        <v>148</v>
      </c>
      <c r="Z3" s="331"/>
      <c r="AA3" s="331"/>
      <c r="AB3" s="331"/>
      <c r="AC3" s="331">
        <v>3</v>
      </c>
      <c r="AD3" s="333" t="s">
        <v>149</v>
      </c>
      <c r="AE3" s="331"/>
      <c r="AF3" s="331"/>
      <c r="AG3" s="331"/>
      <c r="AH3" s="331">
        <v>4</v>
      </c>
      <c r="AI3" s="333" t="s">
        <v>150</v>
      </c>
      <c r="AJ3" s="331"/>
      <c r="AK3" s="332"/>
      <c r="AL3" s="331"/>
      <c r="AM3" s="331">
        <v>5</v>
      </c>
      <c r="AN3" s="332" t="s">
        <v>151</v>
      </c>
      <c r="AO3" s="332"/>
      <c r="AP3" s="332"/>
      <c r="AQ3" s="331"/>
      <c r="AT3" s="331" t="s">
        <v>91</v>
      </c>
      <c r="AU3" s="331" t="s">
        <v>152</v>
      </c>
      <c r="AV3" s="332"/>
      <c r="AW3" s="332"/>
    </row>
    <row r="4" spans="2:49">
      <c r="B4" s="329" t="s">
        <v>153</v>
      </c>
      <c r="C4" s="329"/>
      <c r="D4" s="329"/>
      <c r="E4" s="329"/>
      <c r="F4" s="329"/>
      <c r="G4" s="329"/>
      <c r="H4" s="329"/>
      <c r="I4" s="329"/>
      <c r="J4" s="329"/>
      <c r="K4" s="329"/>
      <c r="N4" s="332" t="s">
        <v>118</v>
      </c>
      <c r="O4" s="332" t="s">
        <v>154</v>
      </c>
      <c r="P4" s="332" t="s">
        <v>155</v>
      </c>
      <c r="Q4" s="332" t="s">
        <v>156</v>
      </c>
      <c r="R4" s="331"/>
      <c r="S4" s="332" t="s">
        <v>118</v>
      </c>
      <c r="T4" s="332" t="s">
        <v>154</v>
      </c>
      <c r="U4" s="332" t="s">
        <v>155</v>
      </c>
      <c r="V4" s="332" t="s">
        <v>156</v>
      </c>
      <c r="W4" s="331"/>
      <c r="X4" s="331" t="s">
        <v>118</v>
      </c>
      <c r="Y4" s="331" t="s">
        <v>154</v>
      </c>
      <c r="Z4" s="331" t="s">
        <v>155</v>
      </c>
      <c r="AA4" s="331" t="s">
        <v>156</v>
      </c>
      <c r="AB4" s="331"/>
      <c r="AC4" s="331" t="s">
        <v>118</v>
      </c>
      <c r="AD4" s="331" t="s">
        <v>154</v>
      </c>
      <c r="AE4" s="331" t="s">
        <v>155</v>
      </c>
      <c r="AF4" s="331" t="s">
        <v>156</v>
      </c>
      <c r="AG4" s="331"/>
      <c r="AH4" s="331" t="s">
        <v>118</v>
      </c>
      <c r="AI4" s="331" t="s">
        <v>154</v>
      </c>
      <c r="AJ4" s="331" t="s">
        <v>155</v>
      </c>
      <c r="AK4" s="332" t="s">
        <v>156</v>
      </c>
      <c r="AL4" s="331"/>
      <c r="AM4" s="332" t="s">
        <v>118</v>
      </c>
      <c r="AN4" s="332" t="s">
        <v>154</v>
      </c>
      <c r="AO4" s="332" t="s">
        <v>155</v>
      </c>
      <c r="AP4" s="332" t="s">
        <v>156</v>
      </c>
      <c r="AQ4" s="331"/>
      <c r="AT4" s="331" t="s">
        <v>118</v>
      </c>
      <c r="AU4" s="331" t="s">
        <v>154</v>
      </c>
      <c r="AV4" s="332" t="s">
        <v>155</v>
      </c>
      <c r="AW4" s="332" t="s">
        <v>156</v>
      </c>
    </row>
    <row r="5" spans="2:49">
      <c r="B5" s="329"/>
      <c r="C5" s="329"/>
      <c r="D5" s="334" t="s">
        <v>157</v>
      </c>
      <c r="E5" s="334"/>
      <c r="F5" s="334"/>
      <c r="G5" s="334"/>
      <c r="H5" s="334"/>
      <c r="I5" s="334"/>
      <c r="J5" s="329"/>
      <c r="K5" s="325"/>
      <c r="L5" s="326"/>
    </row>
    <row r="6" spans="2:49" ht="15">
      <c r="B6" s="335" t="s">
        <v>158</v>
      </c>
      <c r="C6" s="329"/>
      <c r="D6" s="336">
        <f>'[2]EIOPA - Nongreen'!D22</f>
        <v>0</v>
      </c>
      <c r="E6" s="337">
        <f>'[2]EIOPA - Nongreen'!F22</f>
        <v>1</v>
      </c>
      <c r="F6" s="336">
        <f>'[2]EIOPA - Nongreen'!H22</f>
        <v>2</v>
      </c>
      <c r="G6" s="337">
        <f>'[2]EIOPA - Nongreen'!J22</f>
        <v>3</v>
      </c>
      <c r="H6" s="336">
        <f>'[2]EIOPA - Nongreen'!L22</f>
        <v>4</v>
      </c>
      <c r="I6" s="337">
        <v>5</v>
      </c>
      <c r="J6" s="329"/>
      <c r="K6" s="338" t="str">
        <f>'[2]EIOPA - Nongreen'!R22</f>
        <v>Unrated</v>
      </c>
      <c r="L6" s="339"/>
      <c r="N6" s="332" t="s">
        <v>0</v>
      </c>
      <c r="O6" s="332"/>
      <c r="P6" s="332"/>
      <c r="Q6" s="332"/>
      <c r="R6" s="331"/>
      <c r="S6" s="332" t="s">
        <v>0</v>
      </c>
      <c r="T6" s="332"/>
      <c r="U6" s="332"/>
      <c r="V6" s="332"/>
      <c r="W6" s="331"/>
      <c r="X6" s="332" t="s">
        <v>0</v>
      </c>
      <c r="Y6" s="332"/>
      <c r="Z6" s="332"/>
      <c r="AA6" s="332"/>
      <c r="AB6" s="331"/>
      <c r="AC6" s="332" t="s">
        <v>0</v>
      </c>
      <c r="AD6" s="332"/>
      <c r="AE6" s="332"/>
      <c r="AF6" s="332"/>
      <c r="AG6" s="331"/>
      <c r="AH6" s="332" t="s">
        <v>0</v>
      </c>
      <c r="AI6" s="332"/>
      <c r="AJ6" s="332"/>
      <c r="AK6" s="332"/>
      <c r="AL6" s="331"/>
      <c r="AM6" s="332" t="s">
        <v>0</v>
      </c>
      <c r="AN6" s="332"/>
      <c r="AO6" s="332"/>
      <c r="AP6" s="332"/>
      <c r="AQ6" s="331"/>
      <c r="AT6" s="332" t="s">
        <v>0</v>
      </c>
      <c r="AU6" s="332"/>
      <c r="AV6" s="332"/>
      <c r="AW6" s="332"/>
    </row>
    <row r="7" spans="2:49" ht="6.5" customHeight="1">
      <c r="B7" s="335"/>
      <c r="C7" s="329"/>
      <c r="D7" s="340"/>
      <c r="E7" s="340"/>
      <c r="F7" s="340"/>
      <c r="G7" s="340"/>
      <c r="H7" s="340"/>
      <c r="I7" s="340"/>
      <c r="J7" s="341"/>
      <c r="K7" s="341"/>
      <c r="L7" s="342"/>
      <c r="N7" s="332"/>
      <c r="O7" s="332"/>
      <c r="P7" s="332"/>
      <c r="Q7" s="332"/>
      <c r="R7" s="331"/>
      <c r="S7" s="332"/>
      <c r="T7" s="332"/>
      <c r="U7" s="332"/>
      <c r="V7" s="332"/>
      <c r="W7" s="331"/>
      <c r="X7" s="332"/>
      <c r="Y7" s="332"/>
      <c r="Z7" s="332"/>
      <c r="AA7" s="332"/>
      <c r="AB7" s="331"/>
      <c r="AC7" s="332"/>
      <c r="AD7" s="332"/>
      <c r="AE7" s="332"/>
      <c r="AF7" s="332"/>
      <c r="AG7" s="331"/>
      <c r="AH7" s="332"/>
      <c r="AI7" s="332"/>
      <c r="AJ7" s="332"/>
      <c r="AK7" s="332"/>
      <c r="AL7" s="331"/>
      <c r="AM7" s="332"/>
      <c r="AN7" s="332"/>
      <c r="AO7" s="332"/>
      <c r="AP7" s="332"/>
      <c r="AQ7" s="331"/>
      <c r="AT7" s="332"/>
      <c r="AU7" s="332"/>
      <c r="AV7" s="332"/>
      <c r="AW7" s="332"/>
    </row>
    <row r="8" spans="2:49" ht="15">
      <c r="B8" s="335"/>
      <c r="C8" s="329"/>
      <c r="D8" s="343" t="s">
        <v>159</v>
      </c>
      <c r="E8" s="343"/>
      <c r="F8" s="343"/>
      <c r="G8" s="343"/>
      <c r="H8" s="343"/>
      <c r="I8" s="343"/>
      <c r="J8" s="343"/>
      <c r="K8" s="343"/>
      <c r="L8" s="344"/>
      <c r="N8" s="345">
        <f>1-'[2]Moody''s Global Infra and Corp D'!P103</f>
        <v>0.62</v>
      </c>
      <c r="O8" s="332"/>
      <c r="P8" s="332"/>
      <c r="Q8" s="332"/>
      <c r="R8" s="331"/>
      <c r="S8" s="346">
        <f>N8</f>
        <v>0.62</v>
      </c>
      <c r="T8" s="332"/>
      <c r="U8" s="332"/>
      <c r="V8" s="332"/>
      <c r="W8" s="331"/>
      <c r="X8" s="346">
        <f>N8</f>
        <v>0.62</v>
      </c>
      <c r="Y8" s="332"/>
      <c r="Z8" s="332"/>
      <c r="AA8" s="332"/>
      <c r="AB8" s="331"/>
      <c r="AC8" s="346">
        <f>X8</f>
        <v>0.62</v>
      </c>
      <c r="AD8" s="332"/>
      <c r="AE8" s="332"/>
      <c r="AF8" s="332"/>
      <c r="AG8" s="331"/>
      <c r="AH8" s="346">
        <f>X8</f>
        <v>0.62</v>
      </c>
      <c r="AI8" s="332"/>
      <c r="AJ8" s="332"/>
      <c r="AK8" s="332"/>
      <c r="AL8" s="331"/>
      <c r="AM8" s="346">
        <f>AC8</f>
        <v>0.62</v>
      </c>
      <c r="AN8" s="327" t="s">
        <v>160</v>
      </c>
      <c r="AO8" s="332">
        <f>'[2]Moody''s Global Infra and Corp D'!K138</f>
        <v>0.33700000000000002</v>
      </c>
      <c r="AP8" s="347">
        <f>AO8*(AM8/(1-AM8))</f>
        <v>0.54984210526315791</v>
      </c>
      <c r="AQ8" s="348"/>
    </row>
    <row r="9" spans="2:49">
      <c r="B9" s="349">
        <v>1</v>
      </c>
      <c r="C9" s="329"/>
      <c r="D9" s="350">
        <f>Q9*100</f>
        <v>4.9015661317070178E-2</v>
      </c>
      <c r="E9" s="351">
        <f>V9*100</f>
        <v>4.9015661317070178E-2</v>
      </c>
      <c r="F9" s="350">
        <f>AA9*100</f>
        <v>0.60703135772248129</v>
      </c>
      <c r="G9" s="351">
        <f t="shared" ref="G9:G18" si="0">AF9*100</f>
        <v>2.4747913467021379</v>
      </c>
      <c r="H9" s="350">
        <f t="shared" ref="H9:H18" si="1">AK9*100</f>
        <v>8.0059045399102384</v>
      </c>
      <c r="I9" s="351">
        <f>AP9*100</f>
        <v>17.537063123231626</v>
      </c>
      <c r="J9" s="352"/>
      <c r="K9" s="350">
        <f>H9</f>
        <v>8.0059045399102384</v>
      </c>
      <c r="L9" s="353"/>
      <c r="N9" s="354">
        <f>'[2]Moody''s Global Infra and Corp D'!$AN$61</f>
        <v>1.0000000000000001E-5</v>
      </c>
      <c r="O9" s="355">
        <f>0.12*(1-EXP(-50*$N9))/(1-EXP(-50))+0.24*(1-(1-EXP(-50*$N9))/(1-EXP(-50)))</f>
        <v>0.23994001499750031</v>
      </c>
      <c r="P9" s="355">
        <f>(0.11852-0.05478*LN($N9))^2</f>
        <v>0.56129772856922533</v>
      </c>
      <c r="Q9" s="356">
        <f>(N$8*NORMSDIST((1-O9)^(-0.5)*NORMSINV($N9)+(O9/(1-O9))^(0.5)*NORMSINV(0.999))-$N9*N$8)*((1+($B9-2.5)*P9)/(1-1.5*P9))</f>
        <v>4.9015661317070177E-4</v>
      </c>
      <c r="R9" s="357"/>
      <c r="S9" s="354">
        <f>'[2]Moody''s Global Infra and Corp D'!$AN$62</f>
        <v>1.0000000000000001E-5</v>
      </c>
      <c r="T9" s="355">
        <f>0.12*(1-EXP(-50*$S9))/(1-EXP(-50))+0.24*(1-(1-EXP(-50*$S9))/(1-EXP(-50)))</f>
        <v>0.23994001499750031</v>
      </c>
      <c r="U9" s="355">
        <f>(0.11852-0.05478*LN($S9))^2</f>
        <v>0.56129772856922533</v>
      </c>
      <c r="V9" s="356">
        <f>(S$8*NORMSDIST((1-T9)^(-0.5)*NORMSINV($S9)+(T9/(1-T9))^(0.5)*NORMSINV(0.999))-$S9*S$8)*((1+($B9-2.5)*U9)/(1-1.5*U9))</f>
        <v>4.9015661317070177E-4</v>
      </c>
      <c r="W9" s="331"/>
      <c r="X9" s="358">
        <f>'[2]Moody''s Global Infra and Corp D'!$AN$63</f>
        <v>2.0000000000000001E-4</v>
      </c>
      <c r="Y9" s="355">
        <f>0.12*(1-EXP(-50*$X9))/(1-EXP(-50))+0.24*(1-(1-EXP(-50*$X9))/(1-EXP(-50)))</f>
        <v>0.23880598004990017</v>
      </c>
      <c r="Z9" s="355">
        <f>(0.11852-0.05478*LN($X9))^2</f>
        <v>0.34233246477530577</v>
      </c>
      <c r="AA9" s="356">
        <f>(X$8*NORMSDIST((1-Y9)^(-0.5)*NORMSINV($X9)+(Y9/(1-Y9))^(0.5)*NORMSINV(0.999))-$X9*X$8)*((1+($B9-2.5)*Z9)/(1-1.5*Z9))</f>
        <v>6.070313577224813E-3</v>
      </c>
      <c r="AB9" s="359">
        <f>AC9</f>
        <v>1.2999999999999999E-3</v>
      </c>
      <c r="AC9" s="358">
        <f>'[2]Moody''s Global Infra and Corp D'!$AN$64</f>
        <v>1.2999999999999999E-3</v>
      </c>
      <c r="AD9" s="355">
        <f t="shared" ref="AD9:AD18" si="2">0.12*(1-EXP(-50*$AC9))/(1-EXP(-50))+0.24*(1-(1-EXP(-50*$AC9))/(1-EXP(-50)))</f>
        <v>0.2324480956052884</v>
      </c>
      <c r="AE9" s="355">
        <f>(0.11852-0.05478*LN($AC9))^2</f>
        <v>0.23285886455538932</v>
      </c>
      <c r="AF9" s="356">
        <f>(AC$8*NORMSDIST((1-AD9)^(-0.5)*NORMSINV($AC9)+(AD9/(1-AD9))^(0.5)*NORMSINV(0.999))-$AC9*AC$8)*((1+($B9-2.5)*AE9)/(1-1.5*AE9))</f>
        <v>2.4747913467021376E-2</v>
      </c>
      <c r="AG9" s="359">
        <f>AH9</f>
        <v>9.7999999999999997E-3</v>
      </c>
      <c r="AH9" s="358">
        <f>'[2]Moody''s Global Infra and Corp D'!$AN$65</f>
        <v>9.7999999999999997E-3</v>
      </c>
      <c r="AI9" s="355">
        <f t="shared" ref="AI9:AI18" si="3">0.12*(1-EXP(-50*$AH9))/(1-EXP(-50))+0.24*(1-(1-EXP(-50*$AH9))/(1-EXP(-50)))</f>
        <v>0.19351516730212992</v>
      </c>
      <c r="AJ9" s="355">
        <f>(0.11852-0.05478*LN($AH9))^2</f>
        <v>0.1383080681777672</v>
      </c>
      <c r="AK9" s="356">
        <f>(AH$8*NORMSDIST((1-AI9)^(-0.5)*NORMSINV($AH9)+(AI9/(1-AI9))^(0.5)*NORMSINV(0.999))-$AH9*AH$8)*((1+($B9-2.5)*AJ9)/(1-1.5*AJ9))</f>
        <v>8.0059045399102385E-2</v>
      </c>
      <c r="AL9" s="360">
        <f>MAX(AM9,0.005)</f>
        <v>3.7699999999999997E-2</v>
      </c>
      <c r="AM9" s="358">
        <f>'[2]Moody''s Global Infra and Corp D'!$AN$66</f>
        <v>3.7699999999999997E-2</v>
      </c>
      <c r="AN9" s="355">
        <f t="shared" ref="AN9:AN18" si="4">0.12*(1-EXP(-50*$AH9))/(1-EXP(-50))+0.24*(1-(1-EXP(-50*$AH9))/(1-EXP(-50)))</f>
        <v>0.19351516730212992</v>
      </c>
      <c r="AO9" s="355">
        <f>(0.11852-0.05478*LN($AM9))^2</f>
        <v>8.8860065154432261E-2</v>
      </c>
      <c r="AP9" s="356">
        <f>(AM$8*NORMSDIST((1-AN9)^(-0.5)*NORMSINV($AM9)+(AN9/(1-AN9))^(0.5)*NORMSINV(0.999))-$AM9*AM$8)*((1+($B9-2.5)*AO9)/(1-1.5*AO9))</f>
        <v>0.17537063123231625</v>
      </c>
      <c r="AQ9" s="357"/>
    </row>
    <row r="10" spans="2:49">
      <c r="B10" s="349">
        <v>2</v>
      </c>
      <c r="C10" s="329"/>
      <c r="D10" s="350">
        <f t="shared" ref="D10:D18" si="5">Q10*100</f>
        <v>0.22308580544340018</v>
      </c>
      <c r="E10" s="351">
        <f t="shared" ref="E10:E18" si="6">V10*100</f>
        <v>0.66907318000476435</v>
      </c>
      <c r="F10" s="350">
        <f t="shared" ref="F10:F18" si="7">AA10*100</f>
        <v>2.864969844440957</v>
      </c>
      <c r="G10" s="351">
        <f t="shared" si="0"/>
        <v>5.9695898655084623</v>
      </c>
      <c r="H10" s="350">
        <f t="shared" si="1"/>
        <v>13.18889756181713</v>
      </c>
      <c r="I10" s="351">
        <f t="shared" ref="I10:I18" si="8">AP10*100</f>
        <v>23.109240959139157</v>
      </c>
      <c r="J10" s="352"/>
      <c r="K10" s="350">
        <f t="shared" ref="K10:K18" si="9">H10</f>
        <v>13.18889756181713</v>
      </c>
      <c r="L10" s="353"/>
      <c r="N10" s="354">
        <f>'[2]Moody''s Global Infra and Corp D'!$AO$61</f>
        <v>1.0000000000000001E-5</v>
      </c>
      <c r="O10" s="355">
        <f t="shared" ref="O10:O18" si="10">0.12*(1-EXP(-50*$N10))/(1-EXP(-50))+0.24*(1-(1-EXP(-50*$N10))/(1-EXP(-50)))</f>
        <v>0.23994001499750031</v>
      </c>
      <c r="P10" s="355">
        <f t="shared" ref="P10:P18" si="11">(0.11852-0.05478*LN($N10))^2</f>
        <v>0.56129772856922533</v>
      </c>
      <c r="Q10" s="356">
        <f>(N$8*NORMSDIST((1-O10)^(-0.5)*NORMSINV($N10)+(O10/(1-O10))^(0.5)*NORMSINV(0.999))-$N10*N$8)*((1+($B10-2.5)*P10)/(1-1.5*P10))</f>
        <v>2.2308580544340016E-3</v>
      </c>
      <c r="R10" s="357"/>
      <c r="S10" s="358">
        <f>'[2]Moody''s Global Infra and Corp D'!$AO$62</f>
        <v>1E-4</v>
      </c>
      <c r="T10" s="355">
        <f t="shared" ref="T10:T18" si="12">0.12*(1-EXP(-50*$S10))/(1-EXP(-50))+0.24*(1-(1-EXP(-50*$S10))/(1-EXP(-50)))</f>
        <v>0.23940149750312187</v>
      </c>
      <c r="U10" s="355">
        <f t="shared" ref="U10:U18" si="13">(0.11852-0.05478*LN($S10))^2</f>
        <v>0.38820681108821165</v>
      </c>
      <c r="V10" s="356">
        <f t="shared" ref="V10:V18" si="14">(S$8*NORMSDIST((1-T10)^(-0.5)*NORMSINV($S10)+(T10/(1-T10))^(0.5)*NORMSINV(0.999))-$S10*S$8)*((1+($B10-2.5)*U10)/(1-1.5*U10))</f>
        <v>6.6907318000476437E-3</v>
      </c>
      <c r="W10" s="331"/>
      <c r="X10" s="358">
        <f>'[2]Moody''s Global Infra and Corp D'!$AO$63</f>
        <v>1E-3</v>
      </c>
      <c r="Y10" s="355">
        <f t="shared" ref="Y10:Y18" si="15">0.12*(1-EXP(-50*$X10))/(1-EXP(-50))+0.24*(1-(1-EXP(-50*$X10))/(1-EXP(-50)))</f>
        <v>0.23414753094008567</v>
      </c>
      <c r="Z10" s="355">
        <f t="shared" ref="Z10:Z18" si="16">(0.11852-0.05478*LN($X10))^2</f>
        <v>0.24693627853078248</v>
      </c>
      <c r="AA10" s="356">
        <f t="shared" ref="AA10:AA18" si="17">(X$8*NORMSDIST((1-Y10)^(-0.5)*NORMSINV($X10)+(Y10/(1-Y10))^(0.5)*NORMSINV(0.999))-$X10*X$8)*((1+($B10-2.5)*Z10)/(1-1.5*Z10))</f>
        <v>2.8649698444409569E-2</v>
      </c>
      <c r="AB10" s="359">
        <f>MAX(AC10-AC9,0)</f>
        <v>2.3E-3</v>
      </c>
      <c r="AC10" s="358">
        <f>'[2]Moody''s Global Infra and Corp D'!$AO$64</f>
        <v>3.5999999999999999E-3</v>
      </c>
      <c r="AD10" s="355">
        <f t="shared" si="2"/>
        <v>0.22023242536935261</v>
      </c>
      <c r="AE10" s="355">
        <f t="shared" ref="AE10:AE18" si="18">(0.11852-0.05478*LN($AC10))^2</f>
        <v>0.18212177443541513</v>
      </c>
      <c r="AF10" s="356">
        <f t="shared" ref="AF10:AF18" si="19">(AC$8*NORMSDIST((1-AD10)^(-0.5)*NORMSINV($AC10)+(AD10/(1-AD10))^(0.5)*NORMSINV(0.999))-$AC10*AC$8)*((1+($B10-2.5)*AE10)/(1-1.5*AE10))</f>
        <v>5.9695898655084623E-2</v>
      </c>
      <c r="AG10" s="359">
        <f>MAX(AH10-AH9,0)</f>
        <v>1.8100000000000002E-2</v>
      </c>
      <c r="AH10" s="358">
        <f>'[2]Moody''s Global Infra and Corp D'!$AO$65</f>
        <v>2.7900000000000001E-2</v>
      </c>
      <c r="AI10" s="355">
        <f t="shared" si="3"/>
        <v>0.14973996436406745</v>
      </c>
      <c r="AJ10" s="355">
        <f t="shared" ref="AJ10:AJ18" si="20">(0.11852-0.05478*LN($AH10))^2</f>
        <v>9.896351093012172E-2</v>
      </c>
      <c r="AK10" s="356">
        <f t="shared" ref="AK10:AK18" si="21">(AH$8*NORMSDIST((1-AI10)^(-0.5)*NORMSINV($AH10)+(AI10/(1-AI10))^(0.5)*NORMSINV(0.999))-$AH10*AH$8)*((1+($B10-2.5)*AJ10)/(1-1.5*AJ10))</f>
        <v>0.13188897561817131</v>
      </c>
      <c r="AL10" s="360">
        <f>MAX(AM10-AM9,0.005)</f>
        <v>5.3000000000000005E-2</v>
      </c>
      <c r="AM10" s="358">
        <f>'[2]Moody''s Global Infra and Corp D'!$AO$66</f>
        <v>9.0700000000000003E-2</v>
      </c>
      <c r="AN10" s="355">
        <f t="shared" si="4"/>
        <v>0.14973996436406745</v>
      </c>
      <c r="AO10" s="355">
        <f t="shared" ref="AO10:AO18" si="22">(0.11852-0.05478*LN($AM10))^2</f>
        <v>6.2501421087851922E-2</v>
      </c>
      <c r="AP10" s="356">
        <f t="shared" ref="AP10:AP18" si="23">(AM$8*NORMSDIST((1-AN10)^(-0.5)*NORMSINV($AM10)+(AN10/(1-AN10))^(0.5)*NORMSINV(0.999))-$AM10*AM$8)*((1+($B10-2.5)*AO10)/(1-1.5*AO10))</f>
        <v>0.23109240959139157</v>
      </c>
      <c r="AQ10" s="357"/>
    </row>
    <row r="11" spans="2:49">
      <c r="B11" s="349">
        <v>3</v>
      </c>
      <c r="C11" s="329"/>
      <c r="D11" s="350">
        <f t="shared" si="5"/>
        <v>0.39715594956973005</v>
      </c>
      <c r="E11" s="351">
        <f t="shared" si="6"/>
        <v>1.8442026098312549</v>
      </c>
      <c r="F11" s="350">
        <f t="shared" si="7"/>
        <v>5.7482172097709086</v>
      </c>
      <c r="G11" s="351">
        <f t="shared" si="0"/>
        <v>9.216445595861412</v>
      </c>
      <c r="H11" s="350">
        <f t="shared" si="1"/>
        <v>17.209803408382452</v>
      </c>
      <c r="I11" s="351">
        <f t="shared" si="8"/>
        <v>26.036047055346035</v>
      </c>
      <c r="J11" s="352"/>
      <c r="K11" s="350">
        <f t="shared" si="9"/>
        <v>17.209803408382452</v>
      </c>
      <c r="L11" s="353"/>
      <c r="N11" s="354">
        <f>'[2]Moody''s Global Infra and Corp D'!$AP$61</f>
        <v>1.0000000000000001E-5</v>
      </c>
      <c r="O11" s="355">
        <f t="shared" si="10"/>
        <v>0.23994001499750031</v>
      </c>
      <c r="P11" s="355">
        <f t="shared" si="11"/>
        <v>0.56129772856922533</v>
      </c>
      <c r="Q11" s="356">
        <f t="shared" ref="Q11:Q18" si="24">(N$8*NORMSDIST((1-O11)^(-0.5)*NORMSINV($N11)+(O11/(1-O11))^(0.5)*NORMSINV(0.999))-$N11*N$8)*((1+($B11-2.5)*P11)/(1-1.5*P11))</f>
        <v>3.9715594956973004E-3</v>
      </c>
      <c r="R11" s="357"/>
      <c r="S11" s="358">
        <f>'[2]Moody''s Global Infra and Corp D'!$AP$62</f>
        <v>2.9999999999999997E-4</v>
      </c>
      <c r="T11" s="355">
        <f t="shared" si="12"/>
        <v>0.2382134327523675</v>
      </c>
      <c r="U11" s="355">
        <f t="shared" si="13"/>
        <v>0.31683441720723071</v>
      </c>
      <c r="V11" s="356">
        <f t="shared" si="14"/>
        <v>1.8442026098312549E-2</v>
      </c>
      <c r="W11" s="331"/>
      <c r="X11" s="358">
        <f>'[2]Moody''s Global Infra and Corp D'!$AP$63</f>
        <v>2.3E-3</v>
      </c>
      <c r="Y11" s="355">
        <f t="shared" si="15"/>
        <v>0.22696393726881975</v>
      </c>
      <c r="Z11" s="355">
        <f t="shared" si="16"/>
        <v>0.20367175537374954</v>
      </c>
      <c r="AA11" s="356">
        <f t="shared" si="17"/>
        <v>5.7482172097709082E-2</v>
      </c>
      <c r="AB11" s="359">
        <f t="shared" ref="AB11:AB18" si="25">MAX(AC11-AC10,0)</f>
        <v>2.8000000000000004E-3</v>
      </c>
      <c r="AC11" s="358">
        <f>'[2]Moody''s Global Infra and Corp D'!$AP$64</f>
        <v>6.4000000000000003E-3</v>
      </c>
      <c r="AD11" s="355">
        <f t="shared" si="2"/>
        <v>0.2071378844488429</v>
      </c>
      <c r="AE11" s="355">
        <f t="shared" si="18"/>
        <v>0.15621373295352395</v>
      </c>
      <c r="AF11" s="356">
        <f t="shared" si="19"/>
        <v>9.2164455958614125E-2</v>
      </c>
      <c r="AG11" s="359">
        <f t="shared" ref="AG11:AG18" si="26">MAX(AH11-AH10,0)</f>
        <v>2.2400000000000003E-2</v>
      </c>
      <c r="AH11" s="358">
        <f>'[2]Moody''s Global Infra and Corp D'!$AP$65</f>
        <v>5.0300000000000004E-2</v>
      </c>
      <c r="AI11" s="355">
        <f t="shared" si="3"/>
        <v>0.12970354946480445</v>
      </c>
      <c r="AJ11" s="355">
        <f t="shared" si="20"/>
        <v>7.9692452168995814E-2</v>
      </c>
      <c r="AK11" s="356">
        <f t="shared" si="21"/>
        <v>0.17209803408382451</v>
      </c>
      <c r="AL11" s="360">
        <f t="shared" ref="AL11:AL18" si="27">MAX(AM11-AM10,0.005)</f>
        <v>5.4699999999999999E-2</v>
      </c>
      <c r="AM11" s="358">
        <f>'[2]Moody''s Global Infra and Corp D'!$AP$66</f>
        <v>0.1454</v>
      </c>
      <c r="AN11" s="355">
        <f t="shared" si="4"/>
        <v>0.12970354946480445</v>
      </c>
      <c r="AO11" s="355">
        <f t="shared" si="22"/>
        <v>5.0243424498128873E-2</v>
      </c>
      <c r="AP11" s="356">
        <f t="shared" si="23"/>
        <v>0.26036047055346034</v>
      </c>
      <c r="AQ11" s="357"/>
    </row>
    <row r="12" spans="2:49">
      <c r="B12" s="349">
        <v>4</v>
      </c>
      <c r="C12" s="329"/>
      <c r="D12" s="350">
        <f t="shared" si="5"/>
        <v>3.7087399633890814</v>
      </c>
      <c r="E12" s="351">
        <f t="shared" si="6"/>
        <v>4.7075801214884816</v>
      </c>
      <c r="F12" s="350">
        <f t="shared" si="7"/>
        <v>8.2591943715764629</v>
      </c>
      <c r="G12" s="351">
        <f t="shared" si="0"/>
        <v>12.311430264956055</v>
      </c>
      <c r="H12" s="350">
        <f t="shared" si="1"/>
        <v>20.966721107055356</v>
      </c>
      <c r="I12" s="351">
        <f t="shared" si="8"/>
        <v>28.187144760545728</v>
      </c>
      <c r="J12" s="352"/>
      <c r="K12" s="350">
        <f t="shared" si="9"/>
        <v>20.966721107055356</v>
      </c>
      <c r="L12" s="353"/>
      <c r="N12" s="358">
        <f>'[2]Moody''s Global Infra and Corp D'!$AQ$61</f>
        <v>7.000000000000001E-4</v>
      </c>
      <c r="O12" s="355">
        <f t="shared" si="10"/>
        <v>0.23587264995090795</v>
      </c>
      <c r="P12" s="355">
        <f t="shared" si="11"/>
        <v>0.2667365998938932</v>
      </c>
      <c r="Q12" s="356">
        <f t="shared" si="24"/>
        <v>3.7087399633890815E-2</v>
      </c>
      <c r="R12" s="357"/>
      <c r="S12" s="358">
        <f>'[2]Moody''s Global Infra and Corp D'!$AQ$62</f>
        <v>1.1000000000000001E-3</v>
      </c>
      <c r="T12" s="355">
        <f t="shared" si="12"/>
        <v>0.23357821775441803</v>
      </c>
      <c r="U12" s="355">
        <f t="shared" si="13"/>
        <v>0.24177453723989009</v>
      </c>
      <c r="V12" s="356">
        <f t="shared" si="14"/>
        <v>4.7075801214884812E-2</v>
      </c>
      <c r="W12" s="331"/>
      <c r="X12" s="358">
        <f>'[2]Moody''s Global Infra and Corp D'!$AQ$63</f>
        <v>3.4999999999999996E-3</v>
      </c>
      <c r="Y12" s="355">
        <f t="shared" si="15"/>
        <v>0.22073484249230488</v>
      </c>
      <c r="Z12" s="355">
        <f t="shared" si="16"/>
        <v>0.18344130011329654</v>
      </c>
      <c r="AA12" s="356">
        <f t="shared" si="17"/>
        <v>8.2591943715764629E-2</v>
      </c>
      <c r="AB12" s="359">
        <f t="shared" si="25"/>
        <v>3.6999999999999993E-3</v>
      </c>
      <c r="AC12" s="358">
        <f>'[2]Moody''s Global Infra and Corp D'!$AQ$64</f>
        <v>1.01E-2</v>
      </c>
      <c r="AD12" s="355">
        <f t="shared" si="2"/>
        <v>0.19242066905124486</v>
      </c>
      <c r="AE12" s="355">
        <f t="shared" si="18"/>
        <v>0.13708220689827888</v>
      </c>
      <c r="AF12" s="356">
        <f t="shared" si="19"/>
        <v>0.12311430264956055</v>
      </c>
      <c r="AG12" s="359">
        <f t="shared" si="26"/>
        <v>2.3899999999999998E-2</v>
      </c>
      <c r="AH12" s="358">
        <f>'[2]Moody''s Global Infra and Corp D'!$AQ$65</f>
        <v>7.4200000000000002E-2</v>
      </c>
      <c r="AI12" s="355">
        <f t="shared" si="3"/>
        <v>0.1229373027925983</v>
      </c>
      <c r="AJ12" s="355">
        <f t="shared" si="20"/>
        <v>6.8122197492130929E-2</v>
      </c>
      <c r="AK12" s="356">
        <f t="shared" si="21"/>
        <v>0.20966721107055356</v>
      </c>
      <c r="AL12" s="360">
        <f t="shared" si="27"/>
        <v>4.880000000000001E-2</v>
      </c>
      <c r="AM12" s="358">
        <f>'[2]Moody''s Global Infra and Corp D'!$AQ$66</f>
        <v>0.19420000000000001</v>
      </c>
      <c r="AN12" s="355">
        <f t="shared" si="4"/>
        <v>0.1229373027925983</v>
      </c>
      <c r="AO12" s="355">
        <f t="shared" si="22"/>
        <v>4.3387689822352901E-2</v>
      </c>
      <c r="AP12" s="356">
        <f t="shared" si="23"/>
        <v>0.28187144760545729</v>
      </c>
      <c r="AQ12" s="357"/>
    </row>
    <row r="13" spans="2:49" ht="15.5" customHeight="1">
      <c r="B13" s="349">
        <v>5</v>
      </c>
      <c r="C13" s="329"/>
      <c r="D13" s="350">
        <f t="shared" si="5"/>
        <v>6.4488334851946023</v>
      </c>
      <c r="E13" s="351">
        <f t="shared" si="6"/>
        <v>6.8452953088799191</v>
      </c>
      <c r="F13" s="350">
        <f t="shared" si="7"/>
        <v>10.711519425899992</v>
      </c>
      <c r="G13" s="351">
        <f t="shared" si="0"/>
        <v>14.954042157517453</v>
      </c>
      <c r="H13" s="350">
        <f t="shared" si="1"/>
        <v>24.061214408574884</v>
      </c>
      <c r="I13" s="351">
        <f t="shared" si="8"/>
        <v>29.807526677104413</v>
      </c>
      <c r="J13" s="352"/>
      <c r="K13" s="350">
        <f t="shared" si="9"/>
        <v>24.061214408574884</v>
      </c>
      <c r="L13" s="353"/>
      <c r="N13" s="358">
        <f>'[2]Moody''s Global Infra and Corp D'!$AR$61</f>
        <v>1.5E-3</v>
      </c>
      <c r="O13" s="355">
        <f t="shared" si="10"/>
        <v>0.23132921835942635</v>
      </c>
      <c r="P13" s="355">
        <f t="shared" si="11"/>
        <v>0.22535476374799049</v>
      </c>
      <c r="Q13" s="356">
        <f t="shared" si="24"/>
        <v>6.4488334851946022E-2</v>
      </c>
      <c r="R13" s="357"/>
      <c r="S13" s="358">
        <f>'[2]Moody''s Global Infra and Corp D'!$AR$62</f>
        <v>1.7000000000000001E-3</v>
      </c>
      <c r="T13" s="355">
        <f t="shared" si="12"/>
        <v>0.2302214741281749</v>
      </c>
      <c r="U13" s="355">
        <f t="shared" si="13"/>
        <v>0.21889206127548871</v>
      </c>
      <c r="V13" s="356">
        <f t="shared" si="14"/>
        <v>6.8452953088799187E-2</v>
      </c>
      <c r="W13" s="331"/>
      <c r="X13" s="358">
        <f>'[2]Moody''s Global Infra and Corp D'!$AR$63</f>
        <v>4.7999999999999996E-3</v>
      </c>
      <c r="Y13" s="355">
        <f t="shared" si="15"/>
        <v>0.2143953433279864</v>
      </c>
      <c r="Z13" s="355">
        <f t="shared" si="16"/>
        <v>0.16891940055562804</v>
      </c>
      <c r="AA13" s="356">
        <f t="shared" si="17"/>
        <v>0.10711519425899992</v>
      </c>
      <c r="AB13" s="359">
        <f t="shared" si="25"/>
        <v>4.0000000000000001E-3</v>
      </c>
      <c r="AC13" s="358">
        <f>'[2]Moody''s Global Infra and Corp D'!$AR$64</f>
        <v>1.41E-2</v>
      </c>
      <c r="AD13" s="355">
        <f t="shared" si="2"/>
        <v>0.17929302891073701</v>
      </c>
      <c r="AE13" s="355">
        <f t="shared" si="18"/>
        <v>0.12388244360014422</v>
      </c>
      <c r="AF13" s="356">
        <f t="shared" si="19"/>
        <v>0.14954042157517453</v>
      </c>
      <c r="AG13" s="359">
        <f t="shared" si="26"/>
        <v>2.0600000000000007E-2</v>
      </c>
      <c r="AH13" s="358">
        <f>'[2]Moody''s Global Infra and Corp D'!$AR$65</f>
        <v>9.4800000000000009E-2</v>
      </c>
      <c r="AI13" s="355">
        <f t="shared" si="3"/>
        <v>0.1210486375422568</v>
      </c>
      <c r="AJ13" s="355">
        <f t="shared" si="20"/>
        <v>6.1296304987717647E-2</v>
      </c>
      <c r="AK13" s="356">
        <f t="shared" si="21"/>
        <v>0.24061214408574885</v>
      </c>
      <c r="AL13" s="360">
        <f t="shared" si="27"/>
        <v>4.519999999999999E-2</v>
      </c>
      <c r="AM13" s="358">
        <f>'[2]Moody''s Global Infra and Corp D'!$AR$66</f>
        <v>0.2394</v>
      </c>
      <c r="AN13" s="355">
        <f t="shared" si="4"/>
        <v>0.1210486375422568</v>
      </c>
      <c r="AO13" s="355">
        <f t="shared" si="22"/>
        <v>3.8743842213418381E-2</v>
      </c>
      <c r="AP13" s="356">
        <f t="shared" si="23"/>
        <v>0.29807526677104412</v>
      </c>
      <c r="AQ13" s="357"/>
    </row>
    <row r="14" spans="2:49" ht="15.5" customHeight="1">
      <c r="B14" s="349">
        <v>6</v>
      </c>
      <c r="C14" s="329"/>
      <c r="D14" s="350">
        <f>Q14*100</f>
        <v>9.1013402681294018</v>
      </c>
      <c r="E14" s="351">
        <f t="shared" si="6"/>
        <v>8.588078701693199</v>
      </c>
      <c r="F14" s="350">
        <f t="shared" si="7"/>
        <v>13.222733142654281</v>
      </c>
      <c r="G14" s="351">
        <f t="shared" si="0"/>
        <v>17.234189371996777</v>
      </c>
      <c r="H14" s="350">
        <f t="shared" si="1"/>
        <v>26.761607648932774</v>
      </c>
      <c r="I14" s="351">
        <f t="shared" si="8"/>
        <v>30.846321050659125</v>
      </c>
      <c r="J14" s="352"/>
      <c r="K14" s="350">
        <f t="shared" si="9"/>
        <v>26.761607648932774</v>
      </c>
      <c r="L14" s="353"/>
      <c r="N14" s="358">
        <f>'[2]Moody''s Global Infra and Corp D'!$AS$61</f>
        <v>2.3999999999999998E-3</v>
      </c>
      <c r="O14" s="355">
        <f t="shared" si="10"/>
        <v>0.22643045240605889</v>
      </c>
      <c r="P14" s="355">
        <f t="shared" si="11"/>
        <v>0.2015728547442539</v>
      </c>
      <c r="Q14" s="356">
        <f t="shared" si="24"/>
        <v>9.1013402681294014E-2</v>
      </c>
      <c r="R14" s="357"/>
      <c r="S14" s="358">
        <f>'[2]Moody''s Global Infra and Corp D'!$AS$62</f>
        <v>2.0999999999999999E-3</v>
      </c>
      <c r="T14" s="355">
        <f t="shared" si="12"/>
        <v>0.22803894271035188</v>
      </c>
      <c r="U14" s="355">
        <f t="shared" si="13"/>
        <v>0.20819463824769061</v>
      </c>
      <c r="V14" s="356">
        <f t="shared" si="14"/>
        <v>8.5880787016931998E-2</v>
      </c>
      <c r="W14" s="331"/>
      <c r="X14" s="358">
        <f>'[2]Moody''s Global Infra and Corp D'!$AS$63</f>
        <v>6.4000000000000003E-3</v>
      </c>
      <c r="Y14" s="355">
        <f t="shared" si="15"/>
        <v>0.2071378844488429</v>
      </c>
      <c r="Z14" s="355">
        <f t="shared" si="16"/>
        <v>0.15621373295352395</v>
      </c>
      <c r="AA14" s="356">
        <f t="shared" si="17"/>
        <v>0.1322273314265428</v>
      </c>
      <c r="AB14" s="359">
        <f t="shared" si="25"/>
        <v>4.0000000000000018E-3</v>
      </c>
      <c r="AC14" s="358">
        <f>'[2]Moody''s Global Infra and Corp D'!$AS$64</f>
        <v>1.8100000000000002E-2</v>
      </c>
      <c r="AD14" s="355">
        <f t="shared" si="2"/>
        <v>0.16854502621236225</v>
      </c>
      <c r="AE14" s="355">
        <f t="shared" si="18"/>
        <v>0.1144392974588318</v>
      </c>
      <c r="AF14" s="356">
        <f t="shared" si="19"/>
        <v>0.17234189371996778</v>
      </c>
      <c r="AG14" s="359">
        <f t="shared" si="26"/>
        <v>1.9799999999999998E-2</v>
      </c>
      <c r="AH14" s="358">
        <f>'[2]Moody''s Global Infra and Corp D'!$AS$65</f>
        <v>0.11460000000000001</v>
      </c>
      <c r="AI14" s="355">
        <f t="shared" si="3"/>
        <v>0.12038964926803328</v>
      </c>
      <c r="AJ14" s="355">
        <f t="shared" si="20"/>
        <v>5.6259249545027187E-2</v>
      </c>
      <c r="AK14" s="356">
        <f t="shared" si="21"/>
        <v>0.26761607648932773</v>
      </c>
      <c r="AL14" s="360">
        <f t="shared" si="27"/>
        <v>4.0700000000000014E-2</v>
      </c>
      <c r="AM14" s="358">
        <f>'[2]Moody''s Global Infra and Corp D'!$AS$66</f>
        <v>0.28010000000000002</v>
      </c>
      <c r="AN14" s="355">
        <f t="shared" si="4"/>
        <v>0.12038964926803328</v>
      </c>
      <c r="AO14" s="355">
        <f t="shared" si="22"/>
        <v>3.5431850118717481E-2</v>
      </c>
      <c r="AP14" s="356">
        <f t="shared" si="23"/>
        <v>0.30846321050659126</v>
      </c>
      <c r="AQ14" s="357"/>
    </row>
    <row r="15" spans="2:49" ht="15.5" customHeight="1">
      <c r="B15" s="349">
        <v>7</v>
      </c>
      <c r="C15" s="329"/>
      <c r="D15" s="350">
        <f t="shared" si="5"/>
        <v>11.693839900769984</v>
      </c>
      <c r="E15" s="351">
        <f t="shared" si="6"/>
        <v>10.177023510849976</v>
      </c>
      <c r="F15" s="350">
        <f t="shared" si="7"/>
        <v>15.591595909203686</v>
      </c>
      <c r="G15" s="351">
        <f t="shared" si="0"/>
        <v>19.292689203481871</v>
      </c>
      <c r="H15" s="350">
        <f t="shared" si="1"/>
        <v>29.061928948180288</v>
      </c>
      <c r="I15" s="351">
        <f t="shared" si="8"/>
        <v>31.454936863050808</v>
      </c>
      <c r="J15" s="352"/>
      <c r="K15" s="350">
        <f t="shared" si="9"/>
        <v>29.061928948180288</v>
      </c>
      <c r="L15" s="353"/>
      <c r="N15" s="358">
        <f>'[2]Moody''s Global Infra and Corp D'!$AT$61</f>
        <v>3.4000000000000002E-3</v>
      </c>
      <c r="O15" s="355">
        <f t="shared" si="10"/>
        <v>0.22123977799156602</v>
      </c>
      <c r="P15" s="355">
        <f t="shared" si="11"/>
        <v>0.18480405024398897</v>
      </c>
      <c r="Q15" s="356">
        <f t="shared" si="24"/>
        <v>0.11693839900769984</v>
      </c>
      <c r="R15" s="357"/>
      <c r="S15" s="358">
        <f>'[2]Moody''s Global Infra and Corp D'!$AT$62</f>
        <v>2.3999999999999998E-3</v>
      </c>
      <c r="T15" s="355">
        <f t="shared" si="12"/>
        <v>0.22643045240605889</v>
      </c>
      <c r="U15" s="355">
        <f t="shared" si="13"/>
        <v>0.2015728547442539</v>
      </c>
      <c r="V15" s="356">
        <f t="shared" si="14"/>
        <v>0.10177023510849975</v>
      </c>
      <c r="W15" s="331"/>
      <c r="X15" s="358">
        <f>'[2]Moody''s Global Infra and Corp D'!$AT$63</f>
        <v>8.1000000000000013E-3</v>
      </c>
      <c r="Y15" s="355">
        <f t="shared" si="15"/>
        <v>0.20003721730301693</v>
      </c>
      <c r="Z15" s="355">
        <f t="shared" si="16"/>
        <v>0.14617968585952065</v>
      </c>
      <c r="AA15" s="356">
        <f t="shared" si="17"/>
        <v>0.15591595909203687</v>
      </c>
      <c r="AB15" s="359">
        <f t="shared" si="25"/>
        <v>3.9999999999999966E-3</v>
      </c>
      <c r="AC15" s="358">
        <f>'[2]Moody''s Global Infra and Corp D'!$AT$64</f>
        <v>2.2099999999999998E-2</v>
      </c>
      <c r="AD15" s="355">
        <f t="shared" si="2"/>
        <v>0.15974530586903773</v>
      </c>
      <c r="AE15" s="355">
        <f t="shared" si="18"/>
        <v>0.10715873794930975</v>
      </c>
      <c r="AF15" s="356">
        <f t="shared" si="19"/>
        <v>0.19292689203481869</v>
      </c>
      <c r="AG15" s="359">
        <f t="shared" si="26"/>
        <v>1.8199999999999994E-2</v>
      </c>
      <c r="AH15" s="358">
        <f>'[2]Moody''s Global Infra and Corp D'!$AT$65</f>
        <v>0.1328</v>
      </c>
      <c r="AI15" s="355">
        <f t="shared" si="3"/>
        <v>0.12015684326926035</v>
      </c>
      <c r="AJ15" s="355">
        <f t="shared" si="20"/>
        <v>5.2494117113556199E-2</v>
      </c>
      <c r="AK15" s="356">
        <f t="shared" si="21"/>
        <v>0.29061928948180288</v>
      </c>
      <c r="AL15" s="360">
        <f t="shared" si="27"/>
        <v>3.7200000000000011E-2</v>
      </c>
      <c r="AM15" s="358">
        <f>'[2]Moody''s Global Infra and Corp D'!$AT$66</f>
        <v>0.31730000000000003</v>
      </c>
      <c r="AN15" s="355">
        <f t="shared" si="4"/>
        <v>0.12015684326926035</v>
      </c>
      <c r="AO15" s="355">
        <f t="shared" si="22"/>
        <v>3.2906822473376354E-2</v>
      </c>
      <c r="AP15" s="356">
        <f t="shared" si="23"/>
        <v>0.31454936863050809</v>
      </c>
      <c r="AQ15" s="357"/>
    </row>
    <row r="16" spans="2:49" ht="15.5" customHeight="1">
      <c r="B16" s="349">
        <v>8</v>
      </c>
      <c r="C16" s="329"/>
      <c r="D16" s="350">
        <f t="shared" si="5"/>
        <v>12.873708579610858</v>
      </c>
      <c r="E16" s="351">
        <f t="shared" si="6"/>
        <v>11.791436628395456</v>
      </c>
      <c r="F16" s="350">
        <f t="shared" si="7"/>
        <v>17.910784611574019</v>
      </c>
      <c r="G16" s="351">
        <f t="shared" si="0"/>
        <v>21.200313233551437</v>
      </c>
      <c r="H16" s="350">
        <f t="shared" si="1"/>
        <v>31.067133084212827</v>
      </c>
      <c r="I16" s="351">
        <f t="shared" si="8"/>
        <v>31.815460461657473</v>
      </c>
      <c r="J16" s="352"/>
      <c r="K16" s="350">
        <f t="shared" si="9"/>
        <v>31.067133084212827</v>
      </c>
      <c r="L16" s="353"/>
      <c r="N16" s="358">
        <f>'[2]Moody''s Global Infra and Corp D'!$AU$61</f>
        <v>3.4000000000000002E-3</v>
      </c>
      <c r="O16" s="355">
        <f t="shared" si="10"/>
        <v>0.22123977799156602</v>
      </c>
      <c r="P16" s="355">
        <f t="shared" si="11"/>
        <v>0.18480405024398897</v>
      </c>
      <c r="Q16" s="356">
        <f t="shared" si="24"/>
        <v>0.12873708579610857</v>
      </c>
      <c r="R16" s="357"/>
      <c r="S16" s="358">
        <f>'[2]Moody''s Global Infra and Corp D'!$AU$62</f>
        <v>2.7000000000000001E-3</v>
      </c>
      <c r="T16" s="355">
        <f t="shared" si="12"/>
        <v>0.2248459094025641</v>
      </c>
      <c r="U16" s="355">
        <f t="shared" si="13"/>
        <v>0.19582085459288517</v>
      </c>
      <c r="V16" s="356">
        <f t="shared" si="14"/>
        <v>0.11791436628395456</v>
      </c>
      <c r="W16" s="331"/>
      <c r="X16" s="358">
        <f>'[2]Moody''s Global Infra and Corp D'!$AU$63</f>
        <v>1.01E-2</v>
      </c>
      <c r="Y16" s="355">
        <f t="shared" si="15"/>
        <v>0.19242066905124486</v>
      </c>
      <c r="Z16" s="355">
        <f t="shared" si="16"/>
        <v>0.13708220689827888</v>
      </c>
      <c r="AA16" s="356">
        <f t="shared" si="17"/>
        <v>0.17910784611574018</v>
      </c>
      <c r="AB16" s="359">
        <f t="shared" si="25"/>
        <v>3.9000000000000042E-3</v>
      </c>
      <c r="AC16" s="358">
        <f>'[2]Moody''s Global Infra and Corp D'!$AU$64</f>
        <v>2.6000000000000002E-2</v>
      </c>
      <c r="AD16" s="355">
        <f t="shared" si="2"/>
        <v>0.15270381516408149</v>
      </c>
      <c r="AE16" s="355">
        <f t="shared" si="18"/>
        <v>0.10140932348588556</v>
      </c>
      <c r="AF16" s="356">
        <f t="shared" si="19"/>
        <v>0.21200313233551438</v>
      </c>
      <c r="AG16" s="359">
        <f t="shared" si="26"/>
        <v>1.730000000000001E-2</v>
      </c>
      <c r="AH16" s="358">
        <f>'[2]Moody''s Global Infra and Corp D'!$AU$65</f>
        <v>0.15010000000000001</v>
      </c>
      <c r="AI16" s="355">
        <f t="shared" si="3"/>
        <v>0.12006603910204122</v>
      </c>
      <c r="AJ16" s="355">
        <f t="shared" si="20"/>
        <v>4.9465196112975236E-2</v>
      </c>
      <c r="AK16" s="356">
        <f t="shared" si="21"/>
        <v>0.31067133084212828</v>
      </c>
      <c r="AL16" s="360">
        <f t="shared" si="27"/>
        <v>3.069999999999995E-2</v>
      </c>
      <c r="AM16" s="358">
        <f>'[2]Moody''s Global Infra and Corp D'!$AU$66</f>
        <v>0.34799999999999998</v>
      </c>
      <c r="AN16" s="355">
        <f t="shared" si="4"/>
        <v>0.12006603910204122</v>
      </c>
      <c r="AO16" s="355">
        <f t="shared" si="22"/>
        <v>3.1096917958008605E-2</v>
      </c>
      <c r="AP16" s="356">
        <f t="shared" si="23"/>
        <v>0.31815460461657474</v>
      </c>
      <c r="AQ16" s="357"/>
    </row>
    <row r="17" spans="2:67" ht="15.5" customHeight="1">
      <c r="B17" s="349">
        <v>9</v>
      </c>
      <c r="C17" s="329"/>
      <c r="D17" s="350">
        <f t="shared" si="5"/>
        <v>14.053577258451735</v>
      </c>
      <c r="E17" s="351">
        <f t="shared" si="6"/>
        <v>13.748477134746913</v>
      </c>
      <c r="F17" s="350">
        <f t="shared" si="7"/>
        <v>19.943034114339312</v>
      </c>
      <c r="G17" s="351">
        <f t="shared" si="0"/>
        <v>23.012607101329902</v>
      </c>
      <c r="H17" s="350">
        <f t="shared" si="1"/>
        <v>32.836012522473432</v>
      </c>
      <c r="I17" s="351">
        <f t="shared" si="8"/>
        <v>32.037588798506505</v>
      </c>
      <c r="J17" s="352"/>
      <c r="K17" s="350">
        <f t="shared" si="9"/>
        <v>32.836012522473432</v>
      </c>
      <c r="L17" s="353"/>
      <c r="N17" s="358">
        <f>'[2]Moody''s Global Infra and Corp D'!$AV$61</f>
        <v>3.4000000000000002E-3</v>
      </c>
      <c r="O17" s="355">
        <f t="shared" si="10"/>
        <v>0.22123977799156602</v>
      </c>
      <c r="P17" s="355">
        <f t="shared" si="11"/>
        <v>0.18480405024398897</v>
      </c>
      <c r="Q17" s="356">
        <f t="shared" si="24"/>
        <v>0.14053577258451735</v>
      </c>
      <c r="R17" s="357"/>
      <c r="S17" s="358">
        <f>'[2]Moody''s Global Infra and Corp D'!$AV$62</f>
        <v>3.2000000000000002E-3</v>
      </c>
      <c r="T17" s="355">
        <f t="shared" si="12"/>
        <v>0.22225725467594537</v>
      </c>
      <c r="U17" s="355">
        <f t="shared" si="13"/>
        <v>0.18767041268551382</v>
      </c>
      <c r="V17" s="356">
        <f t="shared" si="14"/>
        <v>0.13748477134746914</v>
      </c>
      <c r="W17" s="331"/>
      <c r="X17" s="358">
        <f>'[2]Moody''s Global Infra and Corp D'!$AV$63</f>
        <v>1.18E-2</v>
      </c>
      <c r="Y17" s="355">
        <f t="shared" si="15"/>
        <v>0.18651927416814085</v>
      </c>
      <c r="Z17" s="355">
        <f t="shared" si="16"/>
        <v>0.13084449948582177</v>
      </c>
      <c r="AA17" s="356">
        <f t="shared" si="17"/>
        <v>0.19943034114339311</v>
      </c>
      <c r="AB17" s="359">
        <f t="shared" si="25"/>
        <v>3.7999999999999978E-3</v>
      </c>
      <c r="AC17" s="358">
        <f>'[2]Moody''s Global Infra and Corp D'!$AV$64</f>
        <v>2.98E-2</v>
      </c>
      <c r="AD17" s="355">
        <f t="shared" si="2"/>
        <v>0.14704471866473265</v>
      </c>
      <c r="AE17" s="355">
        <f t="shared" si="18"/>
        <v>9.6705863840369624E-2</v>
      </c>
      <c r="AF17" s="356">
        <f t="shared" si="19"/>
        <v>0.23012607101329902</v>
      </c>
      <c r="AG17" s="359">
        <f t="shared" si="26"/>
        <v>1.6800000000000009E-2</v>
      </c>
      <c r="AH17" s="358">
        <f>'[2]Moody''s Global Infra and Corp D'!$AV$65</f>
        <v>0.16690000000000002</v>
      </c>
      <c r="AI17" s="355">
        <f t="shared" si="3"/>
        <v>0.12002850977530899</v>
      </c>
      <c r="AJ17" s="355">
        <f t="shared" si="20"/>
        <v>4.6913803545811608E-2</v>
      </c>
      <c r="AK17" s="356">
        <f t="shared" si="21"/>
        <v>0.32836012522473429</v>
      </c>
      <c r="AL17" s="360">
        <f t="shared" si="27"/>
        <v>2.6100000000000012E-2</v>
      </c>
      <c r="AM17" s="358">
        <f>'[2]Moody''s Global Infra and Corp D'!$AV$66</f>
        <v>0.37409999999999999</v>
      </c>
      <c r="AN17" s="355">
        <f t="shared" si="4"/>
        <v>0.12002850977530899</v>
      </c>
      <c r="AO17" s="355">
        <f t="shared" si="22"/>
        <v>2.9715366544807591E-2</v>
      </c>
      <c r="AP17" s="356">
        <f t="shared" si="23"/>
        <v>0.32037588798506506</v>
      </c>
      <c r="AQ17" s="357"/>
    </row>
    <row r="18" spans="2:67">
      <c r="B18" s="349">
        <v>10</v>
      </c>
      <c r="C18" s="329"/>
      <c r="D18" s="350">
        <f t="shared" si="5"/>
        <v>15.233445937292615</v>
      </c>
      <c r="E18" s="351">
        <f t="shared" si="6"/>
        <v>15.966282883481936</v>
      </c>
      <c r="F18" s="350">
        <f t="shared" si="7"/>
        <v>21.756313803103829</v>
      </c>
      <c r="G18" s="351">
        <f t="shared" si="0"/>
        <v>24.803343033140568</v>
      </c>
      <c r="H18" s="350">
        <f t="shared" si="1"/>
        <v>34.410528914357727</v>
      </c>
      <c r="I18" s="351">
        <f t="shared" si="8"/>
        <v>32.218728568523836</v>
      </c>
      <c r="J18" s="352"/>
      <c r="K18" s="350">
        <f t="shared" si="9"/>
        <v>34.410528914357727</v>
      </c>
      <c r="L18" s="353"/>
      <c r="N18" s="358">
        <f>'[2]Moody''s Global Infra and Corp D'!$AW$61</f>
        <v>3.4000000000000002E-3</v>
      </c>
      <c r="O18" s="355">
        <f t="shared" si="10"/>
        <v>0.22123977799156602</v>
      </c>
      <c r="P18" s="355">
        <f t="shared" si="11"/>
        <v>0.18480405024398897</v>
      </c>
      <c r="Q18" s="356">
        <f t="shared" si="24"/>
        <v>0.15233445937292614</v>
      </c>
      <c r="R18" s="357"/>
      <c r="S18" s="358">
        <f>'[2]Moody''s Global Infra and Corp D'!$AW$62</f>
        <v>3.9000000000000003E-3</v>
      </c>
      <c r="T18" s="355">
        <f t="shared" si="12"/>
        <v>0.21874015896672222</v>
      </c>
      <c r="U18" s="355">
        <f t="shared" si="13"/>
        <v>0.17839856136499094</v>
      </c>
      <c r="V18" s="356">
        <f t="shared" si="14"/>
        <v>0.15966282883481936</v>
      </c>
      <c r="W18" s="331"/>
      <c r="X18" s="358">
        <f>'[2]Moody''s Global Infra and Corp D'!$AW$63</f>
        <v>1.3100000000000001E-2</v>
      </c>
      <c r="Y18" s="355">
        <f t="shared" si="15"/>
        <v>0.18233304751044577</v>
      </c>
      <c r="Z18" s="355">
        <f t="shared" si="16"/>
        <v>0.12673538498361622</v>
      </c>
      <c r="AA18" s="356">
        <f t="shared" si="17"/>
        <v>0.2175631380310383</v>
      </c>
      <c r="AB18" s="359">
        <f t="shared" si="25"/>
        <v>4.0999999999999995E-3</v>
      </c>
      <c r="AC18" s="358">
        <f>'[2]Moody''s Global Infra and Corp D'!$AW$64</f>
        <v>3.39E-2</v>
      </c>
      <c r="AD18" s="355">
        <f t="shared" si="2"/>
        <v>0.14203190748332614</v>
      </c>
      <c r="AE18" s="355">
        <f t="shared" si="18"/>
        <v>9.2363816462846998E-2</v>
      </c>
      <c r="AF18" s="356">
        <f t="shared" si="19"/>
        <v>0.24803343033140568</v>
      </c>
      <c r="AG18" s="359">
        <f t="shared" si="26"/>
        <v>1.6899999999999971E-2</v>
      </c>
      <c r="AH18" s="358">
        <f>'[2]Moody''s Global Infra and Corp D'!$AW$65</f>
        <v>0.18379999999999999</v>
      </c>
      <c r="AI18" s="355">
        <f t="shared" si="3"/>
        <v>0.1200122465837649</v>
      </c>
      <c r="AJ18" s="355">
        <f t="shared" si="20"/>
        <v>4.4652858227704074E-2</v>
      </c>
      <c r="AK18" s="356">
        <f t="shared" si="21"/>
        <v>0.3441052891435773</v>
      </c>
      <c r="AL18" s="360">
        <f t="shared" si="27"/>
        <v>2.1299999999999986E-2</v>
      </c>
      <c r="AM18" s="358">
        <f>'[2]Moody''s Global Infra and Corp D'!$AW$66</f>
        <v>0.39539999999999997</v>
      </c>
      <c r="AN18" s="355">
        <f t="shared" si="4"/>
        <v>0.1200122465837649</v>
      </c>
      <c r="AO18" s="355">
        <f t="shared" si="22"/>
        <v>2.867875412432027E-2</v>
      </c>
      <c r="AP18" s="356">
        <f t="shared" si="23"/>
        <v>0.32218728568523836</v>
      </c>
      <c r="AQ18" s="357"/>
    </row>
    <row r="19" spans="2:67">
      <c r="B19" s="329"/>
      <c r="C19" s="329"/>
      <c r="D19" s="350"/>
      <c r="E19" s="329"/>
      <c r="F19" s="329"/>
      <c r="G19" s="329"/>
      <c r="H19" s="329"/>
      <c r="I19" s="329"/>
      <c r="J19" s="329"/>
      <c r="K19" s="329"/>
      <c r="W19" s="331"/>
      <c r="AB19" s="361"/>
      <c r="AG19" s="361"/>
    </row>
    <row r="20" spans="2:67" ht="15">
      <c r="B20" s="362"/>
      <c r="C20" s="329"/>
      <c r="D20" s="343" t="s">
        <v>161</v>
      </c>
      <c r="E20" s="343"/>
      <c r="F20" s="343"/>
      <c r="G20" s="343"/>
      <c r="H20" s="343"/>
      <c r="I20" s="343"/>
      <c r="J20" s="343"/>
      <c r="K20" s="343"/>
      <c r="L20" s="344"/>
      <c r="N20" s="345">
        <f>1-'[2]Moody''s Global Infra and Corp D'!P101</f>
        <v>0.19599999999999995</v>
      </c>
      <c r="O20" s="332"/>
      <c r="P20" s="332"/>
      <c r="Q20" s="332"/>
      <c r="R20" s="331"/>
      <c r="S20" s="346">
        <f>N20</f>
        <v>0.19599999999999995</v>
      </c>
      <c r="T20" s="332"/>
      <c r="U20" s="332"/>
      <c r="V20" s="332"/>
      <c r="W20" s="331"/>
      <c r="X20" s="346">
        <f>N20</f>
        <v>0.19599999999999995</v>
      </c>
      <c r="Y20" s="332"/>
      <c r="Z20" s="332"/>
      <c r="AA20" s="332"/>
      <c r="AB20" s="363"/>
      <c r="AC20" s="346">
        <f>X20</f>
        <v>0.19599999999999995</v>
      </c>
      <c r="AD20" s="332"/>
      <c r="AE20" s="332"/>
      <c r="AF20" s="332"/>
      <c r="AG20" s="363"/>
      <c r="AH20" s="346">
        <f>X20</f>
        <v>0.19599999999999995</v>
      </c>
      <c r="AI20" s="332"/>
      <c r="AJ20" s="332"/>
      <c r="AK20" s="332"/>
      <c r="AL20" s="331"/>
      <c r="AM20" s="346">
        <f>AC20</f>
        <v>0.19599999999999995</v>
      </c>
      <c r="AN20" s="327" t="s">
        <v>160</v>
      </c>
      <c r="AO20" s="332">
        <v>0.30499999999999999</v>
      </c>
      <c r="AP20" s="347">
        <f>AO20*(AM20/(1-AM20))</f>
        <v>7.4353233830845744E-2</v>
      </c>
      <c r="AQ20" s="348"/>
    </row>
    <row r="21" spans="2:67">
      <c r="B21" s="349">
        <f>$B$9</f>
        <v>1</v>
      </c>
      <c r="C21" s="329"/>
      <c r="D21" s="364">
        <f>Q21*100</f>
        <v>1.5071273577654441E-2</v>
      </c>
      <c r="E21" s="365">
        <f>V21*100</f>
        <v>0.19190023566710693</v>
      </c>
      <c r="F21" s="364">
        <f>AA21*100</f>
        <v>0.44814729143020637</v>
      </c>
      <c r="G21" s="365">
        <f t="shared" ref="G21:G30" si="28">AF21*100</f>
        <v>1.0462228618107088</v>
      </c>
      <c r="H21" s="364">
        <f t="shared" ref="H21:H30" si="29">AK21*100</f>
        <v>2.5080262683113705</v>
      </c>
      <c r="I21" s="365">
        <f>AP21*100</f>
        <v>5.4475530448858933</v>
      </c>
      <c r="J21" s="366"/>
      <c r="K21" s="350">
        <f>H21</f>
        <v>2.5080262683113705</v>
      </c>
      <c r="L21" s="367"/>
      <c r="M21" s="368">
        <f>N21</f>
        <v>1.0000000000000001E-5</v>
      </c>
      <c r="N21" s="354">
        <f>'[2]Moody''s Global Infra and Corp D'!AQ89</f>
        <v>1.0000000000000001E-5</v>
      </c>
      <c r="O21" s="355">
        <f>0.12*(1-EXP(-50*$N21))/(1-EXP(-50))+0.24*(1-(1-EXP(-50*$N21))/(1-EXP(-50)))</f>
        <v>0.23994001499750031</v>
      </c>
      <c r="P21" s="355">
        <f>(0.11852-0.05478*LN($N21))^2</f>
        <v>0.56129772856922533</v>
      </c>
      <c r="Q21" s="356">
        <f>(N$20*NORMSDIST((1-O21)^(-0.5)*NORMSINV($N21)+(O21/(1-O21))^(0.5)*NORMSINV(0.999))-$N21*N$8)*((1+($B21-2.5)*P21)/(1-1.5*P21))</f>
        <v>1.507127357765444E-4</v>
      </c>
      <c r="R21" s="368">
        <f>S21</f>
        <v>2.0000000000000001E-4</v>
      </c>
      <c r="S21" s="369">
        <f>'[2]Moody''s Global Infra and Corp D'!$AF$91</f>
        <v>2.0000000000000001E-4</v>
      </c>
      <c r="T21" s="355">
        <f>0.12*(1-EXP(-50*$S21))/(1-EXP(-50))+0.24*(1-(1-EXP(-50*$S21))/(1-EXP(-50)))</f>
        <v>0.23880598004990017</v>
      </c>
      <c r="U21" s="355">
        <f>(0.11852-0.05478*LN($S21))^2</f>
        <v>0.34233246477530577</v>
      </c>
      <c r="V21" s="356">
        <f>(S$20*NORMSDIST((1-T21)^(-0.5)*NORMSINV($S21)+(T21/(1-T21))^(0.5)*NORMSINV(0.999))-$S21*S$20)*((1+($B21-2.5)*U21)/(1-1.5*U21))</f>
        <v>1.9190023566710694E-3</v>
      </c>
      <c r="W21" s="331"/>
      <c r="X21" s="369">
        <f>'[2]Moody''s Global Infra and Corp D'!$AF$93</f>
        <v>5.9999999999999995E-4</v>
      </c>
      <c r="Y21" s="355">
        <f>0.12*(1-EXP(-50*$X21))/(1-EXP(-50))+0.24*(1-(1-EXP(-50*$X21))/(1-EXP(-50)))</f>
        <v>0.23645346402582099</v>
      </c>
      <c r="Z21" s="355">
        <f>(0.11852-0.05478*LN($X21))^2</f>
        <v>0.27553036307005524</v>
      </c>
      <c r="AA21" s="356">
        <f>(X$20*NORMSDIST((1-Y21)^(-0.5)*NORMSINV($X21)+(Y21/(1-Y21))^(0.5)*NORMSINV(0.999))-$X21*X$20)*((1+($B21-2.5)*Z21)/(1-1.5*Z21))</f>
        <v>4.481472914302064E-3</v>
      </c>
      <c r="AB21" s="359">
        <f>AC21</f>
        <v>2E-3</v>
      </c>
      <c r="AC21" s="369">
        <f>'[2]Moody''s Global Infra and Corp D'!$AF$95</f>
        <v>2E-3</v>
      </c>
      <c r="AD21" s="355">
        <f t="shared" ref="AD21:AD30" si="30">0.12*(1-EXP(-50*$AC21))/(1-EXP(-50))+0.24*(1-(1-EXP(-50*$AC21))/(1-EXP(-50)))</f>
        <v>0.22858049016431511</v>
      </c>
      <c r="AE21" s="355">
        <f t="shared" ref="AE21:AE30" si="31">(0.11852-0.05478*LN($AC21))^2</f>
        <v>0.21064082255344921</v>
      </c>
      <c r="AF21" s="356">
        <f>(AC$20*NORMSDIST((1-AD21)^(-0.5)*NORMSINV($AC21)+(AD21/(1-AD21))^(0.5)*NORMSINV(0.999))-$AC21*AC$20)*((1+($B21-2.5)*AE21)/(1-1.5*AE21))</f>
        <v>1.0462228618107089E-2</v>
      </c>
      <c r="AG21" s="359">
        <f>AH21</f>
        <v>9.5999999999999992E-3</v>
      </c>
      <c r="AH21" s="369">
        <f>'[2]Moody''s Global Infra and Corp D'!$AF$97</f>
        <v>9.5999999999999992E-3</v>
      </c>
      <c r="AI21" s="355">
        <f t="shared" ref="AI21:AI30" si="32">0.12*(1-EXP(-50*$AH21))/(1-EXP(-50))+0.24*(1-(1-EXP(-50*$AH21))/(1-EXP(-50)))</f>
        <v>0.1942540070167369</v>
      </c>
      <c r="AJ21" s="355">
        <f t="shared" ref="AJ21:AJ30" si="33">(0.11852-0.05478*LN($AH21))^2</f>
        <v>0.13914947968318545</v>
      </c>
      <c r="AK21" s="356">
        <f>(AH$20*NORMSDIST((1-AI21)^(-0.5)*NORMSINV($AH21)+(AI21/(1-AI21))^(0.5)*NORMSINV(0.999))-$AH21*AH$20)*((1+($B21-2.5)*AJ21)/(1-1.5*AJ21))</f>
        <v>2.5080262683113707E-2</v>
      </c>
      <c r="AL21" s="359">
        <f>AM21</f>
        <v>3.6200000000000003E-2</v>
      </c>
      <c r="AM21" s="369">
        <f>'[2]Moody''s Global Infra and Corp D'!$AF$99</f>
        <v>3.6200000000000003E-2</v>
      </c>
      <c r="AN21" s="355">
        <f t="shared" ref="AN21:AN30" si="34">0.12*(1-EXP(-50*$AH21))/(1-EXP(-50))+0.24*(1-(1-EXP(-50*$AH21))/(1-EXP(-50)))</f>
        <v>0.1942540070167369</v>
      </c>
      <c r="AO21" s="355">
        <f>(0.11852-0.05478*LN($AM21))^2</f>
        <v>9.0191006627569945E-2</v>
      </c>
      <c r="AP21" s="356">
        <f>(AM$20*NORMSDIST((1-AN21)^(-0.5)*NORMSINV($AM21)+(AN21/(1-AN21))^(0.5)*NORMSINV(0.999))-$AM21*AM$20)*((1+($B21-2.5)*AO21)/(1-1.5*AO21))</f>
        <v>5.4475530448858937E-2</v>
      </c>
      <c r="AQ21" s="357"/>
    </row>
    <row r="22" spans="2:67">
      <c r="B22" s="349">
        <f>$B$10</f>
        <v>2</v>
      </c>
      <c r="C22" s="329"/>
      <c r="D22" s="364">
        <f t="shared" ref="D22:D30" si="35">Q22*100</f>
        <v>0.20333274074513871</v>
      </c>
      <c r="E22" s="365">
        <f t="shared" ref="E22:E30" si="36">V22*100</f>
        <v>0.72571276335497592</v>
      </c>
      <c r="F22" s="364">
        <f t="shared" ref="F22:F30" si="37">AA22*100</f>
        <v>1.3286460150225257</v>
      </c>
      <c r="G22" s="365">
        <f t="shared" si="28"/>
        <v>2.2440390518166669</v>
      </c>
      <c r="H22" s="364">
        <f t="shared" si="29"/>
        <v>4.1115519494096393</v>
      </c>
      <c r="I22" s="365">
        <f t="shared" ref="I22:I30" si="38">AP22*100</f>
        <v>7.2095748287046986</v>
      </c>
      <c r="J22" s="366"/>
      <c r="K22" s="350">
        <f t="shared" ref="K22:K30" si="39">H22</f>
        <v>4.1115519494096393</v>
      </c>
      <c r="L22" s="367"/>
      <c r="M22" s="368">
        <f>N22-N21</f>
        <v>9.0000000000000006E-5</v>
      </c>
      <c r="N22" s="369">
        <f>'[2]Moody''s Global Infra and Corp D'!$AG$89</f>
        <v>1E-4</v>
      </c>
      <c r="O22" s="355">
        <f t="shared" ref="O22:O30" si="40">0.12*(1-EXP(-50*$N22))/(1-EXP(-50))+0.24*(1-(1-EXP(-50*$N22))/(1-EXP(-50)))</f>
        <v>0.23940149750312187</v>
      </c>
      <c r="P22" s="355">
        <f t="shared" ref="P22:P30" si="41">(0.11852-0.05478*LN($N22))^2</f>
        <v>0.38820681108821165</v>
      </c>
      <c r="Q22" s="356">
        <f t="shared" ref="Q22:Q30" si="42">(N$20*NORMSDIST((1-O22)^(-0.5)*NORMSINV($N22)+(O22/(1-O22))^(0.5)*NORMSINV(0.999))-$N22*N$8)*((1+($B22-2.5)*P22)/(1-1.5*P22))</f>
        <v>2.033327407451387E-3</v>
      </c>
      <c r="R22" s="368">
        <f>S22-S21</f>
        <v>5.0000000000000001E-4</v>
      </c>
      <c r="S22" s="369">
        <f>'[2]Moody''s Global Infra and Corp D'!$AG$91</f>
        <v>6.9999999999999999E-4</v>
      </c>
      <c r="T22" s="355">
        <f t="shared" ref="T22:T30" si="43">0.12*(1-EXP(-50*$S22))/(1-EXP(-50))+0.24*(1-(1-EXP(-50*$S22))/(1-EXP(-50)))</f>
        <v>0.23587264995090795</v>
      </c>
      <c r="U22" s="355">
        <f t="shared" ref="U22:U30" si="44">(0.11852-0.05478*LN($S22))^2</f>
        <v>0.2667365998938932</v>
      </c>
      <c r="V22" s="356">
        <f t="shared" ref="V22:V30" si="45">(S$20*NORMSDIST((1-T22)^(-0.5)*NORMSINV($S22)+(T22/(1-T22))^(0.5)*NORMSINV(0.999))-$S22*S$20)*((1+($B22-2.5)*U22)/(1-1.5*U22))</f>
        <v>7.257127633549759E-3</v>
      </c>
      <c r="W22" s="331"/>
      <c r="X22" s="369">
        <f>'[2]Moody''s Global Infra and Corp D'!$AG$93</f>
        <v>1.9E-3</v>
      </c>
      <c r="Y22" s="355">
        <f t="shared" ref="Y22:Y30" si="46">0.12*(1-EXP(-50*$X22))/(1-EXP(-50))+0.24*(1-(1-EXP(-50*$X22))/(1-EXP(-50)))</f>
        <v>0.22912475213618774</v>
      </c>
      <c r="Z22" s="355">
        <f t="shared" ref="Z22:Z30" si="47">(0.11852-0.05478*LN($X22))^2</f>
        <v>0.21322791106682337</v>
      </c>
      <c r="AA22" s="356">
        <f t="shared" ref="AA22:AA30" si="48">(X$20*NORMSDIST((1-Y22)^(-0.5)*NORMSINV($X22)+(Y22/(1-Y22))^(0.5)*NORMSINV(0.999))-$X22*X$20)*((1+($B22-2.5)*Z22)/(1-1.5*Z22))</f>
        <v>1.3286460150225256E-2</v>
      </c>
      <c r="AB22" s="359">
        <f>MAX(AC22-AC21,0)</f>
        <v>3.1000000000000003E-3</v>
      </c>
      <c r="AC22" s="369">
        <f>'[2]Moody''s Global Infra and Corp D'!$AG$95</f>
        <v>5.1000000000000004E-3</v>
      </c>
      <c r="AD22" s="355">
        <f t="shared" si="30"/>
        <v>0.21298997975532971</v>
      </c>
      <c r="AE22" s="355">
        <f t="shared" si="31"/>
        <v>0.16620056683646339</v>
      </c>
      <c r="AF22" s="356">
        <f t="shared" ref="AF22:AF30" si="49">(AC$20*NORMSDIST((1-AD22)^(-0.5)*NORMSINV($AC22)+(AD22/(1-AD22))^(0.5)*NORMSINV(0.999))-$AC22*AC$20)*((1+($B22-2.5)*AE22)/(1-1.5*AE22))</f>
        <v>2.2440390518166667E-2</v>
      </c>
      <c r="AG22" s="359">
        <f>MAX(AH22-AH21,0)</f>
        <v>1.7000000000000001E-2</v>
      </c>
      <c r="AH22" s="369">
        <f>'[2]Moody''s Global Infra and Corp D'!$AG$97</f>
        <v>2.6599999999999999E-2</v>
      </c>
      <c r="AI22" s="355">
        <f t="shared" si="32"/>
        <v>0.15173727135597889</v>
      </c>
      <c r="AJ22" s="355">
        <f t="shared" si="33"/>
        <v>0.10061489968296697</v>
      </c>
      <c r="AK22" s="356">
        <f t="shared" ref="AK22:AK30" si="50">(AH$20*NORMSDIST((1-AI22)^(-0.5)*NORMSINV($AH22)+(AI22/(1-AI22))^(0.5)*NORMSINV(0.999))-$AH22*AH$20)*((1+($B22-2.5)*AJ22)/(1-1.5*AJ22))</f>
        <v>4.1115519494096392E-2</v>
      </c>
      <c r="AL22" s="359">
        <f>MAX(AM22-AM21,0)</f>
        <v>4.9399999999999993E-2</v>
      </c>
      <c r="AM22" s="369">
        <f>'[2]Moody''s Global Infra and Corp D'!$AG$99</f>
        <v>8.5599999999999996E-2</v>
      </c>
      <c r="AN22" s="355">
        <f t="shared" si="34"/>
        <v>0.15173727135597889</v>
      </c>
      <c r="AO22" s="355">
        <f t="shared" ref="AO22:AO30" si="51">(0.11852-0.05478*LN($AM22))^2</f>
        <v>6.4096605586874383E-2</v>
      </c>
      <c r="AP22" s="356">
        <f t="shared" ref="AP22:AP30" si="52">(AM$20*NORMSDIST((1-AN22)^(-0.5)*NORMSINV($AM22)+(AN22/(1-AN22))^(0.5)*NORMSINV(0.999))-$AM22*AM$20)*((1+($B22-2.5)*AO22)/(1-1.5*AO22))</f>
        <v>7.2095748287046985E-2</v>
      </c>
      <c r="AQ22" s="357"/>
    </row>
    <row r="23" spans="2:67">
      <c r="B23" s="349">
        <f>$B$11</f>
        <v>3</v>
      </c>
      <c r="C23" s="329"/>
      <c r="D23" s="364">
        <f t="shared" si="35"/>
        <v>0.3012797421563928</v>
      </c>
      <c r="E23" s="365">
        <f t="shared" si="36"/>
        <v>1.2845288948332438</v>
      </c>
      <c r="F23" s="364">
        <f t="shared" si="37"/>
        <v>2.3514353606135865</v>
      </c>
      <c r="G23" s="365">
        <f t="shared" si="28"/>
        <v>3.2472314735658232</v>
      </c>
      <c r="H23" s="364">
        <f t="shared" si="29"/>
        <v>5.3360451572739089</v>
      </c>
      <c r="I23" s="365">
        <f t="shared" si="38"/>
        <v>8.133293479680697</v>
      </c>
      <c r="J23" s="366"/>
      <c r="K23" s="350">
        <f t="shared" si="39"/>
        <v>5.3360451572739089</v>
      </c>
      <c r="L23" s="367"/>
      <c r="M23" s="368">
        <f t="shared" ref="M23:M30" si="53">N23-N22</f>
        <v>0</v>
      </c>
      <c r="N23" s="369">
        <f>'[2]Moody''s Global Infra and Corp D'!$AH$89</f>
        <v>1E-4</v>
      </c>
      <c r="O23" s="355">
        <f t="shared" si="40"/>
        <v>0.23940149750312187</v>
      </c>
      <c r="P23" s="355">
        <f t="shared" si="41"/>
        <v>0.38820681108821165</v>
      </c>
      <c r="Q23" s="356">
        <f t="shared" si="42"/>
        <v>3.0127974215639281E-3</v>
      </c>
      <c r="R23" s="368">
        <f t="shared" ref="R23:R30" si="54">S23-S22</f>
        <v>4.999999999999999E-4</v>
      </c>
      <c r="S23" s="369">
        <f>'[2]Moody''s Global Infra and Corp D'!$AH$91</f>
        <v>1.1999999999999999E-3</v>
      </c>
      <c r="T23" s="355">
        <f t="shared" si="43"/>
        <v>0.23301174403010982</v>
      </c>
      <c r="U23" s="355">
        <f t="shared" si="44"/>
        <v>0.23710984224906298</v>
      </c>
      <c r="V23" s="356">
        <f t="shared" si="45"/>
        <v>1.2845288948332438E-2</v>
      </c>
      <c r="W23" s="331"/>
      <c r="X23" s="369">
        <f>'[2]Moody''s Global Infra and Corp D'!$AH$93</f>
        <v>3.8999999999999998E-3</v>
      </c>
      <c r="Y23" s="355">
        <f t="shared" si="46"/>
        <v>0.21874015896672222</v>
      </c>
      <c r="Z23" s="355">
        <f t="shared" si="47"/>
        <v>0.17839856136499094</v>
      </c>
      <c r="AA23" s="356">
        <f t="shared" si="48"/>
        <v>2.3514353606135865E-2</v>
      </c>
      <c r="AB23" s="359">
        <f t="shared" ref="AB23:AB30" si="55">MAX(AC23-AC22,0)</f>
        <v>3.4000000000000002E-3</v>
      </c>
      <c r="AC23" s="369">
        <f>'[2]Moody''s Global Infra and Corp D'!$AH$95</f>
        <v>8.5000000000000006E-3</v>
      </c>
      <c r="AD23" s="355">
        <f t="shared" si="30"/>
        <v>0.19845237421558165</v>
      </c>
      <c r="AE23" s="355">
        <f t="shared" si="31"/>
        <v>0.14416754103723534</v>
      </c>
      <c r="AF23" s="356">
        <f t="shared" si="49"/>
        <v>3.2472314735658231E-2</v>
      </c>
      <c r="AG23" s="359">
        <f t="shared" ref="AG23:AG30" si="56">MAX(AH23-AH22,0)</f>
        <v>2.0700000000000003E-2</v>
      </c>
      <c r="AH23" s="369">
        <f>'[2]Moody''s Global Infra and Corp D'!$AH$97</f>
        <v>4.7300000000000002E-2</v>
      </c>
      <c r="AI23" s="355">
        <f t="shared" si="32"/>
        <v>0.13127391604421748</v>
      </c>
      <c r="AJ23" s="355">
        <f t="shared" si="33"/>
        <v>8.1605749267402869E-2</v>
      </c>
      <c r="AK23" s="356">
        <f t="shared" si="50"/>
        <v>5.3360451572739089E-2</v>
      </c>
      <c r="AL23" s="359">
        <f t="shared" ref="AL23:AL30" si="57">MAX(AM23-AM22,0)</f>
        <v>5.0299999999999997E-2</v>
      </c>
      <c r="AM23" s="369">
        <f>'[2]Moody''s Global Infra and Corp D'!$AH$99</f>
        <v>0.13589999999999999</v>
      </c>
      <c r="AN23" s="355">
        <f t="shared" si="34"/>
        <v>0.13127391604421748</v>
      </c>
      <c r="AO23" s="355">
        <f t="shared" si="51"/>
        <v>5.1916485494418442E-2</v>
      </c>
      <c r="AP23" s="356">
        <f t="shared" si="52"/>
        <v>8.1332934796806977E-2</v>
      </c>
      <c r="AQ23" s="357"/>
    </row>
    <row r="24" spans="2:67">
      <c r="B24" s="349">
        <f>$B$12</f>
        <v>4</v>
      </c>
      <c r="C24" s="329"/>
      <c r="D24" s="364">
        <f t="shared" si="35"/>
        <v>0.82284292120877423</v>
      </c>
      <c r="E24" s="365">
        <f t="shared" si="36"/>
        <v>2.0609902976602026</v>
      </c>
      <c r="F24" s="364">
        <f t="shared" si="37"/>
        <v>3.2766987456141683</v>
      </c>
      <c r="G24" s="365">
        <f t="shared" si="28"/>
        <v>4.1608492292065886</v>
      </c>
      <c r="H24" s="364">
        <f t="shared" si="29"/>
        <v>6.4690569872565762</v>
      </c>
      <c r="I24" s="365">
        <f t="shared" si="38"/>
        <v>8.8280095552147291</v>
      </c>
      <c r="J24" s="366"/>
      <c r="K24" s="350">
        <f t="shared" si="39"/>
        <v>6.4690569872565762</v>
      </c>
      <c r="L24" s="367"/>
      <c r="M24" s="368">
        <f t="shared" si="53"/>
        <v>3.0000000000000003E-4</v>
      </c>
      <c r="N24" s="369">
        <f>'[2]Moody''s Global Infra and Corp D'!$AI$89</f>
        <v>4.0000000000000002E-4</v>
      </c>
      <c r="O24" s="355">
        <f t="shared" si="40"/>
        <v>0.23762384079681062</v>
      </c>
      <c r="P24" s="355">
        <f t="shared" si="41"/>
        <v>0.29934165177858291</v>
      </c>
      <c r="Q24" s="356">
        <f t="shared" si="42"/>
        <v>8.2284292120877421E-3</v>
      </c>
      <c r="R24" s="368">
        <f t="shared" si="54"/>
        <v>8.9999999999999998E-4</v>
      </c>
      <c r="S24" s="369">
        <f>'[2]Moody''s Global Infra and Corp D'!$AI$91</f>
        <v>2.0999999999999999E-3</v>
      </c>
      <c r="T24" s="355">
        <f t="shared" si="43"/>
        <v>0.22803894271035188</v>
      </c>
      <c r="U24" s="355">
        <f t="shared" si="44"/>
        <v>0.20819463824769061</v>
      </c>
      <c r="V24" s="356">
        <f t="shared" si="45"/>
        <v>2.0609902976602024E-2</v>
      </c>
      <c r="W24" s="331"/>
      <c r="X24" s="369">
        <f>'[2]Moody''s Global Infra and Corp D'!$AI$93</f>
        <v>6.1000000000000004E-3</v>
      </c>
      <c r="Y24" s="355">
        <f t="shared" si="46"/>
        <v>0.20845480492699531</v>
      </c>
      <c r="Z24" s="355">
        <f t="shared" si="47"/>
        <v>0.15829956235668582</v>
      </c>
      <c r="AA24" s="356">
        <f t="shared" si="48"/>
        <v>3.2766987456141684E-2</v>
      </c>
      <c r="AB24" s="359">
        <f t="shared" si="55"/>
        <v>4.1999999999999989E-3</v>
      </c>
      <c r="AC24" s="369">
        <f>'[2]Moody''s Global Infra and Corp D'!$AI$95</f>
        <v>1.2699999999999999E-2</v>
      </c>
      <c r="AD24" s="355">
        <f t="shared" si="30"/>
        <v>0.18359225859810824</v>
      </c>
      <c r="AE24" s="355">
        <f t="shared" si="31"/>
        <v>0.12794777119646686</v>
      </c>
      <c r="AF24" s="356">
        <f t="shared" si="49"/>
        <v>4.1608492292065889E-2</v>
      </c>
      <c r="AG24" s="359">
        <f t="shared" si="56"/>
        <v>2.1700000000000004E-2</v>
      </c>
      <c r="AH24" s="369">
        <f>'[2]Moody''s Global Infra and Corp D'!$AI$97</f>
        <v>6.9000000000000006E-2</v>
      </c>
      <c r="AI24" s="355">
        <f t="shared" si="32"/>
        <v>0.12380947636536814</v>
      </c>
      <c r="AJ24" s="355">
        <f t="shared" si="33"/>
        <v>7.0215714633181173E-2</v>
      </c>
      <c r="AK24" s="356">
        <f t="shared" si="50"/>
        <v>6.4690569872565759E-2</v>
      </c>
      <c r="AL24" s="359">
        <f t="shared" si="57"/>
        <v>4.5000000000000012E-2</v>
      </c>
      <c r="AM24" s="369">
        <f>'[2]Moody''s Global Infra and Corp D'!$AI$99</f>
        <v>0.18090000000000001</v>
      </c>
      <c r="AN24" s="355">
        <f t="shared" si="34"/>
        <v>0.12380947636536814</v>
      </c>
      <c r="AO24" s="355">
        <f t="shared" si="51"/>
        <v>4.5021812365934236E-2</v>
      </c>
      <c r="AP24" s="356">
        <f t="shared" si="52"/>
        <v>8.8280095552147289E-2</v>
      </c>
      <c r="AQ24" s="357"/>
    </row>
    <row r="25" spans="2:67">
      <c r="B25" s="349">
        <f>$B$13</f>
        <v>5</v>
      </c>
      <c r="C25" s="329"/>
      <c r="D25" s="364">
        <f t="shared" si="35"/>
        <v>1.3133366707055198</v>
      </c>
      <c r="E25" s="365">
        <f t="shared" si="36"/>
        <v>2.876521867755462</v>
      </c>
      <c r="F25" s="364">
        <f t="shared" si="37"/>
        <v>4.1497793012126065</v>
      </c>
      <c r="G25" s="365">
        <f t="shared" si="28"/>
        <v>4.9221278859547724</v>
      </c>
      <c r="H25" s="364">
        <f t="shared" si="29"/>
        <v>7.4319461857928166</v>
      </c>
      <c r="I25" s="365">
        <f t="shared" si="38"/>
        <v>9.3757763808680732</v>
      </c>
      <c r="J25" s="366"/>
      <c r="K25" s="350">
        <f t="shared" si="39"/>
        <v>7.4319461857928166</v>
      </c>
      <c r="L25" s="367"/>
      <c r="M25" s="368">
        <f t="shared" si="53"/>
        <v>2.9999999999999997E-4</v>
      </c>
      <c r="N25" s="369">
        <f>'[2]Moody''s Global Infra and Corp D'!$AJ$89</f>
        <v>6.9999999999999999E-4</v>
      </c>
      <c r="O25" s="355">
        <f t="shared" si="40"/>
        <v>0.23587264995090795</v>
      </c>
      <c r="P25" s="355">
        <f t="shared" si="41"/>
        <v>0.2667365998938932</v>
      </c>
      <c r="Q25" s="356">
        <f t="shared" si="42"/>
        <v>1.3133366707055198E-2</v>
      </c>
      <c r="R25" s="368">
        <f t="shared" si="54"/>
        <v>1.1000000000000003E-3</v>
      </c>
      <c r="S25" s="369">
        <f>'[2]Moody''s Global Infra and Corp D'!$AJ$91</f>
        <v>3.2000000000000002E-3</v>
      </c>
      <c r="T25" s="355">
        <f t="shared" si="43"/>
        <v>0.22225725467594537</v>
      </c>
      <c r="U25" s="355">
        <f t="shared" si="44"/>
        <v>0.18767041268551382</v>
      </c>
      <c r="V25" s="356">
        <f t="shared" si="45"/>
        <v>2.8765218677554619E-2</v>
      </c>
      <c r="W25" s="331"/>
      <c r="X25" s="369">
        <f>'[2]Moody''s Global Infra and Corp D'!$AJ$93</f>
        <v>8.6999999999999994E-3</v>
      </c>
      <c r="Y25" s="355">
        <f t="shared" si="46"/>
        <v>0.19767176004936415</v>
      </c>
      <c r="Z25" s="355">
        <f t="shared" si="47"/>
        <v>0.1432016955197627</v>
      </c>
      <c r="AA25" s="356">
        <f t="shared" si="48"/>
        <v>4.1497793012126062E-2</v>
      </c>
      <c r="AB25" s="359">
        <f t="shared" si="55"/>
        <v>4.0999999999999995E-3</v>
      </c>
      <c r="AC25" s="369">
        <f>'[2]Moody''s Global Infra and Corp D'!$AJ$95</f>
        <v>1.6799999999999999E-2</v>
      </c>
      <c r="AD25" s="355">
        <f t="shared" si="30"/>
        <v>0.17180526281148956</v>
      </c>
      <c r="AE25" s="355">
        <f t="shared" si="31"/>
        <v>0.11721838012902591</v>
      </c>
      <c r="AF25" s="356">
        <f t="shared" si="49"/>
        <v>4.9221278859547725E-2</v>
      </c>
      <c r="AG25" s="359">
        <f t="shared" si="56"/>
        <v>1.9099999999999992E-2</v>
      </c>
      <c r="AH25" s="369">
        <f>'[2]Moody''s Global Infra and Corp D'!$AJ$97</f>
        <v>8.8099999999999998E-2</v>
      </c>
      <c r="AI25" s="355">
        <f t="shared" si="32"/>
        <v>0.12146593276978121</v>
      </c>
      <c r="AJ25" s="355">
        <f t="shared" si="33"/>
        <v>6.3300601977426735E-2</v>
      </c>
      <c r="AK25" s="356">
        <f t="shared" si="50"/>
        <v>7.4319461857928162E-2</v>
      </c>
      <c r="AL25" s="359">
        <f t="shared" si="57"/>
        <v>4.0899999999999992E-2</v>
      </c>
      <c r="AM25" s="369">
        <f>'[2]Moody''s Global Infra and Corp D'!$AJ$99</f>
        <v>0.2218</v>
      </c>
      <c r="AN25" s="355">
        <f t="shared" si="34"/>
        <v>0.12146593276978121</v>
      </c>
      <c r="AO25" s="355">
        <f t="shared" si="51"/>
        <v>4.0408051708768433E-2</v>
      </c>
      <c r="AP25" s="356">
        <f t="shared" si="52"/>
        <v>9.3757763808680727E-2</v>
      </c>
      <c r="AQ25" s="357"/>
    </row>
    <row r="26" spans="2:67">
      <c r="B26" s="349">
        <f>$B$14</f>
        <v>6</v>
      </c>
      <c r="C26" s="329"/>
      <c r="D26" s="364">
        <f t="shared" si="35"/>
        <v>1.8007649831742012</v>
      </c>
      <c r="E26" s="365">
        <f t="shared" si="36"/>
        <v>3.6068727748957787</v>
      </c>
      <c r="F26" s="364">
        <f t="shared" si="37"/>
        <v>4.9467304613114225</v>
      </c>
      <c r="G26" s="365">
        <f t="shared" si="28"/>
        <v>5.6046795909700471</v>
      </c>
      <c r="H26" s="364">
        <f t="shared" si="29"/>
        <v>8.2692403789436835</v>
      </c>
      <c r="I26" s="365">
        <f t="shared" si="38"/>
        <v>9.7645972679416051</v>
      </c>
      <c r="J26" s="366"/>
      <c r="K26" s="350">
        <f t="shared" si="39"/>
        <v>8.2692403789436835</v>
      </c>
      <c r="L26" s="367"/>
      <c r="M26" s="368">
        <f t="shared" si="53"/>
        <v>3.0000000000000003E-4</v>
      </c>
      <c r="N26" s="369">
        <f>'[2]Moody''s Global Infra and Corp D'!$AK$89</f>
        <v>1E-3</v>
      </c>
      <c r="O26" s="355">
        <f t="shared" si="40"/>
        <v>0.23414753094008567</v>
      </c>
      <c r="P26" s="355">
        <f t="shared" si="41"/>
        <v>0.24693627853078248</v>
      </c>
      <c r="Q26" s="356">
        <f t="shared" si="42"/>
        <v>1.8007649831742013E-2</v>
      </c>
      <c r="R26" s="368">
        <f t="shared" si="54"/>
        <v>9.9999999999999959E-4</v>
      </c>
      <c r="S26" s="369">
        <f>'[2]Moody''s Global Infra and Corp D'!$AK$91</f>
        <v>4.1999999999999997E-3</v>
      </c>
      <c r="T26" s="355">
        <f t="shared" si="43"/>
        <v>0.21727010951642242</v>
      </c>
      <c r="U26" s="355">
        <f t="shared" si="44"/>
        <v>0.17498568555861915</v>
      </c>
      <c r="V26" s="356">
        <f t="shared" si="45"/>
        <v>3.6068727748957786E-2</v>
      </c>
      <c r="W26" s="331"/>
      <c r="X26" s="369">
        <f>'[2]Moody''s Global Infra and Corp D'!$AK$93</f>
        <v>1.1599999999999999E-2</v>
      </c>
      <c r="Y26" s="355">
        <f t="shared" si="46"/>
        <v>0.18718780398784823</v>
      </c>
      <c r="Z26" s="355">
        <f t="shared" si="47"/>
        <v>0.13152283765690634</v>
      </c>
      <c r="AA26" s="356">
        <f t="shared" si="48"/>
        <v>4.9467304613114223E-2</v>
      </c>
      <c r="AB26" s="359">
        <f t="shared" si="55"/>
        <v>4.2000000000000023E-3</v>
      </c>
      <c r="AC26" s="369">
        <f>'[2]Moody''s Global Infra and Corp D'!$AK$95</f>
        <v>2.1000000000000001E-2</v>
      </c>
      <c r="AD26" s="355">
        <f t="shared" si="30"/>
        <v>0.16199252989333862</v>
      </c>
      <c r="AE26" s="355">
        <f t="shared" si="31"/>
        <v>0.10899763260208466</v>
      </c>
      <c r="AF26" s="356">
        <f t="shared" si="49"/>
        <v>5.6046795909700471E-2</v>
      </c>
      <c r="AG26" s="359">
        <f t="shared" si="56"/>
        <v>1.7600000000000005E-2</v>
      </c>
      <c r="AH26" s="369">
        <f>'[2]Moody''s Global Infra and Corp D'!$AK$97</f>
        <v>0.1057</v>
      </c>
      <c r="AI26" s="355">
        <f t="shared" si="32"/>
        <v>0.12060804386257928</v>
      </c>
      <c r="AJ26" s="355">
        <f t="shared" si="33"/>
        <v>5.8379691943647095E-2</v>
      </c>
      <c r="AK26" s="356">
        <f t="shared" si="50"/>
        <v>8.2692403789436833E-2</v>
      </c>
      <c r="AL26" s="359">
        <f t="shared" si="57"/>
        <v>3.6799999999999999E-2</v>
      </c>
      <c r="AM26" s="369">
        <f>'[2]Moody''s Global Infra and Corp D'!$AK$99</f>
        <v>0.2586</v>
      </c>
      <c r="AN26" s="355">
        <f t="shared" si="34"/>
        <v>0.12060804386257928</v>
      </c>
      <c r="AO26" s="355">
        <f t="shared" si="51"/>
        <v>3.7098019124232155E-2</v>
      </c>
      <c r="AP26" s="356">
        <f t="shared" si="52"/>
        <v>9.7645972679416049E-2</v>
      </c>
      <c r="AQ26" s="357"/>
    </row>
    <row r="27" spans="2:67">
      <c r="B27" s="349">
        <f>$B$15</f>
        <v>7</v>
      </c>
      <c r="C27" s="329"/>
      <c r="D27" s="364">
        <f t="shared" si="35"/>
        <v>2.3626814325765535</v>
      </c>
      <c r="E27" s="365">
        <f t="shared" si="36"/>
        <v>4.3057851765768671</v>
      </c>
      <c r="F27" s="364">
        <f t="shared" si="37"/>
        <v>5.6610020853971434</v>
      </c>
      <c r="G27" s="365">
        <f t="shared" si="28"/>
        <v>6.2251288544044323</v>
      </c>
      <c r="H27" s="364">
        <f t="shared" si="29"/>
        <v>8.9873118177579503</v>
      </c>
      <c r="I27" s="365">
        <f t="shared" si="38"/>
        <v>10.030087539850632</v>
      </c>
      <c r="J27" s="366"/>
      <c r="K27" s="350">
        <f t="shared" si="39"/>
        <v>8.9873118177579503</v>
      </c>
      <c r="L27" s="367"/>
      <c r="M27" s="368">
        <f t="shared" si="53"/>
        <v>3.9999999999999996E-4</v>
      </c>
      <c r="N27" s="369">
        <f>'[2]Moody''s Global Infra and Corp D'!$AL$89</f>
        <v>1.4E-3</v>
      </c>
      <c r="O27" s="355">
        <f t="shared" si="40"/>
        <v>0.23188725838871377</v>
      </c>
      <c r="P27" s="355">
        <f t="shared" si="41"/>
        <v>0.2289573550290912</v>
      </c>
      <c r="Q27" s="356">
        <f t="shared" si="42"/>
        <v>2.3626814325765536E-2</v>
      </c>
      <c r="R27" s="368">
        <f t="shared" si="54"/>
        <v>1E-3</v>
      </c>
      <c r="S27" s="369">
        <f>'[2]Moody''s Global Infra and Corp D'!$AL$91</f>
        <v>5.1999999999999998E-3</v>
      </c>
      <c r="T27" s="355">
        <f t="shared" si="43"/>
        <v>0.21252619029642794</v>
      </c>
      <c r="U27" s="355">
        <f t="shared" si="44"/>
        <v>0.16533438766933545</v>
      </c>
      <c r="V27" s="356">
        <f t="shared" si="45"/>
        <v>4.3057851765768672E-2</v>
      </c>
      <c r="W27" s="331"/>
      <c r="X27" s="369">
        <f>'[2]Moody''s Global Infra and Corp D'!$AL$93</f>
        <v>1.46E-2</v>
      </c>
      <c r="Y27" s="355">
        <f t="shared" si="46"/>
        <v>0.1778290788108243</v>
      </c>
      <c r="Z27" s="355">
        <f t="shared" si="47"/>
        <v>0.12254233604497707</v>
      </c>
      <c r="AA27" s="356">
        <f t="shared" si="48"/>
        <v>5.6610020853971432E-2</v>
      </c>
      <c r="AB27" s="359">
        <f t="shared" si="55"/>
        <v>4.0000000000000001E-3</v>
      </c>
      <c r="AC27" s="369">
        <f>'[2]Moody''s Global Infra and Corp D'!$AL$95</f>
        <v>2.5000000000000001E-2</v>
      </c>
      <c r="AD27" s="355">
        <f t="shared" si="30"/>
        <v>0.15438057562322283</v>
      </c>
      <c r="AE27" s="355">
        <f t="shared" si="31"/>
        <v>0.10278231874760166</v>
      </c>
      <c r="AF27" s="356">
        <f t="shared" si="49"/>
        <v>6.2251288544044325E-2</v>
      </c>
      <c r="AG27" s="359">
        <f t="shared" si="56"/>
        <v>1.5600000000000003E-2</v>
      </c>
      <c r="AH27" s="369">
        <f>'[2]Moody''s Global Infra and Corp D'!$AL$97</f>
        <v>0.12130000000000001</v>
      </c>
      <c r="AI27" s="355">
        <f t="shared" si="32"/>
        <v>0.1202787309617436</v>
      </c>
      <c r="AJ27" s="355">
        <f t="shared" si="33"/>
        <v>5.4792406155711341E-2</v>
      </c>
      <c r="AK27" s="356">
        <f t="shared" si="50"/>
        <v>8.9873118177579508E-2</v>
      </c>
      <c r="AL27" s="359">
        <f t="shared" si="57"/>
        <v>3.350000000000003E-2</v>
      </c>
      <c r="AM27" s="369">
        <f>'[2]Moody''s Global Infra and Corp D'!$AL$99</f>
        <v>0.29210000000000003</v>
      </c>
      <c r="AN27" s="355">
        <f t="shared" si="34"/>
        <v>0.1202787309617436</v>
      </c>
      <c r="AO27" s="355">
        <f t="shared" si="51"/>
        <v>3.4572011585280074E-2</v>
      </c>
      <c r="AP27" s="356">
        <f t="shared" si="52"/>
        <v>0.10030087539850631</v>
      </c>
      <c r="AQ27" s="357"/>
    </row>
    <row r="28" spans="2:67">
      <c r="B28" s="349">
        <f>$B$16</f>
        <v>8</v>
      </c>
      <c r="C28" s="329"/>
      <c r="D28" s="364">
        <f t="shared" si="35"/>
        <v>2.6291204485122583</v>
      </c>
      <c r="E28" s="365">
        <f t="shared" si="36"/>
        <v>4.9287927370806406</v>
      </c>
      <c r="F28" s="364">
        <f t="shared" si="37"/>
        <v>6.3154494595571622</v>
      </c>
      <c r="G28" s="365">
        <f t="shared" si="28"/>
        <v>6.8142206442950073</v>
      </c>
      <c r="H28" s="364">
        <f t="shared" si="29"/>
        <v>9.626869934880478</v>
      </c>
      <c r="I28" s="365">
        <f t="shared" si="38"/>
        <v>10.21480607263663</v>
      </c>
      <c r="J28" s="366"/>
      <c r="K28" s="350">
        <f t="shared" si="39"/>
        <v>9.626869934880478</v>
      </c>
      <c r="L28" s="367"/>
      <c r="M28" s="368">
        <f t="shared" si="53"/>
        <v>0</v>
      </c>
      <c r="N28" s="369">
        <f>'[2]Moody''s Global Infra and Corp D'!$AM$89</f>
        <v>1.4E-3</v>
      </c>
      <c r="O28" s="355">
        <f t="shared" si="40"/>
        <v>0.23188725838871377</v>
      </c>
      <c r="P28" s="355">
        <f t="shared" si="41"/>
        <v>0.2289573550290912</v>
      </c>
      <c r="Q28" s="356">
        <f t="shared" si="42"/>
        <v>2.6291204485122583E-2</v>
      </c>
      <c r="R28" s="368">
        <f t="shared" si="54"/>
        <v>8.0000000000000036E-4</v>
      </c>
      <c r="S28" s="369">
        <f>'[2]Moody''s Global Infra and Corp D'!$AM$91</f>
        <v>6.0000000000000001E-3</v>
      </c>
      <c r="T28" s="355">
        <f t="shared" si="43"/>
        <v>0.20889818648180614</v>
      </c>
      <c r="U28" s="355">
        <f t="shared" si="44"/>
        <v>0.15902090282860182</v>
      </c>
      <c r="V28" s="356">
        <f t="shared" si="45"/>
        <v>4.9287927370806409E-2</v>
      </c>
      <c r="W28" s="331"/>
      <c r="X28" s="369">
        <f>'[2]Moody''s Global Infra and Corp D'!$AM$93</f>
        <v>1.77E-2</v>
      </c>
      <c r="Y28" s="355">
        <f t="shared" si="46"/>
        <v>0.16952570079348595</v>
      </c>
      <c r="Z28" s="355">
        <f t="shared" si="47"/>
        <v>0.11526905219881223</v>
      </c>
      <c r="AA28" s="356">
        <f t="shared" si="48"/>
        <v>6.3154494595571625E-2</v>
      </c>
      <c r="AB28" s="359">
        <f t="shared" si="55"/>
        <v>4.0000000000000001E-3</v>
      </c>
      <c r="AC28" s="369">
        <f>'[2]Moody''s Global Infra and Corp D'!$AM$95</f>
        <v>2.9000000000000001E-2</v>
      </c>
      <c r="AD28" s="355">
        <f t="shared" si="30"/>
        <v>0.1481484345712557</v>
      </c>
      <c r="AE28" s="355">
        <f t="shared" si="31"/>
        <v>9.7635231516059004E-2</v>
      </c>
      <c r="AF28" s="356">
        <f t="shared" si="49"/>
        <v>6.8142206442950076E-2</v>
      </c>
      <c r="AG28" s="359">
        <f t="shared" si="56"/>
        <v>1.4700000000000005E-2</v>
      </c>
      <c r="AH28" s="369">
        <f>'[2]Moody''s Global Infra and Corp D'!$AM$97</f>
        <v>0.13600000000000001</v>
      </c>
      <c r="AI28" s="355">
        <f t="shared" si="32"/>
        <v>0.12013365301774138</v>
      </c>
      <c r="AJ28" s="355">
        <f t="shared" si="33"/>
        <v>5.1898124885893925E-2</v>
      </c>
      <c r="AK28" s="356">
        <f t="shared" si="50"/>
        <v>9.6268699348804776E-2</v>
      </c>
      <c r="AL28" s="359">
        <f t="shared" si="57"/>
        <v>2.7999999999999969E-2</v>
      </c>
      <c r="AM28" s="369">
        <f>'[2]Moody''s Global Infra and Corp D'!$AM$99</f>
        <v>0.3201</v>
      </c>
      <c r="AN28" s="355">
        <f t="shared" si="34"/>
        <v>0.12013365301774138</v>
      </c>
      <c r="AO28" s="355">
        <f t="shared" si="51"/>
        <v>3.2732442238708422E-2</v>
      </c>
      <c r="AP28" s="356">
        <f t="shared" si="52"/>
        <v>0.1021480607263663</v>
      </c>
      <c r="AQ28" s="357"/>
    </row>
    <row r="29" spans="2:67">
      <c r="B29" s="349">
        <f>$B$17</f>
        <v>9</v>
      </c>
      <c r="C29" s="329"/>
      <c r="D29" s="364">
        <f t="shared" si="35"/>
        <v>2.8955594644479623</v>
      </c>
      <c r="E29" s="365">
        <f t="shared" si="36"/>
        <v>5.5165878295433783</v>
      </c>
      <c r="F29" s="364">
        <f t="shared" si="37"/>
        <v>6.9312821337229931</v>
      </c>
      <c r="G29" s="365">
        <f t="shared" si="28"/>
        <v>7.3900124161696752</v>
      </c>
      <c r="H29" s="364">
        <f t="shared" si="29"/>
        <v>10.201930265542011</v>
      </c>
      <c r="I29" s="365">
        <f t="shared" si="38"/>
        <v>10.350553387243291</v>
      </c>
      <c r="J29" s="366"/>
      <c r="K29" s="350">
        <f t="shared" si="39"/>
        <v>10.201930265542011</v>
      </c>
      <c r="L29" s="367"/>
      <c r="M29" s="368">
        <f t="shared" si="53"/>
        <v>0</v>
      </c>
      <c r="N29" s="369">
        <f>'[2]Moody''s Global Infra and Corp D'!$AN$89</f>
        <v>1.4E-3</v>
      </c>
      <c r="O29" s="355">
        <f t="shared" si="40"/>
        <v>0.23188725838871377</v>
      </c>
      <c r="P29" s="355">
        <f t="shared" si="41"/>
        <v>0.2289573550290912</v>
      </c>
      <c r="Q29" s="356">
        <f t="shared" si="42"/>
        <v>2.8955594644479624E-2</v>
      </c>
      <c r="R29" s="368">
        <f t="shared" si="54"/>
        <v>7.000000000000001E-4</v>
      </c>
      <c r="S29" s="369">
        <f>'[2]Moody''s Global Infra and Corp D'!$AN$91</f>
        <v>6.7000000000000002E-3</v>
      </c>
      <c r="T29" s="355">
        <f t="shared" si="43"/>
        <v>0.20584057036230718</v>
      </c>
      <c r="U29" s="355">
        <f t="shared" si="44"/>
        <v>0.15423636896796272</v>
      </c>
      <c r="V29" s="356">
        <f t="shared" si="45"/>
        <v>5.5165878295433783E-2</v>
      </c>
      <c r="W29" s="331"/>
      <c r="X29" s="369">
        <f>'[2]Moody''s Global Infra and Corp D'!$AN$93</f>
        <v>2.1000000000000001E-2</v>
      </c>
      <c r="Y29" s="355">
        <f t="shared" si="46"/>
        <v>0.16199252989333862</v>
      </c>
      <c r="Z29" s="355">
        <f t="shared" si="47"/>
        <v>0.10899763260208466</v>
      </c>
      <c r="AA29" s="356">
        <f t="shared" si="48"/>
        <v>6.9312821337229935E-2</v>
      </c>
      <c r="AB29" s="359">
        <f t="shared" si="55"/>
        <v>4.1999999999999989E-3</v>
      </c>
      <c r="AC29" s="369">
        <f>'[2]Moody''s Global Infra and Corp D'!$AN$95</f>
        <v>3.32E-2</v>
      </c>
      <c r="AD29" s="355">
        <f t="shared" si="30"/>
        <v>0.14281667761218245</v>
      </c>
      <c r="AE29" s="355">
        <f t="shared" si="31"/>
        <v>9.3059865973910888E-2</v>
      </c>
      <c r="AF29" s="356">
        <f t="shared" si="49"/>
        <v>7.3900124161696751E-2</v>
      </c>
      <c r="AG29" s="359">
        <f t="shared" si="56"/>
        <v>1.3999999999999985E-2</v>
      </c>
      <c r="AH29" s="369">
        <f>'[2]Moody''s Global Infra and Corp D'!$AN$97</f>
        <v>0.15</v>
      </c>
      <c r="AI29" s="355">
        <f t="shared" si="32"/>
        <v>0.12006637012441773</v>
      </c>
      <c r="AJ29" s="355">
        <f t="shared" si="33"/>
        <v>4.9481436693545336E-2</v>
      </c>
      <c r="AK29" s="356">
        <f t="shared" si="50"/>
        <v>0.1020193026554201</v>
      </c>
      <c r="AL29" s="359">
        <f t="shared" si="57"/>
        <v>2.410000000000001E-2</v>
      </c>
      <c r="AM29" s="369">
        <f>'[2]Moody''s Global Infra and Corp D'!$AN$99</f>
        <v>0.34420000000000001</v>
      </c>
      <c r="AN29" s="355">
        <f t="shared" si="34"/>
        <v>0.12006637012441773</v>
      </c>
      <c r="AO29" s="355">
        <f t="shared" si="51"/>
        <v>3.1309407255916209E-2</v>
      </c>
      <c r="AP29" s="356">
        <f t="shared" si="52"/>
        <v>0.10350553387243291</v>
      </c>
      <c r="AQ29" s="357"/>
    </row>
    <row r="30" spans="2:67" ht="15">
      <c r="B30" s="349">
        <f>$B$18</f>
        <v>10</v>
      </c>
      <c r="C30" s="329"/>
      <c r="D30" s="364">
        <f t="shared" si="35"/>
        <v>3.1619984803836667</v>
      </c>
      <c r="E30" s="365">
        <f t="shared" si="36"/>
        <v>6.1369223717624113</v>
      </c>
      <c r="F30" s="364">
        <f t="shared" si="37"/>
        <v>7.5031323160549963</v>
      </c>
      <c r="G30" s="365">
        <f t="shared" si="28"/>
        <v>7.965178904092399</v>
      </c>
      <c r="H30" s="364">
        <f t="shared" si="29"/>
        <v>10.728777198912619</v>
      </c>
      <c r="I30" s="365">
        <f t="shared" si="38"/>
        <v>10.472943216051995</v>
      </c>
      <c r="J30" s="366"/>
      <c r="K30" s="350">
        <f t="shared" si="39"/>
        <v>10.728777198912619</v>
      </c>
      <c r="L30" s="367"/>
      <c r="M30" s="368">
        <f t="shared" si="53"/>
        <v>0</v>
      </c>
      <c r="N30" s="369">
        <f>'[2]Moody''s Global Infra and Corp D'!$AO$89</f>
        <v>1.4E-3</v>
      </c>
      <c r="O30" s="355">
        <f t="shared" si="40"/>
        <v>0.23188725838871377</v>
      </c>
      <c r="P30" s="355">
        <f t="shared" si="41"/>
        <v>0.2289573550290912</v>
      </c>
      <c r="Q30" s="356">
        <f t="shared" si="42"/>
        <v>3.1619984803836668E-2</v>
      </c>
      <c r="R30" s="368">
        <f t="shared" si="54"/>
        <v>8.9999999999999976E-4</v>
      </c>
      <c r="S30" s="369">
        <f>'[2]Moody''s Global Infra and Corp D'!$AO$91</f>
        <v>7.6E-3</v>
      </c>
      <c r="T30" s="355">
        <f t="shared" si="43"/>
        <v>0.2020633691054827</v>
      </c>
      <c r="U30" s="355">
        <f t="shared" si="44"/>
        <v>0.14886083277668641</v>
      </c>
      <c r="V30" s="356">
        <f t="shared" si="45"/>
        <v>6.1369223717624113E-2</v>
      </c>
      <c r="W30" s="331"/>
      <c r="X30" s="369">
        <f>'[2]Moody''s Global Infra and Corp D'!$AO$93</f>
        <v>2.41E-2</v>
      </c>
      <c r="Y30" s="355">
        <f t="shared" si="46"/>
        <v>0.15596303994158955</v>
      </c>
      <c r="Z30" s="355">
        <f t="shared" si="47"/>
        <v>0.10407415994803332</v>
      </c>
      <c r="AA30" s="356">
        <f t="shared" si="48"/>
        <v>7.5031323160549959E-2</v>
      </c>
      <c r="AB30" s="359">
        <f t="shared" si="55"/>
        <v>4.5999999999999999E-3</v>
      </c>
      <c r="AC30" s="369">
        <f>'[2]Moody''s Global Infra and Corp D'!$AO$95</f>
        <v>3.78E-2</v>
      </c>
      <c r="AD30" s="355">
        <f t="shared" si="30"/>
        <v>0.1381286170603645</v>
      </c>
      <c r="AE30" s="355">
        <f t="shared" si="31"/>
        <v>8.8773571765291576E-2</v>
      </c>
      <c r="AF30" s="356">
        <f t="shared" si="49"/>
        <v>7.9651789040923987E-2</v>
      </c>
      <c r="AG30" s="359">
        <f t="shared" si="56"/>
        <v>1.4100000000000001E-2</v>
      </c>
      <c r="AH30" s="369">
        <f>'[2]Moody''s Global Infra and Corp D'!$AO$97</f>
        <v>0.1641</v>
      </c>
      <c r="AI30" s="355">
        <f t="shared" si="32"/>
        <v>0.12003279404754925</v>
      </c>
      <c r="AJ30" s="355">
        <f t="shared" si="33"/>
        <v>4.7316150685991348E-2</v>
      </c>
      <c r="AK30" s="356">
        <f t="shared" si="50"/>
        <v>0.10728777198912619</v>
      </c>
      <c r="AL30" s="359">
        <f t="shared" si="57"/>
        <v>1.8899999999999972E-2</v>
      </c>
      <c r="AM30" s="369">
        <f>'[2]Moody''s Global Infra and Corp D'!$AO$99</f>
        <v>0.36309999999999998</v>
      </c>
      <c r="AN30" s="355">
        <f t="shared" si="34"/>
        <v>0.12003279404754925</v>
      </c>
      <c r="AO30" s="355">
        <f t="shared" si="51"/>
        <v>3.028169288317787E-2</v>
      </c>
      <c r="AP30" s="356">
        <f t="shared" si="52"/>
        <v>0.10472943216051996</v>
      </c>
      <c r="AQ30" s="357"/>
      <c r="AY30" s="370" t="s">
        <v>162</v>
      </c>
      <c r="AZ30" s="370"/>
      <c r="BA30" s="370"/>
      <c r="BB30" s="370"/>
      <c r="BC30" s="370"/>
      <c r="BE30" s="371" t="s">
        <v>163</v>
      </c>
      <c r="BF30" s="371"/>
      <c r="BG30" s="371"/>
      <c r="BH30" s="371"/>
      <c r="BI30" s="371"/>
      <c r="BK30" s="370" t="s">
        <v>162</v>
      </c>
      <c r="BL30" s="370"/>
      <c r="BM30" s="370"/>
      <c r="BN30" s="370"/>
      <c r="BO30" s="370"/>
    </row>
    <row r="31" spans="2:67" ht="6.5" customHeight="1">
      <c r="B31" s="329"/>
      <c r="C31" s="329"/>
      <c r="D31" s="350"/>
      <c r="E31" s="329"/>
      <c r="F31" s="329"/>
      <c r="G31" s="329"/>
      <c r="H31" s="329"/>
      <c r="I31" s="329"/>
      <c r="J31" s="329"/>
      <c r="K31" s="329"/>
      <c r="W31" s="331"/>
      <c r="AB31" s="361"/>
      <c r="AL31" s="331"/>
    </row>
    <row r="32" spans="2:67" ht="15">
      <c r="B32" s="329"/>
      <c r="C32" s="329"/>
      <c r="D32" s="372" t="str">
        <f>'[2]Table - SII - Interim'!D27:R27</f>
        <v>Infrastructure Investment (Global) 3/</v>
      </c>
      <c r="E32" s="372"/>
      <c r="F32" s="372"/>
      <c r="G32" s="372"/>
      <c r="H32" s="372"/>
      <c r="I32" s="372"/>
      <c r="J32" s="372"/>
      <c r="K32" s="372"/>
      <c r="L32" s="373"/>
      <c r="N32" s="345">
        <f>1-'[2]Moody''s Global Infra and Corp D'!P98</f>
        <v>0.43999999999999995</v>
      </c>
      <c r="O32" s="332"/>
      <c r="P32" s="332"/>
      <c r="Q32" s="332"/>
      <c r="R32" s="331"/>
      <c r="S32" s="346">
        <f>N32</f>
        <v>0.43999999999999995</v>
      </c>
      <c r="T32" s="332"/>
      <c r="U32" s="332"/>
      <c r="V32" s="332"/>
      <c r="W32" s="331"/>
      <c r="X32" s="346">
        <f>N32</f>
        <v>0.43999999999999995</v>
      </c>
      <c r="Y32" s="332"/>
      <c r="Z32" s="332"/>
      <c r="AA32" s="332"/>
      <c r="AB32" s="331"/>
      <c r="AC32" s="346">
        <f>X32</f>
        <v>0.43999999999999995</v>
      </c>
      <c r="AD32" s="332"/>
      <c r="AE32" s="332"/>
      <c r="AF32" s="332"/>
      <c r="AG32" s="331"/>
      <c r="AH32" s="346">
        <f>X32</f>
        <v>0.43999999999999995</v>
      </c>
      <c r="AI32" s="332"/>
      <c r="AJ32" s="332"/>
      <c r="AK32" s="332"/>
      <c r="AL32" s="331"/>
      <c r="AM32" s="346">
        <f>AC32</f>
        <v>0.43999999999999995</v>
      </c>
      <c r="AN32" s="327" t="s">
        <v>160</v>
      </c>
      <c r="AO32" s="374">
        <f>AO8*AM32/AM8</f>
        <v>0.23916129032258063</v>
      </c>
      <c r="AP32" s="347">
        <f>AO32*(AM32/(1-AM32))</f>
        <v>0.18791244239631333</v>
      </c>
      <c r="AQ32" s="348"/>
      <c r="AS32" s="327" t="s">
        <v>164</v>
      </c>
      <c r="AT32" s="345">
        <f>1-'[2]default rates (3)'!CR13/100</f>
        <v>0.20519401008016847</v>
      </c>
      <c r="AU32" s="327" t="s">
        <v>160</v>
      </c>
      <c r="AV32" s="375">
        <f>'[2]default rates (3)'!CS13</f>
        <v>0.3371021992378529</v>
      </c>
      <c r="AW32" s="347">
        <f>AV32*(AT32/(1-AT32))</f>
        <v>8.7029228447858015E-2</v>
      </c>
      <c r="AY32" s="327" t="s">
        <v>164</v>
      </c>
      <c r="AZ32" s="345">
        <f>1-'[3]default rates'!$CR$66/100</f>
        <v>0.14192384615384634</v>
      </c>
      <c r="BA32" s="327" t="s">
        <v>160</v>
      </c>
      <c r="BB32" s="332">
        <f>'[3]default rates'!$CS$66</f>
        <v>0.29046617168322347</v>
      </c>
      <c r="BC32" s="347">
        <f>BB32*(AZ32/(1-AZ32))</f>
        <v>4.8042444808759577E-2</v>
      </c>
      <c r="BE32" s="327" t="s">
        <v>164</v>
      </c>
      <c r="BF32" s="345">
        <v>0.45</v>
      </c>
      <c r="BG32" s="327" t="s">
        <v>160</v>
      </c>
      <c r="BH32" s="376">
        <f>BF32/AT32*AV32</f>
        <v>0.73928078893612337</v>
      </c>
      <c r="BI32" s="347">
        <f>BH32*(BF32/(1-BF32))</f>
        <v>0.60486610003864638</v>
      </c>
      <c r="BK32" s="327" t="s">
        <v>164</v>
      </c>
      <c r="BL32" s="345">
        <f>BF32</f>
        <v>0.45</v>
      </c>
      <c r="BM32" s="327" t="s">
        <v>160</v>
      </c>
      <c r="BN32" s="332">
        <f>'[3]default rates'!$CS$66</f>
        <v>0.29046617168322347</v>
      </c>
      <c r="BO32" s="347">
        <f>BN32*(BL32/(1-BL32))</f>
        <v>0.23765414046809191</v>
      </c>
    </row>
    <row r="33" spans="2:67">
      <c r="B33" s="349">
        <f>$B$9</f>
        <v>1</v>
      </c>
      <c r="C33" s="329"/>
      <c r="D33" s="350">
        <f>Q33*100</f>
        <v>3.4785308031469155E-2</v>
      </c>
      <c r="E33" s="351">
        <f>V33*100</f>
        <v>3.4785308031469155E-2</v>
      </c>
      <c r="F33" s="350">
        <f>AA33*100</f>
        <v>3.4785308031469155E-2</v>
      </c>
      <c r="G33" s="351">
        <f>AF33*100</f>
        <v>1.460410703717691</v>
      </c>
      <c r="H33" s="350">
        <f>AK33*100</f>
        <v>3.601712414287169</v>
      </c>
      <c r="I33" s="351">
        <f>AP33*100</f>
        <v>5.8287812458983135</v>
      </c>
      <c r="J33" s="350"/>
      <c r="K33" s="350">
        <f>AW33*100</f>
        <v>3.1244816324758236</v>
      </c>
      <c r="L33" s="353"/>
      <c r="N33" s="377">
        <f>'[2]Moody''s Global Infra and Corp D'!$P$61</f>
        <v>1.0000000000000001E-5</v>
      </c>
      <c r="O33" s="355">
        <f t="shared" ref="O33:O42" si="58">0.12*(1-EXP(-50*$N33))/(1-EXP(-50))+0.24*(1-(1-EXP(-50*$N33))/(1-EXP(-50)))</f>
        <v>0.23994001499750031</v>
      </c>
      <c r="P33" s="355">
        <f t="shared" ref="P33:P42" si="59">(0.11852-0.05478*LN($N33))^2</f>
        <v>0.56129772856922533</v>
      </c>
      <c r="Q33" s="356">
        <f>(N$32*NORMSDIST((1-O33)^(-0.5)*NORMSINV($N33)+(O33/(1-O33))^(0.5)*NORMSINV(0.999))-$N33*N$32)*((1+($B33-2.5)*P33)/(1-1.5*P33))</f>
        <v>3.4785308031469155E-4</v>
      </c>
      <c r="R33" s="357"/>
      <c r="S33" s="377">
        <f>'[2]Moody''s Global Infra and Corp D'!$P$62</f>
        <v>1.0000000000000001E-5</v>
      </c>
      <c r="T33" s="355">
        <f t="shared" ref="T33:T42" si="60">0.12*(1-EXP(-50*$S33))/(1-EXP(-50))+0.24*(1-(1-EXP(-50*$S33))/(1-EXP(-50)))</f>
        <v>0.23994001499750031</v>
      </c>
      <c r="U33" s="355">
        <f t="shared" ref="U33:U42" si="61">(0.11852-0.05478*LN($S33))^2</f>
        <v>0.56129772856922533</v>
      </c>
      <c r="V33" s="356">
        <f>(S$32*NORMSDIST((1-T33)^(-0.5)*NORMSINV($S33)+(T33/(1-T33))^(0.5)*NORMSINV(0.999))-$S33*S$32)*((1+($B33-2.5)*U33)/(1-1.5*U33))</f>
        <v>3.4785308031469155E-4</v>
      </c>
      <c r="W33" s="359">
        <f>X33</f>
        <v>1.0000000000000001E-5</v>
      </c>
      <c r="X33" s="377">
        <f>'[2]Moody''s Global Infra and Corp D'!$P$63</f>
        <v>1.0000000000000001E-5</v>
      </c>
      <c r="Y33" s="355">
        <f t="shared" ref="Y33:Y42" si="62">0.12*(1-EXP(-50*$X33))/(1-EXP(-50))+0.24*(1-(1-EXP(-50*$X33))/(1-EXP(-50)))</f>
        <v>0.23994001499750031</v>
      </c>
      <c r="Z33" s="355">
        <f t="shared" ref="Z33:Z42" si="63">(0.11852-0.05478*LN($X33))^2</f>
        <v>0.56129772856922533</v>
      </c>
      <c r="AA33" s="356">
        <f>(X$32*NORMSDIST((1-Y33)^(-0.5)*NORMSINV($X33)+(Y33/(1-Y33))^(0.5)*NORMSINV(0.999))-$X33*X$32)*((1+($B33-2.5)*Z33)/(1-1.5*Z33))</f>
        <v>3.4785308031469155E-4</v>
      </c>
      <c r="AB33" s="359">
        <f>AC33</f>
        <v>1E-3</v>
      </c>
      <c r="AC33" s="377">
        <f>'[2]Moody''s Global Infra and Corp D'!$P$64</f>
        <v>1E-3</v>
      </c>
      <c r="AD33" s="355">
        <f t="shared" ref="AD33:AD42" si="64">0.12*(1-EXP(-50*$AC33))/(1-EXP(-50))+0.24*(1-(1-EXP(-50*$AC33))/(1-EXP(-50)))</f>
        <v>0.23414753094008567</v>
      </c>
      <c r="AE33" s="355">
        <f t="shared" ref="AE33:AE42" si="65">(0.11852-0.05478*LN($AC33))^2</f>
        <v>0.24693627853078248</v>
      </c>
      <c r="AF33" s="356">
        <f>(AC$32*NORMSDIST((1-AD33)^(-0.5)*NORMSINV($AC33)+(AD33/(1-AD33))^(0.5)*NORMSINV(0.999))-$AC33*AC$32)*((1+($B33-2.5)*AE33)/(1-1.5*AE33))</f>
        <v>1.4604107037176909E-2</v>
      </c>
      <c r="AG33" s="359">
        <f>AH33</f>
        <v>4.0000000000000001E-3</v>
      </c>
      <c r="AH33" s="377">
        <f>'[2]Moody''s Global Infra and Corp D'!$P$65</f>
        <v>4.0000000000000001E-3</v>
      </c>
      <c r="AI33" s="355">
        <f t="shared" ref="AI33:AI42" si="66">0.12*(1-EXP(-50*$AH33))/(1-EXP(-50))+0.24*(1-(1-EXP(-50*$AH33))/(1-EXP(-50)))</f>
        <v>0.21824769036935782</v>
      </c>
      <c r="AJ33" s="355">
        <f t="shared" ref="AJ33:AJ42" si="67">(0.11852-0.05478*LN($AH33))^2</f>
        <v>0.17722889989229915</v>
      </c>
      <c r="AK33" s="356">
        <f>(AH$32*NORMSDIST((1-AI33)^(-0.5)*NORMSINV($AH33)+(AI33/(1-AI33))^(0.5)*NORMSINV(0.999))-$AH33*AH$32)*((1+($B33-2.5)*AJ33)/(1-1.5*AJ33))</f>
        <v>3.6017124142871691E-2</v>
      </c>
      <c r="AL33" s="359">
        <f>'[9]default rates'!$BI$114</f>
        <v>1.4681935182758732E-2</v>
      </c>
      <c r="AM33" s="377">
        <f>'[2]Moody''s Global Infra and Corp D'!$P$66</f>
        <v>2.5000000000000001E-2</v>
      </c>
      <c r="AN33" s="355">
        <f t="shared" ref="AN33:AN42" si="68">0.12*(1-EXP(-50*$AM33))/(1-EXP(-50))+0.24*(1-(1-EXP(-50*$AM33))/(1-EXP(-50)))</f>
        <v>0.15438057562322283</v>
      </c>
      <c r="AO33" s="355">
        <f>(0.11852-0.05478*LN($AM33))^2</f>
        <v>0.10278231874760166</v>
      </c>
      <c r="AP33" s="356">
        <f>(AM$32*NORMSDIST((1-AN33)^(-0.5)*NORMSINV($AL33)+(AN33/(1-AN33))^(0.5)*NORMSINV(0.999))-$AL33*AM$32)*((1+($B33-2.5)*AO33)/(1-1.5*AO33))</f>
        <v>5.8287812458983138E-2</v>
      </c>
      <c r="AQ33" s="357"/>
      <c r="AS33" s="355">
        <f>'[3]default rates'!$AR$146</f>
        <v>1.4681935182758732E-2</v>
      </c>
      <c r="AT33" s="355">
        <f>AS33</f>
        <v>1.4681935182758732E-2</v>
      </c>
      <c r="AU33" s="355">
        <f>0.12*(1-EXP(-50*$AT33))/(1-EXP(-50))+0.24*(1-(1-EXP(-50*$AT33))/(1-EXP(-50)))</f>
        <v>0.17759265162705198</v>
      </c>
      <c r="AV33" s="355">
        <f>(0.11852-0.05478*LN($AT33))^2</f>
        <v>0.12232779683677196</v>
      </c>
      <c r="AW33" s="356">
        <f>(AT$32*NORMSDIST((1-AU33)^(-0.5)*NORMSINV($AT33)+(AU33/(1-AU33))^(0.5)*NORMSINV(0.999))-$AT33*AT$32)*((1+($B33-2.5)*AV33)/(1-1.5*AV33))</f>
        <v>3.1244816324758236E-2</v>
      </c>
      <c r="AY33" s="355">
        <f>'[3]default rates'!$BG$333</f>
        <v>7.7661225274952006E-3</v>
      </c>
      <c r="AZ33" s="355">
        <f>AY33</f>
        <v>7.7661225274952006E-3</v>
      </c>
      <c r="BA33" s="355">
        <f>0.12*(1-EXP(-50*$AT33))/(1-EXP(-50))+0.24*(1-(1-EXP(-50*$AT33))/(1-EXP(-50)))</f>
        <v>0.17759265162705198</v>
      </c>
      <c r="BB33" s="355">
        <f>(0.11852-0.05478*LN($AT33))^2</f>
        <v>0.12232779683677196</v>
      </c>
      <c r="BC33" s="356">
        <f>(AZ$32*NORMSDIST((1-BA33)^(-0.5)*NORMSINV($AZ33)+(BA33/(1-BA33))^(0.5)*NORMSINV(0.999))-$AZ33*AZ$32)*((1+($B33-2.5)*BB33)/(1-1.5*BB33))</f>
        <v>1.4358409685772655E-2</v>
      </c>
      <c r="BE33" s="355">
        <f>'[3]default rates'!$AR$146</f>
        <v>1.4681935182758732E-2</v>
      </c>
      <c r="BF33" s="355">
        <f>BE33</f>
        <v>1.4681935182758732E-2</v>
      </c>
      <c r="BG33" s="355">
        <f>0.12*(1-EXP(-50*$AT33))/(1-EXP(-50))+0.24*(1-(1-EXP(-50*$AT33))/(1-EXP(-50)))</f>
        <v>0.17759265162705198</v>
      </c>
      <c r="BH33" s="355">
        <f>(0.11852-0.05478*LN($AT33))^2</f>
        <v>0.12232779683677196</v>
      </c>
      <c r="BI33" s="356">
        <f>(BF$32*NORMSDIST((1-BG33)^(-0.5)*NORMSINV($BF33)+(BG33/(1-BG33))^(0.5)*NORMSINV(0.999))-$BF33*BF$32)*((1+($B33-2.5)*BH33)/(1-1.5*BH33))</f>
        <v>6.8521334227290343E-2</v>
      </c>
      <c r="BK33" s="355">
        <f>'[3]default rates'!$BG$333</f>
        <v>7.7661225274952006E-3</v>
      </c>
      <c r="BL33" s="355">
        <f>BK33</f>
        <v>7.7661225274952006E-3</v>
      </c>
      <c r="BM33" s="355">
        <f>0.12*(1-EXP(-50*$AT33))/(1-EXP(-50))+0.24*(1-(1-EXP(-50*$AT33))/(1-EXP(-50)))</f>
        <v>0.17759265162705198</v>
      </c>
      <c r="BN33" s="355">
        <f>(0.11852-0.05478*LN($AT33))^2</f>
        <v>0.12232779683677196</v>
      </c>
      <c r="BO33" s="356">
        <f>(BL$32*NORMSDIST((1-BM33)^(-0.5)*NORMSINV($BL33)+(BM33/(1-BM33))^(0.5)*NORMSINV(0.999))-$BL33*BL$32)*((1+($B33-2.5)*BN33)/(1-1.5*BN33))</f>
        <v>4.5526418101674203E-2</v>
      </c>
    </row>
    <row r="34" spans="2:67">
      <c r="B34" s="349">
        <f>$B$10</f>
        <v>2</v>
      </c>
      <c r="C34" s="329"/>
      <c r="D34" s="350">
        <f t="shared" ref="D34:D42" si="69">Q34*100</f>
        <v>0.15831895870176785</v>
      </c>
      <c r="E34" s="351">
        <f t="shared" ref="E34:E42" si="70">V34*100</f>
        <v>0.15831895870176785</v>
      </c>
      <c r="F34" s="350">
        <f t="shared" ref="F34:F42" si="71">AA34*100</f>
        <v>0.15831895870176785</v>
      </c>
      <c r="G34" s="351">
        <f t="shared" ref="G34:G42" si="72">AF34*100</f>
        <v>3.0719039013449736</v>
      </c>
      <c r="H34" s="350">
        <f t="shared" ref="H34:H42" si="73">AK34*100</f>
        <v>7.3947377229722475</v>
      </c>
      <c r="I34" s="351">
        <f t="shared" ref="I34:I42" si="74">AP34*100</f>
        <v>11.565536858893269</v>
      </c>
      <c r="J34" s="350"/>
      <c r="K34" s="350">
        <f t="shared" ref="K34:K42" si="75">AW34*100</f>
        <v>4.3975693910117899</v>
      </c>
      <c r="L34" s="353"/>
      <c r="N34" s="377">
        <f>'[2]Moody''s Global Infra and Corp D'!$Q$61</f>
        <v>1.0000000000000001E-5</v>
      </c>
      <c r="O34" s="355">
        <f t="shared" si="58"/>
        <v>0.23994001499750031</v>
      </c>
      <c r="P34" s="355">
        <f t="shared" si="59"/>
        <v>0.56129772856922533</v>
      </c>
      <c r="Q34" s="356">
        <f t="shared" ref="Q34:Q42" si="76">(N$32*NORMSDIST((1-O34)^(-0.5)*NORMSINV($N34)+(O34/(1-O34))^(0.5)*NORMSINV(0.999))-$N34*N$32)*((1+($B34-2.5)*P34)/(1-1.5*P34))</f>
        <v>1.5831895870176784E-3</v>
      </c>
      <c r="R34" s="357"/>
      <c r="S34" s="377">
        <f>'[2]Moody''s Global Infra and Corp D'!$Q$62</f>
        <v>1.0000000000000001E-5</v>
      </c>
      <c r="T34" s="355">
        <f t="shared" si="60"/>
        <v>0.23994001499750031</v>
      </c>
      <c r="U34" s="355">
        <f t="shared" si="61"/>
        <v>0.56129772856922533</v>
      </c>
      <c r="V34" s="356">
        <f t="shared" ref="V34:V42" si="77">(S$32*NORMSDIST((1-T34)^(-0.5)*NORMSINV($S34)+(T34/(1-T34))^(0.5)*NORMSINV(0.999))-$S34*S$32)*((1+($B34-2.5)*U34)/(1-1.5*U34))</f>
        <v>1.5831895870176784E-3</v>
      </c>
      <c r="W34" s="359">
        <f>MAX(X34-X33,0)</f>
        <v>0</v>
      </c>
      <c r="X34" s="377">
        <f>'[2]Moody''s Global Infra and Corp D'!$Q$63</f>
        <v>1.0000000000000001E-5</v>
      </c>
      <c r="Y34" s="355">
        <f t="shared" si="62"/>
        <v>0.23994001499750031</v>
      </c>
      <c r="Z34" s="355">
        <f t="shared" si="63"/>
        <v>0.56129772856922533</v>
      </c>
      <c r="AA34" s="356">
        <f t="shared" ref="AA34:AA42" si="78">(X$32*NORMSDIST((1-Y34)^(-0.5)*NORMSINV($X34)+(Y34/(1-Y34))^(0.5)*NORMSINV(0.999))-$X34*X$32)*((1+($B34-2.5)*Z34)/(1-1.5*Z34))</f>
        <v>1.5831895870176784E-3</v>
      </c>
      <c r="AB34" s="359">
        <f>MAX(AC34-AC33,0)</f>
        <v>1E-3</v>
      </c>
      <c r="AC34" s="377">
        <f>'[2]Moody''s Global Infra and Corp D'!$Q$64</f>
        <v>2E-3</v>
      </c>
      <c r="AD34" s="355">
        <f t="shared" si="64"/>
        <v>0.22858049016431511</v>
      </c>
      <c r="AE34" s="355">
        <f t="shared" si="65"/>
        <v>0.21064082255344921</v>
      </c>
      <c r="AF34" s="356">
        <f t="shared" ref="AF34:AF42" si="79">(AC$32*NORMSDIST((1-AD34)^(-0.5)*NORMSINV($AC34)+(AD34/(1-AD34))^(0.5)*NORMSINV(0.999))-$AC34*AC$32)*((1+($B34-2.5)*AE34)/(1-1.5*AE34))</f>
        <v>3.0719039013449734E-2</v>
      </c>
      <c r="AG34" s="359">
        <f>MAX(AH34-AH33,0)</f>
        <v>9.0000000000000011E-3</v>
      </c>
      <c r="AH34" s="377">
        <f>'[2]Moody''s Global Infra and Corp D'!$Q$65</f>
        <v>1.3000000000000001E-2</v>
      </c>
      <c r="AI34" s="355">
        <f t="shared" si="66"/>
        <v>0.18264549321132192</v>
      </c>
      <c r="AJ34" s="355">
        <f>(0.11852-0.05478*LN($AH34))^2</f>
        <v>0.12703443825143132</v>
      </c>
      <c r="AK34" s="356">
        <f t="shared" ref="AK34:AK42" si="80">(AH$32*NORMSDIST((1-AI34)^(-0.5)*NORMSINV($AH34)+(AI34/(1-AI34))^(0.5)*NORMSINV(0.999))-$AH34*AH$32)*((1+($B34-2.5)*AJ34)/(1-1.5*AJ34))</f>
        <v>7.3947377229722472E-2</v>
      </c>
      <c r="AL34" s="359">
        <f>'[9]default rates'!$BJ$114</f>
        <v>1.3934006916152875E-2</v>
      </c>
      <c r="AM34" s="377">
        <f>'[2]Moody''s Global Infra and Corp D'!$Q$66</f>
        <v>5.4000000000000006E-2</v>
      </c>
      <c r="AN34" s="355">
        <f t="shared" si="68"/>
        <v>0.12806466152876997</v>
      </c>
      <c r="AO34" s="355">
        <f t="shared" ref="AO34:AO42" si="81">(0.11852-0.05478*LN($AM34))^2</f>
        <v>7.7512288526523629E-2</v>
      </c>
      <c r="AP34" s="356">
        <f t="shared" ref="AP34:AP42" si="82">(AM$32*NORMSDIST((1-AN34)^(-0.5)*NORMSINV($AM34)+(AN34/(1-AN34))^(0.5)*NORMSINV(0.999))-$AM34*AM$32)*((1+($B34-2.5)*AO34)/(1-1.5*AO34))</f>
        <v>0.11565536858893269</v>
      </c>
      <c r="AQ34" s="357"/>
      <c r="AS34" s="355">
        <f>'[3]default rates'!$AS$146</f>
        <v>1.3934006916152875E-2</v>
      </c>
      <c r="AT34" s="355">
        <f>AT33+AS34</f>
        <v>2.8615942098911606E-2</v>
      </c>
      <c r="AU34" s="355">
        <f t="shared" ref="AU34:AU42" si="83">0.12*(1-EXP(-50*$AT34))/(1-EXP(-50))+0.24*(1-(1-EXP(-50*$AT34))/(1-EXP(-50)))</f>
        <v>0.14869418927084693</v>
      </c>
      <c r="AV34" s="355">
        <f t="shared" ref="AV34:AV42" si="84">(0.11852-0.05478*LN($AT34))^2</f>
        <v>9.8092165021140126E-2</v>
      </c>
      <c r="AW34" s="356">
        <f t="shared" ref="AW34:AW42" si="85">(AT$32*NORMSDIST((1-AU34)^(-0.5)*NORMSINV($AT34)+(AU34/(1-AU34))^(0.5)*NORMSINV(0.999))-$AT34*AT$32)*((1+($B34-2.5)*AV34)/(1-1.5*AV34))</f>
        <v>4.3975693910117901E-2</v>
      </c>
      <c r="AY34" s="355">
        <f>'[3]default rates'!$BH$333</f>
        <v>7.4333814587195235E-3</v>
      </c>
      <c r="AZ34" s="355">
        <f>AZ33+AY34</f>
        <v>1.5199503986214724E-2</v>
      </c>
      <c r="BA34" s="355">
        <f t="shared" ref="BA34:BA42" si="86">0.12*(1-EXP(-50*$AT34))/(1-EXP(-50))+0.24*(1-(1-EXP(-50*$AT34))/(1-EXP(-50)))</f>
        <v>0.14869418927084693</v>
      </c>
      <c r="BB34" s="355">
        <f t="shared" ref="BB34:BB42" si="87">(0.11852-0.05478*LN($AT34))^2</f>
        <v>9.8092165021140126E-2</v>
      </c>
      <c r="BC34" s="356">
        <f>(AZ$32*NORMSDIST((1-BA34)^(-0.5)*NORMSINV($AZ34)+(BA34/(1-BA34))^(0.5)*NORMSINV(0.999))-$AZ34*AZ$32)*((1+($B34-2.5)*BB34)/(1-1.5*BB34))</f>
        <v>2.0660314289657342E-2</v>
      </c>
      <c r="BE34" s="355">
        <f>'[3]default rates'!$AS$146</f>
        <v>1.3934006916152875E-2</v>
      </c>
      <c r="BF34" s="355">
        <f>BF33+BE34</f>
        <v>2.8615942098911606E-2</v>
      </c>
      <c r="BG34" s="355">
        <f t="shared" ref="BG34:BG42" si="88">0.12*(1-EXP(-50*$AT34))/(1-EXP(-50))+0.24*(1-(1-EXP(-50*$AT34))/(1-EXP(-50)))</f>
        <v>0.14869418927084693</v>
      </c>
      <c r="BH34" s="355">
        <f t="shared" ref="BH34:BH42" si="89">(0.11852-0.05478*LN($AT34))^2</f>
        <v>9.8092165021140126E-2</v>
      </c>
      <c r="BI34" s="356">
        <f t="shared" ref="BI34:BI42" si="90">(BF$32*NORMSDIST((1-BG34)^(-0.5)*NORMSINV($BF34)+(BG34/(1-BG34))^(0.5)*NORMSINV(0.999))-$BF34*BF$32)*((1+($B34-2.5)*BH34)/(1-1.5*BH34))</f>
        <v>9.6440740408657882E-2</v>
      </c>
      <c r="BK34" s="355">
        <f>'[3]default rates'!$BH$333</f>
        <v>7.4333814587195235E-3</v>
      </c>
      <c r="BL34" s="355">
        <f>BL33+BK34</f>
        <v>1.5199503986214724E-2</v>
      </c>
      <c r="BM34" s="355">
        <f t="shared" ref="BM34:BM42" si="91">0.12*(1-EXP(-50*$AT34))/(1-EXP(-50))+0.24*(1-(1-EXP(-50*$AT34))/(1-EXP(-50)))</f>
        <v>0.14869418927084693</v>
      </c>
      <c r="BN34" s="355">
        <f t="shared" ref="BN34:BN42" si="92">(0.11852-0.05478*LN($AT34))^2</f>
        <v>9.8092165021140126E-2</v>
      </c>
      <c r="BO34" s="356">
        <f t="shared" ref="BO34:BO42" si="93">(BL$32*NORMSDIST((1-BM34)^(-0.5)*NORMSINV($BL34)+(BM34/(1-BM34))^(0.5)*NORMSINV(0.999))-$BL34*BL$32)*((1+($B34-2.5)*BN34)/(1-1.5*BN34))</f>
        <v>6.5507958544666595E-2</v>
      </c>
    </row>
    <row r="35" spans="2:67">
      <c r="B35" s="349">
        <f>$B$11</f>
        <v>3</v>
      </c>
      <c r="C35" s="329"/>
      <c r="D35" s="350">
        <f t="shared" si="69"/>
        <v>0.28185260937206646</v>
      </c>
      <c r="E35" s="351">
        <f t="shared" si="70"/>
        <v>0.28185260937206646</v>
      </c>
      <c r="F35" s="350">
        <f t="shared" si="71"/>
        <v>2.6059981077468928</v>
      </c>
      <c r="G35" s="351">
        <f t="shared" si="72"/>
        <v>5.3406533576732649</v>
      </c>
      <c r="H35" s="350">
        <f t="shared" si="73"/>
        <v>9.8330965352772193</v>
      </c>
      <c r="I35" s="351">
        <f t="shared" si="74"/>
        <v>14.792513249454418</v>
      </c>
      <c r="J35" s="350"/>
      <c r="K35" s="350">
        <f t="shared" si="75"/>
        <v>5.283901825157761</v>
      </c>
      <c r="L35" s="353"/>
      <c r="N35" s="377">
        <f>'[2]Moody''s Global Infra and Corp D'!$R$61</f>
        <v>1.0000000000000001E-5</v>
      </c>
      <c r="O35" s="355">
        <f t="shared" si="58"/>
        <v>0.23994001499750031</v>
      </c>
      <c r="P35" s="355">
        <f t="shared" si="59"/>
        <v>0.56129772856922533</v>
      </c>
      <c r="Q35" s="356">
        <f t="shared" si="76"/>
        <v>2.8185260937206649E-3</v>
      </c>
      <c r="R35" s="357"/>
      <c r="S35" s="377">
        <f>'[2]Moody''s Global Infra and Corp D'!$R$62</f>
        <v>1.0000000000000001E-5</v>
      </c>
      <c r="T35" s="355">
        <f t="shared" si="60"/>
        <v>0.23994001499750031</v>
      </c>
      <c r="U35" s="355">
        <f t="shared" si="61"/>
        <v>0.56129772856922533</v>
      </c>
      <c r="V35" s="356">
        <f t="shared" si="77"/>
        <v>2.8185260937206649E-3</v>
      </c>
      <c r="W35" s="359">
        <f t="shared" ref="W35:W42" si="94">MAX(X35-X34,0)</f>
        <v>9.8999999999999999E-4</v>
      </c>
      <c r="X35" s="377">
        <f>'[2]Moody''s Global Infra and Corp D'!$R$63</f>
        <v>1E-3</v>
      </c>
      <c r="Y35" s="355">
        <f t="shared" si="62"/>
        <v>0.23414753094008567</v>
      </c>
      <c r="Z35" s="355">
        <f t="shared" si="63"/>
        <v>0.24693627853078248</v>
      </c>
      <c r="AA35" s="356">
        <f t="shared" si="78"/>
        <v>2.605998107746893E-2</v>
      </c>
      <c r="AB35" s="359">
        <f t="shared" ref="AB35:AB42" si="95">MAX(AC35-AC34,0)</f>
        <v>2E-3</v>
      </c>
      <c r="AC35" s="377">
        <f>'[2]Moody''s Global Infra and Corp D'!$R$64</f>
        <v>4.0000000000000001E-3</v>
      </c>
      <c r="AD35" s="355">
        <f t="shared" si="64"/>
        <v>0.21824769036935782</v>
      </c>
      <c r="AE35" s="355">
        <f t="shared" si="65"/>
        <v>0.17722889989229915</v>
      </c>
      <c r="AF35" s="356">
        <f t="shared" si="79"/>
        <v>5.3406533576732647E-2</v>
      </c>
      <c r="AG35" s="359">
        <f t="shared" ref="AG35:AG42" si="96">MAX(AH35-AH34,0)</f>
        <v>9.9999999999999985E-3</v>
      </c>
      <c r="AH35" s="377">
        <f>'[2]Moody''s Global Infra and Corp D'!$R$65</f>
        <v>2.3E-2</v>
      </c>
      <c r="AI35" s="355">
        <f t="shared" si="66"/>
        <v>0.15799641232548639</v>
      </c>
      <c r="AJ35" s="355">
        <f t="shared" si="67"/>
        <v>0.10573192671955946</v>
      </c>
      <c r="AK35" s="356">
        <f t="shared" si="80"/>
        <v>9.8330965352772193E-2</v>
      </c>
      <c r="AL35" s="359">
        <f>'[9]default rates'!$BK$114</f>
        <v>1.0626388501928652E-2</v>
      </c>
      <c r="AM35" s="377">
        <f>'[2]Moody''s Global Infra and Corp D'!$R$66</f>
        <v>8.6999999999999994E-2</v>
      </c>
      <c r="AN35" s="355">
        <f t="shared" si="68"/>
        <v>0.12154881750965758</v>
      </c>
      <c r="AO35" s="355">
        <f t="shared" si="81"/>
        <v>6.3647412147360263E-2</v>
      </c>
      <c r="AP35" s="356">
        <f t="shared" si="82"/>
        <v>0.14792513249454417</v>
      </c>
      <c r="AQ35" s="357"/>
      <c r="AS35" s="355">
        <f>'[3]default rates'!$AT$146</f>
        <v>1.0626388501928652E-2</v>
      </c>
      <c r="AT35" s="355">
        <f>AT34+AS35</f>
        <v>3.9242330600840258E-2</v>
      </c>
      <c r="AU35" s="355">
        <f t="shared" si="83"/>
        <v>0.13686727261448595</v>
      </c>
      <c r="AV35" s="355">
        <f t="shared" si="84"/>
        <v>8.7555389126369718E-2</v>
      </c>
      <c r="AW35" s="356">
        <f t="shared" si="85"/>
        <v>5.2839018251577607E-2</v>
      </c>
      <c r="AY35" s="355">
        <f>'[3]default rates'!$BI$333</f>
        <v>7.1503814311079106E-3</v>
      </c>
      <c r="AZ35" s="355">
        <f>AZ34+AY35</f>
        <v>2.2349885417322635E-2</v>
      </c>
      <c r="BA35" s="355">
        <f t="shared" si="86"/>
        <v>0.13686727261448595</v>
      </c>
      <c r="BB35" s="355">
        <f t="shared" si="87"/>
        <v>8.7555389126369718E-2</v>
      </c>
      <c r="BC35" s="356">
        <f t="shared" ref="BC35:BC42" si="97">(AZ$32*NORMSDIST((1-BA35)^(-0.5)*NORMSINV($AZ35)+(BA35/(1-BA35))^(0.5)*NORMSINV(0.999))-$AZ35*AZ$32)*((1+($B35-2.5)*BB35)/(1-1.5*BB35))</f>
        <v>2.6224483001214469E-2</v>
      </c>
      <c r="BE35" s="355">
        <f>'[3]default rates'!$AT$146</f>
        <v>1.0626388501928652E-2</v>
      </c>
      <c r="BF35" s="355">
        <f>BF34+BE35</f>
        <v>3.9242330600840258E-2</v>
      </c>
      <c r="BG35" s="355">
        <f t="shared" si="88"/>
        <v>0.13686727261448595</v>
      </c>
      <c r="BH35" s="355">
        <f t="shared" si="89"/>
        <v>8.7555389126369718E-2</v>
      </c>
      <c r="BI35" s="356">
        <f t="shared" si="90"/>
        <v>0.11587842259099146</v>
      </c>
      <c r="BK35" s="355">
        <f>'[3]default rates'!$BI$333</f>
        <v>7.1503814311079106E-3</v>
      </c>
      <c r="BL35" s="355">
        <f>BL34+BK35</f>
        <v>2.2349885417322635E-2</v>
      </c>
      <c r="BM35" s="355">
        <f t="shared" si="91"/>
        <v>0.13686727261448595</v>
      </c>
      <c r="BN35" s="355">
        <f t="shared" si="92"/>
        <v>8.7555389126369718E-2</v>
      </c>
      <c r="BO35" s="356">
        <f t="shared" si="93"/>
        <v>8.3150349080549427E-2</v>
      </c>
    </row>
    <row r="36" spans="2:67">
      <c r="B36" s="349">
        <f>$B$12</f>
        <v>4</v>
      </c>
      <c r="C36" s="329"/>
      <c r="D36" s="350">
        <f t="shared" si="69"/>
        <v>0.40538626004236528</v>
      </c>
      <c r="E36" s="351">
        <f t="shared" si="70"/>
        <v>0.40538626004236528</v>
      </c>
      <c r="F36" s="350">
        <f t="shared" si="71"/>
        <v>3.1787918097614942</v>
      </c>
      <c r="G36" s="351">
        <f t="shared" si="72"/>
        <v>6.8099077883047254</v>
      </c>
      <c r="H36" s="350">
        <f t="shared" si="73"/>
        <v>11.932135128754961</v>
      </c>
      <c r="I36" s="351">
        <f t="shared" si="74"/>
        <v>17.22571084839165</v>
      </c>
      <c r="J36" s="350"/>
      <c r="K36" s="350">
        <f t="shared" si="75"/>
        <v>6.0201774462094644</v>
      </c>
      <c r="L36" s="353"/>
      <c r="N36" s="377">
        <f>'[2]Moody''s Global Infra and Corp D'!$S$61</f>
        <v>1.0000000000000001E-5</v>
      </c>
      <c r="O36" s="355">
        <f t="shared" si="58"/>
        <v>0.23994001499750031</v>
      </c>
      <c r="P36" s="355">
        <f t="shared" si="59"/>
        <v>0.56129772856922533</v>
      </c>
      <c r="Q36" s="356">
        <f t="shared" si="76"/>
        <v>4.0538626004236527E-3</v>
      </c>
      <c r="R36" s="357"/>
      <c r="S36" s="377">
        <f>'[2]Moody''s Global Infra and Corp D'!$S$62</f>
        <v>1.0000000000000001E-5</v>
      </c>
      <c r="T36" s="355">
        <f t="shared" si="60"/>
        <v>0.23994001499750031</v>
      </c>
      <c r="U36" s="355">
        <f t="shared" si="61"/>
        <v>0.56129772856922533</v>
      </c>
      <c r="V36" s="356">
        <f t="shared" si="77"/>
        <v>4.0538626004236527E-3</v>
      </c>
      <c r="W36" s="359">
        <f t="shared" si="94"/>
        <v>0</v>
      </c>
      <c r="X36" s="377">
        <f>'[2]Moody''s Global Infra and Corp D'!$S$63</f>
        <v>1E-3</v>
      </c>
      <c r="Y36" s="355">
        <f t="shared" si="62"/>
        <v>0.23414753094008567</v>
      </c>
      <c r="Z36" s="355">
        <f t="shared" si="63"/>
        <v>0.24693627853078248</v>
      </c>
      <c r="AA36" s="356">
        <f t="shared" si="78"/>
        <v>3.1787918097614942E-2</v>
      </c>
      <c r="AB36" s="359">
        <f t="shared" si="95"/>
        <v>1E-3</v>
      </c>
      <c r="AC36" s="377">
        <f>'[2]Moody''s Global Infra and Corp D'!$S$64</f>
        <v>5.0000000000000001E-3</v>
      </c>
      <c r="AD36" s="355">
        <f t="shared" si="64"/>
        <v>0.21345609396856857</v>
      </c>
      <c r="AE36" s="355">
        <f t="shared" si="65"/>
        <v>0.16708622985488109</v>
      </c>
      <c r="AF36" s="356">
        <f t="shared" si="79"/>
        <v>6.8099077883047254E-2</v>
      </c>
      <c r="AG36" s="359">
        <f t="shared" si="96"/>
        <v>1.2000000000000004E-2</v>
      </c>
      <c r="AH36" s="377">
        <f>'[2]Moody''s Global Infra and Corp D'!$S$65</f>
        <v>3.5000000000000003E-2</v>
      </c>
      <c r="AI36" s="355">
        <f t="shared" si="66"/>
        <v>0.1408528732140534</v>
      </c>
      <c r="AJ36" s="355">
        <f t="shared" si="67"/>
        <v>9.1303607075298943E-2</v>
      </c>
      <c r="AK36" s="356">
        <f t="shared" si="80"/>
        <v>0.11932135128754962</v>
      </c>
      <c r="AL36" s="359">
        <f>'[9]default rates'!$BL$114</f>
        <v>7.9422334427468044E-3</v>
      </c>
      <c r="AM36" s="377">
        <f>'[2]Moody''s Global Infra and Corp D'!$S$66</f>
        <v>0.115</v>
      </c>
      <c r="AN36" s="355">
        <f t="shared" si="68"/>
        <v>0.12038193369558116</v>
      </c>
      <c r="AO36" s="355">
        <f t="shared" si="81"/>
        <v>5.6168740338787937E-2</v>
      </c>
      <c r="AP36" s="356">
        <f t="shared" si="82"/>
        <v>0.17225710848391648</v>
      </c>
      <c r="AQ36" s="357"/>
      <c r="AS36" s="355">
        <f>'[3]default rates'!$AU$146</f>
        <v>7.9422334427468044E-3</v>
      </c>
      <c r="AT36" s="355">
        <f t="shared" ref="AT36:AT42" si="98">AT35+AS36</f>
        <v>4.7184564043587063E-2</v>
      </c>
      <c r="AU36" s="355">
        <f t="shared" si="83"/>
        <v>0.13133917495773145</v>
      </c>
      <c r="AV36" s="355">
        <f t="shared" si="84"/>
        <v>8.1682242777808375E-2</v>
      </c>
      <c r="AW36" s="356">
        <f t="shared" si="85"/>
        <v>6.020177446209464E-2</v>
      </c>
      <c r="AY36" s="355">
        <f>'[3]default rates'!$BJ$333</f>
        <v>6.6886779173913613E-3</v>
      </c>
      <c r="AZ36" s="355">
        <f t="shared" ref="AZ36:AZ42" si="99">AZ35+AY36</f>
        <v>2.9038563334713996E-2</v>
      </c>
      <c r="BA36" s="355">
        <f t="shared" si="86"/>
        <v>0.13133917495773145</v>
      </c>
      <c r="BB36" s="355">
        <f t="shared" si="87"/>
        <v>8.1682242777808375E-2</v>
      </c>
      <c r="BC36" s="356">
        <f t="shared" si="97"/>
        <v>3.1544079250142319E-2</v>
      </c>
      <c r="BE36" s="355">
        <f>'[3]default rates'!$AU$146</f>
        <v>7.9422334427468044E-3</v>
      </c>
      <c r="BF36" s="355">
        <f t="shared" ref="BF36:BF42" si="100">BF35+BE36</f>
        <v>4.7184564043587063E-2</v>
      </c>
      <c r="BG36" s="355">
        <f t="shared" si="88"/>
        <v>0.13133917495773145</v>
      </c>
      <c r="BH36" s="355">
        <f t="shared" si="89"/>
        <v>8.1682242777808375E-2</v>
      </c>
      <c r="BI36" s="356">
        <f t="shared" si="90"/>
        <v>0.13202528912690153</v>
      </c>
      <c r="BK36" s="355">
        <f>'[3]default rates'!$BJ$333</f>
        <v>6.6886779173913613E-3</v>
      </c>
      <c r="BL36" s="355">
        <f t="shared" ref="BL36:BL42" si="101">BL35+BK36</f>
        <v>2.9038563334713996E-2</v>
      </c>
      <c r="BM36" s="355">
        <f t="shared" si="91"/>
        <v>0.13133917495773145</v>
      </c>
      <c r="BN36" s="355">
        <f t="shared" si="92"/>
        <v>8.1682242777808375E-2</v>
      </c>
      <c r="BO36" s="356">
        <f t="shared" si="93"/>
        <v>0.10001727015752344</v>
      </c>
    </row>
    <row r="37" spans="2:67">
      <c r="B37" s="349">
        <f>$B$13</f>
        <v>5</v>
      </c>
      <c r="C37" s="329"/>
      <c r="D37" s="350">
        <f t="shared" si="69"/>
        <v>0.52891991071266387</v>
      </c>
      <c r="E37" s="351">
        <f t="shared" si="70"/>
        <v>0.52891991071266387</v>
      </c>
      <c r="F37" s="350">
        <f t="shared" si="71"/>
        <v>5.2416249033894058</v>
      </c>
      <c r="G37" s="351">
        <f t="shared" si="72"/>
        <v>8.6953869975471587</v>
      </c>
      <c r="H37" s="350">
        <f t="shared" si="73"/>
        <v>13.834372550543428</v>
      </c>
      <c r="I37" s="351">
        <f t="shared" si="74"/>
        <v>19.102998653122651</v>
      </c>
      <c r="J37" s="350"/>
      <c r="K37" s="350">
        <f t="shared" si="75"/>
        <v>6.6707809842702455</v>
      </c>
      <c r="L37" s="353"/>
      <c r="N37" s="377">
        <f>'[2]Moody''s Global Infra and Corp D'!$T$61</f>
        <v>1.0000000000000001E-5</v>
      </c>
      <c r="O37" s="355">
        <f t="shared" si="58"/>
        <v>0.23994001499750031</v>
      </c>
      <c r="P37" s="355">
        <f t="shared" si="59"/>
        <v>0.56129772856922533</v>
      </c>
      <c r="Q37" s="356">
        <f t="shared" si="76"/>
        <v>5.2891991071266388E-3</v>
      </c>
      <c r="R37" s="357"/>
      <c r="S37" s="377">
        <f>'[2]Moody''s Global Infra and Corp D'!$T$62</f>
        <v>1.0000000000000001E-5</v>
      </c>
      <c r="T37" s="355">
        <f t="shared" si="60"/>
        <v>0.23994001499750031</v>
      </c>
      <c r="U37" s="355">
        <f t="shared" si="61"/>
        <v>0.56129772856922533</v>
      </c>
      <c r="V37" s="356">
        <f t="shared" si="77"/>
        <v>5.2891991071266388E-3</v>
      </c>
      <c r="W37" s="359">
        <f t="shared" si="94"/>
        <v>1E-3</v>
      </c>
      <c r="X37" s="377">
        <f>'[2]Moody''s Global Infra and Corp D'!$T$63</f>
        <v>2E-3</v>
      </c>
      <c r="Y37" s="355">
        <f t="shared" si="62"/>
        <v>0.22858049016431511</v>
      </c>
      <c r="Z37" s="355">
        <f t="shared" si="63"/>
        <v>0.21064082255344921</v>
      </c>
      <c r="AA37" s="356">
        <f t="shared" si="78"/>
        <v>5.2416249033894059E-2</v>
      </c>
      <c r="AB37" s="359">
        <f t="shared" si="95"/>
        <v>1.9999999999999992E-3</v>
      </c>
      <c r="AC37" s="377">
        <f>'[2]Moody''s Global Infra and Corp D'!$T$64</f>
        <v>6.9999999999999993E-3</v>
      </c>
      <c r="AD37" s="355">
        <f t="shared" si="64"/>
        <v>0.20456257076624562</v>
      </c>
      <c r="AE37" s="355">
        <f t="shared" si="65"/>
        <v>0.15235741226788413</v>
      </c>
      <c r="AF37" s="356">
        <f t="shared" si="79"/>
        <v>8.6953869975471582E-2</v>
      </c>
      <c r="AG37" s="359">
        <f t="shared" si="96"/>
        <v>1.1999999999999997E-2</v>
      </c>
      <c r="AH37" s="377">
        <f>'[2]Moody''s Global Infra and Corp D'!$T$65</f>
        <v>4.7E-2</v>
      </c>
      <c r="AI37" s="355">
        <f t="shared" si="66"/>
        <v>0.13144429946586594</v>
      </c>
      <c r="AJ37" s="355">
        <f t="shared" si="67"/>
        <v>8.1805008424888845E-2</v>
      </c>
      <c r="AK37" s="356">
        <f t="shared" si="80"/>
        <v>0.13834372550543428</v>
      </c>
      <c r="AL37" s="359">
        <f>'[9]default rates'!$BM$114</f>
        <v>6.0237118052119953E-3</v>
      </c>
      <c r="AM37" s="377">
        <f>'[2]Moody''s Global Infra and Corp D'!$T$66</f>
        <v>0.13900000000000001</v>
      </c>
      <c r="AN37" s="355">
        <f t="shared" si="68"/>
        <v>0.12011503621844327</v>
      </c>
      <c r="AO37" s="355">
        <f t="shared" si="81"/>
        <v>5.135497105077836E-2</v>
      </c>
      <c r="AP37" s="356">
        <f t="shared" si="82"/>
        <v>0.19102998653122652</v>
      </c>
      <c r="AQ37" s="357"/>
      <c r="AS37" s="355">
        <f>'[3]default rates'!$AV$146</f>
        <v>6.0237118052119953E-3</v>
      </c>
      <c r="AT37" s="355">
        <f t="shared" si="98"/>
        <v>5.3208275848799058E-2</v>
      </c>
      <c r="AU37" s="355">
        <f t="shared" si="83"/>
        <v>0.12839031404242762</v>
      </c>
      <c r="AV37" s="355">
        <f t="shared" si="84"/>
        <v>7.796347012990644E-2</v>
      </c>
      <c r="AW37" s="356">
        <f>(AT$32*NORMSDIST((1-AU37)^(-0.5)*NORMSINV($AT37)+(AU37/(1-AU37))^(0.5)*NORMSINV(0.999))-$AT37*AT$32)*((1+($B37-2.5)*AV37)/(1-1.5*AV37))</f>
        <v>6.6707809842702456E-2</v>
      </c>
      <c r="AY37" s="355">
        <f>'[3]default rates'!$BK$333</f>
        <v>5.1951715044277202E-3</v>
      </c>
      <c r="AZ37" s="355">
        <f t="shared" si="99"/>
        <v>3.4233734839141716E-2</v>
      </c>
      <c r="BA37" s="355">
        <f t="shared" si="86"/>
        <v>0.12839031404242762</v>
      </c>
      <c r="BB37" s="355">
        <f t="shared" si="87"/>
        <v>7.796347012990644E-2</v>
      </c>
      <c r="BC37" s="356">
        <f t="shared" si="97"/>
        <v>3.605902772567994E-2</v>
      </c>
      <c r="BE37" s="355">
        <f>'[3]default rates'!$AV$146</f>
        <v>6.0237118052119953E-3</v>
      </c>
      <c r="BF37" s="355">
        <f t="shared" si="100"/>
        <v>5.3208275848799058E-2</v>
      </c>
      <c r="BG37" s="355">
        <f t="shared" si="88"/>
        <v>0.12839031404242762</v>
      </c>
      <c r="BH37" s="355">
        <f t="shared" si="89"/>
        <v>7.796347012990644E-2</v>
      </c>
      <c r="BI37" s="356">
        <f t="shared" si="90"/>
        <v>0.14629332706879697</v>
      </c>
      <c r="BK37" s="355">
        <f>'[3]default rates'!$BK$333</f>
        <v>5.1951715044277202E-3</v>
      </c>
      <c r="BL37" s="355">
        <f t="shared" si="101"/>
        <v>3.4233734839141716E-2</v>
      </c>
      <c r="BM37" s="355">
        <f t="shared" si="91"/>
        <v>0.12839031404242762</v>
      </c>
      <c r="BN37" s="355">
        <f t="shared" si="92"/>
        <v>7.796347012990644E-2</v>
      </c>
      <c r="BO37" s="356">
        <f t="shared" si="93"/>
        <v>0.11433288285441673</v>
      </c>
    </row>
    <row r="38" spans="2:67">
      <c r="B38" s="349">
        <f>$B$14</f>
        <v>6</v>
      </c>
      <c r="C38" s="329"/>
      <c r="D38" s="350">
        <f t="shared" si="69"/>
        <v>0.65245356138296262</v>
      </c>
      <c r="E38" s="351">
        <f t="shared" si="70"/>
        <v>0.65245356138296262</v>
      </c>
      <c r="F38" s="350">
        <f t="shared" si="71"/>
        <v>5.964865237404215</v>
      </c>
      <c r="G38" s="351">
        <f t="shared" si="72"/>
        <v>10.052736097060448</v>
      </c>
      <c r="H38" s="350">
        <f t="shared" si="73"/>
        <v>15.369614350396333</v>
      </c>
      <c r="I38" s="351">
        <f t="shared" si="74"/>
        <v>20.532903422694275</v>
      </c>
      <c r="J38" s="350"/>
      <c r="K38" s="350">
        <f t="shared" si="75"/>
        <v>7.2321369542030656</v>
      </c>
      <c r="L38" s="353"/>
      <c r="N38" s="377">
        <f>'[2]Moody''s Global Infra and Corp D'!$U$61</f>
        <v>1.0000000000000001E-5</v>
      </c>
      <c r="O38" s="355">
        <f t="shared" si="58"/>
        <v>0.23994001499750031</v>
      </c>
      <c r="P38" s="355">
        <f t="shared" si="59"/>
        <v>0.56129772856922533</v>
      </c>
      <c r="Q38" s="356">
        <f t="shared" si="76"/>
        <v>6.5245356138296257E-3</v>
      </c>
      <c r="R38" s="357"/>
      <c r="S38" s="377">
        <f>'[2]Moody''s Global Infra and Corp D'!$U$62</f>
        <v>1.0000000000000001E-5</v>
      </c>
      <c r="T38" s="355">
        <f t="shared" si="60"/>
        <v>0.23994001499750031</v>
      </c>
      <c r="U38" s="355">
        <f t="shared" si="61"/>
        <v>0.56129772856922533</v>
      </c>
      <c r="V38" s="356">
        <f t="shared" si="77"/>
        <v>6.5245356138296257E-3</v>
      </c>
      <c r="W38" s="359">
        <f t="shared" si="94"/>
        <v>0</v>
      </c>
      <c r="X38" s="377">
        <f>'[2]Moody''s Global Infra and Corp D'!$U$63</f>
        <v>2E-3</v>
      </c>
      <c r="Y38" s="355">
        <f t="shared" si="62"/>
        <v>0.22858049016431511</v>
      </c>
      <c r="Z38" s="355">
        <f t="shared" si="63"/>
        <v>0.21064082255344921</v>
      </c>
      <c r="AA38" s="356">
        <f t="shared" si="78"/>
        <v>5.9648652374042155E-2</v>
      </c>
      <c r="AB38" s="359">
        <f t="shared" si="95"/>
        <v>1.0000000000000009E-3</v>
      </c>
      <c r="AC38" s="377">
        <f>'[2]Moody''s Global Infra and Corp D'!$U$64</f>
        <v>8.0000000000000002E-3</v>
      </c>
      <c r="AD38" s="355">
        <f t="shared" si="64"/>
        <v>0.20043840552427669</v>
      </c>
      <c r="AE38" s="355">
        <f t="shared" si="65"/>
        <v>0.14670051054733238</v>
      </c>
      <c r="AF38" s="356">
        <f t="shared" si="79"/>
        <v>0.10052736097060448</v>
      </c>
      <c r="AG38" s="359">
        <f t="shared" si="96"/>
        <v>8.0000000000000002E-3</v>
      </c>
      <c r="AH38" s="377">
        <f>'[2]Moody''s Global Infra and Corp D'!$U$65</f>
        <v>5.5E-2</v>
      </c>
      <c r="AI38" s="355">
        <f t="shared" si="66"/>
        <v>0.1276713433448049</v>
      </c>
      <c r="AJ38" s="355">
        <f t="shared" si="67"/>
        <v>7.6953601875840522E-2</v>
      </c>
      <c r="AK38" s="356">
        <f t="shared" si="80"/>
        <v>0.15369614350396332</v>
      </c>
      <c r="AL38" s="359">
        <f>'[9]default rates'!$BN$114</f>
        <v>3.680989941084678E-3</v>
      </c>
      <c r="AM38" s="377">
        <f>'[2]Moody''s Global Infra and Corp D'!$U$66</f>
        <v>0.157</v>
      </c>
      <c r="AN38" s="355">
        <f t="shared" si="68"/>
        <v>0.12004677023619033</v>
      </c>
      <c r="AO38" s="355">
        <f t="shared" si="81"/>
        <v>4.8376106094579353E-2</v>
      </c>
      <c r="AP38" s="356">
        <f t="shared" si="82"/>
        <v>0.20532903422694274</v>
      </c>
      <c r="AQ38" s="357"/>
      <c r="AS38" s="355">
        <f>'[3]default rates'!$AW$146</f>
        <v>3.680989941084678E-3</v>
      </c>
      <c r="AT38" s="355">
        <f t="shared" si="98"/>
        <v>5.6889265789883736E-2</v>
      </c>
      <c r="AU38" s="355">
        <f t="shared" si="83"/>
        <v>0.1269798571663262</v>
      </c>
      <c r="AV38" s="355">
        <f t="shared" si="84"/>
        <v>7.5930563889637398E-2</v>
      </c>
      <c r="AW38" s="356">
        <f t="shared" si="85"/>
        <v>7.2321369542030653E-2</v>
      </c>
      <c r="AY38" s="355">
        <f>'[3]default rates'!$BL$333</f>
        <v>3.586279783900137E-3</v>
      </c>
      <c r="AZ38" s="355">
        <f t="shared" si="99"/>
        <v>3.7820014623041853E-2</v>
      </c>
      <c r="BA38" s="355">
        <f t="shared" si="86"/>
        <v>0.1269798571663262</v>
      </c>
      <c r="BB38" s="355">
        <f t="shared" si="87"/>
        <v>7.5930563889637398E-2</v>
      </c>
      <c r="BC38" s="356">
        <f t="shared" si="97"/>
        <v>3.9952498742675799E-2</v>
      </c>
      <c r="BE38" s="355">
        <f>'[3]default rates'!$AW$146</f>
        <v>3.680989941084678E-3</v>
      </c>
      <c r="BF38" s="355">
        <f t="shared" si="100"/>
        <v>5.6889265789883736E-2</v>
      </c>
      <c r="BG38" s="355">
        <f t="shared" si="88"/>
        <v>0.1269798571663262</v>
      </c>
      <c r="BH38" s="355">
        <f t="shared" si="89"/>
        <v>7.5930563889637398E-2</v>
      </c>
      <c r="BI38" s="356">
        <f t="shared" si="90"/>
        <v>0.15860412436600241</v>
      </c>
      <c r="BK38" s="355">
        <f>'[3]default rates'!$BL$333</f>
        <v>3.586279783900137E-3</v>
      </c>
      <c r="BL38" s="355">
        <f t="shared" si="101"/>
        <v>3.7820014623041853E-2</v>
      </c>
      <c r="BM38" s="355">
        <f t="shared" si="91"/>
        <v>0.1269798571663262</v>
      </c>
      <c r="BN38" s="355">
        <f t="shared" si="92"/>
        <v>7.5930563889637398E-2</v>
      </c>
      <c r="BO38" s="356">
        <f t="shared" si="93"/>
        <v>0.12667796794849517</v>
      </c>
    </row>
    <row r="39" spans="2:67">
      <c r="B39" s="349">
        <f>$B$15</f>
        <v>7</v>
      </c>
      <c r="C39" s="329"/>
      <c r="D39" s="350">
        <f t="shared" si="69"/>
        <v>0.77598721205326116</v>
      </c>
      <c r="E39" s="351">
        <f t="shared" si="70"/>
        <v>0.77598721205326116</v>
      </c>
      <c r="F39" s="350">
        <f t="shared" si="71"/>
        <v>7.9049735607742226</v>
      </c>
      <c r="G39" s="351">
        <f t="shared" si="72"/>
        <v>11.688907857075094</v>
      </c>
      <c r="H39" s="350">
        <f t="shared" si="73"/>
        <v>16.661552222278097</v>
      </c>
      <c r="I39" s="351">
        <f t="shared" si="74"/>
        <v>21.802924628631914</v>
      </c>
      <c r="J39" s="350"/>
      <c r="K39" s="350">
        <f t="shared" si="75"/>
        <v>7.7410386214723887</v>
      </c>
      <c r="L39" s="353"/>
      <c r="N39" s="377">
        <f>'[2]Moody''s Global Infra and Corp D'!$V$61</f>
        <v>1.0000000000000001E-5</v>
      </c>
      <c r="O39" s="355">
        <f t="shared" si="58"/>
        <v>0.23994001499750031</v>
      </c>
      <c r="P39" s="355">
        <f t="shared" si="59"/>
        <v>0.56129772856922533</v>
      </c>
      <c r="Q39" s="356">
        <f t="shared" si="76"/>
        <v>7.7598721205326118E-3</v>
      </c>
      <c r="R39" s="357"/>
      <c r="S39" s="377">
        <f>'[2]Moody''s Global Infra and Corp D'!$V$62</f>
        <v>1.0000000000000001E-5</v>
      </c>
      <c r="T39" s="355">
        <f t="shared" si="60"/>
        <v>0.23994001499750031</v>
      </c>
      <c r="U39" s="355">
        <f t="shared" si="61"/>
        <v>0.56129772856922533</v>
      </c>
      <c r="V39" s="356">
        <f t="shared" si="77"/>
        <v>7.7598721205326118E-3</v>
      </c>
      <c r="W39" s="359">
        <f t="shared" si="94"/>
        <v>1E-3</v>
      </c>
      <c r="X39" s="377">
        <f>'[2]Moody''s Global Infra and Corp D'!$V$63</f>
        <v>3.0000000000000001E-3</v>
      </c>
      <c r="Y39" s="355">
        <f t="shared" si="62"/>
        <v>0.22328495717100691</v>
      </c>
      <c r="Z39" s="355">
        <f t="shared" si="63"/>
        <v>0.19074606663020457</v>
      </c>
      <c r="AA39" s="356">
        <f t="shared" si="78"/>
        <v>7.9049735607742228E-2</v>
      </c>
      <c r="AB39" s="359">
        <f t="shared" si="95"/>
        <v>2E-3</v>
      </c>
      <c r="AC39" s="377">
        <f>'[2]Moody''s Global Infra and Corp D'!$V$64</f>
        <v>0.01</v>
      </c>
      <c r="AD39" s="355">
        <f t="shared" si="64"/>
        <v>0.192783679165516</v>
      </c>
      <c r="AE39" s="355">
        <f t="shared" si="65"/>
        <v>0.13748613089693737</v>
      </c>
      <c r="AF39" s="356">
        <f t="shared" si="79"/>
        <v>0.11688907857075094</v>
      </c>
      <c r="AG39" s="359">
        <f t="shared" si="96"/>
        <v>4.9999999999999975E-3</v>
      </c>
      <c r="AH39" s="377">
        <f>'[2]Moody''s Global Infra and Corp D'!$V$65</f>
        <v>0.06</v>
      </c>
      <c r="AI39" s="355">
        <f t="shared" si="66"/>
        <v>0.12597444820414366</v>
      </c>
      <c r="AJ39" s="355">
        <f t="shared" si="67"/>
        <v>7.4331827510732654E-2</v>
      </c>
      <c r="AK39" s="356">
        <f t="shared" si="80"/>
        <v>0.16661552222278098</v>
      </c>
      <c r="AL39" s="359">
        <f>'[9]default rates'!$BO$114</f>
        <v>2.2383359308665307E-3</v>
      </c>
      <c r="AM39" s="377">
        <f>'[2]Moody''s Global Infra and Corp D'!$V$66</f>
        <v>0.17499999999999999</v>
      </c>
      <c r="AN39" s="355">
        <f t="shared" si="68"/>
        <v>0.12001901535901389</v>
      </c>
      <c r="AO39" s="355">
        <f t="shared" si="81"/>
        <v>4.5795939451335678E-2</v>
      </c>
      <c r="AP39" s="356">
        <f t="shared" si="82"/>
        <v>0.21802924628631914</v>
      </c>
      <c r="AQ39" s="357"/>
      <c r="AS39" s="355">
        <f>'[3]default rates'!$AX$146</f>
        <v>2.2383359308665307E-3</v>
      </c>
      <c r="AT39" s="355">
        <f t="shared" si="98"/>
        <v>5.9127601720750267E-2</v>
      </c>
      <c r="AU39" s="355">
        <f t="shared" si="83"/>
        <v>0.12624082045395948</v>
      </c>
      <c r="AV39" s="355">
        <f t="shared" si="84"/>
        <v>7.4769972815235772E-2</v>
      </c>
      <c r="AW39" s="356">
        <f t="shared" si="85"/>
        <v>7.7410386214723889E-2</v>
      </c>
      <c r="AY39" s="355">
        <f>'[3]default rates'!$BM$333</f>
        <v>2.8924123503598631E-3</v>
      </c>
      <c r="AZ39" s="355">
        <f t="shared" si="99"/>
        <v>4.0712426973401716E-2</v>
      </c>
      <c r="BA39" s="355">
        <f t="shared" si="86"/>
        <v>0.12624082045395948</v>
      </c>
      <c r="BB39" s="355">
        <f t="shared" si="87"/>
        <v>7.4769972815235772E-2</v>
      </c>
      <c r="BC39" s="356">
        <f t="shared" si="97"/>
        <v>4.3697951133328028E-2</v>
      </c>
      <c r="BE39" s="355">
        <f>'[3]default rates'!$AX$146</f>
        <v>2.2383359308665307E-3</v>
      </c>
      <c r="BF39" s="355">
        <f t="shared" si="100"/>
        <v>5.9127601720750267E-2</v>
      </c>
      <c r="BG39" s="355">
        <f t="shared" si="88"/>
        <v>0.12624082045395948</v>
      </c>
      <c r="BH39" s="355">
        <f t="shared" si="89"/>
        <v>7.4769972815235772E-2</v>
      </c>
      <c r="BI39" s="356">
        <f t="shared" si="90"/>
        <v>0.16976457442893186</v>
      </c>
      <c r="BK39" s="355">
        <f>'[3]default rates'!$BM$333</f>
        <v>2.8924123503598631E-3</v>
      </c>
      <c r="BL39" s="355">
        <f t="shared" si="101"/>
        <v>4.0712426973401716E-2</v>
      </c>
      <c r="BM39" s="355">
        <f t="shared" si="91"/>
        <v>0.12624082045395948</v>
      </c>
      <c r="BN39" s="355">
        <f t="shared" si="92"/>
        <v>7.4769972815235772E-2</v>
      </c>
      <c r="BO39" s="356">
        <f t="shared" si="93"/>
        <v>0.13855372823451831</v>
      </c>
    </row>
    <row r="40" spans="2:67">
      <c r="B40" s="349">
        <f>$B$16</f>
        <v>8</v>
      </c>
      <c r="C40" s="329"/>
      <c r="D40" s="350">
        <f t="shared" si="69"/>
        <v>0.89952086272355991</v>
      </c>
      <c r="E40" s="351">
        <f t="shared" si="70"/>
        <v>0.89952086272355991</v>
      </c>
      <c r="F40" s="350">
        <f t="shared" si="71"/>
        <v>8.7163582248894471</v>
      </c>
      <c r="G40" s="351">
        <f t="shared" si="72"/>
        <v>12.956506873936775</v>
      </c>
      <c r="H40" s="350">
        <f t="shared" si="73"/>
        <v>17.800261803125817</v>
      </c>
      <c r="I40" s="351">
        <f t="shared" si="74"/>
        <v>22.882258065636112</v>
      </c>
      <c r="J40" s="350"/>
      <c r="K40" s="350">
        <f t="shared" si="75"/>
        <v>8.2242373685408996</v>
      </c>
      <c r="L40" s="353"/>
      <c r="N40" s="377">
        <f>'[2]Moody''s Global Infra and Corp D'!$W$61</f>
        <v>1.0000000000000001E-5</v>
      </c>
      <c r="O40" s="355">
        <f t="shared" si="58"/>
        <v>0.23994001499750031</v>
      </c>
      <c r="P40" s="355">
        <f t="shared" si="59"/>
        <v>0.56129772856922533</v>
      </c>
      <c r="Q40" s="356">
        <f t="shared" si="76"/>
        <v>8.9952086272355996E-3</v>
      </c>
      <c r="R40" s="357"/>
      <c r="S40" s="377">
        <f>'[2]Moody''s Global Infra and Corp D'!$W$62</f>
        <v>1.0000000000000001E-5</v>
      </c>
      <c r="T40" s="355">
        <f t="shared" si="60"/>
        <v>0.23994001499750031</v>
      </c>
      <c r="U40" s="355">
        <f t="shared" si="61"/>
        <v>0.56129772856922533</v>
      </c>
      <c r="V40" s="356">
        <f t="shared" si="77"/>
        <v>8.9952086272355996E-3</v>
      </c>
      <c r="W40" s="359">
        <f t="shared" si="94"/>
        <v>0</v>
      </c>
      <c r="X40" s="377">
        <f>'[2]Moody''s Global Infra and Corp D'!$W$63</f>
        <v>3.0000000000000001E-3</v>
      </c>
      <c r="Y40" s="355">
        <f t="shared" si="62"/>
        <v>0.22328495717100691</v>
      </c>
      <c r="Z40" s="355">
        <f t="shared" si="63"/>
        <v>0.19074606663020457</v>
      </c>
      <c r="AA40" s="356">
        <f t="shared" si="78"/>
        <v>8.7163582248894478E-2</v>
      </c>
      <c r="AB40" s="359">
        <f t="shared" si="95"/>
        <v>1.0000000000000009E-3</v>
      </c>
      <c r="AC40" s="377">
        <f>'[2]Moody''s Global Infra and Corp D'!$W$64</f>
        <v>1.1000000000000001E-2</v>
      </c>
      <c r="AD40" s="355">
        <f t="shared" si="64"/>
        <v>0.18923397724565838</v>
      </c>
      <c r="AE40" s="355">
        <f t="shared" si="65"/>
        <v>0.13364152078080047</v>
      </c>
      <c r="AF40" s="356">
        <f t="shared" si="79"/>
        <v>0.12956506873936774</v>
      </c>
      <c r="AG40" s="359">
        <f t="shared" si="96"/>
        <v>3.0000000000000027E-3</v>
      </c>
      <c r="AH40" s="377">
        <f>'[2]Moody''s Global Infra and Corp D'!$W$65</f>
        <v>6.3E-2</v>
      </c>
      <c r="AI40" s="355">
        <f t="shared" si="66"/>
        <v>0.12514225522404482</v>
      </c>
      <c r="AJ40" s="355">
        <f t="shared" si="67"/>
        <v>7.2881594652157378E-2</v>
      </c>
      <c r="AK40" s="356">
        <f t="shared" si="80"/>
        <v>0.17800261803125816</v>
      </c>
      <c r="AL40" s="359">
        <f>'[9]default rates'!$BP$114</f>
        <v>1.5203642146180973E-3</v>
      </c>
      <c r="AM40" s="377">
        <f>'[2]Moody''s Global Infra and Corp D'!$W$66</f>
        <v>0.19</v>
      </c>
      <c r="AN40" s="355">
        <f t="shared" si="68"/>
        <v>0.12000898221958652</v>
      </c>
      <c r="AO40" s="355">
        <f t="shared" si="81"/>
        <v>4.3888094485025911E-2</v>
      </c>
      <c r="AP40" s="356">
        <f t="shared" si="82"/>
        <v>0.2288225806563611</v>
      </c>
      <c r="AQ40" s="357"/>
      <c r="AS40" s="355">
        <f>'[3]default rates'!$AY$146</f>
        <v>1.5203642146180973E-3</v>
      </c>
      <c r="AT40" s="355">
        <f t="shared" si="98"/>
        <v>6.0647965935368364E-2</v>
      </c>
      <c r="AU40" s="355">
        <f t="shared" si="83"/>
        <v>0.12578398820734504</v>
      </c>
      <c r="AV40" s="355">
        <f t="shared" si="84"/>
        <v>7.4011320996763927E-2</v>
      </c>
      <c r="AW40" s="356">
        <f t="shared" si="85"/>
        <v>8.2242373685409001E-2</v>
      </c>
      <c r="AY40" s="355">
        <f>'[3]default rates'!$BN$333</f>
        <v>2.2948816874659439E-3</v>
      </c>
      <c r="AZ40" s="355">
        <f t="shared" si="99"/>
        <v>4.300730866086766E-2</v>
      </c>
      <c r="BA40" s="355">
        <f t="shared" si="86"/>
        <v>0.12578398820734504</v>
      </c>
      <c r="BB40" s="355">
        <f t="shared" si="87"/>
        <v>7.4011320996763927E-2</v>
      </c>
      <c r="BC40" s="356">
        <f t="shared" si="97"/>
        <v>4.7250059794599411E-2</v>
      </c>
      <c r="BE40" s="355">
        <f>'[3]default rates'!$AY$146</f>
        <v>1.5203642146180973E-3</v>
      </c>
      <c r="BF40" s="355">
        <f t="shared" si="100"/>
        <v>6.0647965935368364E-2</v>
      </c>
      <c r="BG40" s="355">
        <f t="shared" si="88"/>
        <v>0.12578398820734504</v>
      </c>
      <c r="BH40" s="355">
        <f t="shared" si="89"/>
        <v>7.4011320996763927E-2</v>
      </c>
      <c r="BI40" s="356">
        <f t="shared" si="90"/>
        <v>0.18036134750704838</v>
      </c>
      <c r="BK40" s="355">
        <f>'[3]default rates'!$BN$333</f>
        <v>2.2948816874659439E-3</v>
      </c>
      <c r="BL40" s="355">
        <f t="shared" si="101"/>
        <v>4.300730866086766E-2</v>
      </c>
      <c r="BM40" s="355">
        <f t="shared" si="91"/>
        <v>0.12578398820734504</v>
      </c>
      <c r="BN40" s="355">
        <f t="shared" si="92"/>
        <v>7.4011320996763927E-2</v>
      </c>
      <c r="BO40" s="356">
        <f t="shared" si="93"/>
        <v>0.14981645075008054</v>
      </c>
    </row>
    <row r="41" spans="2:67">
      <c r="B41" s="349">
        <f>$B$17</f>
        <v>9</v>
      </c>
      <c r="C41" s="329"/>
      <c r="D41" s="350">
        <f t="shared" si="69"/>
        <v>1.0230545133938587</v>
      </c>
      <c r="E41" s="351">
        <f t="shared" si="70"/>
        <v>1.0230545133938587</v>
      </c>
      <c r="F41" s="350">
        <f t="shared" si="71"/>
        <v>9.5277428890046743</v>
      </c>
      <c r="G41" s="351">
        <f t="shared" si="72"/>
        <v>14.416441274683223</v>
      </c>
      <c r="H41" s="350">
        <f t="shared" si="73"/>
        <v>19.000242794194666</v>
      </c>
      <c r="I41" s="351">
        <f t="shared" si="74"/>
        <v>23.86724831765947</v>
      </c>
      <c r="J41" s="350"/>
      <c r="K41" s="350">
        <f t="shared" si="75"/>
        <v>8.6851847152421762</v>
      </c>
      <c r="L41" s="353"/>
      <c r="N41" s="377">
        <f>'[2]Moody''s Global Infra and Corp D'!$X$61</f>
        <v>1.0000000000000001E-5</v>
      </c>
      <c r="O41" s="355">
        <f t="shared" si="58"/>
        <v>0.23994001499750031</v>
      </c>
      <c r="P41" s="355">
        <f t="shared" si="59"/>
        <v>0.56129772856922533</v>
      </c>
      <c r="Q41" s="356">
        <f t="shared" si="76"/>
        <v>1.0230545133938587E-2</v>
      </c>
      <c r="R41" s="357"/>
      <c r="S41" s="377">
        <f>'[2]Moody''s Global Infra and Corp D'!$X$62</f>
        <v>1.0000000000000001E-5</v>
      </c>
      <c r="T41" s="355">
        <f t="shared" si="60"/>
        <v>0.23994001499750031</v>
      </c>
      <c r="U41" s="355">
        <f t="shared" si="61"/>
        <v>0.56129772856922533</v>
      </c>
      <c r="V41" s="356">
        <f t="shared" si="77"/>
        <v>1.0230545133938587E-2</v>
      </c>
      <c r="W41" s="359">
        <f t="shared" si="94"/>
        <v>0</v>
      </c>
      <c r="X41" s="377">
        <f>'[2]Moody''s Global Infra and Corp D'!$X$63</f>
        <v>3.0000000000000001E-3</v>
      </c>
      <c r="Y41" s="355">
        <f t="shared" si="62"/>
        <v>0.22328495717100691</v>
      </c>
      <c r="Z41" s="355">
        <f t="shared" si="63"/>
        <v>0.19074606663020457</v>
      </c>
      <c r="AA41" s="356">
        <f t="shared" si="78"/>
        <v>9.5277428890046742E-2</v>
      </c>
      <c r="AB41" s="359">
        <f t="shared" si="95"/>
        <v>2E-3</v>
      </c>
      <c r="AC41" s="377">
        <f>'[2]Moody''s Global Infra and Corp D'!$X$64</f>
        <v>1.3000000000000001E-2</v>
      </c>
      <c r="AD41" s="355">
        <f t="shared" si="64"/>
        <v>0.18264549321132192</v>
      </c>
      <c r="AE41" s="355">
        <f t="shared" si="65"/>
        <v>0.12703443825143132</v>
      </c>
      <c r="AF41" s="356">
        <f t="shared" si="79"/>
        <v>0.14416441274683223</v>
      </c>
      <c r="AG41" s="359">
        <f t="shared" si="96"/>
        <v>4.0000000000000036E-3</v>
      </c>
      <c r="AH41" s="377">
        <f>'[2]Moody''s Global Infra and Corp D'!$X$65</f>
        <v>6.7000000000000004E-2</v>
      </c>
      <c r="AI41" s="355">
        <f t="shared" si="66"/>
        <v>0.12421012249210139</v>
      </c>
      <c r="AJ41" s="355">
        <f t="shared" si="67"/>
        <v>7.1072239531731848E-2</v>
      </c>
      <c r="AK41" s="356">
        <f t="shared" si="80"/>
        <v>0.19000242794194666</v>
      </c>
      <c r="AL41" s="359">
        <f>'[9]default rates'!$BQ$114</f>
        <v>8.7248509472326319E-4</v>
      </c>
      <c r="AM41" s="377">
        <f>'[2]Moody''s Global Infra and Corp D'!$X$66</f>
        <v>0.20600000000000002</v>
      </c>
      <c r="AN41" s="355">
        <f t="shared" si="68"/>
        <v>0.12000403597142228</v>
      </c>
      <c r="AO41" s="355">
        <f t="shared" si="81"/>
        <v>4.2051973165802836E-2</v>
      </c>
      <c r="AP41" s="356">
        <f t="shared" si="82"/>
        <v>0.2386724831765947</v>
      </c>
      <c r="AQ41" s="357"/>
      <c r="AS41" s="355">
        <f>'[3]default rates'!$AZ$146</f>
        <v>8.7248509472326319E-4</v>
      </c>
      <c r="AT41" s="355">
        <f t="shared" si="98"/>
        <v>6.1520451030091627E-2</v>
      </c>
      <c r="AU41" s="355">
        <f t="shared" si="83"/>
        <v>0.12553709054971904</v>
      </c>
      <c r="AV41" s="355">
        <f t="shared" si="84"/>
        <v>7.3586199999103888E-2</v>
      </c>
      <c r="AW41" s="356">
        <f t="shared" si="85"/>
        <v>8.6851847152421766E-2</v>
      </c>
      <c r="AY41" s="355">
        <f>'[3]default rates'!$BO$333</f>
        <v>1.4169670568723314E-3</v>
      </c>
      <c r="AZ41" s="355">
        <f t="shared" si="99"/>
        <v>4.4424275717739992E-2</v>
      </c>
      <c r="BA41" s="355">
        <f t="shared" si="86"/>
        <v>0.12553709054971904</v>
      </c>
      <c r="BB41" s="355">
        <f t="shared" si="87"/>
        <v>7.3586199999103888E-2</v>
      </c>
      <c r="BC41" s="356">
        <f t="shared" si="97"/>
        <v>5.0433997464752606E-2</v>
      </c>
      <c r="BE41" s="355">
        <f>'[3]default rates'!$AZ$146</f>
        <v>8.7248509472326319E-4</v>
      </c>
      <c r="BF41" s="355">
        <f t="shared" si="100"/>
        <v>6.1520451030091627E-2</v>
      </c>
      <c r="BG41" s="355">
        <f t="shared" si="88"/>
        <v>0.12553709054971904</v>
      </c>
      <c r="BH41" s="355">
        <f t="shared" si="89"/>
        <v>7.3586199999103888E-2</v>
      </c>
      <c r="BI41" s="356">
        <f t="shared" si="90"/>
        <v>0.19047013703431251</v>
      </c>
      <c r="BK41" s="355">
        <f>'[3]default rates'!$BO$333</f>
        <v>1.4169670568723314E-3</v>
      </c>
      <c r="BL41" s="355">
        <f t="shared" si="101"/>
        <v>4.4424275717739992E-2</v>
      </c>
      <c r="BM41" s="355">
        <f t="shared" si="91"/>
        <v>0.12553709054971904</v>
      </c>
      <c r="BN41" s="355">
        <f t="shared" si="92"/>
        <v>7.3586199999103888E-2</v>
      </c>
      <c r="BO41" s="356">
        <f t="shared" si="93"/>
        <v>0.15991180815757222</v>
      </c>
    </row>
    <row r="42" spans="2:67">
      <c r="B42" s="349">
        <f>$B$18</f>
        <v>10</v>
      </c>
      <c r="C42" s="329"/>
      <c r="D42" s="350">
        <f t="shared" si="69"/>
        <v>1.1465881640641573</v>
      </c>
      <c r="E42" s="351">
        <f t="shared" si="70"/>
        <v>1.1465881640641573</v>
      </c>
      <c r="F42" s="350">
        <f t="shared" si="71"/>
        <v>11.426946659524598</v>
      </c>
      <c r="G42" s="351">
        <f t="shared" si="72"/>
        <v>15.613438894946555</v>
      </c>
      <c r="H42" s="350">
        <f t="shared" si="73"/>
        <v>20.255119339402327</v>
      </c>
      <c r="I42" s="351">
        <f t="shared" si="74"/>
        <v>24.74044930533341</v>
      </c>
      <c r="J42" s="350"/>
      <c r="K42" s="350">
        <f t="shared" si="75"/>
        <v>9.1341460004000794</v>
      </c>
      <c r="L42" s="353"/>
      <c r="N42" s="377">
        <f>'[2]Moody''s Global Infra and Corp D'!$Y$61</f>
        <v>1.0000000000000001E-5</v>
      </c>
      <c r="O42" s="355">
        <f t="shared" si="58"/>
        <v>0.23994001499750031</v>
      </c>
      <c r="P42" s="355">
        <f t="shared" si="59"/>
        <v>0.56129772856922533</v>
      </c>
      <c r="Q42" s="356">
        <f t="shared" si="76"/>
        <v>1.1465881640641573E-2</v>
      </c>
      <c r="R42" s="357"/>
      <c r="S42" s="377">
        <f>'[2]Moody''s Global Infra and Corp D'!$Y$62</f>
        <v>1.0000000000000001E-5</v>
      </c>
      <c r="T42" s="355">
        <f t="shared" si="60"/>
        <v>0.23994001499750031</v>
      </c>
      <c r="U42" s="355">
        <f t="shared" si="61"/>
        <v>0.56129772856922533</v>
      </c>
      <c r="V42" s="356">
        <f t="shared" si="77"/>
        <v>1.1465881640641573E-2</v>
      </c>
      <c r="W42" s="359">
        <f t="shared" si="94"/>
        <v>1E-3</v>
      </c>
      <c r="X42" s="377">
        <f>'[2]Moody''s Global Infra and Corp D'!$Y$63</f>
        <v>4.0000000000000001E-3</v>
      </c>
      <c r="Y42" s="355">
        <f t="shared" si="62"/>
        <v>0.21824769036935782</v>
      </c>
      <c r="Z42" s="355">
        <f t="shared" si="63"/>
        <v>0.17722889989229915</v>
      </c>
      <c r="AA42" s="356">
        <f t="shared" si="78"/>
        <v>0.11426946659524598</v>
      </c>
      <c r="AB42" s="359">
        <f t="shared" si="95"/>
        <v>9.9999999999999742E-4</v>
      </c>
      <c r="AC42" s="377">
        <f>'[2]Moody''s Global Infra and Corp D'!$Y$64</f>
        <v>1.3999999999999999E-2</v>
      </c>
      <c r="AD42" s="355">
        <f t="shared" si="64"/>
        <v>0.17959023645496913</v>
      </c>
      <c r="AE42" s="355">
        <f t="shared" si="65"/>
        <v>0.12415705773865493</v>
      </c>
      <c r="AF42" s="356">
        <f t="shared" si="79"/>
        <v>0.15613438894946555</v>
      </c>
      <c r="AG42" s="359">
        <f t="shared" si="96"/>
        <v>5.0000000000000044E-3</v>
      </c>
      <c r="AH42" s="377">
        <f>'[2]Moody''s Global Infra and Corp D'!$Y$65</f>
        <v>7.2000000000000008E-2</v>
      </c>
      <c r="AI42" s="355">
        <f t="shared" si="66"/>
        <v>0.1232788466936751</v>
      </c>
      <c r="AJ42" s="355">
        <f t="shared" si="67"/>
        <v>6.8985581516431888E-2</v>
      </c>
      <c r="AK42" s="356">
        <f t="shared" si="80"/>
        <v>0.20255119339402328</v>
      </c>
      <c r="AL42" s="359">
        <f>'[9]default rates'!$BR$114</f>
        <v>5.1822377501786754E-4</v>
      </c>
      <c r="AM42" s="377">
        <f>'[2]Moody''s Global Infra and Corp D'!$Y$66</f>
        <v>0.221</v>
      </c>
      <c r="AN42" s="355">
        <f t="shared" si="68"/>
        <v>0.12000190645790769</v>
      </c>
      <c r="AO42" s="355">
        <f t="shared" si="81"/>
        <v>4.0487669952417538E-2</v>
      </c>
      <c r="AP42" s="356">
        <f t="shared" si="82"/>
        <v>0.24740449305333409</v>
      </c>
      <c r="AQ42" s="357"/>
      <c r="AS42" s="355">
        <f>'[3]default rates'!$BA$146</f>
        <v>5.1822377501786754E-4</v>
      </c>
      <c r="AT42" s="355">
        <f t="shared" si="98"/>
        <v>6.2038674805109495E-2</v>
      </c>
      <c r="AU42" s="355">
        <f t="shared" si="83"/>
        <v>0.12539546077326549</v>
      </c>
      <c r="AV42" s="355">
        <f t="shared" si="84"/>
        <v>7.3337109438766937E-2</v>
      </c>
      <c r="AW42" s="356">
        <f t="shared" si="85"/>
        <v>9.1341460004000785E-2</v>
      </c>
      <c r="AY42" s="355">
        <f>'[3]default rates'!$BP$333</f>
        <v>9.0846932908772438E-4</v>
      </c>
      <c r="AZ42" s="355">
        <f t="shared" si="99"/>
        <v>4.5332745046827716E-2</v>
      </c>
      <c r="BA42" s="355">
        <f t="shared" si="86"/>
        <v>0.12539546077326549</v>
      </c>
      <c r="BB42" s="355">
        <f t="shared" si="87"/>
        <v>7.3337109438766937E-2</v>
      </c>
      <c r="BC42" s="356">
        <f t="shared" si="97"/>
        <v>5.3408453259754407E-2</v>
      </c>
      <c r="BE42" s="355">
        <f>'[3]default rates'!$BA$146</f>
        <v>5.1822377501786754E-4</v>
      </c>
      <c r="BF42" s="355">
        <f t="shared" si="100"/>
        <v>6.2038674805109495E-2</v>
      </c>
      <c r="BG42" s="355">
        <f t="shared" si="88"/>
        <v>0.12539546077326549</v>
      </c>
      <c r="BH42" s="355">
        <f t="shared" si="89"/>
        <v>7.3337109438766937E-2</v>
      </c>
      <c r="BI42" s="356">
        <f t="shared" si="90"/>
        <v>0.20031606666169896</v>
      </c>
      <c r="BK42" s="355">
        <f>'[3]default rates'!$BP$333</f>
        <v>9.0846932908772438E-4</v>
      </c>
      <c r="BL42" s="355">
        <f t="shared" si="101"/>
        <v>4.5332745046827716E-2</v>
      </c>
      <c r="BM42" s="355">
        <f t="shared" si="91"/>
        <v>0.12539546077326549</v>
      </c>
      <c r="BN42" s="355">
        <f t="shared" si="92"/>
        <v>7.3337109438766937E-2</v>
      </c>
      <c r="BO42" s="356">
        <f t="shared" si="93"/>
        <v>0.16934295834145224</v>
      </c>
    </row>
    <row r="43" spans="2:67">
      <c r="B43" s="349"/>
      <c r="C43" s="329"/>
      <c r="D43" s="350"/>
      <c r="E43" s="351"/>
      <c r="F43" s="350"/>
      <c r="G43" s="351"/>
      <c r="H43" s="350"/>
      <c r="I43" s="351"/>
      <c r="J43" s="350"/>
      <c r="K43" s="350"/>
      <c r="L43" s="353"/>
      <c r="N43" s="355"/>
      <c r="O43" s="355"/>
      <c r="P43" s="355"/>
      <c r="Q43" s="356"/>
      <c r="R43" s="357"/>
      <c r="S43" s="355"/>
      <c r="T43" s="355"/>
      <c r="U43" s="355"/>
      <c r="V43" s="356"/>
      <c r="W43" s="357"/>
      <c r="X43" s="355"/>
      <c r="Y43" s="355"/>
      <c r="Z43" s="355"/>
      <c r="AA43" s="356"/>
      <c r="AB43" s="357"/>
      <c r="AC43" s="355"/>
      <c r="AD43" s="355"/>
      <c r="AE43" s="355"/>
      <c r="AF43" s="356"/>
      <c r="AG43" s="357"/>
      <c r="AH43" s="355"/>
      <c r="AI43" s="355"/>
      <c r="AJ43" s="355"/>
      <c r="AK43" s="356"/>
      <c r="AL43" s="357"/>
      <c r="AM43" s="355"/>
      <c r="AN43" s="355"/>
      <c r="AO43" s="355"/>
      <c r="AP43" s="356"/>
      <c r="AQ43" s="357"/>
      <c r="AS43" s="355"/>
      <c r="AT43" s="355"/>
      <c r="AU43" s="355"/>
      <c r="AV43" s="355"/>
      <c r="AW43" s="356"/>
      <c r="AY43" s="355"/>
      <c r="AZ43" s="355"/>
      <c r="BA43" s="355"/>
      <c r="BB43" s="355"/>
      <c r="BC43" s="356"/>
      <c r="BE43" s="355"/>
      <c r="BF43" s="355"/>
      <c r="BG43" s="355"/>
      <c r="BH43" s="355"/>
      <c r="BI43" s="356"/>
      <c r="BK43" s="355"/>
      <c r="BL43" s="355"/>
      <c r="BM43" s="355"/>
      <c r="BN43" s="355"/>
      <c r="BO43" s="356"/>
    </row>
    <row r="44" spans="2:67" ht="15">
      <c r="B44" s="329"/>
      <c r="C44" s="329"/>
      <c r="D44" s="372" t="s">
        <v>165</v>
      </c>
      <c r="E44" s="372"/>
      <c r="F44" s="372"/>
      <c r="G44" s="372"/>
      <c r="H44" s="372"/>
      <c r="I44" s="372"/>
      <c r="J44" s="372"/>
      <c r="K44" s="372"/>
      <c r="L44" s="373"/>
      <c r="N44" s="378">
        <f>N$32/AT$32*AT44</f>
        <v>0.4280046964611075</v>
      </c>
      <c r="O44" s="332"/>
      <c r="P44" s="332"/>
      <c r="Q44" s="332"/>
      <c r="R44" s="331"/>
      <c r="S44" s="346">
        <f>N44</f>
        <v>0.4280046964611075</v>
      </c>
      <c r="T44" s="332"/>
      <c r="U44" s="332"/>
      <c r="V44" s="332"/>
      <c r="W44" s="331"/>
      <c r="X44" s="346">
        <f>N44</f>
        <v>0.4280046964611075</v>
      </c>
      <c r="Y44" s="332"/>
      <c r="Z44" s="332"/>
      <c r="AA44" s="332"/>
      <c r="AB44" s="331"/>
      <c r="AC44" s="346">
        <f>X44</f>
        <v>0.4280046964611075</v>
      </c>
      <c r="AD44" s="332"/>
      <c r="AE44" s="332"/>
      <c r="AF44" s="332"/>
      <c r="AG44" s="331"/>
      <c r="AH44" s="346">
        <f>X44</f>
        <v>0.4280046964611075</v>
      </c>
      <c r="AI44" s="332"/>
      <c r="AJ44" s="332"/>
      <c r="AK44" s="332"/>
      <c r="AL44" s="331"/>
      <c r="AM44" s="346">
        <f>AC44</f>
        <v>0.4280046964611075</v>
      </c>
      <c r="AN44" s="332"/>
      <c r="AO44" s="332"/>
      <c r="AP44" s="332"/>
      <c r="AQ44" s="331"/>
      <c r="AS44" s="327" t="s">
        <v>164</v>
      </c>
      <c r="AT44" s="379">
        <f>1-'[2]default rates (3)'!CR16/100</f>
        <v>0.19959999999999989</v>
      </c>
      <c r="AU44" s="327" t="s">
        <v>160</v>
      </c>
      <c r="AV44" s="375">
        <f>'[2]default rates (3)'!CS16</f>
        <v>0.33250523949382055</v>
      </c>
      <c r="AW44" s="347">
        <f>AV44*(AT44/(1-AT44))</f>
        <v>8.2918597954730805E-2</v>
      </c>
      <c r="AY44" s="327" t="s">
        <v>164</v>
      </c>
      <c r="AZ44" s="379">
        <f>1-'[3]default rates'!$CR$68/100</f>
        <v>0.1537508333333335</v>
      </c>
      <c r="BA44" s="327" t="s">
        <v>160</v>
      </c>
      <c r="BB44" s="332">
        <f>'[3]default rates'!$CS$68</f>
        <v>0.30009487183096389</v>
      </c>
      <c r="BC44" s="347">
        <f>BB44*(AZ44/(1-AZ44))</f>
        <v>5.45227557562191E-2</v>
      </c>
      <c r="BE44" s="327" t="s">
        <v>164</v>
      </c>
      <c r="BF44" s="379">
        <f>BF32</f>
        <v>0.45</v>
      </c>
      <c r="BG44" s="327" t="s">
        <v>160</v>
      </c>
      <c r="BH44" s="376">
        <f>BF44/AT44*AV44</f>
        <v>0.7496360609830629</v>
      </c>
      <c r="BI44" s="347">
        <f>BH44*(BF44/(1-BF44))</f>
        <v>0.61333859534977875</v>
      </c>
      <c r="BK44" s="327" t="s">
        <v>164</v>
      </c>
      <c r="BL44" s="379">
        <f>BF44</f>
        <v>0.45</v>
      </c>
      <c r="BM44" s="327" t="s">
        <v>160</v>
      </c>
      <c r="BN44" s="332">
        <f>'[3]default rates'!$CS$68</f>
        <v>0.30009487183096389</v>
      </c>
      <c r="BO44" s="347">
        <f>BN44*(BL44/(1-BL44))</f>
        <v>0.24553216786169771</v>
      </c>
    </row>
    <row r="45" spans="2:67">
      <c r="B45" s="349">
        <f>$B$9</f>
        <v>1</v>
      </c>
      <c r="C45" s="329"/>
      <c r="D45" s="350">
        <f>Q45*100</f>
        <v>3.2967089154601739E-2</v>
      </c>
      <c r="E45" s="351">
        <f>V45*100</f>
        <v>3.2967089154601739E-2</v>
      </c>
      <c r="F45" s="350">
        <f>AA45*100</f>
        <v>3.2967089154601739E-2</v>
      </c>
      <c r="G45" s="351">
        <f>AF45*100</f>
        <v>1.3907759382725986</v>
      </c>
      <c r="H45" s="350">
        <f>AK45*100</f>
        <v>3.4439969595429534</v>
      </c>
      <c r="I45" s="351">
        <f>AP45*100</f>
        <v>7.7835965178513922</v>
      </c>
      <c r="J45" s="350"/>
      <c r="K45" s="350">
        <f>AW45*100</f>
        <v>2.8987499377798129</v>
      </c>
      <c r="L45" s="353"/>
      <c r="N45" s="377">
        <f>'[2]Moody''s Global Infra and Corp D'!$P$68</f>
        <v>9.7071976731299996E-6</v>
      </c>
      <c r="O45" s="355">
        <f t="shared" ref="O45:O54" si="102">0.12*(1-EXP(-50*$N45))/(1-EXP(-50))+0.24*(1-(1-EXP(-50*$N45))/(1-EXP(-50)))</f>
        <v>0.23994177094612773</v>
      </c>
      <c r="P45" s="355">
        <f t="shared" ref="P45:P54" si="103">(0.11852-0.05478*LN($N45))^2</f>
        <v>0.56373965093387601</v>
      </c>
      <c r="Q45" s="356">
        <f>(N$44*NORMSDIST((1-O45)^(-0.5)*NORMSINV($N45)+(O45/(1-O45))^(0.5)*NORMSINV(0.999))-$N45*N$44)*((1+($B45-2.5)*P45)/(1-1.5*P45))</f>
        <v>3.2967089154601741E-4</v>
      </c>
      <c r="R45" s="357"/>
      <c r="S45" s="377">
        <f>'[2]Moody''s Global Infra and Corp D'!$P$69</f>
        <v>9.7071976731299996E-6</v>
      </c>
      <c r="T45" s="355">
        <f t="shared" ref="T45:T54" si="104">0.12*(1-EXP(-50*$S45))/(1-EXP(-50))+0.24*(1-(1-EXP(-50*$S45))/(1-EXP(-50)))</f>
        <v>0.23994177094612773</v>
      </c>
      <c r="U45" s="355">
        <f t="shared" ref="U45:U54" si="105">(0.11852-0.05478*LN($S45))^2</f>
        <v>0.56373965093387601</v>
      </c>
      <c r="V45" s="356">
        <f>(S$44*NORMSDIST((1-T45)^(-0.5)*NORMSINV($S45)+(T45/(1-T45))^(0.5)*NORMSINV(0.999))-$S45*S$44)*((1+($B45-2.5)*U45)/(1-1.5*U45))</f>
        <v>3.2967089154601741E-4</v>
      </c>
      <c r="W45" s="357"/>
      <c r="X45" s="377">
        <f>'[2]Moody''s Global Infra and Corp D'!$P$70</f>
        <v>9.7071976731299996E-6</v>
      </c>
      <c r="Y45" s="355">
        <f t="shared" ref="Y45:Y54" si="106">0.12*(1-EXP(-50*$X45))/(1-EXP(-50))+0.24*(1-(1-EXP(-50*$X45))/(1-EXP(-50)))</f>
        <v>0.23994177094612773</v>
      </c>
      <c r="Z45" s="355">
        <f t="shared" ref="Z45:Z54" si="107">(0.11852-0.05478*LN($X45))^2</f>
        <v>0.56373965093387601</v>
      </c>
      <c r="AA45" s="356">
        <f>(X$44*NORMSDIST((1-Y45)^(-0.5)*NORMSINV($X45)+(Y45/(1-Y45))^(0.5)*NORMSINV(0.999))-$X45*X$44)*((1+($B45-2.5)*Z45)/(1-1.5*Z45))</f>
        <v>3.2967089154601741E-4</v>
      </c>
      <c r="AB45" s="357"/>
      <c r="AC45" s="377">
        <f>'[2]Moody''s Global Infra and Corp D'!$P$71</f>
        <v>9.7071976731300002E-4</v>
      </c>
      <c r="AD45" s="355">
        <f t="shared" ref="AD45:AD54" si="108">0.12*(1-EXP(-50*$AC45))/(1-EXP(-50))+0.24*(1-(1-EXP(-50*$AC45))/(1-EXP(-50)))</f>
        <v>0.23431476664105011</v>
      </c>
      <c r="AE45" s="355">
        <f t="shared" ref="AE45:AE54" si="109">(0.11852-0.05478*LN($AC45))^2</f>
        <v>0.24855684506904688</v>
      </c>
      <c r="AF45" s="356">
        <f>(AC$44*NORMSDIST((1-AD45)^(-0.5)*NORMSINV($AC45)+(AD45/(1-AD45))^(0.5)*NORMSINV(0.999))-$AC45*AC$44)*((1+($B45-2.5)*AE45)/(1-1.5*AE45))</f>
        <v>1.3907759382725985E-2</v>
      </c>
      <c r="AG45" s="357"/>
      <c r="AH45" s="377">
        <f>'[2]Moody''s Global Infra and Corp D'!$P$72</f>
        <v>3.8828790692520001E-3</v>
      </c>
      <c r="AI45" s="355">
        <f t="shared" ref="AI45:AI54" si="110">0.12*(1-EXP(-50*$AH45))/(1-EXP(-50))+0.24*(1-(1-EXP(-50*$AH45))/(1-EXP(-50)))</f>
        <v>0.21882472132740197</v>
      </c>
      <c r="AJ45" s="355">
        <f t="shared" ref="AJ45:AJ54" si="111">(0.11852-0.05478*LN($AH45))^2</f>
        <v>0.17860221368970791</v>
      </c>
      <c r="AK45" s="356">
        <f>(AH$44*NORMSDIST((1-AI45)^(-0.5)*NORMSINV($AH45)+(AI45/(1-AI45))^(0.5)*NORMSINV(0.999))-$AH45*AH$44)*((1+($B45-2.5)*AJ45)/(1-1.5*AJ45))</f>
        <v>3.4439969595429533E-2</v>
      </c>
      <c r="AL45" s="357"/>
      <c r="AM45" s="377">
        <f>'[2]Moody''s Global Infra and Corp D'!$P$73</f>
        <v>2.4267994182825006E-2</v>
      </c>
      <c r="AN45" s="355">
        <f t="shared" ref="AN45:AN54" si="112">0.12*(1-EXP(-50*$AM45))/(1-EXP(-50))+0.24*(1-(1-EXP(-50*$AM45))/(1-EXP(-50)))</f>
        <v>0.15566222600967328</v>
      </c>
      <c r="AO45" s="355">
        <f>(0.11852-0.05478*LN($AM45))^2</f>
        <v>0.10382878220033537</v>
      </c>
      <c r="AP45" s="356">
        <f>(AM$44*NORMSDIST((1-AN45)^(-0.5)*NORMSINV($AM45)+(AN45/(1-AN45))^(0.5)*NORMSINV(0.999))-$AM45*AM$44)*((1+($B45-2.5)*AO45)/(1-1.5*AO45))</f>
        <v>7.7835965178513919E-2</v>
      </c>
      <c r="AQ45" s="357"/>
      <c r="AS45" s="355">
        <f>'[3]default rates'!$AR$137</f>
        <v>1.2991737922633972E-2</v>
      </c>
      <c r="AT45" s="355">
        <f>AS45</f>
        <v>1.2991737922633972E-2</v>
      </c>
      <c r="AU45" s="355">
        <f t="shared" ref="AU45:AU54" si="113">0.12*(1-EXP(-50*$AT45))/(1-EXP(-50))+0.24*(1-(1-EXP(-50*$AT45))/(1-EXP(-50)))</f>
        <v>0.18267137765301256</v>
      </c>
      <c r="AV45" s="355">
        <f t="shared" ref="AV45:AV54" si="114">(0.11852-0.05478*LN($AT45))^2</f>
        <v>0.12705926489018199</v>
      </c>
      <c r="AW45" s="356">
        <f>(AT$44*NORMSDIST((1-AU45)^(-0.5)*NORMSINV($AT45)+(AU45/(1-AU45))^(0.5)*NORMSINV(0.999))-$AT45*AT$44)*((1+($B45-2.5)*AV45)/(1-1.5*AV45))</f>
        <v>2.8987499377798129E-2</v>
      </c>
      <c r="AY45" s="355">
        <f>'[3]default rates'!$BG$315</f>
        <v>7.6829535351281564E-3</v>
      </c>
      <c r="AZ45" s="355">
        <f>AY45</f>
        <v>7.6829535351281564E-3</v>
      </c>
      <c r="BA45" s="355">
        <f t="shared" ref="BA45:BA54" si="115">0.12*(1-EXP(-50*$AT45))/(1-EXP(-50))+0.24*(1-(1-EXP(-50*$AT45))/(1-EXP(-50)))</f>
        <v>0.18267137765301256</v>
      </c>
      <c r="BB45" s="355">
        <f t="shared" ref="BB45:BB54" si="116">(0.11852-0.05478*LN($AT45))^2</f>
        <v>0.12705926489018199</v>
      </c>
      <c r="BC45" s="356">
        <f t="shared" ref="BC45:BC54" si="117">(AZ$44*NORMSDIST((1-BA45)^(-0.5)*NORMSINV($AZ45)+(BA45/(1-BA45))^(0.5)*NORMSINV(0.999))-$AZ45*AZ$44)*((1+($B45-2.5)*BB45)/(1-1.5*BB45))</f>
        <v>1.5923570897806532E-2</v>
      </c>
      <c r="BE45" s="355">
        <f>'[3]default rates'!$AR$137</f>
        <v>1.2991737922633972E-2</v>
      </c>
      <c r="BF45" s="355">
        <f>BE45</f>
        <v>1.2991737922633972E-2</v>
      </c>
      <c r="BG45" s="355">
        <f t="shared" ref="BG45:BG54" si="118">0.12*(1-EXP(-50*$AT45))/(1-EXP(-50))+0.24*(1-(1-EXP(-50*$AT45))/(1-EXP(-50)))</f>
        <v>0.18267137765301256</v>
      </c>
      <c r="BH45" s="355">
        <f t="shared" ref="BH45:BH54" si="119">(0.11852-0.05478*LN($AT45))^2</f>
        <v>0.12705926489018199</v>
      </c>
      <c r="BI45" s="356">
        <f>(BF$44*NORMSDIST((1-BG45)^(-0.5)*NORMSINV($BF45)+(BG45/(1-BG45))^(0.5)*NORMSINV(0.999))-$BF45*BF$44)*((1+($B45-2.5)*BH45)/(1-1.5*BH45))</f>
        <v>6.5352578757560967E-2</v>
      </c>
      <c r="BK45" s="355">
        <f>'[3]default rates'!$BG$315</f>
        <v>7.6829535351281564E-3</v>
      </c>
      <c r="BL45" s="355">
        <f>BK45</f>
        <v>7.6829535351281564E-3</v>
      </c>
      <c r="BM45" s="355">
        <f t="shared" ref="BM45:BM54" si="120">0.12*(1-EXP(-50*$AT45))/(1-EXP(-50))+0.24*(1-(1-EXP(-50*$AT45))/(1-EXP(-50)))</f>
        <v>0.18267137765301256</v>
      </c>
      <c r="BN45" s="355">
        <f t="shared" ref="BN45:BN54" si="121">(0.11852-0.05478*LN($AT45))^2</f>
        <v>0.12705926489018199</v>
      </c>
      <c r="BO45" s="356">
        <f>(BL$44*NORMSDIST((1-BM45)^(-0.5)*NORMSINV($BL45)+(BM45/(1-BM45))^(0.5)*NORMSINV(0.999))-$BL45*BL$44)*((1+($B45-2.5)*BN45)/(1-1.5*BN45))</f>
        <v>4.6605320756069178E-2</v>
      </c>
    </row>
    <row r="46" spans="2:67">
      <c r="B46" s="349">
        <f>$B$10</f>
        <v>2</v>
      </c>
      <c r="C46" s="329"/>
      <c r="D46" s="350">
        <f t="shared" ref="D46:D54" si="122">Q46*100</f>
        <v>0.15334271130463334</v>
      </c>
      <c r="E46" s="351">
        <f t="shared" ref="E46:E54" si="123">V46*100</f>
        <v>0.15334271130463334</v>
      </c>
      <c r="F46" s="350">
        <f>AA46*100</f>
        <v>0.15334271130463334</v>
      </c>
      <c r="G46" s="351">
        <f t="shared" ref="G46:G54" si="124">AF46*100</f>
        <v>2.9376304639570097</v>
      </c>
      <c r="H46" s="350">
        <f t="shared" ref="H46:H54" si="125">AK46*100</f>
        <v>7.1195617431575906</v>
      </c>
      <c r="I46" s="351">
        <f t="shared" ref="I46:I54" si="126">AP46*100</f>
        <v>11.131108178192191</v>
      </c>
      <c r="J46" s="350"/>
      <c r="K46" s="350">
        <f t="shared" ref="K46:K54" si="127">AW46*100</f>
        <v>4.1265347692186403</v>
      </c>
      <c r="L46" s="353"/>
      <c r="N46" s="377">
        <f>'[2]Moody''s Global Infra and Corp D'!$Q$68</f>
        <v>9.7071976731299996E-6</v>
      </c>
      <c r="O46" s="355">
        <f t="shared" si="102"/>
        <v>0.23994177094612773</v>
      </c>
      <c r="P46" s="355">
        <f t="shared" si="103"/>
        <v>0.56373965093387601</v>
      </c>
      <c r="Q46" s="356">
        <f t="shared" ref="Q46:Q54" si="128">(N$44*NORMSDIST((1-O46)^(-0.5)*NORMSINV($N46)+(O46/(1-O46))^(0.5)*NORMSINV(0.999))-$N46*N$44)*((1+($B46-2.5)*P46)/(1-1.5*P46))</f>
        <v>1.5334271130463333E-3</v>
      </c>
      <c r="R46" s="357"/>
      <c r="S46" s="377">
        <f>'[2]Moody''s Global Infra and Corp D'!$Q$69</f>
        <v>9.7071976731299996E-6</v>
      </c>
      <c r="T46" s="355">
        <f t="shared" si="104"/>
        <v>0.23994177094612773</v>
      </c>
      <c r="U46" s="355">
        <f t="shared" si="105"/>
        <v>0.56373965093387601</v>
      </c>
      <c r="V46" s="356">
        <f t="shared" ref="V46:V54" si="129">(S$44*NORMSDIST((1-T46)^(-0.5)*NORMSINV($S46)+(T46/(1-T46))^(0.5)*NORMSINV(0.999))-$S46*S$44)*((1+($B46-2.5)*U46)/(1-1.5*U46))</f>
        <v>1.5334271130463333E-3</v>
      </c>
      <c r="W46" s="357"/>
      <c r="X46" s="377">
        <f>'[2]Moody''s Global Infra and Corp D'!$Q$70</f>
        <v>9.7071976731299996E-6</v>
      </c>
      <c r="Y46" s="355">
        <f t="shared" si="106"/>
        <v>0.23994177094612773</v>
      </c>
      <c r="Z46" s="355">
        <f t="shared" si="107"/>
        <v>0.56373965093387601</v>
      </c>
      <c r="AA46" s="356">
        <f t="shared" ref="AA46:AA54" si="130">(X$44*NORMSDIST((1-Y46)^(-0.5)*NORMSINV($X46)+(Y46/(1-Y46))^(0.5)*NORMSINV(0.999))-$X46*X$44)*((1+($B46-2.5)*Z46)/(1-1.5*Z46))</f>
        <v>1.5334271130463333E-3</v>
      </c>
      <c r="AB46" s="357"/>
      <c r="AC46" s="377">
        <f>'[2]Moody''s Global Infra and Corp D'!$Q$71</f>
        <v>1.941439534626E-3</v>
      </c>
      <c r="AD46" s="355">
        <f t="shared" si="108"/>
        <v>0.22889888226831454</v>
      </c>
      <c r="AE46" s="355">
        <f t="shared" si="109"/>
        <v>0.21213776272128576</v>
      </c>
      <c r="AF46" s="356">
        <f t="shared" ref="AF46:AF54" si="131">(AC$44*NORMSDIST((1-AD46)^(-0.5)*NORMSINV($AC46)+(AD46/(1-AD46))^(0.5)*NORMSINV(0.999))-$AC46*AC$44)*((1+($B46-2.5)*AE46)/(1-1.5*AE46))</f>
        <v>2.9376304639570097E-2</v>
      </c>
      <c r="AG46" s="357"/>
      <c r="AH46" s="377">
        <f>'[2]Moody''s Global Infra and Corp D'!$Q$72</f>
        <v>1.2619356975069001E-2</v>
      </c>
      <c r="AI46" s="355">
        <f t="shared" si="110"/>
        <v>0.18384918984761034</v>
      </c>
      <c r="AJ46" s="355">
        <f t="shared" si="111"/>
        <v>0.12819753285835492</v>
      </c>
      <c r="AK46" s="356">
        <f t="shared" ref="AK46:AK54" si="132">(AH$44*NORMSDIST((1-AI46)^(-0.5)*NORMSINV($AH46)+(AI46/(1-AI46))^(0.5)*NORMSINV(0.999))-$AH46*AH$44)*((1+($B46-2.5)*AJ46)/(1-1.5*AJ46))</f>
        <v>7.1195617431575903E-2</v>
      </c>
      <c r="AL46" s="357"/>
      <c r="AM46" s="377">
        <f>'[2]Moody''s Global Infra and Corp D'!$Q$73</f>
        <v>5.2418867434902011E-2</v>
      </c>
      <c r="AN46" s="355">
        <f t="shared" si="112"/>
        <v>0.12872810580587521</v>
      </c>
      <c r="AO46" s="355">
        <f t="shared" ref="AO46:AO54" si="133">(0.11852-0.05478*LN($AM46))^2</f>
        <v>7.8421399210675036E-2</v>
      </c>
      <c r="AP46" s="356">
        <f t="shared" ref="AP46:AP54" si="134">(AM$44*NORMSDIST((1-AN46)^(-0.5)*NORMSINV($AM46)+(AN46/(1-AN46))^(0.5)*NORMSINV(0.999))-$AM46*AM$44)*((1+($B46-2.5)*AO46)/(1-1.5*AO46))</f>
        <v>0.11131108178192191</v>
      </c>
      <c r="AQ46" s="357"/>
      <c r="AS46" s="355">
        <f>'[3]default rates'!$AS$137</f>
        <v>1.2315024075863379E-2</v>
      </c>
      <c r="AT46" s="355">
        <f>AT45+AS46</f>
        <v>2.5306761998497351E-2</v>
      </c>
      <c r="AU46" s="355">
        <f t="shared" si="113"/>
        <v>0.15385726646225911</v>
      </c>
      <c r="AV46" s="355">
        <f t="shared" si="114"/>
        <v>0.10235439237146449</v>
      </c>
      <c r="AW46" s="356">
        <f t="shared" ref="AW46:AW54" si="135">(AT$44*NORMSDIST((1-AU46)^(-0.5)*NORMSINV($AT46)+(AU46/(1-AU46))^(0.5)*NORMSINV(0.999))-$AT46*AT$44)*((1+($B46-2.5)*AV46)/(1-1.5*AV46))</f>
        <v>4.1265347692186406E-2</v>
      </c>
      <c r="AY46" s="355">
        <f>'[3]default rates'!$BH$315</f>
        <v>7.3026133453978348E-3</v>
      </c>
      <c r="AZ46" s="355">
        <f>AZ45+AY46</f>
        <v>1.4985566880525991E-2</v>
      </c>
      <c r="BA46" s="355">
        <f t="shared" si="115"/>
        <v>0.15385726646225911</v>
      </c>
      <c r="BB46" s="355">
        <f t="shared" si="116"/>
        <v>0.10235439237146449</v>
      </c>
      <c r="BC46" s="356">
        <f t="shared" si="117"/>
        <v>2.3052400288352062E-2</v>
      </c>
      <c r="BE46" s="355">
        <f>'[3]default rates'!$AS$137</f>
        <v>1.2315024075863379E-2</v>
      </c>
      <c r="BF46" s="355">
        <f>BF45+BE46</f>
        <v>2.5306761998497351E-2</v>
      </c>
      <c r="BG46" s="355">
        <f t="shared" si="118"/>
        <v>0.15385726646225911</v>
      </c>
      <c r="BH46" s="355">
        <f t="shared" si="119"/>
        <v>0.10235439237146449</v>
      </c>
      <c r="BI46" s="356">
        <f t="shared" ref="BI46:BI54" si="136">(BF$44*NORMSDIST((1-BG46)^(-0.5)*NORMSINV($BF46)+(BG46/(1-BG46))^(0.5)*NORMSINV(0.999))-$BF46*BF$44)*((1+($B46-2.5)*BH46)/(1-1.5*BH46))</f>
        <v>9.3033098504428327E-2</v>
      </c>
      <c r="BK46" s="355">
        <f>'[3]default rates'!$BH$315</f>
        <v>7.3026133453978348E-3</v>
      </c>
      <c r="BL46" s="355">
        <f>BL45+BK46</f>
        <v>1.4985566880525991E-2</v>
      </c>
      <c r="BM46" s="355">
        <f t="shared" si="120"/>
        <v>0.15385726646225911</v>
      </c>
      <c r="BN46" s="355">
        <f t="shared" si="121"/>
        <v>0.10235439237146449</v>
      </c>
      <c r="BO46" s="356">
        <f t="shared" ref="BO46:BO54" si="137">(BL$44*NORMSDIST((1-BM46)^(-0.5)*NORMSINV($BL46)+(BM46/(1-BM46))^(0.5)*NORMSINV(0.999))-$BL46*BL$44)*((1+($B46-2.5)*BN46)/(1-1.5*BN46))</f>
        <v>6.7470074176888481E-2</v>
      </c>
    </row>
    <row r="47" spans="2:67">
      <c r="B47" s="349">
        <f>$B$11</f>
        <v>3</v>
      </c>
      <c r="C47" s="329"/>
      <c r="D47" s="350">
        <f t="shared" si="122"/>
        <v>0.27371833345466495</v>
      </c>
      <c r="E47" s="351">
        <f t="shared" si="123"/>
        <v>0.27371833345466495</v>
      </c>
      <c r="F47" s="350">
        <f t="shared" ref="F47:F54" si="138">AA47*100</f>
        <v>2.4931557806278684</v>
      </c>
      <c r="G47" s="351">
        <f t="shared" si="124"/>
        <v>5.1243910882641277</v>
      </c>
      <c r="H47" s="350">
        <f t="shared" si="125"/>
        <v>9.4918863062710521</v>
      </c>
      <c r="I47" s="351">
        <f t="shared" si="126"/>
        <v>14.234213830069621</v>
      </c>
      <c r="J47" s="350"/>
      <c r="K47" s="350">
        <f t="shared" si="127"/>
        <v>4.9767717695380274</v>
      </c>
      <c r="L47" s="353"/>
      <c r="N47" s="377">
        <f>'[2]Moody''s Global Infra and Corp D'!$R$68</f>
        <v>9.7071976731299996E-6</v>
      </c>
      <c r="O47" s="355">
        <f t="shared" si="102"/>
        <v>0.23994177094612773</v>
      </c>
      <c r="P47" s="355">
        <f t="shared" si="103"/>
        <v>0.56373965093387601</v>
      </c>
      <c r="Q47" s="356">
        <f t="shared" si="128"/>
        <v>2.7371833345466497E-3</v>
      </c>
      <c r="R47" s="357"/>
      <c r="S47" s="377">
        <f>'[2]Moody''s Global Infra and Corp D'!$R$69</f>
        <v>9.7071976731299996E-6</v>
      </c>
      <c r="T47" s="355">
        <f t="shared" si="104"/>
        <v>0.23994177094612773</v>
      </c>
      <c r="U47" s="355">
        <f t="shared" si="105"/>
        <v>0.56373965093387601</v>
      </c>
      <c r="V47" s="356">
        <f t="shared" si="129"/>
        <v>2.7371833345466497E-3</v>
      </c>
      <c r="W47" s="357"/>
      <c r="X47" s="377">
        <f>'[2]Moody''s Global Infra and Corp D'!$R$70</f>
        <v>9.7071976731300013E-4</v>
      </c>
      <c r="Y47" s="355">
        <f t="shared" si="106"/>
        <v>0.23431476664105011</v>
      </c>
      <c r="Z47" s="355">
        <f t="shared" si="107"/>
        <v>0.24855684506904688</v>
      </c>
      <c r="AA47" s="356">
        <f t="shared" si="130"/>
        <v>2.4931557806278683E-2</v>
      </c>
      <c r="AB47" s="357"/>
      <c r="AC47" s="377">
        <f>'[2]Moody''s Global Infra and Corp D'!$R$71</f>
        <v>3.8828790692520001E-3</v>
      </c>
      <c r="AD47" s="355">
        <f t="shared" si="108"/>
        <v>0.21882472132740197</v>
      </c>
      <c r="AE47" s="355">
        <f t="shared" si="109"/>
        <v>0.17860221368970791</v>
      </c>
      <c r="AF47" s="356">
        <f t="shared" si="131"/>
        <v>5.1243910882641276E-2</v>
      </c>
      <c r="AG47" s="357"/>
      <c r="AH47" s="377">
        <f>'[2]Moody''s Global Infra and Corp D'!$R$72</f>
        <v>2.2326554648198996E-2</v>
      </c>
      <c r="AI47" s="355">
        <f t="shared" si="110"/>
        <v>0.1592976220877701</v>
      </c>
      <c r="AJ47" s="355">
        <f t="shared" si="111"/>
        <v>0.10679326171179107</v>
      </c>
      <c r="AK47" s="356">
        <f t="shared" si="132"/>
        <v>9.4918863062710523E-2</v>
      </c>
      <c r="AL47" s="357"/>
      <c r="AM47" s="377">
        <f>'[2]Moody''s Global Infra and Corp D'!$R$73</f>
        <v>8.4452619756231015E-2</v>
      </c>
      <c r="AN47" s="355">
        <f t="shared" si="112"/>
        <v>0.12175920280541973</v>
      </c>
      <c r="AO47" s="355">
        <f t="shared" si="133"/>
        <v>6.4471460966361263E-2</v>
      </c>
      <c r="AP47" s="356">
        <f t="shared" si="134"/>
        <v>0.1423421383006962</v>
      </c>
      <c r="AQ47" s="357"/>
      <c r="AS47" s="355">
        <f>'[3]default rates'!$AT$137</f>
        <v>9.657297964350664E-3</v>
      </c>
      <c r="AT47" s="355">
        <f>AT46+AS47</f>
        <v>3.4964059962848015E-2</v>
      </c>
      <c r="AU47" s="355">
        <f t="shared" si="113"/>
        <v>0.14089037955534484</v>
      </c>
      <c r="AV47" s="355">
        <f t="shared" si="114"/>
        <v>9.1337622037030039E-2</v>
      </c>
      <c r="AW47" s="356">
        <f t="shared" si="135"/>
        <v>4.9767717695380277E-2</v>
      </c>
      <c r="AY47" s="355">
        <f>'[3]default rates'!$BI$315</f>
        <v>6.9778527442427851E-3</v>
      </c>
      <c r="AZ47" s="355">
        <f>AZ46+AY47</f>
        <v>2.1963419624768776E-2</v>
      </c>
      <c r="BA47" s="355">
        <f t="shared" si="115"/>
        <v>0.14089037955534484</v>
      </c>
      <c r="BB47" s="355">
        <f t="shared" si="116"/>
        <v>9.1337622037030039E-2</v>
      </c>
      <c r="BC47" s="356">
        <f t="shared" si="117"/>
        <v>2.9103937381263819E-2</v>
      </c>
      <c r="BE47" s="355">
        <f>'[3]default rates'!$AT$137</f>
        <v>9.657297964350664E-3</v>
      </c>
      <c r="BF47" s="355">
        <f>BF46+BE47</f>
        <v>3.4964059962848015E-2</v>
      </c>
      <c r="BG47" s="355">
        <f t="shared" si="118"/>
        <v>0.14089037955534484</v>
      </c>
      <c r="BH47" s="355">
        <f t="shared" si="119"/>
        <v>9.1337622037030039E-2</v>
      </c>
      <c r="BI47" s="356">
        <f t="shared" si="136"/>
        <v>0.11220176835130831</v>
      </c>
      <c r="BK47" s="355">
        <f>'[3]default rates'!$BI$315</f>
        <v>6.9778527442427851E-3</v>
      </c>
      <c r="BL47" s="355">
        <f>BL46+BK47</f>
        <v>2.1963419624768776E-2</v>
      </c>
      <c r="BM47" s="355">
        <f t="shared" si="120"/>
        <v>0.14089037955534484</v>
      </c>
      <c r="BN47" s="355">
        <f t="shared" si="121"/>
        <v>9.1337622037030039E-2</v>
      </c>
      <c r="BO47" s="356">
        <f t="shared" si="137"/>
        <v>8.5181794060099653E-2</v>
      </c>
    </row>
    <row r="48" spans="2:67">
      <c r="B48" s="349">
        <f>$B$12</f>
        <v>4</v>
      </c>
      <c r="C48" s="329"/>
      <c r="D48" s="350">
        <f t="shared" si="122"/>
        <v>0.39409395560469657</v>
      </c>
      <c r="E48" s="351">
        <f t="shared" si="123"/>
        <v>0.39409395560469657</v>
      </c>
      <c r="F48" s="350">
        <f t="shared" si="138"/>
        <v>3.0443457018055029</v>
      </c>
      <c r="G48" s="351">
        <f t="shared" si="124"/>
        <v>6.5456042759161308</v>
      </c>
      <c r="H48" s="350">
        <f t="shared" si="125"/>
        <v>11.522949026036153</v>
      </c>
      <c r="I48" s="351">
        <f t="shared" si="126"/>
        <v>16.59814678939432</v>
      </c>
      <c r="J48" s="350"/>
      <c r="K48" s="350">
        <f t="shared" si="127"/>
        <v>5.6882239939039101</v>
      </c>
      <c r="L48" s="353"/>
      <c r="N48" s="377">
        <f>'[2]Moody''s Global Infra and Corp D'!$S$68</f>
        <v>9.7071976731299996E-6</v>
      </c>
      <c r="O48" s="355">
        <f t="shared" si="102"/>
        <v>0.23994177094612773</v>
      </c>
      <c r="P48" s="355">
        <f t="shared" si="103"/>
        <v>0.56373965093387601</v>
      </c>
      <c r="Q48" s="356">
        <f t="shared" si="128"/>
        <v>3.9409395560469655E-3</v>
      </c>
      <c r="R48" s="357"/>
      <c r="S48" s="377">
        <f>'[2]Moody''s Global Infra and Corp D'!$S$69</f>
        <v>9.7071976731299996E-6</v>
      </c>
      <c r="T48" s="355">
        <f t="shared" si="104"/>
        <v>0.23994177094612773</v>
      </c>
      <c r="U48" s="355">
        <f t="shared" si="105"/>
        <v>0.56373965093387601</v>
      </c>
      <c r="V48" s="356">
        <f t="shared" si="129"/>
        <v>3.9409395560469655E-3</v>
      </c>
      <c r="W48" s="357"/>
      <c r="X48" s="377">
        <f>'[2]Moody''s Global Infra and Corp D'!$S$70</f>
        <v>9.7071976731300013E-4</v>
      </c>
      <c r="Y48" s="355">
        <f t="shared" si="106"/>
        <v>0.23431476664105011</v>
      </c>
      <c r="Z48" s="355">
        <f t="shared" si="107"/>
        <v>0.24855684506904688</v>
      </c>
      <c r="AA48" s="356">
        <f t="shared" si="130"/>
        <v>3.044345701805503E-2</v>
      </c>
      <c r="AB48" s="357"/>
      <c r="AC48" s="377">
        <f>'[2]Moody''s Global Infra and Corp D'!$S$71</f>
        <v>4.8535988365649993E-3</v>
      </c>
      <c r="AD48" s="355">
        <f t="shared" si="108"/>
        <v>0.21414270797423973</v>
      </c>
      <c r="AE48" s="355">
        <f t="shared" si="109"/>
        <v>0.16841974485038017</v>
      </c>
      <c r="AF48" s="356">
        <f t="shared" si="131"/>
        <v>6.5456042759161309E-2</v>
      </c>
      <c r="AG48" s="357"/>
      <c r="AH48" s="377">
        <f>'[2]Moody''s Global Infra and Corp D'!$S$72</f>
        <v>3.3975191855954996E-2</v>
      </c>
      <c r="AI48" s="355">
        <f t="shared" si="110"/>
        <v>0.14194923199310155</v>
      </c>
      <c r="AJ48" s="355">
        <f t="shared" si="111"/>
        <v>9.22900589712813E-2</v>
      </c>
      <c r="AK48" s="356">
        <f t="shared" si="132"/>
        <v>0.11522949026036154</v>
      </c>
      <c r="AL48" s="357"/>
      <c r="AM48" s="377">
        <f>'[2]Moody''s Global Infra and Corp D'!$S$73</f>
        <v>0.11163277324099502</v>
      </c>
      <c r="AN48" s="355">
        <f t="shared" si="112"/>
        <v>0.12045196663453828</v>
      </c>
      <c r="AO48" s="355">
        <f t="shared" si="133"/>
        <v>5.6943023788254235E-2</v>
      </c>
      <c r="AP48" s="356">
        <f t="shared" si="134"/>
        <v>0.16598146789394319</v>
      </c>
      <c r="AQ48" s="357"/>
      <c r="AS48" s="355">
        <f>'[3]default rates'!$AU$137</f>
        <v>7.5053741454804701E-3</v>
      </c>
      <c r="AT48" s="355">
        <f t="shared" ref="AT48:AT54" si="139">AT47+AS48</f>
        <v>4.2469434108328485E-2</v>
      </c>
      <c r="AU48" s="355">
        <f t="shared" si="113"/>
        <v>0.13435387638901927</v>
      </c>
      <c r="AV48" s="355">
        <f t="shared" si="114"/>
        <v>8.5012139292376554E-2</v>
      </c>
      <c r="AW48" s="356">
        <f t="shared" si="135"/>
        <v>5.6882239939039098E-2</v>
      </c>
      <c r="AY48" s="355">
        <f>'[3]default rates'!$BJ$315</f>
        <v>6.5900969008653165E-3</v>
      </c>
      <c r="AZ48" s="355">
        <f t="shared" ref="AZ48:AZ54" si="140">AZ47+AY48</f>
        <v>2.8553516525634093E-2</v>
      </c>
      <c r="BA48" s="355">
        <f t="shared" si="115"/>
        <v>0.13435387638901927</v>
      </c>
      <c r="BB48" s="355">
        <f t="shared" si="116"/>
        <v>8.5012139292376554E-2</v>
      </c>
      <c r="BC48" s="356">
        <f t="shared" si="117"/>
        <v>3.4862797310612606E-2</v>
      </c>
      <c r="BE48" s="355">
        <f>'[3]default rates'!$AU$137</f>
        <v>7.5053741454804701E-3</v>
      </c>
      <c r="BF48" s="355">
        <f t="shared" ref="BF48:BF54" si="141">BF47+BE48</f>
        <v>4.2469434108328485E-2</v>
      </c>
      <c r="BG48" s="355">
        <f t="shared" si="118"/>
        <v>0.13435387638901927</v>
      </c>
      <c r="BH48" s="355">
        <f t="shared" si="119"/>
        <v>8.5012139292376554E-2</v>
      </c>
      <c r="BI48" s="356">
        <f t="shared" si="136"/>
        <v>0.12824152290865534</v>
      </c>
      <c r="BK48" s="355">
        <f>'[3]default rates'!$BJ$315</f>
        <v>6.5900969008653165E-3</v>
      </c>
      <c r="BL48" s="355">
        <f t="shared" ref="BL48:BL54" si="142">BL47+BK48</f>
        <v>2.8553516525634093E-2</v>
      </c>
      <c r="BM48" s="355">
        <f t="shared" si="120"/>
        <v>0.13435387638901927</v>
      </c>
      <c r="BN48" s="355">
        <f t="shared" si="121"/>
        <v>8.5012139292376554E-2</v>
      </c>
      <c r="BO48" s="356">
        <f t="shared" si="137"/>
        <v>0.10203690249771431</v>
      </c>
    </row>
    <row r="49" spans="2:67">
      <c r="B49" s="349">
        <f>$B$13</f>
        <v>5</v>
      </c>
      <c r="C49" s="329"/>
      <c r="D49" s="350">
        <f t="shared" si="122"/>
        <v>0.51446957775472812</v>
      </c>
      <c r="E49" s="351">
        <f t="shared" si="123"/>
        <v>0.51446957775472812</v>
      </c>
      <c r="F49" s="350">
        <f t="shared" si="138"/>
        <v>5.0290075555418907</v>
      </c>
      <c r="G49" s="351">
        <f t="shared" si="124"/>
        <v>8.3748526648408692</v>
      </c>
      <c r="H49" s="350">
        <f t="shared" si="125"/>
        <v>13.354501017557787</v>
      </c>
      <c r="I49" s="351">
        <f t="shared" si="126"/>
        <v>18.437141666403825</v>
      </c>
      <c r="J49" s="350"/>
      <c r="K49" s="350">
        <f t="shared" si="127"/>
        <v>6.3196706163789296</v>
      </c>
      <c r="L49" s="353"/>
      <c r="N49" s="377">
        <f>'[2]Moody''s Global Infra and Corp D'!$T$68</f>
        <v>9.7071976731299996E-6</v>
      </c>
      <c r="O49" s="355">
        <f t="shared" si="102"/>
        <v>0.23994177094612773</v>
      </c>
      <c r="P49" s="355">
        <f t="shared" si="103"/>
        <v>0.56373965093387601</v>
      </c>
      <c r="Q49" s="356">
        <f t="shared" si="128"/>
        <v>5.1446957775472812E-3</v>
      </c>
      <c r="R49" s="357"/>
      <c r="S49" s="377">
        <f>'[2]Moody''s Global Infra and Corp D'!$T$69</f>
        <v>9.7071976731299996E-6</v>
      </c>
      <c r="T49" s="355">
        <f t="shared" si="104"/>
        <v>0.23994177094612773</v>
      </c>
      <c r="U49" s="355">
        <f t="shared" si="105"/>
        <v>0.56373965093387601</v>
      </c>
      <c r="V49" s="356">
        <f t="shared" si="129"/>
        <v>5.1446957775472812E-3</v>
      </c>
      <c r="W49" s="357"/>
      <c r="X49" s="377">
        <f>'[2]Moody''s Global Infra and Corp D'!$T$70</f>
        <v>1.9414395346260003E-3</v>
      </c>
      <c r="Y49" s="355">
        <f t="shared" si="106"/>
        <v>0.22889888226831454</v>
      </c>
      <c r="Z49" s="355">
        <f t="shared" si="107"/>
        <v>0.21213776272128576</v>
      </c>
      <c r="AA49" s="356">
        <f t="shared" si="130"/>
        <v>5.0290075555418909E-2</v>
      </c>
      <c r="AB49" s="357"/>
      <c r="AC49" s="377">
        <f>'[2]Moody''s Global Infra and Corp D'!$T$71</f>
        <v>6.7950383711909987E-3</v>
      </c>
      <c r="AD49" s="355">
        <f t="shared" si="108"/>
        <v>0.20543363060089209</v>
      </c>
      <c r="AE49" s="355">
        <f t="shared" si="109"/>
        <v>0.15363091570663182</v>
      </c>
      <c r="AF49" s="356">
        <f t="shared" si="131"/>
        <v>8.3748526648408692E-2</v>
      </c>
      <c r="AG49" s="357"/>
      <c r="AH49" s="377">
        <f>'[2]Moody''s Global Infra and Corp D'!$T$72</f>
        <v>4.5623829063710993E-2</v>
      </c>
      <c r="AI49" s="355">
        <f t="shared" si="110"/>
        <v>0.13225948949305322</v>
      </c>
      <c r="AJ49" s="355">
        <f t="shared" si="111"/>
        <v>8.2738881304201442E-2</v>
      </c>
      <c r="AK49" s="356">
        <f t="shared" si="132"/>
        <v>0.13354501017557788</v>
      </c>
      <c r="AL49" s="357"/>
      <c r="AM49" s="377">
        <f>'[2]Moody''s Global Infra and Corp D'!$T$73</f>
        <v>0.13493004765650701</v>
      </c>
      <c r="AN49" s="355">
        <f t="shared" si="112"/>
        <v>0.12014099784956346</v>
      </c>
      <c r="AO49" s="355">
        <f t="shared" si="133"/>
        <v>5.209544874293235E-2</v>
      </c>
      <c r="AP49" s="356">
        <f t="shared" si="134"/>
        <v>0.18437141666403825</v>
      </c>
      <c r="AQ49" s="357"/>
      <c r="AS49" s="355">
        <f>'[3]default rates'!$AV$137</f>
        <v>5.797750440988847E-3</v>
      </c>
      <c r="AT49" s="355">
        <f t="shared" si="139"/>
        <v>4.8267184549317332E-2</v>
      </c>
      <c r="AU49" s="355">
        <f t="shared" si="113"/>
        <v>0.13074169089086066</v>
      </c>
      <c r="AV49" s="355">
        <f t="shared" si="114"/>
        <v>8.0973462499072793E-2</v>
      </c>
      <c r="AW49" s="356">
        <f t="shared" si="135"/>
        <v>6.3196706163789293E-2</v>
      </c>
      <c r="AY49" s="355">
        <f>'[3]default rates'!$BK$315</f>
        <v>5.1442092922008298E-3</v>
      </c>
      <c r="AZ49" s="355">
        <f t="shared" si="140"/>
        <v>3.3697725817834923E-2</v>
      </c>
      <c r="BA49" s="355">
        <f t="shared" si="115"/>
        <v>0.13074169089086066</v>
      </c>
      <c r="BB49" s="355">
        <f t="shared" si="116"/>
        <v>8.0973462499072793E-2</v>
      </c>
      <c r="BC49" s="356">
        <f t="shared" si="117"/>
        <v>3.9760504329328421E-2</v>
      </c>
      <c r="BE49" s="355">
        <f>'[3]default rates'!$AV$137</f>
        <v>5.797750440988847E-3</v>
      </c>
      <c r="BF49" s="355">
        <f t="shared" si="141"/>
        <v>4.8267184549317332E-2</v>
      </c>
      <c r="BG49" s="355">
        <f t="shared" si="118"/>
        <v>0.13074169089086066</v>
      </c>
      <c r="BH49" s="355">
        <f t="shared" si="119"/>
        <v>8.0973462499072793E-2</v>
      </c>
      <c r="BI49" s="356">
        <f t="shared" si="136"/>
        <v>0.14247754395643886</v>
      </c>
      <c r="BK49" s="355">
        <f>'[3]default rates'!$BK$315</f>
        <v>5.1442092922008298E-3</v>
      </c>
      <c r="BL49" s="355">
        <f t="shared" si="142"/>
        <v>3.3697725817834923E-2</v>
      </c>
      <c r="BM49" s="355">
        <f t="shared" si="120"/>
        <v>0.13074169089086066</v>
      </c>
      <c r="BN49" s="355">
        <f t="shared" si="121"/>
        <v>8.0973462499072793E-2</v>
      </c>
      <c r="BO49" s="356">
        <f t="shared" si="137"/>
        <v>0.1163715770529012</v>
      </c>
    </row>
    <row r="50" spans="2:67">
      <c r="B50" s="349">
        <f>$B$14</f>
        <v>6</v>
      </c>
      <c r="C50" s="329"/>
      <c r="D50" s="350">
        <f t="shared" si="122"/>
        <v>0.63484519990475974</v>
      </c>
      <c r="E50" s="351">
        <f t="shared" si="123"/>
        <v>0.63484519990475974</v>
      </c>
      <c r="F50" s="350">
        <f t="shared" si="138"/>
        <v>5.7261332527368518</v>
      </c>
      <c r="G50" s="351">
        <f t="shared" si="124"/>
        <v>9.6932106642109002</v>
      </c>
      <c r="H50" s="350">
        <f t="shared" si="125"/>
        <v>14.835166881975075</v>
      </c>
      <c r="I50" s="351">
        <f t="shared" si="126"/>
        <v>19.845489857611717</v>
      </c>
      <c r="J50" s="350"/>
      <c r="K50" s="350">
        <f t="shared" si="127"/>
        <v>6.8735005413702712</v>
      </c>
      <c r="L50" s="353"/>
      <c r="N50" s="377">
        <f>'[2]Moody''s Global Infra and Corp D'!$U$68</f>
        <v>9.7071976731299996E-6</v>
      </c>
      <c r="O50" s="355">
        <f t="shared" si="102"/>
        <v>0.23994177094612773</v>
      </c>
      <c r="P50" s="355">
        <f t="shared" si="103"/>
        <v>0.56373965093387601</v>
      </c>
      <c r="Q50" s="356">
        <f t="shared" si="128"/>
        <v>6.348451999047597E-3</v>
      </c>
      <c r="R50" s="357"/>
      <c r="S50" s="377">
        <f>'[2]Moody''s Global Infra and Corp D'!$U$69</f>
        <v>9.7071976731299996E-6</v>
      </c>
      <c r="T50" s="355">
        <f t="shared" si="104"/>
        <v>0.23994177094612773</v>
      </c>
      <c r="U50" s="355">
        <f t="shared" si="105"/>
        <v>0.56373965093387601</v>
      </c>
      <c r="V50" s="356">
        <f t="shared" si="129"/>
        <v>6.348451999047597E-3</v>
      </c>
      <c r="W50" s="357"/>
      <c r="X50" s="377">
        <f>'[2]Moody''s Global Infra and Corp D'!$U$70</f>
        <v>1.9414395346260003E-3</v>
      </c>
      <c r="Y50" s="355">
        <f t="shared" si="106"/>
        <v>0.22889888226831454</v>
      </c>
      <c r="Z50" s="355">
        <f t="shared" si="107"/>
        <v>0.21213776272128576</v>
      </c>
      <c r="AA50" s="356">
        <f t="shared" si="130"/>
        <v>5.7261332527368515E-2</v>
      </c>
      <c r="AB50" s="357"/>
      <c r="AC50" s="377">
        <f>'[2]Moody''s Global Infra and Corp D'!$U$71</f>
        <v>7.7657581385040001E-3</v>
      </c>
      <c r="AD50" s="355">
        <f t="shared" si="108"/>
        <v>0.2013860462119888</v>
      </c>
      <c r="AE50" s="355">
        <f t="shared" si="109"/>
        <v>0.14795019797431325</v>
      </c>
      <c r="AF50" s="356">
        <f t="shared" si="131"/>
        <v>9.6932106642108995E-2</v>
      </c>
      <c r="AG50" s="357"/>
      <c r="AH50" s="377">
        <f>'[2]Moody''s Global Infra and Corp D'!$U$72</f>
        <v>5.3389587202215004E-2</v>
      </c>
      <c r="AI50" s="355">
        <f t="shared" si="110"/>
        <v>0.12831459482014185</v>
      </c>
      <c r="AJ50" s="355">
        <f t="shared" si="111"/>
        <v>7.7859439896584184E-2</v>
      </c>
      <c r="AK50" s="356">
        <f t="shared" si="132"/>
        <v>0.14835166881975076</v>
      </c>
      <c r="AL50" s="357"/>
      <c r="AM50" s="377">
        <f>'[2]Moody''s Global Infra and Corp D'!$U$73</f>
        <v>0.15240300346814101</v>
      </c>
      <c r="AN50" s="355">
        <f t="shared" si="112"/>
        <v>0.12005885618043671</v>
      </c>
      <c r="AO50" s="355">
        <f t="shared" si="133"/>
        <v>4.909486514601074E-2</v>
      </c>
      <c r="AP50" s="356">
        <f t="shared" si="134"/>
        <v>0.19845489857611717</v>
      </c>
      <c r="AQ50" s="357"/>
      <c r="AS50" s="355">
        <f>'[3]default rates'!$AW$137</f>
        <v>3.7865959482092926E-3</v>
      </c>
      <c r="AT50" s="355">
        <f t="shared" si="139"/>
        <v>5.2053780497526625E-2</v>
      </c>
      <c r="AU50" s="355">
        <f t="shared" si="113"/>
        <v>0.12888889476060686</v>
      </c>
      <c r="AV50" s="355">
        <f t="shared" si="114"/>
        <v>7.8635980353323046E-2</v>
      </c>
      <c r="AW50" s="356">
        <f t="shared" si="135"/>
        <v>6.8735005413702713E-2</v>
      </c>
      <c r="AY50" s="355">
        <f>'[3]default rates'!$BL$315</f>
        <v>3.4635566272124274E-3</v>
      </c>
      <c r="AZ50" s="355">
        <f t="shared" si="140"/>
        <v>3.716128244504735E-2</v>
      </c>
      <c r="BA50" s="355">
        <f t="shared" si="115"/>
        <v>0.12888889476060686</v>
      </c>
      <c r="BB50" s="355">
        <f t="shared" si="116"/>
        <v>7.8635980353323046E-2</v>
      </c>
      <c r="BC50" s="356">
        <f t="shared" si="117"/>
        <v>4.3912420107145092E-2</v>
      </c>
      <c r="BE50" s="355">
        <f>'[3]default rates'!$AW$137</f>
        <v>3.7865959482092926E-3</v>
      </c>
      <c r="BF50" s="355">
        <f t="shared" si="141"/>
        <v>5.2053780497526625E-2</v>
      </c>
      <c r="BG50" s="355">
        <f t="shared" si="118"/>
        <v>0.12888889476060686</v>
      </c>
      <c r="BH50" s="355">
        <f t="shared" si="119"/>
        <v>7.8635980353323046E-2</v>
      </c>
      <c r="BI50" s="356">
        <f t="shared" si="136"/>
        <v>0.15496368955995107</v>
      </c>
      <c r="BK50" s="355">
        <f>'[3]default rates'!$BL$315</f>
        <v>3.4635566272124274E-3</v>
      </c>
      <c r="BL50" s="355">
        <f t="shared" si="142"/>
        <v>3.716128244504735E-2</v>
      </c>
      <c r="BM50" s="355">
        <f t="shared" si="120"/>
        <v>0.12888889476060686</v>
      </c>
      <c r="BN50" s="355">
        <f t="shared" si="121"/>
        <v>7.8635980353323046E-2</v>
      </c>
      <c r="BO50" s="356">
        <f t="shared" si="137"/>
        <v>0.12852345980703803</v>
      </c>
    </row>
    <row r="51" spans="2:67">
      <c r="B51" s="349">
        <f>$B$15</f>
        <v>7</v>
      </c>
      <c r="C51" s="329"/>
      <c r="D51" s="350">
        <f t="shared" si="122"/>
        <v>0.75522082205479124</v>
      </c>
      <c r="E51" s="351">
        <f t="shared" si="123"/>
        <v>0.75522082205479124</v>
      </c>
      <c r="F51" s="350">
        <f t="shared" si="138"/>
        <v>7.5995122578215248</v>
      </c>
      <c r="G51" s="351">
        <f t="shared" si="124"/>
        <v>11.286826537926013</v>
      </c>
      <c r="H51" s="350">
        <f t="shared" si="125"/>
        <v>16.084972811684974</v>
      </c>
      <c r="I51" s="351">
        <f t="shared" si="126"/>
        <v>21.103014299653026</v>
      </c>
      <c r="J51" s="350"/>
      <c r="K51" s="350">
        <f t="shared" si="127"/>
        <v>7.3778976492630992</v>
      </c>
      <c r="L51" s="353"/>
      <c r="N51" s="377">
        <f>'[2]Moody''s Global Infra and Corp D'!$V$68</f>
        <v>9.7071976731299996E-6</v>
      </c>
      <c r="O51" s="355">
        <f t="shared" si="102"/>
        <v>0.23994177094612773</v>
      </c>
      <c r="P51" s="355">
        <f t="shared" si="103"/>
        <v>0.56373965093387601</v>
      </c>
      <c r="Q51" s="356">
        <f t="shared" si="128"/>
        <v>7.5522082205479128E-3</v>
      </c>
      <c r="R51" s="357"/>
      <c r="S51" s="377">
        <f>'[2]Moody''s Global Infra and Corp D'!$V$69</f>
        <v>9.7071976731299996E-6</v>
      </c>
      <c r="T51" s="355">
        <f t="shared" si="104"/>
        <v>0.23994177094612773</v>
      </c>
      <c r="U51" s="355">
        <f t="shared" si="105"/>
        <v>0.56373965093387601</v>
      </c>
      <c r="V51" s="356">
        <f t="shared" si="129"/>
        <v>7.5522082205479128E-3</v>
      </c>
      <c r="W51" s="357"/>
      <c r="X51" s="377">
        <f>'[2]Moody''s Global Infra and Corp D'!$V$70</f>
        <v>2.9121593019389995E-3</v>
      </c>
      <c r="Y51" s="355">
        <f t="shared" si="106"/>
        <v>0.22373958594977977</v>
      </c>
      <c r="Z51" s="355">
        <f t="shared" si="107"/>
        <v>0.19217069000724055</v>
      </c>
      <c r="AA51" s="356">
        <f t="shared" si="130"/>
        <v>7.5995122578215252E-2</v>
      </c>
      <c r="AB51" s="357"/>
      <c r="AC51" s="377">
        <f>'[2]Moody''s Global Infra and Corp D'!$V$71</f>
        <v>9.7071976731299987E-3</v>
      </c>
      <c r="AD51" s="355">
        <f t="shared" si="108"/>
        <v>0.19385707887269149</v>
      </c>
      <c r="AE51" s="355">
        <f t="shared" si="109"/>
        <v>0.13869601952200861</v>
      </c>
      <c r="AF51" s="356">
        <f t="shared" si="131"/>
        <v>0.11286826537926012</v>
      </c>
      <c r="AG51" s="357"/>
      <c r="AH51" s="377">
        <f>'[2]Moody''s Global Infra and Corp D'!$V$72</f>
        <v>5.8243186038780002E-2</v>
      </c>
      <c r="AI51" s="355">
        <f t="shared" si="110"/>
        <v>0.12652298726730615</v>
      </c>
      <c r="AJ51" s="355">
        <f t="shared" si="111"/>
        <v>7.5222146604147694E-2</v>
      </c>
      <c r="AK51" s="356">
        <f t="shared" si="132"/>
        <v>0.16084972811684975</v>
      </c>
      <c r="AL51" s="357"/>
      <c r="AM51" s="377">
        <f>'[2]Moody''s Global Infra and Corp D'!$V$73</f>
        <v>0.16987595927977503</v>
      </c>
      <c r="AN51" s="355">
        <f t="shared" si="112"/>
        <v>0.12002456810501949</v>
      </c>
      <c r="AO51" s="355">
        <f t="shared" si="133"/>
        <v>4.649533980455272E-2</v>
      </c>
      <c r="AP51" s="356">
        <f t="shared" si="134"/>
        <v>0.21103014299653025</v>
      </c>
      <c r="AQ51" s="357"/>
      <c r="AS51" s="355">
        <f>'[3]default rates'!$AX$137</f>
        <v>2.4306611358775321E-3</v>
      </c>
      <c r="AT51" s="355">
        <f t="shared" si="139"/>
        <v>5.4484441633404157E-2</v>
      </c>
      <c r="AU51" s="355">
        <f t="shared" si="113"/>
        <v>0.1278716654578296</v>
      </c>
      <c r="AV51" s="355">
        <f t="shared" si="114"/>
        <v>7.7240104628808232E-2</v>
      </c>
      <c r="AW51" s="356">
        <f t="shared" si="135"/>
        <v>7.3778976492630988E-2</v>
      </c>
      <c r="AY51" s="355">
        <f>'[3]default rates'!$BM$315</f>
        <v>2.9963573454646619E-3</v>
      </c>
      <c r="AZ51" s="355">
        <f t="shared" si="140"/>
        <v>4.0157639790512012E-2</v>
      </c>
      <c r="BA51" s="355">
        <f t="shared" si="115"/>
        <v>0.1278716654578296</v>
      </c>
      <c r="BB51" s="355">
        <f t="shared" si="116"/>
        <v>7.7240104628808232E-2</v>
      </c>
      <c r="BC51" s="356">
        <f t="shared" si="117"/>
        <v>4.8069997340796256E-2</v>
      </c>
      <c r="BE51" s="355">
        <f>'[3]default rates'!$AX$137</f>
        <v>2.4306611358775321E-3</v>
      </c>
      <c r="BF51" s="355">
        <f t="shared" si="141"/>
        <v>5.4484441633404157E-2</v>
      </c>
      <c r="BG51" s="355">
        <f t="shared" si="118"/>
        <v>0.1278716654578296</v>
      </c>
      <c r="BH51" s="355">
        <f t="shared" si="119"/>
        <v>7.7240104628808232E-2</v>
      </c>
      <c r="BI51" s="356">
        <f>(BF$44*NORMSDIST((1-BG51)^(-0.5)*NORMSINV($BF51)+(BG51/(1-BG51))^(0.5)*NORMSINV(0.999))-$BF51*BF$44)*((1+($B51-2.5)*BH51)/(1-1.5*BH51))</f>
        <v>0.16633536784410805</v>
      </c>
      <c r="BK51" s="355">
        <f>'[3]default rates'!$BM$315</f>
        <v>2.9963573454646619E-3</v>
      </c>
      <c r="BL51" s="355">
        <f t="shared" si="142"/>
        <v>4.0157639790512012E-2</v>
      </c>
      <c r="BM51" s="355">
        <f t="shared" si="120"/>
        <v>0.1278716654578296</v>
      </c>
      <c r="BN51" s="355">
        <f t="shared" si="121"/>
        <v>7.7240104628808232E-2</v>
      </c>
      <c r="BO51" s="356">
        <f t="shared" si="137"/>
        <v>0.14069191258600194</v>
      </c>
    </row>
    <row r="52" spans="2:67">
      <c r="B52" s="349">
        <f>$B$16</f>
        <v>8</v>
      </c>
      <c r="C52" s="329"/>
      <c r="D52" s="350">
        <f t="shared" si="122"/>
        <v>0.87559644420482297</v>
      </c>
      <c r="E52" s="351">
        <f t="shared" si="123"/>
        <v>0.87559644420482297</v>
      </c>
      <c r="F52" s="350">
        <f t="shared" si="138"/>
        <v>8.3826678203618492</v>
      </c>
      <c r="G52" s="351">
        <f t="shared" si="124"/>
        <v>12.520996732274334</v>
      </c>
      <c r="H52" s="350">
        <f t="shared" si="125"/>
        <v>17.18930224810876</v>
      </c>
      <c r="I52" s="351">
        <f t="shared" si="126"/>
        <v>22.175486303347824</v>
      </c>
      <c r="J52" s="350"/>
      <c r="K52" s="350">
        <f t="shared" si="127"/>
        <v>7.85447247571667</v>
      </c>
      <c r="L52" s="353"/>
      <c r="N52" s="377">
        <f>'[2]Moody''s Global Infra and Corp D'!$W$68</f>
        <v>9.7071976731299996E-6</v>
      </c>
      <c r="O52" s="355">
        <f t="shared" si="102"/>
        <v>0.23994177094612773</v>
      </c>
      <c r="P52" s="355">
        <f t="shared" si="103"/>
        <v>0.56373965093387601</v>
      </c>
      <c r="Q52" s="356">
        <f t="shared" si="128"/>
        <v>8.7559644420482294E-3</v>
      </c>
      <c r="R52" s="357"/>
      <c r="S52" s="377">
        <f>'[2]Moody''s Global Infra and Corp D'!$W$69</f>
        <v>9.7071976731299996E-6</v>
      </c>
      <c r="T52" s="355">
        <f t="shared" si="104"/>
        <v>0.23994177094612773</v>
      </c>
      <c r="U52" s="355">
        <f t="shared" si="105"/>
        <v>0.56373965093387601</v>
      </c>
      <c r="V52" s="356">
        <f t="shared" si="129"/>
        <v>8.7559644420482294E-3</v>
      </c>
      <c r="W52" s="357"/>
      <c r="X52" s="377">
        <f>'[2]Moody''s Global Infra and Corp D'!$W$70</f>
        <v>2.9121593019389995E-3</v>
      </c>
      <c r="Y52" s="355">
        <f t="shared" si="106"/>
        <v>0.22373958594977977</v>
      </c>
      <c r="Z52" s="355">
        <f t="shared" si="107"/>
        <v>0.19217069000724055</v>
      </c>
      <c r="AA52" s="356">
        <f t="shared" si="130"/>
        <v>8.3826678203618485E-2</v>
      </c>
      <c r="AB52" s="357"/>
      <c r="AC52" s="377">
        <f>'[2]Moody''s Global Infra and Corp D'!$W$71</f>
        <v>1.0677917440443002E-2</v>
      </c>
      <c r="AD52" s="355">
        <f t="shared" si="108"/>
        <v>0.19035795613434467</v>
      </c>
      <c r="AE52" s="355">
        <f t="shared" si="109"/>
        <v>0.13483441034430946</v>
      </c>
      <c r="AF52" s="356">
        <f t="shared" si="131"/>
        <v>0.12520996732274334</v>
      </c>
      <c r="AG52" s="357"/>
      <c r="AH52" s="377">
        <f>'[2]Moody''s Global Infra and Corp D'!$W$72</f>
        <v>6.1155345340718988E-2</v>
      </c>
      <c r="AI52" s="355">
        <f t="shared" si="110"/>
        <v>0.12563909998555023</v>
      </c>
      <c r="AJ52" s="355">
        <f t="shared" si="111"/>
        <v>7.3763211768448342E-2</v>
      </c>
      <c r="AK52" s="356">
        <f t="shared" si="132"/>
        <v>0.17189302248108759</v>
      </c>
      <c r="AL52" s="357"/>
      <c r="AM52" s="377">
        <f>'[2]Moody''s Global Infra and Corp D'!$W$73</f>
        <v>0.18443675578947002</v>
      </c>
      <c r="AN52" s="355">
        <f t="shared" si="112"/>
        <v>0.1200118628211027</v>
      </c>
      <c r="AO52" s="355">
        <f t="shared" si="133"/>
        <v>4.4572827249769575E-2</v>
      </c>
      <c r="AP52" s="356">
        <f t="shared" si="134"/>
        <v>0.22175486303347824</v>
      </c>
      <c r="AQ52" s="357"/>
      <c r="AS52" s="355">
        <f>'[3]default rates'!$AY$137</f>
        <v>1.6487525165561623E-3</v>
      </c>
      <c r="AT52" s="355">
        <f t="shared" si="139"/>
        <v>5.6133194149960319E-2</v>
      </c>
      <c r="AU52" s="355">
        <f t="shared" si="113"/>
        <v>0.12724877171058616</v>
      </c>
      <c r="AV52" s="355">
        <f t="shared" si="114"/>
        <v>7.6335020731583311E-2</v>
      </c>
      <c r="AW52" s="356">
        <f t="shared" si="135"/>
        <v>7.8544724757166701E-2</v>
      </c>
      <c r="AY52" s="355">
        <f>'[3]default rates'!$BN$315</f>
        <v>2.3759781719104867E-3</v>
      </c>
      <c r="AZ52" s="355">
        <f t="shared" si="140"/>
        <v>4.2533617962422499E-2</v>
      </c>
      <c r="BA52" s="355">
        <f t="shared" si="115"/>
        <v>0.12724877171058616</v>
      </c>
      <c r="BB52" s="355">
        <f t="shared" si="116"/>
        <v>7.6335020731583311E-2</v>
      </c>
      <c r="BC52" s="356">
        <f t="shared" si="117"/>
        <v>5.2026331649245611E-2</v>
      </c>
      <c r="BE52" s="355">
        <f>'[3]default rates'!$AY$137</f>
        <v>1.6487525165561623E-3</v>
      </c>
      <c r="BF52" s="355">
        <f t="shared" si="141"/>
        <v>5.6133194149960319E-2</v>
      </c>
      <c r="BG52" s="355">
        <f t="shared" si="118"/>
        <v>0.12724877171058616</v>
      </c>
      <c r="BH52" s="355">
        <f t="shared" si="119"/>
        <v>7.6335020731583311E-2</v>
      </c>
      <c r="BI52" s="356">
        <f t="shared" si="136"/>
        <v>0.17707979028419357</v>
      </c>
      <c r="BK52" s="355">
        <f>'[3]default rates'!$BN$315</f>
        <v>2.3759781719104867E-3</v>
      </c>
      <c r="BL52" s="355">
        <f t="shared" si="142"/>
        <v>4.2533617962422499E-2</v>
      </c>
      <c r="BM52" s="355">
        <f t="shared" si="120"/>
        <v>0.12724877171058616</v>
      </c>
      <c r="BN52" s="355">
        <f t="shared" si="121"/>
        <v>7.6335020731583311E-2</v>
      </c>
      <c r="BO52" s="356">
        <f t="shared" si="137"/>
        <v>0.152271364873863</v>
      </c>
    </row>
    <row r="53" spans="2:67">
      <c r="B53" s="349">
        <f>$B$17</f>
        <v>9</v>
      </c>
      <c r="C53" s="329"/>
      <c r="D53" s="350">
        <f t="shared" si="122"/>
        <v>0.99597206635485447</v>
      </c>
      <c r="E53" s="351">
        <f t="shared" si="123"/>
        <v>0.99597206635485447</v>
      </c>
      <c r="F53" s="350">
        <f t="shared" si="138"/>
        <v>9.1658233829021718</v>
      </c>
      <c r="G53" s="351">
        <f t="shared" si="124"/>
        <v>13.946106601061391</v>
      </c>
      <c r="H53" s="350">
        <f t="shared" si="125"/>
        <v>18.352248244763782</v>
      </c>
      <c r="I53" s="351">
        <f t="shared" si="126"/>
        <v>23.159998962921669</v>
      </c>
      <c r="J53" s="350"/>
      <c r="K53" s="350">
        <f t="shared" si="127"/>
        <v>8.307333909188074</v>
      </c>
      <c r="L53" s="353"/>
      <c r="N53" s="377">
        <f>'[2]Moody''s Global Infra and Corp D'!$X$68</f>
        <v>9.7071976731299996E-6</v>
      </c>
      <c r="O53" s="355">
        <f t="shared" si="102"/>
        <v>0.23994177094612773</v>
      </c>
      <c r="P53" s="355">
        <f t="shared" si="103"/>
        <v>0.56373965093387601</v>
      </c>
      <c r="Q53" s="356">
        <f t="shared" si="128"/>
        <v>9.9597206635485443E-3</v>
      </c>
      <c r="R53" s="357"/>
      <c r="S53" s="377">
        <f>'[2]Moody''s Global Infra and Corp D'!$X$69</f>
        <v>9.7071976731299996E-6</v>
      </c>
      <c r="T53" s="355">
        <f t="shared" si="104"/>
        <v>0.23994177094612773</v>
      </c>
      <c r="U53" s="355">
        <f t="shared" si="105"/>
        <v>0.56373965093387601</v>
      </c>
      <c r="V53" s="356">
        <f t="shared" si="129"/>
        <v>9.9597206635485443E-3</v>
      </c>
      <c r="W53" s="357"/>
      <c r="X53" s="377">
        <f>'[2]Moody''s Global Infra and Corp D'!$X$70</f>
        <v>2.9121593019389995E-3</v>
      </c>
      <c r="Y53" s="355">
        <f t="shared" si="106"/>
        <v>0.22373958594977977</v>
      </c>
      <c r="Z53" s="355">
        <f t="shared" si="107"/>
        <v>0.19217069000724055</v>
      </c>
      <c r="AA53" s="356">
        <f t="shared" si="130"/>
        <v>9.1658233829021718E-2</v>
      </c>
      <c r="AB53" s="357"/>
      <c r="AC53" s="377">
        <f>'[2]Moody''s Global Infra and Corp D'!$X$71</f>
        <v>1.2619356975069001E-2</v>
      </c>
      <c r="AD53" s="355">
        <f t="shared" si="108"/>
        <v>0.18384918984761034</v>
      </c>
      <c r="AE53" s="355">
        <f t="shared" si="109"/>
        <v>0.12819753285835492</v>
      </c>
      <c r="AF53" s="356">
        <f t="shared" si="131"/>
        <v>0.13946106601061392</v>
      </c>
      <c r="AG53" s="357"/>
      <c r="AH53" s="377">
        <f>'[2]Moody''s Global Infra and Corp D'!$X$72</f>
        <v>6.5038224409970993E-2</v>
      </c>
      <c r="AI53" s="355">
        <f t="shared" si="110"/>
        <v>0.12464402070507798</v>
      </c>
      <c r="AJ53" s="355">
        <f t="shared" si="111"/>
        <v>7.1942877480688464E-2</v>
      </c>
      <c r="AK53" s="356">
        <f t="shared" si="132"/>
        <v>0.18352248244763783</v>
      </c>
      <c r="AL53" s="357"/>
      <c r="AM53" s="377">
        <f>'[2]Moody''s Global Infra and Corp D'!$X$73</f>
        <v>0.19996827206647805</v>
      </c>
      <c r="AN53" s="355">
        <f t="shared" si="112"/>
        <v>0.12000545664110621</v>
      </c>
      <c r="AO53" s="355">
        <f t="shared" si="133"/>
        <v>4.2722285542599964E-2</v>
      </c>
      <c r="AP53" s="356">
        <f t="shared" si="134"/>
        <v>0.23159998962921668</v>
      </c>
      <c r="AQ53" s="357"/>
      <c r="AS53" s="355">
        <f>'[3]default rates'!$AZ$137</f>
        <v>9.5298320082282117E-4</v>
      </c>
      <c r="AT53" s="355">
        <f t="shared" si="139"/>
        <v>5.708617735078314E-2</v>
      </c>
      <c r="AU53" s="355">
        <f t="shared" si="113"/>
        <v>0.12691147362798225</v>
      </c>
      <c r="AV53" s="355">
        <f t="shared" si="114"/>
        <v>7.5826283774598408E-2</v>
      </c>
      <c r="AW53" s="356">
        <f t="shared" si="135"/>
        <v>8.3073339091880735E-2</v>
      </c>
      <c r="AY53" s="355">
        <f>'[3]default rates'!$BO$315</f>
        <v>1.4665121565790029E-3</v>
      </c>
      <c r="AZ53" s="355">
        <f t="shared" si="140"/>
        <v>4.4000130119001502E-2</v>
      </c>
      <c r="BA53" s="355">
        <f t="shared" si="115"/>
        <v>0.12691147362798225</v>
      </c>
      <c r="BB53" s="355">
        <f t="shared" si="116"/>
        <v>7.5826283774598408E-2</v>
      </c>
      <c r="BC53" s="356">
        <f t="shared" si="117"/>
        <v>5.558018142917566E-2</v>
      </c>
      <c r="BE53" s="355">
        <f>'[3]default rates'!$AZ$137</f>
        <v>9.5298320082282117E-4</v>
      </c>
      <c r="BF53" s="355">
        <f t="shared" si="141"/>
        <v>5.708617735078314E-2</v>
      </c>
      <c r="BG53" s="355">
        <f t="shared" si="118"/>
        <v>0.12691147362798225</v>
      </c>
      <c r="BH53" s="355">
        <f t="shared" si="119"/>
        <v>7.5826283774598408E-2</v>
      </c>
      <c r="BI53" s="356">
        <f t="shared" si="136"/>
        <v>0.18728959214101376</v>
      </c>
      <c r="BK53" s="355">
        <f>'[3]default rates'!$BO$315</f>
        <v>1.4665121565790029E-3</v>
      </c>
      <c r="BL53" s="355">
        <f t="shared" si="142"/>
        <v>4.4000130119001502E-2</v>
      </c>
      <c r="BM53" s="355">
        <f t="shared" si="120"/>
        <v>0.12691147362798225</v>
      </c>
      <c r="BN53" s="355">
        <f t="shared" si="121"/>
        <v>7.5826283774598408E-2</v>
      </c>
      <c r="BO53" s="356">
        <f t="shared" si="137"/>
        <v>0.16267282004842695</v>
      </c>
    </row>
    <row r="54" spans="2:67">
      <c r="B54" s="349">
        <f>$B$18</f>
        <v>10</v>
      </c>
      <c r="C54" s="329"/>
      <c r="D54" s="350">
        <f t="shared" si="122"/>
        <v>1.1163476885048862</v>
      </c>
      <c r="E54" s="351">
        <f t="shared" si="123"/>
        <v>1.1163476885048862</v>
      </c>
      <c r="F54" s="350">
        <f t="shared" si="138"/>
        <v>11.005770538788237</v>
      </c>
      <c r="G54" s="351">
        <f t="shared" si="124"/>
        <v>15.113087399257061</v>
      </c>
      <c r="H54" s="350">
        <f t="shared" si="125"/>
        <v>19.568261473511043</v>
      </c>
      <c r="I54" s="351">
        <f t="shared" si="126"/>
        <v>24.036884945742727</v>
      </c>
      <c r="J54" s="350"/>
      <c r="K54" s="350">
        <f t="shared" si="127"/>
        <v>8.7464145833898339</v>
      </c>
      <c r="L54" s="353"/>
      <c r="N54" s="377">
        <f>'[2]Moody''s Global Infra and Corp D'!$Y$68</f>
        <v>9.7071976731299996E-6</v>
      </c>
      <c r="O54" s="355">
        <f t="shared" si="102"/>
        <v>0.23994177094612773</v>
      </c>
      <c r="P54" s="355">
        <f t="shared" si="103"/>
        <v>0.56373965093387601</v>
      </c>
      <c r="Q54" s="356">
        <f t="shared" si="128"/>
        <v>1.1163476885048863E-2</v>
      </c>
      <c r="R54" s="357"/>
      <c r="S54" s="377">
        <f>'[2]Moody''s Global Infra and Corp D'!$Y$69</f>
        <v>9.7071976731299996E-6</v>
      </c>
      <c r="T54" s="355">
        <f t="shared" si="104"/>
        <v>0.23994177094612773</v>
      </c>
      <c r="U54" s="355">
        <f t="shared" si="105"/>
        <v>0.56373965093387601</v>
      </c>
      <c r="V54" s="356">
        <f t="shared" si="129"/>
        <v>1.1163476885048863E-2</v>
      </c>
      <c r="W54" s="357"/>
      <c r="X54" s="377">
        <f>'[2]Moody''s Global Infra and Corp D'!$Y$70</f>
        <v>3.8828790692520005E-3</v>
      </c>
      <c r="Y54" s="355">
        <f t="shared" si="106"/>
        <v>0.21882472132740197</v>
      </c>
      <c r="Z54" s="355">
        <f t="shared" si="107"/>
        <v>0.17860221368970791</v>
      </c>
      <c r="AA54" s="356">
        <f t="shared" si="130"/>
        <v>0.11005770538788237</v>
      </c>
      <c r="AB54" s="357"/>
      <c r="AC54" s="377">
        <f>'[2]Moody''s Global Infra and Corp D'!$Y$71</f>
        <v>1.3590076742381997E-2</v>
      </c>
      <c r="AD54" s="355">
        <f t="shared" si="108"/>
        <v>0.18082421031374735</v>
      </c>
      <c r="AE54" s="355">
        <f t="shared" si="109"/>
        <v>0.12530693480697477</v>
      </c>
      <c r="AF54" s="356">
        <f t="shared" si="131"/>
        <v>0.15113087399257061</v>
      </c>
      <c r="AG54" s="357"/>
      <c r="AH54" s="377">
        <f>'[2]Moody''s Global Infra and Corp D'!$Y$72</f>
        <v>6.9891823246536006E-2</v>
      </c>
      <c r="AI54" s="355">
        <f t="shared" si="110"/>
        <v>0.12364333904220398</v>
      </c>
      <c r="AJ54" s="355">
        <f t="shared" si="111"/>
        <v>6.9843382620956046E-2</v>
      </c>
      <c r="AK54" s="356">
        <f t="shared" si="132"/>
        <v>0.19568261473511045</v>
      </c>
      <c r="AL54" s="357"/>
      <c r="AM54" s="377">
        <f>'[2]Moody''s Global Infra and Corp D'!$Y$73</f>
        <v>0.21452906857617304</v>
      </c>
      <c r="AN54" s="355">
        <f t="shared" si="112"/>
        <v>0.12000263476394345</v>
      </c>
      <c r="AO54" s="355">
        <f t="shared" si="133"/>
        <v>4.1145446364018741E-2</v>
      </c>
      <c r="AP54" s="356">
        <f t="shared" si="134"/>
        <v>0.24036884945742726</v>
      </c>
      <c r="AQ54" s="357"/>
      <c r="AS54" s="355">
        <f>'[3]default rates'!$BA$137</f>
        <v>5.4075236927930703E-4</v>
      </c>
      <c r="AT54" s="355">
        <f t="shared" si="139"/>
        <v>5.7626929720062448E-2</v>
      </c>
      <c r="AU54" s="355">
        <f t="shared" si="113"/>
        <v>0.12672710748308508</v>
      </c>
      <c r="AV54" s="355">
        <f t="shared" si="114"/>
        <v>7.5542117164537861E-2</v>
      </c>
      <c r="AW54" s="356">
        <f t="shared" si="135"/>
        <v>8.7464145833898346E-2</v>
      </c>
      <c r="AY54" s="355">
        <f>'[3]default rates'!$BP$315</f>
        <v>9.3985146256236884E-4</v>
      </c>
      <c r="AZ54" s="355">
        <f t="shared" si="140"/>
        <v>4.493998158156387E-2</v>
      </c>
      <c r="BA54" s="355">
        <f t="shared" si="115"/>
        <v>0.12672710748308508</v>
      </c>
      <c r="BB54" s="355">
        <f t="shared" si="116"/>
        <v>7.5542117164537861E-2</v>
      </c>
      <c r="BC54" s="356">
        <f t="shared" si="117"/>
        <v>5.8915397850867711E-2</v>
      </c>
      <c r="BE54" s="355">
        <f>'[3]default rates'!$BA$137</f>
        <v>5.4075236927930703E-4</v>
      </c>
      <c r="BF54" s="355">
        <f t="shared" si="141"/>
        <v>5.7626929720062448E-2</v>
      </c>
      <c r="BG54" s="355">
        <f t="shared" si="118"/>
        <v>0.12672710748308508</v>
      </c>
      <c r="BH54" s="355">
        <f t="shared" si="119"/>
        <v>7.5542117164537861E-2</v>
      </c>
      <c r="BI54" s="356">
        <f t="shared" si="136"/>
        <v>0.1971887055373461</v>
      </c>
      <c r="BK54" s="355">
        <f>'[3]default rates'!$BP$315</f>
        <v>9.3985146256236884E-4</v>
      </c>
      <c r="BL54" s="355">
        <f t="shared" si="142"/>
        <v>4.493998158156387E-2</v>
      </c>
      <c r="BM54" s="355">
        <f t="shared" si="120"/>
        <v>0.12672710748308508</v>
      </c>
      <c r="BN54" s="355">
        <f t="shared" si="121"/>
        <v>7.5542117164537861E-2</v>
      </c>
      <c r="BO54" s="356">
        <f t="shared" si="137"/>
        <v>0.1724343761793623</v>
      </c>
    </row>
    <row r="55" spans="2:67">
      <c r="B55" s="349"/>
      <c r="C55" s="329"/>
      <c r="D55" s="350"/>
      <c r="E55" s="351"/>
      <c r="F55" s="350"/>
      <c r="G55" s="351"/>
      <c r="H55" s="350"/>
      <c r="I55" s="351"/>
      <c r="J55" s="350"/>
      <c r="K55" s="350"/>
      <c r="L55" s="353"/>
      <c r="N55" s="355"/>
      <c r="O55" s="355"/>
      <c r="P55" s="355"/>
      <c r="Q55" s="356"/>
      <c r="R55" s="357"/>
      <c r="S55" s="355"/>
      <c r="T55" s="355"/>
      <c r="U55" s="355"/>
      <c r="V55" s="356"/>
      <c r="W55" s="357"/>
      <c r="X55" s="355"/>
      <c r="Y55" s="355"/>
      <c r="Z55" s="355"/>
      <c r="AA55" s="356"/>
      <c r="AB55" s="357"/>
      <c r="AC55" s="355"/>
      <c r="AD55" s="355"/>
      <c r="AE55" s="355"/>
      <c r="AF55" s="356"/>
      <c r="AG55" s="357"/>
      <c r="AH55" s="355"/>
      <c r="AI55" s="355"/>
      <c r="AJ55" s="355"/>
      <c r="AK55" s="356"/>
      <c r="AL55" s="357"/>
      <c r="AM55" s="355"/>
      <c r="AN55" s="355"/>
      <c r="AO55" s="355"/>
      <c r="AP55" s="356"/>
      <c r="AQ55" s="357"/>
      <c r="AS55" s="355"/>
      <c r="AT55" s="355"/>
      <c r="AU55" s="355"/>
      <c r="AV55" s="355"/>
      <c r="AW55" s="356"/>
      <c r="AY55" s="355"/>
      <c r="AZ55" s="355"/>
      <c r="BA55" s="355"/>
      <c r="BB55" s="355"/>
      <c r="BC55" s="356"/>
      <c r="BE55" s="355"/>
      <c r="BF55" s="355"/>
      <c r="BG55" s="355"/>
      <c r="BH55" s="355"/>
      <c r="BI55" s="356"/>
      <c r="BK55" s="355"/>
      <c r="BL55" s="355"/>
      <c r="BM55" s="355"/>
      <c r="BN55" s="355"/>
      <c r="BO55" s="356"/>
    </row>
    <row r="56" spans="2:67" ht="15">
      <c r="B56" s="329"/>
      <c r="C56" s="329"/>
      <c r="D56" s="372" t="str">
        <f>'[2]Table - SII - Interim'!D41:R41</f>
        <v>Infrastructure Investment in EMDEs 5/</v>
      </c>
      <c r="E56" s="372"/>
      <c r="F56" s="372"/>
      <c r="G56" s="372"/>
      <c r="H56" s="372"/>
      <c r="I56" s="372"/>
      <c r="J56" s="372"/>
      <c r="K56" s="372"/>
      <c r="L56" s="373"/>
      <c r="N56" s="378">
        <f>N$32/AT$32*AT56</f>
        <v>0.4481367222343286</v>
      </c>
      <c r="O56" s="332"/>
      <c r="P56" s="332"/>
      <c r="Q56" s="332"/>
      <c r="R56" s="331"/>
      <c r="S56" s="346">
        <f>N56</f>
        <v>0.4481367222343286</v>
      </c>
      <c r="T56" s="332"/>
      <c r="U56" s="332"/>
      <c r="V56" s="332"/>
      <c r="W56" s="331"/>
      <c r="X56" s="346">
        <f>N56</f>
        <v>0.4481367222343286</v>
      </c>
      <c r="Y56" s="332"/>
      <c r="Z56" s="332"/>
      <c r="AA56" s="332"/>
      <c r="AB56" s="331"/>
      <c r="AC56" s="346">
        <f>X56</f>
        <v>0.4481367222343286</v>
      </c>
      <c r="AD56" s="332"/>
      <c r="AE56" s="332"/>
      <c r="AF56" s="332"/>
      <c r="AG56" s="331"/>
      <c r="AH56" s="346">
        <f>X56</f>
        <v>0.4481367222343286</v>
      </c>
      <c r="AI56" s="332"/>
      <c r="AJ56" s="332"/>
      <c r="AK56" s="332"/>
      <c r="AL56" s="331"/>
      <c r="AM56" s="346">
        <f>AC56</f>
        <v>0.4481367222343286</v>
      </c>
      <c r="AN56" s="332"/>
      <c r="AO56" s="332"/>
      <c r="AP56" s="332"/>
      <c r="AQ56" s="331"/>
      <c r="AS56" s="327" t="s">
        <v>164</v>
      </c>
      <c r="AT56" s="379">
        <f>1-'[2]default rates (3)'!CR17/100</f>
        <v>0.20898857068055565</v>
      </c>
      <c r="AU56" s="327" t="s">
        <v>160</v>
      </c>
      <c r="AV56" s="375">
        <f>'[2]default rates (3)'!CS17</f>
        <v>0.34630561189067915</v>
      </c>
      <c r="AW56" s="347">
        <f>AV56*(AT56/(1-AT56))</f>
        <v>9.1495409756539164E-2</v>
      </c>
      <c r="AY56" s="327" t="s">
        <v>164</v>
      </c>
      <c r="AZ56" s="379">
        <f>1-'[3]default rates'!$CR$24/100</f>
        <v>0.15764999999999996</v>
      </c>
      <c r="BA56" s="327" t="s">
        <v>160</v>
      </c>
      <c r="BB56" s="332">
        <f>'[3]default rates'!$CS$24</f>
        <v>0.2229507681081187</v>
      </c>
      <c r="BC56" s="347">
        <f>BB56*(AZ56/(1-AZ56))</f>
        <v>4.1726347233626046E-2</v>
      </c>
      <c r="BE56" s="327" t="s">
        <v>164</v>
      </c>
      <c r="BF56" s="379">
        <f>BF32</f>
        <v>0.45</v>
      </c>
      <c r="BG56" s="327" t="s">
        <v>160</v>
      </c>
      <c r="BH56" s="376">
        <f>BF56/AT56*AV56</f>
        <v>0.7456748703689029</v>
      </c>
      <c r="BI56" s="347">
        <f>BH56*(BF56/(1-BF56))</f>
        <v>0.61009762121092048</v>
      </c>
      <c r="BK56" s="327" t="s">
        <v>164</v>
      </c>
      <c r="BL56" s="379">
        <f>BF56</f>
        <v>0.45</v>
      </c>
      <c r="BM56" s="327" t="s">
        <v>160</v>
      </c>
      <c r="BN56" s="332">
        <f>'[3]default rates'!$CS$24</f>
        <v>0.2229507681081187</v>
      </c>
      <c r="BO56" s="347">
        <f>BN56*(BL56/(1-BL56))</f>
        <v>0.18241426481573347</v>
      </c>
    </row>
    <row r="57" spans="2:67">
      <c r="B57" s="349">
        <f>$B$9</f>
        <v>1</v>
      </c>
      <c r="C57" s="329"/>
      <c r="D57" s="364">
        <f>Q57*100</f>
        <v>4.8736137800259795E-2</v>
      </c>
      <c r="E57" s="365">
        <f>V57*100</f>
        <v>4.8736137800259795E-2</v>
      </c>
      <c r="F57" s="364">
        <f>AA57*100</f>
        <v>4.8736137800259795E-2</v>
      </c>
      <c r="G57" s="365">
        <f>AF57*100</f>
        <v>1.9205850252004437</v>
      </c>
      <c r="H57" s="364">
        <f>AK57*100</f>
        <v>4.4836750709902473</v>
      </c>
      <c r="I57" s="351">
        <f>AP57*100</f>
        <v>9.318822088129556</v>
      </c>
      <c r="J57" s="364"/>
      <c r="K57" s="364">
        <f>AW57*100</f>
        <v>3.7703027320396458</v>
      </c>
      <c r="L57" s="367"/>
      <c r="N57" s="377">
        <f>'[2]Moody''s Global Infra and Corp D'!$P$75</f>
        <v>1.4413195059909594E-5</v>
      </c>
      <c r="O57" s="355">
        <f>0.12*(1-EXP(-50*$N57))/(1-EXP(-50))+0.24*(1-(1-EXP(-50*$N57))/(1-EXP(-50)))</f>
        <v>0.23991355198318515</v>
      </c>
      <c r="P57" s="355">
        <f>(0.11852-0.05478*LN($N57))^2</f>
        <v>0.53169287598802872</v>
      </c>
      <c r="Q57" s="356">
        <f>(N$56*NORMSDIST((1-O57)^(-0.5)*NORMSINV($N57)+(O57/(1-O57))^(0.5)*NORMSINV(0.999))-$N57*N$56)*((1+($B57-2.5)*P57)/(1-1.5*P57))</f>
        <v>4.8736137800259793E-4</v>
      </c>
      <c r="R57" s="357"/>
      <c r="S57" s="377">
        <f>'[2]Moody''s Global Infra and Corp D'!$P$76</f>
        <v>1.4413195059909594E-5</v>
      </c>
      <c r="T57" s="355">
        <f>0.12*(1-EXP(-50*$S57))/(1-EXP(-50))+0.24*(1-(1-EXP(-50*$S57))/(1-EXP(-50)))</f>
        <v>0.23991355198318515</v>
      </c>
      <c r="U57" s="355">
        <f>(0.11852-0.05478*LN($S57))^2</f>
        <v>0.53169287598802872</v>
      </c>
      <c r="V57" s="356">
        <f>(S$56*NORMSDIST((1-T57)^(-0.5)*NORMSINV($S57)+(T57/(1-T57))^(0.5)*NORMSINV(0.999))-$S57*S$56)*((1+($B57-2.5)*U57)/(1-1.5*U57))</f>
        <v>4.8736137800259793E-4</v>
      </c>
      <c r="W57" s="357"/>
      <c r="X57" s="377">
        <f>'[2]Moody''s Global Infra and Corp D'!$P$77</f>
        <v>1.4413195059909596E-5</v>
      </c>
      <c r="Y57" s="355">
        <f>0.12*(1-EXP(-50*$X57))/(1-EXP(-50))+0.24*(1-(1-EXP(-50*$X57))/(1-EXP(-50)))</f>
        <v>0.23991355198318515</v>
      </c>
      <c r="Z57" s="355">
        <f>(0.11852-0.05478*LN($X57))^2</f>
        <v>0.53169287598802872</v>
      </c>
      <c r="AA57" s="356">
        <f>(X$56*NORMSDIST((1-Y57)^(-0.5)*NORMSINV($X57)+(Y57/(1-Y57))^(0.5)*NORMSINV(0.999))-$X57*X$56)*((1+($B57-2.5)*Z57)/(1-1.5*Z57))</f>
        <v>4.8736137800259793E-4</v>
      </c>
      <c r="AB57" s="357"/>
      <c r="AC57" s="377">
        <f>'[2]Moody''s Global Infra and Corp D'!$P$78</f>
        <v>1.4413195059909596E-3</v>
      </c>
      <c r="AD57" s="355">
        <f t="shared" ref="AD57:AD66" si="143">0.12*(1-EXP(-50*$AC57))/(1-EXP(-50))+0.24*(1-(1-EXP(-50*$AC57))/(1-EXP(-50)))</f>
        <v>0.23165634069381011</v>
      </c>
      <c r="AE57" s="355">
        <f t="shared" ref="AE57:AE66" si="144">(0.11852-0.05478*LN($AC57))^2</f>
        <v>0.22743505138214287</v>
      </c>
      <c r="AF57" s="356">
        <f>(AC$56*NORMSDIST((1-AD57)^(-0.5)*NORMSINV($AC57)+(AD57/(1-AD57))^(0.5)*NORMSINV(0.999))-$AC57*AC$56)*((1+($B57-2.5)*AE57)/(1-1.5*AE57))</f>
        <v>1.9205850252004438E-2</v>
      </c>
      <c r="AG57" s="357"/>
      <c r="AH57" s="377">
        <f>'[2]Moody''s Global Infra and Corp D'!$P$79</f>
        <v>5.7652780239638383E-3</v>
      </c>
      <c r="AI57" s="355">
        <f>0.12*(1-EXP(-50*$AH57))/(1-EXP(-50))+0.24*(1-(1-EXP(-50*$AH57))/(1-EXP(-50)))</f>
        <v>0.20994765064348003</v>
      </c>
      <c r="AJ57" s="355">
        <f t="shared" ref="AJ57:AJ66" si="145">(0.11852-0.05478*LN($AH57))^2</f>
        <v>0.16076916706381275</v>
      </c>
      <c r="AK57" s="356">
        <f>(AH$56*NORMSDIST((1-AI57)^(-0.5)*NORMSINV($AH57)+(AI57/(1-AI57))^(0.5)*NORMSINV(0.999))-$AH57*AH$56)*((1+($B57-2.5)*AJ57)/(1-1.5*AJ57))</f>
        <v>4.4836750709902472E-2</v>
      </c>
      <c r="AL57" s="357"/>
      <c r="AM57" s="377">
        <f>'[2]Moody''s Global Infra and Corp D'!$P$80</f>
        <v>3.6032987649773987E-2</v>
      </c>
      <c r="AN57" s="355">
        <f>0.12*(1-EXP(-50*$AM57))/(1-EXP(-50))+0.24*(1-(1-EXP(-50*$AM57))/(1-EXP(-50)))</f>
        <v>0.13980317662213274</v>
      </c>
      <c r="AO57" s="355">
        <f>(0.11852-0.05478*LN($AM57))^2</f>
        <v>9.0343222711365967E-2</v>
      </c>
      <c r="AP57" s="356">
        <f>(AM$56*NORMSDIST((1-AN57)^(-0.5)*NORMSINV($AM57)+(AN57/(1-AN57))^(0.5)*NORMSINV(0.999))-$AM57*AM$56)*((1+($B57-2.5)*AO57)/(1-1.5*AO57))</f>
        <v>9.3188220881295566E-2</v>
      </c>
      <c r="AQ57" s="357"/>
      <c r="AS57" s="355">
        <f>'[3]default rates'!$AR$143</f>
        <v>2.3697950200669893E-2</v>
      </c>
      <c r="AT57" s="355">
        <f>AS57</f>
        <v>2.3697950200669893E-2</v>
      </c>
      <c r="AU57" s="355">
        <f t="shared" ref="AU57:AU66" si="146">0.12*(1-EXP(-50*$AT57))/(1-EXP(-50))+0.24*(1-(1-EXP(-50*$AT57))/(1-EXP(-50)))</f>
        <v>0.15669330204243254</v>
      </c>
      <c r="AV57" s="355">
        <f>(0.11852-0.05478*LN($AT57))^2</f>
        <v>0.10466962211508839</v>
      </c>
      <c r="AW57" s="356">
        <f>(AT$56*NORMSDIST((1-AU57)^(-0.5)*NORMSINV($AT57)+(AU57/(1-AU57))^(0.5)*NORMSINV(0.999))-$AT57*AT$56)*((1+($B57-2.5)*AV57)/(1-1.5*AV57))</f>
        <v>3.7703027320396459E-2</v>
      </c>
      <c r="AY57" s="355">
        <f>'[3]default rates'!$BG$327</f>
        <v>1.1145166513471971E-2</v>
      </c>
      <c r="AZ57" s="355">
        <f>AY57</f>
        <v>1.1145166513471971E-2</v>
      </c>
      <c r="BA57" s="355">
        <f>0.12*(1-EXP(-50*$AT57))/(1-EXP(-50))+0.24*(1-(1-EXP(-50*$AT57))/(1-EXP(-50)))</f>
        <v>0.15669330204243254</v>
      </c>
      <c r="BB57" s="355">
        <f>(0.11852-0.05478*LN($AT57))^2</f>
        <v>0.10466962211508839</v>
      </c>
      <c r="BC57" s="356">
        <f t="shared" ref="BC57:BC66" si="147">(AZ$56*NORMSDIST((1-BA57)^(-0.5)*NORMSINV($AZ57)+(BA57/(1-BA57))^(0.5)*NORMSINV(0.999))-$AZ57*AZ$56)*((1+($B57-2.5)*BB57)/(1-1.5*BB57))</f>
        <v>1.7746923578645397E-2</v>
      </c>
      <c r="BE57" s="355">
        <f>'[3]default rates'!$AR$143</f>
        <v>2.3697950200669893E-2</v>
      </c>
      <c r="BF57" s="355">
        <f>BE57</f>
        <v>2.3697950200669893E-2</v>
      </c>
      <c r="BG57" s="355">
        <f t="shared" ref="BG57:BG66" si="148">0.12*(1-EXP(-50*$AT57))/(1-EXP(-50))+0.24*(1-(1-EXP(-50*$AT57))/(1-EXP(-50)))</f>
        <v>0.15669330204243254</v>
      </c>
      <c r="BH57" s="355">
        <f>(0.11852-0.05478*LN($AT57))^2</f>
        <v>0.10466962211508839</v>
      </c>
      <c r="BI57" s="356">
        <f>(BF$56*NORMSDIST((1-BG57)^(-0.5)*NORMSINV($BF57)+(BG57/(1-BG57))^(0.5)*NORMSINV(0.999))-$BF57*BF$56)*((1+($B57-2.5)*BH57)/(1-1.5*BH57))</f>
        <v>8.1183206521431836E-2</v>
      </c>
      <c r="BK57" s="355">
        <f>'[3]default rates'!$BG$327</f>
        <v>1.1145166513471971E-2</v>
      </c>
      <c r="BL57" s="355">
        <f>BK57</f>
        <v>1.1145166513471971E-2</v>
      </c>
      <c r="BM57" s="355">
        <f>0.12*(1-EXP(-50*$AT57))/(1-EXP(-50))+0.24*(1-(1-EXP(-50*$AT57))/(1-EXP(-50)))</f>
        <v>0.15669330204243254</v>
      </c>
      <c r="BN57" s="355">
        <f>(0.11852-0.05478*LN($AT57))^2</f>
        <v>0.10466962211508839</v>
      </c>
      <c r="BO57" s="356">
        <f>(BL$56*NORMSDIST((1-BM57)^(-0.5)*NORMSINV($BL57)+(BM57/(1-BM57))^(0.5)*NORMSINV(0.999))-$BL57*BL$56)*((1+($B57-2.5)*BN57)/(1-1.5*BN57))</f>
        <v>5.0657250938093437E-2</v>
      </c>
    </row>
    <row r="58" spans="2:67">
      <c r="B58" s="349">
        <f>$B$10</f>
        <v>2</v>
      </c>
      <c r="C58" s="329"/>
      <c r="D58" s="364">
        <f t="shared" ref="D58:D66" si="149">Q58*100</f>
        <v>0.17672472551684351</v>
      </c>
      <c r="E58" s="365">
        <f t="shared" ref="E58:E66" si="150">V58*100</f>
        <v>0.17672472551684351</v>
      </c>
      <c r="F58" s="364">
        <f t="shared" ref="F58:F66" si="151">AA58*100</f>
        <v>0.17672472551684351</v>
      </c>
      <c r="G58" s="365">
        <f t="shared" ref="G58:G66" si="152">AF58*100</f>
        <v>3.8358303390892692</v>
      </c>
      <c r="H58" s="364">
        <f t="shared" ref="H58:H66" si="153">AK58*100</f>
        <v>8.4747120503222817</v>
      </c>
      <c r="I58" s="351">
        <f t="shared" ref="I58:I66" si="154">AP58*100</f>
        <v>13.532130721186558</v>
      </c>
      <c r="J58" s="364"/>
      <c r="K58" s="364">
        <f t="shared" ref="K58:K66" si="155">AW58*100</f>
        <v>5.2104340795102715</v>
      </c>
      <c r="L58" s="367"/>
      <c r="N58" s="377">
        <f>'[2]Moody''s Global Infra and Corp D'!$Q$75</f>
        <v>1.4413195059909594E-5</v>
      </c>
      <c r="O58" s="355">
        <f t="shared" ref="O58:O66" si="156">0.12*(1-EXP(-50*$N58))/(1-EXP(-50))+0.24*(1-(1-EXP(-50*$N58))/(1-EXP(-50)))</f>
        <v>0.23991355198318515</v>
      </c>
      <c r="P58" s="355">
        <f t="shared" ref="P58:P66" si="157">(0.11852-0.05478*LN($N58))^2</f>
        <v>0.53169287598802872</v>
      </c>
      <c r="Q58" s="356">
        <f t="shared" ref="Q58:Q66" si="158">(N$56*NORMSDIST((1-O58)^(-0.5)*NORMSINV($N58)+(O58/(1-O58))^(0.5)*NORMSINV(0.999))-$N58*N$56)*((1+($B58-2.5)*P58)/(1-1.5*P58))</f>
        <v>1.7672472551684352E-3</v>
      </c>
      <c r="R58" s="357"/>
      <c r="S58" s="377">
        <f>'[2]Moody''s Global Infra and Corp D'!$Q$76</f>
        <v>1.4413195059909594E-5</v>
      </c>
      <c r="T58" s="355">
        <f t="shared" ref="T58:T66" si="159">0.12*(1-EXP(-50*$N58))/(1-EXP(-50))+0.24*(1-(1-EXP(-50*$N58))/(1-EXP(-50)))</f>
        <v>0.23991355198318515</v>
      </c>
      <c r="U58" s="355">
        <f t="shared" ref="U58:U66" si="160">(0.11852-0.05478*LN($N58))^2</f>
        <v>0.53169287598802872</v>
      </c>
      <c r="V58" s="356">
        <f t="shared" ref="V58:V66" si="161">(S$56*NORMSDIST((1-T58)^(-0.5)*NORMSINV($S58)+(T58/(1-T58))^(0.5)*NORMSINV(0.999))-$S58*S$56)*((1+($B58-2.5)*U58)/(1-1.5*U58))</f>
        <v>1.7672472551684352E-3</v>
      </c>
      <c r="W58" s="357"/>
      <c r="X58" s="377">
        <f>'[2]Moody''s Global Infra and Corp D'!$Q$77</f>
        <v>1.4413195059909596E-5</v>
      </c>
      <c r="Y58" s="355">
        <f t="shared" ref="Y58:Y66" si="162">0.12*(1-EXP(-50*$X58))/(1-EXP(-50))+0.24*(1-(1-EXP(-50*$X58))/(1-EXP(-50)))</f>
        <v>0.23991355198318515</v>
      </c>
      <c r="Z58" s="355">
        <f t="shared" ref="Z58:Z66" si="163">(0.11852-0.05478*LN($X58))^2</f>
        <v>0.53169287598802872</v>
      </c>
      <c r="AA58" s="356">
        <f t="shared" ref="AA58:AA66" si="164">(X$56*NORMSDIST((1-Y58)^(-0.5)*NORMSINV($X58)+(Y58/(1-Y58))^(0.5)*NORMSINV(0.999))-$X58*X$56)*((1+($B58-2.5)*Z58)/(1-1.5*Z58))</f>
        <v>1.7672472551684352E-3</v>
      </c>
      <c r="AB58" s="357"/>
      <c r="AC58" s="377">
        <f>'[2]Moody''s Global Infra and Corp D'!$Q$78</f>
        <v>2.8826390119819191E-3</v>
      </c>
      <c r="AD58" s="355">
        <f t="shared" si="143"/>
        <v>0.22389282014276829</v>
      </c>
      <c r="AE58" s="355">
        <f t="shared" si="144"/>
        <v>0.19266034256488623</v>
      </c>
      <c r="AF58" s="356">
        <f t="shared" ref="AF58:AF66" si="165">(AC$56*NORMSDIST((1-AD58)^(-0.5)*NORMSINV($AC58)+(AD58/(1-AD58))^(0.5)*NORMSINV(0.999))-$AC58*AC$56)*((1+($B58-2.5)*AE58)/(1-1.5*AE58))</f>
        <v>3.835830339089269E-2</v>
      </c>
      <c r="AG58" s="357"/>
      <c r="AH58" s="377">
        <f>'[2]Moody''s Global Infra and Corp D'!$Q$79</f>
        <v>1.8737153577882474E-2</v>
      </c>
      <c r="AI58" s="355">
        <f t="shared" ref="AI58:AI66" si="166">0.12*(1-EXP(-50*$AH58))/(1-EXP(-50))+0.24*(1-(1-EXP(-50*$AH58))/(1-EXP(-50)))</f>
        <v>0.16702286928442955</v>
      </c>
      <c r="AJ58" s="355">
        <f t="shared" si="145"/>
        <v>0.11316064429518934</v>
      </c>
      <c r="AK58" s="356">
        <f t="shared" ref="AK58:AK66" si="167">(AH$56*NORMSDIST((1-AI58)^(-0.5)*NORMSINV($AH58)+(AI58/(1-AI58))^(0.5)*NORMSINV(0.999))-$AH58*AH$56)*((1+($B58-2.5)*AJ58)/(1-1.5*AJ58))</f>
        <v>8.474712050322282E-2</v>
      </c>
      <c r="AL58" s="357"/>
      <c r="AM58" s="377">
        <f>'[2]Moody''s Global Infra and Corp D'!$Q$80</f>
        <v>7.7831253323511818E-2</v>
      </c>
      <c r="AN58" s="355">
        <f t="shared" ref="AN58:AN66" si="168">0.12*(1-EXP(-50*$AM58))/(1-EXP(-50))+0.24*(1-(1-EXP(-50*$AM58))/(1-EXP(-50)))</f>
        <v>0.12244961060846937</v>
      </c>
      <c r="AO58" s="355">
        <f t="shared" ref="AO58:AO64" si="169">(0.11852-0.05478*LN($AM58))^2</f>
        <v>6.6762790203359249E-2</v>
      </c>
      <c r="AP58" s="356">
        <f t="shared" ref="AP58:AP66" si="170">(AM$56*NORMSDIST((1-AN58)^(-0.5)*NORMSINV($AM58)+(AN58/(1-AN58))^(0.5)*NORMSINV(0.999))-$AM58*AM$56)*((1+($B58-2.5)*AO58)/(1-1.5*AO58))</f>
        <v>0.13532130721186558</v>
      </c>
      <c r="AQ58" s="357"/>
      <c r="AS58" s="355">
        <f>'[3]default rates'!$AS$143</f>
        <v>2.2731383059230281E-2</v>
      </c>
      <c r="AT58" s="355">
        <f>AT57+AS58</f>
        <v>4.6429333259900174E-2</v>
      </c>
      <c r="AU58" s="355">
        <f t="shared" si="146"/>
        <v>0.13177554684233819</v>
      </c>
      <c r="AV58" s="355">
        <f t="shared" ref="AV58:AV66" si="171">(0.11852-0.05478*LN($AT58))^2</f>
        <v>8.2188260441850888E-2</v>
      </c>
      <c r="AW58" s="356">
        <f t="shared" ref="AW58:AW66" si="172">(AT$56*NORMSDIST((1-AU58)^(-0.5)*NORMSINV($AT58)+(AU58/(1-AU58))^(0.5)*NORMSINV(0.999))-$AT58*AT$56)*((1+($B58-2.5)*AV58)/(1-1.5*AV58))</f>
        <v>5.2104340795102712E-2</v>
      </c>
      <c r="AY58" s="355">
        <f>'[3]default rates'!$BH$327</f>
        <v>1.2095615365334988E-2</v>
      </c>
      <c r="AZ58" s="355">
        <f>AZ57+AY58</f>
        <v>2.324078187880696E-2</v>
      </c>
      <c r="BA58" s="355">
        <f t="shared" ref="BA58:BA66" si="173">0.12*(1-EXP(-50*$AT58))/(1-EXP(-50))+0.24*(1-(1-EXP(-50*$AT58))/(1-EXP(-50)))</f>
        <v>0.13177554684233819</v>
      </c>
      <c r="BB58" s="355">
        <f t="shared" ref="BB58:BB66" si="174">(0.11852-0.05478*LN($AT58))^2</f>
        <v>8.2188260441850888E-2</v>
      </c>
      <c r="BC58" s="356">
        <f t="shared" si="147"/>
        <v>2.6245273959386146E-2</v>
      </c>
      <c r="BE58" s="355">
        <f>'[3]default rates'!$AS$143</f>
        <v>2.2731383059230281E-2</v>
      </c>
      <c r="BF58" s="355">
        <f>BF57+BE58</f>
        <v>4.6429333259900174E-2</v>
      </c>
      <c r="BG58" s="355">
        <f t="shared" si="148"/>
        <v>0.13177554684233819</v>
      </c>
      <c r="BH58" s="355">
        <f t="shared" ref="BH58:BH66" si="175">(0.11852-0.05478*LN($AT58))^2</f>
        <v>8.2188260441850888E-2</v>
      </c>
      <c r="BI58" s="356">
        <f t="shared" ref="BI58:BI66" si="176">(BF$56*NORMSDIST((1-BG58)^(-0.5)*NORMSINV($BF58)+(BG58/(1-BG58))^(0.5)*NORMSINV(0.999))-$BF58*BF$56)*((1+($B58-2.5)*BH58)/(1-1.5*BH58))</f>
        <v>0.11219251503296553</v>
      </c>
      <c r="BK58" s="355">
        <f>'[3]default rates'!$BH$327</f>
        <v>1.2095615365334988E-2</v>
      </c>
      <c r="BL58" s="355">
        <f>BL57+BK58</f>
        <v>2.324078187880696E-2</v>
      </c>
      <c r="BM58" s="355">
        <f t="shared" ref="BM58:BM66" si="177">0.12*(1-EXP(-50*$AT58))/(1-EXP(-50))+0.24*(1-(1-EXP(-50*$AT58))/(1-EXP(-50)))</f>
        <v>0.13177554684233819</v>
      </c>
      <c r="BN58" s="355">
        <f t="shared" ref="BN58:BN66" si="178">(0.11852-0.05478*LN($AT58))^2</f>
        <v>8.2188260441850888E-2</v>
      </c>
      <c r="BO58" s="356">
        <f t="shared" ref="BO58:BO66" si="179">(BL$56*NORMSDIST((1-BM58)^(-0.5)*NORMSINV($BL58)+(BM58/(1-BM58))^(0.5)*NORMSINV(0.999))-$BL58*BL$56)*((1+($B58-2.5)*BN58)/(1-1.5*BN58))</f>
        <v>7.4915149265612227E-2</v>
      </c>
    </row>
    <row r="59" spans="2:67">
      <c r="B59" s="349">
        <f>$B$11</f>
        <v>3</v>
      </c>
      <c r="C59" s="329"/>
      <c r="D59" s="364">
        <f t="shared" si="149"/>
        <v>0.30471331323342732</v>
      </c>
      <c r="E59" s="365">
        <f t="shared" si="150"/>
        <v>0.30471331323342732</v>
      </c>
      <c r="F59" s="364">
        <f t="shared" si="151"/>
        <v>3.2465622960830145</v>
      </c>
      <c r="G59" s="365">
        <f t="shared" si="152"/>
        <v>6.3834978799288526</v>
      </c>
      <c r="H59" s="364">
        <f t="shared" si="153"/>
        <v>11.013659478088776</v>
      </c>
      <c r="I59" s="351">
        <f t="shared" si="154"/>
        <v>17.12137487836624</v>
      </c>
      <c r="J59" s="364"/>
      <c r="K59" s="364">
        <f t="shared" si="155"/>
        <v>6.2397328051057936</v>
      </c>
      <c r="L59" s="367"/>
      <c r="N59" s="377">
        <f>'[2]Moody''s Global Infra and Corp D'!$R$75</f>
        <v>1.4413195059909594E-5</v>
      </c>
      <c r="O59" s="355">
        <f t="shared" si="156"/>
        <v>0.23991355198318515</v>
      </c>
      <c r="P59" s="355">
        <f t="shared" si="157"/>
        <v>0.53169287598802872</v>
      </c>
      <c r="Q59" s="356">
        <f t="shared" si="158"/>
        <v>3.0471331323342729E-3</v>
      </c>
      <c r="R59" s="357"/>
      <c r="S59" s="377">
        <f>'[2]Moody''s Global Infra and Corp D'!$R$76</f>
        <v>1.4413195059909594E-5</v>
      </c>
      <c r="T59" s="355">
        <f t="shared" si="159"/>
        <v>0.23991355198318515</v>
      </c>
      <c r="U59" s="355">
        <f t="shared" si="160"/>
        <v>0.53169287598802872</v>
      </c>
      <c r="V59" s="356">
        <f t="shared" si="161"/>
        <v>3.0471331323342729E-3</v>
      </c>
      <c r="W59" s="357"/>
      <c r="X59" s="377">
        <f>'[2]Moody''s Global Infra and Corp D'!$R$77</f>
        <v>1.4413195059909598E-3</v>
      </c>
      <c r="Y59" s="355">
        <f t="shared" si="162"/>
        <v>0.23165634069381011</v>
      </c>
      <c r="Z59" s="355">
        <f t="shared" si="163"/>
        <v>0.22743505138214287</v>
      </c>
      <c r="AA59" s="356">
        <f t="shared" si="164"/>
        <v>3.2465622960830144E-2</v>
      </c>
      <c r="AB59" s="357"/>
      <c r="AC59" s="377">
        <f>'[2]Moody''s Global Infra and Corp D'!$R$78</f>
        <v>5.7652780239638383E-3</v>
      </c>
      <c r="AD59" s="355">
        <f t="shared" si="143"/>
        <v>0.20994765064348003</v>
      </c>
      <c r="AE59" s="355">
        <f t="shared" si="144"/>
        <v>0.16076916706381275</v>
      </c>
      <c r="AF59" s="356">
        <f t="shared" si="165"/>
        <v>6.3834978799288525E-2</v>
      </c>
      <c r="AG59" s="357"/>
      <c r="AH59" s="377">
        <f>'[2]Moody''s Global Infra and Corp D'!$R$79</f>
        <v>3.3150348637792065E-2</v>
      </c>
      <c r="AI59" s="355">
        <f t="shared" si="166"/>
        <v>0.14287339193786763</v>
      </c>
      <c r="AJ59" s="355">
        <f t="shared" si="145"/>
        <v>9.3109893569023966E-2</v>
      </c>
      <c r="AK59" s="356">
        <f t="shared" si="167"/>
        <v>0.11013659478088776</v>
      </c>
      <c r="AL59" s="357"/>
      <c r="AM59" s="377">
        <f>'[2]Moody''s Global Infra and Corp D'!$R$80</f>
        <v>0.12539479702121348</v>
      </c>
      <c r="AN59" s="355">
        <f t="shared" si="168"/>
        <v>0.12022712650902059</v>
      </c>
      <c r="AO59" s="355">
        <f t="shared" si="169"/>
        <v>5.3944273022566408E-2</v>
      </c>
      <c r="AP59" s="356">
        <f t="shared" si="170"/>
        <v>0.17121374878366241</v>
      </c>
      <c r="AQ59" s="357"/>
      <c r="AS59" s="355">
        <f>'[3]default rates'!$AT$143</f>
        <v>1.6121094183887519E-2</v>
      </c>
      <c r="AT59" s="355">
        <f>AT58+AS59</f>
        <v>6.2550427443787693E-2</v>
      </c>
      <c r="AU59" s="355">
        <f t="shared" si="146"/>
        <v>0.12525915501649212</v>
      </c>
      <c r="AV59" s="355">
        <f t="shared" si="171"/>
        <v>7.3093572193151782E-2</v>
      </c>
      <c r="AW59" s="356">
        <f t="shared" si="172"/>
        <v>6.2397328051057938E-2</v>
      </c>
      <c r="AY59" s="355">
        <f>'[3]default rates'!$BI$327</f>
        <v>1.3010114128708117E-2</v>
      </c>
      <c r="AZ59" s="355">
        <f>AZ58+AY59</f>
        <v>3.6250896007515077E-2</v>
      </c>
      <c r="BA59" s="355">
        <f t="shared" si="173"/>
        <v>0.12525915501649212</v>
      </c>
      <c r="BB59" s="355">
        <f t="shared" si="174"/>
        <v>7.3093572193151782E-2</v>
      </c>
      <c r="BC59" s="356">
        <f t="shared" si="147"/>
        <v>3.4893168943169482E-2</v>
      </c>
      <c r="BE59" s="355">
        <f>'[3]default rates'!$AT$143</f>
        <v>1.6121094183887519E-2</v>
      </c>
      <c r="BF59" s="355">
        <f>BF58+BE59</f>
        <v>6.2550427443787693E-2</v>
      </c>
      <c r="BG59" s="355">
        <f t="shared" si="148"/>
        <v>0.12525915501649212</v>
      </c>
      <c r="BH59" s="355">
        <f t="shared" si="175"/>
        <v>7.3093572193151782E-2</v>
      </c>
      <c r="BI59" s="356">
        <f t="shared" si="176"/>
        <v>0.13435566132415552</v>
      </c>
      <c r="BK59" s="355">
        <f>'[3]default rates'!$BI$327</f>
        <v>1.3010114128708117E-2</v>
      </c>
      <c r="BL59" s="355">
        <f>BL58+BK59</f>
        <v>3.6250896007515077E-2</v>
      </c>
      <c r="BM59" s="355">
        <f t="shared" si="177"/>
        <v>0.12525915501649212</v>
      </c>
      <c r="BN59" s="355">
        <f t="shared" si="178"/>
        <v>7.3093572193151782E-2</v>
      </c>
      <c r="BO59" s="356">
        <f t="shared" si="179"/>
        <v>9.9599911350626527E-2</v>
      </c>
    </row>
    <row r="60" spans="2:67">
      <c r="B60" s="349">
        <f>$B$12</f>
        <v>4</v>
      </c>
      <c r="C60" s="329"/>
      <c r="D60" s="364">
        <f t="shared" si="149"/>
        <v>0.43270190095001104</v>
      </c>
      <c r="E60" s="365">
        <f t="shared" si="150"/>
        <v>0.43270190095001104</v>
      </c>
      <c r="F60" s="364">
        <f t="shared" si="151"/>
        <v>3.9095509315242998</v>
      </c>
      <c r="G60" s="365">
        <f t="shared" si="152"/>
        <v>7.9608456793613609</v>
      </c>
      <c r="H60" s="364">
        <f t="shared" si="153"/>
        <v>13.404000403063367</v>
      </c>
      <c r="I60" s="351">
        <f t="shared" si="154"/>
        <v>19.436258749593957</v>
      </c>
      <c r="J60" s="364"/>
      <c r="K60" s="364">
        <f t="shared" si="155"/>
        <v>7.0260617713830742</v>
      </c>
      <c r="L60" s="367"/>
      <c r="N60" s="377">
        <f>'[2]Moody''s Global Infra and Corp D'!$S$75</f>
        <v>1.4413195059909594E-5</v>
      </c>
      <c r="O60" s="355">
        <f t="shared" si="156"/>
        <v>0.23991355198318515</v>
      </c>
      <c r="P60" s="355">
        <f t="shared" si="157"/>
        <v>0.53169287598802872</v>
      </c>
      <c r="Q60" s="356">
        <f t="shared" si="158"/>
        <v>4.3270190095001104E-3</v>
      </c>
      <c r="R60" s="357"/>
      <c r="S60" s="377">
        <f>'[2]Moody''s Global Infra and Corp D'!$S$76</f>
        <v>1.4413195059909594E-5</v>
      </c>
      <c r="T60" s="355">
        <f t="shared" si="159"/>
        <v>0.23991355198318515</v>
      </c>
      <c r="U60" s="355">
        <f t="shared" si="160"/>
        <v>0.53169287598802872</v>
      </c>
      <c r="V60" s="356">
        <f t="shared" si="161"/>
        <v>4.3270190095001104E-3</v>
      </c>
      <c r="W60" s="357"/>
      <c r="X60" s="377">
        <f>'[2]Moody''s Global Infra and Corp D'!$S$77</f>
        <v>1.4413195059909598E-3</v>
      </c>
      <c r="Y60" s="355">
        <f t="shared" si="162"/>
        <v>0.23165634069381011</v>
      </c>
      <c r="Z60" s="355">
        <f t="shared" si="163"/>
        <v>0.22743505138214287</v>
      </c>
      <c r="AA60" s="356">
        <f t="shared" si="164"/>
        <v>3.9095509315242999E-2</v>
      </c>
      <c r="AB60" s="357"/>
      <c r="AC60" s="377">
        <f>'[2]Moody''s Global Infra and Corp D'!$S$78</f>
        <v>7.2065975299547965E-3</v>
      </c>
      <c r="AD60" s="355">
        <f t="shared" si="143"/>
        <v>0.20369354604046847</v>
      </c>
      <c r="AE60" s="355">
        <f t="shared" si="144"/>
        <v>0.15111606826244348</v>
      </c>
      <c r="AF60" s="356">
        <f t="shared" si="165"/>
        <v>7.9608456793613613E-2</v>
      </c>
      <c r="AG60" s="357"/>
      <c r="AH60" s="377">
        <f>'[2]Moody''s Global Infra and Corp D'!$S$79</f>
        <v>5.0446182709683575E-2</v>
      </c>
      <c r="AI60" s="355">
        <f t="shared" si="166"/>
        <v>0.12963288347533586</v>
      </c>
      <c r="AJ60" s="355">
        <f t="shared" si="145"/>
        <v>7.960272250790737E-2</v>
      </c>
      <c r="AK60" s="356">
        <f t="shared" si="167"/>
        <v>0.13404000403063368</v>
      </c>
      <c r="AL60" s="357"/>
      <c r="AM60" s="377">
        <f>'[2]Moody''s Global Infra and Corp D'!$S$80</f>
        <v>0.16575174318896033</v>
      </c>
      <c r="AN60" s="355">
        <f t="shared" si="168"/>
        <v>0.12003019450222613</v>
      </c>
      <c r="AO60" s="355">
        <f t="shared" si="169"/>
        <v>4.7077772744454426E-2</v>
      </c>
      <c r="AP60" s="356">
        <f t="shared" si="170"/>
        <v>0.19436258749593957</v>
      </c>
      <c r="AQ60" s="357"/>
      <c r="AS60" s="355">
        <f>'[3]default rates'!$AU$143</f>
        <v>1.0365535494326061E-2</v>
      </c>
      <c r="AT60" s="355">
        <f t="shared" ref="AT60:AT66" si="180">AT59+AS60</f>
        <v>7.2915962938113754E-2</v>
      </c>
      <c r="AU60" s="355">
        <f t="shared" si="146"/>
        <v>0.12313206833393156</v>
      </c>
      <c r="AV60" s="355">
        <f t="shared" si="171"/>
        <v>6.8622289596136032E-2</v>
      </c>
      <c r="AW60" s="356">
        <f t="shared" si="172"/>
        <v>7.0260617713830742E-2</v>
      </c>
      <c r="AY60" s="355">
        <f>'[3]default rates'!$BJ$327</f>
        <v>1.0490023474178378E-2</v>
      </c>
      <c r="AZ60" s="355">
        <f t="shared" ref="AZ60:AZ66" si="181">AZ59+AY60</f>
        <v>4.6740919481693455E-2</v>
      </c>
      <c r="BA60" s="355">
        <f t="shared" si="173"/>
        <v>0.12313206833393156</v>
      </c>
      <c r="BB60" s="355">
        <f t="shared" si="174"/>
        <v>6.8622289596136032E-2</v>
      </c>
      <c r="BC60" s="356">
        <f t="shared" si="147"/>
        <v>4.1975312382245202E-2</v>
      </c>
      <c r="BE60" s="355">
        <f>'[3]default rates'!$AU$143</f>
        <v>1.0365535494326061E-2</v>
      </c>
      <c r="BF60" s="355">
        <f t="shared" ref="BF60:BF66" si="182">BF59+BE60</f>
        <v>7.2915962938113754E-2</v>
      </c>
      <c r="BG60" s="355">
        <f t="shared" si="148"/>
        <v>0.12313206833393156</v>
      </c>
      <c r="BH60" s="355">
        <f t="shared" si="175"/>
        <v>6.8622289596136032E-2</v>
      </c>
      <c r="BI60" s="356">
        <f t="shared" si="176"/>
        <v>0.15128711521527008</v>
      </c>
      <c r="BK60" s="355">
        <f>'[3]default rates'!$BJ$327</f>
        <v>1.0490023474178378E-2</v>
      </c>
      <c r="BL60" s="355">
        <f t="shared" ref="BL60:BL66" si="183">BL59+BK60</f>
        <v>4.6740919481693455E-2</v>
      </c>
      <c r="BM60" s="355">
        <f t="shared" si="177"/>
        <v>0.12313206833393156</v>
      </c>
      <c r="BN60" s="355">
        <f t="shared" si="178"/>
        <v>6.8622289596136032E-2</v>
      </c>
      <c r="BO60" s="356">
        <f t="shared" si="179"/>
        <v>0.11981535408823563</v>
      </c>
    </row>
    <row r="61" spans="2:67">
      <c r="B61" s="349">
        <f>$B$13</f>
        <v>5</v>
      </c>
      <c r="C61" s="329"/>
      <c r="D61" s="364">
        <f t="shared" si="149"/>
        <v>0.56069048866659488</v>
      </c>
      <c r="E61" s="365">
        <f t="shared" si="150"/>
        <v>0.56069048866659488</v>
      </c>
      <c r="F61" s="364">
        <f t="shared" si="151"/>
        <v>6.2892011289445353</v>
      </c>
      <c r="G61" s="365">
        <f t="shared" si="152"/>
        <v>9.9075434675426362</v>
      </c>
      <c r="H61" s="364">
        <f t="shared" si="153"/>
        <v>15.641429660851983</v>
      </c>
      <c r="I61" s="351">
        <f t="shared" si="154"/>
        <v>21.012030754220298</v>
      </c>
      <c r="J61" s="364"/>
      <c r="K61" s="364">
        <f t="shared" si="155"/>
        <v>7.6880723929681931</v>
      </c>
      <c r="L61" s="367"/>
      <c r="N61" s="377">
        <f>'[2]Moody''s Global Infra and Corp D'!$T$75</f>
        <v>1.4413195059909594E-5</v>
      </c>
      <c r="O61" s="355">
        <f t="shared" si="156"/>
        <v>0.23991355198318515</v>
      </c>
      <c r="P61" s="355">
        <f t="shared" si="157"/>
        <v>0.53169287598802872</v>
      </c>
      <c r="Q61" s="356">
        <f t="shared" si="158"/>
        <v>5.6069048866659484E-3</v>
      </c>
      <c r="R61" s="357"/>
      <c r="S61" s="377">
        <f>'[2]Moody''s Global Infra and Corp D'!$T$76</f>
        <v>1.4413195059909594E-5</v>
      </c>
      <c r="T61" s="355">
        <f t="shared" si="159"/>
        <v>0.23991355198318515</v>
      </c>
      <c r="U61" s="355">
        <f t="shared" si="160"/>
        <v>0.53169287598802872</v>
      </c>
      <c r="V61" s="356">
        <f t="shared" si="161"/>
        <v>5.6069048866659484E-3</v>
      </c>
      <c r="W61" s="357"/>
      <c r="X61" s="377">
        <f>'[2]Moody''s Global Infra and Corp D'!$T$77</f>
        <v>2.8826390119819196E-3</v>
      </c>
      <c r="Y61" s="355">
        <f t="shared" si="162"/>
        <v>0.22389282014276829</v>
      </c>
      <c r="Z61" s="355">
        <f t="shared" si="163"/>
        <v>0.19266034256488618</v>
      </c>
      <c r="AA61" s="356">
        <f t="shared" si="164"/>
        <v>6.2892011289445354E-2</v>
      </c>
      <c r="AB61" s="357"/>
      <c r="AC61" s="377">
        <f>'[2]Moody''s Global Infra and Corp D'!$T$78</f>
        <v>1.0089236541936714E-2</v>
      </c>
      <c r="AD61" s="355">
        <f t="shared" si="143"/>
        <v>0.19245965438244075</v>
      </c>
      <c r="AE61" s="355">
        <f t="shared" si="144"/>
        <v>0.13712546214429061</v>
      </c>
      <c r="AF61" s="356">
        <f t="shared" si="165"/>
        <v>9.9075434675426358E-2</v>
      </c>
      <c r="AG61" s="357"/>
      <c r="AH61" s="377">
        <f>'[2]Moody''s Global Infra and Corp D'!$T$79</f>
        <v>6.7742016781575098E-2</v>
      </c>
      <c r="AI61" s="355">
        <f t="shared" si="166"/>
        <v>0.12405678546939851</v>
      </c>
      <c r="AJ61" s="355">
        <f t="shared" si="145"/>
        <v>7.0750906497831001E-2</v>
      </c>
      <c r="AK61" s="356">
        <f t="shared" si="167"/>
        <v>0.15641429660851983</v>
      </c>
      <c r="AL61" s="357"/>
      <c r="AM61" s="377">
        <f>'[2]Moody''s Global Infra and Corp D'!$T$80</f>
        <v>0.20034341133274339</v>
      </c>
      <c r="AN61" s="355">
        <f t="shared" si="168"/>
        <v>0.12000535524500343</v>
      </c>
      <c r="AO61" s="355">
        <f t="shared" si="169"/>
        <v>4.26798533212355E-2</v>
      </c>
      <c r="AP61" s="356">
        <f t="shared" si="170"/>
        <v>0.21012030754220298</v>
      </c>
      <c r="AQ61" s="357"/>
      <c r="AS61" s="355">
        <f>'[3]default rates'!$AV$143</f>
        <v>7.1835896512394415E-3</v>
      </c>
      <c r="AT61" s="355">
        <f t="shared" si="180"/>
        <v>8.0099552589353196E-2</v>
      </c>
      <c r="AU61" s="355">
        <f t="shared" si="146"/>
        <v>0.12218696363403476</v>
      </c>
      <c r="AV61" s="355">
        <f t="shared" si="171"/>
        <v>6.5952038095830876E-2</v>
      </c>
      <c r="AW61" s="356">
        <f t="shared" si="172"/>
        <v>7.6880723929681927E-2</v>
      </c>
      <c r="AY61" s="355">
        <f>'[3]default rates'!$BK$327</f>
        <v>7.4488673544687023E-3</v>
      </c>
      <c r="AZ61" s="355">
        <f t="shared" si="181"/>
        <v>5.4189786836162157E-2</v>
      </c>
      <c r="BA61" s="355">
        <f t="shared" si="173"/>
        <v>0.12218696363403476</v>
      </c>
      <c r="BB61" s="355">
        <f t="shared" si="174"/>
        <v>6.5952038095830876E-2</v>
      </c>
      <c r="BC61" s="356">
        <f t="shared" si="147"/>
        <v>4.7550722927756896E-2</v>
      </c>
      <c r="BE61" s="355">
        <f>'[3]default rates'!$AV$143</f>
        <v>7.1835896512394415E-3</v>
      </c>
      <c r="BF61" s="355">
        <f t="shared" si="182"/>
        <v>8.0099552589353196E-2</v>
      </c>
      <c r="BG61" s="355">
        <f t="shared" si="148"/>
        <v>0.12218696363403476</v>
      </c>
      <c r="BH61" s="355">
        <f t="shared" si="175"/>
        <v>6.5952038095830876E-2</v>
      </c>
      <c r="BI61" s="356">
        <f t="shared" si="176"/>
        <v>0.165541711949589</v>
      </c>
      <c r="BK61" s="355">
        <f>'[3]default rates'!$BK$327</f>
        <v>7.4488673544687023E-3</v>
      </c>
      <c r="BL61" s="355">
        <f t="shared" si="183"/>
        <v>5.4189786836162157E-2</v>
      </c>
      <c r="BM61" s="355">
        <f t="shared" si="177"/>
        <v>0.12218696363403476</v>
      </c>
      <c r="BN61" s="355">
        <f t="shared" si="178"/>
        <v>6.5952038095830876E-2</v>
      </c>
      <c r="BO61" s="356">
        <f t="shared" si="179"/>
        <v>0.13572994175382561</v>
      </c>
    </row>
    <row r="62" spans="2:67">
      <c r="B62" s="349">
        <f>$B$14</f>
        <v>6</v>
      </c>
      <c r="C62" s="329"/>
      <c r="D62" s="364">
        <f t="shared" si="149"/>
        <v>0.68867907638317849</v>
      </c>
      <c r="E62" s="365">
        <f t="shared" si="150"/>
        <v>0.68867907638317849</v>
      </c>
      <c r="F62" s="364">
        <f t="shared" si="151"/>
        <v>7.1069913922296237</v>
      </c>
      <c r="G62" s="365">
        <f t="shared" si="152"/>
        <v>11.293752155190202</v>
      </c>
      <c r="H62" s="364">
        <f t="shared" si="153"/>
        <v>17.365224047074502</v>
      </c>
      <c r="I62" s="351">
        <f t="shared" si="154"/>
        <v>22.113922821541443</v>
      </c>
      <c r="J62" s="364"/>
      <c r="K62" s="364">
        <f t="shared" si="155"/>
        <v>8.2162891912857106</v>
      </c>
      <c r="L62" s="367"/>
      <c r="N62" s="377">
        <f>'[2]Moody''s Global Infra and Corp D'!$U$75</f>
        <v>1.4413195059909594E-5</v>
      </c>
      <c r="O62" s="355">
        <f t="shared" si="156"/>
        <v>0.23991355198318515</v>
      </c>
      <c r="P62" s="355">
        <f t="shared" si="157"/>
        <v>0.53169287598802872</v>
      </c>
      <c r="Q62" s="356">
        <f t="shared" si="158"/>
        <v>6.8867907638317854E-3</v>
      </c>
      <c r="R62" s="357"/>
      <c r="S62" s="377">
        <f>'[2]Moody''s Global Infra and Corp D'!$U$76</f>
        <v>1.4413195059909594E-5</v>
      </c>
      <c r="T62" s="355">
        <f t="shared" si="159"/>
        <v>0.23991355198318515</v>
      </c>
      <c r="U62" s="355">
        <f t="shared" si="160"/>
        <v>0.53169287598802872</v>
      </c>
      <c r="V62" s="356">
        <f t="shared" si="161"/>
        <v>6.8867907638317854E-3</v>
      </c>
      <c r="W62" s="357"/>
      <c r="X62" s="377">
        <f>'[2]Moody''s Global Infra and Corp D'!$U$77</f>
        <v>2.8826390119819196E-3</v>
      </c>
      <c r="Y62" s="355">
        <f t="shared" si="162"/>
        <v>0.22389282014276829</v>
      </c>
      <c r="Z62" s="355">
        <f t="shared" si="163"/>
        <v>0.19266034256488618</v>
      </c>
      <c r="AA62" s="356">
        <f t="shared" si="164"/>
        <v>7.1069913922296238E-2</v>
      </c>
      <c r="AB62" s="357"/>
      <c r="AC62" s="377">
        <f>'[2]Moody''s Global Infra and Corp D'!$U$78</f>
        <v>1.1530556047927677E-2</v>
      </c>
      <c r="AD62" s="355">
        <f t="shared" si="143"/>
        <v>0.18742149880234613</v>
      </c>
      <c r="AE62" s="355">
        <f t="shared" si="144"/>
        <v>0.13176152487892248</v>
      </c>
      <c r="AF62" s="356">
        <f t="shared" si="165"/>
        <v>0.11293752155190201</v>
      </c>
      <c r="AG62" s="357"/>
      <c r="AH62" s="377">
        <f>'[2]Moody''s Global Infra and Corp D'!$U$79</f>
        <v>7.9272572829502772E-2</v>
      </c>
      <c r="AI62" s="355">
        <f t="shared" si="166"/>
        <v>0.12227928797222022</v>
      </c>
      <c r="AJ62" s="355">
        <f t="shared" si="145"/>
        <v>6.6244361092924656E-2</v>
      </c>
      <c r="AK62" s="356">
        <f t="shared" si="167"/>
        <v>0.17365224047074501</v>
      </c>
      <c r="AL62" s="357"/>
      <c r="AM62" s="377">
        <f>'[2]Moody''s Global Infra and Corp D'!$U$80</f>
        <v>0.22628716244058064</v>
      </c>
      <c r="AN62" s="355">
        <f t="shared" si="168"/>
        <v>0.12000146358499168</v>
      </c>
      <c r="AO62" s="355">
        <f t="shared" si="169"/>
        <v>3.9968152733652326E-2</v>
      </c>
      <c r="AP62" s="356">
        <f t="shared" si="170"/>
        <v>0.22113922821541443</v>
      </c>
      <c r="AQ62" s="357"/>
      <c r="AS62" s="355">
        <f>'[3]default rates'!$AW$143</f>
        <v>3.112684773149077E-3</v>
      </c>
      <c r="AT62" s="355">
        <f t="shared" si="180"/>
        <v>8.3212237362502273E-2</v>
      </c>
      <c r="AU62" s="355">
        <f t="shared" si="146"/>
        <v>0.12187176132885408</v>
      </c>
      <c r="AV62" s="355">
        <f t="shared" si="171"/>
        <v>6.4883729199977452E-2</v>
      </c>
      <c r="AW62" s="356">
        <f t="shared" si="172"/>
        <v>8.2162891912857097E-2</v>
      </c>
      <c r="AY62" s="355">
        <f>'[3]default rates'!$BL$327</f>
        <v>7.8896387951506997E-3</v>
      </c>
      <c r="AZ62" s="355">
        <f t="shared" si="181"/>
        <v>6.2079425631312857E-2</v>
      </c>
      <c r="BA62" s="355">
        <f t="shared" si="173"/>
        <v>0.12187176132885408</v>
      </c>
      <c r="BB62" s="355">
        <f t="shared" si="174"/>
        <v>6.4883729199977452E-2</v>
      </c>
      <c r="BC62" s="356">
        <f t="shared" si="147"/>
        <v>5.3609093882668733E-2</v>
      </c>
      <c r="BE62" s="355">
        <f>'[3]default rates'!$AW$143</f>
        <v>3.112684773149077E-3</v>
      </c>
      <c r="BF62" s="355">
        <f t="shared" si="182"/>
        <v>8.3212237362502273E-2</v>
      </c>
      <c r="BG62" s="355">
        <f t="shared" si="148"/>
        <v>0.12187176132885408</v>
      </c>
      <c r="BH62" s="355">
        <f t="shared" si="175"/>
        <v>6.4883729199977452E-2</v>
      </c>
      <c r="BI62" s="356">
        <f t="shared" si="176"/>
        <v>0.17691542288836609</v>
      </c>
      <c r="BK62" s="355">
        <f>'[3]default rates'!$BL$327</f>
        <v>7.8896387951506997E-3</v>
      </c>
      <c r="BL62" s="355">
        <f t="shared" si="183"/>
        <v>6.2079425631312857E-2</v>
      </c>
      <c r="BM62" s="355">
        <f t="shared" si="177"/>
        <v>0.12187176132885408</v>
      </c>
      <c r="BN62" s="355">
        <f t="shared" si="178"/>
        <v>6.4883729199977452E-2</v>
      </c>
      <c r="BO62" s="356">
        <f t="shared" si="179"/>
        <v>0.15302310337583847</v>
      </c>
    </row>
    <row r="63" spans="2:67">
      <c r="B63" s="349">
        <f>$B$15</f>
        <v>7</v>
      </c>
      <c r="C63" s="329"/>
      <c r="D63" s="364">
        <f t="shared" si="149"/>
        <v>0.81666766409976244</v>
      </c>
      <c r="E63" s="365">
        <f t="shared" si="150"/>
        <v>0.81666766409976244</v>
      </c>
      <c r="F63" s="364">
        <f t="shared" si="151"/>
        <v>9.2373902567438417</v>
      </c>
      <c r="G63" s="365">
        <f t="shared" si="152"/>
        <v>12.910321112635554</v>
      </c>
      <c r="H63" s="364">
        <f t="shared" si="153"/>
        <v>18.751762545700768</v>
      </c>
      <c r="I63" s="351">
        <f t="shared" si="154"/>
        <v>22.993327893715971</v>
      </c>
      <c r="J63" s="364"/>
      <c r="K63" s="364">
        <f t="shared" si="155"/>
        <v>8.6824695919860702</v>
      </c>
      <c r="L63" s="367"/>
      <c r="N63" s="377">
        <f>'[2]Moody''s Global Infra and Corp D'!$V$75</f>
        <v>1.4413195059909594E-5</v>
      </c>
      <c r="O63" s="355">
        <f t="shared" si="156"/>
        <v>0.23991355198318515</v>
      </c>
      <c r="P63" s="355">
        <f t="shared" si="157"/>
        <v>0.53169287598802872</v>
      </c>
      <c r="Q63" s="356">
        <f t="shared" si="158"/>
        <v>8.1666766409976242E-3</v>
      </c>
      <c r="R63" s="357"/>
      <c r="S63" s="377">
        <f>'[2]Moody''s Global Infra and Corp D'!$V$76</f>
        <v>1.4413195059909594E-5</v>
      </c>
      <c r="T63" s="355">
        <f t="shared" si="159"/>
        <v>0.23991355198318515</v>
      </c>
      <c r="U63" s="355">
        <f t="shared" si="160"/>
        <v>0.53169287598802872</v>
      </c>
      <c r="V63" s="356">
        <f t="shared" si="161"/>
        <v>8.1666766409976242E-3</v>
      </c>
      <c r="W63" s="357"/>
      <c r="X63" s="377">
        <f>'[2]Moody''s Global Infra and Corp D'!$V$77</f>
        <v>4.3239585179728783E-3</v>
      </c>
      <c r="Y63" s="355">
        <f t="shared" si="162"/>
        <v>0.21666910101251399</v>
      </c>
      <c r="Z63" s="355">
        <f t="shared" si="163"/>
        <v>0.17365516670336453</v>
      </c>
      <c r="AA63" s="356">
        <f t="shared" si="164"/>
        <v>9.2373902567438423E-2</v>
      </c>
      <c r="AB63" s="357"/>
      <c r="AC63" s="377">
        <f>'[2]Moody''s Global Infra and Corp D'!$V$78</f>
        <v>1.4413195059909593E-2</v>
      </c>
      <c r="AD63" s="355">
        <f t="shared" si="143"/>
        <v>0.17837174707356679</v>
      </c>
      <c r="AE63" s="355">
        <f t="shared" si="144"/>
        <v>0.12303671646457634</v>
      </c>
      <c r="AF63" s="356">
        <f t="shared" si="165"/>
        <v>0.12910321112635553</v>
      </c>
      <c r="AG63" s="357"/>
      <c r="AH63" s="377">
        <f>'[2]Moody''s Global Infra and Corp D'!$V$79</f>
        <v>8.6479170359457569E-2</v>
      </c>
      <c r="AI63" s="355">
        <f t="shared" si="166"/>
        <v>0.12158968077368748</v>
      </c>
      <c r="AJ63" s="355">
        <f t="shared" si="145"/>
        <v>6.3813487460247731E-2</v>
      </c>
      <c r="AK63" s="356">
        <f t="shared" si="167"/>
        <v>0.18751762545700768</v>
      </c>
      <c r="AL63" s="357"/>
      <c r="AM63" s="377">
        <f>'[2]Moody''s Global Infra and Corp D'!$V$80</f>
        <v>0.25223091354841787</v>
      </c>
      <c r="AN63" s="355">
        <f t="shared" si="168"/>
        <v>0.1200003999968305</v>
      </c>
      <c r="AO63" s="355">
        <f t="shared" si="169"/>
        <v>3.7626120440146078E-2</v>
      </c>
      <c r="AP63" s="356">
        <f t="shared" si="170"/>
        <v>0.2299332789371597</v>
      </c>
      <c r="AQ63" s="357"/>
      <c r="AS63" s="355">
        <f>'[3]default rates'!$AX$143</f>
        <v>1.0911258430051918E-3</v>
      </c>
      <c r="AT63" s="355">
        <f t="shared" si="180"/>
        <v>8.4303363205507464E-2</v>
      </c>
      <c r="AU63" s="355">
        <f t="shared" si="146"/>
        <v>0.12177238054298933</v>
      </c>
      <c r="AV63" s="355">
        <f t="shared" si="171"/>
        <v>6.4520678854216806E-2</v>
      </c>
      <c r="AW63" s="356">
        <f t="shared" si="172"/>
        <v>8.6824695919860709E-2</v>
      </c>
      <c r="AY63" s="355">
        <f>'[3]default rates'!$BM$327</f>
        <v>0</v>
      </c>
      <c r="AZ63" s="355">
        <f t="shared" si="181"/>
        <v>6.2079425631312857E-2</v>
      </c>
      <c r="BA63" s="355">
        <f t="shared" si="173"/>
        <v>0.12177238054298933</v>
      </c>
      <c r="BB63" s="355">
        <f t="shared" si="174"/>
        <v>6.4520678854216806E-2</v>
      </c>
      <c r="BC63" s="356">
        <f t="shared" si="147"/>
        <v>5.630315815336024E-2</v>
      </c>
      <c r="BE63" s="355">
        <f>'[3]default rates'!$AX$143</f>
        <v>1.0911258430051918E-3</v>
      </c>
      <c r="BF63" s="355">
        <f t="shared" si="182"/>
        <v>8.4303363205507464E-2</v>
      </c>
      <c r="BG63" s="355">
        <f t="shared" si="148"/>
        <v>0.12177238054298933</v>
      </c>
      <c r="BH63" s="355">
        <f t="shared" si="175"/>
        <v>6.4520678854216806E-2</v>
      </c>
      <c r="BI63" s="356">
        <f t="shared" si="176"/>
        <v>0.18695334886833839</v>
      </c>
      <c r="BK63" s="355">
        <f>'[3]default rates'!$BM$327</f>
        <v>0</v>
      </c>
      <c r="BL63" s="355">
        <f t="shared" si="183"/>
        <v>6.2079425631312857E-2</v>
      </c>
      <c r="BM63" s="355">
        <f t="shared" si="177"/>
        <v>0.12177238054298933</v>
      </c>
      <c r="BN63" s="355">
        <f t="shared" si="178"/>
        <v>6.4520678854216806E-2</v>
      </c>
      <c r="BO63" s="356">
        <f t="shared" si="179"/>
        <v>0.1607131060514565</v>
      </c>
    </row>
    <row r="64" spans="2:67">
      <c r="B64" s="349">
        <f>$B$16</f>
        <v>8</v>
      </c>
      <c r="C64" s="329"/>
      <c r="D64" s="364">
        <f t="shared" si="149"/>
        <v>0.94465625181634616</v>
      </c>
      <c r="E64" s="365">
        <f t="shared" si="150"/>
        <v>0.94465625181634616</v>
      </c>
      <c r="F64" s="364">
        <f t="shared" si="151"/>
        <v>10.137848939610539</v>
      </c>
      <c r="G64" s="365">
        <f t="shared" si="152"/>
        <v>14.17299796152362</v>
      </c>
      <c r="H64" s="364">
        <f t="shared" si="153"/>
        <v>19.937243988865497</v>
      </c>
      <c r="I64" s="351">
        <f t="shared" si="154"/>
        <v>23.690290103286127</v>
      </c>
      <c r="J64" s="364"/>
      <c r="K64" s="364">
        <f t="shared" si="155"/>
        <v>9.1378840021835792</v>
      </c>
      <c r="L64" s="367"/>
      <c r="N64" s="377">
        <f>'[2]Moody''s Global Infra and Corp D'!$W$75</f>
        <v>1.4413195059909594E-5</v>
      </c>
      <c r="O64" s="355">
        <f t="shared" si="156"/>
        <v>0.23991355198318515</v>
      </c>
      <c r="P64" s="355">
        <f t="shared" si="157"/>
        <v>0.53169287598802872</v>
      </c>
      <c r="Q64" s="356">
        <f t="shared" si="158"/>
        <v>9.4465625181634622E-3</v>
      </c>
      <c r="R64" s="357"/>
      <c r="S64" s="377">
        <f>'[2]Moody''s Global Infra and Corp D'!$W$76</f>
        <v>1.4413195059909594E-5</v>
      </c>
      <c r="T64" s="355">
        <f t="shared" si="159"/>
        <v>0.23991355198318515</v>
      </c>
      <c r="U64" s="355">
        <f t="shared" si="160"/>
        <v>0.53169287598802872</v>
      </c>
      <c r="V64" s="356">
        <f t="shared" si="161"/>
        <v>9.4465625181634622E-3</v>
      </c>
      <c r="W64" s="357"/>
      <c r="X64" s="377">
        <f>'[2]Moody''s Global Infra and Corp D'!$W$77</f>
        <v>4.3239585179728783E-3</v>
      </c>
      <c r="Y64" s="355">
        <f t="shared" si="162"/>
        <v>0.21666910101251399</v>
      </c>
      <c r="Z64" s="355">
        <f t="shared" si="163"/>
        <v>0.17365516670336453</v>
      </c>
      <c r="AA64" s="356">
        <f t="shared" si="164"/>
        <v>0.10137848939610539</v>
      </c>
      <c r="AB64" s="357"/>
      <c r="AC64" s="377">
        <f>'[2]Moody''s Global Infra and Corp D'!$W$78</f>
        <v>1.5854514565900556E-2</v>
      </c>
      <c r="AD64" s="355">
        <f t="shared" si="143"/>
        <v>0.17431313065115908</v>
      </c>
      <c r="AE64" s="355">
        <f t="shared" si="144"/>
        <v>0.1194012144416827</v>
      </c>
      <c r="AF64" s="356">
        <f t="shared" si="165"/>
        <v>0.1417299796152362</v>
      </c>
      <c r="AG64" s="357"/>
      <c r="AH64" s="377">
        <f>'[2]Moody''s Global Infra and Corp D'!$W$79</f>
        <v>9.0803128877430445E-2</v>
      </c>
      <c r="AI64" s="355">
        <f t="shared" si="166"/>
        <v>0.12128060842741041</v>
      </c>
      <c r="AJ64" s="355">
        <f t="shared" si="145"/>
        <v>6.2470298972162983E-2</v>
      </c>
      <c r="AK64" s="356">
        <f t="shared" si="167"/>
        <v>0.19937243988865497</v>
      </c>
      <c r="AL64" s="357"/>
      <c r="AM64" s="377">
        <f>'[2]Moody''s Global Infra and Corp D'!$W$80</f>
        <v>0.27385070613828233</v>
      </c>
      <c r="AN64" s="355">
        <f t="shared" si="168"/>
        <v>0.12000013570277196</v>
      </c>
      <c r="AO64" s="355">
        <f t="shared" si="169"/>
        <v>3.5898703754945284E-2</v>
      </c>
      <c r="AP64" s="356">
        <f t="shared" si="170"/>
        <v>0.23690290103286127</v>
      </c>
      <c r="AQ64" s="357"/>
      <c r="AS64" s="355">
        <f>'[3]default rates'!$AY$143</f>
        <v>7.4394257732157687E-4</v>
      </c>
      <c r="AT64" s="355">
        <f t="shared" si="180"/>
        <v>8.5047305782829041E-2</v>
      </c>
      <c r="AU64" s="355">
        <f t="shared" si="146"/>
        <v>0.12170766416895264</v>
      </c>
      <c r="AV64" s="355">
        <f t="shared" si="171"/>
        <v>6.4276406040493575E-2</v>
      </c>
      <c r="AW64" s="356">
        <f t="shared" si="172"/>
        <v>9.13788400218358E-2</v>
      </c>
      <c r="AY64" s="355">
        <f>'[3]default rates'!$BN$327</f>
        <v>0</v>
      </c>
      <c r="AZ64" s="355">
        <f t="shared" si="181"/>
        <v>6.2079425631312857E-2</v>
      </c>
      <c r="BA64" s="355">
        <f t="shared" si="173"/>
        <v>0.12170766416895264</v>
      </c>
      <c r="BB64" s="355">
        <f t="shared" si="174"/>
        <v>6.4276406040493575E-2</v>
      </c>
      <c r="BC64" s="356">
        <f t="shared" si="147"/>
        <v>5.9011857407463023E-2</v>
      </c>
      <c r="BE64" s="355">
        <f>'[3]default rates'!$AY$143</f>
        <v>7.4394257732157687E-4</v>
      </c>
      <c r="BF64" s="355">
        <f t="shared" si="182"/>
        <v>8.5047305782829041E-2</v>
      </c>
      <c r="BG64" s="355">
        <f t="shared" si="148"/>
        <v>0.12170766416895264</v>
      </c>
      <c r="BH64" s="355">
        <f t="shared" si="175"/>
        <v>6.4276406040493575E-2</v>
      </c>
      <c r="BI64" s="356">
        <f t="shared" si="176"/>
        <v>0.19675945854799781</v>
      </c>
      <c r="BK64" s="355">
        <f>'[3]default rates'!$BN$327</f>
        <v>0</v>
      </c>
      <c r="BL64" s="355">
        <f t="shared" si="183"/>
        <v>6.2079425631312857E-2</v>
      </c>
      <c r="BM64" s="355">
        <f t="shared" si="177"/>
        <v>0.12170766416895264</v>
      </c>
      <c r="BN64" s="355">
        <f t="shared" si="178"/>
        <v>6.4276406040493575E-2</v>
      </c>
      <c r="BO64" s="356">
        <f t="shared" si="179"/>
        <v>0.16844488318019893</v>
      </c>
    </row>
    <row r="65" spans="2:79">
      <c r="B65" s="349">
        <f>$B$17</f>
        <v>9</v>
      </c>
      <c r="C65" s="329"/>
      <c r="D65" s="364">
        <f t="shared" si="149"/>
        <v>1.0726448395329298</v>
      </c>
      <c r="E65" s="365">
        <f t="shared" si="150"/>
        <v>1.0726448395329298</v>
      </c>
      <c r="F65" s="364">
        <f t="shared" si="151"/>
        <v>11.038307622477237</v>
      </c>
      <c r="G65" s="365">
        <f t="shared" si="152"/>
        <v>15.590343924883362</v>
      </c>
      <c r="H65" s="364">
        <f t="shared" si="153"/>
        <v>21.185583475964574</v>
      </c>
      <c r="I65" s="351">
        <f t="shared" si="154"/>
        <v>24.235973286724978</v>
      </c>
      <c r="J65" s="364"/>
      <c r="K65" s="364">
        <f t="shared" si="155"/>
        <v>9.5825586648422565</v>
      </c>
      <c r="L65" s="367"/>
      <c r="N65" s="377">
        <f>'[2]Moody''s Global Infra and Corp D'!$X$75</f>
        <v>1.4413195059909594E-5</v>
      </c>
      <c r="O65" s="355">
        <f t="shared" si="156"/>
        <v>0.23991355198318515</v>
      </c>
      <c r="P65" s="355">
        <f t="shared" si="157"/>
        <v>0.53169287598802872</v>
      </c>
      <c r="Q65" s="356">
        <f t="shared" si="158"/>
        <v>1.0726448395329298E-2</v>
      </c>
      <c r="R65" s="357"/>
      <c r="S65" s="377">
        <f>'[2]Moody''s Global Infra and Corp D'!$X$76</f>
        <v>1.4413195059909594E-5</v>
      </c>
      <c r="T65" s="355">
        <f t="shared" si="159"/>
        <v>0.23991355198318515</v>
      </c>
      <c r="U65" s="355">
        <f t="shared" si="160"/>
        <v>0.53169287598802872</v>
      </c>
      <c r="V65" s="356">
        <f t="shared" si="161"/>
        <v>1.0726448395329298E-2</v>
      </c>
      <c r="W65" s="357"/>
      <c r="X65" s="377">
        <f>'[2]Moody''s Global Infra and Corp D'!$X$77</f>
        <v>4.3239585179728783E-3</v>
      </c>
      <c r="Y65" s="355">
        <f t="shared" si="162"/>
        <v>0.21666910101251399</v>
      </c>
      <c r="Z65" s="355">
        <f t="shared" si="163"/>
        <v>0.17365516670336453</v>
      </c>
      <c r="AA65" s="356">
        <f t="shared" si="164"/>
        <v>0.11038307622477238</v>
      </c>
      <c r="AB65" s="357"/>
      <c r="AC65" s="377">
        <f>'[2]Moody''s Global Infra and Corp D'!$X$78</f>
        <v>1.8737153577882474E-2</v>
      </c>
      <c r="AD65" s="355">
        <f t="shared" si="143"/>
        <v>0.16702286928442955</v>
      </c>
      <c r="AE65" s="355">
        <f t="shared" si="144"/>
        <v>0.11316064429518934</v>
      </c>
      <c r="AF65" s="356">
        <f t="shared" si="165"/>
        <v>0.15590343924883363</v>
      </c>
      <c r="AG65" s="357"/>
      <c r="AH65" s="377">
        <f>'[2]Moody''s Global Infra and Corp D'!$X$79</f>
        <v>9.6568406901394288E-2</v>
      </c>
      <c r="AI65" s="355">
        <f t="shared" si="166"/>
        <v>0.1209598976619984</v>
      </c>
      <c r="AJ65" s="355">
        <f t="shared" si="145"/>
        <v>6.07960002922521E-2</v>
      </c>
      <c r="AK65" s="356">
        <f t="shared" si="167"/>
        <v>0.21185583475964573</v>
      </c>
      <c r="AL65" s="357"/>
      <c r="AM65" s="377">
        <f>'[2]Moody''s Global Infra and Corp D'!$X$80</f>
        <v>0.2969118182341377</v>
      </c>
      <c r="AN65" s="355">
        <f t="shared" si="168"/>
        <v>0.12000004283739298</v>
      </c>
      <c r="AO65" s="355">
        <f>(0.11852-0.05478*LN($AM65))^2</f>
        <v>3.4239969864804182E-2</v>
      </c>
      <c r="AP65" s="356">
        <f t="shared" si="170"/>
        <v>0.24235973286724977</v>
      </c>
      <c r="AQ65" s="357"/>
      <c r="AS65" s="355">
        <f>'[3]default rates'!$AZ$143</f>
        <v>3.8095238095237072E-4</v>
      </c>
      <c r="AT65" s="355">
        <f t="shared" si="180"/>
        <v>8.5428258163781412E-2</v>
      </c>
      <c r="AU65" s="355">
        <f t="shared" si="146"/>
        <v>0.12167544505522035</v>
      </c>
      <c r="AV65" s="355">
        <f t="shared" si="171"/>
        <v>6.415232445193568E-2</v>
      </c>
      <c r="AW65" s="356">
        <f t="shared" si="172"/>
        <v>9.582558664842257E-2</v>
      </c>
      <c r="AY65" s="355">
        <f>'[3]default rates'!$BO$327</f>
        <v>0</v>
      </c>
      <c r="AZ65" s="355">
        <f t="shared" si="181"/>
        <v>6.2079425631312857E-2</v>
      </c>
      <c r="BA65" s="355">
        <f t="shared" si="173"/>
        <v>0.12167544505522035</v>
      </c>
      <c r="BB65" s="355">
        <f t="shared" si="174"/>
        <v>6.415232445193568E-2</v>
      </c>
      <c r="BC65" s="356">
        <f t="shared" si="147"/>
        <v>6.1753817007375061E-2</v>
      </c>
      <c r="BE65" s="355">
        <f>'[3]default rates'!$AZ$143</f>
        <v>3.8095238095237072E-4</v>
      </c>
      <c r="BF65" s="355">
        <f t="shared" si="182"/>
        <v>8.5428258163781412E-2</v>
      </c>
      <c r="BG65" s="355">
        <f t="shared" si="148"/>
        <v>0.12167544505522035</v>
      </c>
      <c r="BH65" s="355">
        <f t="shared" si="175"/>
        <v>6.415232445193568E-2</v>
      </c>
      <c r="BI65" s="356">
        <f t="shared" si="176"/>
        <v>0.20633431699814098</v>
      </c>
      <c r="BK65" s="355">
        <f>'[3]default rates'!$BO$327</f>
        <v>0</v>
      </c>
      <c r="BL65" s="355">
        <f t="shared" si="183"/>
        <v>6.2079425631312857E-2</v>
      </c>
      <c r="BM65" s="355">
        <f t="shared" si="177"/>
        <v>0.12167544505522035</v>
      </c>
      <c r="BN65" s="355">
        <f t="shared" si="178"/>
        <v>6.415232445193568E-2</v>
      </c>
      <c r="BO65" s="356">
        <f t="shared" si="179"/>
        <v>0.17627159945016674</v>
      </c>
    </row>
    <row r="66" spans="2:79">
      <c r="B66" s="349">
        <f>$B$18</f>
        <v>10</v>
      </c>
      <c r="C66" s="329"/>
      <c r="D66" s="364">
        <f t="shared" si="149"/>
        <v>1.2006334272495136</v>
      </c>
      <c r="E66" s="365">
        <f t="shared" si="150"/>
        <v>1.2006334272495136</v>
      </c>
      <c r="F66" s="364">
        <f t="shared" si="151"/>
        <v>13.032877711213983</v>
      </c>
      <c r="G66" s="365">
        <f t="shared" si="152"/>
        <v>16.771637297076595</v>
      </c>
      <c r="H66" s="364">
        <f t="shared" si="153"/>
        <v>22.479022656038701</v>
      </c>
      <c r="I66" s="351">
        <f t="shared" si="154"/>
        <v>24.658968682661335</v>
      </c>
      <c r="J66" s="364"/>
      <c r="K66" s="364">
        <f t="shared" si="155"/>
        <v>10.027136810306374</v>
      </c>
      <c r="L66" s="367"/>
      <c r="N66" s="377">
        <f>'[2]Moody''s Global Infra and Corp D'!$Y$75</f>
        <v>1.4413195059909594E-5</v>
      </c>
      <c r="O66" s="355">
        <f t="shared" si="156"/>
        <v>0.23991355198318515</v>
      </c>
      <c r="P66" s="355">
        <f t="shared" si="157"/>
        <v>0.53169287598802872</v>
      </c>
      <c r="Q66" s="356">
        <f t="shared" si="158"/>
        <v>1.2006334272495136E-2</v>
      </c>
      <c r="R66" s="357"/>
      <c r="S66" s="377">
        <f>'[2]Moody''s Global Infra and Corp D'!$Y$76</f>
        <v>1.4413195059909594E-5</v>
      </c>
      <c r="T66" s="355">
        <f t="shared" si="159"/>
        <v>0.23991355198318515</v>
      </c>
      <c r="U66" s="355">
        <f t="shared" si="160"/>
        <v>0.53169287598802872</v>
      </c>
      <c r="V66" s="356">
        <f t="shared" si="161"/>
        <v>1.2006334272495136E-2</v>
      </c>
      <c r="W66" s="357"/>
      <c r="X66" s="377">
        <f>'[2]Moody''s Global Infra and Corp D'!$Y$77</f>
        <v>5.7652780239638391E-3</v>
      </c>
      <c r="Y66" s="355">
        <f t="shared" si="162"/>
        <v>0.20994765064348003</v>
      </c>
      <c r="Z66" s="355">
        <f t="shared" si="163"/>
        <v>0.1607691670638127</v>
      </c>
      <c r="AA66" s="356">
        <f t="shared" si="164"/>
        <v>0.13032877711213983</v>
      </c>
      <c r="AB66" s="357"/>
      <c r="AC66" s="377">
        <f>'[2]Moody''s Global Infra and Corp D'!$Y$78</f>
        <v>2.0178473083873428E-2</v>
      </c>
      <c r="AD66" s="355">
        <f t="shared" si="143"/>
        <v>0.16375334594352306</v>
      </c>
      <c r="AE66" s="355">
        <f t="shared" si="144"/>
        <v>0.11044585477513798</v>
      </c>
      <c r="AF66" s="356">
        <f t="shared" si="165"/>
        <v>0.16771637297076594</v>
      </c>
      <c r="AG66" s="357"/>
      <c r="AH66" s="377">
        <f>'[2]Moody''s Global Infra and Corp D'!$Y$79</f>
        <v>0.1037750044313491</v>
      </c>
      <c r="AI66" s="355">
        <f t="shared" si="166"/>
        <v>0.12066947699307166</v>
      </c>
      <c r="AJ66" s="355">
        <f t="shared" si="145"/>
        <v>5.8867250291621119E-2</v>
      </c>
      <c r="AK66" s="356">
        <f t="shared" si="167"/>
        <v>0.224790226560387</v>
      </c>
      <c r="AL66" s="357"/>
      <c r="AM66" s="377">
        <f>'[2]Moody''s Global Infra and Corp D'!$Y$80</f>
        <v>0.31853161082400211</v>
      </c>
      <c r="AN66" s="355">
        <f t="shared" si="168"/>
        <v>0.12000001453299758</v>
      </c>
      <c r="AO66" s="355">
        <f>(0.11852-0.05478*LN($AM66))^2</f>
        <v>3.2829873503925494E-2</v>
      </c>
      <c r="AP66" s="356">
        <f t="shared" si="170"/>
        <v>0.24658968682661336</v>
      </c>
      <c r="AQ66" s="357"/>
      <c r="AS66" s="355">
        <f>'[3]default rates'!$BA$143</f>
        <v>3.8639876352397629E-4</v>
      </c>
      <c r="AT66" s="355">
        <f t="shared" si="180"/>
        <v>8.5814656927305388E-2</v>
      </c>
      <c r="AU66" s="355">
        <f t="shared" si="146"/>
        <v>0.12164338624463822</v>
      </c>
      <c r="AV66" s="355">
        <f t="shared" si="171"/>
        <v>6.4027154503484868E-2</v>
      </c>
      <c r="AW66" s="356">
        <f t="shared" si="172"/>
        <v>0.10027136810306374</v>
      </c>
      <c r="AY66" s="355">
        <f>'[3]default rates'!$BP$327</f>
        <v>0</v>
      </c>
      <c r="AZ66" s="355">
        <f t="shared" si="181"/>
        <v>6.2079425631312857E-2</v>
      </c>
      <c r="BA66" s="355">
        <f t="shared" si="173"/>
        <v>0.12164338624463822</v>
      </c>
      <c r="BB66" s="355">
        <f t="shared" si="174"/>
        <v>6.4027154503484868E-2</v>
      </c>
      <c r="BC66" s="356">
        <f t="shared" si="147"/>
        <v>6.4482307226813695E-2</v>
      </c>
      <c r="BE66" s="355">
        <f>'[3]default rates'!$BA$143</f>
        <v>3.8639876352397629E-4</v>
      </c>
      <c r="BF66" s="355">
        <f t="shared" si="182"/>
        <v>8.5814656927305388E-2</v>
      </c>
      <c r="BG66" s="355">
        <f t="shared" si="148"/>
        <v>0.12164338624463822</v>
      </c>
      <c r="BH66" s="355">
        <f t="shared" si="175"/>
        <v>6.4027154503484868E-2</v>
      </c>
      <c r="BI66" s="356">
        <f t="shared" si="176"/>
        <v>0.21590709721322024</v>
      </c>
      <c r="BK66" s="355">
        <f>'[3]default rates'!$BP$327</f>
        <v>0</v>
      </c>
      <c r="BL66" s="355">
        <f t="shared" si="183"/>
        <v>6.2079425631312857E-2</v>
      </c>
      <c r="BM66" s="355">
        <f t="shared" si="177"/>
        <v>0.12164338624463822</v>
      </c>
      <c r="BN66" s="355">
        <f t="shared" si="178"/>
        <v>6.4027154503484868E-2</v>
      </c>
      <c r="BO66" s="356">
        <f t="shared" si="179"/>
        <v>0.1840598683924273</v>
      </c>
    </row>
    <row r="67" spans="2:79">
      <c r="B67" s="329"/>
      <c r="C67" s="329"/>
      <c r="D67" s="329"/>
      <c r="E67" s="329"/>
      <c r="F67" s="329"/>
      <c r="G67" s="329"/>
      <c r="H67" s="329"/>
      <c r="I67" s="329"/>
      <c r="J67" s="329"/>
      <c r="K67" s="329"/>
    </row>
    <row r="68" spans="2:79" ht="15">
      <c r="B68" s="329"/>
      <c r="C68" s="329"/>
      <c r="D68" s="372" t="str">
        <f>'[2]Table - SII - Interim'!D48:R48</f>
        <v>Infrastructure Investment in EMDEs 6/</v>
      </c>
      <c r="E68" s="372"/>
      <c r="F68" s="372"/>
      <c r="G68" s="372"/>
      <c r="H68" s="372"/>
      <c r="I68" s="372"/>
      <c r="J68" s="372"/>
      <c r="K68" s="372"/>
      <c r="L68" s="373"/>
      <c r="N68" s="378">
        <f>N$32/AT$32*AT68</f>
        <v>0.47449770589517171</v>
      </c>
      <c r="O68" s="332"/>
      <c r="P68" s="332"/>
      <c r="Q68" s="332"/>
      <c r="R68" s="331"/>
      <c r="S68" s="346">
        <f>N68</f>
        <v>0.47449770589517171</v>
      </c>
      <c r="T68" s="332"/>
      <c r="U68" s="332"/>
      <c r="V68" s="332"/>
      <c r="W68" s="331"/>
      <c r="X68" s="346">
        <f>N68</f>
        <v>0.47449770589517171</v>
      </c>
      <c r="Y68" s="332"/>
      <c r="Z68" s="332"/>
      <c r="AA68" s="332"/>
      <c r="AB68" s="331"/>
      <c r="AC68" s="346">
        <f>X68</f>
        <v>0.47449770589517171</v>
      </c>
      <c r="AD68" s="332"/>
      <c r="AE68" s="332"/>
      <c r="AF68" s="332"/>
      <c r="AG68" s="331"/>
      <c r="AH68" s="346">
        <f>X68</f>
        <v>0.47449770589517171</v>
      </c>
      <c r="AI68" s="332"/>
      <c r="AJ68" s="332"/>
      <c r="AK68" s="332"/>
      <c r="AL68" s="331"/>
      <c r="AM68" s="346">
        <f>AC68</f>
        <v>0.47449770589517171</v>
      </c>
      <c r="AN68" s="332"/>
      <c r="AO68" s="332"/>
      <c r="AP68" s="332"/>
      <c r="AQ68" s="331"/>
      <c r="AS68" s="327" t="s">
        <v>164</v>
      </c>
      <c r="AT68" s="379">
        <f>1-'[2]default rates (3)'!CR18/100</f>
        <v>0.2212820160147061</v>
      </c>
      <c r="AU68" s="327" t="s">
        <v>160</v>
      </c>
      <c r="AV68" s="375">
        <f>'[2]default rates (3)'!CS18</f>
        <v>0.35259964836333585</v>
      </c>
      <c r="AW68" s="347">
        <f>AV68*(AT68/(1-AT68))</f>
        <v>0.10019540146820201</v>
      </c>
      <c r="AY68" s="327" t="s">
        <v>164</v>
      </c>
      <c r="AZ68" s="379">
        <f>1-'[3]default rates'!$CR$25/100</f>
        <v>0.15764999999999996</v>
      </c>
      <c r="BA68" s="327" t="s">
        <v>160</v>
      </c>
      <c r="BB68" s="332">
        <f>'[3]default rates'!$CS$25</f>
        <v>0.2229507681081187</v>
      </c>
      <c r="BC68" s="347">
        <f>BB68*(AZ68/(1-AZ68))</f>
        <v>4.1726347233626046E-2</v>
      </c>
      <c r="BE68" s="327" t="s">
        <v>164</v>
      </c>
      <c r="BF68" s="379">
        <f>BF32</f>
        <v>0.45</v>
      </c>
      <c r="BG68" s="327" t="s">
        <v>160</v>
      </c>
      <c r="BH68" s="376">
        <f>BF68/AT68*AV68</f>
        <v>0.7170480666307566</v>
      </c>
      <c r="BI68" s="347">
        <f>BH68*(BF68/(1-BF68))</f>
        <v>0.58667569087970994</v>
      </c>
      <c r="BK68" s="327" t="s">
        <v>164</v>
      </c>
      <c r="BL68" s="379">
        <f>BF68</f>
        <v>0.45</v>
      </c>
      <c r="BM68" s="327" t="s">
        <v>160</v>
      </c>
      <c r="BN68" s="332">
        <f>'[3]default rates'!$CS$25</f>
        <v>0.2229507681081187</v>
      </c>
      <c r="BO68" s="347">
        <f>BN68*(BL68/(1-BL68))</f>
        <v>0.18241426481573347</v>
      </c>
    </row>
    <row r="69" spans="2:79">
      <c r="B69" s="349">
        <f>$B$9</f>
        <v>1</v>
      </c>
      <c r="C69" s="329"/>
      <c r="D69" s="350">
        <f>Q69*100</f>
        <v>0.11913766157728692</v>
      </c>
      <c r="E69" s="351">
        <f>V69*100</f>
        <v>0.11913766157728692</v>
      </c>
      <c r="F69" s="350">
        <f>AA69*100</f>
        <v>2.6829389763706708E-2</v>
      </c>
      <c r="G69" s="351">
        <f>AF69*100</f>
        <v>1.5541305282074716</v>
      </c>
      <c r="H69" s="350">
        <f>AK69*100</f>
        <v>4.2660511312613263</v>
      </c>
      <c r="I69" s="351">
        <f t="shared" ref="I69:I74" si="184">AP69*100</f>
        <v>9.2171956638171118</v>
      </c>
      <c r="J69" s="350"/>
      <c r="K69" s="350">
        <f>AW69*100</f>
        <v>3.8689691730093956</v>
      </c>
      <c r="L69" s="353"/>
      <c r="N69" s="377">
        <f>'[2]Moody''s Global Infra and Corp D'!$P$82</f>
        <v>3.8235787031413676E-5</v>
      </c>
      <c r="O69" s="355">
        <f>0.12*(1-EXP(-50*$N69))/(1-EXP(-50))+0.24*(1-(1-EXP(-50*$N69))/(1-EXP(-50)))</f>
        <v>0.23977080443444032</v>
      </c>
      <c r="P69" s="355">
        <f>(0.11852-0.05478*LN($N69))^2</f>
        <v>0.4566081179632725</v>
      </c>
      <c r="Q69" s="356">
        <f>(N$68*NORMSDIST((1-O69)^(-0.5)*NORMSINV($N69)+(O69/(1-O69))^(0.5)*NORMSINV(0.999))-$N69*N$68)*((1+($B69-2.5)*P69)/(1-1.5*P69))</f>
        <v>1.1913766157728692E-3</v>
      </c>
      <c r="R69" s="357"/>
      <c r="S69" s="377">
        <f>'[2]Moody''s Global Infra and Corp D'!$P$83</f>
        <v>3.8235787031413676E-5</v>
      </c>
      <c r="T69" s="355">
        <f>0.12*(1-EXP(-50*$S69))/(1-EXP(-50))+0.24*(1-(1-EXP(-50*$S69))/(1-EXP(-50)))</f>
        <v>0.23977080443444032</v>
      </c>
      <c r="U69" s="355">
        <f>(0.11852-0.05478*LN($S69))^2</f>
        <v>0.4566081179632725</v>
      </c>
      <c r="V69" s="356">
        <f>(S$68*NORMSDIST((1-T69)^(-0.5)*NORMSINV($S69)+(T69/(1-T69))^(0.5)*NORMSINV(0.999))-$S69*S$68)*((1+($B69-2.5)*U69)/(1-1.5*U69))</f>
        <v>1.1913766157728692E-3</v>
      </c>
      <c r="W69" s="357"/>
      <c r="X69" s="377">
        <f>'[2]Moody''s Global Infra and Corp D'!$P$84</f>
        <v>6.8322084201859306E-6</v>
      </c>
      <c r="Y69" s="355">
        <f>0.12*(1-EXP(-50*$X69))/(1-EXP(-50))+0.24*(1-(1-EXP(-50*$X69))/(1-EXP(-50)))</f>
        <v>0.23995901375054243</v>
      </c>
      <c r="Z69" s="355">
        <f>(0.11852-0.05478*LN($X69))^2</f>
        <v>0.5930013255181712</v>
      </c>
      <c r="AA69" s="356">
        <f>(X$68*NORMSDIST((1-Y69)^(-0.5)*NORMSINV($X69)+(Y69/(1-Y69))^(0.5)*NORMSINV(0.999))-$X69*X$68)*((1+($B69-2.5)*Z69)/(1-1.5*Z69))</f>
        <v>2.6829389763706707E-4</v>
      </c>
      <c r="AB69" s="357"/>
      <c r="AC69" s="377">
        <f>'[2]Moody''s Global Infra and Corp D'!$P$85</f>
        <v>9.8155513730420214E-4</v>
      </c>
      <c r="AD69" s="355">
        <f t="shared" ref="AD69:AD78" si="185">0.12*(1-EXP(-50*$AC69))/(1-EXP(-50))+0.24*(1-(1-EXP(-50*$AC69))/(1-EXP(-50)))</f>
        <v>0.23425285127486137</v>
      </c>
      <c r="AE69" s="355">
        <f t="shared" ref="AE69:AE78" si="186">(0.11852-0.05478*LN($AC69))^2</f>
        <v>0.24795089451742344</v>
      </c>
      <c r="AF69" s="356">
        <f>(AC$68*NORMSDIST((1-AD69)^(-0.5)*NORMSINV($AC69)+(AD69/(1-AD69))^(0.5)*NORMSINV(0.999))-$AC69*AC$68)*((1+($B69-2.5)*AE69)/(1-1.5*AE69))</f>
        <v>1.5541305282074716E-2</v>
      </c>
      <c r="AG69" s="357"/>
      <c r="AH69" s="377">
        <f>'[2]Moody''s Global Infra and Corp D'!$P$86</f>
        <v>4.724769623865057E-3</v>
      </c>
      <c r="AI69" s="355">
        <f>0.12*(1-EXP(-50*$AH69))/(1-EXP(-50))+0.24*(1-(1-EXP(-50*$AH69))/(1-EXP(-50)))</f>
        <v>0.21475108182626382</v>
      </c>
      <c r="AJ69" s="355">
        <f t="shared" ref="AJ69:AJ78" si="187">(0.11852-0.05478*LN($AH69))^2</f>
        <v>0.16963147686557137</v>
      </c>
      <c r="AK69" s="356">
        <f>(AH$68*NORMSDIST((1-AI69)^(-0.5)*NORMSINV($AH69)+(AI69/(1-AI69))^(0.5)*NORMSINV(0.999))-$AH69*AH$68)*((1+($B69-2.5)*AJ69)/(1-1.5*AJ69))</f>
        <v>4.2660511312613267E-2</v>
      </c>
      <c r="AL69" s="357"/>
      <c r="AM69" s="377">
        <f>'[2]Moody''s Global Infra and Corp D'!$P$87</f>
        <v>2.9529810149156611E-2</v>
      </c>
      <c r="AN69" s="355">
        <f>0.12*(1-EXP(-50*$AM69))/(1-EXP(-50))+0.24*(1-(1-EXP(-50*$AM69))/(1-EXP(-50)))</f>
        <v>0.14741255815787918</v>
      </c>
      <c r="AO69" s="355">
        <f>(0.11852-0.05478*LN($AM69))^2</f>
        <v>9.7016431164297673E-2</v>
      </c>
      <c r="AP69" s="356">
        <f>(AM$68*NORMSDIST((1-AN69)^(-0.5)*NORMSINV($AM69)+(AN69/(1-AN69))^(0.5)*NORMSINV(0.999))-$AM69*AM$68)*((1+($B69-2.5)*AO69)/(1-1.5*AO69))</f>
        <v>9.2171956638171113E-2</v>
      </c>
      <c r="AQ69" s="357"/>
      <c r="AS69" s="355">
        <f>'[3]default rates'!$AR$140</f>
        <v>2.1607024469451508E-2</v>
      </c>
      <c r="AT69" s="355">
        <f>AS69</f>
        <v>2.1607024469451508E-2</v>
      </c>
      <c r="AU69" s="355">
        <f t="shared" ref="AU69:AU78" si="188">0.12*(1-EXP(-50*$AT69))/(1-EXP(-50))+0.24*(1-(1-EXP(-50*$AT69))/(1-EXP(-50)))</f>
        <v>0.16073715272023187</v>
      </c>
      <c r="AV69" s="355">
        <f>(0.11852-0.05478*LN($AT69))^2</f>
        <v>0.10796933932807892</v>
      </c>
      <c r="AW69" s="356">
        <f>(AT$68*NORMSDIST((1-AU69)^(-0.5)*NORMSINV($AT69)+(AU69/(1-AU69))^(0.5)*NORMSINV(0.999))-$AT69*AT$68)*((1+($B69-2.5)*AV69)/(1-1.5*AV69))</f>
        <v>3.8689691730093956E-2</v>
      </c>
      <c r="AY69" s="355">
        <f>'[3]default rates'!$BG$321</f>
        <v>1.0022941532554452E-2</v>
      </c>
      <c r="AZ69" s="355">
        <f>AY69</f>
        <v>1.0022941532554452E-2</v>
      </c>
      <c r="BA69" s="355">
        <f t="shared" ref="BA69:BA78" si="189">0.12*(1-EXP(-50*$AT69))/(1-EXP(-50))+0.24*(1-(1-EXP(-50*$AT69))/(1-EXP(-50)))</f>
        <v>0.16073715272023187</v>
      </c>
      <c r="BB69" s="355">
        <f>(0.11852-0.05478*LN($AT69))^2</f>
        <v>0.10796933932807892</v>
      </c>
      <c r="BC69" s="356">
        <f t="shared" ref="BC69:BC78" si="190">(AZ$68*NORMSDIST((1-BA69)^(-0.5)*NORMSINV($AZ69)+(BA69/(1-BA69))^(0.5)*NORMSINV(0.999))-$AZ69*AZ$68)*((1+($B69-2.5)*BB69)/(1-1.5*BB69))</f>
        <v>1.6991419908375917E-2</v>
      </c>
      <c r="BE69" s="355">
        <f>'[3]default rates'!$AR$140</f>
        <v>2.1607024469451508E-2</v>
      </c>
      <c r="BF69" s="355">
        <f>BE69</f>
        <v>2.1607024469451508E-2</v>
      </c>
      <c r="BG69" s="355">
        <f t="shared" ref="BG69:BG78" si="191">0.12*(1-EXP(-50*$AT69))/(1-EXP(-50))+0.24*(1-(1-EXP(-50*$AT69))/(1-EXP(-50)))</f>
        <v>0.16073715272023187</v>
      </c>
      <c r="BH69" s="355">
        <f>(0.11852-0.05478*LN($AT69))^2</f>
        <v>0.10796933932807892</v>
      </c>
      <c r="BI69" s="356">
        <f>(BF$68*NORMSDIST((1-BG69)^(-0.5)*NORMSINV($BF69)+(BG69/(1-BG69))^(0.5)*NORMSINV(0.999))-$BF69*BF$68)*((1+($B69-2.5)*BH69)/(1-1.5*BH69))</f>
        <v>7.8679513103248361E-2</v>
      </c>
      <c r="BK69" s="355">
        <f>'[3]default rates'!$BG$321</f>
        <v>1.0022941532554452E-2</v>
      </c>
      <c r="BL69" s="355">
        <f>BK69</f>
        <v>1.0022941532554452E-2</v>
      </c>
      <c r="BM69" s="355">
        <f t="shared" ref="BM69:BM78" si="192">0.12*(1-EXP(-50*$AT69))/(1-EXP(-50))+0.24*(1-(1-EXP(-50*$AT69))/(1-EXP(-50)))</f>
        <v>0.16073715272023187</v>
      </c>
      <c r="BN69" s="355">
        <f>(0.11852-0.05478*LN($AT69))^2</f>
        <v>0.10796933932807892</v>
      </c>
      <c r="BO69" s="356">
        <f>(BL$68*NORMSDIST((1-BM69)^(-0.5)*NORMSINV($BL69)+(BM69/(1-BM69))^(0.5)*NORMSINV(0.999))-$BL69*BL$68)*((1+($B69-2.5)*BN69)/(1-1.5*BN69))</f>
        <v>4.8500722859303305E-2</v>
      </c>
    </row>
    <row r="70" spans="2:79">
      <c r="B70" s="349">
        <f>$B$10</f>
        <v>2</v>
      </c>
      <c r="C70" s="329"/>
      <c r="D70" s="350">
        <f t="shared" ref="D70:D78" si="193">Q70*100</f>
        <v>0.2917854741899592</v>
      </c>
      <c r="E70" s="351">
        <f t="shared" ref="E70:E78" si="194">V70*100</f>
        <v>0.2917854741899592</v>
      </c>
      <c r="F70" s="350">
        <f t="shared" ref="F70:F78" si="195">AA70*100</f>
        <v>0.1708126474230578</v>
      </c>
      <c r="G70" s="351">
        <f t="shared" ref="G70:G78" si="196">AF70*100</f>
        <v>3.2775750918743483</v>
      </c>
      <c r="H70" s="350">
        <f t="shared" ref="H70:H78" si="197">AK70*100</f>
        <v>8.4301146541979222</v>
      </c>
      <c r="I70" s="351">
        <f t="shared" si="184"/>
        <v>13.265742645154369</v>
      </c>
      <c r="J70" s="350"/>
      <c r="K70" s="350">
        <f t="shared" ref="K70:K78" si="198">AW70*100</f>
        <v>5.3491543806958708</v>
      </c>
      <c r="L70" s="353"/>
      <c r="N70" s="377">
        <f>'[2]Moody''s Global Infra and Corp D'!$Q$82</f>
        <v>3.8235787031413676E-5</v>
      </c>
      <c r="O70" s="355">
        <f t="shared" ref="O70:O78" si="199">0.12*(1-EXP(-50*$N70))/(1-EXP(-50))+0.24*(1-(1-EXP(-50*$N70))/(1-EXP(-50)))</f>
        <v>0.23977080443444032</v>
      </c>
      <c r="P70" s="355">
        <f t="shared" ref="P70:P78" si="200">(0.11852-0.05478*LN($N70))^2</f>
        <v>0.4566081179632725</v>
      </c>
      <c r="Q70" s="356">
        <f t="shared" ref="Q70:Q78" si="201">(N$68*NORMSDIST((1-O70)^(-0.5)*NORMSINV($N70)+(O70/(1-O70))^(0.5)*NORMSINV(0.999))-$N70*N$68)*((1+($B70-2.5)*P70)/(1-1.5*P70))</f>
        <v>2.9178547418995918E-3</v>
      </c>
      <c r="R70" s="357"/>
      <c r="S70" s="377">
        <f>'[2]Moody''s Global Infra and Corp D'!$Q$83</f>
        <v>3.8235787031413676E-5</v>
      </c>
      <c r="T70" s="355">
        <f t="shared" ref="T70:T78" si="202">0.12*(1-EXP(-50*$N70))/(1-EXP(-50))+0.24*(1-(1-EXP(-50*$N70))/(1-EXP(-50)))</f>
        <v>0.23977080443444032</v>
      </c>
      <c r="U70" s="355">
        <f t="shared" ref="U70:U78" si="203">(0.11852-0.05478*LN($N70))^2</f>
        <v>0.4566081179632725</v>
      </c>
      <c r="V70" s="356">
        <f t="shared" ref="V70:V78" si="204">(S$68*NORMSDIST((1-T70)^(-0.5)*NORMSINV($S70)+(T70/(1-T70))^(0.5)*NORMSINV(0.999))-$S70*S$68)*((1+($B70-2.5)*U70)/(1-1.5*U70))</f>
        <v>2.9178547418995918E-3</v>
      </c>
      <c r="W70" s="357"/>
      <c r="X70" s="377">
        <f>'[2]Moody''s Global Infra and Corp D'!$Q$84</f>
        <v>6.8322084201859306E-6</v>
      </c>
      <c r="Y70" s="355">
        <f t="shared" ref="Y70:Y78" si="205">0.12*(1-EXP(-50*$X70))/(1-EXP(-50))+0.24*(1-(1-EXP(-50*$X70))/(1-EXP(-50)))</f>
        <v>0.23995901375054243</v>
      </c>
      <c r="Z70" s="355">
        <f t="shared" ref="Z70:Z78" si="206">(0.11852-0.05478*LN($X70))^2</f>
        <v>0.5930013255181712</v>
      </c>
      <c r="AA70" s="356">
        <f t="shared" ref="AA70:AA78" si="207">(X$68*NORMSDIST((1-Y70)^(-0.5)*NORMSINV($X70)+(Y70/(1-Y70))^(0.5)*NORMSINV(0.999))-$X70*X$68)*((1+($B70-2.5)*Z70)/(1-1.5*Z70))</f>
        <v>1.7081264742305779E-3</v>
      </c>
      <c r="AB70" s="357"/>
      <c r="AC70" s="377">
        <f>'[2]Moody''s Global Infra and Corp D'!$Q$85</f>
        <v>1.9631102746084043E-3</v>
      </c>
      <c r="AD70" s="355">
        <f t="shared" si="185"/>
        <v>0.22878095020362996</v>
      </c>
      <c r="AE70" s="355">
        <f t="shared" si="186"/>
        <v>0.21157799034213554</v>
      </c>
      <c r="AF70" s="356">
        <f t="shared" ref="AF70:AF78" si="208">(AC$68*NORMSDIST((1-AD70)^(-0.5)*NORMSINV($AC70)+(AD70/(1-AD70))^(0.5)*NORMSINV(0.999))-$AC70*AC$68)*((1+($B70-2.5)*AE70)/(1-1.5*AE70))</f>
        <v>3.2775750918743483E-2</v>
      </c>
      <c r="AG70" s="357"/>
      <c r="AH70" s="377">
        <f>'[2]Moody''s Global Infra and Corp D'!$Q$86</f>
        <v>1.5355501277561434E-2</v>
      </c>
      <c r="AI70" s="355">
        <f t="shared" ref="AI70:AI78" si="209">0.12*(1-EXP(-50*$AH70))/(1-EXP(-50))+0.24*(1-(1-EXP(-50*$AH70))/(1-EXP(-50)))</f>
        <v>0.17568532676381915</v>
      </c>
      <c r="AJ70" s="355">
        <f t="shared" si="187"/>
        <v>0.12061499745581965</v>
      </c>
      <c r="AK70" s="356">
        <f t="shared" ref="AK70:AK78" si="210">(AH$68*NORMSDIST((1-AI70)^(-0.5)*NORMSINV($AH70)+(AI70/(1-AI70))^(0.5)*NORMSINV(0.999))-$AH70*AH$68)*((1+($B70-2.5)*AJ70)/(1-1.5*AJ70))</f>
        <v>8.4301146541979219E-2</v>
      </c>
      <c r="AL70" s="357"/>
      <c r="AM70" s="377">
        <f>'[2]Moody''s Global Infra and Corp D'!$Q$87</f>
        <v>6.3784389922178275E-2</v>
      </c>
      <c r="AN70" s="355">
        <f t="shared" ref="AN70:AN78" si="211">0.12*(1-EXP(-50*$AM70))/(1-EXP(-50))+0.24*(1-(1-EXP(-50*$AM70))/(1-EXP(-50)))</f>
        <v>0.12494448219461672</v>
      </c>
      <c r="AO70" s="355">
        <f t="shared" ref="AO70:AO78" si="212">(0.11852-0.05478*LN($AM70))^2</f>
        <v>7.2516069594360258E-2</v>
      </c>
      <c r="AP70" s="356">
        <f t="shared" ref="AP70:AP78" si="213">(AM$68*NORMSDIST((1-AN70)^(-0.5)*NORMSINV($AM70)+(AN70/(1-AN70))^(0.5)*NORMSINV(0.999))-$AM70*AM$68)*((1+($B70-2.5)*AO70)/(1-1.5*AO70))</f>
        <v>0.13265742645154369</v>
      </c>
      <c r="AQ70" s="357"/>
      <c r="AS70" s="355">
        <f>'[3]default rates'!$AS$140</f>
        <v>2.0716568765829058E-2</v>
      </c>
      <c r="AT70" s="355">
        <f>AT69+AS70</f>
        <v>4.2323593235280565E-2</v>
      </c>
      <c r="AU70" s="355">
        <f t="shared" si="188"/>
        <v>0.13445892803733162</v>
      </c>
      <c r="AV70" s="355">
        <f t="shared" ref="AV70:AV78" si="214">(0.11852-0.05478*LN($AT70))^2</f>
        <v>8.5122060718196432E-2</v>
      </c>
      <c r="AW70" s="356">
        <f t="shared" ref="AW70:AW78" si="215">(AT$68*NORMSDIST((1-AU70)^(-0.5)*NORMSINV($AT70)+(AU70/(1-AU70))^(0.5)*NORMSINV(0.999))-$AT70*AT$68)*((1+($B70-2.5)*AV70)/(1-1.5*AV70))</f>
        <v>5.3491543806958711E-2</v>
      </c>
      <c r="AY70" s="355">
        <f>'[3]default rates'!$BH$321</f>
        <v>1.0871526478964166E-2</v>
      </c>
      <c r="AZ70" s="355">
        <f>AZ69+AY70</f>
        <v>2.0894468011518619E-2</v>
      </c>
      <c r="BA70" s="355">
        <f t="shared" si="189"/>
        <v>0.13445892803733162</v>
      </c>
      <c r="BB70" s="355">
        <f t="shared" ref="BB70:BB78" si="216">(0.11852-0.05478*LN($AT70))^2</f>
        <v>8.5122060718196432E-2</v>
      </c>
      <c r="BC70" s="356">
        <f t="shared" si="190"/>
        <v>2.5110530611952609E-2</v>
      </c>
      <c r="BE70" s="355">
        <f>'[3]default rates'!$AS$140</f>
        <v>2.0716568765829058E-2</v>
      </c>
      <c r="BF70" s="355">
        <f>BF69+BE70</f>
        <v>4.2323593235280565E-2</v>
      </c>
      <c r="BG70" s="355">
        <f t="shared" si="191"/>
        <v>0.13445892803733162</v>
      </c>
      <c r="BH70" s="355">
        <f t="shared" ref="BH70:BH78" si="217">(0.11852-0.05478*LN($AT70))^2</f>
        <v>8.5122060718196432E-2</v>
      </c>
      <c r="BI70" s="356">
        <f t="shared" ref="BI70:BI78" si="218">(BF$68*NORMSDIST((1-BG70)^(-0.5)*NORMSINV($BF70)+(BG70/(1-BG70))^(0.5)*NORMSINV(0.999))-$BF70*BF$68)*((1+($B70-2.5)*BH70)/(1-1.5*BH70))</f>
        <v>0.10878061916939369</v>
      </c>
      <c r="BK70" s="355">
        <f>'[3]default rates'!$BH$321</f>
        <v>1.0871526478964166E-2</v>
      </c>
      <c r="BL70" s="355">
        <f>BL69+BK70</f>
        <v>2.0894468011518619E-2</v>
      </c>
      <c r="BM70" s="355">
        <f t="shared" si="192"/>
        <v>0.13445892803733162</v>
      </c>
      <c r="BN70" s="355">
        <f t="shared" ref="BN70:BN78" si="219">(0.11852-0.05478*LN($AT70))^2</f>
        <v>8.5122060718196432E-2</v>
      </c>
      <c r="BO70" s="356">
        <f t="shared" ref="BO70:BO78" si="220">(BL$68*NORMSDIST((1-BM70)^(-0.5)*NORMSINV($BL70)+(BM70/(1-BM70))^(0.5)*NORMSINV(0.999))-$BL70*BL$68)*((1+($B70-2.5)*BN70)/(1-1.5*BN70))</f>
        <v>7.1676110214898059E-2</v>
      </c>
    </row>
    <row r="71" spans="2:79">
      <c r="B71" s="349">
        <f>$B$11</f>
        <v>3</v>
      </c>
      <c r="C71" s="329"/>
      <c r="D71" s="350">
        <f t="shared" si="193"/>
        <v>0.46443328680263157</v>
      </c>
      <c r="E71" s="351">
        <f t="shared" si="194"/>
        <v>0.46443328680263157</v>
      </c>
      <c r="F71" s="350">
        <f t="shared" si="195"/>
        <v>2.26607230649328</v>
      </c>
      <c r="G71" s="351">
        <f t="shared" si="196"/>
        <v>5.7102420232264013</v>
      </c>
      <c r="H71" s="350">
        <f t="shared" si="197"/>
        <v>11.068277020165889</v>
      </c>
      <c r="I71" s="351">
        <f t="shared" si="184"/>
        <v>16.938678683217358</v>
      </c>
      <c r="J71" s="350"/>
      <c r="K71" s="350">
        <f t="shared" si="198"/>
        <v>6.3979966271313318</v>
      </c>
      <c r="L71" s="353"/>
      <c r="N71" s="377">
        <f>'[2]Moody''s Global Infra and Corp D'!$R$82</f>
        <v>3.8235787031413676E-5</v>
      </c>
      <c r="O71" s="355">
        <f t="shared" si="199"/>
        <v>0.23977080443444032</v>
      </c>
      <c r="P71" s="355">
        <f t="shared" si="200"/>
        <v>0.4566081179632725</v>
      </c>
      <c r="Q71" s="356">
        <f t="shared" si="201"/>
        <v>4.6443328680263159E-3</v>
      </c>
      <c r="R71" s="357"/>
      <c r="S71" s="377">
        <f>'[2]Moody''s Global Infra and Corp D'!$R$83</f>
        <v>3.8235787031413676E-5</v>
      </c>
      <c r="T71" s="355">
        <f t="shared" si="202"/>
        <v>0.23977080443444032</v>
      </c>
      <c r="U71" s="355">
        <f t="shared" si="203"/>
        <v>0.4566081179632725</v>
      </c>
      <c r="V71" s="356">
        <f t="shared" si="204"/>
        <v>4.6443328680263159E-3</v>
      </c>
      <c r="W71" s="357"/>
      <c r="X71" s="377">
        <f>'[2]Moody''s Global Infra and Corp D'!$R$84</f>
        <v>6.832208420185931E-4</v>
      </c>
      <c r="Y71" s="355">
        <f t="shared" si="205"/>
        <v>0.23596990301577969</v>
      </c>
      <c r="Z71" s="355">
        <f t="shared" si="206"/>
        <v>0.26811121692004658</v>
      </c>
      <c r="AA71" s="356">
        <f t="shared" si="207"/>
        <v>2.2660723064932799E-2</v>
      </c>
      <c r="AB71" s="357"/>
      <c r="AC71" s="377">
        <f>'[2]Moody''s Global Infra and Corp D'!$R$85</f>
        <v>3.9262205492168085E-3</v>
      </c>
      <c r="AD71" s="355">
        <f t="shared" si="185"/>
        <v>0.21861079272670517</v>
      </c>
      <c r="AE71" s="355">
        <f t="shared" si="186"/>
        <v>0.17808861948303081</v>
      </c>
      <c r="AF71" s="356">
        <f t="shared" si="208"/>
        <v>5.7102420232264015E-2</v>
      </c>
      <c r="AG71" s="357"/>
      <c r="AH71" s="377">
        <f>'[2]Moody''s Global Infra and Corp D'!$R$86</f>
        <v>2.7167425337224077E-2</v>
      </c>
      <c r="AI71" s="355">
        <f t="shared" si="209"/>
        <v>0.15084949793790278</v>
      </c>
      <c r="AJ71" s="355">
        <f t="shared" si="187"/>
        <v>9.9882705120757351E-2</v>
      </c>
      <c r="AK71" s="356">
        <f t="shared" si="210"/>
        <v>0.11068277020165888</v>
      </c>
      <c r="AL71" s="357"/>
      <c r="AM71" s="377">
        <f>'[2]Moody''s Global Infra and Corp D'!$R$87</f>
        <v>0.10276373931906502</v>
      </c>
      <c r="AN71" s="355">
        <f t="shared" si="211"/>
        <v>0.1207041983444911</v>
      </c>
      <c r="AO71" s="355">
        <f t="shared" si="212"/>
        <v>5.9127845063496602E-2</v>
      </c>
      <c r="AP71" s="356">
        <f t="shared" si="213"/>
        <v>0.16938678683217356</v>
      </c>
      <c r="AQ71" s="357"/>
      <c r="AS71" s="355">
        <f>'[3]default rates'!$AT$140</f>
        <v>1.462929450240158E-2</v>
      </c>
      <c r="AT71" s="355">
        <f>AT70+AS71</f>
        <v>5.6952887737682145E-2</v>
      </c>
      <c r="AU71" s="355">
        <f t="shared" si="188"/>
        <v>0.12695768883941</v>
      </c>
      <c r="AV71" s="355">
        <f t="shared" si="214"/>
        <v>7.5896823819409834E-2</v>
      </c>
      <c r="AW71" s="356">
        <f t="shared" si="215"/>
        <v>6.3979966271313318E-2</v>
      </c>
      <c r="AY71" s="355">
        <f>'[3]default rates'!$BI$321</f>
        <v>1.1705912228215154E-2</v>
      </c>
      <c r="AZ71" s="355">
        <f>AZ70+AY71</f>
        <v>3.2600380239733773E-2</v>
      </c>
      <c r="BA71" s="355">
        <f t="shared" si="189"/>
        <v>0.12695768883941</v>
      </c>
      <c r="BB71" s="355">
        <f t="shared" si="216"/>
        <v>7.5896823819409834E-2</v>
      </c>
      <c r="BC71" s="356">
        <f t="shared" si="190"/>
        <v>3.3369839124750049E-2</v>
      </c>
      <c r="BE71" s="355">
        <f>'[3]default rates'!$AT$140</f>
        <v>1.462929450240158E-2</v>
      </c>
      <c r="BF71" s="355">
        <f>BF70+BE71</f>
        <v>5.6952887737682145E-2</v>
      </c>
      <c r="BG71" s="355">
        <f t="shared" si="191"/>
        <v>0.12695768883941</v>
      </c>
      <c r="BH71" s="355">
        <f t="shared" si="217"/>
        <v>7.5896823819409834E-2</v>
      </c>
      <c r="BI71" s="356">
        <f t="shared" si="218"/>
        <v>0.130109917383334</v>
      </c>
      <c r="BK71" s="355">
        <f>'[3]default rates'!$BI$321</f>
        <v>1.1705912228215154E-2</v>
      </c>
      <c r="BL71" s="355">
        <f>BL70+BK71</f>
        <v>3.2600380239733773E-2</v>
      </c>
      <c r="BM71" s="355">
        <f t="shared" si="192"/>
        <v>0.12695768883941</v>
      </c>
      <c r="BN71" s="355">
        <f t="shared" si="219"/>
        <v>7.5896823819409834E-2</v>
      </c>
      <c r="BO71" s="356">
        <f t="shared" si="220"/>
        <v>9.5251681612036343E-2</v>
      </c>
    </row>
    <row r="72" spans="2:79">
      <c r="B72" s="349">
        <f>$B$12</f>
        <v>4</v>
      </c>
      <c r="C72" s="329"/>
      <c r="D72" s="350">
        <f t="shared" si="193"/>
        <v>0.63708109941530389</v>
      </c>
      <c r="E72" s="351">
        <f t="shared" si="194"/>
        <v>0.63708109941530389</v>
      </c>
      <c r="F72" s="350">
        <f t="shared" si="195"/>
        <v>2.8018127051036772</v>
      </c>
      <c r="G72" s="351">
        <f t="shared" si="196"/>
        <v>7.2891743586910769</v>
      </c>
      <c r="H72" s="350">
        <f t="shared" si="197"/>
        <v>13.425496727991851</v>
      </c>
      <c r="I72" s="351">
        <f t="shared" si="184"/>
        <v>19.535289656935255</v>
      </c>
      <c r="J72" s="350"/>
      <c r="K72" s="350">
        <f t="shared" si="198"/>
        <v>7.2279461392851418</v>
      </c>
      <c r="L72" s="353"/>
      <c r="N72" s="377">
        <f>'[2]Moody''s Global Infra and Corp D'!$S$82</f>
        <v>3.8235787031413676E-5</v>
      </c>
      <c r="O72" s="355">
        <f t="shared" si="199"/>
        <v>0.23977080443444032</v>
      </c>
      <c r="P72" s="355">
        <f t="shared" si="200"/>
        <v>0.4566081179632725</v>
      </c>
      <c r="Q72" s="356">
        <f t="shared" si="201"/>
        <v>6.3708109941530387E-3</v>
      </c>
      <c r="R72" s="357"/>
      <c r="S72" s="377">
        <f>'[2]Moody''s Global Infra and Corp D'!$S$83</f>
        <v>3.8235787031413676E-5</v>
      </c>
      <c r="T72" s="355">
        <f t="shared" si="202"/>
        <v>0.23977080443444032</v>
      </c>
      <c r="U72" s="355">
        <f t="shared" si="203"/>
        <v>0.4566081179632725</v>
      </c>
      <c r="V72" s="356">
        <f t="shared" si="204"/>
        <v>6.3708109941530387E-3</v>
      </c>
      <c r="W72" s="357"/>
      <c r="X72" s="377">
        <f>'[2]Moody''s Global Infra and Corp D'!$S$84</f>
        <v>6.832208420185931E-4</v>
      </c>
      <c r="Y72" s="355">
        <f t="shared" si="205"/>
        <v>0.23596990301577969</v>
      </c>
      <c r="Z72" s="355">
        <f t="shared" si="206"/>
        <v>0.26811121692004658</v>
      </c>
      <c r="AA72" s="356">
        <f t="shared" si="207"/>
        <v>2.8018127051036772E-2</v>
      </c>
      <c r="AB72" s="357"/>
      <c r="AC72" s="377">
        <f>'[2]Moody''s Global Infra and Corp D'!$S$85</f>
        <v>4.9077756865210107E-3</v>
      </c>
      <c r="AD72" s="355">
        <f t="shared" si="185"/>
        <v>0.21388803529583689</v>
      </c>
      <c r="AE72" s="355">
        <f t="shared" si="186"/>
        <v>0.16792101669479273</v>
      </c>
      <c r="AF72" s="356">
        <f t="shared" si="208"/>
        <v>7.2891743586910765E-2</v>
      </c>
      <c r="AG72" s="357"/>
      <c r="AH72" s="377">
        <f>'[2]Moody''s Global Infra and Corp D'!$S$86</f>
        <v>4.1341734208819245E-2</v>
      </c>
      <c r="AI72" s="355">
        <f t="shared" si="209"/>
        <v>0.13518647201175432</v>
      </c>
      <c r="AJ72" s="355">
        <f t="shared" si="187"/>
        <v>8.587399967341694E-2</v>
      </c>
      <c r="AK72" s="356">
        <f t="shared" si="210"/>
        <v>0.13425496727991851</v>
      </c>
      <c r="AL72" s="357"/>
      <c r="AM72" s="377">
        <f>'[2]Moody''s Global Infra and Corp D'!$S$87</f>
        <v>0.13583712668612041</v>
      </c>
      <c r="AN72" s="355">
        <f t="shared" si="211"/>
        <v>0.12013474588717868</v>
      </c>
      <c r="AO72" s="355">
        <f t="shared" si="212"/>
        <v>5.1928038000343249E-2</v>
      </c>
      <c r="AP72" s="356">
        <f t="shared" si="213"/>
        <v>0.19535289656935256</v>
      </c>
      <c r="AQ72" s="357"/>
      <c r="AS72" s="355">
        <f>'[3]default rates'!$AU$140</f>
        <v>9.9097921061020999E-3</v>
      </c>
      <c r="AT72" s="355">
        <f t="shared" ref="AT72:AT78" si="221">AT71+AS72</f>
        <v>6.6862679843784245E-2</v>
      </c>
      <c r="AU72" s="355">
        <f t="shared" si="188"/>
        <v>0.12423912869045786</v>
      </c>
      <c r="AV72" s="355">
        <f t="shared" si="214"/>
        <v>7.1132177011824171E-2</v>
      </c>
      <c r="AW72" s="356">
        <f t="shared" si="215"/>
        <v>7.2279461392851421E-2</v>
      </c>
      <c r="AY72" s="355">
        <f>'[3]default rates'!$BJ$321</f>
        <v>1.0082873831203543E-2</v>
      </c>
      <c r="AZ72" s="355">
        <f t="shared" ref="AZ72:AZ78" si="222">AZ71+AY72</f>
        <v>4.2683254070937315E-2</v>
      </c>
      <c r="BA72" s="355">
        <f t="shared" si="189"/>
        <v>0.12423912869045786</v>
      </c>
      <c r="BB72" s="355">
        <f t="shared" si="216"/>
        <v>7.1132177011824171E-2</v>
      </c>
      <c r="BC72" s="356">
        <f t="shared" si="190"/>
        <v>4.0495770277178066E-2</v>
      </c>
      <c r="BE72" s="355">
        <f>'[3]default rates'!$AU$140</f>
        <v>9.9097921061020999E-3</v>
      </c>
      <c r="BF72" s="355">
        <f t="shared" ref="BF72:BF78" si="223">BF71+BE72</f>
        <v>6.6862679843784245E-2</v>
      </c>
      <c r="BG72" s="355">
        <f t="shared" si="191"/>
        <v>0.12423912869045786</v>
      </c>
      <c r="BH72" s="355">
        <f t="shared" si="217"/>
        <v>7.1132177011824171E-2</v>
      </c>
      <c r="BI72" s="356">
        <f t="shared" si="218"/>
        <v>0.14698780412693602</v>
      </c>
      <c r="BK72" s="355">
        <f>'[3]default rates'!$BJ$321</f>
        <v>1.0082873831203543E-2</v>
      </c>
      <c r="BL72" s="355">
        <f t="shared" ref="BL72:BL78" si="224">BL71+BK72</f>
        <v>4.2683254070937315E-2</v>
      </c>
      <c r="BM72" s="355">
        <f t="shared" si="192"/>
        <v>0.12423912869045786</v>
      </c>
      <c r="BN72" s="355">
        <f t="shared" si="219"/>
        <v>7.1132177011824171E-2</v>
      </c>
      <c r="BO72" s="356">
        <f t="shared" si="220"/>
        <v>0.1155921130652086</v>
      </c>
    </row>
    <row r="73" spans="2:79">
      <c r="B73" s="349">
        <f>$B$13</f>
        <v>5</v>
      </c>
      <c r="C73" s="329"/>
      <c r="D73" s="350">
        <f t="shared" si="193"/>
        <v>0.80972891202797626</v>
      </c>
      <c r="E73" s="351">
        <f t="shared" si="194"/>
        <v>0.80972891202797626</v>
      </c>
      <c r="F73" s="350">
        <f t="shared" si="195"/>
        <v>4.7181378916698531</v>
      </c>
      <c r="G73" s="351">
        <f t="shared" si="196"/>
        <v>9.3191817199843197</v>
      </c>
      <c r="H73" s="350">
        <f t="shared" si="197"/>
        <v>15.611118303201518</v>
      </c>
      <c r="I73" s="351">
        <f t="shared" si="184"/>
        <v>21.440466961295808</v>
      </c>
      <c r="J73" s="350"/>
      <c r="K73" s="350">
        <f t="shared" si="198"/>
        <v>7.936650371850873</v>
      </c>
      <c r="L73" s="353"/>
      <c r="N73" s="377">
        <f>'[2]Moody''s Global Infra and Corp D'!$T$82</f>
        <v>3.8235787031413676E-5</v>
      </c>
      <c r="O73" s="355">
        <f t="shared" si="199"/>
        <v>0.23977080443444032</v>
      </c>
      <c r="P73" s="355">
        <f t="shared" si="200"/>
        <v>0.4566081179632725</v>
      </c>
      <c r="Q73" s="356">
        <f t="shared" si="201"/>
        <v>8.0972891202797624E-3</v>
      </c>
      <c r="R73" s="357"/>
      <c r="S73" s="377">
        <f>'[2]Moody''s Global Infra and Corp D'!$T$83</f>
        <v>3.8235787031413676E-5</v>
      </c>
      <c r="T73" s="355">
        <f t="shared" si="202"/>
        <v>0.23977080443444032</v>
      </c>
      <c r="U73" s="355">
        <f t="shared" si="203"/>
        <v>0.4566081179632725</v>
      </c>
      <c r="V73" s="356">
        <f t="shared" si="204"/>
        <v>8.0972891202797624E-3</v>
      </c>
      <c r="W73" s="357"/>
      <c r="X73" s="377">
        <f>'[2]Moody''s Global Infra and Corp D'!$T$84</f>
        <v>1.3664416840371862E-3</v>
      </c>
      <c r="Y73" s="355">
        <f t="shared" si="205"/>
        <v>0.23207515337907791</v>
      </c>
      <c r="Z73" s="355">
        <f t="shared" si="206"/>
        <v>0.23023103992242913</v>
      </c>
      <c r="AA73" s="356">
        <f t="shared" si="207"/>
        <v>4.7181378916698533E-2</v>
      </c>
      <c r="AB73" s="357"/>
      <c r="AC73" s="377">
        <f>'[2]Moody''s Global Infra and Corp D'!$T$85</f>
        <v>6.870885961129415E-3</v>
      </c>
      <c r="AD73" s="355">
        <f t="shared" si="185"/>
        <v>0.2051102474352757</v>
      </c>
      <c r="AE73" s="355">
        <f t="shared" si="186"/>
        <v>0.15315460367479256</v>
      </c>
      <c r="AF73" s="356">
        <f t="shared" si="208"/>
        <v>9.3191817199843194E-2</v>
      </c>
      <c r="AG73" s="357"/>
      <c r="AH73" s="377">
        <f>'[2]Moody''s Global Infra and Corp D'!$T$86</f>
        <v>5.5516043080414412E-2</v>
      </c>
      <c r="AI73" s="355">
        <f t="shared" si="209"/>
        <v>0.12747593794323758</v>
      </c>
      <c r="AJ73" s="355">
        <f t="shared" si="187"/>
        <v>7.667003229441284E-2</v>
      </c>
      <c r="AK73" s="356">
        <f t="shared" si="210"/>
        <v>0.15611118303201518</v>
      </c>
      <c r="AL73" s="357"/>
      <c r="AM73" s="377">
        <f>'[2]Moody''s Global Infra and Corp D'!$T$87</f>
        <v>0.16418574442931075</v>
      </c>
      <c r="AN73" s="355">
        <f t="shared" si="211"/>
        <v>0.12003265375315611</v>
      </c>
      <c r="AO73" s="355">
        <f t="shared" si="212"/>
        <v>4.730370232841536E-2</v>
      </c>
      <c r="AP73" s="356">
        <f t="shared" si="213"/>
        <v>0.21440466961295807</v>
      </c>
      <c r="AQ73" s="357"/>
      <c r="AS73" s="355">
        <f>'[3]default rates'!$AV$140</f>
        <v>7.0699121145947341E-3</v>
      </c>
      <c r="AT73" s="355">
        <f t="shared" si="221"/>
        <v>7.3932591958378979E-2</v>
      </c>
      <c r="AU73" s="355">
        <f t="shared" si="188"/>
        <v>0.12297683943337358</v>
      </c>
      <c r="AV73" s="355">
        <f t="shared" si="214"/>
        <v>6.8225477240561536E-2</v>
      </c>
      <c r="AW73" s="356">
        <f t="shared" si="215"/>
        <v>7.936650371850873E-2</v>
      </c>
      <c r="AY73" s="355">
        <f>'[3]default rates'!$BK$321</f>
        <v>8.0502967067505038E-3</v>
      </c>
      <c r="AZ73" s="355">
        <f t="shared" si="222"/>
        <v>5.0733550777687819E-2</v>
      </c>
      <c r="BA73" s="355">
        <f t="shared" si="189"/>
        <v>0.12297683943337358</v>
      </c>
      <c r="BB73" s="355">
        <f t="shared" si="216"/>
        <v>6.8225477240561536E-2</v>
      </c>
      <c r="BC73" s="356">
        <f t="shared" si="190"/>
        <v>4.6522581643770586E-2</v>
      </c>
      <c r="BE73" s="355">
        <f>'[3]default rates'!$AV$140</f>
        <v>7.0699121145947341E-3</v>
      </c>
      <c r="BF73" s="355">
        <f t="shared" si="223"/>
        <v>7.3932591958378979E-2</v>
      </c>
      <c r="BG73" s="355">
        <f t="shared" si="191"/>
        <v>0.12297683943337358</v>
      </c>
      <c r="BH73" s="355">
        <f t="shared" si="217"/>
        <v>6.8225477240561536E-2</v>
      </c>
      <c r="BI73" s="356">
        <f t="shared" si="218"/>
        <v>0.16140004197609698</v>
      </c>
      <c r="BK73" s="355">
        <f>'[3]default rates'!$BK$321</f>
        <v>8.0502967067505038E-3</v>
      </c>
      <c r="BL73" s="355">
        <f t="shared" si="224"/>
        <v>5.0733550777687819E-2</v>
      </c>
      <c r="BM73" s="355">
        <f t="shared" si="192"/>
        <v>0.12297683943337358</v>
      </c>
      <c r="BN73" s="355">
        <f t="shared" si="219"/>
        <v>6.8225477240561536E-2</v>
      </c>
      <c r="BO73" s="356">
        <f t="shared" si="220"/>
        <v>0.13279519022960209</v>
      </c>
    </row>
    <row r="74" spans="2:79">
      <c r="B74" s="349">
        <f>$B$14</f>
        <v>6</v>
      </c>
      <c r="C74" s="329"/>
      <c r="D74" s="350">
        <f t="shared" si="193"/>
        <v>0.9823767246406484</v>
      </c>
      <c r="E74" s="351">
        <f t="shared" si="194"/>
        <v>0.9823767246406484</v>
      </c>
      <c r="F74" s="350">
        <f t="shared" si="195"/>
        <v>5.4075750818344437</v>
      </c>
      <c r="G74" s="351">
        <f t="shared" si="196"/>
        <v>10.781606442562426</v>
      </c>
      <c r="H74" s="350">
        <f t="shared" si="197"/>
        <v>17.348255676532055</v>
      </c>
      <c r="I74" s="351">
        <f t="shared" si="184"/>
        <v>22.844450836271722</v>
      </c>
      <c r="J74" s="350"/>
      <c r="K74" s="350">
        <f t="shared" si="198"/>
        <v>8.4948681268240005</v>
      </c>
      <c r="L74" s="353"/>
      <c r="N74" s="377">
        <f>'[2]Moody''s Global Infra and Corp D'!$U$82</f>
        <v>3.8235787031413676E-5</v>
      </c>
      <c r="O74" s="355">
        <f t="shared" si="199"/>
        <v>0.23977080443444032</v>
      </c>
      <c r="P74" s="355">
        <f t="shared" si="200"/>
        <v>0.4566081179632725</v>
      </c>
      <c r="Q74" s="356">
        <f t="shared" si="201"/>
        <v>9.8237672464064844E-3</v>
      </c>
      <c r="R74" s="357"/>
      <c r="S74" s="377">
        <f>'[2]Moody''s Global Infra and Corp D'!$U$83</f>
        <v>3.8235787031413676E-5</v>
      </c>
      <c r="T74" s="355">
        <f t="shared" si="202"/>
        <v>0.23977080443444032</v>
      </c>
      <c r="U74" s="355">
        <f t="shared" si="203"/>
        <v>0.4566081179632725</v>
      </c>
      <c r="V74" s="356">
        <f t="shared" si="204"/>
        <v>9.8237672464064844E-3</v>
      </c>
      <c r="W74" s="357"/>
      <c r="X74" s="377">
        <f>'[2]Moody''s Global Infra and Corp D'!$U$84</f>
        <v>1.3664416840371862E-3</v>
      </c>
      <c r="Y74" s="355">
        <f t="shared" si="205"/>
        <v>0.23207515337907791</v>
      </c>
      <c r="Z74" s="355">
        <f t="shared" si="206"/>
        <v>0.23023103992242913</v>
      </c>
      <c r="AA74" s="356">
        <f t="shared" si="207"/>
        <v>5.407575081834444E-2</v>
      </c>
      <c r="AB74" s="357"/>
      <c r="AC74" s="377">
        <f>'[2]Moody''s Global Infra and Corp D'!$U$85</f>
        <v>7.8524410984336171E-3</v>
      </c>
      <c r="AD74" s="355">
        <f t="shared" si="185"/>
        <v>0.20103407035157672</v>
      </c>
      <c r="AE74" s="355">
        <f t="shared" si="186"/>
        <v>0.1474827819401093</v>
      </c>
      <c r="AF74" s="356">
        <f t="shared" si="208"/>
        <v>0.10781606442562426</v>
      </c>
      <c r="AG74" s="357"/>
      <c r="AH74" s="377">
        <f>'[2]Moody''s Global Infra and Corp D'!$U$86</f>
        <v>6.4965582328144533E-2</v>
      </c>
      <c r="AI74" s="355">
        <f t="shared" si="209"/>
        <v>0.12466091894118028</v>
      </c>
      <c r="AJ74" s="355">
        <f t="shared" si="187"/>
        <v>7.1975721608828994E-2</v>
      </c>
      <c r="AK74" s="356">
        <f t="shared" si="210"/>
        <v>0.17348255676532057</v>
      </c>
      <c r="AL74" s="357"/>
      <c r="AM74" s="377">
        <f>'[2]Moody''s Global Infra and Corp D'!$U$87</f>
        <v>0.18544720773670348</v>
      </c>
      <c r="AN74" s="355">
        <f t="shared" si="211"/>
        <v>0.12001127836890425</v>
      </c>
      <c r="AO74" s="355">
        <f t="shared" si="212"/>
        <v>4.4446539738190564E-2</v>
      </c>
      <c r="AP74" s="356">
        <f t="shared" si="213"/>
        <v>0.22844450836271721</v>
      </c>
      <c r="AQ74" s="357"/>
      <c r="AS74" s="355">
        <f>'[3]default rates'!$AW$140</f>
        <v>2.8858058420659916E-3</v>
      </c>
      <c r="AT74" s="355">
        <f t="shared" si="221"/>
        <v>7.6818397800444971E-2</v>
      </c>
      <c r="AU74" s="355">
        <f t="shared" si="188"/>
        <v>0.12257686064241601</v>
      </c>
      <c r="AV74" s="355">
        <f t="shared" si="214"/>
        <v>6.7134117300850824E-2</v>
      </c>
      <c r="AW74" s="356">
        <f t="shared" si="215"/>
        <v>8.4948681268239998E-2</v>
      </c>
      <c r="AY74" s="355">
        <f>'[3]default rates'!$BL$321</f>
        <v>5.6739305891849723E-3</v>
      </c>
      <c r="AZ74" s="355">
        <f t="shared" si="222"/>
        <v>5.6407481366872791E-2</v>
      </c>
      <c r="BA74" s="355">
        <f t="shared" si="189"/>
        <v>0.12257686064241601</v>
      </c>
      <c r="BB74" s="355">
        <f t="shared" si="216"/>
        <v>6.7134117300850824E-2</v>
      </c>
      <c r="BC74" s="356">
        <f t="shared" si="190"/>
        <v>5.1732562505691394E-2</v>
      </c>
      <c r="BE74" s="355">
        <f>'[3]default rates'!$AW$140</f>
        <v>2.8858058420659916E-3</v>
      </c>
      <c r="BF74" s="355">
        <f t="shared" si="223"/>
        <v>7.6818397800444971E-2</v>
      </c>
      <c r="BG74" s="355">
        <f t="shared" si="191"/>
        <v>0.12257686064241601</v>
      </c>
      <c r="BH74" s="355">
        <f t="shared" si="217"/>
        <v>6.7134117300850824E-2</v>
      </c>
      <c r="BI74" s="356">
        <f t="shared" si="218"/>
        <v>0.17275198074916079</v>
      </c>
      <c r="BK74" s="355">
        <f>'[3]default rates'!$BL$321</f>
        <v>5.6739305891849723E-3</v>
      </c>
      <c r="BL74" s="355">
        <f t="shared" si="224"/>
        <v>5.6407481366872791E-2</v>
      </c>
      <c r="BM74" s="355">
        <f t="shared" si="192"/>
        <v>0.12257686064241601</v>
      </c>
      <c r="BN74" s="355">
        <f t="shared" si="219"/>
        <v>6.7134117300850824E-2</v>
      </c>
      <c r="BO74" s="356">
        <f t="shared" si="220"/>
        <v>0.14766668650530373</v>
      </c>
    </row>
    <row r="75" spans="2:79">
      <c r="B75" s="349">
        <f>$B$15</f>
        <v>7</v>
      </c>
      <c r="C75" s="329"/>
      <c r="D75" s="350">
        <f t="shared" si="193"/>
        <v>1.1550245372533208</v>
      </c>
      <c r="E75" s="351">
        <f t="shared" si="194"/>
        <v>1.1550245372533208</v>
      </c>
      <c r="F75" s="350">
        <f t="shared" si="195"/>
        <v>7.288515947298146</v>
      </c>
      <c r="G75" s="351">
        <f t="shared" si="196"/>
        <v>12.547526731716646</v>
      </c>
      <c r="H75" s="350">
        <f t="shared" si="197"/>
        <v>18.782328683549043</v>
      </c>
      <c r="I75" s="381">
        <f>I74*H75/H74</f>
        <v>24.732860306091851</v>
      </c>
      <c r="J75" s="350"/>
      <c r="K75" s="350">
        <f t="shared" si="198"/>
        <v>8.9958761472062641</v>
      </c>
      <c r="L75" s="353"/>
      <c r="N75" s="377">
        <f>'[2]Moody''s Global Infra and Corp D'!$V$82</f>
        <v>3.8235787031413676E-5</v>
      </c>
      <c r="O75" s="355">
        <f t="shared" si="199"/>
        <v>0.23977080443444032</v>
      </c>
      <c r="P75" s="355">
        <f t="shared" si="200"/>
        <v>0.4566081179632725</v>
      </c>
      <c r="Q75" s="356">
        <f t="shared" si="201"/>
        <v>1.1550245372533208E-2</v>
      </c>
      <c r="R75" s="357"/>
      <c r="S75" s="377">
        <f>'[2]Moody''s Global Infra and Corp D'!$V$83</f>
        <v>3.8235787031413676E-5</v>
      </c>
      <c r="T75" s="355">
        <f t="shared" si="202"/>
        <v>0.23977080443444032</v>
      </c>
      <c r="U75" s="355">
        <f t="shared" si="203"/>
        <v>0.4566081179632725</v>
      </c>
      <c r="V75" s="356">
        <f t="shared" si="204"/>
        <v>1.1550245372533208E-2</v>
      </c>
      <c r="W75" s="357"/>
      <c r="X75" s="377">
        <f>'[2]Moody''s Global Infra and Corp D'!$V$84</f>
        <v>2.0496625260557791E-3</v>
      </c>
      <c r="Y75" s="355">
        <f t="shared" si="205"/>
        <v>0.22831120556541915</v>
      </c>
      <c r="Z75" s="355">
        <f t="shared" si="206"/>
        <v>0.20940928162821362</v>
      </c>
      <c r="AA75" s="356">
        <f t="shared" si="207"/>
        <v>7.2885159472981464E-2</v>
      </c>
      <c r="AB75" s="357"/>
      <c r="AC75" s="377">
        <f>'[2]Moody''s Global Infra and Corp D'!$V$85</f>
        <v>9.8155513730420214E-3</v>
      </c>
      <c r="AD75" s="355">
        <f t="shared" si="185"/>
        <v>0.1934580264309359</v>
      </c>
      <c r="AE75" s="355">
        <f t="shared" si="186"/>
        <v>0.13824346953889433</v>
      </c>
      <c r="AF75" s="356">
        <f t="shared" si="208"/>
        <v>0.12547526731716646</v>
      </c>
      <c r="AG75" s="357"/>
      <c r="AH75" s="377">
        <f>'[2]Moody''s Global Infra and Corp D'!$V$86</f>
        <v>7.0871544357975852E-2</v>
      </c>
      <c r="AI75" s="355">
        <f t="shared" si="209"/>
        <v>0.1234691670602935</v>
      </c>
      <c r="AJ75" s="355">
        <f t="shared" si="187"/>
        <v>6.9440908955432257E-2</v>
      </c>
      <c r="AK75" s="356">
        <f t="shared" si="210"/>
        <v>0.18782328683549043</v>
      </c>
      <c r="AL75" s="357"/>
      <c r="AM75" s="377">
        <f>'[2]Moody''s Global Infra and Corp D'!$V$87</f>
        <v>0.20670867104409624</v>
      </c>
      <c r="AN75" s="355">
        <f t="shared" si="211"/>
        <v>0.12000389546661092</v>
      </c>
      <c r="AO75" s="355">
        <f t="shared" si="212"/>
        <v>4.1974851309811108E-2</v>
      </c>
      <c r="AP75" s="356">
        <f t="shared" si="213"/>
        <v>0.24047208122100222</v>
      </c>
      <c r="AQ75" s="357"/>
      <c r="AS75" s="355">
        <f>'[3]default rates'!$AX$140</f>
        <v>1.2112143028746303E-3</v>
      </c>
      <c r="AT75" s="355">
        <f t="shared" si="221"/>
        <v>7.8029612103319601E-2</v>
      </c>
      <c r="AU75" s="355">
        <f t="shared" si="188"/>
        <v>0.12242543560119326</v>
      </c>
      <c r="AV75" s="355">
        <f t="shared" si="214"/>
        <v>6.6690754692244822E-2</v>
      </c>
      <c r="AW75" s="356">
        <f>(AT$68*NORMSDIST((1-AU75)^(-0.5)*NORMSINV($AT75)+(AU75/(1-AU75))^(0.5)*NORMSINV(0.999))-$AT75*AT$68)*((1+($B75-2.5)*AV75)/(1-1.5*AV75))</f>
        <v>8.9958761472062637E-2</v>
      </c>
      <c r="AY75" s="355">
        <f>'[3]default rates'!$BM$321</f>
        <v>0</v>
      </c>
      <c r="AZ75" s="355">
        <f t="shared" si="222"/>
        <v>5.6407481366872791E-2</v>
      </c>
      <c r="BA75" s="355">
        <f t="shared" si="189"/>
        <v>0.12242543560119326</v>
      </c>
      <c r="BB75" s="355">
        <f t="shared" si="216"/>
        <v>6.6690754692244822E-2</v>
      </c>
      <c r="BC75" s="356">
        <f t="shared" si="190"/>
        <v>5.4368525601115346E-2</v>
      </c>
      <c r="BE75" s="355">
        <f>'[3]default rates'!$AX$140</f>
        <v>1.2112143028746303E-3</v>
      </c>
      <c r="BF75" s="355">
        <f t="shared" si="223"/>
        <v>7.8029612103319601E-2</v>
      </c>
      <c r="BG75" s="355">
        <f t="shared" si="191"/>
        <v>0.12242543560119326</v>
      </c>
      <c r="BH75" s="355">
        <f t="shared" si="217"/>
        <v>6.6690754692244822E-2</v>
      </c>
      <c r="BI75" s="356">
        <f t="shared" si="218"/>
        <v>0.18294050005282783</v>
      </c>
      <c r="BK75" s="355">
        <f>'[3]default rates'!$BM$321</f>
        <v>0</v>
      </c>
      <c r="BL75" s="355">
        <f t="shared" si="224"/>
        <v>5.6407481366872791E-2</v>
      </c>
      <c r="BM75" s="355">
        <f t="shared" si="192"/>
        <v>0.12242543560119326</v>
      </c>
      <c r="BN75" s="355">
        <f t="shared" si="219"/>
        <v>6.6690754692244822E-2</v>
      </c>
      <c r="BO75" s="356">
        <f t="shared" si="220"/>
        <v>0.15519084377102385</v>
      </c>
    </row>
    <row r="76" spans="2:79">
      <c r="B76" s="349">
        <f>$B$16</f>
        <v>8</v>
      </c>
      <c r="C76" s="329"/>
      <c r="D76" s="350">
        <f t="shared" si="193"/>
        <v>1.3276723498659933</v>
      </c>
      <c r="E76" s="351">
        <f t="shared" si="194"/>
        <v>1.3276723498659933</v>
      </c>
      <c r="F76" s="350">
        <f t="shared" si="195"/>
        <v>8.0743111736243289</v>
      </c>
      <c r="G76" s="351">
        <f t="shared" si="196"/>
        <v>13.915320654129554</v>
      </c>
      <c r="H76" s="350">
        <f t="shared" si="197"/>
        <v>20.028426711973314</v>
      </c>
      <c r="I76" s="381">
        <f>I75*H76/H75</f>
        <v>26.37374142280386</v>
      </c>
      <c r="J76" s="350"/>
      <c r="K76" s="350">
        <f t="shared" si="198"/>
        <v>9.4772297089476982</v>
      </c>
      <c r="L76" s="353"/>
      <c r="N76" s="377">
        <f>'[2]Moody''s Global Infra and Corp D'!$W$82</f>
        <v>3.8235787031413676E-5</v>
      </c>
      <c r="O76" s="355">
        <f t="shared" si="199"/>
        <v>0.23977080443444032</v>
      </c>
      <c r="P76" s="355">
        <f t="shared" si="200"/>
        <v>0.4566081179632725</v>
      </c>
      <c r="Q76" s="356">
        <f t="shared" si="201"/>
        <v>1.3276723498659932E-2</v>
      </c>
      <c r="R76" s="357"/>
      <c r="S76" s="377">
        <f>'[2]Moody''s Global Infra and Corp D'!$W$83</f>
        <v>3.8235787031413676E-5</v>
      </c>
      <c r="T76" s="355">
        <f t="shared" si="202"/>
        <v>0.23977080443444032</v>
      </c>
      <c r="U76" s="355">
        <f t="shared" si="203"/>
        <v>0.4566081179632725</v>
      </c>
      <c r="V76" s="356">
        <f t="shared" si="204"/>
        <v>1.3276723498659932E-2</v>
      </c>
      <c r="W76" s="357"/>
      <c r="X76" s="377">
        <f>'[2]Moody''s Global Infra and Corp D'!$W$84</f>
        <v>2.0496625260557791E-3</v>
      </c>
      <c r="Y76" s="355">
        <f t="shared" si="205"/>
        <v>0.22831120556541915</v>
      </c>
      <c r="Z76" s="355">
        <f t="shared" si="206"/>
        <v>0.20940928162821362</v>
      </c>
      <c r="AA76" s="356">
        <f t="shared" si="207"/>
        <v>8.0743111736243281E-2</v>
      </c>
      <c r="AB76" s="357"/>
      <c r="AC76" s="377">
        <f>'[2]Moody''s Global Infra and Corp D'!$W$85</f>
        <v>1.0797106510346226E-2</v>
      </c>
      <c r="AD76" s="355">
        <f t="shared" si="185"/>
        <v>0.189939908072988</v>
      </c>
      <c r="AE76" s="355">
        <f t="shared" si="186"/>
        <v>0.13438821002263057</v>
      </c>
      <c r="AF76" s="356">
        <f t="shared" si="208"/>
        <v>0.13915320654129554</v>
      </c>
      <c r="AG76" s="357"/>
      <c r="AH76" s="377">
        <f>'[2]Moody''s Global Infra and Corp D'!$W$86</f>
        <v>7.441512157587464E-2</v>
      </c>
      <c r="AI76" s="355">
        <f t="shared" si="209"/>
        <v>0.12290587823778068</v>
      </c>
      <c r="AJ76" s="355">
        <f t="shared" si="187"/>
        <v>6.8039438412057965E-2</v>
      </c>
      <c r="AK76" s="356">
        <f t="shared" si="210"/>
        <v>0.20028426711973313</v>
      </c>
      <c r="AL76" s="357"/>
      <c r="AM76" s="377">
        <f>'[2]Moody''s Global Infra and Corp D'!$W$87</f>
        <v>0.22442655713359025</v>
      </c>
      <c r="AN76" s="355">
        <f t="shared" si="211"/>
        <v>0.1200016062771385</v>
      </c>
      <c r="AO76" s="355">
        <f t="shared" si="212"/>
        <v>4.014919750100257E-2</v>
      </c>
      <c r="AP76" s="356">
        <f t="shared" si="213"/>
        <v>0.25045634232132519</v>
      </c>
      <c r="AQ76" s="357"/>
      <c r="AS76" s="355">
        <f>'[3]default rates'!$AY$140</f>
        <v>6.2415174008478846E-4</v>
      </c>
      <c r="AT76" s="355">
        <f t="shared" si="221"/>
        <v>7.865376384340439E-2</v>
      </c>
      <c r="AU76" s="355">
        <f t="shared" si="188"/>
        <v>0.12235091249988604</v>
      </c>
      <c r="AV76" s="355">
        <f t="shared" si="214"/>
        <v>6.6465529346658267E-2</v>
      </c>
      <c r="AW76" s="356">
        <f t="shared" si="215"/>
        <v>9.4772297089476987E-2</v>
      </c>
      <c r="AY76" s="355">
        <f>'[3]default rates'!$BN$321</f>
        <v>0</v>
      </c>
      <c r="AZ76" s="355">
        <f t="shared" si="222"/>
        <v>5.6407481366872791E-2</v>
      </c>
      <c r="BA76" s="355">
        <f t="shared" si="189"/>
        <v>0.12235091249988604</v>
      </c>
      <c r="BB76" s="355">
        <f t="shared" si="216"/>
        <v>6.6465529346658267E-2</v>
      </c>
      <c r="BC76" s="356">
        <f t="shared" si="190"/>
        <v>5.7057094977632318E-2</v>
      </c>
      <c r="BE76" s="355">
        <f>'[3]default rates'!$AY$140</f>
        <v>6.2415174008478846E-4</v>
      </c>
      <c r="BF76" s="355">
        <f t="shared" si="223"/>
        <v>7.865376384340439E-2</v>
      </c>
      <c r="BG76" s="355">
        <f t="shared" si="191"/>
        <v>0.12235091249988604</v>
      </c>
      <c r="BH76" s="355">
        <f t="shared" si="217"/>
        <v>6.6465529346658267E-2</v>
      </c>
      <c r="BI76" s="356">
        <f t="shared" si="218"/>
        <v>0.19272932549308636</v>
      </c>
      <c r="BK76" s="355">
        <f>'[3]default rates'!$BN$321</f>
        <v>0</v>
      </c>
      <c r="BL76" s="355">
        <f t="shared" si="224"/>
        <v>5.6407481366872791E-2</v>
      </c>
      <c r="BM76" s="355">
        <f t="shared" si="192"/>
        <v>0.12235091249988604</v>
      </c>
      <c r="BN76" s="355">
        <f t="shared" si="219"/>
        <v>6.6465529346658267E-2</v>
      </c>
      <c r="BO76" s="356">
        <f t="shared" si="220"/>
        <v>0.16286516168686679</v>
      </c>
    </row>
    <row r="77" spans="2:79">
      <c r="B77" s="349">
        <f>$B$17</f>
        <v>9</v>
      </c>
      <c r="C77" s="329"/>
      <c r="D77" s="350">
        <f t="shared" si="193"/>
        <v>1.5003201624786655</v>
      </c>
      <c r="E77" s="351">
        <f t="shared" si="194"/>
        <v>1.5003201624786655</v>
      </c>
      <c r="F77" s="350">
        <f t="shared" si="195"/>
        <v>8.8601063999505065</v>
      </c>
      <c r="G77" s="351">
        <f t="shared" si="196"/>
        <v>15.493197243013096</v>
      </c>
      <c r="H77" s="350">
        <f t="shared" si="197"/>
        <v>21.344072997920485</v>
      </c>
      <c r="I77" s="381">
        <f>I76*H77/H76</f>
        <v>28.106204758463651</v>
      </c>
      <c r="J77" s="350"/>
      <c r="K77" s="350">
        <f t="shared" si="198"/>
        <v>9.9486009857539557</v>
      </c>
      <c r="L77" s="353"/>
      <c r="N77" s="377">
        <f>'[2]Moody''s Global Infra and Corp D'!$X$82</f>
        <v>3.8235787031413676E-5</v>
      </c>
      <c r="O77" s="355">
        <f t="shared" si="199"/>
        <v>0.23977080443444032</v>
      </c>
      <c r="P77" s="355">
        <f t="shared" si="200"/>
        <v>0.4566081179632725</v>
      </c>
      <c r="Q77" s="356">
        <f t="shared" si="201"/>
        <v>1.5003201624786655E-2</v>
      </c>
      <c r="R77" s="357"/>
      <c r="S77" s="377">
        <f>'[2]Moody''s Global Infra and Corp D'!$X$83</f>
        <v>3.8235787031413676E-5</v>
      </c>
      <c r="T77" s="355">
        <f t="shared" si="202"/>
        <v>0.23977080443444032</v>
      </c>
      <c r="U77" s="355">
        <f t="shared" si="203"/>
        <v>0.4566081179632725</v>
      </c>
      <c r="V77" s="356">
        <f t="shared" si="204"/>
        <v>1.5003201624786655E-2</v>
      </c>
      <c r="W77" s="357"/>
      <c r="X77" s="377">
        <f>'[2]Moody''s Global Infra and Corp D'!$X$84</f>
        <v>2.0496625260557791E-3</v>
      </c>
      <c r="Y77" s="355">
        <f t="shared" si="205"/>
        <v>0.22831120556541915</v>
      </c>
      <c r="Z77" s="355">
        <f t="shared" si="206"/>
        <v>0.20940928162821362</v>
      </c>
      <c r="AA77" s="356">
        <f t="shared" si="207"/>
        <v>8.860106399950507E-2</v>
      </c>
      <c r="AB77" s="357"/>
      <c r="AC77" s="377">
        <f>'[2]Moody''s Global Infra and Corp D'!$X$85</f>
        <v>1.276021678495463E-2</v>
      </c>
      <c r="AD77" s="355">
        <f t="shared" si="185"/>
        <v>0.18340108047778469</v>
      </c>
      <c r="AE77" s="355">
        <f t="shared" si="186"/>
        <v>0.12776246185026235</v>
      </c>
      <c r="AF77" s="356">
        <f t="shared" si="208"/>
        <v>0.15493197243013096</v>
      </c>
      <c r="AG77" s="357"/>
      <c r="AH77" s="377">
        <f>'[2]Moody''s Global Infra and Corp D'!$X$86</f>
        <v>7.9139891199739701E-2</v>
      </c>
      <c r="AI77" s="355">
        <f t="shared" si="209"/>
        <v>0.12229445922237597</v>
      </c>
      <c r="AJ77" s="355">
        <f t="shared" si="187"/>
        <v>6.6291606047963442E-2</v>
      </c>
      <c r="AK77" s="356">
        <f t="shared" si="210"/>
        <v>0.21344072997920485</v>
      </c>
      <c r="AL77" s="357"/>
      <c r="AM77" s="377">
        <f>'[2]Moody''s Global Infra and Corp D'!$X$87</f>
        <v>0.24332563562905046</v>
      </c>
      <c r="AN77" s="355">
        <f t="shared" si="211"/>
        <v>0.12000062435587561</v>
      </c>
      <c r="AO77" s="355">
        <f t="shared" si="212"/>
        <v>3.8393882128789594E-2</v>
      </c>
      <c r="AP77" s="356">
        <f t="shared" si="213"/>
        <v>0.25917316377627814</v>
      </c>
      <c r="AQ77" s="357"/>
      <c r="AS77" s="355">
        <f>'[3]default rates'!$AZ$140</f>
        <v>3.2041012495998E-4</v>
      </c>
      <c r="AT77" s="355">
        <f>AT76+AS77</f>
        <v>7.897417396836437E-2</v>
      </c>
      <c r="AU77" s="355">
        <f t="shared" si="188"/>
        <v>0.12231354977548543</v>
      </c>
      <c r="AV77" s="355">
        <f t="shared" si="214"/>
        <v>6.6350749333456721E-2</v>
      </c>
      <c r="AW77" s="356">
        <f t="shared" si="215"/>
        <v>9.9486009857539554E-2</v>
      </c>
      <c r="AY77" s="355">
        <f>'[3]default rates'!$BO$321</f>
        <v>0</v>
      </c>
      <c r="AZ77" s="355">
        <f t="shared" si="222"/>
        <v>5.6407481366872791E-2</v>
      </c>
      <c r="BA77" s="355">
        <f t="shared" si="189"/>
        <v>0.12231354977548543</v>
      </c>
      <c r="BB77" s="355">
        <f t="shared" si="216"/>
        <v>6.6350749333456721E-2</v>
      </c>
      <c r="BC77" s="356">
        <f t="shared" si="190"/>
        <v>5.9777370525198624E-2</v>
      </c>
      <c r="BE77" s="355">
        <f>'[3]default rates'!$AZ$140</f>
        <v>3.2041012495998E-4</v>
      </c>
      <c r="BF77" s="355">
        <f t="shared" si="223"/>
        <v>7.897417396836437E-2</v>
      </c>
      <c r="BG77" s="355">
        <f t="shared" si="191"/>
        <v>0.12231354977548543</v>
      </c>
      <c r="BH77" s="355">
        <f t="shared" si="217"/>
        <v>6.6350749333456721E-2</v>
      </c>
      <c r="BI77" s="356">
        <f t="shared" si="218"/>
        <v>0.20231515078440684</v>
      </c>
      <c r="BK77" s="355">
        <f>'[3]default rates'!$BO$321</f>
        <v>0</v>
      </c>
      <c r="BL77" s="355">
        <f t="shared" si="224"/>
        <v>5.6407481366872791E-2</v>
      </c>
      <c r="BM77" s="355">
        <f t="shared" si="192"/>
        <v>0.12231354977548543</v>
      </c>
      <c r="BN77" s="355">
        <f t="shared" si="219"/>
        <v>6.6350749333456721E-2</v>
      </c>
      <c r="BO77" s="356">
        <f t="shared" si="220"/>
        <v>0.17062998246964406</v>
      </c>
    </row>
    <row r="78" spans="2:79">
      <c r="B78" s="349">
        <f>$B$18</f>
        <v>10</v>
      </c>
      <c r="C78" s="329"/>
      <c r="D78" s="350">
        <f t="shared" si="193"/>
        <v>1.6729679750913378</v>
      </c>
      <c r="E78" s="351">
        <f t="shared" si="194"/>
        <v>1.6729679750913378</v>
      </c>
      <c r="F78" s="350">
        <f t="shared" si="195"/>
        <v>10.774271349359926</v>
      </c>
      <c r="G78" s="351">
        <f t="shared" si="196"/>
        <v>16.785875392397074</v>
      </c>
      <c r="H78" s="350">
        <f t="shared" si="197"/>
        <v>22.717488496041629</v>
      </c>
      <c r="I78" s="381">
        <f>I77*H78/H77</f>
        <v>29.914739484352243</v>
      </c>
      <c r="J78" s="350"/>
      <c r="K78" s="350">
        <f t="shared" si="198"/>
        <v>10.41993760373367</v>
      </c>
      <c r="L78" s="353"/>
      <c r="N78" s="377">
        <f>'[2]Moody''s Global Infra and Corp D'!$Y$82</f>
        <v>3.8235787031413676E-5</v>
      </c>
      <c r="O78" s="355">
        <f t="shared" si="199"/>
        <v>0.23977080443444032</v>
      </c>
      <c r="P78" s="355">
        <f t="shared" si="200"/>
        <v>0.4566081179632725</v>
      </c>
      <c r="Q78" s="356">
        <f t="shared" si="201"/>
        <v>1.6729679750913377E-2</v>
      </c>
      <c r="R78" s="357"/>
      <c r="S78" s="377">
        <f>'[2]Moody''s Global Infra and Corp D'!$Y$83</f>
        <v>3.8235787031413676E-5</v>
      </c>
      <c r="T78" s="355">
        <f t="shared" si="202"/>
        <v>0.23977080443444032</v>
      </c>
      <c r="U78" s="355">
        <f t="shared" si="203"/>
        <v>0.4566081179632725</v>
      </c>
      <c r="V78" s="356">
        <f t="shared" si="204"/>
        <v>1.6729679750913377E-2</v>
      </c>
      <c r="W78" s="357"/>
      <c r="X78" s="377">
        <f>'[2]Moody''s Global Infra and Corp D'!$Y$84</f>
        <v>2.7328833680743724E-3</v>
      </c>
      <c r="Y78" s="355">
        <f t="shared" si="205"/>
        <v>0.22467366670786532</v>
      </c>
      <c r="Z78" s="355">
        <f t="shared" si="206"/>
        <v>0.19523439624099481</v>
      </c>
      <c r="AA78" s="356">
        <f t="shared" si="207"/>
        <v>0.10774271349359926</v>
      </c>
      <c r="AB78" s="357"/>
      <c r="AC78" s="377">
        <f>'[2]Moody''s Global Infra and Corp D'!$Y$85</f>
        <v>1.374177192225883E-2</v>
      </c>
      <c r="AD78" s="355">
        <f t="shared" si="185"/>
        <v>0.18036461848744875</v>
      </c>
      <c r="AE78" s="355">
        <f t="shared" si="186"/>
        <v>0.12487680094760865</v>
      </c>
      <c r="AF78" s="356">
        <f t="shared" si="208"/>
        <v>0.16785875392397073</v>
      </c>
      <c r="AG78" s="357"/>
      <c r="AH78" s="377">
        <f>'[2]Moody''s Global Infra and Corp D'!$Y$86</f>
        <v>8.5045853229571033E-2</v>
      </c>
      <c r="AI78" s="355">
        <f t="shared" si="209"/>
        <v>0.12170778819711411</v>
      </c>
      <c r="AJ78" s="355">
        <f t="shared" si="187"/>
        <v>6.4276880450489543E-2</v>
      </c>
      <c r="AK78" s="356">
        <f t="shared" si="210"/>
        <v>0.2271748849604163</v>
      </c>
      <c r="AL78" s="357"/>
      <c r="AM78" s="377">
        <f>'[2]Moody''s Global Infra and Corp D'!$Y$87</f>
        <v>0.26104352171854445</v>
      </c>
      <c r="AN78" s="355">
        <f t="shared" si="211"/>
        <v>0.1200002574501772</v>
      </c>
      <c r="AO78" s="355">
        <f t="shared" si="212"/>
        <v>3.68998253292383E-2</v>
      </c>
      <c r="AP78" s="356">
        <f t="shared" si="213"/>
        <v>0.26662759028645822</v>
      </c>
      <c r="AQ78" s="357"/>
      <c r="AS78" s="355">
        <f>'[3]default rates'!$BA$140</f>
        <v>3.2583903551630655E-4</v>
      </c>
      <c r="AT78" s="355">
        <f t="shared" si="221"/>
        <v>7.9300013003880676E-2</v>
      </c>
      <c r="AU78" s="355">
        <f t="shared" si="188"/>
        <v>0.12227616291354357</v>
      </c>
      <c r="AV78" s="355">
        <f t="shared" si="214"/>
        <v>6.6234602229398476E-2</v>
      </c>
      <c r="AW78" s="356">
        <f t="shared" si="215"/>
        <v>0.1041993760373367</v>
      </c>
      <c r="AY78" s="355">
        <f>'[3]default rates'!$BP$321</f>
        <v>0</v>
      </c>
      <c r="AZ78" s="355">
        <f t="shared" si="222"/>
        <v>5.6407481366872791E-2</v>
      </c>
      <c r="BA78" s="355">
        <f t="shared" si="189"/>
        <v>0.12227616291354357</v>
      </c>
      <c r="BB78" s="355">
        <f t="shared" si="216"/>
        <v>6.6234602229398476E-2</v>
      </c>
      <c r="BC78" s="356">
        <f t="shared" si="190"/>
        <v>6.2485134638775884E-2</v>
      </c>
      <c r="BE78" s="355">
        <f>'[3]default rates'!$BA$140</f>
        <v>3.2583903551630655E-4</v>
      </c>
      <c r="BF78" s="355">
        <f t="shared" si="223"/>
        <v>7.9300013003880676E-2</v>
      </c>
      <c r="BG78" s="355">
        <f t="shared" si="191"/>
        <v>0.12227616291354357</v>
      </c>
      <c r="BH78" s="355">
        <f t="shared" si="217"/>
        <v>6.6234602229398476E-2</v>
      </c>
      <c r="BI78" s="356">
        <f t="shared" si="218"/>
        <v>0.21190027125243333</v>
      </c>
      <c r="BK78" s="355">
        <f>'[3]default rates'!$BP$321</f>
        <v>0</v>
      </c>
      <c r="BL78" s="355">
        <f t="shared" si="224"/>
        <v>5.6407481366872791E-2</v>
      </c>
      <c r="BM78" s="355">
        <f t="shared" si="192"/>
        <v>0.12227616291354357</v>
      </c>
      <c r="BN78" s="355">
        <f t="shared" si="219"/>
        <v>6.6234602229398476E-2</v>
      </c>
      <c r="BO78" s="356">
        <f t="shared" si="220"/>
        <v>0.17835909031049255</v>
      </c>
    </row>
    <row r="79" spans="2:79">
      <c r="B79" s="349"/>
      <c r="C79" s="329"/>
      <c r="D79" s="350"/>
      <c r="E79" s="350"/>
      <c r="F79" s="350"/>
      <c r="G79" s="350"/>
      <c r="H79" s="350"/>
      <c r="I79" s="350"/>
      <c r="J79" s="329"/>
      <c r="K79" s="350"/>
      <c r="L79" s="353"/>
      <c r="AK79" s="328"/>
      <c r="BE79" s="382" t="s">
        <v>166</v>
      </c>
      <c r="BF79" s="382"/>
      <c r="BG79" s="382"/>
      <c r="BH79" s="382"/>
      <c r="BI79" s="382"/>
      <c r="BQ79" s="382" t="s">
        <v>167</v>
      </c>
      <c r="BR79" s="383"/>
      <c r="BS79" s="382"/>
      <c r="BT79" s="382"/>
      <c r="BU79" s="382"/>
      <c r="BW79" s="382" t="s">
        <v>166</v>
      </c>
      <c r="BX79" s="382"/>
      <c r="BY79" s="382"/>
      <c r="BZ79" s="382"/>
      <c r="CA79" s="382"/>
    </row>
    <row r="80" spans="2:79">
      <c r="B80" s="349"/>
      <c r="C80" s="329"/>
      <c r="D80" s="350"/>
      <c r="E80" s="350"/>
      <c r="F80" s="350"/>
      <c r="G80" s="350"/>
      <c r="H80" s="350"/>
      <c r="I80" s="350"/>
      <c r="J80" s="329"/>
      <c r="K80" s="350"/>
      <c r="L80" s="353"/>
      <c r="AK80" s="328"/>
      <c r="AQ80" s="328" t="s">
        <v>62</v>
      </c>
      <c r="AR80" s="384" t="s">
        <v>168</v>
      </c>
      <c r="AS80" s="327" t="s">
        <v>169</v>
      </c>
      <c r="AT80" s="385">
        <f>'ICS-Vasicek (results)'!Q128</f>
        <v>0.16599999999999993</v>
      </c>
      <c r="AU80" s="327" t="s">
        <v>160</v>
      </c>
      <c r="AV80" s="386">
        <v>0.28699999999999998</v>
      </c>
      <c r="AW80" s="347">
        <f>AV80*(AT80/(1-AT80))</f>
        <v>5.7124700239808118E-2</v>
      </c>
      <c r="AY80" s="387"/>
      <c r="AZ80" s="387"/>
      <c r="BA80" s="387"/>
      <c r="BB80" s="387"/>
      <c r="BC80" s="387"/>
      <c r="BE80" s="327" t="s">
        <v>164</v>
      </c>
      <c r="BF80" s="385">
        <f>BF32</f>
        <v>0.45</v>
      </c>
      <c r="BG80" s="327" t="s">
        <v>160</v>
      </c>
      <c r="BH80" s="376">
        <f>BF80/AT80*AV80</f>
        <v>0.77801204819277137</v>
      </c>
      <c r="BI80" s="347">
        <f>BH80*(BF80/(1-BF80))</f>
        <v>0.63655531215772199</v>
      </c>
      <c r="BK80" s="387"/>
      <c r="BL80" s="388"/>
      <c r="BM80" s="387"/>
      <c r="BN80" s="389"/>
      <c r="BO80" s="390"/>
      <c r="BQ80" s="327" t="s">
        <v>169</v>
      </c>
      <c r="BR80" s="391">
        <f>AT80</f>
        <v>0.16599999999999993</v>
      </c>
      <c r="BS80" s="327" t="s">
        <v>160</v>
      </c>
      <c r="BT80" s="392">
        <f>AV80</f>
        <v>0.28699999999999998</v>
      </c>
      <c r="BU80" s="347">
        <f>BT80*(BR80/(1-BR80))</f>
        <v>5.7124700239808118E-2</v>
      </c>
      <c r="BW80" s="327" t="s">
        <v>164</v>
      </c>
      <c r="BX80" s="385">
        <f>BF80</f>
        <v>0.45</v>
      </c>
      <c r="BY80" s="327" t="s">
        <v>160</v>
      </c>
      <c r="BZ80" s="376">
        <f>BT80</f>
        <v>0.28699999999999998</v>
      </c>
      <c r="CA80" s="347">
        <f>BZ80*(BX80/(1-BX80))</f>
        <v>0.23481818181818179</v>
      </c>
    </row>
    <row r="81" spans="2:79">
      <c r="B81" s="349"/>
      <c r="C81" s="329"/>
      <c r="D81" s="350"/>
      <c r="E81" s="350"/>
      <c r="F81" s="350"/>
      <c r="G81" s="350"/>
      <c r="H81" s="350"/>
      <c r="I81" s="350"/>
      <c r="J81" s="329"/>
      <c r="K81" s="350"/>
      <c r="L81" s="353"/>
      <c r="AK81" s="328"/>
      <c r="AQ81" s="328">
        <v>1</v>
      </c>
      <c r="AR81" s="328"/>
      <c r="AS81" s="357">
        <f>AT81</f>
        <v>9.7000000000000003E-3</v>
      </c>
      <c r="AT81" s="393">
        <v>9.7000000000000003E-3</v>
      </c>
      <c r="AU81" s="355">
        <f t="shared" ref="AU81:AU90" si="225">0.12*(1-EXP(-50*$AT81))/(1-EXP(-50))+0.24*(1-(1-EXP(-50*$AT81))/(1-EXP(-50)))</f>
        <v>0.19388366361171419</v>
      </c>
      <c r="AV81" s="355">
        <f>(0.11852-0.05478*LN($AT81))^2</f>
        <v>0.13872628635775303</v>
      </c>
      <c r="AW81" s="356">
        <f t="shared" ref="AW81:AW90" si="226">(AT$116*NORMSDIST((1-AU81)^(-0.5)*NORMSINV($AT81)+(AU81/(1-AU81))^(0.5)*NORMSINV(0.999))-$AT81*AT$116)*((1+($AQ81-2.5)*AV81)/(1-1.5*AV81))</f>
        <v>2.0696031209234203E-2</v>
      </c>
      <c r="AY81" s="387"/>
      <c r="AZ81" s="387"/>
      <c r="BA81" s="387"/>
      <c r="BB81" s="387"/>
      <c r="BC81" s="387"/>
      <c r="BE81" s="394">
        <f>AS81</f>
        <v>9.7000000000000003E-3</v>
      </c>
      <c r="BF81" s="394">
        <f>AT81</f>
        <v>9.7000000000000003E-3</v>
      </c>
      <c r="BG81" s="355">
        <f t="shared" ref="BG81:BG90" si="227">0.12*(1-EXP(-50*$AT81))/(1-EXP(-50))+0.24*(1-(1-EXP(-50*$AT81))/(1-EXP(-50)))</f>
        <v>0.19388366361171419</v>
      </c>
      <c r="BH81" s="355">
        <f>(0.11852-0.05478*LN($AT81))^2</f>
        <v>0.13872628635775303</v>
      </c>
      <c r="BI81" s="356">
        <f>(BF$80*NORMSDIST((1-BG81)^(-0.5)*NORMSINV($BF81)+(BG81/(1-BG81))^(0.5)*NORMSINV(0.999))-$BF81*BF$80)*((1+($AQ81-2.5)*BH81)/(1-1.5*BH81))</f>
        <v>5.7846049963698111E-2</v>
      </c>
      <c r="BK81" s="388"/>
      <c r="BL81" s="388"/>
      <c r="BM81" s="388"/>
      <c r="BN81" s="388"/>
      <c r="BO81" s="388"/>
      <c r="BQ81" s="394">
        <f>BE81</f>
        <v>9.7000000000000003E-3</v>
      </c>
      <c r="BR81" s="395">
        <f>AT81</f>
        <v>9.7000000000000003E-3</v>
      </c>
      <c r="BS81" s="355">
        <f t="shared" ref="BS81:BS90" si="228">0.12*(1-EXP(-50*$AT81))/(1-EXP(-50))+0.24*(1-(1-EXP(-50*$AT81))/(1-EXP(-50)))</f>
        <v>0.19388366361171419</v>
      </c>
      <c r="BT81" s="355">
        <f>(0.11852-0.05478*LN($AT81))^2</f>
        <v>0.13872628635775303</v>
      </c>
      <c r="BU81" s="356">
        <f>(BR$80*NORMSDIST((1-BS81)^(-0.5)*NORMSINV($BR81)+(BS81/(1-BS81))^(0.5)*NORMSINV(0.995))-$BR81*BR$80)*((1+($AQ81-2.5)*BT81)/(1-1.5*BT81))</f>
        <v>1.3336523405623499E-2</v>
      </c>
      <c r="BW81" s="394">
        <f>BQ81</f>
        <v>9.7000000000000003E-3</v>
      </c>
      <c r="BX81" s="394">
        <f>BR81</f>
        <v>9.7000000000000003E-3</v>
      </c>
      <c r="BY81" s="355">
        <f t="shared" ref="BY81:BY90" si="229">0.12*(1-EXP(-50*$AT81))/(1-EXP(-50))+0.24*(1-(1-EXP(-50*$AT81))/(1-EXP(-50)))</f>
        <v>0.19388366361171419</v>
      </c>
      <c r="BZ81" s="355">
        <f>(0.11852-0.05478*LN($AT81))^2</f>
        <v>0.13872628635775303</v>
      </c>
      <c r="CA81" s="356">
        <f>(BX$80*NORMSDIST((1-BY81)^(-0.5)*NORMSINV($BX81)+(BY81/(1-BY81))^(0.5)*NORMSINV(0.995))-$BX81*BX$80)*((1+($AQ81-2.5)*BZ81)/(1-1.5*BZ81))</f>
        <v>3.6153226099581791E-2</v>
      </c>
    </row>
    <row r="82" spans="2:79">
      <c r="B82" s="349"/>
      <c r="C82" s="329"/>
      <c r="D82" s="350"/>
      <c r="E82" s="350"/>
      <c r="F82" s="350"/>
      <c r="G82" s="350"/>
      <c r="H82" s="350"/>
      <c r="I82" s="350"/>
      <c r="J82" s="329"/>
      <c r="K82" s="350"/>
      <c r="L82" s="353"/>
      <c r="AK82" s="328"/>
      <c r="AQ82" s="328">
        <v>2</v>
      </c>
      <c r="AR82" s="328"/>
      <c r="AS82" s="396">
        <f>AT82-AT81</f>
        <v>9.7296489999999999E-3</v>
      </c>
      <c r="AT82" s="393">
        <v>1.9429649E-2</v>
      </c>
      <c r="AU82" s="355">
        <f t="shared" si="225"/>
        <v>0.16542257793542853</v>
      </c>
      <c r="AV82" s="355">
        <f t="shared" ref="AV82:AV90" si="230">(0.11852-0.05478*LN($AT82))^2</f>
        <v>0.1118270513486655</v>
      </c>
      <c r="AW82" s="356">
        <f t="shared" si="226"/>
        <v>3.0783785476441797E-2</v>
      </c>
      <c r="AY82" s="387"/>
      <c r="AZ82" s="387"/>
      <c r="BA82" s="387"/>
      <c r="BB82" s="387"/>
      <c r="BC82" s="387"/>
      <c r="BE82" s="394">
        <f t="shared" ref="BE82:BF90" si="231">AS82</f>
        <v>9.7296489999999999E-3</v>
      </c>
      <c r="BF82" s="394">
        <f t="shared" si="231"/>
        <v>1.9429649E-2</v>
      </c>
      <c r="BG82" s="355">
        <f t="shared" si="227"/>
        <v>0.16542257793542853</v>
      </c>
      <c r="BH82" s="355">
        <f t="shared" ref="BH82:BH90" si="232">(0.11852-0.05478*LN($AT82))^2</f>
        <v>0.1118270513486655</v>
      </c>
      <c r="BI82" s="356">
        <f t="shared" ref="BI82:BI89" si="233">(BF$80*NORMSDIST((1-BG82)^(-0.5)*NORMSINV($BF82)+(BG82/(1-BG82))^(0.5)*NORMSINV(0.999))-$BF82*BF$80)*((1+($AQ82-2.5)*BH82)/(1-1.5*BH82))</f>
        <v>8.6041636424837351E-2</v>
      </c>
      <c r="BK82" s="388"/>
      <c r="BL82" s="388"/>
      <c r="BM82" s="388"/>
      <c r="BN82" s="388"/>
      <c r="BO82" s="388"/>
      <c r="BQ82" s="394">
        <f t="shared" ref="BQ82:BQ90" si="234">BE82</f>
        <v>9.7296489999999999E-3</v>
      </c>
      <c r="BR82" s="395">
        <f t="shared" ref="BR82:BR90" si="235">AT82</f>
        <v>1.9429649E-2</v>
      </c>
      <c r="BS82" s="355">
        <f t="shared" si="228"/>
        <v>0.16542257793542853</v>
      </c>
      <c r="BT82" s="355">
        <f t="shared" ref="BT82:BT90" si="236">(0.11852-0.05478*LN($AT82))^2</f>
        <v>0.1118270513486655</v>
      </c>
      <c r="BU82" s="356">
        <f t="shared" ref="BU82:BU90" si="237">(BR$80*NORMSDIST((1-BS82)^(-0.5)*NORMSINV($BR82)+(BS82/(1-BS82))^(0.5)*NORMSINV(0.995))-$BR82*BR$80)*((1+($AQ82-2.5)*BT82)/(1-1.5*BT82))</f>
        <v>2.1303336080899449E-2</v>
      </c>
      <c r="BW82" s="394">
        <f t="shared" ref="BW82:BX90" si="238">BQ82</f>
        <v>9.7296489999999999E-3</v>
      </c>
      <c r="BX82" s="394">
        <f t="shared" si="238"/>
        <v>1.9429649E-2</v>
      </c>
      <c r="BY82" s="355">
        <f t="shared" si="229"/>
        <v>0.16542257793542853</v>
      </c>
      <c r="BZ82" s="355">
        <f t="shared" ref="BZ82:BZ90" si="239">(0.11852-0.05478*LN($AT82))^2</f>
        <v>0.1118270513486655</v>
      </c>
      <c r="CA82" s="356">
        <f t="shared" ref="CA82:CA90" si="240">(BX$80*NORMSDIST((1-BY82)^(-0.5)*NORMSINV($BX82)+(BY82/(1-BY82))^(0.5)*NORMSINV(0.995))-$BX82*BX$80)*((1+($AQ82-2.5)*BZ82)/(1-1.5*BZ82))</f>
        <v>5.7750007448221431E-2</v>
      </c>
    </row>
    <row r="83" spans="2:79">
      <c r="B83" s="349"/>
      <c r="C83" s="329"/>
      <c r="D83" s="350"/>
      <c r="E83" s="350"/>
      <c r="F83" s="350"/>
      <c r="G83" s="350"/>
      <c r="H83" s="350"/>
      <c r="I83" s="350"/>
      <c r="J83" s="329"/>
      <c r="K83" s="350"/>
      <c r="L83" s="353"/>
      <c r="AK83" s="328"/>
      <c r="AQ83" s="328">
        <v>3</v>
      </c>
      <c r="AR83" s="328"/>
      <c r="AS83" s="396">
        <f t="shared" ref="AS83:AS90" si="241">AT83-AT82</f>
        <v>8.5267769999999993E-3</v>
      </c>
      <c r="AT83" s="393">
        <v>2.7956425999999999E-2</v>
      </c>
      <c r="AU83" s="355">
        <f t="shared" si="225"/>
        <v>0.14965617725247299</v>
      </c>
      <c r="AV83" s="355">
        <f t="shared" si="230"/>
        <v>9.8893888459358273E-2</v>
      </c>
      <c r="AW83" s="356">
        <f t="shared" si="226"/>
        <v>3.7834166538027472E-2</v>
      </c>
      <c r="AY83" s="387"/>
      <c r="AZ83" s="387"/>
      <c r="BA83" s="387"/>
      <c r="BB83" s="387"/>
      <c r="BC83" s="387"/>
      <c r="BE83" s="394">
        <f t="shared" si="231"/>
        <v>8.5267769999999993E-3</v>
      </c>
      <c r="BF83" s="394">
        <f t="shared" si="231"/>
        <v>2.7956425999999999E-2</v>
      </c>
      <c r="BG83" s="355">
        <f t="shared" si="227"/>
        <v>0.14965617725247299</v>
      </c>
      <c r="BH83" s="355">
        <f t="shared" si="232"/>
        <v>9.8893888459358273E-2</v>
      </c>
      <c r="BI83" s="356">
        <f t="shared" si="233"/>
        <v>0.10574767044790294</v>
      </c>
      <c r="BK83" s="388"/>
      <c r="BL83" s="388"/>
      <c r="BM83" s="388"/>
      <c r="BN83" s="388"/>
      <c r="BO83" s="388"/>
      <c r="BQ83" s="394">
        <f t="shared" si="234"/>
        <v>8.5267769999999993E-3</v>
      </c>
      <c r="BR83" s="395">
        <f t="shared" si="235"/>
        <v>2.7956425999999999E-2</v>
      </c>
      <c r="BS83" s="355">
        <f t="shared" si="228"/>
        <v>0.14965617725247299</v>
      </c>
      <c r="BT83" s="355">
        <f t="shared" si="236"/>
        <v>9.8893888459358273E-2</v>
      </c>
      <c r="BU83" s="356">
        <f t="shared" si="237"/>
        <v>2.710622477661041E-2</v>
      </c>
      <c r="BW83" s="394">
        <f t="shared" si="238"/>
        <v>8.5267769999999993E-3</v>
      </c>
      <c r="BX83" s="394">
        <f t="shared" si="238"/>
        <v>2.7956425999999999E-2</v>
      </c>
      <c r="BY83" s="355">
        <f t="shared" si="229"/>
        <v>0.14965617725247299</v>
      </c>
      <c r="BZ83" s="355">
        <f t="shared" si="239"/>
        <v>9.8893888459358273E-2</v>
      </c>
      <c r="CA83" s="356">
        <f t="shared" si="240"/>
        <v>7.3480729816112589E-2</v>
      </c>
    </row>
    <row r="84" spans="2:79">
      <c r="B84" s="349"/>
      <c r="C84" s="329"/>
      <c r="D84" s="350"/>
      <c r="E84" s="350"/>
      <c r="F84" s="350"/>
      <c r="G84" s="350"/>
      <c r="H84" s="350"/>
      <c r="I84" s="350"/>
      <c r="J84" s="329"/>
      <c r="K84" s="350"/>
      <c r="L84" s="353"/>
      <c r="AK84" s="328"/>
      <c r="AQ84" s="328">
        <v>4</v>
      </c>
      <c r="AR84" s="328"/>
      <c r="AS84" s="396">
        <f t="shared" si="241"/>
        <v>7.2759969999999993E-3</v>
      </c>
      <c r="AT84" s="393">
        <v>3.5232422999999999E-2</v>
      </c>
      <c r="AU84" s="355">
        <f t="shared" si="225"/>
        <v>0.14061194150974177</v>
      </c>
      <c r="AV84" s="355">
        <f t="shared" si="230"/>
        <v>9.1084625091225113E-2</v>
      </c>
      <c r="AW84" s="356">
        <f t="shared" si="226"/>
        <v>4.3731873904301589E-2</v>
      </c>
      <c r="AY84" s="387"/>
      <c r="AZ84" s="387"/>
      <c r="BA84" s="387"/>
      <c r="BB84" s="387"/>
      <c r="BC84" s="387"/>
      <c r="BE84" s="394">
        <f t="shared" si="231"/>
        <v>7.2759969999999993E-3</v>
      </c>
      <c r="BF84" s="394">
        <f t="shared" si="231"/>
        <v>3.5232422999999999E-2</v>
      </c>
      <c r="BG84" s="355">
        <f t="shared" si="227"/>
        <v>0.14061194150974177</v>
      </c>
      <c r="BH84" s="355">
        <f t="shared" si="232"/>
        <v>9.1084625091225113E-2</v>
      </c>
      <c r="BI84" s="356">
        <f t="shared" si="233"/>
        <v>0.12223194569525293</v>
      </c>
      <c r="BK84" s="388"/>
      <c r="BL84" s="388"/>
      <c r="BM84" s="388"/>
      <c r="BN84" s="388"/>
      <c r="BO84" s="388"/>
      <c r="BQ84" s="394">
        <f t="shared" si="234"/>
        <v>7.2759969999999993E-3</v>
      </c>
      <c r="BR84" s="395">
        <f t="shared" si="235"/>
        <v>3.5232422999999999E-2</v>
      </c>
      <c r="BS84" s="355">
        <f t="shared" si="228"/>
        <v>0.14061194150974177</v>
      </c>
      <c r="BT84" s="355">
        <f t="shared" si="236"/>
        <v>9.1084625091225113E-2</v>
      </c>
      <c r="BU84" s="356">
        <f t="shared" si="237"/>
        <v>3.1981687452284878E-2</v>
      </c>
      <c r="BW84" s="394">
        <f t="shared" si="238"/>
        <v>7.2759969999999993E-3</v>
      </c>
      <c r="BX84" s="394">
        <f t="shared" si="238"/>
        <v>3.5232422999999999E-2</v>
      </c>
      <c r="BY84" s="355">
        <f t="shared" si="229"/>
        <v>0.14061194150974177</v>
      </c>
      <c r="BZ84" s="355">
        <f t="shared" si="239"/>
        <v>9.1084625091225113E-2</v>
      </c>
      <c r="CA84" s="356">
        <f t="shared" si="240"/>
        <v>8.669734550318195E-2</v>
      </c>
    </row>
    <row r="85" spans="2:79">
      <c r="B85" s="349"/>
      <c r="C85" s="329"/>
      <c r="D85" s="350"/>
      <c r="E85" s="350"/>
      <c r="F85" s="350"/>
      <c r="G85" s="350"/>
      <c r="H85" s="350"/>
      <c r="I85" s="350"/>
      <c r="J85" s="329"/>
      <c r="K85" s="350"/>
      <c r="L85" s="353"/>
      <c r="AK85" s="328"/>
      <c r="AQ85" s="328">
        <v>5</v>
      </c>
      <c r="AR85" s="328"/>
      <c r="AS85" s="396">
        <f t="shared" si="241"/>
        <v>5.9507209999999991E-3</v>
      </c>
      <c r="AT85" s="393">
        <v>4.1183143999999998E-2</v>
      </c>
      <c r="AU85" s="355">
        <f t="shared" si="225"/>
        <v>0.13530737200552795</v>
      </c>
      <c r="AV85" s="355">
        <f t="shared" si="230"/>
        <v>8.5997441081122492E-2</v>
      </c>
      <c r="AW85" s="356">
        <f t="shared" si="226"/>
        <v>4.8973544007812453E-2</v>
      </c>
      <c r="AY85" s="387"/>
      <c r="AZ85" s="387"/>
      <c r="BA85" s="387"/>
      <c r="BB85" s="387"/>
      <c r="BC85" s="387"/>
      <c r="BE85" s="394">
        <f t="shared" si="231"/>
        <v>5.9507209999999991E-3</v>
      </c>
      <c r="BF85" s="394">
        <f t="shared" si="231"/>
        <v>4.1183143999999998E-2</v>
      </c>
      <c r="BG85" s="355">
        <f t="shared" si="227"/>
        <v>0.13530737200552795</v>
      </c>
      <c r="BH85" s="355">
        <f t="shared" si="232"/>
        <v>8.5997441081122492E-2</v>
      </c>
      <c r="BI85" s="356">
        <f t="shared" si="233"/>
        <v>0.13688257641935164</v>
      </c>
      <c r="BK85" s="388"/>
      <c r="BL85" s="388"/>
      <c r="BM85" s="388"/>
      <c r="BN85" s="388"/>
      <c r="BO85" s="388"/>
      <c r="BQ85" s="394">
        <f t="shared" si="234"/>
        <v>5.9507209999999991E-3</v>
      </c>
      <c r="BR85" s="395">
        <f t="shared" si="235"/>
        <v>4.1183143999999998E-2</v>
      </c>
      <c r="BS85" s="355">
        <f t="shared" si="228"/>
        <v>0.13530737200552795</v>
      </c>
      <c r="BT85" s="355">
        <f t="shared" si="236"/>
        <v>8.5997441081122492E-2</v>
      </c>
      <c r="BU85" s="356">
        <f t="shared" si="237"/>
        <v>3.6288520749767246E-2</v>
      </c>
      <c r="BW85" s="394">
        <f t="shared" si="238"/>
        <v>5.9507209999999991E-3</v>
      </c>
      <c r="BX85" s="394">
        <f t="shared" si="238"/>
        <v>4.1183143999999998E-2</v>
      </c>
      <c r="BY85" s="355">
        <f t="shared" si="229"/>
        <v>0.13530737200552795</v>
      </c>
      <c r="BZ85" s="355">
        <f t="shared" si="239"/>
        <v>8.5997441081122492E-2</v>
      </c>
      <c r="CA85" s="356">
        <f t="shared" si="240"/>
        <v>9.8372496008405211E-2</v>
      </c>
    </row>
    <row r="86" spans="2:79">
      <c r="B86" s="349"/>
      <c r="C86" s="329"/>
      <c r="D86" s="350"/>
      <c r="E86" s="350"/>
      <c r="F86" s="350"/>
      <c r="G86" s="350"/>
      <c r="H86" s="350"/>
      <c r="I86" s="350"/>
      <c r="J86" s="329"/>
      <c r="K86" s="350"/>
      <c r="L86" s="353"/>
      <c r="AK86" s="328"/>
      <c r="AQ86" s="328">
        <v>6</v>
      </c>
      <c r="AR86" s="328"/>
      <c r="AS86" s="396">
        <f t="shared" si="241"/>
        <v>5.2476140000000046E-3</v>
      </c>
      <c r="AT86" s="393">
        <v>4.6430758000000003E-2</v>
      </c>
      <c r="AU86" s="355">
        <f t="shared" si="225"/>
        <v>0.13177470801752705</v>
      </c>
      <c r="AV86" s="355">
        <f t="shared" si="230"/>
        <v>8.2187296630177584E-2</v>
      </c>
      <c r="AW86" s="356">
        <f t="shared" si="226"/>
        <v>5.3902049478266614E-2</v>
      </c>
      <c r="AY86" s="387"/>
      <c r="AZ86" s="387"/>
      <c r="BA86" s="387"/>
      <c r="BB86" s="387"/>
      <c r="BC86" s="387"/>
      <c r="BE86" s="394">
        <f t="shared" si="231"/>
        <v>5.2476140000000046E-3</v>
      </c>
      <c r="BF86" s="394">
        <f t="shared" si="231"/>
        <v>4.6430758000000003E-2</v>
      </c>
      <c r="BG86" s="355">
        <f t="shared" si="227"/>
        <v>0.13177470801752705</v>
      </c>
      <c r="BH86" s="355">
        <f t="shared" si="232"/>
        <v>8.2187296630177584E-2</v>
      </c>
      <c r="BI86" s="356">
        <f t="shared" si="233"/>
        <v>0.15065790226844711</v>
      </c>
      <c r="BK86" s="388"/>
      <c r="BL86" s="388"/>
      <c r="BM86" s="388"/>
      <c r="BN86" s="388"/>
      <c r="BO86" s="388"/>
      <c r="BQ86" s="394">
        <f t="shared" si="234"/>
        <v>5.2476140000000046E-3</v>
      </c>
      <c r="BR86" s="395">
        <f t="shared" si="235"/>
        <v>4.6430758000000003E-2</v>
      </c>
      <c r="BS86" s="355">
        <f t="shared" si="228"/>
        <v>0.13177470801752705</v>
      </c>
      <c r="BT86" s="355">
        <f t="shared" si="236"/>
        <v>8.2187296630177584E-2</v>
      </c>
      <c r="BU86" s="356">
        <f t="shared" si="237"/>
        <v>4.0330472672921121E-2</v>
      </c>
      <c r="BW86" s="394">
        <f t="shared" si="238"/>
        <v>5.2476140000000046E-3</v>
      </c>
      <c r="BX86" s="394">
        <f t="shared" si="238"/>
        <v>4.6430758000000003E-2</v>
      </c>
      <c r="BY86" s="355">
        <f t="shared" si="229"/>
        <v>0.13177470801752705</v>
      </c>
      <c r="BZ86" s="355">
        <f t="shared" si="239"/>
        <v>8.2187296630177584E-2</v>
      </c>
      <c r="CA86" s="356">
        <f t="shared" si="240"/>
        <v>0.10932959459526816</v>
      </c>
    </row>
    <row r="87" spans="2:79">
      <c r="B87" s="349"/>
      <c r="C87" s="329"/>
      <c r="D87" s="350"/>
      <c r="E87" s="350"/>
      <c r="F87" s="350"/>
      <c r="G87" s="350"/>
      <c r="H87" s="350"/>
      <c r="I87" s="350"/>
      <c r="J87" s="329"/>
      <c r="K87" s="350"/>
      <c r="L87" s="353"/>
      <c r="AK87" s="328"/>
      <c r="AQ87" s="328">
        <v>7</v>
      </c>
      <c r="AR87" s="328"/>
      <c r="AS87" s="396">
        <f t="shared" si="241"/>
        <v>3.4281599999999995E-3</v>
      </c>
      <c r="AT87" s="393">
        <v>4.9858918000000002E-2</v>
      </c>
      <c r="AU87" s="355">
        <f t="shared" si="225"/>
        <v>0.12991992978138234</v>
      </c>
      <c r="AV87" s="355">
        <f t="shared" si="230"/>
        <v>7.9965095015899407E-2</v>
      </c>
      <c r="AW87" s="356">
        <f t="shared" si="226"/>
        <v>5.8270980941877097E-2</v>
      </c>
      <c r="AY87" s="387"/>
      <c r="AZ87" s="387"/>
      <c r="BA87" s="387"/>
      <c r="BB87" s="387"/>
      <c r="BC87" s="387"/>
      <c r="BE87" s="394">
        <f t="shared" si="231"/>
        <v>3.4281599999999995E-3</v>
      </c>
      <c r="BF87" s="394">
        <f t="shared" si="231"/>
        <v>4.9858918000000002E-2</v>
      </c>
      <c r="BG87" s="355">
        <f t="shared" si="227"/>
        <v>0.12991992978138234</v>
      </c>
      <c r="BH87" s="355">
        <f t="shared" si="232"/>
        <v>7.9965095015899407E-2</v>
      </c>
      <c r="BI87" s="356">
        <f t="shared" si="233"/>
        <v>0.16286920139033981</v>
      </c>
      <c r="BK87" s="388"/>
      <c r="BL87" s="388"/>
      <c r="BM87" s="388"/>
      <c r="BN87" s="388"/>
      <c r="BO87" s="388"/>
      <c r="BQ87" s="394">
        <f t="shared" si="234"/>
        <v>3.4281599999999995E-3</v>
      </c>
      <c r="BR87" s="395">
        <f t="shared" si="235"/>
        <v>4.9858918000000002E-2</v>
      </c>
      <c r="BS87" s="355">
        <f t="shared" si="228"/>
        <v>0.12991992978138234</v>
      </c>
      <c r="BT87" s="355">
        <f t="shared" si="236"/>
        <v>7.9965095015899407E-2</v>
      </c>
      <c r="BU87" s="356">
        <f t="shared" si="237"/>
        <v>4.3845563967937179E-2</v>
      </c>
      <c r="BW87" s="394">
        <f t="shared" si="238"/>
        <v>3.4281599999999995E-3</v>
      </c>
      <c r="BX87" s="394">
        <f t="shared" si="238"/>
        <v>4.9858918000000002E-2</v>
      </c>
      <c r="BY87" s="355">
        <f t="shared" si="229"/>
        <v>0.12991992978138234</v>
      </c>
      <c r="BZ87" s="355">
        <f t="shared" si="239"/>
        <v>7.9965095015899407E-2</v>
      </c>
      <c r="CA87" s="356">
        <f t="shared" si="240"/>
        <v>0.11885845653958881</v>
      </c>
    </row>
    <row r="88" spans="2:79">
      <c r="B88" s="349"/>
      <c r="C88" s="329"/>
      <c r="D88" s="350"/>
      <c r="E88" s="350"/>
      <c r="F88" s="350"/>
      <c r="G88" s="350"/>
      <c r="H88" s="350"/>
      <c r="I88" s="350"/>
      <c r="J88" s="329"/>
      <c r="K88" s="350"/>
      <c r="L88" s="353"/>
      <c r="AK88" s="328"/>
      <c r="AQ88" s="328">
        <v>8</v>
      </c>
      <c r="AR88" s="328"/>
      <c r="AS88" s="396">
        <f t="shared" si="241"/>
        <v>2.4130339999999945E-3</v>
      </c>
      <c r="AT88" s="393">
        <v>5.2271951999999997E-2</v>
      </c>
      <c r="AU88" s="355">
        <f t="shared" si="225"/>
        <v>0.12879245654243798</v>
      </c>
      <c r="AV88" s="355">
        <f t="shared" si="230"/>
        <v>7.8507533807861934E-2</v>
      </c>
      <c r="AW88" s="356">
        <f t="shared" si="226"/>
        <v>6.2337992244251121E-2</v>
      </c>
      <c r="AY88" s="387"/>
      <c r="AZ88" s="387"/>
      <c r="BA88" s="387"/>
      <c r="BB88" s="387"/>
      <c r="BC88" s="387"/>
      <c r="BE88" s="394">
        <f t="shared" si="231"/>
        <v>2.4130339999999945E-3</v>
      </c>
      <c r="BF88" s="394">
        <f t="shared" si="231"/>
        <v>5.2271951999999997E-2</v>
      </c>
      <c r="BG88" s="355">
        <f t="shared" si="227"/>
        <v>0.12879245654243798</v>
      </c>
      <c r="BH88" s="355">
        <f t="shared" si="232"/>
        <v>7.8507533807861934E-2</v>
      </c>
      <c r="BI88" s="356">
        <f t="shared" si="233"/>
        <v>0.174236624285174</v>
      </c>
      <c r="BK88" s="388"/>
      <c r="BL88" s="388"/>
      <c r="BM88" s="388"/>
      <c r="BN88" s="388"/>
      <c r="BO88" s="388"/>
      <c r="BQ88" s="394">
        <f t="shared" si="234"/>
        <v>2.4130339999999945E-3</v>
      </c>
      <c r="BR88" s="395">
        <f t="shared" si="235"/>
        <v>5.2271951999999997E-2</v>
      </c>
      <c r="BS88" s="355">
        <f t="shared" si="228"/>
        <v>0.12879245654243798</v>
      </c>
      <c r="BT88" s="355">
        <f t="shared" si="236"/>
        <v>7.8507533807861934E-2</v>
      </c>
      <c r="BU88" s="356">
        <f t="shared" si="237"/>
        <v>4.7078830905735697E-2</v>
      </c>
      <c r="BW88" s="394">
        <f t="shared" si="238"/>
        <v>2.4130339999999945E-3</v>
      </c>
      <c r="BX88" s="394">
        <f t="shared" si="238"/>
        <v>5.2271951999999997E-2</v>
      </c>
      <c r="BY88" s="355">
        <f t="shared" si="229"/>
        <v>0.12879245654243798</v>
      </c>
      <c r="BZ88" s="355">
        <f t="shared" si="239"/>
        <v>7.8507533807861934E-2</v>
      </c>
      <c r="CA88" s="356">
        <f t="shared" si="240"/>
        <v>0.12762333679265705</v>
      </c>
    </row>
    <row r="89" spans="2:79">
      <c r="B89" s="349"/>
      <c r="C89" s="329"/>
      <c r="D89" s="350"/>
      <c r="E89" s="350"/>
      <c r="F89" s="350"/>
      <c r="G89" s="350"/>
      <c r="H89" s="350"/>
      <c r="I89" s="350"/>
      <c r="J89" s="329"/>
      <c r="K89" s="350"/>
      <c r="L89" s="353"/>
      <c r="AK89" s="328"/>
      <c r="AQ89" s="328">
        <v>9</v>
      </c>
      <c r="AR89" s="328"/>
      <c r="AS89" s="396">
        <f t="shared" si="241"/>
        <v>1.7236930000000053E-3</v>
      </c>
      <c r="AT89" s="393">
        <v>5.3995645000000002E-2</v>
      </c>
      <c r="AU89" s="355">
        <f t="shared" si="225"/>
        <v>0.12806641780002495</v>
      </c>
      <c r="AV89" s="355">
        <f t="shared" si="230"/>
        <v>7.7514748625962013E-2</v>
      </c>
      <c r="AW89" s="356">
        <f t="shared" si="226"/>
        <v>6.6205898834939547E-2</v>
      </c>
      <c r="AY89" s="387"/>
      <c r="AZ89" s="387"/>
      <c r="BA89" s="387"/>
      <c r="BB89" s="387"/>
      <c r="BC89" s="387"/>
      <c r="BE89" s="394">
        <f t="shared" si="231"/>
        <v>1.7236930000000053E-3</v>
      </c>
      <c r="BF89" s="394">
        <f t="shared" si="231"/>
        <v>5.3995645000000002E-2</v>
      </c>
      <c r="BG89" s="355">
        <f t="shared" si="227"/>
        <v>0.12806641780002495</v>
      </c>
      <c r="BH89" s="355">
        <f t="shared" si="232"/>
        <v>7.7514748625962013E-2</v>
      </c>
      <c r="BI89" s="356">
        <f t="shared" si="233"/>
        <v>0.18504754332747086</v>
      </c>
      <c r="BK89" s="388"/>
      <c r="BL89" s="388"/>
      <c r="BM89" s="388"/>
      <c r="BN89" s="388"/>
      <c r="BO89" s="388"/>
      <c r="BQ89" s="394">
        <f t="shared" si="234"/>
        <v>1.7236930000000053E-3</v>
      </c>
      <c r="BR89" s="395">
        <f t="shared" si="235"/>
        <v>5.3995645000000002E-2</v>
      </c>
      <c r="BS89" s="355">
        <f t="shared" si="228"/>
        <v>0.12806641780002495</v>
      </c>
      <c r="BT89" s="355">
        <f t="shared" si="236"/>
        <v>7.7514748625962013E-2</v>
      </c>
      <c r="BU89" s="356">
        <f t="shared" si="237"/>
        <v>5.0125396356377173E-2</v>
      </c>
      <c r="BW89" s="394">
        <f t="shared" si="238"/>
        <v>1.7236930000000053E-3</v>
      </c>
      <c r="BX89" s="394">
        <f t="shared" si="238"/>
        <v>5.3995645000000002E-2</v>
      </c>
      <c r="BY89" s="355">
        <f t="shared" si="229"/>
        <v>0.12806641780002495</v>
      </c>
      <c r="BZ89" s="355">
        <f t="shared" si="239"/>
        <v>7.7514748625962013E-2</v>
      </c>
      <c r="CA89" s="356">
        <f t="shared" si="240"/>
        <v>0.1358820985564442</v>
      </c>
    </row>
    <row r="90" spans="2:79">
      <c r="B90" s="349"/>
      <c r="C90" s="329"/>
      <c r="D90" s="350"/>
      <c r="E90" s="350"/>
      <c r="F90" s="350"/>
      <c r="G90" s="350"/>
      <c r="H90" s="350"/>
      <c r="I90" s="350"/>
      <c r="J90" s="329"/>
      <c r="K90" s="350"/>
      <c r="L90" s="353"/>
      <c r="AK90" s="328"/>
      <c r="AQ90" s="328">
        <v>10</v>
      </c>
      <c r="AR90" s="328"/>
      <c r="AS90" s="396">
        <f t="shared" si="241"/>
        <v>1.1893109999999985E-3</v>
      </c>
      <c r="AT90" s="393">
        <v>5.5184956E-2</v>
      </c>
      <c r="AU90" s="355">
        <f t="shared" si="225"/>
        <v>0.12760072732052227</v>
      </c>
      <c r="AV90" s="355">
        <f t="shared" si="230"/>
        <v>7.6851602141089881E-2</v>
      </c>
      <c r="AW90" s="356">
        <f t="shared" si="226"/>
        <v>6.9924243559452523E-2</v>
      </c>
      <c r="AY90" s="387"/>
      <c r="AZ90" s="387"/>
      <c r="BA90" s="387"/>
      <c r="BB90" s="387"/>
      <c r="BC90" s="387"/>
      <c r="BE90" s="394">
        <f t="shared" si="231"/>
        <v>1.1893109999999985E-3</v>
      </c>
      <c r="BF90" s="394">
        <f t="shared" si="231"/>
        <v>5.5184956E-2</v>
      </c>
      <c r="BG90" s="355">
        <f t="shared" si="227"/>
        <v>0.12760072732052227</v>
      </c>
      <c r="BH90" s="355">
        <f t="shared" si="232"/>
        <v>7.6851602141089881E-2</v>
      </c>
      <c r="BI90" s="356">
        <f>(BF$80*NORMSDIST((1-BG90)^(-0.5)*NORMSINV($BF90)+(BG90/(1-BG90))^(0.5)*NORMSINV(0.999))-$BF90*BF$80)*((1+($AQ90-2.5)*BH90)/(1-1.5*BH90))</f>
        <v>0.19544043230902888</v>
      </c>
      <c r="BK90" s="388"/>
      <c r="BL90" s="388"/>
      <c r="BM90" s="388"/>
      <c r="BN90" s="388"/>
      <c r="BO90" s="388"/>
      <c r="BQ90" s="394">
        <f t="shared" si="234"/>
        <v>1.1893109999999985E-3</v>
      </c>
      <c r="BR90" s="395">
        <f t="shared" si="235"/>
        <v>5.5184956E-2</v>
      </c>
      <c r="BS90" s="355">
        <f t="shared" si="228"/>
        <v>0.12760072732052227</v>
      </c>
      <c r="BT90" s="355">
        <f t="shared" si="236"/>
        <v>7.6851602141089881E-2</v>
      </c>
      <c r="BU90" s="356">
        <f t="shared" si="237"/>
        <v>5.3029259540115121E-2</v>
      </c>
      <c r="BW90" s="394">
        <f t="shared" si="238"/>
        <v>1.1893109999999985E-3</v>
      </c>
      <c r="BX90" s="394">
        <f t="shared" si="238"/>
        <v>5.5184956E-2</v>
      </c>
      <c r="BY90" s="355">
        <f t="shared" si="229"/>
        <v>0.12760072732052227</v>
      </c>
      <c r="BZ90" s="355">
        <f t="shared" si="239"/>
        <v>7.6851602141089881E-2</v>
      </c>
      <c r="CA90" s="356">
        <f t="shared" si="240"/>
        <v>0.14375401682561334</v>
      </c>
    </row>
    <row r="91" spans="2:79">
      <c r="B91" s="349"/>
      <c r="C91" s="329"/>
      <c r="D91" s="350"/>
      <c r="E91" s="350"/>
      <c r="F91" s="350"/>
      <c r="G91" s="350"/>
      <c r="H91" s="350"/>
      <c r="I91" s="350"/>
      <c r="J91" s="329"/>
      <c r="K91" s="350"/>
      <c r="L91" s="353"/>
      <c r="AK91" s="328"/>
      <c r="AR91" s="328"/>
      <c r="AY91" s="387"/>
      <c r="AZ91" s="387"/>
      <c r="BA91" s="387"/>
      <c r="BB91" s="387"/>
      <c r="BC91" s="387"/>
      <c r="BK91" s="387"/>
      <c r="BL91" s="387"/>
      <c r="BM91" s="387"/>
      <c r="BN91" s="387"/>
      <c r="BO91" s="387"/>
    </row>
    <row r="92" spans="2:79">
      <c r="B92" s="349"/>
      <c r="C92" s="329"/>
      <c r="D92" s="350"/>
      <c r="E92" s="350"/>
      <c r="F92" s="350"/>
      <c r="G92" s="350"/>
      <c r="H92" s="350"/>
      <c r="I92" s="350"/>
      <c r="J92" s="329"/>
      <c r="K92" s="350"/>
      <c r="L92" s="353"/>
      <c r="AK92" s="328"/>
      <c r="AR92" s="397" t="s">
        <v>170</v>
      </c>
      <c r="AS92" s="327" t="s">
        <v>164</v>
      </c>
      <c r="AT92" s="385">
        <f>'ICS-Vasicek (results)'!Q129</f>
        <v>0.1409999999999999</v>
      </c>
      <c r="AU92" s="327" t="s">
        <v>160</v>
      </c>
      <c r="AV92" s="386">
        <v>0.27900000000000003</v>
      </c>
      <c r="AW92" s="347">
        <f>AV92*(AT92/(1-AT92))</f>
        <v>4.5796274738067494E-2</v>
      </c>
      <c r="AY92" s="387"/>
      <c r="AZ92" s="387"/>
      <c r="BA92" s="387"/>
      <c r="BB92" s="387"/>
      <c r="BC92" s="387"/>
      <c r="BE92" s="327" t="s">
        <v>164</v>
      </c>
      <c r="BF92" s="398">
        <f>BF80</f>
        <v>0.45</v>
      </c>
      <c r="BG92" s="327" t="s">
        <v>160</v>
      </c>
      <c r="BH92" s="376">
        <f>BF92/AT92*AV92</f>
        <v>0.89042553191489426</v>
      </c>
      <c r="BI92" s="347">
        <f>BH92*(BF92/(1-BF92))</f>
        <v>0.72852998065764074</v>
      </c>
      <c r="BK92" s="387"/>
      <c r="BL92" s="388"/>
      <c r="BM92" s="387"/>
      <c r="BN92" s="389"/>
      <c r="BO92" s="390"/>
      <c r="BQ92" s="327" t="s">
        <v>164</v>
      </c>
      <c r="BR92" s="391">
        <f>AT92</f>
        <v>0.1409999999999999</v>
      </c>
      <c r="BS92" s="327" t="s">
        <v>160</v>
      </c>
      <c r="BT92" s="399">
        <f>AV92</f>
        <v>0.27900000000000003</v>
      </c>
      <c r="BU92" s="347">
        <f>BT92*(BR92/(1-BR92))</f>
        <v>4.5796274738067494E-2</v>
      </c>
      <c r="BW92" s="327" t="s">
        <v>164</v>
      </c>
      <c r="BX92" s="398">
        <f>BX80</f>
        <v>0.45</v>
      </c>
      <c r="BY92" s="327" t="s">
        <v>160</v>
      </c>
      <c r="BZ92" s="376">
        <f>BT92</f>
        <v>0.27900000000000003</v>
      </c>
      <c r="CA92" s="347">
        <f>BZ92*(BX92/(1-BX92))</f>
        <v>0.22827272727272727</v>
      </c>
    </row>
    <row r="93" spans="2:79">
      <c r="B93" s="349"/>
      <c r="C93" s="329"/>
      <c r="D93" s="350"/>
      <c r="E93" s="350"/>
      <c r="F93" s="350"/>
      <c r="G93" s="350"/>
      <c r="H93" s="350"/>
      <c r="I93" s="350"/>
      <c r="J93" s="329"/>
      <c r="K93" s="350"/>
      <c r="L93" s="353"/>
      <c r="AK93" s="328"/>
      <c r="AQ93" s="328">
        <f>AQ81</f>
        <v>1</v>
      </c>
      <c r="AR93" s="328"/>
      <c r="AS93" s="357">
        <f>AT93</f>
        <v>1.35E-2</v>
      </c>
      <c r="AT93" s="393">
        <v>1.35E-2</v>
      </c>
      <c r="AU93" s="355">
        <f>0.12*(1-EXP(-50*$AT93))/(1-EXP(-50))+0.24*(1-(1-EXP(-50*$AT93))/(1-EXP(-50)))</f>
        <v>0.1810987704729059</v>
      </c>
      <c r="AV93" s="355">
        <f>(0.11852-0.05478*LN($AT93))^2</f>
        <v>0.12556498074299016</v>
      </c>
      <c r="AW93" s="356">
        <f t="shared" ref="AW93:AW102" si="242">(AT$128*NORMSDIST((1-AU93)^(-0.5)*NORMSINV($AT93)+(AU93/(1-AU93))^(0.5)*NORMSINV(0.999))-$AT93*AT$128)*((1+($AQ93-2.5)*AV93)/(1-1.5*AV93))</f>
        <v>2.0051076992281376E-2</v>
      </c>
      <c r="AY93" s="387"/>
      <c r="AZ93" s="387"/>
      <c r="BA93" s="387"/>
      <c r="BB93" s="387"/>
      <c r="BC93" s="387"/>
      <c r="BE93" s="394">
        <f>AS93</f>
        <v>1.35E-2</v>
      </c>
      <c r="BF93" s="394">
        <f>AT93</f>
        <v>1.35E-2</v>
      </c>
      <c r="BG93" s="355">
        <f t="shared" ref="BG93:BG102" si="243">0.12*(1-EXP(-50*$AT93))/(1-EXP(-50))+0.24*(1-(1-EXP(-50*$AT93))/(1-EXP(-50)))</f>
        <v>0.1810987704729059</v>
      </c>
      <c r="BH93" s="355">
        <f>(0.11852-0.05478*LN($AT93))^2</f>
        <v>0.12556498074299016</v>
      </c>
      <c r="BI93" s="356">
        <f>(BF$92*NORMSDIST((1-BG93)^(-0.5)*NORMSINV($BF93)+(BG93/(1-BG93))^(0.5)*NORMSINV(0.999))-$BF93*BF$92)*((1+($AQ93-2.5)*BH93)/(1-1.5*BH93))</f>
        <v>6.6345475342107552E-2</v>
      </c>
      <c r="BK93" s="388"/>
      <c r="BL93" s="388"/>
      <c r="BM93" s="388"/>
      <c r="BN93" s="388"/>
      <c r="BO93" s="388"/>
      <c r="BQ93" s="394">
        <f>BE93</f>
        <v>1.35E-2</v>
      </c>
      <c r="BR93" s="395">
        <f>AT93</f>
        <v>1.35E-2</v>
      </c>
      <c r="BS93" s="355">
        <f>0.12*(1-EXP(-50*$BR93))/(1-EXP(-50))+0.24*(1-(1-EXP(-50*$BR93))/(1-EXP(-50)))</f>
        <v>0.1810987704729059</v>
      </c>
      <c r="BT93" s="355">
        <f>(0.11852-0.05478*LN($BR93))^2</f>
        <v>0.12556498074299016</v>
      </c>
      <c r="BU93" s="356">
        <f>(BR$92*NORMSDIST((1-BS93)^(-0.5)*NORMSINV($BR93)+(BS93/(1-BS93))^(0.5)*NORMSINV(0.995))-$BR93*BR$92)*((1+($AQ93-2.5)*BT93)/(1-1.5*BT93))</f>
        <v>1.3447950813079056E-2</v>
      </c>
      <c r="BW93" s="394">
        <f>BQ93</f>
        <v>1.35E-2</v>
      </c>
      <c r="BX93" s="394">
        <f>BR93</f>
        <v>1.35E-2</v>
      </c>
      <c r="BY93" s="355">
        <f t="shared" ref="BY93:BY102" si="244">0.12*(1-EXP(-50*$AT93))/(1-EXP(-50))+0.24*(1-(1-EXP(-50*$AT93))/(1-EXP(-50)))</f>
        <v>0.1810987704729059</v>
      </c>
      <c r="BZ93" s="355">
        <f>(0.11852-0.05478*LN($AT93))^2</f>
        <v>0.12556498074299016</v>
      </c>
      <c r="CA93" s="356">
        <f>(BX$92*NORMSDIST((1-BY93)^(-0.5)*NORMSINV($BX93)+(BY93/(1-BY93))^(0.5)*NORMSINV(0.995))-$BX93*BX$92)*((1+($AQ93-2.5)*BZ93)/(1-1.5*BZ93))</f>
        <v>4.2918991956635316E-2</v>
      </c>
    </row>
    <row r="94" spans="2:79">
      <c r="B94" s="349"/>
      <c r="C94" s="329"/>
      <c r="D94" s="350"/>
      <c r="E94" s="350"/>
      <c r="F94" s="350"/>
      <c r="G94" s="350"/>
      <c r="H94" s="350"/>
      <c r="I94" s="350"/>
      <c r="J94" s="329"/>
      <c r="K94" s="350"/>
      <c r="L94" s="353"/>
      <c r="AK94" s="328"/>
      <c r="AQ94" s="328">
        <f t="shared" ref="AQ94:AQ114" si="245">AQ82</f>
        <v>2</v>
      </c>
      <c r="AR94" s="328"/>
      <c r="AS94" s="396">
        <f>AT94-AT93</f>
        <v>1.4417463753852501E-2</v>
      </c>
      <c r="AT94" s="393">
        <v>2.7917463753852501E-2</v>
      </c>
      <c r="AU94" s="355">
        <f t="shared" ref="AU94:AU102" si="246">0.12*(1-EXP(-50*$AT94))/(1-EXP(-50))+0.24*(1-(1-EXP(-50*$AT94))/(1-EXP(-50)))</f>
        <v>0.14971400712762459</v>
      </c>
      <c r="AV94" s="355">
        <f t="shared" ref="AV94:AV102" si="247">(0.11852-0.05478*LN($AT94))^2</f>
        <v>9.8941945236986337E-2</v>
      </c>
      <c r="AW94" s="356">
        <f t="shared" si="242"/>
        <v>2.8935794970507283E-2</v>
      </c>
      <c r="AY94" s="387"/>
      <c r="AZ94" s="387"/>
      <c r="BA94" s="387"/>
      <c r="BB94" s="387"/>
      <c r="BC94" s="387"/>
      <c r="BE94" s="394">
        <f t="shared" ref="BE94:BF102" si="248">AS94</f>
        <v>1.4417463753852501E-2</v>
      </c>
      <c r="BF94" s="394">
        <f t="shared" si="248"/>
        <v>2.7917463753852501E-2</v>
      </c>
      <c r="BG94" s="355">
        <f t="shared" si="243"/>
        <v>0.14971400712762459</v>
      </c>
      <c r="BH94" s="355">
        <f t="shared" ref="BH94:BH102" si="249">(0.11852-0.05478*LN($AT94))^2</f>
        <v>9.8941945236986337E-2</v>
      </c>
      <c r="BI94" s="356">
        <f t="shared" ref="BI94:BI102" si="250">(BF$92*NORMSDIST((1-BG94)^(-0.5)*NORMSINV($BF94)+(BG94/(1-BG94))^(0.5)*NORMSINV(0.999))-$BF94*BF$92)*((1+($AQ94-2.5)*BH94)/(1-1.5*BH94))</f>
        <v>9.5743439240649153E-2</v>
      </c>
      <c r="BK94" s="388"/>
      <c r="BL94" s="388"/>
      <c r="BM94" s="388"/>
      <c r="BN94" s="388"/>
      <c r="BO94" s="388"/>
      <c r="BQ94" s="394">
        <f t="shared" ref="BQ94:BQ102" si="251">BE94</f>
        <v>1.4417463753852501E-2</v>
      </c>
      <c r="BR94" s="395">
        <f t="shared" ref="BR94:BR102" si="252">AT94</f>
        <v>2.7917463753852501E-2</v>
      </c>
      <c r="BS94" s="355">
        <f t="shared" ref="BS94:BS102" si="253">0.12*(1-EXP(-50*$BR94))/(1-EXP(-50))+0.24*(1-(1-EXP(-50*$BR94))/(1-EXP(-50)))</f>
        <v>0.14971400712762459</v>
      </c>
      <c r="BT94" s="355">
        <f t="shared" ref="BT94:BT102" si="254">(0.11852-0.05478*LN($BR94))^2</f>
        <v>9.8941945236986337E-2</v>
      </c>
      <c r="BU94" s="356">
        <f t="shared" ref="BU94:BU102" si="255">(BR$92*NORMSDIST((1-BS94)^(-0.5)*NORMSINV($BR94)+(BS94/(1-BS94))^(0.5)*NORMSINV(0.995))-$BR94*BR$92)*((1+($AQ94-2.5)*BT94)/(1-1.5*BT94))</f>
        <v>2.0843125907970685E-2</v>
      </c>
      <c r="BW94" s="394">
        <f t="shared" ref="BW94:BX102" si="256">BQ94</f>
        <v>1.4417463753852501E-2</v>
      </c>
      <c r="BX94" s="394">
        <f t="shared" si="256"/>
        <v>2.7917463753852501E-2</v>
      </c>
      <c r="BY94" s="355">
        <f t="shared" si="244"/>
        <v>0.14971400712762459</v>
      </c>
      <c r="BZ94" s="355">
        <f t="shared" ref="BZ94:BZ102" si="257">(0.11852-0.05478*LN($AT94))^2</f>
        <v>9.8941945236986337E-2</v>
      </c>
      <c r="CA94" s="356">
        <f t="shared" ref="CA94:CA102" si="258">(BX$80*NORMSDIST((1-BY94)^(-0.5)*NORMSINV($BX94)+(BY94/(1-BY94))^(0.5)*NORMSINV(0.995))-$BX94*BX$80)*((1+($AQ94-2.5)*BZ94)/(1-1.5*BZ94))</f>
        <v>6.6520614599906505E-2</v>
      </c>
    </row>
    <row r="95" spans="2:79">
      <c r="B95" s="349"/>
      <c r="C95" s="329"/>
      <c r="D95" s="350"/>
      <c r="E95" s="350"/>
      <c r="F95" s="350"/>
      <c r="G95" s="350"/>
      <c r="H95" s="350"/>
      <c r="I95" s="350"/>
      <c r="J95" s="329"/>
      <c r="K95" s="350"/>
      <c r="L95" s="353"/>
      <c r="AK95" s="328"/>
      <c r="AQ95" s="328">
        <f t="shared" si="245"/>
        <v>3</v>
      </c>
      <c r="AR95" s="328"/>
      <c r="AS95" s="396">
        <f t="shared" ref="AS95:AS102" si="259">AT95-AT94</f>
        <v>1.4224026311559401E-2</v>
      </c>
      <c r="AT95" s="393">
        <v>4.2141490065411902E-2</v>
      </c>
      <c r="AU95" s="355">
        <f t="shared" si="246"/>
        <v>0.1345911800428094</v>
      </c>
      <c r="AV95" s="355">
        <f t="shared" si="247"/>
        <v>8.5259946604466369E-2</v>
      </c>
      <c r="AW95" s="356">
        <f t="shared" si="242"/>
        <v>3.5753248463446144E-2</v>
      </c>
      <c r="AY95" s="387"/>
      <c r="AZ95" s="387"/>
      <c r="BA95" s="387"/>
      <c r="BB95" s="387"/>
      <c r="BC95" s="387"/>
      <c r="BE95" s="394">
        <f t="shared" si="248"/>
        <v>1.4224026311559401E-2</v>
      </c>
      <c r="BF95" s="394">
        <f t="shared" si="248"/>
        <v>4.2141490065411902E-2</v>
      </c>
      <c r="BG95" s="355">
        <f t="shared" si="243"/>
        <v>0.1345911800428094</v>
      </c>
      <c r="BH95" s="355">
        <f t="shared" si="249"/>
        <v>8.5259946604466369E-2</v>
      </c>
      <c r="BI95" s="356">
        <f t="shared" si="250"/>
        <v>0.11830118976875571</v>
      </c>
      <c r="BK95" s="388"/>
      <c r="BL95" s="388"/>
      <c r="BM95" s="388"/>
      <c r="BN95" s="388"/>
      <c r="BO95" s="388"/>
      <c r="BQ95" s="394">
        <f t="shared" si="251"/>
        <v>1.4224026311559401E-2</v>
      </c>
      <c r="BR95" s="395">
        <f t="shared" si="252"/>
        <v>4.2141490065411902E-2</v>
      </c>
      <c r="BS95" s="355">
        <f t="shared" si="253"/>
        <v>0.1345911800428094</v>
      </c>
      <c r="BT95" s="355">
        <f t="shared" si="254"/>
        <v>8.5259946604466369E-2</v>
      </c>
      <c r="BU95" s="356">
        <f t="shared" si="255"/>
        <v>2.6689554060277711E-2</v>
      </c>
      <c r="BW95" s="394">
        <f t="shared" si="256"/>
        <v>1.4224026311559401E-2</v>
      </c>
      <c r="BX95" s="394">
        <f t="shared" si="256"/>
        <v>4.2141490065411902E-2</v>
      </c>
      <c r="BY95" s="355">
        <f t="shared" si="244"/>
        <v>0.1345911800428094</v>
      </c>
      <c r="BZ95" s="355">
        <f t="shared" si="257"/>
        <v>8.5259946604466369E-2</v>
      </c>
      <c r="CA95" s="356">
        <f t="shared" si="258"/>
        <v>8.5179427851950193E-2</v>
      </c>
    </row>
    <row r="96" spans="2:79">
      <c r="B96" s="349"/>
      <c r="C96" s="329"/>
      <c r="D96" s="350"/>
      <c r="E96" s="350"/>
      <c r="F96" s="350"/>
      <c r="G96" s="350"/>
      <c r="H96" s="350"/>
      <c r="I96" s="350"/>
      <c r="J96" s="329"/>
      <c r="K96" s="350"/>
      <c r="L96" s="353"/>
      <c r="AK96" s="328"/>
      <c r="AQ96" s="328">
        <f t="shared" si="245"/>
        <v>4</v>
      </c>
      <c r="AR96" s="328"/>
      <c r="AS96" s="396">
        <f t="shared" si="259"/>
        <v>1.3706007595916399E-2</v>
      </c>
      <c r="AT96" s="393">
        <v>5.5847497661328301E-2</v>
      </c>
      <c r="AU96" s="355">
        <f t="shared" si="246"/>
        <v>0.1273530622544494</v>
      </c>
      <c r="AV96" s="355">
        <f t="shared" si="247"/>
        <v>7.6489555521049926E-2</v>
      </c>
      <c r="AW96" s="356">
        <f t="shared" si="242"/>
        <v>4.1942368894354556E-2</v>
      </c>
      <c r="AY96" s="387"/>
      <c r="AZ96" s="387"/>
      <c r="BA96" s="387"/>
      <c r="BB96" s="387"/>
      <c r="BC96" s="387"/>
      <c r="BE96" s="394">
        <f t="shared" si="248"/>
        <v>1.3706007595916399E-2</v>
      </c>
      <c r="BF96" s="394">
        <f t="shared" si="248"/>
        <v>5.5847497661328301E-2</v>
      </c>
      <c r="BG96" s="355">
        <f t="shared" si="243"/>
        <v>0.1273530622544494</v>
      </c>
      <c r="BH96" s="355">
        <f t="shared" si="249"/>
        <v>7.6489555521049926E-2</v>
      </c>
      <c r="BI96" s="356">
        <f t="shared" si="250"/>
        <v>0.1387798970769086</v>
      </c>
      <c r="BK96" s="388"/>
      <c r="BL96" s="388"/>
      <c r="BM96" s="388"/>
      <c r="BN96" s="388"/>
      <c r="BO96" s="388"/>
      <c r="BQ96" s="394">
        <f t="shared" si="251"/>
        <v>1.3706007595916399E-2</v>
      </c>
      <c r="BR96" s="395">
        <f t="shared" si="252"/>
        <v>5.5847497661328301E-2</v>
      </c>
      <c r="BS96" s="355">
        <f t="shared" si="253"/>
        <v>0.1273530622544494</v>
      </c>
      <c r="BT96" s="355">
        <f t="shared" si="254"/>
        <v>7.6489555521049926E-2</v>
      </c>
      <c r="BU96" s="356">
        <f t="shared" si="255"/>
        <v>3.2013666893749668E-2</v>
      </c>
      <c r="BW96" s="394">
        <f t="shared" si="256"/>
        <v>1.3706007595916399E-2</v>
      </c>
      <c r="BX96" s="394">
        <f t="shared" si="256"/>
        <v>5.5847497661328301E-2</v>
      </c>
      <c r="BY96" s="355">
        <f t="shared" si="244"/>
        <v>0.1273530622544494</v>
      </c>
      <c r="BZ96" s="355">
        <f t="shared" si="257"/>
        <v>7.6489555521049926E-2</v>
      </c>
      <c r="CA96" s="356">
        <f t="shared" si="258"/>
        <v>0.10217127732047773</v>
      </c>
    </row>
    <row r="97" spans="2:79">
      <c r="B97" s="349"/>
      <c r="C97" s="329"/>
      <c r="D97" s="350"/>
      <c r="E97" s="350"/>
      <c r="F97" s="350"/>
      <c r="G97" s="350"/>
      <c r="H97" s="350"/>
      <c r="I97" s="350"/>
      <c r="J97" s="329"/>
      <c r="K97" s="350"/>
      <c r="L97" s="353"/>
      <c r="AK97" s="328"/>
      <c r="AQ97" s="328">
        <f t="shared" si="245"/>
        <v>5</v>
      </c>
      <c r="AR97" s="328"/>
      <c r="AS97" s="396">
        <f t="shared" si="259"/>
        <v>1.1131147021919092E-2</v>
      </c>
      <c r="AT97" s="393">
        <v>6.6978644683247393E-2</v>
      </c>
      <c r="AU97" s="355">
        <f t="shared" si="246"/>
        <v>0.12421462031795576</v>
      </c>
      <c r="AV97" s="355">
        <f t="shared" si="247"/>
        <v>7.1081550968199958E-2</v>
      </c>
      <c r="AW97" s="356">
        <f t="shared" si="242"/>
        <v>4.7303371108170816E-2</v>
      </c>
      <c r="AY97" s="387"/>
      <c r="AZ97" s="387"/>
      <c r="BA97" s="387"/>
      <c r="BB97" s="387"/>
      <c r="BC97" s="387"/>
      <c r="BE97" s="394">
        <f t="shared" si="248"/>
        <v>1.1131147021919092E-2</v>
      </c>
      <c r="BF97" s="394">
        <f t="shared" si="248"/>
        <v>6.6978644683247393E-2</v>
      </c>
      <c r="BG97" s="355">
        <f t="shared" si="243"/>
        <v>0.12421462031795576</v>
      </c>
      <c r="BH97" s="355">
        <f t="shared" si="249"/>
        <v>7.1081550968199958E-2</v>
      </c>
      <c r="BI97" s="356">
        <f t="shared" si="250"/>
        <v>0.15651850734321238</v>
      </c>
      <c r="BK97" s="388"/>
      <c r="BL97" s="388"/>
      <c r="BM97" s="388"/>
      <c r="BN97" s="388"/>
      <c r="BO97" s="388"/>
      <c r="BQ97" s="394">
        <f t="shared" si="251"/>
        <v>1.1131147021919092E-2</v>
      </c>
      <c r="BR97" s="395">
        <f t="shared" si="252"/>
        <v>6.6978644683247393E-2</v>
      </c>
      <c r="BS97" s="355">
        <f t="shared" si="253"/>
        <v>0.12421462031795576</v>
      </c>
      <c r="BT97" s="355">
        <f t="shared" si="254"/>
        <v>7.1081550968199958E-2</v>
      </c>
      <c r="BU97" s="356">
        <f t="shared" si="255"/>
        <v>3.6603054160482831E-2</v>
      </c>
      <c r="BW97" s="394">
        <f t="shared" si="256"/>
        <v>1.1131147021919092E-2</v>
      </c>
      <c r="BX97" s="394">
        <f t="shared" si="256"/>
        <v>6.6978644683247393E-2</v>
      </c>
      <c r="BY97" s="355">
        <f t="shared" si="244"/>
        <v>0.12421462031795576</v>
      </c>
      <c r="BZ97" s="355">
        <f t="shared" si="257"/>
        <v>7.1081550968199958E-2</v>
      </c>
      <c r="CA97" s="356">
        <f t="shared" si="258"/>
        <v>0.11681825795898783</v>
      </c>
    </row>
    <row r="98" spans="2:79">
      <c r="B98" s="349"/>
      <c r="C98" s="329"/>
      <c r="D98" s="350"/>
      <c r="E98" s="350"/>
      <c r="F98" s="350"/>
      <c r="G98" s="350"/>
      <c r="H98" s="350"/>
      <c r="I98" s="350"/>
      <c r="J98" s="329"/>
      <c r="K98" s="350"/>
      <c r="L98" s="353"/>
      <c r="AK98" s="328"/>
      <c r="AQ98" s="328">
        <f t="shared" si="245"/>
        <v>6</v>
      </c>
      <c r="AR98" s="328"/>
      <c r="AS98" s="396">
        <f t="shared" si="259"/>
        <v>8.7782690094193039E-3</v>
      </c>
      <c r="AT98" s="393">
        <v>7.5756913692666697E-2</v>
      </c>
      <c r="AU98" s="355">
        <f t="shared" si="246"/>
        <v>0.12271731988500242</v>
      </c>
      <c r="AV98" s="355">
        <f t="shared" si="247"/>
        <v>6.7529691755856464E-2</v>
      </c>
      <c r="AW98" s="356">
        <f t="shared" si="242"/>
        <v>5.199467895629363E-2</v>
      </c>
      <c r="AY98" s="387"/>
      <c r="AZ98" s="387"/>
      <c r="BA98" s="387"/>
      <c r="BB98" s="387"/>
      <c r="BC98" s="387"/>
      <c r="BE98" s="394">
        <f t="shared" si="248"/>
        <v>8.7782690094193039E-3</v>
      </c>
      <c r="BF98" s="394">
        <f t="shared" si="248"/>
        <v>7.5756913692666697E-2</v>
      </c>
      <c r="BG98" s="355">
        <f t="shared" si="243"/>
        <v>0.12271731988500242</v>
      </c>
      <c r="BH98" s="355">
        <f t="shared" si="249"/>
        <v>6.7529691755856464E-2</v>
      </c>
      <c r="BI98" s="356">
        <f t="shared" si="250"/>
        <v>0.17204121713479525</v>
      </c>
      <c r="BK98" s="388"/>
      <c r="BL98" s="388"/>
      <c r="BM98" s="388"/>
      <c r="BN98" s="388"/>
      <c r="BO98" s="388"/>
      <c r="BQ98" s="394">
        <f t="shared" si="251"/>
        <v>8.7782690094193039E-3</v>
      </c>
      <c r="BR98" s="395">
        <f t="shared" si="252"/>
        <v>7.5756913692666697E-2</v>
      </c>
      <c r="BS98" s="355">
        <f t="shared" si="253"/>
        <v>0.12271731988500242</v>
      </c>
      <c r="BT98" s="355">
        <f t="shared" si="254"/>
        <v>6.7529691755856464E-2</v>
      </c>
      <c r="BU98" s="356">
        <f t="shared" si="255"/>
        <v>4.0601240838320701E-2</v>
      </c>
      <c r="BW98" s="394">
        <f t="shared" si="256"/>
        <v>8.7782690094193039E-3</v>
      </c>
      <c r="BX98" s="394">
        <f t="shared" si="256"/>
        <v>7.5756913692666697E-2</v>
      </c>
      <c r="BY98" s="355">
        <f t="shared" si="244"/>
        <v>0.12271731988500242</v>
      </c>
      <c r="BZ98" s="355">
        <f t="shared" si="257"/>
        <v>6.7529691755856464E-2</v>
      </c>
      <c r="CA98" s="356">
        <f t="shared" si="258"/>
        <v>0.12957842820740659</v>
      </c>
    </row>
    <row r="99" spans="2:79">
      <c r="B99" s="349"/>
      <c r="C99" s="329"/>
      <c r="D99" s="350"/>
      <c r="E99" s="350"/>
      <c r="F99" s="350"/>
      <c r="G99" s="350"/>
      <c r="H99" s="350"/>
      <c r="I99" s="350"/>
      <c r="J99" s="329"/>
      <c r="K99" s="350"/>
      <c r="L99" s="353"/>
      <c r="AK99" s="328"/>
      <c r="AQ99" s="328">
        <f t="shared" si="245"/>
        <v>7</v>
      </c>
      <c r="AR99" s="328"/>
      <c r="AS99" s="396">
        <f t="shared" si="259"/>
        <v>6.5130663120400029E-3</v>
      </c>
      <c r="AT99" s="393">
        <v>8.22699800047067E-2</v>
      </c>
      <c r="AU99" s="355">
        <f t="shared" si="246"/>
        <v>0.12196205568510395</v>
      </c>
      <c r="AV99" s="355">
        <f t="shared" si="247"/>
        <v>6.5201932229978901E-2</v>
      </c>
      <c r="AW99" s="356">
        <f t="shared" si="242"/>
        <v>5.611507540221488E-2</v>
      </c>
      <c r="AY99" s="387"/>
      <c r="AZ99" s="387"/>
      <c r="BA99" s="387"/>
      <c r="BB99" s="387"/>
      <c r="BC99" s="387"/>
      <c r="BE99" s="394">
        <f t="shared" si="248"/>
        <v>6.5130663120400029E-3</v>
      </c>
      <c r="BF99" s="394">
        <f t="shared" si="248"/>
        <v>8.22699800047067E-2</v>
      </c>
      <c r="BG99" s="355">
        <f t="shared" si="243"/>
        <v>0.12196205568510395</v>
      </c>
      <c r="BH99" s="355">
        <f t="shared" si="249"/>
        <v>6.5201932229978901E-2</v>
      </c>
      <c r="BI99" s="356">
        <f t="shared" si="250"/>
        <v>0.18567488184556408</v>
      </c>
      <c r="BK99" s="388"/>
      <c r="BL99" s="388"/>
      <c r="BM99" s="388"/>
      <c r="BN99" s="388"/>
      <c r="BO99" s="388"/>
      <c r="BQ99" s="394">
        <f t="shared" si="251"/>
        <v>6.5130663120400029E-3</v>
      </c>
      <c r="BR99" s="395">
        <f t="shared" si="252"/>
        <v>8.22699800047067E-2</v>
      </c>
      <c r="BS99" s="355">
        <f t="shared" si="253"/>
        <v>0.12196205568510395</v>
      </c>
      <c r="BT99" s="355">
        <f t="shared" si="254"/>
        <v>6.5201932229978901E-2</v>
      </c>
      <c r="BU99" s="356">
        <f t="shared" si="255"/>
        <v>4.4085416344315287E-2</v>
      </c>
      <c r="BW99" s="394">
        <f t="shared" si="256"/>
        <v>6.5130663120400029E-3</v>
      </c>
      <c r="BX99" s="394">
        <f t="shared" si="256"/>
        <v>8.22699800047067E-2</v>
      </c>
      <c r="BY99" s="355">
        <f t="shared" si="244"/>
        <v>0.12196205568510395</v>
      </c>
      <c r="BZ99" s="355">
        <f t="shared" si="257"/>
        <v>6.5201932229978901E-2</v>
      </c>
      <c r="CA99" s="356">
        <f t="shared" si="258"/>
        <v>0.14069813726909144</v>
      </c>
    </row>
    <row r="100" spans="2:79">
      <c r="B100" s="349"/>
      <c r="C100" s="329"/>
      <c r="D100" s="350"/>
      <c r="E100" s="350"/>
      <c r="F100" s="350"/>
      <c r="G100" s="350"/>
      <c r="H100" s="350"/>
      <c r="I100" s="350"/>
      <c r="J100" s="329"/>
      <c r="K100" s="350"/>
      <c r="L100" s="353"/>
      <c r="AK100" s="328"/>
      <c r="AQ100" s="328">
        <f t="shared" si="245"/>
        <v>8</v>
      </c>
      <c r="AR100" s="328"/>
      <c r="AS100" s="396">
        <f t="shared" si="259"/>
        <v>5.9469920625263017E-3</v>
      </c>
      <c r="AT100" s="393">
        <v>8.8216972067233002E-2</v>
      </c>
      <c r="AU100" s="355">
        <f t="shared" si="246"/>
        <v>0.121457384133615</v>
      </c>
      <c r="AV100" s="355">
        <f t="shared" si="247"/>
        <v>6.3264033126632896E-2</v>
      </c>
      <c r="AW100" s="356">
        <f t="shared" si="242"/>
        <v>6.0044663703389331E-2</v>
      </c>
      <c r="AY100" s="387"/>
      <c r="AZ100" s="387"/>
      <c r="BA100" s="387"/>
      <c r="BB100" s="387"/>
      <c r="BC100" s="387"/>
      <c r="BE100" s="394">
        <f t="shared" si="248"/>
        <v>5.9469920625263017E-3</v>
      </c>
      <c r="BF100" s="394">
        <f t="shared" si="248"/>
        <v>8.8216972067233002E-2</v>
      </c>
      <c r="BG100" s="355">
        <f t="shared" si="243"/>
        <v>0.121457384133615</v>
      </c>
      <c r="BH100" s="355">
        <f t="shared" si="249"/>
        <v>6.3264033126632896E-2</v>
      </c>
      <c r="BI100" s="356">
        <f t="shared" si="250"/>
        <v>0.19867719607739137</v>
      </c>
      <c r="BK100" s="388"/>
      <c r="BL100" s="388"/>
      <c r="BM100" s="388"/>
      <c r="BN100" s="388"/>
      <c r="BO100" s="388"/>
      <c r="BQ100" s="394">
        <f t="shared" si="251"/>
        <v>5.9469920625263017E-3</v>
      </c>
      <c r="BR100" s="395">
        <f t="shared" si="252"/>
        <v>8.8216972067233002E-2</v>
      </c>
      <c r="BS100" s="355">
        <f t="shared" si="253"/>
        <v>0.121457384133615</v>
      </c>
      <c r="BT100" s="355">
        <f t="shared" si="254"/>
        <v>6.3264033126632896E-2</v>
      </c>
      <c r="BU100" s="356">
        <f t="shared" si="255"/>
        <v>4.741533936522066E-2</v>
      </c>
      <c r="BW100" s="394">
        <f t="shared" si="256"/>
        <v>5.9469920625263017E-3</v>
      </c>
      <c r="BX100" s="394">
        <f t="shared" si="256"/>
        <v>8.8216972067233002E-2</v>
      </c>
      <c r="BY100" s="355">
        <f t="shared" si="244"/>
        <v>0.121457384133615</v>
      </c>
      <c r="BZ100" s="355">
        <f t="shared" si="257"/>
        <v>6.3264033126632896E-2</v>
      </c>
      <c r="CA100" s="356">
        <f t="shared" si="258"/>
        <v>0.15132555116559795</v>
      </c>
    </row>
    <row r="101" spans="2:79">
      <c r="B101" s="349"/>
      <c r="C101" s="329"/>
      <c r="D101" s="350"/>
      <c r="E101" s="350"/>
      <c r="F101" s="350"/>
      <c r="G101" s="350"/>
      <c r="H101" s="350"/>
      <c r="I101" s="350"/>
      <c r="J101" s="329"/>
      <c r="K101" s="350"/>
      <c r="L101" s="353"/>
      <c r="AK101" s="328"/>
      <c r="AQ101" s="328">
        <f t="shared" si="245"/>
        <v>9</v>
      </c>
      <c r="AR101" s="328"/>
      <c r="AS101" s="396">
        <f t="shared" si="259"/>
        <v>4.6363441232313979E-3</v>
      </c>
      <c r="AT101" s="393">
        <v>9.2853316190464399E-2</v>
      </c>
      <c r="AU101" s="355">
        <f t="shared" si="246"/>
        <v>0.12115583835973989</v>
      </c>
      <c r="AV101" s="355">
        <f t="shared" si="247"/>
        <v>6.1860396623462217E-2</v>
      </c>
      <c r="AW101" s="356">
        <f t="shared" si="242"/>
        <v>6.3671795069585813E-2</v>
      </c>
      <c r="AY101" s="387"/>
      <c r="AZ101" s="387"/>
      <c r="BA101" s="387"/>
      <c r="BB101" s="387"/>
      <c r="BC101" s="387"/>
      <c r="BE101" s="394">
        <f t="shared" si="248"/>
        <v>4.6363441232313979E-3</v>
      </c>
      <c r="BF101" s="394">
        <f t="shared" si="248"/>
        <v>9.2853316190464399E-2</v>
      </c>
      <c r="BG101" s="355">
        <f t="shared" si="243"/>
        <v>0.12115583835973989</v>
      </c>
      <c r="BH101" s="355">
        <f t="shared" si="249"/>
        <v>6.1860396623462217E-2</v>
      </c>
      <c r="BI101" s="356">
        <f t="shared" si="250"/>
        <v>0.21067873368612977</v>
      </c>
      <c r="BK101" s="388"/>
      <c r="BL101" s="388"/>
      <c r="BM101" s="388"/>
      <c r="BN101" s="388"/>
      <c r="BO101" s="388"/>
      <c r="BQ101" s="394">
        <f t="shared" si="251"/>
        <v>4.6363441232313979E-3</v>
      </c>
      <c r="BR101" s="395">
        <f t="shared" si="252"/>
        <v>9.2853316190464399E-2</v>
      </c>
      <c r="BS101" s="355">
        <f t="shared" si="253"/>
        <v>0.12115583835973989</v>
      </c>
      <c r="BT101" s="355">
        <f t="shared" si="254"/>
        <v>6.1860396623462217E-2</v>
      </c>
      <c r="BU101" s="356">
        <f t="shared" si="255"/>
        <v>5.0469634179376811E-2</v>
      </c>
      <c r="BW101" s="394">
        <f t="shared" si="256"/>
        <v>4.6363441232313979E-3</v>
      </c>
      <c r="BX101" s="394">
        <f t="shared" si="256"/>
        <v>9.2853316190464399E-2</v>
      </c>
      <c r="BY101" s="355">
        <f t="shared" si="244"/>
        <v>0.12115583835973989</v>
      </c>
      <c r="BZ101" s="355">
        <f t="shared" si="257"/>
        <v>6.1860396623462217E-2</v>
      </c>
      <c r="CA101" s="356">
        <f t="shared" si="258"/>
        <v>0.16107330057247932</v>
      </c>
    </row>
    <row r="102" spans="2:79">
      <c r="B102" s="349"/>
      <c r="C102" s="329"/>
      <c r="D102" s="350"/>
      <c r="E102" s="350"/>
      <c r="F102" s="350"/>
      <c r="G102" s="350"/>
      <c r="H102" s="350"/>
      <c r="I102" s="350"/>
      <c r="J102" s="329"/>
      <c r="K102" s="350"/>
      <c r="L102" s="353"/>
      <c r="AK102" s="328"/>
      <c r="AQ102" s="328">
        <f t="shared" si="245"/>
        <v>10</v>
      </c>
      <c r="AR102" s="328"/>
      <c r="AS102" s="396">
        <f t="shared" si="259"/>
        <v>3.4616727046734019E-3</v>
      </c>
      <c r="AT102" s="393">
        <v>9.6314988895137801E-2</v>
      </c>
      <c r="AU102" s="355">
        <f t="shared" si="246"/>
        <v>0.12097213781268433</v>
      </c>
      <c r="AV102" s="355">
        <f t="shared" si="247"/>
        <v>6.0867005327915301E-2</v>
      </c>
      <c r="AW102" s="356">
        <f t="shared" si="242"/>
        <v>6.7054265640654323E-2</v>
      </c>
      <c r="AY102" s="387"/>
      <c r="AZ102" s="387"/>
      <c r="BA102" s="387"/>
      <c r="BB102" s="387"/>
      <c r="BC102" s="387"/>
      <c r="BE102" s="394">
        <f t="shared" si="248"/>
        <v>3.4616727046734019E-3</v>
      </c>
      <c r="BF102" s="394">
        <f t="shared" si="248"/>
        <v>9.6314988895137801E-2</v>
      </c>
      <c r="BG102" s="355">
        <f t="shared" si="243"/>
        <v>0.12097213781268433</v>
      </c>
      <c r="BH102" s="355">
        <f t="shared" si="249"/>
        <v>6.0867005327915301E-2</v>
      </c>
      <c r="BI102" s="356">
        <f t="shared" si="250"/>
        <v>0.22187073189922402</v>
      </c>
      <c r="BK102" s="388"/>
      <c r="BL102" s="388"/>
      <c r="BM102" s="388"/>
      <c r="BN102" s="388"/>
      <c r="BO102" s="388"/>
      <c r="BQ102" s="394">
        <f t="shared" si="251"/>
        <v>3.4616727046734019E-3</v>
      </c>
      <c r="BR102" s="395">
        <f t="shared" si="252"/>
        <v>9.6314988895137801E-2</v>
      </c>
      <c r="BS102" s="355">
        <f t="shared" si="253"/>
        <v>0.12097213781268433</v>
      </c>
      <c r="BT102" s="355">
        <f t="shared" si="254"/>
        <v>6.0867005327915301E-2</v>
      </c>
      <c r="BU102" s="356">
        <f t="shared" si="255"/>
        <v>5.3294571746755066E-2</v>
      </c>
      <c r="BW102" s="394">
        <f t="shared" si="256"/>
        <v>3.4616727046734019E-3</v>
      </c>
      <c r="BX102" s="394">
        <f t="shared" si="256"/>
        <v>9.6314988895137801E-2</v>
      </c>
      <c r="BY102" s="355">
        <f t="shared" si="244"/>
        <v>0.12097213781268433</v>
      </c>
      <c r="BZ102" s="355">
        <f t="shared" si="257"/>
        <v>6.0867005327915301E-2</v>
      </c>
      <c r="CA102" s="356">
        <f t="shared" si="258"/>
        <v>0.1700890587662397</v>
      </c>
    </row>
    <row r="103" spans="2:79">
      <c r="B103" s="349"/>
      <c r="C103" s="329"/>
      <c r="D103" s="350"/>
      <c r="E103" s="350"/>
      <c r="F103" s="350"/>
      <c r="G103" s="350"/>
      <c r="H103" s="350"/>
      <c r="I103" s="350"/>
      <c r="J103" s="329"/>
      <c r="K103" s="350"/>
      <c r="L103" s="353"/>
      <c r="AK103" s="328"/>
      <c r="AR103" s="328"/>
      <c r="AY103" s="387"/>
      <c r="AZ103" s="387"/>
      <c r="BA103" s="387"/>
      <c r="BB103" s="387"/>
      <c r="BC103" s="387"/>
      <c r="BK103" s="387"/>
      <c r="BL103" s="387"/>
      <c r="BM103" s="387"/>
      <c r="BN103" s="387"/>
      <c r="BO103" s="387"/>
    </row>
    <row r="104" spans="2:79">
      <c r="B104" s="349"/>
      <c r="C104" s="329"/>
      <c r="D104" s="350"/>
      <c r="E104" s="350"/>
      <c r="F104" s="350"/>
      <c r="G104" s="350"/>
      <c r="H104" s="350"/>
      <c r="I104" s="350"/>
      <c r="J104" s="329"/>
      <c r="K104" s="350"/>
      <c r="L104" s="353"/>
      <c r="AK104" s="328"/>
      <c r="AR104" s="400" t="s">
        <v>171</v>
      </c>
      <c r="AS104" s="327" t="s">
        <v>164</v>
      </c>
      <c r="AT104" s="385">
        <f>'ICS-Vasicek (results)'!Q130</f>
        <v>0.19799999999999995</v>
      </c>
      <c r="AU104" s="327" t="s">
        <v>160</v>
      </c>
      <c r="AV104" s="386">
        <v>0.28999999999999998</v>
      </c>
      <c r="AW104" s="347">
        <f>AV104*(AT104/(1-AT104))</f>
        <v>7.1596009975062311E-2</v>
      </c>
      <c r="AY104" s="387"/>
      <c r="AZ104" s="387"/>
      <c r="BA104" s="387"/>
      <c r="BB104" s="387"/>
      <c r="BC104" s="387"/>
      <c r="BE104" s="327" t="s">
        <v>164</v>
      </c>
      <c r="BF104" s="398">
        <f>BF80</f>
        <v>0.45</v>
      </c>
      <c r="BG104" s="327" t="s">
        <v>160</v>
      </c>
      <c r="BH104" s="376">
        <f>BF104/AT104*AV104</f>
        <v>0.65909090909090928</v>
      </c>
      <c r="BI104" s="347">
        <f>BH104*(BF104/(1-BF104))</f>
        <v>0.53925619834710758</v>
      </c>
      <c r="BK104" s="387"/>
      <c r="BL104" s="388"/>
      <c r="BM104" s="387"/>
      <c r="BN104" s="389"/>
      <c r="BO104" s="390"/>
      <c r="BQ104" s="327" t="s">
        <v>164</v>
      </c>
      <c r="BR104" s="391">
        <f>AT104</f>
        <v>0.19799999999999995</v>
      </c>
      <c r="BS104" s="327" t="s">
        <v>160</v>
      </c>
      <c r="BT104" s="399">
        <f>AV104</f>
        <v>0.28999999999999998</v>
      </c>
      <c r="BU104" s="347">
        <f>BT104*(BR104/(1-BR104))</f>
        <v>7.1596009975062311E-2</v>
      </c>
      <c r="BW104" s="327" t="s">
        <v>164</v>
      </c>
      <c r="BX104" s="398">
        <f>BX80</f>
        <v>0.45</v>
      </c>
      <c r="BY104" s="327" t="s">
        <v>160</v>
      </c>
      <c r="BZ104" s="376">
        <f>BT104</f>
        <v>0.28999999999999998</v>
      </c>
      <c r="CA104" s="347">
        <f>BZ104*(BX104/(1-BX104))</f>
        <v>0.23727272727272725</v>
      </c>
    </row>
    <row r="105" spans="2:79">
      <c r="B105" s="349"/>
      <c r="C105" s="329"/>
      <c r="D105" s="350"/>
      <c r="E105" s="350"/>
      <c r="F105" s="350"/>
      <c r="G105" s="350"/>
      <c r="H105" s="350"/>
      <c r="I105" s="350"/>
      <c r="J105" s="329"/>
      <c r="K105" s="350"/>
      <c r="L105" s="353"/>
      <c r="AK105" s="328"/>
      <c r="AQ105" s="328">
        <f t="shared" si="245"/>
        <v>1</v>
      </c>
      <c r="AR105" s="328"/>
      <c r="AS105" s="357">
        <f>AT105</f>
        <v>8.8000000000000005E-3</v>
      </c>
      <c r="AT105" s="393">
        <v>8.8000000000000005E-3</v>
      </c>
      <c r="AU105" s="355">
        <f t="shared" ref="AU105:AU114" si="260">0.12*(1-EXP(-50*$AT105))/(1-EXP(-50))+0.24*(1-(1-EXP(-50*$AT105))/(1-EXP(-50)))</f>
        <v>0.19728437052997697</v>
      </c>
      <c r="AV105" s="355">
        <f>(0.11852-0.05478*LN($AT105))^2</f>
        <v>0.14272825723191659</v>
      </c>
      <c r="AW105" s="356">
        <f t="shared" ref="AW105:AW114" si="261">(AT$140*NORMSDIST((1-AU105)^(-0.5)*NORMSINV($AT105)+(AU105/(1-AU105))^(0.5)*NORMSINV(0.999))-$AT105*AT$140)*((1+($AQ105-2.5)*AV105)/(1-1.5*AV105))</f>
        <v>2.3135110586244054E-2</v>
      </c>
      <c r="AY105" s="387"/>
      <c r="AZ105" s="387"/>
      <c r="BA105" s="387"/>
      <c r="BB105" s="387"/>
      <c r="BC105" s="387"/>
      <c r="BE105" s="394">
        <f>AS105</f>
        <v>8.8000000000000005E-3</v>
      </c>
      <c r="BF105" s="394">
        <f>AT105</f>
        <v>8.8000000000000005E-3</v>
      </c>
      <c r="BG105" s="355">
        <f t="shared" ref="BG105:BG114" si="262">0.12*(1-EXP(-50*$AT105))/(1-EXP(-50))+0.24*(1-(1-EXP(-50*$AT105))/(1-EXP(-50)))</f>
        <v>0.19728437052997697</v>
      </c>
      <c r="BH105" s="355">
        <f>(0.11852-0.05478*LN($AT105))^2</f>
        <v>0.14272825723191659</v>
      </c>
      <c r="BI105" s="356">
        <f>(BF$104*NORMSDIST((1-BG105)^(-0.5)*NORMSINV($BF105)+(BG105/(1-BG105))^(0.5)*NORMSINV(0.999))-$BF105*BF$104)*((1+($AQ105-2.5)*BH105)/(1-1.5*BH105))</f>
        <v>5.5376594488350146E-2</v>
      </c>
      <c r="BK105" s="388"/>
      <c r="BL105" s="388"/>
      <c r="BM105" s="388"/>
      <c r="BN105" s="388"/>
      <c r="BO105" s="388"/>
      <c r="BQ105" s="394">
        <f>BE105</f>
        <v>8.8000000000000005E-3</v>
      </c>
      <c r="BR105" s="395">
        <f>AT105</f>
        <v>8.8000000000000005E-3</v>
      </c>
      <c r="BS105" s="355">
        <f t="shared" ref="BS105:BS114" si="263">0.12*(1-EXP(-50*$AT105))/(1-EXP(-50))+0.24*(1-(1-EXP(-50*$AT105))/(1-EXP(-50)))</f>
        <v>0.19728437052997697</v>
      </c>
      <c r="BT105" s="355">
        <f>(0.11852-0.05478*LN($BR105))^2</f>
        <v>0.14272825723191659</v>
      </c>
      <c r="BU105" s="356">
        <f>(BR$104*NORMSDIST((1-BS105)^(-0.5)*NORMSINV($BR105)+(BS105/(1-BS105))^(0.5)*NORMSINV(0.995))-$BR105*BR$104)*((1+($AQ105-2.5)*BT105)/(1-1.5*BT105))</f>
        <v>1.5073458179765005E-2</v>
      </c>
      <c r="BW105" s="394">
        <f>BQ105</f>
        <v>8.8000000000000005E-3</v>
      </c>
      <c r="BX105" s="394">
        <f>BR105</f>
        <v>8.8000000000000005E-3</v>
      </c>
      <c r="BY105" s="355">
        <f t="shared" ref="BY105:BY114" si="264">0.12*(1-EXP(-50*$AT105))/(1-EXP(-50))+0.24*(1-(1-EXP(-50*$AT105))/(1-EXP(-50)))</f>
        <v>0.19728437052997697</v>
      </c>
      <c r="BZ105" s="355">
        <f>(0.11852-0.05478*LN($AT105))^2</f>
        <v>0.14272825723191659</v>
      </c>
      <c r="CA105" s="356">
        <f t="shared" ref="CA105:CA114" si="265">(BX$140*NORMSDIST((1-BY105)^(-0.5)*NORMSINV($BF105)+(BY105/(1-BY105))^(0.5)*NORMSINV(0.995))-$BF105*BX$140)*((1+($AQ105-2.5)*BZ105)/(1-1.5*BZ105))</f>
        <v>3.4257859499465936E-2</v>
      </c>
    </row>
    <row r="106" spans="2:79">
      <c r="B106" s="349"/>
      <c r="C106" s="329"/>
      <c r="D106" s="350"/>
      <c r="E106" s="350"/>
      <c r="F106" s="350"/>
      <c r="G106" s="350"/>
      <c r="H106" s="350"/>
      <c r="I106" s="350"/>
      <c r="J106" s="329"/>
      <c r="K106" s="350"/>
      <c r="L106" s="353"/>
      <c r="AK106" s="328"/>
      <c r="AQ106" s="328">
        <f t="shared" si="245"/>
        <v>2</v>
      </c>
      <c r="AR106" s="328"/>
      <c r="AS106" s="396">
        <f>AT106-AT105</f>
        <v>8.2260349944281979E-3</v>
      </c>
      <c r="AT106" s="393">
        <v>1.7026034994428198E-2</v>
      </c>
      <c r="AU106" s="355">
        <f t="shared" si="260"/>
        <v>0.1712230687993842</v>
      </c>
      <c r="AV106" s="355">
        <f t="shared" ref="AV106:AV114" si="266">(0.11852-0.05478*LN($AT106))^2</f>
        <v>0.11671760086613721</v>
      </c>
      <c r="AW106" s="356">
        <f t="shared" si="261"/>
        <v>3.4516868323942754E-2</v>
      </c>
      <c r="AY106" s="387"/>
      <c r="AZ106" s="387"/>
      <c r="BA106" s="387"/>
      <c r="BB106" s="387"/>
      <c r="BC106" s="387"/>
      <c r="BE106" s="394">
        <f t="shared" ref="BE106:BF114" si="267">AS106</f>
        <v>8.2260349944281979E-3</v>
      </c>
      <c r="BF106" s="394">
        <f t="shared" si="267"/>
        <v>1.7026034994428198E-2</v>
      </c>
      <c r="BG106" s="355">
        <f t="shared" si="262"/>
        <v>0.1712230687993842</v>
      </c>
      <c r="BH106" s="355">
        <f t="shared" ref="BH106:BH114" si="268">(0.11852-0.05478*LN($AT106))^2</f>
        <v>0.11671760086613721</v>
      </c>
      <c r="BI106" s="356">
        <f t="shared" ref="BI106:BI114" si="269">(BF$104*NORMSDIST((1-BG106)^(-0.5)*NORMSINV($BF106)+(BG106/(1-BG106))^(0.5)*NORMSINV(0.999))-$BF106*BF$104)*((1+($AQ106-2.5)*BH106)/(1-1.5*BH106))</f>
        <v>8.2620163541352348E-2</v>
      </c>
      <c r="BK106" s="388"/>
      <c r="BL106" s="388"/>
      <c r="BM106" s="388"/>
      <c r="BN106" s="388"/>
      <c r="BO106" s="388"/>
      <c r="BQ106" s="394">
        <f t="shared" ref="BQ106:BQ114" si="270">BE106</f>
        <v>8.2260349944281979E-3</v>
      </c>
      <c r="BR106" s="395">
        <f t="shared" ref="BR106:BR114" si="271">AT106</f>
        <v>1.7026034994428198E-2</v>
      </c>
      <c r="BS106" s="355">
        <f t="shared" si="263"/>
        <v>0.1712230687993842</v>
      </c>
      <c r="BT106" s="355">
        <f t="shared" ref="BT106:BT114" si="272">(0.11852-0.05478*LN($BR106))^2</f>
        <v>0.11671760086613721</v>
      </c>
      <c r="BU106" s="356">
        <f t="shared" ref="BU106:BU114" si="273">(BR$104*NORMSDIST((1-BS106)^(-0.5)*NORMSINV($BR106)+(BS106/(1-BS106))^(0.5)*NORMSINV(0.995))-$BR106*BR$104)*((1+($AQ106-2.5)*BT106)/(1-1.5*BT106))</f>
        <v>2.4080306856731341E-2</v>
      </c>
      <c r="BW106" s="394">
        <f t="shared" ref="BW106:BX114" si="274">BQ106</f>
        <v>8.2260349944281979E-3</v>
      </c>
      <c r="BX106" s="394">
        <f t="shared" si="274"/>
        <v>1.7026034994428198E-2</v>
      </c>
      <c r="BY106" s="355">
        <f t="shared" si="264"/>
        <v>0.1712230687993842</v>
      </c>
      <c r="BZ106" s="355">
        <f t="shared" ref="BZ106:BZ114" si="275">(0.11852-0.05478*LN($AT106))^2</f>
        <v>0.11671760086613721</v>
      </c>
      <c r="CA106" s="356">
        <f t="shared" si="265"/>
        <v>5.4727970128934877E-2</v>
      </c>
    </row>
    <row r="107" spans="2:79">
      <c r="B107" s="349"/>
      <c r="C107" s="329"/>
      <c r="D107" s="350"/>
      <c r="E107" s="350"/>
      <c r="F107" s="350"/>
      <c r="G107" s="350"/>
      <c r="H107" s="350"/>
      <c r="I107" s="350"/>
      <c r="J107" s="329"/>
      <c r="K107" s="350"/>
      <c r="L107" s="353"/>
      <c r="AK107" s="328"/>
      <c r="AQ107" s="328">
        <f t="shared" si="245"/>
        <v>3</v>
      </c>
      <c r="AR107" s="328"/>
      <c r="AS107" s="396">
        <f t="shared" ref="AS107:AS114" si="276">AT107-AT106</f>
        <v>7.8276929160976012E-3</v>
      </c>
      <c r="AT107" s="393">
        <v>2.48537279105258E-2</v>
      </c>
      <c r="AU107" s="355">
        <f t="shared" si="260"/>
        <v>0.15463294328865013</v>
      </c>
      <c r="AV107" s="355">
        <f t="shared" si="266"/>
        <v>0.10298853551256934</v>
      </c>
      <c r="AW107" s="356">
        <f t="shared" si="261"/>
        <v>4.2860536559554532E-2</v>
      </c>
      <c r="AY107" s="387"/>
      <c r="AZ107" s="387"/>
      <c r="BA107" s="387"/>
      <c r="BB107" s="387"/>
      <c r="BC107" s="387"/>
      <c r="BE107" s="394">
        <f t="shared" si="267"/>
        <v>7.8276929160976012E-3</v>
      </c>
      <c r="BF107" s="394">
        <f t="shared" si="267"/>
        <v>2.48537279105258E-2</v>
      </c>
      <c r="BG107" s="355">
        <f t="shared" si="262"/>
        <v>0.15463294328865013</v>
      </c>
      <c r="BH107" s="355">
        <f t="shared" si="268"/>
        <v>0.10298853551256934</v>
      </c>
      <c r="BI107" s="356">
        <f t="shared" si="269"/>
        <v>0.1025917098499976</v>
      </c>
      <c r="BK107" s="388"/>
      <c r="BL107" s="388"/>
      <c r="BM107" s="388"/>
      <c r="BN107" s="388"/>
      <c r="BO107" s="388"/>
      <c r="BQ107" s="394">
        <f t="shared" si="270"/>
        <v>7.8276929160976012E-3</v>
      </c>
      <c r="BR107" s="395">
        <f t="shared" si="271"/>
        <v>2.48537279105258E-2</v>
      </c>
      <c r="BS107" s="355">
        <f t="shared" si="263"/>
        <v>0.15463294328865013</v>
      </c>
      <c r="BT107" s="355">
        <f t="shared" si="272"/>
        <v>0.10298853551256934</v>
      </c>
      <c r="BU107" s="356">
        <f t="shared" si="273"/>
        <v>3.1026048914412675E-2</v>
      </c>
      <c r="BW107" s="394">
        <f t="shared" si="274"/>
        <v>7.8276929160976012E-3</v>
      </c>
      <c r="BX107" s="394">
        <f t="shared" si="274"/>
        <v>2.48537279105258E-2</v>
      </c>
      <c r="BY107" s="355">
        <f t="shared" si="264"/>
        <v>0.15463294328865013</v>
      </c>
      <c r="BZ107" s="355">
        <f t="shared" si="275"/>
        <v>0.10298853551256934</v>
      </c>
      <c r="CA107" s="356">
        <f t="shared" si="265"/>
        <v>7.0513747532756105E-2</v>
      </c>
    </row>
    <row r="108" spans="2:79">
      <c r="B108" s="349"/>
      <c r="C108" s="329"/>
      <c r="D108" s="350"/>
      <c r="E108" s="350"/>
      <c r="F108" s="350"/>
      <c r="G108" s="350"/>
      <c r="H108" s="350"/>
      <c r="I108" s="350"/>
      <c r="J108" s="329"/>
      <c r="K108" s="350"/>
      <c r="L108" s="353"/>
      <c r="AK108" s="328"/>
      <c r="AQ108" s="328">
        <f t="shared" si="245"/>
        <v>4</v>
      </c>
      <c r="AR108" s="328"/>
      <c r="AS108" s="396">
        <f t="shared" si="276"/>
        <v>7.0869186236217005E-3</v>
      </c>
      <c r="AT108" s="393">
        <v>3.19406465341475E-2</v>
      </c>
      <c r="AU108" s="355">
        <f t="shared" si="260"/>
        <v>0.1442995885006787</v>
      </c>
      <c r="AV108" s="355">
        <f t="shared" si="266"/>
        <v>9.4356801000954449E-2</v>
      </c>
      <c r="AW108" s="356">
        <f t="shared" si="261"/>
        <v>4.9869514282688099E-2</v>
      </c>
      <c r="AY108" s="387"/>
      <c r="AZ108" s="387"/>
      <c r="BA108" s="387"/>
      <c r="BB108" s="387"/>
      <c r="BC108" s="387"/>
      <c r="BE108" s="394">
        <f t="shared" si="267"/>
        <v>7.0869186236217005E-3</v>
      </c>
      <c r="BF108" s="394">
        <f t="shared" si="267"/>
        <v>3.19406465341475E-2</v>
      </c>
      <c r="BG108" s="355">
        <f t="shared" si="262"/>
        <v>0.1442995885006787</v>
      </c>
      <c r="BH108" s="355">
        <f t="shared" si="268"/>
        <v>9.4356801000954449E-2</v>
      </c>
      <c r="BI108" s="356">
        <f t="shared" si="269"/>
        <v>0.1193685182298386</v>
      </c>
      <c r="BK108" s="388"/>
      <c r="BL108" s="388"/>
      <c r="BM108" s="388"/>
      <c r="BN108" s="388"/>
      <c r="BO108" s="388"/>
      <c r="BQ108" s="394">
        <f t="shared" si="270"/>
        <v>7.0869186236217005E-3</v>
      </c>
      <c r="BR108" s="395">
        <f t="shared" si="271"/>
        <v>3.19406465341475E-2</v>
      </c>
      <c r="BS108" s="355">
        <f t="shared" si="263"/>
        <v>0.1442995885006787</v>
      </c>
      <c r="BT108" s="355">
        <f t="shared" si="272"/>
        <v>9.4356801000954449E-2</v>
      </c>
      <c r="BU108" s="356">
        <f t="shared" si="273"/>
        <v>3.693594830747815E-2</v>
      </c>
      <c r="BW108" s="394">
        <f t="shared" si="274"/>
        <v>7.0869186236217005E-3</v>
      </c>
      <c r="BX108" s="394">
        <f t="shared" si="274"/>
        <v>3.19406465341475E-2</v>
      </c>
      <c r="BY108" s="355">
        <f t="shared" si="264"/>
        <v>0.1442995885006787</v>
      </c>
      <c r="BZ108" s="355">
        <f t="shared" si="275"/>
        <v>9.4356801000954449E-2</v>
      </c>
      <c r="CA108" s="356">
        <f t="shared" si="265"/>
        <v>8.3945337062450359E-2</v>
      </c>
    </row>
    <row r="109" spans="2:79">
      <c r="B109" s="349"/>
      <c r="C109" s="329"/>
      <c r="D109" s="350"/>
      <c r="E109" s="350"/>
      <c r="F109" s="350"/>
      <c r="G109" s="350"/>
      <c r="H109" s="350"/>
      <c r="I109" s="350"/>
      <c r="J109" s="329"/>
      <c r="K109" s="350"/>
      <c r="L109" s="353"/>
      <c r="AK109" s="328"/>
      <c r="AQ109" s="328">
        <f t="shared" si="245"/>
        <v>5</v>
      </c>
      <c r="AR109" s="328"/>
      <c r="AS109" s="396">
        <f t="shared" si="276"/>
        <v>6.7203950724084999E-3</v>
      </c>
      <c r="AT109" s="393">
        <v>3.8661041606556E-2</v>
      </c>
      <c r="AU109" s="355">
        <f t="shared" si="260"/>
        <v>0.13736470438524004</v>
      </c>
      <c r="AV109" s="355">
        <f t="shared" si="266"/>
        <v>8.8039859128374739E-2</v>
      </c>
      <c r="AW109" s="356">
        <f t="shared" si="261"/>
        <v>5.6336207501389159E-2</v>
      </c>
      <c r="AY109" s="387"/>
      <c r="AZ109" s="387"/>
      <c r="BA109" s="387"/>
      <c r="BB109" s="387"/>
      <c r="BC109" s="387"/>
      <c r="BE109" s="394">
        <f t="shared" si="267"/>
        <v>6.7203950724084999E-3</v>
      </c>
      <c r="BF109" s="394">
        <f t="shared" si="267"/>
        <v>3.8661041606556E-2</v>
      </c>
      <c r="BG109" s="355">
        <f t="shared" si="262"/>
        <v>0.13736470438524004</v>
      </c>
      <c r="BH109" s="355">
        <f t="shared" si="268"/>
        <v>8.8039859128374739E-2</v>
      </c>
      <c r="BI109" s="356">
        <f t="shared" si="269"/>
        <v>0.13484730518949536</v>
      </c>
      <c r="BK109" s="388"/>
      <c r="BL109" s="388"/>
      <c r="BM109" s="388"/>
      <c r="BN109" s="388"/>
      <c r="BO109" s="388"/>
      <c r="BQ109" s="394">
        <f t="shared" si="270"/>
        <v>6.7203950724084999E-3</v>
      </c>
      <c r="BR109" s="395">
        <f t="shared" si="271"/>
        <v>3.8661041606556E-2</v>
      </c>
      <c r="BS109" s="355">
        <f t="shared" si="263"/>
        <v>0.13736470438524004</v>
      </c>
      <c r="BT109" s="355">
        <f t="shared" si="272"/>
        <v>8.8039859128374739E-2</v>
      </c>
      <c r="BU109" s="356">
        <f t="shared" si="273"/>
        <v>4.241704707619863E-2</v>
      </c>
      <c r="BW109" s="394">
        <f t="shared" si="274"/>
        <v>6.7203950724084999E-3</v>
      </c>
      <c r="BX109" s="394">
        <f t="shared" si="274"/>
        <v>3.8661041606556E-2</v>
      </c>
      <c r="BY109" s="355">
        <f t="shared" si="264"/>
        <v>0.13736470438524004</v>
      </c>
      <c r="BZ109" s="355">
        <f t="shared" si="275"/>
        <v>8.8039859128374739E-2</v>
      </c>
      <c r="CA109" s="356">
        <f t="shared" si="265"/>
        <v>9.6402379718633274E-2</v>
      </c>
    </row>
    <row r="110" spans="2:79">
      <c r="B110" s="349"/>
      <c r="C110" s="329"/>
      <c r="D110" s="350"/>
      <c r="E110" s="350"/>
      <c r="F110" s="350"/>
      <c r="G110" s="350"/>
      <c r="H110" s="350"/>
      <c r="I110" s="350"/>
      <c r="J110" s="329"/>
      <c r="K110" s="350"/>
      <c r="L110" s="353"/>
      <c r="AK110" s="328"/>
      <c r="AQ110" s="328">
        <f t="shared" si="245"/>
        <v>6</v>
      </c>
      <c r="AR110" s="328"/>
      <c r="AS110" s="396">
        <f t="shared" si="276"/>
        <v>5.1788490634444989E-3</v>
      </c>
      <c r="AT110" s="393">
        <v>4.3839890670000499E-2</v>
      </c>
      <c r="AU110" s="355">
        <f t="shared" si="260"/>
        <v>0.13340324992519836</v>
      </c>
      <c r="AV110" s="355">
        <f t="shared" si="266"/>
        <v>8.4000632281891141E-2</v>
      </c>
      <c r="AW110" s="356">
        <f t="shared" si="261"/>
        <v>6.2102307236263497E-2</v>
      </c>
      <c r="AY110" s="387"/>
      <c r="AZ110" s="387"/>
      <c r="BA110" s="387"/>
      <c r="BB110" s="387"/>
      <c r="BC110" s="387"/>
      <c r="BE110" s="394">
        <f t="shared" si="267"/>
        <v>5.1788490634444989E-3</v>
      </c>
      <c r="BF110" s="394">
        <f t="shared" si="267"/>
        <v>4.3839890670000499E-2</v>
      </c>
      <c r="BG110" s="355">
        <f t="shared" si="262"/>
        <v>0.13340324992519836</v>
      </c>
      <c r="BH110" s="355">
        <f t="shared" si="268"/>
        <v>8.4000632281891141E-2</v>
      </c>
      <c r="BI110" s="356">
        <f t="shared" si="269"/>
        <v>0.14864913966126908</v>
      </c>
      <c r="BK110" s="388"/>
      <c r="BL110" s="388"/>
      <c r="BM110" s="388"/>
      <c r="BN110" s="388"/>
      <c r="BO110" s="388"/>
      <c r="BQ110" s="394">
        <f t="shared" si="270"/>
        <v>5.1788490634444989E-3</v>
      </c>
      <c r="BR110" s="395">
        <f t="shared" si="271"/>
        <v>4.3839890670000499E-2</v>
      </c>
      <c r="BS110" s="355">
        <f t="shared" si="263"/>
        <v>0.13340324992519836</v>
      </c>
      <c r="BT110" s="355">
        <f t="shared" si="272"/>
        <v>8.4000632281891141E-2</v>
      </c>
      <c r="BU110" s="356">
        <f t="shared" si="273"/>
        <v>4.7245160173707251E-2</v>
      </c>
      <c r="BW110" s="394">
        <f t="shared" si="274"/>
        <v>5.1788490634444989E-3</v>
      </c>
      <c r="BX110" s="394">
        <f t="shared" si="274"/>
        <v>4.3839890670000499E-2</v>
      </c>
      <c r="BY110" s="355">
        <f t="shared" si="264"/>
        <v>0.13340324992519836</v>
      </c>
      <c r="BZ110" s="355">
        <f t="shared" si="275"/>
        <v>8.4000632281891141E-2</v>
      </c>
      <c r="CA110" s="356">
        <f t="shared" si="265"/>
        <v>0.10737536403115287</v>
      </c>
    </row>
    <row r="111" spans="2:79">
      <c r="B111" s="349"/>
      <c r="C111" s="329"/>
      <c r="D111" s="350"/>
      <c r="E111" s="350"/>
      <c r="F111" s="350"/>
      <c r="G111" s="350"/>
      <c r="H111" s="350"/>
      <c r="I111" s="350"/>
      <c r="J111" s="329"/>
      <c r="K111" s="350"/>
      <c r="L111" s="353"/>
      <c r="AK111" s="328"/>
      <c r="AQ111" s="328">
        <f t="shared" si="245"/>
        <v>7</v>
      </c>
      <c r="AR111" s="328"/>
      <c r="AS111" s="396">
        <f t="shared" si="276"/>
        <v>3.9293563216424993E-3</v>
      </c>
      <c r="AT111" s="393">
        <v>4.7769246991642998E-2</v>
      </c>
      <c r="AU111" s="355">
        <f t="shared" si="260"/>
        <v>0.13101248240135185</v>
      </c>
      <c r="AV111" s="355">
        <f t="shared" si="266"/>
        <v>8.1297078069506812E-2</v>
      </c>
      <c r="AW111" s="356">
        <f t="shared" si="261"/>
        <v>6.7383259914182952E-2</v>
      </c>
      <c r="AY111" s="387"/>
      <c r="AZ111" s="387"/>
      <c r="BA111" s="387"/>
      <c r="BB111" s="387"/>
      <c r="BC111" s="387"/>
      <c r="BE111" s="394">
        <f t="shared" si="267"/>
        <v>3.9293563216424993E-3</v>
      </c>
      <c r="BF111" s="394">
        <f t="shared" si="267"/>
        <v>4.7769246991642998E-2</v>
      </c>
      <c r="BG111" s="355">
        <f t="shared" si="262"/>
        <v>0.13101248240135185</v>
      </c>
      <c r="BH111" s="355">
        <f t="shared" si="268"/>
        <v>8.1297078069506812E-2</v>
      </c>
      <c r="BI111" s="356">
        <f t="shared" si="269"/>
        <v>0.16128971787969326</v>
      </c>
      <c r="BK111" s="388"/>
      <c r="BL111" s="388"/>
      <c r="BM111" s="388"/>
      <c r="BN111" s="388"/>
      <c r="BO111" s="388"/>
      <c r="BQ111" s="394">
        <f t="shared" si="270"/>
        <v>3.9293563216424993E-3</v>
      </c>
      <c r="BR111" s="395">
        <f t="shared" si="271"/>
        <v>4.7769246991642998E-2</v>
      </c>
      <c r="BS111" s="355">
        <f t="shared" si="263"/>
        <v>0.13101248240135185</v>
      </c>
      <c r="BT111" s="355">
        <f t="shared" si="272"/>
        <v>8.1297078069506812E-2</v>
      </c>
      <c r="BU111" s="356">
        <f t="shared" si="273"/>
        <v>5.1616189147750173E-2</v>
      </c>
      <c r="BW111" s="394">
        <f t="shared" si="274"/>
        <v>3.9293563216424993E-3</v>
      </c>
      <c r="BX111" s="394">
        <f t="shared" si="274"/>
        <v>4.7769246991642998E-2</v>
      </c>
      <c r="BY111" s="355">
        <f t="shared" si="264"/>
        <v>0.13101248240135185</v>
      </c>
      <c r="BZ111" s="355">
        <f t="shared" si="275"/>
        <v>8.1297078069506812E-2</v>
      </c>
      <c r="CA111" s="356">
        <f t="shared" si="265"/>
        <v>0.11730952079034133</v>
      </c>
    </row>
    <row r="112" spans="2:79">
      <c r="B112" s="349"/>
      <c r="C112" s="329"/>
      <c r="D112" s="350"/>
      <c r="E112" s="350"/>
      <c r="F112" s="350"/>
      <c r="G112" s="350"/>
      <c r="H112" s="350"/>
      <c r="I112" s="350"/>
      <c r="J112" s="329"/>
      <c r="K112" s="350"/>
      <c r="L112" s="353"/>
      <c r="AK112" s="328"/>
      <c r="AQ112" s="328">
        <f t="shared" si="245"/>
        <v>8</v>
      </c>
      <c r="AR112" s="328"/>
      <c r="AS112" s="396">
        <f t="shared" si="276"/>
        <v>2.6665512879094008E-3</v>
      </c>
      <c r="AT112" s="393">
        <v>5.0435798279552399E-2</v>
      </c>
      <c r="AU112" s="355">
        <f t="shared" si="260"/>
        <v>0.1296378863743004</v>
      </c>
      <c r="AV112" s="355">
        <f t="shared" si="266"/>
        <v>7.9609086413496497E-2</v>
      </c>
      <c r="AW112" s="356">
        <f t="shared" si="261"/>
        <v>7.2223492806136116E-2</v>
      </c>
      <c r="AY112" s="387"/>
      <c r="AZ112" s="387"/>
      <c r="BA112" s="387"/>
      <c r="BB112" s="387"/>
      <c r="BC112" s="387"/>
      <c r="BE112" s="394">
        <f t="shared" si="267"/>
        <v>2.6665512879094008E-3</v>
      </c>
      <c r="BF112" s="394">
        <f t="shared" si="267"/>
        <v>5.0435798279552399E-2</v>
      </c>
      <c r="BG112" s="355">
        <f t="shared" si="262"/>
        <v>0.1296378863743004</v>
      </c>
      <c r="BH112" s="355">
        <f t="shared" si="268"/>
        <v>7.9609086413496497E-2</v>
      </c>
      <c r="BI112" s="356">
        <f t="shared" si="269"/>
        <v>0.17287538171681519</v>
      </c>
      <c r="BK112" s="388"/>
      <c r="BL112" s="388"/>
      <c r="BM112" s="388"/>
      <c r="BN112" s="388"/>
      <c r="BO112" s="388"/>
      <c r="BQ112" s="394">
        <f t="shared" si="270"/>
        <v>2.6665512879094008E-3</v>
      </c>
      <c r="BR112" s="395">
        <f t="shared" si="271"/>
        <v>5.0435798279552399E-2</v>
      </c>
      <c r="BS112" s="355">
        <f t="shared" si="263"/>
        <v>0.1296378863743004</v>
      </c>
      <c r="BT112" s="355">
        <f t="shared" si="272"/>
        <v>7.9609086413496497E-2</v>
      </c>
      <c r="BU112" s="356">
        <f t="shared" si="273"/>
        <v>5.556072272943556E-2</v>
      </c>
      <c r="BW112" s="394">
        <f t="shared" si="274"/>
        <v>2.6665512879094008E-3</v>
      </c>
      <c r="BX112" s="394">
        <f t="shared" si="274"/>
        <v>5.0435798279552399E-2</v>
      </c>
      <c r="BY112" s="355">
        <f t="shared" si="264"/>
        <v>0.1296378863743004</v>
      </c>
      <c r="BZ112" s="355">
        <f t="shared" si="275"/>
        <v>7.9609086413496497E-2</v>
      </c>
      <c r="CA112" s="356">
        <f t="shared" si="265"/>
        <v>0.12627436983962628</v>
      </c>
    </row>
    <row r="113" spans="2:79">
      <c r="B113" s="349"/>
      <c r="C113" s="329"/>
      <c r="D113" s="350"/>
      <c r="E113" s="350"/>
      <c r="F113" s="350"/>
      <c r="G113" s="350"/>
      <c r="H113" s="350"/>
      <c r="I113" s="350"/>
      <c r="J113" s="329"/>
      <c r="K113" s="350"/>
      <c r="L113" s="353"/>
      <c r="AK113" s="328"/>
      <c r="AQ113" s="328">
        <f t="shared" si="245"/>
        <v>9</v>
      </c>
      <c r="AR113" s="328"/>
      <c r="AS113" s="396">
        <f t="shared" si="276"/>
        <v>5.64784591299404E-4</v>
      </c>
      <c r="AT113" s="393">
        <v>5.1000582870851803E-2</v>
      </c>
      <c r="AU113" s="355">
        <f t="shared" si="260"/>
        <v>0.1293695268549544</v>
      </c>
      <c r="AV113" s="355">
        <f t="shared" si="266"/>
        <v>7.9265222038576458E-2</v>
      </c>
      <c r="AW113" s="356">
        <f t="shared" si="261"/>
        <v>7.639507009301745E-2</v>
      </c>
      <c r="AY113" s="387"/>
      <c r="AZ113" s="387"/>
      <c r="BA113" s="387"/>
      <c r="BB113" s="387"/>
      <c r="BC113" s="387"/>
      <c r="BE113" s="394">
        <f t="shared" si="267"/>
        <v>5.64784591299404E-4</v>
      </c>
      <c r="BF113" s="394">
        <f t="shared" si="267"/>
        <v>5.1000582870851803E-2</v>
      </c>
      <c r="BG113" s="355">
        <f t="shared" si="262"/>
        <v>0.1293695268549544</v>
      </c>
      <c r="BH113" s="355">
        <f t="shared" si="268"/>
        <v>7.9265222038576458E-2</v>
      </c>
      <c r="BI113" s="356">
        <f t="shared" si="269"/>
        <v>0.18286054011626524</v>
      </c>
      <c r="BK113" s="388"/>
      <c r="BL113" s="388"/>
      <c r="BM113" s="388"/>
      <c r="BN113" s="388"/>
      <c r="BO113" s="388"/>
      <c r="BQ113" s="394">
        <f t="shared" si="270"/>
        <v>5.64784591299404E-4</v>
      </c>
      <c r="BR113" s="395">
        <f t="shared" si="271"/>
        <v>5.1000582870851803E-2</v>
      </c>
      <c r="BS113" s="355">
        <f t="shared" si="263"/>
        <v>0.1293695268549544</v>
      </c>
      <c r="BT113" s="355">
        <f t="shared" si="272"/>
        <v>7.9265222038576458E-2</v>
      </c>
      <c r="BU113" s="356">
        <f t="shared" si="273"/>
        <v>5.8820967857356743E-2</v>
      </c>
      <c r="BW113" s="394">
        <f t="shared" si="274"/>
        <v>5.64784591299404E-4</v>
      </c>
      <c r="BX113" s="394">
        <f t="shared" si="274"/>
        <v>5.1000582870851803E-2</v>
      </c>
      <c r="BY113" s="355">
        <f t="shared" si="264"/>
        <v>0.1293695268549544</v>
      </c>
      <c r="BZ113" s="355">
        <f t="shared" si="275"/>
        <v>7.9265222038576458E-2</v>
      </c>
      <c r="CA113" s="356">
        <f t="shared" si="265"/>
        <v>0.13368401785762901</v>
      </c>
    </row>
    <row r="114" spans="2:79">
      <c r="B114" s="349"/>
      <c r="C114" s="329"/>
      <c r="D114" s="350"/>
      <c r="E114" s="350"/>
      <c r="F114" s="350"/>
      <c r="G114" s="350"/>
      <c r="H114" s="350"/>
      <c r="I114" s="350"/>
      <c r="J114" s="329"/>
      <c r="K114" s="350"/>
      <c r="L114" s="353"/>
      <c r="AK114" s="328"/>
      <c r="AQ114" s="328">
        <f t="shared" si="245"/>
        <v>10</v>
      </c>
      <c r="AR114" s="328"/>
      <c r="AS114" s="396">
        <f t="shared" si="276"/>
        <v>4.3616370788829989E-4</v>
      </c>
      <c r="AT114" s="393">
        <v>5.1436746578740103E-2</v>
      </c>
      <c r="AU114" s="355">
        <f t="shared" si="260"/>
        <v>0.1291674064267205</v>
      </c>
      <c r="AV114" s="355">
        <f t="shared" si="266"/>
        <v>7.9002765549390258E-2</v>
      </c>
      <c r="AW114" s="356">
        <f t="shared" si="261"/>
        <v>8.0523056130741538E-2</v>
      </c>
      <c r="AY114" s="387"/>
      <c r="AZ114" s="387"/>
      <c r="BA114" s="387"/>
      <c r="BB114" s="387"/>
      <c r="BC114" s="387"/>
      <c r="BE114" s="394">
        <f t="shared" si="267"/>
        <v>4.3616370788829989E-4</v>
      </c>
      <c r="BF114" s="394">
        <f t="shared" si="267"/>
        <v>5.1436746578740103E-2</v>
      </c>
      <c r="BG114" s="355">
        <f t="shared" si="262"/>
        <v>0.1291674064267205</v>
      </c>
      <c r="BH114" s="355">
        <f t="shared" si="268"/>
        <v>7.9002765549390258E-2</v>
      </c>
      <c r="BI114" s="356">
        <f t="shared" si="269"/>
        <v>0.19274135775975371</v>
      </c>
      <c r="BK114" s="388"/>
      <c r="BL114" s="388"/>
      <c r="BM114" s="388"/>
      <c r="BN114" s="388"/>
      <c r="BO114" s="388"/>
      <c r="BQ114" s="394">
        <f t="shared" si="270"/>
        <v>4.3616370788829989E-4</v>
      </c>
      <c r="BR114" s="395">
        <f t="shared" si="271"/>
        <v>5.1436746578740103E-2</v>
      </c>
      <c r="BS114" s="355">
        <f t="shared" si="263"/>
        <v>0.1291674064267205</v>
      </c>
      <c r="BT114" s="355">
        <f t="shared" si="272"/>
        <v>7.9002765549390258E-2</v>
      </c>
      <c r="BU114" s="356">
        <f t="shared" si="273"/>
        <v>6.2040467161224841E-2</v>
      </c>
      <c r="BW114" s="394">
        <f t="shared" si="274"/>
        <v>4.3616370788829989E-4</v>
      </c>
      <c r="BX114" s="394">
        <f t="shared" si="274"/>
        <v>5.1436746578740103E-2</v>
      </c>
      <c r="BY114" s="355">
        <f t="shared" si="264"/>
        <v>0.1291674064267205</v>
      </c>
      <c r="BZ114" s="355">
        <f t="shared" si="275"/>
        <v>7.9002765549390258E-2</v>
      </c>
      <c r="CA114" s="356">
        <f t="shared" si="265"/>
        <v>0.14100106173005647</v>
      </c>
    </row>
    <row r="115" spans="2:79">
      <c r="B115" s="349"/>
      <c r="C115" s="329"/>
      <c r="D115" s="350"/>
      <c r="E115" s="350"/>
      <c r="F115" s="350"/>
      <c r="G115" s="350"/>
      <c r="H115" s="350"/>
      <c r="I115" s="350"/>
      <c r="J115" s="329"/>
      <c r="K115" s="350"/>
      <c r="L115" s="353"/>
      <c r="AK115" s="328"/>
      <c r="AR115" s="328"/>
    </row>
    <row r="116" spans="2:79">
      <c r="B116" s="401" t="s">
        <v>172</v>
      </c>
      <c r="C116" s="329"/>
      <c r="D116" s="350"/>
      <c r="E116" s="350"/>
      <c r="F116" s="350"/>
      <c r="G116" s="350"/>
      <c r="H116" s="350"/>
      <c r="I116" s="350"/>
      <c r="J116" s="329"/>
      <c r="K116" s="350"/>
      <c r="L116" s="353"/>
      <c r="AQ116" s="327" t="s">
        <v>66</v>
      </c>
      <c r="AR116" s="384" t="s">
        <v>168</v>
      </c>
      <c r="AS116" s="327" t="s">
        <v>169</v>
      </c>
      <c r="AT116" s="385">
        <f>'ICS-Vasicek (results)'!Q131</f>
        <v>0.16099999999999992</v>
      </c>
      <c r="AU116" s="327" t="s">
        <v>160</v>
      </c>
      <c r="AV116" s="386">
        <v>0.28100000000000003</v>
      </c>
      <c r="AW116" s="347">
        <f>AV116*(AT116/(1-AT116))</f>
        <v>5.3922526817640017E-2</v>
      </c>
      <c r="AY116" s="387"/>
      <c r="AZ116" s="387"/>
      <c r="BA116" s="387"/>
      <c r="BB116" s="387"/>
      <c r="BC116" s="387"/>
      <c r="BE116" s="327" t="s">
        <v>164</v>
      </c>
      <c r="BF116" s="385">
        <f>BF56</f>
        <v>0.45</v>
      </c>
      <c r="BG116" s="327" t="s">
        <v>160</v>
      </c>
      <c r="BH116" s="376">
        <f>BF116/AT116*AV116</f>
        <v>0.78540372670807501</v>
      </c>
      <c r="BI116" s="347">
        <f>BH116*(BF116/(1-BF116))</f>
        <v>0.64260304912478861</v>
      </c>
      <c r="BK116" s="387"/>
      <c r="BL116" s="388"/>
      <c r="BM116" s="387"/>
      <c r="BN116" s="389"/>
      <c r="BO116" s="390"/>
      <c r="BQ116" s="327" t="s">
        <v>169</v>
      </c>
      <c r="BR116" s="391">
        <f>AT116</f>
        <v>0.16099999999999992</v>
      </c>
      <c r="BS116" s="327" t="s">
        <v>160</v>
      </c>
      <c r="BT116" s="392">
        <f>AV116</f>
        <v>0.28100000000000003</v>
      </c>
      <c r="BU116" s="347">
        <f>BT116*(BR116/(1-BR116))</f>
        <v>5.3922526817640017E-2</v>
      </c>
      <c r="BW116" s="327" t="s">
        <v>164</v>
      </c>
      <c r="BX116" s="385">
        <f>BX80</f>
        <v>0.45</v>
      </c>
      <c r="BY116" s="327" t="s">
        <v>160</v>
      </c>
      <c r="BZ116" s="376">
        <f>BT116</f>
        <v>0.28100000000000003</v>
      </c>
      <c r="CA116" s="347">
        <f>BZ116*(BX116/(1-BX116))</f>
        <v>0.22990909090909092</v>
      </c>
    </row>
    <row r="117" spans="2:79">
      <c r="B117" s="402" t="s">
        <v>173</v>
      </c>
      <c r="C117" s="329"/>
      <c r="D117" s="350">
        <f t="shared" ref="D117:I117" si="277">(-1)*(1-D78/D18)*100</f>
        <v>-89.017796879458587</v>
      </c>
      <c r="E117" s="350">
        <f t="shared" si="277"/>
        <v>-89.521869383749163</v>
      </c>
      <c r="F117" s="350">
        <f t="shared" si="277"/>
        <v>-50.477496110472387</v>
      </c>
      <c r="G117" s="350">
        <f t="shared" si="277"/>
        <v>-32.324141266082918</v>
      </c>
      <c r="H117" s="350">
        <f t="shared" si="277"/>
        <v>-33.980995896396117</v>
      </c>
      <c r="I117" s="350">
        <f t="shared" si="277"/>
        <v>-7.1510862983664714</v>
      </c>
      <c r="J117" s="350"/>
      <c r="K117" s="350">
        <f>(-1)*(1-K78/K18)*100</f>
        <v>-69.718751985279795</v>
      </c>
      <c r="L117" s="353"/>
      <c r="AQ117" s="327">
        <v>1</v>
      </c>
      <c r="AR117" s="328"/>
      <c r="AS117" s="357">
        <f>AT117</f>
        <v>9.1999999999999998E-3</v>
      </c>
      <c r="AT117" s="393">
        <v>9.1999999999999998E-3</v>
      </c>
      <c r="AU117" s="355">
        <f t="shared" ref="AU117:AU126" si="278">0.12*(1-EXP(-50*$AT117))/(1-EXP(-50))+0.24*(1-(1-EXP(-50*$AT117))/(1-EXP(-50)))</f>
        <v>0.19575403746083109</v>
      </c>
      <c r="AV117" s="355">
        <f>(0.11852-0.05478*LN($AT117))^2</f>
        <v>0.14089427928033943</v>
      </c>
      <c r="AW117" s="356">
        <f>(AT$116*NORMSDIST((1-AU117)^(-0.5)*NORMSINV($AT117)+(AU117/(1-AU117))^(0.5)*NORMSINV(0.999))-$AT117*AT$116)*((1+($AQ117-2.5)*AV117)/(1-1.5*AV117))</f>
        <v>2.0214864999596398E-2</v>
      </c>
      <c r="AY117" s="387"/>
      <c r="AZ117" s="387"/>
      <c r="BA117" s="387"/>
      <c r="BB117" s="387"/>
      <c r="BC117" s="387"/>
      <c r="BE117" s="394">
        <f>AS117</f>
        <v>9.1999999999999998E-3</v>
      </c>
      <c r="BF117" s="394">
        <f>AT117</f>
        <v>9.1999999999999998E-3</v>
      </c>
      <c r="BG117" s="355">
        <f t="shared" ref="BG117:BG126" si="279">0.12*(1-EXP(-50*$AT117))/(1-EXP(-50))+0.24*(1-(1-EXP(-50*$AT117))/(1-EXP(-50)))</f>
        <v>0.19575403746083109</v>
      </c>
      <c r="BH117" s="355">
        <f>(0.11852-0.05478*LN($AT117))^2</f>
        <v>0.14089427928033943</v>
      </c>
      <c r="BI117" s="356">
        <f>(BF$116*NORMSDIST((1-BG117)^(-0.5)*NORMSINV($BF117)+(BG117/(1-BG117))^(0.5)*NORMSINV(0.999))-$BF117*BF$116)*((1+($AQ117-2.5)*BH117)/(1-1.5*BH117))</f>
        <v>5.6501175464710451E-2</v>
      </c>
      <c r="BK117" s="388"/>
      <c r="BL117" s="388"/>
      <c r="BM117" s="388"/>
      <c r="BN117" s="388"/>
      <c r="BO117" s="388"/>
      <c r="BQ117" s="394">
        <f>BE117</f>
        <v>9.1999999999999998E-3</v>
      </c>
      <c r="BR117" s="395">
        <f>AT117</f>
        <v>9.1999999999999998E-3</v>
      </c>
      <c r="BS117" s="355">
        <f t="shared" ref="BS117:BS126" si="280">0.12*(1-EXP(-50*$AT117))/(1-EXP(-50))+0.24*(1-(1-EXP(-50*$AT117))/(1-EXP(-50)))</f>
        <v>0.19575403746083109</v>
      </c>
      <c r="BT117" s="355">
        <f>(0.11852-0.05478*LN($AT117))^2</f>
        <v>0.14089427928033943</v>
      </c>
      <c r="BU117" s="356">
        <f>(BR$116*NORMSDIST((1-BS117)^(-0.5)*NORMSINV($BR117)+(BS117/(1-BS117))^(0.5)*NORMSINV(0.995))-$BR117*BR$116)*((1+($AQ117-2.5)*BT117)/(1-1.5*BT117))</f>
        <v>1.2564118441815517E-2</v>
      </c>
      <c r="BW117" s="394">
        <f>BQ117</f>
        <v>9.1999999999999998E-3</v>
      </c>
      <c r="BX117" s="394">
        <f>BR117</f>
        <v>9.1999999999999998E-3</v>
      </c>
      <c r="BY117" s="355">
        <f t="shared" ref="BY117:BY126" si="281">0.12*(1-EXP(-50*$AT117))/(1-EXP(-50))+0.24*(1-(1-EXP(-50*$AT117))/(1-EXP(-50)))</f>
        <v>0.19575403746083109</v>
      </c>
      <c r="BZ117" s="355">
        <f>(0.11852-0.05478*LN($AT117))^2</f>
        <v>0.14089427928033943</v>
      </c>
      <c r="CA117" s="356">
        <f t="shared" ref="CA117:CA126" si="282">(BX$116*NORMSDIST((1-BY117)^(-0.5)*NORMSINV($BX117)+(BY117/(1-BY117))^(0.5)*NORMSINV(0.995))-$BX117*BX$116)*((1+($AQ117-2.5)*BZ117)/(1-1.5*BZ117))</f>
        <v>3.5117101234888114E-2</v>
      </c>
    </row>
    <row r="118" spans="2:79" ht="12.5" customHeight="1"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6"/>
      <c r="AQ118" s="327">
        <v>2</v>
      </c>
      <c r="AR118" s="328"/>
      <c r="AS118" s="396">
        <f>AT118-AT117</f>
        <v>9.2964604108948003E-3</v>
      </c>
      <c r="AT118" s="393">
        <v>1.84964604108948E-2</v>
      </c>
      <c r="AU118" s="355">
        <f t="shared" si="278"/>
        <v>0.16759219238399101</v>
      </c>
      <c r="AV118" s="355">
        <f t="shared" ref="AV118:AV126" si="283">(0.11852-0.05478*LN($AT118))^2</f>
        <v>0.11363764749220227</v>
      </c>
      <c r="AW118" s="356">
        <f t="shared" ref="AW118:AW126" si="284">(AT$116*NORMSDIST((1-AU118)^(-0.5)*NORMSINV($AT118)+(AU118/(1-AU118))^(0.5)*NORMSINV(0.999))-$AT118*AT$116)*((1+($AQ118-2.5)*AV118)/(1-1.5*AV118))</f>
        <v>3.0326782061254599E-2</v>
      </c>
      <c r="AY118" s="387"/>
      <c r="AZ118" s="387"/>
      <c r="BA118" s="387"/>
      <c r="BB118" s="387"/>
      <c r="BC118" s="387"/>
      <c r="BE118" s="394">
        <f t="shared" ref="BE118:BF126" si="285">AS118</f>
        <v>9.2964604108948003E-3</v>
      </c>
      <c r="BF118" s="394">
        <f t="shared" si="285"/>
        <v>1.84964604108948E-2</v>
      </c>
      <c r="BG118" s="355">
        <f t="shared" si="279"/>
        <v>0.16759219238399101</v>
      </c>
      <c r="BH118" s="355">
        <f t="shared" ref="BH118:BH126" si="286">(0.11852-0.05478*LN($AT118))^2</f>
        <v>0.11363764749220227</v>
      </c>
      <c r="BI118" s="356">
        <f t="shared" ref="BI118:BI126" si="287">(BF$116*NORMSDIST((1-BG118)^(-0.5)*NORMSINV($BF118)+(BG118/(1-BG118))^(0.5)*NORMSINV(0.999))-$BF118*BF$116)*((1+($AQ118-2.5)*BH118)/(1-1.5*BH118))</f>
        <v>8.4764297686736503E-2</v>
      </c>
      <c r="BK118" s="388"/>
      <c r="BL118" s="388"/>
      <c r="BM118" s="388"/>
      <c r="BN118" s="388"/>
      <c r="BO118" s="388"/>
      <c r="BQ118" s="394">
        <f t="shared" ref="BQ118:BQ126" si="288">BE118</f>
        <v>9.2964604108948003E-3</v>
      </c>
      <c r="BR118" s="395">
        <f t="shared" ref="BR118:BR126" si="289">AT118</f>
        <v>1.84964604108948E-2</v>
      </c>
      <c r="BS118" s="355">
        <f t="shared" si="280"/>
        <v>0.16759219238399101</v>
      </c>
      <c r="BT118" s="355">
        <f t="shared" ref="BT118:BT126" si="290">(0.11852-0.05478*LN($AT118))^2</f>
        <v>0.11363764749220227</v>
      </c>
      <c r="BU118" s="356">
        <f t="shared" ref="BU118:BU126" si="291">(BR$116*NORMSDIST((1-BS118)^(-0.5)*NORMSINV($BR118)+(BS118/(1-BS118))^(0.5)*NORMSINV(0.995))-$BR118*BR$116)*((1+($AQ118-2.5)*BT118)/(1-1.5*BT118))</f>
        <v>2.0255875230654911E-2</v>
      </c>
      <c r="BW118" s="394">
        <f t="shared" ref="BW118:BX126" si="292">BQ118</f>
        <v>9.2964604108948003E-3</v>
      </c>
      <c r="BX118" s="394">
        <f t="shared" si="292"/>
        <v>1.84964604108948E-2</v>
      </c>
      <c r="BY118" s="355">
        <f t="shared" si="281"/>
        <v>0.16759219238399101</v>
      </c>
      <c r="BZ118" s="355">
        <f t="shared" ref="BZ118:BZ126" si="293">(0.11852-0.05478*LN($AT118))^2</f>
        <v>0.11363764749220227</v>
      </c>
      <c r="CA118" s="356">
        <f t="shared" si="282"/>
        <v>5.6615800334128649E-2</v>
      </c>
    </row>
    <row r="119" spans="2:79"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AQ119" s="327">
        <v>3</v>
      </c>
      <c r="AR119" s="328"/>
      <c r="AS119" s="396">
        <f t="shared" ref="AS119:AS126" si="294">AT119-AT118</f>
        <v>8.1802167636008984E-3</v>
      </c>
      <c r="AT119" s="393">
        <v>2.6676677174495698E-2</v>
      </c>
      <c r="AU119" s="355">
        <f t="shared" si="278"/>
        <v>0.15161582808820823</v>
      </c>
      <c r="AV119" s="355">
        <f t="shared" si="283"/>
        <v>0.10051489174331327</v>
      </c>
      <c r="AW119" s="356">
        <f t="shared" si="284"/>
        <v>3.7379284564825019E-2</v>
      </c>
      <c r="AY119" s="387"/>
      <c r="AZ119" s="387"/>
      <c r="BA119" s="387"/>
      <c r="BB119" s="387"/>
      <c r="BC119" s="387"/>
      <c r="BE119" s="394">
        <f t="shared" si="285"/>
        <v>8.1802167636008984E-3</v>
      </c>
      <c r="BF119" s="394">
        <f t="shared" si="285"/>
        <v>2.6676677174495698E-2</v>
      </c>
      <c r="BG119" s="355">
        <f t="shared" si="279"/>
        <v>0.15161582808820823</v>
      </c>
      <c r="BH119" s="355">
        <f t="shared" si="286"/>
        <v>0.10051489174331327</v>
      </c>
      <c r="BI119" s="356">
        <f t="shared" si="287"/>
        <v>0.10447626120603271</v>
      </c>
      <c r="BK119" s="388"/>
      <c r="BL119" s="388"/>
      <c r="BM119" s="388"/>
      <c r="BN119" s="388"/>
      <c r="BO119" s="388"/>
      <c r="BQ119" s="394">
        <f t="shared" si="288"/>
        <v>8.1802167636008984E-3</v>
      </c>
      <c r="BR119" s="395">
        <f t="shared" si="289"/>
        <v>2.6676677174495698E-2</v>
      </c>
      <c r="BS119" s="355">
        <f t="shared" si="280"/>
        <v>0.15161582808820823</v>
      </c>
      <c r="BT119" s="355">
        <f t="shared" si="290"/>
        <v>0.10051489174331327</v>
      </c>
      <c r="BU119" s="356">
        <f t="shared" si="291"/>
        <v>2.5861938980648855E-2</v>
      </c>
      <c r="BW119" s="394">
        <f t="shared" si="292"/>
        <v>8.1802167636008984E-3</v>
      </c>
      <c r="BX119" s="394">
        <f t="shared" si="292"/>
        <v>2.6676677174495698E-2</v>
      </c>
      <c r="BY119" s="355">
        <f t="shared" si="281"/>
        <v>0.15161582808820823</v>
      </c>
      <c r="BZ119" s="355">
        <f t="shared" si="293"/>
        <v>0.10051489174331327</v>
      </c>
      <c r="CA119" s="356">
        <f t="shared" si="282"/>
        <v>7.228492261672044E-2</v>
      </c>
    </row>
    <row r="120" spans="2:79">
      <c r="B120" s="403" t="s">
        <v>174</v>
      </c>
      <c r="C120" s="403"/>
      <c r="D120" s="403"/>
      <c r="E120" s="403"/>
      <c r="F120" s="403"/>
      <c r="G120" s="403"/>
      <c r="H120" s="403"/>
      <c r="I120" s="403"/>
      <c r="J120" s="403"/>
      <c r="K120" s="403"/>
      <c r="AQ120" s="327">
        <v>4</v>
      </c>
      <c r="AR120" s="328"/>
      <c r="AS120" s="396">
        <f t="shared" si="294"/>
        <v>7.1295369363376035E-3</v>
      </c>
      <c r="AT120" s="393">
        <v>3.3806214110833302E-2</v>
      </c>
      <c r="AU120" s="355">
        <f t="shared" si="278"/>
        <v>0.14213546419919804</v>
      </c>
      <c r="AV120" s="355">
        <f t="shared" si="283"/>
        <v>9.2456084359823373E-2</v>
      </c>
      <c r="AW120" s="356">
        <f t="shared" si="284"/>
        <v>4.3292825103237446E-2</v>
      </c>
      <c r="AY120" s="387"/>
      <c r="AZ120" s="387"/>
      <c r="BA120" s="387"/>
      <c r="BB120" s="387"/>
      <c r="BC120" s="387"/>
      <c r="BE120" s="394">
        <f t="shared" si="285"/>
        <v>7.1295369363376035E-3</v>
      </c>
      <c r="BF120" s="394">
        <f t="shared" si="285"/>
        <v>3.3806214110833302E-2</v>
      </c>
      <c r="BG120" s="355">
        <f t="shared" si="279"/>
        <v>0.14213546419919804</v>
      </c>
      <c r="BH120" s="355">
        <f t="shared" si="286"/>
        <v>9.2456084359823373E-2</v>
      </c>
      <c r="BI120" s="356">
        <f t="shared" si="287"/>
        <v>0.12100479066122273</v>
      </c>
      <c r="BK120" s="388"/>
      <c r="BL120" s="388"/>
      <c r="BM120" s="388"/>
      <c r="BN120" s="388"/>
      <c r="BO120" s="388"/>
      <c r="BQ120" s="394">
        <f t="shared" si="288"/>
        <v>7.1295369363376035E-3</v>
      </c>
      <c r="BR120" s="395">
        <f t="shared" si="289"/>
        <v>3.3806214110833302E-2</v>
      </c>
      <c r="BS120" s="355">
        <f t="shared" si="280"/>
        <v>0.14213546419919804</v>
      </c>
      <c r="BT120" s="355">
        <f t="shared" si="290"/>
        <v>9.2456084359823373E-2</v>
      </c>
      <c r="BU120" s="356">
        <f t="shared" si="291"/>
        <v>3.0597396285517206E-2</v>
      </c>
      <c r="BW120" s="394">
        <f t="shared" si="292"/>
        <v>7.1295369363376035E-3</v>
      </c>
      <c r="BX120" s="394">
        <f t="shared" si="292"/>
        <v>3.3806214110833302E-2</v>
      </c>
      <c r="BY120" s="355">
        <f t="shared" si="281"/>
        <v>0.14213546419919804</v>
      </c>
      <c r="BZ120" s="355">
        <f t="shared" si="293"/>
        <v>9.2456084359823373E-2</v>
      </c>
      <c r="CA120" s="356">
        <f t="shared" si="282"/>
        <v>8.5520672847718929E-2</v>
      </c>
    </row>
    <row r="121" spans="2:79"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AQ121" s="327">
        <v>5</v>
      </c>
      <c r="AR121" s="328"/>
      <c r="AS121" s="396">
        <f t="shared" si="294"/>
        <v>5.9192234910257976E-3</v>
      </c>
      <c r="AT121" s="393">
        <v>3.97254376018591E-2</v>
      </c>
      <c r="AU121" s="355">
        <f t="shared" si="278"/>
        <v>0.13646471922245654</v>
      </c>
      <c r="AV121" s="355">
        <f t="shared" si="283"/>
        <v>8.7159174793569258E-2</v>
      </c>
      <c r="AW121" s="356">
        <f t="shared" si="284"/>
        <v>4.8553904992123309E-2</v>
      </c>
      <c r="AY121" s="387"/>
      <c r="AZ121" s="387"/>
      <c r="BA121" s="387"/>
      <c r="BB121" s="387"/>
      <c r="BC121" s="387"/>
      <c r="BE121" s="394">
        <f t="shared" si="285"/>
        <v>5.9192234910257976E-3</v>
      </c>
      <c r="BF121" s="394">
        <f t="shared" si="285"/>
        <v>3.97254376018591E-2</v>
      </c>
      <c r="BG121" s="355">
        <f t="shared" si="279"/>
        <v>0.13646471922245654</v>
      </c>
      <c r="BH121" s="355">
        <f t="shared" si="286"/>
        <v>8.7159174793569258E-2</v>
      </c>
      <c r="BI121" s="356">
        <f t="shared" si="287"/>
        <v>0.13570967233823292</v>
      </c>
      <c r="BK121" s="388"/>
      <c r="BL121" s="388"/>
      <c r="BM121" s="388"/>
      <c r="BN121" s="388"/>
      <c r="BO121" s="388"/>
      <c r="BQ121" s="394">
        <f t="shared" si="288"/>
        <v>5.9192234910257976E-3</v>
      </c>
      <c r="BR121" s="395">
        <f t="shared" si="289"/>
        <v>3.97254376018591E-2</v>
      </c>
      <c r="BS121" s="355">
        <f t="shared" si="280"/>
        <v>0.13646471922245654</v>
      </c>
      <c r="BT121" s="355">
        <f t="shared" si="290"/>
        <v>8.7159174793569258E-2</v>
      </c>
      <c r="BU121" s="356">
        <f t="shared" si="291"/>
        <v>3.4790000053728704E-2</v>
      </c>
      <c r="BW121" s="394">
        <f t="shared" si="292"/>
        <v>5.9192234910257976E-3</v>
      </c>
      <c r="BX121" s="394">
        <f t="shared" si="292"/>
        <v>3.97254376018591E-2</v>
      </c>
      <c r="BY121" s="355">
        <f t="shared" si="281"/>
        <v>0.13646471922245654</v>
      </c>
      <c r="BZ121" s="355">
        <f t="shared" si="293"/>
        <v>8.7159174793569258E-2</v>
      </c>
      <c r="CA121" s="356">
        <f t="shared" si="282"/>
        <v>9.7239130584956063E-2</v>
      </c>
    </row>
    <row r="122" spans="2:79">
      <c r="AQ122" s="327">
        <v>6</v>
      </c>
      <c r="AR122" s="328"/>
      <c r="AS122" s="396">
        <f t="shared" si="294"/>
        <v>5.0755647026297021E-3</v>
      </c>
      <c r="AT122" s="393">
        <v>4.4801002304488802E-2</v>
      </c>
      <c r="AU122" s="355">
        <f t="shared" si="278"/>
        <v>0.13277438031853167</v>
      </c>
      <c r="AV122" s="355">
        <f t="shared" si="283"/>
        <v>8.3313422946536958E-2</v>
      </c>
      <c r="AW122" s="356">
        <f t="shared" si="284"/>
        <v>5.3450646628515411E-2</v>
      </c>
      <c r="AY122" s="387"/>
      <c r="AZ122" s="387"/>
      <c r="BA122" s="387"/>
      <c r="BB122" s="387"/>
      <c r="BC122" s="387"/>
      <c r="BE122" s="394">
        <f t="shared" si="285"/>
        <v>5.0755647026297021E-3</v>
      </c>
      <c r="BF122" s="394">
        <f t="shared" si="285"/>
        <v>4.4801002304488802E-2</v>
      </c>
      <c r="BG122" s="355">
        <f t="shared" si="279"/>
        <v>0.13277438031853167</v>
      </c>
      <c r="BH122" s="355">
        <f t="shared" si="286"/>
        <v>8.3313422946536958E-2</v>
      </c>
      <c r="BI122" s="356">
        <f t="shared" si="287"/>
        <v>0.14939621728467048</v>
      </c>
      <c r="BK122" s="388"/>
      <c r="BL122" s="388"/>
      <c r="BM122" s="388"/>
      <c r="BN122" s="388"/>
      <c r="BO122" s="388"/>
      <c r="BQ122" s="394">
        <f t="shared" si="288"/>
        <v>5.0755647026297021E-3</v>
      </c>
      <c r="BR122" s="395">
        <f t="shared" si="289"/>
        <v>4.4801002304488802E-2</v>
      </c>
      <c r="BS122" s="355">
        <f t="shared" si="280"/>
        <v>0.13277438031853167</v>
      </c>
      <c r="BT122" s="355">
        <f t="shared" si="290"/>
        <v>8.3313422946536958E-2</v>
      </c>
      <c r="BU122" s="356">
        <f t="shared" si="291"/>
        <v>3.8677242542905284E-2</v>
      </c>
      <c r="BW122" s="394">
        <f t="shared" si="292"/>
        <v>5.0755647026297021E-3</v>
      </c>
      <c r="BX122" s="394">
        <f t="shared" si="292"/>
        <v>4.4801002304488802E-2</v>
      </c>
      <c r="BY122" s="355">
        <f t="shared" si="281"/>
        <v>0.13277438031853167</v>
      </c>
      <c r="BZ122" s="355">
        <f t="shared" si="293"/>
        <v>8.3313422946536958E-2</v>
      </c>
      <c r="CA122" s="356">
        <f t="shared" si="282"/>
        <v>0.10810409406402104</v>
      </c>
    </row>
    <row r="123" spans="2:79">
      <c r="AQ123" s="327">
        <v>7</v>
      </c>
      <c r="AR123" s="328"/>
      <c r="AS123" s="396">
        <f t="shared" si="294"/>
        <v>3.3980914253577965E-3</v>
      </c>
      <c r="AT123" s="393">
        <v>4.8199093729846598E-2</v>
      </c>
      <c r="AU123" s="355">
        <f t="shared" si="278"/>
        <v>0.13077832374125975</v>
      </c>
      <c r="AV123" s="355">
        <f t="shared" si="283"/>
        <v>8.101748001125135E-2</v>
      </c>
      <c r="AW123" s="356">
        <f t="shared" si="284"/>
        <v>5.7822347263110987E-2</v>
      </c>
      <c r="AY123" s="387"/>
      <c r="AZ123" s="387"/>
      <c r="BA123" s="387"/>
      <c r="BB123" s="387"/>
      <c r="BC123" s="387"/>
      <c r="BE123" s="394">
        <f t="shared" si="285"/>
        <v>3.3980914253577965E-3</v>
      </c>
      <c r="BF123" s="394">
        <f t="shared" si="285"/>
        <v>4.8199093729846598E-2</v>
      </c>
      <c r="BG123" s="355">
        <f t="shared" si="279"/>
        <v>0.13077832374125975</v>
      </c>
      <c r="BH123" s="355">
        <f t="shared" si="286"/>
        <v>8.101748001125135E-2</v>
      </c>
      <c r="BI123" s="356">
        <f t="shared" si="287"/>
        <v>0.16161525632546558</v>
      </c>
      <c r="BK123" s="388"/>
      <c r="BL123" s="388"/>
      <c r="BM123" s="388"/>
      <c r="BN123" s="388"/>
      <c r="BO123" s="388"/>
      <c r="BQ123" s="394">
        <f t="shared" si="288"/>
        <v>3.3980914253577965E-3</v>
      </c>
      <c r="BR123" s="395">
        <f t="shared" si="289"/>
        <v>4.8199093729846598E-2</v>
      </c>
      <c r="BS123" s="355">
        <f t="shared" si="280"/>
        <v>0.13077832374125975</v>
      </c>
      <c r="BT123" s="355">
        <f t="shared" si="290"/>
        <v>8.101748001125135E-2</v>
      </c>
      <c r="BU123" s="356">
        <f t="shared" si="291"/>
        <v>4.2085257569280221E-2</v>
      </c>
      <c r="BW123" s="394">
        <f t="shared" si="292"/>
        <v>3.3980914253577965E-3</v>
      </c>
      <c r="BX123" s="394">
        <f t="shared" si="292"/>
        <v>4.8199093729846598E-2</v>
      </c>
      <c r="BY123" s="355">
        <f t="shared" si="281"/>
        <v>0.13077832374125975</v>
      </c>
      <c r="BZ123" s="355">
        <f t="shared" si="293"/>
        <v>8.101748001125135E-2</v>
      </c>
      <c r="CA123" s="356">
        <f t="shared" si="282"/>
        <v>0.11762960190171499</v>
      </c>
    </row>
    <row r="124" spans="2:79">
      <c r="AQ124" s="327">
        <v>8</v>
      </c>
      <c r="AR124" s="328"/>
      <c r="AS124" s="396">
        <f t="shared" si="294"/>
        <v>2.5329671407203005E-3</v>
      </c>
      <c r="AT124" s="393">
        <v>5.0732060870566899E-2</v>
      </c>
      <c r="AU124" s="355">
        <f t="shared" si="278"/>
        <v>0.12949617132786792</v>
      </c>
      <c r="AV124" s="355">
        <f t="shared" si="283"/>
        <v>7.9428139222746705E-2</v>
      </c>
      <c r="AW124" s="356">
        <f t="shared" si="284"/>
        <v>6.1929675335353034E-2</v>
      </c>
      <c r="AY124" s="387"/>
      <c r="AZ124" s="387"/>
      <c r="BA124" s="387"/>
      <c r="BB124" s="387"/>
      <c r="BC124" s="387"/>
      <c r="BE124" s="394">
        <f t="shared" si="285"/>
        <v>2.5329671407203005E-3</v>
      </c>
      <c r="BF124" s="394">
        <f t="shared" si="285"/>
        <v>5.0732060870566899E-2</v>
      </c>
      <c r="BG124" s="355">
        <f t="shared" si="279"/>
        <v>0.12949617132786792</v>
      </c>
      <c r="BH124" s="355">
        <f t="shared" si="286"/>
        <v>7.9428139222746705E-2</v>
      </c>
      <c r="BI124" s="356">
        <f t="shared" si="287"/>
        <v>0.17309536584415458</v>
      </c>
      <c r="BK124" s="388"/>
      <c r="BL124" s="388"/>
      <c r="BM124" s="388"/>
      <c r="BN124" s="388"/>
      <c r="BO124" s="388"/>
      <c r="BQ124" s="394">
        <f t="shared" si="288"/>
        <v>2.5329671407203005E-3</v>
      </c>
      <c r="BR124" s="395">
        <f t="shared" si="289"/>
        <v>5.0732060870566899E-2</v>
      </c>
      <c r="BS124" s="355">
        <f t="shared" si="280"/>
        <v>0.12949617132786792</v>
      </c>
      <c r="BT124" s="355">
        <f t="shared" si="290"/>
        <v>7.9428139222746705E-2</v>
      </c>
      <c r="BU124" s="356">
        <f t="shared" si="291"/>
        <v>4.5256346681968429E-2</v>
      </c>
      <c r="BW124" s="394">
        <f t="shared" si="292"/>
        <v>2.5329671407203005E-3</v>
      </c>
      <c r="BX124" s="394">
        <f t="shared" si="292"/>
        <v>5.0732060870566899E-2</v>
      </c>
      <c r="BY124" s="355">
        <f t="shared" si="281"/>
        <v>0.12949617132786792</v>
      </c>
      <c r="BZ124" s="355">
        <f t="shared" si="293"/>
        <v>7.9428139222746705E-2</v>
      </c>
      <c r="CA124" s="356">
        <f t="shared" si="282"/>
        <v>0.12649289445270689</v>
      </c>
    </row>
    <row r="125" spans="2:79">
      <c r="AQ125" s="327">
        <v>9</v>
      </c>
      <c r="AR125" s="328"/>
      <c r="AS125" s="396">
        <f t="shared" si="294"/>
        <v>1.5649757593343E-3</v>
      </c>
      <c r="AT125" s="393">
        <v>5.2297036629901199E-2</v>
      </c>
      <c r="AU125" s="355">
        <f t="shared" si="278"/>
        <v>0.12878143567932504</v>
      </c>
      <c r="AV125" s="355">
        <f t="shared" si="283"/>
        <v>7.849280654235688E-2</v>
      </c>
      <c r="AW125" s="356">
        <f t="shared" si="284"/>
        <v>6.5762645627433503E-2</v>
      </c>
      <c r="AY125" s="387"/>
      <c r="AZ125" s="387"/>
      <c r="BA125" s="387"/>
      <c r="BB125" s="387"/>
      <c r="BC125" s="387"/>
      <c r="BE125" s="394">
        <f t="shared" si="285"/>
        <v>1.5649757593343E-3</v>
      </c>
      <c r="BF125" s="394">
        <f t="shared" si="285"/>
        <v>5.2297036629901199E-2</v>
      </c>
      <c r="BG125" s="355">
        <f t="shared" si="279"/>
        <v>0.12878143567932504</v>
      </c>
      <c r="BH125" s="355">
        <f t="shared" si="286"/>
        <v>7.849280654235688E-2</v>
      </c>
      <c r="BI125" s="356">
        <f t="shared" si="287"/>
        <v>0.18380863684686394</v>
      </c>
      <c r="BK125" s="388"/>
      <c r="BL125" s="388"/>
      <c r="BM125" s="388"/>
      <c r="BN125" s="388"/>
      <c r="BO125" s="388"/>
      <c r="BQ125" s="394">
        <f t="shared" si="288"/>
        <v>1.5649757593343E-3</v>
      </c>
      <c r="BR125" s="395">
        <f t="shared" si="289"/>
        <v>5.2297036629901199E-2</v>
      </c>
      <c r="BS125" s="355">
        <f t="shared" si="280"/>
        <v>0.12878143567932504</v>
      </c>
      <c r="BT125" s="355">
        <f t="shared" si="290"/>
        <v>7.849280654235688E-2</v>
      </c>
      <c r="BU125" s="356">
        <f t="shared" si="291"/>
        <v>4.8171045562808809E-2</v>
      </c>
      <c r="BW125" s="394">
        <f t="shared" si="292"/>
        <v>1.5649757593343E-3</v>
      </c>
      <c r="BX125" s="394">
        <f t="shared" si="292"/>
        <v>5.2297036629901199E-2</v>
      </c>
      <c r="BY125" s="355">
        <f t="shared" si="281"/>
        <v>0.12878143567932504</v>
      </c>
      <c r="BZ125" s="355">
        <f t="shared" si="293"/>
        <v>7.849280654235688E-2</v>
      </c>
      <c r="CA125" s="356">
        <f t="shared" si="282"/>
        <v>0.13463956834325452</v>
      </c>
    </row>
    <row r="126" spans="2:79">
      <c r="AQ126" s="327">
        <v>10</v>
      </c>
      <c r="AR126" s="328"/>
      <c r="AS126" s="396">
        <f t="shared" si="294"/>
        <v>1.0291673255356029E-3</v>
      </c>
      <c r="AT126" s="393">
        <v>5.3326203955436802E-2</v>
      </c>
      <c r="AU126" s="355">
        <f t="shared" si="278"/>
        <v>0.12834098691924309</v>
      </c>
      <c r="AV126" s="355">
        <f t="shared" si="283"/>
        <v>7.789575891803939E-2</v>
      </c>
      <c r="AW126" s="356">
        <f t="shared" si="284"/>
        <v>6.9446032801460084E-2</v>
      </c>
      <c r="AY126" s="387"/>
      <c r="AZ126" s="387"/>
      <c r="BA126" s="387"/>
      <c r="BB126" s="387"/>
      <c r="BC126" s="387"/>
      <c r="BE126" s="394">
        <f t="shared" si="285"/>
        <v>1.0291673255356029E-3</v>
      </c>
      <c r="BF126" s="394">
        <f t="shared" si="285"/>
        <v>5.3326203955436802E-2</v>
      </c>
      <c r="BG126" s="355">
        <f t="shared" si="279"/>
        <v>0.12834098691924309</v>
      </c>
      <c r="BH126" s="355">
        <f t="shared" si="286"/>
        <v>7.789575891803939E-2</v>
      </c>
      <c r="BI126" s="356">
        <f t="shared" si="287"/>
        <v>0.19410381838917423</v>
      </c>
      <c r="BK126" s="388"/>
      <c r="BL126" s="388"/>
      <c r="BM126" s="388"/>
      <c r="BN126" s="388"/>
      <c r="BO126" s="388"/>
      <c r="BQ126" s="394">
        <f t="shared" si="288"/>
        <v>1.0291673255356029E-3</v>
      </c>
      <c r="BR126" s="395">
        <f t="shared" si="289"/>
        <v>5.3326203955436802E-2</v>
      </c>
      <c r="BS126" s="355">
        <f t="shared" si="280"/>
        <v>0.12834098691924309</v>
      </c>
      <c r="BT126" s="355">
        <f t="shared" si="290"/>
        <v>7.789575891803939E-2</v>
      </c>
      <c r="BU126" s="356">
        <f t="shared" si="291"/>
        <v>5.0945846715926488E-2</v>
      </c>
      <c r="BW126" s="394">
        <f t="shared" si="292"/>
        <v>1.0291673255356029E-3</v>
      </c>
      <c r="BX126" s="394">
        <f t="shared" si="292"/>
        <v>5.3326203955436802E-2</v>
      </c>
      <c r="BY126" s="355">
        <f t="shared" si="281"/>
        <v>0.12834098691924309</v>
      </c>
      <c r="BZ126" s="355">
        <f t="shared" si="293"/>
        <v>7.789575891803939E-2</v>
      </c>
      <c r="CA126" s="356">
        <f t="shared" si="282"/>
        <v>0.14239522374016728</v>
      </c>
    </row>
    <row r="127" spans="2:79">
      <c r="AQ127" s="327"/>
      <c r="AR127" s="328"/>
      <c r="AY127" s="387"/>
      <c r="AZ127" s="387"/>
      <c r="BA127" s="387"/>
      <c r="BB127" s="387"/>
      <c r="BC127" s="387"/>
      <c r="BK127" s="387"/>
      <c r="BL127" s="387"/>
      <c r="BM127" s="387"/>
      <c r="BN127" s="387"/>
      <c r="BO127" s="387"/>
    </row>
    <row r="128" spans="2:79">
      <c r="AQ128" s="327"/>
      <c r="AR128" s="397" t="s">
        <v>170</v>
      </c>
      <c r="AS128" s="327" t="s">
        <v>164</v>
      </c>
      <c r="AT128" s="385">
        <f>'ICS-Vasicek (results)'!Q132</f>
        <v>0.1359999999999999</v>
      </c>
      <c r="AU128" s="327" t="s">
        <v>160</v>
      </c>
      <c r="AV128" s="386">
        <v>0.27100000000000002</v>
      </c>
      <c r="AW128" s="347">
        <f>AV128*(AT128/(1-AT128))</f>
        <v>4.2657407407407373E-2</v>
      </c>
      <c r="AY128" s="387"/>
      <c r="AZ128" s="387"/>
      <c r="BA128" s="387"/>
      <c r="BB128" s="387"/>
      <c r="BC128" s="387"/>
      <c r="BE128" s="327" t="s">
        <v>164</v>
      </c>
      <c r="BF128" s="398">
        <f>BF116</f>
        <v>0.45</v>
      </c>
      <c r="BG128" s="327" t="s">
        <v>160</v>
      </c>
      <c r="BH128" s="376">
        <f>BF128/AT128*AV128</f>
        <v>0.89669117647058894</v>
      </c>
      <c r="BI128" s="347">
        <f>BH128*(BF128/(1-BF128))</f>
        <v>0.73365641711230001</v>
      </c>
      <c r="BK128" s="387"/>
      <c r="BL128" s="388"/>
      <c r="BM128" s="387"/>
      <c r="BN128" s="389"/>
      <c r="BO128" s="390"/>
      <c r="BQ128" s="327" t="s">
        <v>164</v>
      </c>
      <c r="BR128" s="391">
        <f>AT128</f>
        <v>0.1359999999999999</v>
      </c>
      <c r="BS128" s="327" t="s">
        <v>160</v>
      </c>
      <c r="BT128" s="399">
        <f>AV128</f>
        <v>0.27100000000000002</v>
      </c>
      <c r="BU128" s="347">
        <f>BT128*(BR128/(1-BR128))</f>
        <v>4.2657407407407373E-2</v>
      </c>
      <c r="BW128" s="327" t="s">
        <v>164</v>
      </c>
      <c r="BX128" s="398">
        <f>BX116</f>
        <v>0.45</v>
      </c>
      <c r="BY128" s="327" t="s">
        <v>160</v>
      </c>
      <c r="BZ128" s="376">
        <f>BT128</f>
        <v>0.27100000000000002</v>
      </c>
      <c r="CA128" s="347">
        <f>BZ128*(BX128/(1-BX128))</f>
        <v>0.22172727272727272</v>
      </c>
    </row>
    <row r="129" spans="43:79">
      <c r="AQ129" s="327">
        <f>AQ117</f>
        <v>1</v>
      </c>
      <c r="AR129" s="328"/>
      <c r="AS129" s="357">
        <f>AT129</f>
        <v>1.34E-2</v>
      </c>
      <c r="AT129" s="393">
        <v>1.34E-2</v>
      </c>
      <c r="AU129" s="355">
        <f>0.12*(1-EXP(-50*$AT129))/(1-EXP(-50))+0.24*(1-(1-EXP(-50*$AT129))/(1-EXP(-50)))</f>
        <v>0.18140502933438507</v>
      </c>
      <c r="AV129" s="355">
        <f>(0.11852-0.05478*LN($AT129))^2</f>
        <v>0.1258537929346806</v>
      </c>
      <c r="AW129" s="356">
        <f>(AT$128*NORMSDIST((1-AU129)^(-0.5)*NORMSINV($AT129)+(AU129/(1-AU129))^(0.5)*NORMSINV(0.999))-$AT129*AT$128)*((1+($AQ129-2.5)*AV129)/(1-1.5*AV129))</f>
        <v>1.9992910727486202E-2</v>
      </c>
      <c r="AY129" s="387"/>
      <c r="AZ129" s="387"/>
      <c r="BA129" s="387"/>
      <c r="BB129" s="387"/>
      <c r="BC129" s="387"/>
      <c r="BE129" s="394">
        <f>AS129</f>
        <v>1.34E-2</v>
      </c>
      <c r="BF129" s="394">
        <f>AT129</f>
        <v>1.34E-2</v>
      </c>
      <c r="BG129" s="355">
        <f t="shared" ref="BG129:BG138" si="295">0.12*(1-EXP(-50*$AT129))/(1-EXP(-50))+0.24*(1-(1-EXP(-50*$AT129))/(1-EXP(-50)))</f>
        <v>0.18140502933438507</v>
      </c>
      <c r="BH129" s="355">
        <f>(0.11852-0.05478*LN($AT129))^2</f>
        <v>0.1258537929346806</v>
      </c>
      <c r="BI129" s="356">
        <f>(BF$128*NORMSDIST((1-BG129)^(-0.5)*NORMSINV($BF129)+(BG129/(1-BG129))^(0.5)*NORMSINV(0.999))-$BF129*BF$128)*((1+($AQ129-2.5)*BH129)/(1-1.5*BH129))</f>
        <v>6.6153013436535263E-2</v>
      </c>
      <c r="BK129" s="388"/>
      <c r="BL129" s="388"/>
      <c r="BM129" s="388"/>
      <c r="BN129" s="388"/>
      <c r="BO129" s="388"/>
      <c r="BQ129" s="394">
        <f>BE129</f>
        <v>1.34E-2</v>
      </c>
      <c r="BR129" s="395">
        <f>AT129</f>
        <v>1.34E-2</v>
      </c>
      <c r="BS129" s="355">
        <f>0.12*(1-EXP(-50*$BR129))/(1-EXP(-50))+0.24*(1-(1-EXP(-50*$BR129))/(1-EXP(-50)))</f>
        <v>0.18140502933438507</v>
      </c>
      <c r="BT129" s="355">
        <f>(0.11852-0.05478*LN($BR129))^2</f>
        <v>0.1258537929346806</v>
      </c>
      <c r="BU129" s="356">
        <f>(BR$128*NORMSDIST((1-BS129)^(-0.5)*NORMSINV($BR129)+(BS129/(1-BS129))^(0.5)*NORMSINV(0.995))-$BR129*BR$128)*((1+($AQ129-2.5)*BT129)/(1-1.5*BT129))</f>
        <v>1.2923520243150639E-2</v>
      </c>
      <c r="BW129" s="394">
        <f>BQ129</f>
        <v>1.34E-2</v>
      </c>
      <c r="BX129" s="394">
        <f>BR129</f>
        <v>1.34E-2</v>
      </c>
      <c r="BY129" s="355">
        <f t="shared" ref="BY129:BY138" si="296">0.12*(1-EXP(-50*$AT129))/(1-EXP(-50))+0.24*(1-(1-EXP(-50*$AT129))/(1-EXP(-50)))</f>
        <v>0.18140502933438507</v>
      </c>
      <c r="BZ129" s="355">
        <f>(0.11852-0.05478*LN($AT129))^2</f>
        <v>0.1258537929346806</v>
      </c>
      <c r="CA129" s="356">
        <f t="shared" ref="CA129:CA138" si="297">(BX$128*NORMSDIST((1-BY129)^(-0.5)*NORMSINV($BX129)+(BY129/(1-BY129))^(0.5)*NORMSINV(0.995))-$BX129*BX$128)*((1+($AQ129-2.5)*BZ129)/(1-1.5*BZ129))</f>
        <v>4.2761647863366122E-2</v>
      </c>
    </row>
    <row r="130" spans="43:79">
      <c r="AQ130" s="327">
        <f t="shared" ref="AQ130:AQ150" si="298">AQ118</f>
        <v>2</v>
      </c>
      <c r="AR130" s="328"/>
      <c r="AS130" s="396">
        <f>AT130-AT129</f>
        <v>1.4198754433552599E-2</v>
      </c>
      <c r="AT130" s="393">
        <v>2.75987544335526E-2</v>
      </c>
      <c r="AU130" s="355">
        <f t="shared" ref="AU130:AU138" si="299">0.12*(1-EXP(-50*$AT130))/(1-EXP(-50))+0.24*(1-(1-EXP(-50*$AT130))/(1-EXP(-50)))</f>
        <v>0.15019130657254565</v>
      </c>
      <c r="AV130" s="355">
        <f t="shared" ref="AV130:AV138" si="300">(0.11852-0.05478*LN($AT130))^2</f>
        <v>9.933802795341623E-2</v>
      </c>
      <c r="AW130" s="356">
        <f t="shared" ref="AW130:AW138" si="301">(AT$128*NORMSDIST((1-AU130)^(-0.5)*NORMSINV($AT130)+(AU130/(1-AU130))^(0.5)*NORMSINV(0.999))-$AT130*AT$128)*((1+($AQ130-2.5)*AV130)/(1-1.5*AV130))</f>
        <v>2.8838561647243389E-2</v>
      </c>
      <c r="AY130" s="387"/>
      <c r="AZ130" s="387"/>
      <c r="BA130" s="387"/>
      <c r="BB130" s="387"/>
      <c r="BC130" s="387"/>
      <c r="BE130" s="394">
        <f t="shared" ref="BE130:BF138" si="302">AS130</f>
        <v>1.4198754433552599E-2</v>
      </c>
      <c r="BF130" s="394">
        <f t="shared" si="302"/>
        <v>2.75987544335526E-2</v>
      </c>
      <c r="BG130" s="355">
        <f t="shared" si="295"/>
        <v>0.15019130657254565</v>
      </c>
      <c r="BH130" s="355">
        <f t="shared" ref="BH130:BH138" si="303">(0.11852-0.05478*LN($AT130))^2</f>
        <v>9.933802795341623E-2</v>
      </c>
      <c r="BI130" s="356">
        <f t="shared" ref="BI130:BI138" si="304">(BF$128*NORMSDIST((1-BG130)^(-0.5)*NORMSINV($BF130)+(BG130/(1-BG130))^(0.5)*NORMSINV(0.999))-$BF130*BF$128)*((1+($AQ130-2.5)*BH130)/(1-1.5*BH130))</f>
        <v>9.542171133279069E-2</v>
      </c>
      <c r="BK130" s="388"/>
      <c r="BL130" s="388"/>
      <c r="BM130" s="388"/>
      <c r="BN130" s="388"/>
      <c r="BO130" s="388"/>
      <c r="BQ130" s="394">
        <f t="shared" ref="BQ130:BQ138" si="305">BE130</f>
        <v>1.4198754433552599E-2</v>
      </c>
      <c r="BR130" s="395">
        <f t="shared" ref="BR130:BR138" si="306">AT130</f>
        <v>2.75987544335526E-2</v>
      </c>
      <c r="BS130" s="355">
        <f t="shared" ref="BS130:BS138" si="307">0.12*(1-EXP(-50*$BR130))/(1-EXP(-50))+0.24*(1-(1-EXP(-50*$BR130))/(1-EXP(-50)))</f>
        <v>0.15019130657254565</v>
      </c>
      <c r="BT130" s="355">
        <f t="shared" ref="BT130:BT138" si="308">(0.11852-0.05478*LN($BR130))^2</f>
        <v>9.933802795341623E-2</v>
      </c>
      <c r="BU130" s="356">
        <f t="shared" ref="BU130:BU138" si="309">(BR$128*NORMSDIST((1-BS130)^(-0.5)*NORMSINV($BR130)+(BS130/(1-BS130))^(0.5)*NORMSINV(0.995))-$BR130*BR$128)*((1+($AQ130-2.5)*BT130)/(1-1.5*BT130))</f>
        <v>2.0015378717592524E-2</v>
      </c>
      <c r="BW130" s="394">
        <f t="shared" ref="BW130:BX138" si="310">BQ130</f>
        <v>1.4198754433552599E-2</v>
      </c>
      <c r="BX130" s="394">
        <f t="shared" si="310"/>
        <v>2.75987544335526E-2</v>
      </c>
      <c r="BY130" s="355">
        <f t="shared" si="296"/>
        <v>0.15019130657254565</v>
      </c>
      <c r="BZ130" s="355">
        <f t="shared" ref="BZ130:BZ138" si="311">(0.11852-0.05478*LN($AT130))^2</f>
        <v>9.933802795341623E-2</v>
      </c>
      <c r="CA130" s="356">
        <f t="shared" si="297"/>
        <v>6.6227356050857653E-2</v>
      </c>
    </row>
    <row r="131" spans="43:79">
      <c r="AQ131" s="327">
        <f t="shared" si="298"/>
        <v>3</v>
      </c>
      <c r="AR131" s="328"/>
      <c r="AS131" s="396">
        <f t="shared" ref="AS131:AS138" si="312">AT131-AT130</f>
        <v>1.4330752999848997E-2</v>
      </c>
      <c r="AT131" s="393">
        <v>4.1929507433401597E-2</v>
      </c>
      <c r="AU131" s="355">
        <f t="shared" si="299"/>
        <v>0.13474665638184347</v>
      </c>
      <c r="AV131" s="355">
        <f t="shared" si="300"/>
        <v>8.5421350845061264E-2</v>
      </c>
      <c r="AW131" s="356">
        <f t="shared" si="301"/>
        <v>3.5700174948745611E-2</v>
      </c>
      <c r="AY131" s="387"/>
      <c r="AZ131" s="387"/>
      <c r="BA131" s="387"/>
      <c r="BB131" s="387"/>
      <c r="BC131" s="387"/>
      <c r="BE131" s="394">
        <f t="shared" si="302"/>
        <v>1.4330752999848997E-2</v>
      </c>
      <c r="BF131" s="394">
        <f t="shared" si="302"/>
        <v>4.1929507433401597E-2</v>
      </c>
      <c r="BG131" s="355">
        <f t="shared" si="295"/>
        <v>0.13474665638184347</v>
      </c>
      <c r="BH131" s="355">
        <f t="shared" si="303"/>
        <v>8.5421350845061264E-2</v>
      </c>
      <c r="BI131" s="356">
        <f t="shared" si="304"/>
        <v>0.11812557887452602</v>
      </c>
      <c r="BK131" s="388"/>
      <c r="BL131" s="388"/>
      <c r="BM131" s="388"/>
      <c r="BN131" s="388"/>
      <c r="BO131" s="388"/>
      <c r="BQ131" s="394">
        <f t="shared" si="305"/>
        <v>1.4330752999848997E-2</v>
      </c>
      <c r="BR131" s="395">
        <f t="shared" si="306"/>
        <v>4.1929507433401597E-2</v>
      </c>
      <c r="BS131" s="355">
        <f t="shared" si="307"/>
        <v>0.13474665638184347</v>
      </c>
      <c r="BT131" s="355">
        <f t="shared" si="308"/>
        <v>8.5421350845061264E-2</v>
      </c>
      <c r="BU131" s="356">
        <f t="shared" si="309"/>
        <v>2.5694289390772517E-2</v>
      </c>
      <c r="BW131" s="394">
        <f t="shared" si="310"/>
        <v>1.4330752999848997E-2</v>
      </c>
      <c r="BX131" s="394">
        <f t="shared" si="310"/>
        <v>4.1929507433401597E-2</v>
      </c>
      <c r="BY131" s="355">
        <f t="shared" si="296"/>
        <v>0.13474665638184347</v>
      </c>
      <c r="BZ131" s="355">
        <f t="shared" si="311"/>
        <v>8.5421350845061264E-2</v>
      </c>
      <c r="CA131" s="356">
        <f t="shared" si="297"/>
        <v>8.5017869307703262E-2</v>
      </c>
    </row>
    <row r="132" spans="43:79">
      <c r="AQ132" s="327">
        <f t="shared" si="298"/>
        <v>4</v>
      </c>
      <c r="AR132" s="328"/>
      <c r="AS132" s="396">
        <f t="shared" si="312"/>
        <v>1.42011429274966E-2</v>
      </c>
      <c r="AT132" s="393">
        <v>5.6130650360898197E-2</v>
      </c>
      <c r="AU132" s="355">
        <f t="shared" si="299"/>
        <v>0.12724969373653047</v>
      </c>
      <c r="AV132" s="355">
        <f t="shared" si="300"/>
        <v>7.6336392519803842E-2</v>
      </c>
      <c r="AW132" s="356">
        <f t="shared" si="301"/>
        <v>4.2007822556296141E-2</v>
      </c>
      <c r="AY132" s="387"/>
      <c r="AZ132" s="387"/>
      <c r="BA132" s="387"/>
      <c r="BB132" s="387"/>
      <c r="BC132" s="387"/>
      <c r="BE132" s="394">
        <f t="shared" si="302"/>
        <v>1.42011429274966E-2</v>
      </c>
      <c r="BF132" s="394">
        <f t="shared" si="302"/>
        <v>5.6130650360898197E-2</v>
      </c>
      <c r="BG132" s="355">
        <f t="shared" si="295"/>
        <v>0.12724969373653047</v>
      </c>
      <c r="BH132" s="355">
        <f t="shared" si="303"/>
        <v>7.6336392519803842E-2</v>
      </c>
      <c r="BI132" s="356">
        <f t="shared" si="304"/>
        <v>0.13899647169362706</v>
      </c>
      <c r="BK132" s="388"/>
      <c r="BL132" s="388"/>
      <c r="BM132" s="388"/>
      <c r="BN132" s="388"/>
      <c r="BO132" s="388"/>
      <c r="BQ132" s="394">
        <f t="shared" si="305"/>
        <v>1.42011429274966E-2</v>
      </c>
      <c r="BR132" s="395">
        <f t="shared" si="306"/>
        <v>5.6130650360898197E-2</v>
      </c>
      <c r="BS132" s="355">
        <f t="shared" si="307"/>
        <v>0.12724969373653047</v>
      </c>
      <c r="BT132" s="355">
        <f t="shared" si="308"/>
        <v>7.6336392519803842E-2</v>
      </c>
      <c r="BU132" s="356">
        <f t="shared" si="309"/>
        <v>3.093857112551511E-2</v>
      </c>
      <c r="BW132" s="394">
        <f t="shared" si="310"/>
        <v>1.42011429274966E-2</v>
      </c>
      <c r="BX132" s="394">
        <f t="shared" si="310"/>
        <v>5.6130650360898197E-2</v>
      </c>
      <c r="BY132" s="355">
        <f t="shared" si="296"/>
        <v>0.12724969373653047</v>
      </c>
      <c r="BZ132" s="355">
        <f t="shared" si="311"/>
        <v>7.6336392519803842E-2</v>
      </c>
      <c r="CA132" s="356">
        <f t="shared" si="297"/>
        <v>0.10237027210648392</v>
      </c>
    </row>
    <row r="133" spans="43:79">
      <c r="AQ133" s="327">
        <f t="shared" si="298"/>
        <v>5</v>
      </c>
      <c r="AR133" s="328"/>
      <c r="AS133" s="396">
        <f t="shared" si="312"/>
        <v>1.1137135803955901E-2</v>
      </c>
      <c r="AT133" s="393">
        <v>6.7267786164854099E-2</v>
      </c>
      <c r="AU133" s="355">
        <f t="shared" si="299"/>
        <v>0.12415412756749958</v>
      </c>
      <c r="AV133" s="355">
        <f t="shared" si="300"/>
        <v>7.0955781113990313E-2</v>
      </c>
      <c r="AW133" s="356">
        <f t="shared" si="301"/>
        <v>4.7365974568812266E-2</v>
      </c>
      <c r="AY133" s="387"/>
      <c r="AZ133" s="387"/>
      <c r="BA133" s="387"/>
      <c r="BB133" s="387"/>
      <c r="BC133" s="387"/>
      <c r="BE133" s="394">
        <f t="shared" si="302"/>
        <v>1.1137135803955901E-2</v>
      </c>
      <c r="BF133" s="394">
        <f t="shared" si="302"/>
        <v>6.7267786164854099E-2</v>
      </c>
      <c r="BG133" s="355">
        <f t="shared" si="295"/>
        <v>0.12415412756749958</v>
      </c>
      <c r="BH133" s="355">
        <f t="shared" si="303"/>
        <v>7.0955781113990313E-2</v>
      </c>
      <c r="BI133" s="356">
        <f t="shared" si="304"/>
        <v>0.15672565114680542</v>
      </c>
      <c r="BK133" s="388"/>
      <c r="BL133" s="388"/>
      <c r="BM133" s="388"/>
      <c r="BN133" s="388"/>
      <c r="BO133" s="388"/>
      <c r="BQ133" s="394">
        <f t="shared" si="305"/>
        <v>1.1137135803955901E-2</v>
      </c>
      <c r="BR133" s="395">
        <f t="shared" si="306"/>
        <v>6.7267786164854099E-2</v>
      </c>
      <c r="BS133" s="355">
        <f t="shared" si="307"/>
        <v>0.12415412756749958</v>
      </c>
      <c r="BT133" s="355">
        <f t="shared" si="308"/>
        <v>7.0955781113990313E-2</v>
      </c>
      <c r="BU133" s="356">
        <f t="shared" si="309"/>
        <v>3.5363118155750391E-2</v>
      </c>
      <c r="BW133" s="394">
        <f t="shared" si="310"/>
        <v>1.1137135803955901E-2</v>
      </c>
      <c r="BX133" s="394">
        <f t="shared" si="310"/>
        <v>6.7267786164854099E-2</v>
      </c>
      <c r="BY133" s="355">
        <f t="shared" si="296"/>
        <v>0.12415412756749958</v>
      </c>
      <c r="BZ133" s="355">
        <f t="shared" si="311"/>
        <v>7.0955781113990313E-2</v>
      </c>
      <c r="CA133" s="356">
        <f t="shared" si="297"/>
        <v>0.11701031742711536</v>
      </c>
    </row>
    <row r="134" spans="43:79">
      <c r="AQ134" s="327">
        <f t="shared" si="298"/>
        <v>6</v>
      </c>
      <c r="AR134" s="328"/>
      <c r="AS134" s="396">
        <f t="shared" si="312"/>
        <v>8.9251329006417995E-3</v>
      </c>
      <c r="AT134" s="393">
        <v>7.6192919065495898E-2</v>
      </c>
      <c r="AU134" s="355">
        <f t="shared" si="299"/>
        <v>0.12265872262026685</v>
      </c>
      <c r="AV134" s="355">
        <f t="shared" si="300"/>
        <v>6.7366401813763355E-2</v>
      </c>
      <c r="AW134" s="356">
        <f t="shared" si="301"/>
        <v>5.2083109993300951E-2</v>
      </c>
      <c r="AY134" s="387"/>
      <c r="AZ134" s="387"/>
      <c r="BA134" s="387"/>
      <c r="BB134" s="387"/>
      <c r="BC134" s="387"/>
      <c r="BE134" s="394">
        <f t="shared" si="302"/>
        <v>8.9251329006417995E-3</v>
      </c>
      <c r="BF134" s="394">
        <f t="shared" si="302"/>
        <v>7.6192919065495898E-2</v>
      </c>
      <c r="BG134" s="355">
        <f t="shared" si="295"/>
        <v>0.12265872262026685</v>
      </c>
      <c r="BH134" s="355">
        <f t="shared" si="303"/>
        <v>6.7366401813763355E-2</v>
      </c>
      <c r="BI134" s="356">
        <f t="shared" si="304"/>
        <v>0.17233381983077534</v>
      </c>
      <c r="BK134" s="388"/>
      <c r="BL134" s="388"/>
      <c r="BM134" s="388"/>
      <c r="BN134" s="388"/>
      <c r="BO134" s="388"/>
      <c r="BQ134" s="394">
        <f t="shared" si="305"/>
        <v>8.9251329006417995E-3</v>
      </c>
      <c r="BR134" s="395">
        <f t="shared" si="306"/>
        <v>7.6192919065495898E-2</v>
      </c>
      <c r="BS134" s="355">
        <f t="shared" si="307"/>
        <v>0.12265872262026685</v>
      </c>
      <c r="BT134" s="355">
        <f t="shared" si="308"/>
        <v>6.7366401813763355E-2</v>
      </c>
      <c r="BU134" s="356">
        <f t="shared" si="309"/>
        <v>3.9244667659030202E-2</v>
      </c>
      <c r="BW134" s="394">
        <f t="shared" si="310"/>
        <v>8.9251329006417995E-3</v>
      </c>
      <c r="BX134" s="394">
        <f t="shared" si="310"/>
        <v>7.6192919065495898E-2</v>
      </c>
      <c r="BY134" s="355">
        <f t="shared" si="296"/>
        <v>0.12265872262026685</v>
      </c>
      <c r="BZ134" s="355">
        <f t="shared" si="311"/>
        <v>6.7366401813763355E-2</v>
      </c>
      <c r="CA134" s="356">
        <f t="shared" si="297"/>
        <v>0.12985367975414414</v>
      </c>
    </row>
    <row r="135" spans="43:79">
      <c r="AQ135" s="327">
        <f t="shared" si="298"/>
        <v>7</v>
      </c>
      <c r="AR135" s="328"/>
      <c r="AS135" s="396">
        <f t="shared" si="312"/>
        <v>7.1363487845058082E-3</v>
      </c>
      <c r="AT135" s="393">
        <v>8.3329267850001706E-2</v>
      </c>
      <c r="AU135" s="355">
        <f t="shared" si="299"/>
        <v>0.12186084065427152</v>
      </c>
      <c r="AV135" s="355">
        <f t="shared" si="300"/>
        <v>6.4844513417588304E-2</v>
      </c>
      <c r="AW135" s="356">
        <f t="shared" si="301"/>
        <v>5.6317173486977935E-2</v>
      </c>
      <c r="AY135" s="387"/>
      <c r="AZ135" s="387"/>
      <c r="BA135" s="387"/>
      <c r="BB135" s="387"/>
      <c r="BC135" s="387"/>
      <c r="BE135" s="394">
        <f t="shared" si="302"/>
        <v>7.1363487845058082E-3</v>
      </c>
      <c r="BF135" s="394">
        <f t="shared" si="302"/>
        <v>8.3329267850001706E-2</v>
      </c>
      <c r="BG135" s="355">
        <f t="shared" si="295"/>
        <v>0.12186084065427152</v>
      </c>
      <c r="BH135" s="355">
        <f t="shared" si="303"/>
        <v>6.4844513417588304E-2</v>
      </c>
      <c r="BI135" s="356">
        <f t="shared" si="304"/>
        <v>0.18634358874367712</v>
      </c>
      <c r="BK135" s="388"/>
      <c r="BL135" s="388"/>
      <c r="BM135" s="388"/>
      <c r="BN135" s="388"/>
      <c r="BO135" s="388"/>
      <c r="BQ135" s="394">
        <f t="shared" si="305"/>
        <v>7.1363487845058082E-3</v>
      </c>
      <c r="BR135" s="395">
        <f t="shared" si="306"/>
        <v>8.3329267850001706E-2</v>
      </c>
      <c r="BS135" s="355">
        <f t="shared" si="307"/>
        <v>0.12186084065427152</v>
      </c>
      <c r="BT135" s="355">
        <f t="shared" si="308"/>
        <v>6.4844513417588304E-2</v>
      </c>
      <c r="BU135" s="356">
        <f t="shared" si="309"/>
        <v>4.2715403533046523E-2</v>
      </c>
      <c r="BW135" s="394">
        <f t="shared" si="310"/>
        <v>7.1363487845058082E-3</v>
      </c>
      <c r="BX135" s="394">
        <f t="shared" si="310"/>
        <v>8.3329267850001706E-2</v>
      </c>
      <c r="BY135" s="355">
        <f t="shared" si="296"/>
        <v>0.12186084065427152</v>
      </c>
      <c r="BZ135" s="355">
        <f t="shared" si="311"/>
        <v>6.4844513417588304E-2</v>
      </c>
      <c r="CA135" s="356">
        <f t="shared" si="297"/>
        <v>0.14133773227846289</v>
      </c>
    </row>
    <row r="136" spans="43:79">
      <c r="AQ136" s="327">
        <f t="shared" si="298"/>
        <v>8</v>
      </c>
      <c r="AR136" s="328"/>
      <c r="AS136" s="396">
        <f t="shared" si="312"/>
        <v>6.7750519373749873E-3</v>
      </c>
      <c r="AT136" s="393">
        <v>9.0104319787376694E-2</v>
      </c>
      <c r="AU136" s="355">
        <f t="shared" si="299"/>
        <v>0.12132614435840469</v>
      </c>
      <c r="AV136" s="355">
        <f t="shared" si="300"/>
        <v>6.2682032969168758E-2</v>
      </c>
      <c r="AW136" s="356">
        <f t="shared" si="301"/>
        <v>6.0381931731996165E-2</v>
      </c>
      <c r="AY136" s="387"/>
      <c r="AZ136" s="387"/>
      <c r="BA136" s="387"/>
      <c r="BB136" s="387"/>
      <c r="BC136" s="387"/>
      <c r="BE136" s="394">
        <f t="shared" si="302"/>
        <v>6.7750519373749873E-3</v>
      </c>
      <c r="BF136" s="394">
        <f t="shared" si="302"/>
        <v>9.0104319787376694E-2</v>
      </c>
      <c r="BG136" s="355">
        <f t="shared" si="295"/>
        <v>0.12132614435840469</v>
      </c>
      <c r="BH136" s="355">
        <f t="shared" si="303"/>
        <v>6.2682032969168758E-2</v>
      </c>
      <c r="BI136" s="356">
        <f t="shared" si="304"/>
        <v>0.19979315646616397</v>
      </c>
      <c r="BK136" s="388"/>
      <c r="BL136" s="388"/>
      <c r="BM136" s="388"/>
      <c r="BN136" s="388"/>
      <c r="BO136" s="388"/>
      <c r="BQ136" s="394">
        <f t="shared" si="305"/>
        <v>6.7750519373749873E-3</v>
      </c>
      <c r="BR136" s="395">
        <f t="shared" si="306"/>
        <v>9.0104319787376694E-2</v>
      </c>
      <c r="BS136" s="355">
        <f t="shared" si="307"/>
        <v>0.12132614435840469</v>
      </c>
      <c r="BT136" s="355">
        <f t="shared" si="308"/>
        <v>6.2682032969168758E-2</v>
      </c>
      <c r="BU136" s="356">
        <f t="shared" si="309"/>
        <v>4.606255629958126E-2</v>
      </c>
      <c r="BW136" s="394">
        <f t="shared" si="310"/>
        <v>6.7750519373749873E-3</v>
      </c>
      <c r="BX136" s="394">
        <f t="shared" si="310"/>
        <v>9.0104319787376694E-2</v>
      </c>
      <c r="BY136" s="355">
        <f t="shared" si="296"/>
        <v>0.12132614435840469</v>
      </c>
      <c r="BZ136" s="355">
        <f t="shared" si="311"/>
        <v>6.2682032969168758E-2</v>
      </c>
      <c r="CA136" s="356">
        <f t="shared" si="297"/>
        <v>0.15241287010890869</v>
      </c>
    </row>
    <row r="137" spans="43:79">
      <c r="AQ137" s="327">
        <f t="shared" si="298"/>
        <v>9</v>
      </c>
      <c r="AR137" s="328"/>
      <c r="AS137" s="396">
        <f t="shared" si="312"/>
        <v>4.8088222433609051E-3</v>
      </c>
      <c r="AT137" s="393">
        <v>9.4913142030737599E-2</v>
      </c>
      <c r="AU137" s="355">
        <f t="shared" si="299"/>
        <v>0.12104272204127575</v>
      </c>
      <c r="AV137" s="355">
        <f t="shared" si="300"/>
        <v>6.1263955421670825E-2</v>
      </c>
      <c r="AW137" s="356">
        <f t="shared" si="301"/>
        <v>6.4019545598167069E-2</v>
      </c>
      <c r="AY137" s="387"/>
      <c r="AZ137" s="387"/>
      <c r="BA137" s="387"/>
      <c r="BB137" s="387"/>
      <c r="BC137" s="387"/>
      <c r="BE137" s="394">
        <f t="shared" si="302"/>
        <v>4.8088222433609051E-3</v>
      </c>
      <c r="BF137" s="394">
        <f t="shared" si="302"/>
        <v>9.4913142030737599E-2</v>
      </c>
      <c r="BG137" s="355">
        <f t="shared" si="295"/>
        <v>0.12104272204127575</v>
      </c>
      <c r="BH137" s="355">
        <f t="shared" si="303"/>
        <v>6.1263955421670825E-2</v>
      </c>
      <c r="BI137" s="356">
        <f t="shared" si="304"/>
        <v>0.21182937881746478</v>
      </c>
      <c r="BK137" s="388"/>
      <c r="BL137" s="388"/>
      <c r="BM137" s="388"/>
      <c r="BN137" s="388"/>
      <c r="BO137" s="388"/>
      <c r="BQ137" s="394">
        <f t="shared" si="305"/>
        <v>4.8088222433609051E-3</v>
      </c>
      <c r="BR137" s="395">
        <f t="shared" si="306"/>
        <v>9.4913142030737599E-2</v>
      </c>
      <c r="BS137" s="355">
        <f t="shared" si="307"/>
        <v>0.12104272204127575</v>
      </c>
      <c r="BT137" s="355">
        <f t="shared" si="308"/>
        <v>6.1263955421670825E-2</v>
      </c>
      <c r="BU137" s="356">
        <f t="shared" si="309"/>
        <v>4.9025110631032938E-2</v>
      </c>
      <c r="BW137" s="394">
        <f t="shared" si="310"/>
        <v>4.8088222433609051E-3</v>
      </c>
      <c r="BX137" s="394">
        <f t="shared" si="310"/>
        <v>9.4913142030737599E-2</v>
      </c>
      <c r="BY137" s="355">
        <f t="shared" si="296"/>
        <v>0.12104272204127575</v>
      </c>
      <c r="BZ137" s="355">
        <f t="shared" si="311"/>
        <v>6.1263955421670825E-2</v>
      </c>
      <c r="CA137" s="356">
        <f t="shared" si="297"/>
        <v>0.16221543958797677</v>
      </c>
    </row>
    <row r="138" spans="43:79">
      <c r="AQ138" s="327">
        <f t="shared" si="298"/>
        <v>10</v>
      </c>
      <c r="AR138" s="328"/>
      <c r="AS138" s="396">
        <f t="shared" si="312"/>
        <v>4.0487153891549943E-3</v>
      </c>
      <c r="AT138" s="393">
        <v>9.8961857419892593E-2</v>
      </c>
      <c r="AU138" s="355">
        <f t="shared" si="299"/>
        <v>0.12085163169522591</v>
      </c>
      <c r="AV138" s="355">
        <f t="shared" si="300"/>
        <v>6.0136418081312745E-2</v>
      </c>
      <c r="AW138" s="356">
        <f t="shared" si="301"/>
        <v>6.7478582722714051E-2</v>
      </c>
      <c r="AY138" s="387"/>
      <c r="AZ138" s="387"/>
      <c r="BA138" s="387"/>
      <c r="BB138" s="387"/>
      <c r="BC138" s="387"/>
      <c r="BE138" s="394">
        <f t="shared" si="302"/>
        <v>4.0487153891549943E-3</v>
      </c>
      <c r="BF138" s="394">
        <f t="shared" si="302"/>
        <v>9.8961857419892593E-2</v>
      </c>
      <c r="BG138" s="355">
        <f t="shared" si="295"/>
        <v>0.12085163169522591</v>
      </c>
      <c r="BH138" s="355">
        <f t="shared" si="303"/>
        <v>6.0136418081312745E-2</v>
      </c>
      <c r="BI138" s="356">
        <f t="shared" si="304"/>
        <v>0.22327472224427458</v>
      </c>
      <c r="BK138" s="388"/>
      <c r="BL138" s="388"/>
      <c r="BM138" s="388"/>
      <c r="BN138" s="388"/>
      <c r="BO138" s="388"/>
      <c r="BQ138" s="394">
        <f t="shared" si="305"/>
        <v>4.0487153891549943E-3</v>
      </c>
      <c r="BR138" s="395">
        <f t="shared" si="306"/>
        <v>9.8961857419892593E-2</v>
      </c>
      <c r="BS138" s="355">
        <f t="shared" si="307"/>
        <v>0.12085163169522591</v>
      </c>
      <c r="BT138" s="355">
        <f t="shared" si="308"/>
        <v>6.0136418081312745E-2</v>
      </c>
      <c r="BU138" s="356">
        <f t="shared" si="309"/>
        <v>5.1833826598979144E-2</v>
      </c>
      <c r="BW138" s="394">
        <f t="shared" si="310"/>
        <v>4.0487153891549943E-3</v>
      </c>
      <c r="BX138" s="394">
        <f t="shared" si="310"/>
        <v>9.8961857419892593E-2</v>
      </c>
      <c r="BY138" s="355">
        <f t="shared" si="296"/>
        <v>0.12085163169522591</v>
      </c>
      <c r="BZ138" s="355">
        <f t="shared" si="311"/>
        <v>6.0136418081312745E-2</v>
      </c>
      <c r="CA138" s="356">
        <f t="shared" si="297"/>
        <v>0.17150898507015169</v>
      </c>
    </row>
    <row r="139" spans="43:79">
      <c r="AQ139" s="327"/>
      <c r="AR139" s="328"/>
      <c r="AY139" s="387"/>
      <c r="AZ139" s="387"/>
      <c r="BA139" s="387"/>
      <c r="BB139" s="387"/>
      <c r="BC139" s="387"/>
      <c r="BK139" s="387"/>
      <c r="BL139" s="387"/>
      <c r="BM139" s="387"/>
      <c r="BN139" s="387"/>
      <c r="BO139" s="387"/>
    </row>
    <row r="140" spans="43:79">
      <c r="AQ140" s="327"/>
      <c r="AR140" s="400" t="s">
        <v>171</v>
      </c>
      <c r="AS140" s="327" t="s">
        <v>164</v>
      </c>
      <c r="AT140" s="385">
        <f>'ICS-Vasicek (results)'!Q133</f>
        <v>0.18799999999999994</v>
      </c>
      <c r="AU140" s="327" t="s">
        <v>160</v>
      </c>
      <c r="AV140" s="386">
        <v>0.28299999999999997</v>
      </c>
      <c r="AW140" s="347">
        <f>AV140*(AT140/(1-AT140))</f>
        <v>6.5522167487684704E-2</v>
      </c>
      <c r="AY140" s="387"/>
      <c r="AZ140" s="387"/>
      <c r="BA140" s="387"/>
      <c r="BB140" s="387"/>
      <c r="BC140" s="387"/>
      <c r="BE140" s="327" t="s">
        <v>164</v>
      </c>
      <c r="BF140" s="398">
        <f>BF116</f>
        <v>0.45</v>
      </c>
      <c r="BG140" s="327" t="s">
        <v>160</v>
      </c>
      <c r="BH140" s="376">
        <f>BF140/AT140*AV140</f>
        <v>0.67739361702127676</v>
      </c>
      <c r="BI140" s="347">
        <f>BH140*(BF140/(1-BF140))</f>
        <v>0.55423114119922645</v>
      </c>
      <c r="BK140" s="387"/>
      <c r="BL140" s="388"/>
      <c r="BM140" s="387"/>
      <c r="BN140" s="389"/>
      <c r="BO140" s="390"/>
      <c r="BQ140" s="327" t="s">
        <v>164</v>
      </c>
      <c r="BR140" s="391">
        <f>AT140</f>
        <v>0.18799999999999994</v>
      </c>
      <c r="BS140" s="327" t="s">
        <v>160</v>
      </c>
      <c r="BT140" s="399">
        <f>AV140</f>
        <v>0.28299999999999997</v>
      </c>
      <c r="BU140" s="347">
        <f>BT140*(BR140/(1-BR140))</f>
        <v>6.5522167487684704E-2</v>
      </c>
      <c r="BW140" s="327" t="s">
        <v>164</v>
      </c>
      <c r="BX140" s="398">
        <f>BX116</f>
        <v>0.45</v>
      </c>
      <c r="BY140" s="327" t="s">
        <v>160</v>
      </c>
      <c r="BZ140" s="376">
        <f>BT140</f>
        <v>0.28299999999999997</v>
      </c>
      <c r="CA140" s="347">
        <f>BZ140*(BX140/(1-BX140))</f>
        <v>0.2315454545454545</v>
      </c>
    </row>
    <row r="141" spans="43:79">
      <c r="AQ141" s="327">
        <f t="shared" si="298"/>
        <v>1</v>
      </c>
      <c r="AS141" s="357">
        <f>AT141</f>
        <v>8.0999999999999996E-3</v>
      </c>
      <c r="AT141" s="393">
        <v>8.0999999999999996E-3</v>
      </c>
      <c r="AU141" s="355">
        <f t="shared" ref="AU141:AU150" si="313">0.12*(1-EXP(-50*$AT141))/(1-EXP(-50))+0.24*(1-(1-EXP(-50*$AT141))/(1-EXP(-50)))</f>
        <v>0.20003721730301693</v>
      </c>
      <c r="AV141" s="355">
        <f>(0.11852-0.05478*LN($AT141))^2</f>
        <v>0.14617968585952065</v>
      </c>
      <c r="AW141" s="356">
        <f>(AT$140*NORMSDIST((1-AU141)^(-0.5)*NORMSINV($AT141)+(AU141/(1-AU141))^(0.5)*NORMSINV(0.999))-$AT141*AT$140)*((1+($AQ141-2.5)*AV141)/(1-1.5*AV141))</f>
        <v>2.2265039783288046E-2</v>
      </c>
      <c r="AY141" s="387"/>
      <c r="AZ141" s="387"/>
      <c r="BA141" s="387"/>
      <c r="BB141" s="387"/>
      <c r="BC141" s="387"/>
      <c r="BE141" s="394">
        <f>AS141</f>
        <v>8.0999999999999996E-3</v>
      </c>
      <c r="BF141" s="394">
        <f>AT141</f>
        <v>8.0999999999999996E-3</v>
      </c>
      <c r="BG141" s="355">
        <f t="shared" ref="BG141:BG150" si="314">0.12*(1-EXP(-50*$AT141))/(1-EXP(-50))+0.24*(1-(1-EXP(-50*$AT141))/(1-EXP(-50)))</f>
        <v>0.20003721730301693</v>
      </c>
      <c r="BH141" s="355">
        <f>(0.11852-0.05478*LN($AT141))^2</f>
        <v>0.14617968585952065</v>
      </c>
      <c r="BI141" s="356">
        <f>(BF$140*NORMSDIST((1-BG141)^(-0.5)*NORMSINV($BF141)+(BG141/(1-BG141))^(0.5)*NORMSINV(0.999))-$BF141*BF$140)*((1+($AQ141-2.5)*BH141)/(1-1.5*BH141))</f>
        <v>5.3293978204678842E-2</v>
      </c>
      <c r="BK141" s="388"/>
      <c r="BL141" s="388"/>
      <c r="BM141" s="388"/>
      <c r="BN141" s="388"/>
      <c r="BO141" s="388"/>
      <c r="BQ141" s="394">
        <f>BE141</f>
        <v>8.0999999999999996E-3</v>
      </c>
      <c r="BR141" s="395">
        <f>AT141</f>
        <v>8.0999999999999996E-3</v>
      </c>
      <c r="BS141" s="355">
        <f t="shared" ref="BS141:BS150" si="315">0.12*(1-EXP(-50*$AT141))/(1-EXP(-50))+0.24*(1-(1-EXP(-50*$AT141))/(1-EXP(-50)))</f>
        <v>0.20003721730301693</v>
      </c>
      <c r="BT141" s="355">
        <f>(0.11852-0.05478*LN($BR141))^2</f>
        <v>0.14617968585952065</v>
      </c>
      <c r="BU141" s="356">
        <f>(BR$140*NORMSDIST((1-BS141)^(-0.5)*NORMSINV($BR141)+(BS141/(1-BS141))^(0.5)*NORMSINV(0.995))-$BR141*BR$140)*((1+($AQ141-2.5)*BT141)/(1-1.5*BT141))</f>
        <v>1.3654534009326088E-2</v>
      </c>
      <c r="BW141" s="394">
        <f>BQ141</f>
        <v>8.0999999999999996E-3</v>
      </c>
      <c r="BX141" s="394">
        <f>BR141</f>
        <v>8.0999999999999996E-3</v>
      </c>
      <c r="BY141" s="355">
        <f t="shared" ref="BY141:BY150" si="316">0.12*(1-EXP(-50*$AT141))/(1-EXP(-50))+0.24*(1-(1-EXP(-50*$AT141))/(1-EXP(-50)))</f>
        <v>0.20003721730301693</v>
      </c>
      <c r="BZ141" s="355">
        <f>(0.11852-0.05478*LN($AT141))^2</f>
        <v>0.14617968585952065</v>
      </c>
      <c r="CA141" s="356">
        <f t="shared" ref="CA141:CA150" si="317">(BX$140*NORMSDIST((1-BY141)^(-0.5)*NORMSINV($BX141)+(BY141/(1-BY141))^(0.5)*NORMSINV(0.995))-$BX141*BX$140)*((1+($AQ141-2.5)*BZ141)/(1-1.5*BZ141))</f>
        <v>3.2683725022323092E-2</v>
      </c>
    </row>
    <row r="142" spans="43:79">
      <c r="AQ142" s="327">
        <f t="shared" si="298"/>
        <v>2</v>
      </c>
      <c r="AS142" s="396">
        <f>AT142-AT141</f>
        <v>7.6874862290969015E-3</v>
      </c>
      <c r="AT142" s="393">
        <v>1.5787486229096901E-2</v>
      </c>
      <c r="AU142" s="355">
        <f t="shared" si="313"/>
        <v>0.17449546195530602</v>
      </c>
      <c r="AV142" s="355">
        <f t="shared" ref="AV142:AV150" si="318">(0.11852-0.05478*LN($AT142))^2</f>
        <v>0.11956165987829288</v>
      </c>
      <c r="AW142" s="356">
        <f t="shared" ref="AW142:AW150" si="319">(AT$140*NORMSDIST((1-AU142)^(-0.5)*NORMSINV($AT142)+(AU142/(1-AU142))^(0.5)*NORMSINV(0.999))-$AT142*AT$140)*((1+($AQ142-2.5)*AV142)/(1-1.5*AV142))</f>
        <v>3.3700773205695644E-2</v>
      </c>
      <c r="AY142" s="387"/>
      <c r="AZ142" s="387"/>
      <c r="BA142" s="387"/>
      <c r="BB142" s="387"/>
      <c r="BC142" s="387"/>
      <c r="BE142" s="394">
        <f t="shared" ref="BE142:BF150" si="320">AS142</f>
        <v>7.6874862290969015E-3</v>
      </c>
      <c r="BF142" s="394">
        <f t="shared" si="320"/>
        <v>1.5787486229096901E-2</v>
      </c>
      <c r="BG142" s="355">
        <f t="shared" si="314"/>
        <v>0.17449546195530602</v>
      </c>
      <c r="BH142" s="355">
        <f t="shared" ref="BH142:BH150" si="321">(0.11852-0.05478*LN($AT142))^2</f>
        <v>0.11956165987829288</v>
      </c>
      <c r="BI142" s="356">
        <f t="shared" ref="BI142:BI150" si="322">(BF$140*NORMSDIST((1-BG142)^(-0.5)*NORMSINV($BF142)+(BG142/(1-BG142))^(0.5)*NORMSINV(0.999))-$BF142*BF$140)*((1+($AQ142-2.5)*BH142)/(1-1.5*BH142))</f>
        <v>8.0666744375335331E-2</v>
      </c>
      <c r="BK142" s="388"/>
      <c r="BL142" s="388"/>
      <c r="BM142" s="388"/>
      <c r="BN142" s="388"/>
      <c r="BO142" s="388"/>
      <c r="BQ142" s="394">
        <f t="shared" ref="BQ142:BQ150" si="323">BE142</f>
        <v>7.6874862290969015E-3</v>
      </c>
      <c r="BR142" s="395">
        <f t="shared" ref="BR142:BR150" si="324">AT142</f>
        <v>1.5787486229096901E-2</v>
      </c>
      <c r="BS142" s="355">
        <f t="shared" si="315"/>
        <v>0.17449546195530602</v>
      </c>
      <c r="BT142" s="355">
        <f t="shared" ref="BT142:BT150" si="325">(0.11852-0.05478*LN($BR142))^2</f>
        <v>0.11956165987829288</v>
      </c>
      <c r="BU142" s="356">
        <f t="shared" ref="BU142:BU150" si="326">(BR$140*NORMSDIST((1-BS142)^(-0.5)*NORMSINV($BR142)+(BS142/(1-BS142))^(0.5)*NORMSINV(0.995))-$BR142*BR$140)*((1+($AQ142-2.5)*BT142)/(1-1.5*BT142))</f>
        <v>2.2153606968555235E-2</v>
      </c>
      <c r="BW142" s="394">
        <f t="shared" ref="BW142:BX150" si="327">BQ142</f>
        <v>7.6874862290969015E-3</v>
      </c>
      <c r="BX142" s="394">
        <f t="shared" si="327"/>
        <v>1.5787486229096901E-2</v>
      </c>
      <c r="BY142" s="355">
        <f t="shared" si="316"/>
        <v>0.17449546195530602</v>
      </c>
      <c r="BZ142" s="355">
        <f t="shared" ref="BZ142:BZ150" si="328">(0.11852-0.05478*LN($AT142))^2</f>
        <v>0.11956165987829288</v>
      </c>
      <c r="CA142" s="356">
        <f t="shared" si="317"/>
        <v>5.302725072260564E-2</v>
      </c>
    </row>
    <row r="143" spans="43:79">
      <c r="AQ143" s="327">
        <f t="shared" si="298"/>
        <v>3</v>
      </c>
      <c r="AS143" s="396">
        <f t="shared" ref="AS143:AS150" si="329">AT143-AT142</f>
        <v>7.3676058047766994E-3</v>
      </c>
      <c r="AT143" s="393">
        <v>2.31550920338736E-2</v>
      </c>
      <c r="AU143" s="355">
        <f t="shared" si="313"/>
        <v>0.15770290477001686</v>
      </c>
      <c r="AV143" s="355">
        <f t="shared" si="318"/>
        <v>0.10549264436429401</v>
      </c>
      <c r="AW143" s="356">
        <f t="shared" si="319"/>
        <v>4.2087007836320384E-2</v>
      </c>
      <c r="AY143" s="387"/>
      <c r="AZ143" s="387"/>
      <c r="BA143" s="387"/>
      <c r="BB143" s="387"/>
      <c r="BC143" s="387"/>
      <c r="BE143" s="394">
        <f t="shared" si="320"/>
        <v>7.3676058047766994E-3</v>
      </c>
      <c r="BF143" s="394">
        <f t="shared" si="320"/>
        <v>2.31550920338736E-2</v>
      </c>
      <c r="BG143" s="355">
        <f t="shared" si="314"/>
        <v>0.15770290477001686</v>
      </c>
      <c r="BH143" s="355">
        <f t="shared" si="321"/>
        <v>0.10549264436429401</v>
      </c>
      <c r="BI143" s="356">
        <f t="shared" si="322"/>
        <v>0.10074017833161798</v>
      </c>
      <c r="BK143" s="388"/>
      <c r="BL143" s="388"/>
      <c r="BM143" s="388"/>
      <c r="BN143" s="388"/>
      <c r="BO143" s="388"/>
      <c r="BQ143" s="394">
        <f t="shared" si="323"/>
        <v>7.3676058047766994E-3</v>
      </c>
      <c r="BR143" s="395">
        <f t="shared" si="324"/>
        <v>2.31550920338736E-2</v>
      </c>
      <c r="BS143" s="355">
        <f t="shared" si="315"/>
        <v>0.15770290477001686</v>
      </c>
      <c r="BT143" s="355">
        <f t="shared" si="325"/>
        <v>0.10549264436429401</v>
      </c>
      <c r="BU143" s="356">
        <f t="shared" si="326"/>
        <v>2.8733900611447882E-2</v>
      </c>
      <c r="BW143" s="394">
        <f t="shared" si="327"/>
        <v>7.3676058047766994E-3</v>
      </c>
      <c r="BX143" s="394">
        <f t="shared" si="327"/>
        <v>2.31550920338736E-2</v>
      </c>
      <c r="BY143" s="355">
        <f t="shared" si="316"/>
        <v>0.15770290477001686</v>
      </c>
      <c r="BZ143" s="355">
        <f t="shared" si="328"/>
        <v>0.10549264436429401</v>
      </c>
      <c r="CA143" s="356">
        <f t="shared" si="317"/>
        <v>6.877795359123165E-2</v>
      </c>
    </row>
    <row r="144" spans="43:79">
      <c r="AQ144" s="327">
        <f t="shared" si="298"/>
        <v>4</v>
      </c>
      <c r="AS144" s="396">
        <f t="shared" si="329"/>
        <v>6.8185293160451001E-3</v>
      </c>
      <c r="AT144" s="393">
        <v>2.9973621349918701E-2</v>
      </c>
      <c r="AU144" s="355">
        <f t="shared" si="313"/>
        <v>0.14681095775176209</v>
      </c>
      <c r="AV144" s="355">
        <f t="shared" si="318"/>
        <v>9.6508038950385872E-2</v>
      </c>
      <c r="AW144" s="356">
        <f t="shared" si="319"/>
        <v>4.9128895909246753E-2</v>
      </c>
      <c r="AY144" s="387"/>
      <c r="AZ144" s="387"/>
      <c r="BA144" s="387"/>
      <c r="BB144" s="387"/>
      <c r="BC144" s="387"/>
      <c r="BE144" s="394">
        <f t="shared" si="320"/>
        <v>6.8185293160451001E-3</v>
      </c>
      <c r="BF144" s="394">
        <f t="shared" si="320"/>
        <v>2.9973621349918701E-2</v>
      </c>
      <c r="BG144" s="355">
        <f t="shared" si="314"/>
        <v>0.14681095775176209</v>
      </c>
      <c r="BH144" s="355">
        <f t="shared" si="321"/>
        <v>9.6508038950385872E-2</v>
      </c>
      <c r="BI144" s="356">
        <f t="shared" si="322"/>
        <v>0.1175957614848992</v>
      </c>
      <c r="BK144" s="388"/>
      <c r="BL144" s="388"/>
      <c r="BM144" s="388"/>
      <c r="BN144" s="388"/>
      <c r="BO144" s="388"/>
      <c r="BQ144" s="394">
        <f t="shared" si="323"/>
        <v>6.8185293160451001E-3</v>
      </c>
      <c r="BR144" s="395">
        <f t="shared" si="324"/>
        <v>2.9973621349918701E-2</v>
      </c>
      <c r="BS144" s="355">
        <f t="shared" si="315"/>
        <v>0.14681095775176209</v>
      </c>
      <c r="BT144" s="355">
        <f t="shared" si="325"/>
        <v>9.6508038950385872E-2</v>
      </c>
      <c r="BU144" s="356">
        <f t="shared" si="326"/>
        <v>3.4354495372275279E-2</v>
      </c>
      <c r="BW144" s="394">
        <f t="shared" si="327"/>
        <v>6.8185293160451001E-3</v>
      </c>
      <c r="BX144" s="394">
        <f t="shared" si="327"/>
        <v>2.9973621349918701E-2</v>
      </c>
      <c r="BY144" s="355">
        <f t="shared" si="316"/>
        <v>0.14681095775176209</v>
      </c>
      <c r="BZ144" s="355">
        <f t="shared" si="328"/>
        <v>9.6508038950385872E-2</v>
      </c>
      <c r="CA144" s="356">
        <f t="shared" si="317"/>
        <v>8.2231504880446171E-2</v>
      </c>
    </row>
    <row r="145" spans="43:79">
      <c r="AQ145" s="327">
        <f t="shared" si="298"/>
        <v>5</v>
      </c>
      <c r="AS145" s="396">
        <f t="shared" si="329"/>
        <v>6.5513627045967991E-3</v>
      </c>
      <c r="AT145" s="393">
        <v>3.65249840545155E-2</v>
      </c>
      <c r="AU145" s="355">
        <f t="shared" si="313"/>
        <v>0.13932196516171094</v>
      </c>
      <c r="AV145" s="355">
        <f t="shared" si="318"/>
        <v>8.9897180238139515E-2</v>
      </c>
      <c r="AW145" s="356">
        <f t="shared" si="319"/>
        <v>5.5605750152075174E-2</v>
      </c>
      <c r="AY145" s="387"/>
      <c r="AZ145" s="387"/>
      <c r="BA145" s="387"/>
      <c r="BB145" s="387"/>
      <c r="BC145" s="387"/>
      <c r="BE145" s="394">
        <f t="shared" si="320"/>
        <v>6.5513627045967991E-3</v>
      </c>
      <c r="BF145" s="394">
        <f t="shared" si="320"/>
        <v>3.65249840545155E-2</v>
      </c>
      <c r="BG145" s="355">
        <f t="shared" si="314"/>
        <v>0.13932196516171094</v>
      </c>
      <c r="BH145" s="355">
        <f t="shared" si="321"/>
        <v>8.9897180238139515E-2</v>
      </c>
      <c r="BI145" s="356">
        <f t="shared" si="322"/>
        <v>0.13309887004486085</v>
      </c>
      <c r="BK145" s="388"/>
      <c r="BL145" s="388"/>
      <c r="BM145" s="388"/>
      <c r="BN145" s="388"/>
      <c r="BO145" s="388"/>
      <c r="BQ145" s="394">
        <f t="shared" si="323"/>
        <v>6.5513627045967991E-3</v>
      </c>
      <c r="BR145" s="395">
        <f t="shared" si="324"/>
        <v>3.65249840545155E-2</v>
      </c>
      <c r="BS145" s="355">
        <f t="shared" si="315"/>
        <v>0.13932196516171094</v>
      </c>
      <c r="BT145" s="355">
        <f t="shared" si="325"/>
        <v>8.9897180238139515E-2</v>
      </c>
      <c r="BU145" s="356">
        <f t="shared" si="326"/>
        <v>3.9562156510144719E-2</v>
      </c>
      <c r="BW145" s="394">
        <f t="shared" si="327"/>
        <v>6.5513627045967991E-3</v>
      </c>
      <c r="BX145" s="394">
        <f t="shared" si="327"/>
        <v>3.65249840545155E-2</v>
      </c>
      <c r="BY145" s="355">
        <f t="shared" si="316"/>
        <v>0.13932196516171094</v>
      </c>
      <c r="BZ145" s="355">
        <f t="shared" si="328"/>
        <v>8.9897180238139515E-2</v>
      </c>
      <c r="CA145" s="356">
        <f t="shared" si="317"/>
        <v>9.4696651221091124E-2</v>
      </c>
    </row>
    <row r="146" spans="43:79">
      <c r="AQ146" s="327">
        <f t="shared" si="298"/>
        <v>6</v>
      </c>
      <c r="AS146" s="396">
        <f t="shared" si="329"/>
        <v>5.384705820321703E-3</v>
      </c>
      <c r="AT146" s="393">
        <v>4.1909689874837203E-2</v>
      </c>
      <c r="AU146" s="355">
        <f t="shared" si="313"/>
        <v>0.1347612757599807</v>
      </c>
      <c r="AV146" s="355">
        <f t="shared" si="318"/>
        <v>8.5436489508155106E-2</v>
      </c>
      <c r="AW146" s="356">
        <f t="shared" si="319"/>
        <v>6.1472421799066125E-2</v>
      </c>
      <c r="AY146" s="387"/>
      <c r="AZ146" s="387"/>
      <c r="BA146" s="387"/>
      <c r="BB146" s="387"/>
      <c r="BC146" s="387"/>
      <c r="BE146" s="394">
        <f t="shared" si="320"/>
        <v>5.384705820321703E-3</v>
      </c>
      <c r="BF146" s="394">
        <f t="shared" si="320"/>
        <v>4.1909689874837203E-2</v>
      </c>
      <c r="BG146" s="355">
        <f t="shared" si="314"/>
        <v>0.1347612757599807</v>
      </c>
      <c r="BH146" s="355">
        <f t="shared" si="321"/>
        <v>8.5436489508155106E-2</v>
      </c>
      <c r="BI146" s="356">
        <f t="shared" si="322"/>
        <v>0.14714143515733918</v>
      </c>
      <c r="BK146" s="388"/>
      <c r="BL146" s="388"/>
      <c r="BM146" s="388"/>
      <c r="BN146" s="388"/>
      <c r="BO146" s="388"/>
      <c r="BQ146" s="394">
        <f t="shared" si="323"/>
        <v>5.384705820321703E-3</v>
      </c>
      <c r="BR146" s="395">
        <f t="shared" si="324"/>
        <v>4.1909689874837203E-2</v>
      </c>
      <c r="BS146" s="355">
        <f t="shared" si="315"/>
        <v>0.1347612757599807</v>
      </c>
      <c r="BT146" s="355">
        <f t="shared" si="325"/>
        <v>8.5436489508155106E-2</v>
      </c>
      <c r="BU146" s="356">
        <f t="shared" si="326"/>
        <v>4.4241492042868612E-2</v>
      </c>
      <c r="BW146" s="394">
        <f t="shared" si="327"/>
        <v>5.384705820321703E-3</v>
      </c>
      <c r="BX146" s="394">
        <f t="shared" si="327"/>
        <v>4.1909689874837203E-2</v>
      </c>
      <c r="BY146" s="355">
        <f t="shared" si="316"/>
        <v>0.1347612757599807</v>
      </c>
      <c r="BZ146" s="355">
        <f t="shared" si="328"/>
        <v>8.5436489508155106E-2</v>
      </c>
      <c r="CA146" s="356">
        <f t="shared" si="317"/>
        <v>0.10589718840048341</v>
      </c>
    </row>
    <row r="147" spans="43:79">
      <c r="AQ147" s="327">
        <f t="shared" si="298"/>
        <v>7</v>
      </c>
      <c r="AS147" s="396">
        <f t="shared" si="329"/>
        <v>3.7507706260812984E-3</v>
      </c>
      <c r="AT147" s="393">
        <v>4.5660460500918501E-2</v>
      </c>
      <c r="AU147" s="355">
        <f t="shared" si="313"/>
        <v>0.1322370559077084</v>
      </c>
      <c r="AV147" s="355">
        <f t="shared" si="318"/>
        <v>8.2713590561008146E-2</v>
      </c>
      <c r="AW147" s="356">
        <f t="shared" si="319"/>
        <v>6.6714083100604157E-2</v>
      </c>
      <c r="AY147" s="387"/>
      <c r="AZ147" s="387"/>
      <c r="BA147" s="387"/>
      <c r="BB147" s="387"/>
      <c r="BC147" s="387"/>
      <c r="BE147" s="394">
        <f t="shared" si="320"/>
        <v>3.7507706260812984E-3</v>
      </c>
      <c r="BF147" s="394">
        <f t="shared" si="320"/>
        <v>4.5660460500918501E-2</v>
      </c>
      <c r="BG147" s="355">
        <f t="shared" si="314"/>
        <v>0.1322370559077084</v>
      </c>
      <c r="BH147" s="355">
        <f t="shared" si="321"/>
        <v>8.2713590561008146E-2</v>
      </c>
      <c r="BI147" s="356">
        <f t="shared" si="322"/>
        <v>0.15968796486846745</v>
      </c>
      <c r="BK147" s="388"/>
      <c r="BL147" s="388"/>
      <c r="BM147" s="388"/>
      <c r="BN147" s="388"/>
      <c r="BO147" s="388"/>
      <c r="BQ147" s="394">
        <f t="shared" si="323"/>
        <v>3.7507706260812984E-3</v>
      </c>
      <c r="BR147" s="395">
        <f t="shared" si="324"/>
        <v>4.5660460500918501E-2</v>
      </c>
      <c r="BS147" s="355">
        <f t="shared" si="315"/>
        <v>0.1322370559077084</v>
      </c>
      <c r="BT147" s="355">
        <f t="shared" si="325"/>
        <v>8.2713590561008146E-2</v>
      </c>
      <c r="BU147" s="356">
        <f t="shared" si="326"/>
        <v>4.8348464140673272E-2</v>
      </c>
      <c r="BW147" s="394">
        <f t="shared" si="327"/>
        <v>3.7507706260812984E-3</v>
      </c>
      <c r="BX147" s="394">
        <f t="shared" si="327"/>
        <v>4.5660460500918501E-2</v>
      </c>
      <c r="BY147" s="355">
        <f t="shared" si="316"/>
        <v>0.1322370559077084</v>
      </c>
      <c r="BZ147" s="355">
        <f t="shared" si="328"/>
        <v>8.2713590561008146E-2</v>
      </c>
      <c r="CA147" s="356">
        <f t="shared" si="317"/>
        <v>0.1157277067196967</v>
      </c>
    </row>
    <row r="148" spans="43:79">
      <c r="AQ148" s="327">
        <f t="shared" si="298"/>
        <v>8</v>
      </c>
      <c r="AS148" s="396">
        <f t="shared" si="329"/>
        <v>2.6345101844362992E-3</v>
      </c>
      <c r="AT148" s="393">
        <v>4.82949706853548E-2</v>
      </c>
      <c r="AU148" s="355">
        <f t="shared" si="313"/>
        <v>0.13072677774850613</v>
      </c>
      <c r="AV148" s="355">
        <f t="shared" si="318"/>
        <v>8.0955521338417616E-2</v>
      </c>
      <c r="AW148" s="356">
        <f t="shared" si="319"/>
        <v>7.1557870797224726E-2</v>
      </c>
      <c r="AY148" s="387"/>
      <c r="AZ148" s="387"/>
      <c r="BA148" s="387"/>
      <c r="BB148" s="387"/>
      <c r="BC148" s="387"/>
      <c r="BE148" s="394">
        <f t="shared" si="320"/>
        <v>2.6345101844362992E-3</v>
      </c>
      <c r="BF148" s="394">
        <f t="shared" si="320"/>
        <v>4.82949706853548E-2</v>
      </c>
      <c r="BG148" s="355">
        <f t="shared" si="314"/>
        <v>0.13072677774850613</v>
      </c>
      <c r="BH148" s="355">
        <f t="shared" si="321"/>
        <v>8.0955521338417616E-2</v>
      </c>
      <c r="BI148" s="356">
        <f t="shared" si="322"/>
        <v>0.17128213754654861</v>
      </c>
      <c r="BK148" s="388"/>
      <c r="BL148" s="388"/>
      <c r="BM148" s="388"/>
      <c r="BN148" s="388"/>
      <c r="BO148" s="388"/>
      <c r="BQ148" s="394">
        <f t="shared" si="323"/>
        <v>2.6345101844362992E-3</v>
      </c>
      <c r="BR148" s="395">
        <f t="shared" si="324"/>
        <v>4.82949706853548E-2</v>
      </c>
      <c r="BS148" s="355">
        <f t="shared" si="315"/>
        <v>0.13072677774850613</v>
      </c>
      <c r="BT148" s="355">
        <f t="shared" si="325"/>
        <v>8.0955521338417616E-2</v>
      </c>
      <c r="BU148" s="356">
        <f t="shared" si="326"/>
        <v>5.2090658249261214E-2</v>
      </c>
      <c r="BW148" s="394">
        <f t="shared" si="327"/>
        <v>2.6345101844362992E-3</v>
      </c>
      <c r="BX148" s="394">
        <f t="shared" si="327"/>
        <v>4.82949706853548E-2</v>
      </c>
      <c r="BY148" s="355">
        <f t="shared" si="316"/>
        <v>0.13072677774850613</v>
      </c>
      <c r="BZ148" s="355">
        <f t="shared" si="328"/>
        <v>8.0955521338417616E-2</v>
      </c>
      <c r="CA148" s="356">
        <f t="shared" si="317"/>
        <v>0.1246850862349338</v>
      </c>
    </row>
    <row r="149" spans="43:79">
      <c r="AQ149" s="327">
        <f t="shared" si="298"/>
        <v>9</v>
      </c>
      <c r="AS149" s="396">
        <f t="shared" si="329"/>
        <v>4.1803679644839692E-4</v>
      </c>
      <c r="AT149" s="393">
        <v>4.8713007481803197E-2</v>
      </c>
      <c r="AU149" s="355">
        <f t="shared" si="313"/>
        <v>0.13050489531184029</v>
      </c>
      <c r="AV149" s="355">
        <f t="shared" si="318"/>
        <v>8.0687076826892384E-2</v>
      </c>
      <c r="AW149" s="356">
        <f t="shared" si="319"/>
        <v>7.5694405562178227E-2</v>
      </c>
      <c r="AY149" s="387"/>
      <c r="AZ149" s="387"/>
      <c r="BA149" s="387"/>
      <c r="BB149" s="387"/>
      <c r="BC149" s="387"/>
      <c r="BE149" s="394">
        <f t="shared" si="320"/>
        <v>4.1803679644839692E-4</v>
      </c>
      <c r="BF149" s="394">
        <f t="shared" si="320"/>
        <v>4.8713007481803197E-2</v>
      </c>
      <c r="BG149" s="355">
        <f t="shared" si="314"/>
        <v>0.13050489531184029</v>
      </c>
      <c r="BH149" s="355">
        <f t="shared" si="321"/>
        <v>8.0687076826892384E-2</v>
      </c>
      <c r="BI149" s="356">
        <f t="shared" si="322"/>
        <v>0.18118341756904369</v>
      </c>
      <c r="BK149" s="388"/>
      <c r="BL149" s="388"/>
      <c r="BM149" s="388"/>
      <c r="BN149" s="388"/>
      <c r="BO149" s="388"/>
      <c r="BQ149" s="394">
        <f t="shared" si="323"/>
        <v>4.1803679644839692E-4</v>
      </c>
      <c r="BR149" s="395">
        <f t="shared" si="324"/>
        <v>4.8713007481803197E-2</v>
      </c>
      <c r="BS149" s="355">
        <f t="shared" si="315"/>
        <v>0.13050489531184029</v>
      </c>
      <c r="BT149" s="355">
        <f t="shared" si="325"/>
        <v>8.0687076826892384E-2</v>
      </c>
      <c r="BU149" s="356">
        <f t="shared" si="326"/>
        <v>5.5139327484973119E-2</v>
      </c>
      <c r="BW149" s="394">
        <f t="shared" si="327"/>
        <v>4.1803679644839692E-4</v>
      </c>
      <c r="BX149" s="394">
        <f t="shared" si="327"/>
        <v>4.8713007481803197E-2</v>
      </c>
      <c r="BY149" s="355">
        <f t="shared" si="316"/>
        <v>0.13050489531184029</v>
      </c>
      <c r="BZ149" s="355">
        <f t="shared" si="328"/>
        <v>8.0687076826892384E-2</v>
      </c>
      <c r="CA149" s="356">
        <f t="shared" si="317"/>
        <v>0.13198243280977615</v>
      </c>
    </row>
    <row r="150" spans="43:79">
      <c r="AQ150" s="327">
        <f t="shared" si="298"/>
        <v>10</v>
      </c>
      <c r="AS150" s="396">
        <f t="shared" si="329"/>
        <v>5.737200214543034E-4</v>
      </c>
      <c r="AT150" s="393">
        <v>4.9286727503257501E-2</v>
      </c>
      <c r="AU150" s="355">
        <f t="shared" si="313"/>
        <v>0.13020783300886474</v>
      </c>
      <c r="AV150" s="355">
        <f t="shared" si="318"/>
        <v>8.032310021829793E-2</v>
      </c>
      <c r="AW150" s="356">
        <f t="shared" si="319"/>
        <v>7.9874084804647846E-2</v>
      </c>
      <c r="AY150" s="387"/>
      <c r="AZ150" s="387"/>
      <c r="BA150" s="387"/>
      <c r="BB150" s="387"/>
      <c r="BC150" s="387"/>
      <c r="BE150" s="394">
        <f t="shared" si="320"/>
        <v>5.737200214543034E-4</v>
      </c>
      <c r="BF150" s="394">
        <f t="shared" si="320"/>
        <v>4.9286727503257501E-2</v>
      </c>
      <c r="BG150" s="355">
        <f t="shared" si="314"/>
        <v>0.13020783300886474</v>
      </c>
      <c r="BH150" s="355">
        <f t="shared" si="321"/>
        <v>8.032310021829793E-2</v>
      </c>
      <c r="BI150" s="356">
        <f t="shared" si="322"/>
        <v>0.19118796894729539</v>
      </c>
      <c r="BK150" s="388"/>
      <c r="BL150" s="388"/>
      <c r="BM150" s="388"/>
      <c r="BN150" s="388"/>
      <c r="BO150" s="388"/>
      <c r="BQ150" s="394">
        <f t="shared" si="323"/>
        <v>5.737200214543034E-4</v>
      </c>
      <c r="BR150" s="395">
        <f t="shared" si="324"/>
        <v>4.9286727503257501E-2</v>
      </c>
      <c r="BS150" s="355">
        <f t="shared" si="315"/>
        <v>0.13020783300886474</v>
      </c>
      <c r="BT150" s="355">
        <f t="shared" si="325"/>
        <v>8.032310021829793E-2</v>
      </c>
      <c r="BU150" s="356">
        <f t="shared" si="326"/>
        <v>5.8237629136597496E-2</v>
      </c>
      <c r="BW150" s="394">
        <f t="shared" si="327"/>
        <v>5.737200214543034E-4</v>
      </c>
      <c r="BX150" s="394">
        <f t="shared" si="327"/>
        <v>4.9286727503257501E-2</v>
      </c>
      <c r="BY150" s="355">
        <f t="shared" si="316"/>
        <v>0.13020783300886474</v>
      </c>
      <c r="BZ150" s="355">
        <f t="shared" si="328"/>
        <v>8.032310021829793E-2</v>
      </c>
      <c r="CA150" s="356">
        <f t="shared" si="317"/>
        <v>0.13939858038015362</v>
      </c>
    </row>
    <row r="152" spans="43:79">
      <c r="AQ152" s="327" t="s">
        <v>67</v>
      </c>
      <c r="AR152" s="327" t="s">
        <v>168</v>
      </c>
      <c r="AS152" s="327" t="s">
        <v>164</v>
      </c>
      <c r="AT152" s="385">
        <f>'ICS-Vasicek (results)'!Q134</f>
        <v>0.16200000000000003</v>
      </c>
      <c r="AU152" s="327" t="s">
        <v>160</v>
      </c>
      <c r="AV152" s="386">
        <v>0.28899999999999998</v>
      </c>
      <c r="AW152" s="347">
        <f>AV152*(AT152/(1-AT152))</f>
        <v>5.5868735083532226E-2</v>
      </c>
      <c r="AY152" s="387"/>
      <c r="AZ152" s="387"/>
      <c r="BA152" s="387"/>
      <c r="BB152" s="387"/>
      <c r="BC152" s="387"/>
      <c r="BE152" s="327" t="s">
        <v>164</v>
      </c>
      <c r="BF152" s="385">
        <f>BF128</f>
        <v>0.45</v>
      </c>
      <c r="BG152" s="327" t="s">
        <v>160</v>
      </c>
      <c r="BH152" s="376">
        <f>BF152/AT152*AV152</f>
        <v>0.80277777777777759</v>
      </c>
      <c r="BI152" s="347">
        <f>BH152*(BF152/(1-BF152))</f>
        <v>0.65681818181818163</v>
      </c>
      <c r="BK152" s="387"/>
      <c r="BL152" s="388"/>
      <c r="BM152" s="387"/>
      <c r="BN152" s="389"/>
      <c r="BO152" s="390"/>
      <c r="BQ152" s="327" t="s">
        <v>164</v>
      </c>
      <c r="BR152" s="391">
        <f>AT152</f>
        <v>0.16200000000000003</v>
      </c>
      <c r="BS152" s="327" t="s">
        <v>160</v>
      </c>
      <c r="BT152" s="392">
        <f>AV152</f>
        <v>0.28899999999999998</v>
      </c>
      <c r="BU152" s="347">
        <f>BT152*(BR152/(1-BR152))</f>
        <v>5.5868735083532226E-2</v>
      </c>
      <c r="BW152" s="327" t="s">
        <v>164</v>
      </c>
      <c r="BX152" s="385">
        <f>BX80</f>
        <v>0.45</v>
      </c>
      <c r="BY152" s="327" t="s">
        <v>160</v>
      </c>
      <c r="BZ152" s="376">
        <f>BT152</f>
        <v>0.28899999999999998</v>
      </c>
      <c r="CA152" s="347">
        <f>BZ152*(BX152/(1-BX152))</f>
        <v>0.23645454545454542</v>
      </c>
    </row>
    <row r="153" spans="43:79">
      <c r="AQ153" s="327">
        <v>1</v>
      </c>
      <c r="AS153" s="357">
        <f>AT153</f>
        <v>1.5599999999999999E-2</v>
      </c>
      <c r="AT153" s="393">
        <v>1.5599999999999999E-2</v>
      </c>
      <c r="AU153" s="355">
        <f>0.12*(1-EXP(-50*$AT153))/(1-EXP(-50))+0.24*(1-(1-EXP(-50*$AT153))/(1-EXP(-50)))</f>
        <v>0.17500872135662682</v>
      </c>
      <c r="AV153" s="355">
        <f>(0.11852-0.05478*LN($AT153))^2</f>
        <v>0.12001466883039814</v>
      </c>
      <c r="AW153" s="356">
        <f>(AT$152*NORMSDIST((1-AU153)^(-0.5)*NORMSINV($AT153)+(AU153/(1-AU153))^(0.5)*NORMSINV(0.999))-$AT153*AT$152)*((1+($AQ153-2.5)*AV153)/(1-1.5*AV153))</f>
        <v>2.5235235032069429E-2</v>
      </c>
      <c r="AY153" s="387"/>
      <c r="AZ153" s="387"/>
      <c r="BA153" s="387"/>
      <c r="BB153" s="387"/>
      <c r="BC153" s="387"/>
      <c r="BE153" s="394">
        <f>AS153</f>
        <v>1.5599999999999999E-2</v>
      </c>
      <c r="BF153" s="355">
        <f>BE153</f>
        <v>1.5599999999999999E-2</v>
      </c>
      <c r="BG153" s="355">
        <f>0.12*(1-EXP(-50*$BF153))/(1-EXP(-50))+0.24*(1-(1-EXP(-50*$BF153))/(1-EXP(-50)))</f>
        <v>0.17500872135662682</v>
      </c>
      <c r="BH153" s="355">
        <f>(0.11852-0.05478*LN($AT153))^2</f>
        <v>0.12001466883039814</v>
      </c>
      <c r="BI153" s="356">
        <f>(BF$152*NORMSDIST((1-BG153)^(-0.5)*NORMSINV($BF153)+(BG153/(1-BG153))^(0.5)*NORMSINV(0.999))-$BF153*BF$152)*((1+($AQ153-2.5)*BH153)/(1-1.5*BH153))</f>
        <v>7.0097875089081746E-2</v>
      </c>
      <c r="BK153" s="388"/>
      <c r="BL153" s="388"/>
      <c r="BM153" s="388"/>
      <c r="BN153" s="388"/>
      <c r="BO153" s="388"/>
      <c r="BQ153" s="394">
        <f>BE153</f>
        <v>1.5599999999999999E-2</v>
      </c>
      <c r="BR153" s="395">
        <f>AT153</f>
        <v>1.5599999999999999E-2</v>
      </c>
      <c r="BS153" s="355">
        <f>0.12*(1-EXP(-50*$BR153))/(1-EXP(-50))+0.24*(1-(1-EXP(-50*$BR153))/(1-EXP(-50)))</f>
        <v>0.17500872135662682</v>
      </c>
      <c r="BT153" s="355">
        <f>(0.11852-0.05478*LN($BR153))^2</f>
        <v>0.12001466883039814</v>
      </c>
      <c r="BU153" s="356">
        <f>(BR$152*NORMSDIST((1-BS153)^(-0.5)*NORMSINV($BR153)+(BS153/(1-BS153))^(0.5)*NORMSINV(0.995))-$BR153*BR$152)*((1+($AQ153-2.5)*BT153)/(1-1.5*BT153))</f>
        <v>1.6568538447366204E-2</v>
      </c>
      <c r="BW153" s="394">
        <f>BQ153</f>
        <v>1.5599999999999999E-2</v>
      </c>
      <c r="BX153" s="394">
        <f>BR153</f>
        <v>1.5599999999999999E-2</v>
      </c>
      <c r="BY153" s="355">
        <f t="shared" ref="BY153:BY162" si="330">0.12*(1-EXP(-50*$AT153))/(1-EXP(-50))+0.24*(1-(1-EXP(-50*$AT153))/(1-EXP(-50)))</f>
        <v>0.17500872135662682</v>
      </c>
      <c r="BZ153" s="355">
        <f>(0.11852-0.05478*LN($AT153))^2</f>
        <v>0.12001466883039814</v>
      </c>
      <c r="CA153" s="356">
        <f t="shared" ref="CA153:CA162" si="331">(BX$152*NORMSDIST((1-BY153)^(-0.5)*NORMSINV($BX153)+(BY153/(1-BY153))^(0.5)*NORMSINV(0.995))-$BX153*BX$152)*((1+($AQ153-2.5)*BZ153)/(1-1.5*BZ153))</f>
        <v>4.6023717909350559E-2</v>
      </c>
    </row>
    <row r="154" spans="43:79">
      <c r="AQ154" s="327">
        <v>2</v>
      </c>
      <c r="AS154" s="396">
        <f>AT154-AT153</f>
        <v>1.6088656027577402E-2</v>
      </c>
      <c r="AT154" s="393">
        <v>3.1688656027577401E-2</v>
      </c>
      <c r="AU154" s="355">
        <f t="shared" ref="AU154:AU162" si="332">0.12*(1-EXP(-50*$AT154))/(1-EXP(-50))+0.24*(1-(1-EXP(-50*$AT154))/(1-EXP(-50)))</f>
        <v>0.14460768866352072</v>
      </c>
      <c r="AV154" s="355">
        <f t="shared" ref="AV154:AV162" si="333">(0.11852-0.05478*LN($AT154))^2</f>
        <v>9.4623551061834482E-2</v>
      </c>
      <c r="AW154" s="356">
        <f t="shared" ref="AW154:AW162" si="334">(AT$152*NORMSDIST((1-AU154)^(-0.5)*NORMSINV($AT154)+(AU154/(1-AU154))^(0.5)*NORMSINV(0.999))-$AT154*AT$152)*((1+($AQ154-2.5)*AV154)/(1-1.5*AV154))</f>
        <v>3.5783709414940294E-2</v>
      </c>
      <c r="AY154" s="387"/>
      <c r="AZ154" s="387"/>
      <c r="BA154" s="387"/>
      <c r="BB154" s="387"/>
      <c r="BC154" s="387"/>
      <c r="BE154" s="394">
        <f t="shared" ref="BE154:BE162" si="335">AS154</f>
        <v>1.6088656027577402E-2</v>
      </c>
      <c r="BF154" s="355">
        <f>BF153+BE154</f>
        <v>3.1688656027577401E-2</v>
      </c>
      <c r="BG154" s="355">
        <f t="shared" ref="BG154:BG162" si="336">0.12*(1-EXP(-50*$BF154))/(1-EXP(-50))+0.24*(1-(1-EXP(-50*$BF154))/(1-EXP(-50)))</f>
        <v>0.14460768866352072</v>
      </c>
      <c r="BH154" s="355">
        <f t="shared" ref="BH154:BH162" si="337">(0.11852-0.05478*LN($AT154))^2</f>
        <v>9.4623551061834482E-2</v>
      </c>
      <c r="BI154" s="356">
        <f t="shared" ref="BI154:BI162" si="338">(BF$152*NORMSDIST((1-BG154)^(-0.5)*NORMSINV($BF154)+(BG154/(1-BG154))^(0.5)*NORMSINV(0.999))-$BF154*BF$152)*((1+($AQ154-2.5)*BH154)/(1-1.5*BH154))</f>
        <v>9.9399192819278573E-2</v>
      </c>
      <c r="BK154" s="388"/>
      <c r="BL154" s="388"/>
      <c r="BM154" s="388"/>
      <c r="BN154" s="388"/>
      <c r="BO154" s="388"/>
      <c r="BQ154" s="394">
        <f t="shared" ref="BQ154:BQ162" si="339">BE154</f>
        <v>1.6088656027577402E-2</v>
      </c>
      <c r="BR154" s="395">
        <f t="shared" ref="BR154:BR162" si="340">AT154</f>
        <v>3.1688656027577401E-2</v>
      </c>
      <c r="BS154" s="355">
        <f t="shared" ref="BS154:BS162" si="341">0.12*(1-EXP(-50*$BR154))/(1-EXP(-50))+0.24*(1-(1-EXP(-50*$BR154))/(1-EXP(-50)))</f>
        <v>0.14460768866352072</v>
      </c>
      <c r="BT154" s="355">
        <f t="shared" ref="BT154:BT162" si="342">(0.11852-0.05478*LN($BR154))^2</f>
        <v>9.4623551061834482E-2</v>
      </c>
      <c r="BU154" s="356">
        <f>(BR$152*NORMSDIST((1-BS154)^(-0.5)*NORMSINV($BR154)+(BS154/(1-BS154))^(0.5)*NORMSINV(0.995))-$BR154*BR$152)*((1+($AQ154-2.5)*BT154)/(1-1.5*BT154))</f>
        <v>2.514709555500819E-2</v>
      </c>
      <c r="BW154" s="394">
        <f t="shared" ref="BW154:BX162" si="343">BQ154</f>
        <v>1.6088656027577402E-2</v>
      </c>
      <c r="BX154" s="394">
        <f t="shared" si="343"/>
        <v>3.1688656027577401E-2</v>
      </c>
      <c r="BY154" s="355">
        <f t="shared" si="330"/>
        <v>0.14460768866352072</v>
      </c>
      <c r="BZ154" s="355">
        <f t="shared" ref="BZ154:BZ162" si="344">(0.11852-0.05478*LN($AT154))^2</f>
        <v>9.4623551061834482E-2</v>
      </c>
      <c r="CA154" s="356">
        <f t="shared" si="331"/>
        <v>6.9853043208356072E-2</v>
      </c>
    </row>
    <row r="155" spans="43:79">
      <c r="AQ155" s="327">
        <v>3</v>
      </c>
      <c r="AS155" s="396">
        <f t="shared" ref="AS155:AS162" si="345">AT155-AT154</f>
        <v>1.3511681938012998E-2</v>
      </c>
      <c r="AT155" s="393">
        <v>4.5200337965590399E-2</v>
      </c>
      <c r="AU155" s="355">
        <f t="shared" si="332"/>
        <v>0.13252184657112051</v>
      </c>
      <c r="AV155" s="355">
        <f t="shared" si="333"/>
        <v>8.3033030952733525E-2</v>
      </c>
      <c r="AW155" s="356">
        <f t="shared" si="334"/>
        <v>4.3492143836718539E-2</v>
      </c>
      <c r="AY155" s="387"/>
      <c r="AZ155" s="387"/>
      <c r="BA155" s="387"/>
      <c r="BB155" s="387"/>
      <c r="BC155" s="387"/>
      <c r="BE155" s="394">
        <f t="shared" si="335"/>
        <v>1.3511681938012998E-2</v>
      </c>
      <c r="BF155" s="355">
        <f>BF154+BE155</f>
        <v>4.5200337965590399E-2</v>
      </c>
      <c r="BG155" s="355">
        <f t="shared" si="336"/>
        <v>0.13252184657112051</v>
      </c>
      <c r="BH155" s="355">
        <f t="shared" si="337"/>
        <v>8.3033030952733525E-2</v>
      </c>
      <c r="BI155" s="356">
        <f t="shared" si="338"/>
        <v>0.12081151065755148</v>
      </c>
      <c r="BK155" s="388"/>
      <c r="BL155" s="388"/>
      <c r="BM155" s="388"/>
      <c r="BN155" s="388"/>
      <c r="BO155" s="388"/>
      <c r="BQ155" s="394">
        <f t="shared" si="339"/>
        <v>1.3511681938012998E-2</v>
      </c>
      <c r="BR155" s="395">
        <f t="shared" si="340"/>
        <v>4.5200337965590399E-2</v>
      </c>
      <c r="BS155" s="355">
        <f t="shared" si="341"/>
        <v>0.13252184657112051</v>
      </c>
      <c r="BT155" s="355">
        <f t="shared" si="342"/>
        <v>8.3033030952733525E-2</v>
      </c>
      <c r="BU155" s="356">
        <f t="shared" ref="BU155:BU162" si="346">(BR$152*NORMSDIST((1-BS155)^(-0.5)*NORMSINV($BR155)+(BS155/(1-BS155))^(0.5)*NORMSINV(0.995))-$BR155*BR$152)*((1+($AQ155-2.5)*BT155)/(1-1.5*BT155))</f>
        <v>3.1493665550062659E-2</v>
      </c>
      <c r="BW155" s="394">
        <f t="shared" si="343"/>
        <v>1.3511681938012998E-2</v>
      </c>
      <c r="BX155" s="394">
        <f t="shared" si="343"/>
        <v>4.5200337965590399E-2</v>
      </c>
      <c r="BY155" s="355">
        <f t="shared" si="330"/>
        <v>0.13252184657112051</v>
      </c>
      <c r="BZ155" s="355">
        <f t="shared" si="344"/>
        <v>8.3033030952733525E-2</v>
      </c>
      <c r="CA155" s="356">
        <f t="shared" si="331"/>
        <v>8.7482404305729608E-2</v>
      </c>
    </row>
    <row r="156" spans="43:79">
      <c r="AQ156" s="327">
        <v>4</v>
      </c>
      <c r="AS156" s="396">
        <f t="shared" si="345"/>
        <v>1.10647111084618E-2</v>
      </c>
      <c r="AT156" s="393">
        <v>5.6265049074052199E-2</v>
      </c>
      <c r="AU156" s="355">
        <f t="shared" si="332"/>
        <v>0.12720113958418813</v>
      </c>
      <c r="AV156" s="355">
        <f t="shared" si="333"/>
        <v>7.626401720225727E-2</v>
      </c>
      <c r="AW156" s="356">
        <f t="shared" si="334"/>
        <v>5.0075702200005151E-2</v>
      </c>
      <c r="AY156" s="387"/>
      <c r="AZ156" s="387"/>
      <c r="BA156" s="387"/>
      <c r="BB156" s="387"/>
      <c r="BC156" s="387"/>
      <c r="BE156" s="394">
        <f t="shared" si="335"/>
        <v>1.10647111084618E-2</v>
      </c>
      <c r="BF156" s="355">
        <f>BF155+BE156</f>
        <v>5.6265049074052199E-2</v>
      </c>
      <c r="BG156" s="355">
        <f t="shared" si="336"/>
        <v>0.12720113958418813</v>
      </c>
      <c r="BH156" s="355">
        <f t="shared" si="337"/>
        <v>7.626401720225727E-2</v>
      </c>
      <c r="BI156" s="356">
        <f t="shared" si="338"/>
        <v>0.13909917277779205</v>
      </c>
      <c r="BK156" s="388"/>
      <c r="BL156" s="388"/>
      <c r="BM156" s="388"/>
      <c r="BN156" s="388"/>
      <c r="BO156" s="388"/>
      <c r="BQ156" s="394">
        <f t="shared" si="339"/>
        <v>1.10647111084618E-2</v>
      </c>
      <c r="BR156" s="395">
        <f t="shared" si="340"/>
        <v>5.6265049074052199E-2</v>
      </c>
      <c r="BS156" s="355">
        <f t="shared" si="341"/>
        <v>0.12720113958418813</v>
      </c>
      <c r="BT156" s="355">
        <f t="shared" si="342"/>
        <v>7.626401720225727E-2</v>
      </c>
      <c r="BU156" s="356">
        <f t="shared" si="346"/>
        <v>3.6887262976429372E-2</v>
      </c>
      <c r="BW156" s="394">
        <f t="shared" si="343"/>
        <v>1.10647111084618E-2</v>
      </c>
      <c r="BX156" s="394">
        <f t="shared" si="343"/>
        <v>5.6265049074052199E-2</v>
      </c>
      <c r="BY156" s="355">
        <f t="shared" si="330"/>
        <v>0.12720113958418813</v>
      </c>
      <c r="BZ156" s="355">
        <f t="shared" si="344"/>
        <v>7.626401720225727E-2</v>
      </c>
      <c r="CA156" s="356">
        <f t="shared" si="331"/>
        <v>0.10246461937897046</v>
      </c>
    </row>
    <row r="157" spans="43:79">
      <c r="AQ157" s="327">
        <v>5</v>
      </c>
      <c r="AS157" s="396">
        <f t="shared" si="345"/>
        <v>8.5422751181309028E-3</v>
      </c>
      <c r="AT157" s="393">
        <v>6.4807324192183102E-2</v>
      </c>
      <c r="AU157" s="355">
        <f t="shared" si="332"/>
        <v>0.12469794666360888</v>
      </c>
      <c r="AV157" s="355">
        <f t="shared" si="333"/>
        <v>7.204742924258617E-2</v>
      </c>
      <c r="AW157" s="356">
        <f t="shared" si="334"/>
        <v>5.5782742426225898E-2</v>
      </c>
      <c r="AY157" s="387"/>
      <c r="AZ157" s="387"/>
      <c r="BA157" s="387"/>
      <c r="BB157" s="387"/>
      <c r="BC157" s="387"/>
      <c r="BE157" s="394">
        <f t="shared" si="335"/>
        <v>8.5422751181309028E-3</v>
      </c>
      <c r="BF157" s="355">
        <f t="shared" ref="BF157:BF162" si="347">BF156+BE157</f>
        <v>6.4807324192183102E-2</v>
      </c>
      <c r="BG157" s="355">
        <f t="shared" si="336"/>
        <v>0.12469794666360888</v>
      </c>
      <c r="BH157" s="355">
        <f t="shared" si="337"/>
        <v>7.204742924258617E-2</v>
      </c>
      <c r="BI157" s="356">
        <f t="shared" si="338"/>
        <v>0.15495206229507191</v>
      </c>
      <c r="BK157" s="388"/>
      <c r="BL157" s="388"/>
      <c r="BM157" s="388"/>
      <c r="BN157" s="388"/>
      <c r="BO157" s="388"/>
      <c r="BQ157" s="394">
        <f t="shared" si="339"/>
        <v>8.5422751181309028E-3</v>
      </c>
      <c r="BR157" s="395">
        <f t="shared" si="340"/>
        <v>6.4807324192183102E-2</v>
      </c>
      <c r="BS157" s="355">
        <f t="shared" si="341"/>
        <v>0.12469794666360888</v>
      </c>
      <c r="BT157" s="355">
        <f t="shared" si="342"/>
        <v>7.204742924258617E-2</v>
      </c>
      <c r="BU157" s="356">
        <f t="shared" si="346"/>
        <v>4.1531620655016394E-2</v>
      </c>
      <c r="BW157" s="394">
        <f t="shared" si="343"/>
        <v>8.5422751181309028E-3</v>
      </c>
      <c r="BX157" s="394">
        <f t="shared" si="343"/>
        <v>6.4807324192183102E-2</v>
      </c>
      <c r="BY157" s="355">
        <f t="shared" si="330"/>
        <v>0.12469794666360888</v>
      </c>
      <c r="BZ157" s="355">
        <f t="shared" si="344"/>
        <v>7.204742924258617E-2</v>
      </c>
      <c r="CA157" s="356">
        <f t="shared" si="331"/>
        <v>0.11536561293060107</v>
      </c>
    </row>
    <row r="158" spans="43:79">
      <c r="AQ158" s="327">
        <v>6</v>
      </c>
      <c r="AS158" s="396">
        <f t="shared" si="345"/>
        <v>7.1762159490749017E-3</v>
      </c>
      <c r="AT158" s="393">
        <v>7.1983540141258004E-2</v>
      </c>
      <c r="AU158" s="355">
        <f t="shared" si="332"/>
        <v>0.12328154627206044</v>
      </c>
      <c r="AV158" s="355">
        <f t="shared" si="333"/>
        <v>6.8992160893805166E-2</v>
      </c>
      <c r="AW158" s="356">
        <f t="shared" si="334"/>
        <v>6.1009768378736957E-2</v>
      </c>
      <c r="AY158" s="387"/>
      <c r="AZ158" s="387"/>
      <c r="BA158" s="387"/>
      <c r="BB158" s="387"/>
      <c r="BC158" s="387"/>
      <c r="BE158" s="394">
        <f t="shared" si="335"/>
        <v>7.1762159490749017E-3</v>
      </c>
      <c r="BF158" s="355">
        <f t="shared" si="347"/>
        <v>7.1983540141258004E-2</v>
      </c>
      <c r="BG158" s="355">
        <f t="shared" si="336"/>
        <v>0.12328154627206044</v>
      </c>
      <c r="BH158" s="355">
        <f t="shared" si="337"/>
        <v>6.8992160893805166E-2</v>
      </c>
      <c r="BI158" s="356">
        <f t="shared" si="338"/>
        <v>0.16947157882982486</v>
      </c>
      <c r="BK158" s="388"/>
      <c r="BL158" s="388"/>
      <c r="BM158" s="388"/>
      <c r="BN158" s="388"/>
      <c r="BO158" s="388"/>
      <c r="BQ158" s="394">
        <f t="shared" si="339"/>
        <v>7.1762159490749017E-3</v>
      </c>
      <c r="BR158" s="395">
        <f t="shared" si="340"/>
        <v>7.1983540141258004E-2</v>
      </c>
      <c r="BS158" s="355">
        <f t="shared" si="341"/>
        <v>0.12328154627206044</v>
      </c>
      <c r="BT158" s="355">
        <f t="shared" si="342"/>
        <v>6.8992160893805166E-2</v>
      </c>
      <c r="BU158" s="356">
        <f t="shared" si="346"/>
        <v>4.5778663233378813E-2</v>
      </c>
      <c r="BW158" s="394">
        <f t="shared" si="343"/>
        <v>7.1762159490749017E-3</v>
      </c>
      <c r="BX158" s="394">
        <f t="shared" si="343"/>
        <v>7.1983540141258004E-2</v>
      </c>
      <c r="BY158" s="355">
        <f t="shared" si="330"/>
        <v>0.12328154627206044</v>
      </c>
      <c r="BZ158" s="355">
        <f t="shared" si="344"/>
        <v>6.8992160893805166E-2</v>
      </c>
      <c r="CA158" s="356">
        <f t="shared" si="331"/>
        <v>0.12716295342605222</v>
      </c>
    </row>
    <row r="159" spans="43:79">
      <c r="AQ159" s="327">
        <v>7</v>
      </c>
      <c r="AS159" s="396">
        <f t="shared" si="345"/>
        <v>3.5574961238494934E-3</v>
      </c>
      <c r="AT159" s="393">
        <v>7.5541036265107497E-2</v>
      </c>
      <c r="AU159" s="355">
        <f t="shared" si="332"/>
        <v>0.12274680915169989</v>
      </c>
      <c r="AV159" s="355">
        <f t="shared" si="333"/>
        <v>6.761096254858058E-2</v>
      </c>
      <c r="AW159" s="356">
        <f t="shared" si="334"/>
        <v>6.5265878935853186E-2</v>
      </c>
      <c r="AY159" s="387"/>
      <c r="AZ159" s="387"/>
      <c r="BA159" s="387"/>
      <c r="BB159" s="387"/>
      <c r="BC159" s="387"/>
      <c r="BE159" s="394">
        <f t="shared" si="335"/>
        <v>3.5574961238494934E-3</v>
      </c>
      <c r="BF159" s="355">
        <f t="shared" si="347"/>
        <v>7.5541036265107497E-2</v>
      </c>
      <c r="BG159" s="355">
        <f t="shared" si="336"/>
        <v>0.12274680915169989</v>
      </c>
      <c r="BH159" s="355">
        <f t="shared" si="337"/>
        <v>6.761096254858058E-2</v>
      </c>
      <c r="BI159" s="356">
        <f t="shared" si="338"/>
        <v>0.18129410815514771</v>
      </c>
      <c r="BK159" s="388"/>
      <c r="BL159" s="388"/>
      <c r="BM159" s="388"/>
      <c r="BN159" s="388"/>
      <c r="BO159" s="388"/>
      <c r="BQ159" s="394">
        <f t="shared" si="339"/>
        <v>3.5574961238494934E-3</v>
      </c>
      <c r="BR159" s="395">
        <f t="shared" si="340"/>
        <v>7.5541036265107497E-2</v>
      </c>
      <c r="BS159" s="355">
        <f t="shared" si="341"/>
        <v>0.12274680915169989</v>
      </c>
      <c r="BT159" s="355">
        <f t="shared" si="342"/>
        <v>6.761096254858058E-2</v>
      </c>
      <c r="BU159" s="356">
        <f t="shared" si="346"/>
        <v>4.9146784196028546E-2</v>
      </c>
      <c r="BW159" s="394">
        <f t="shared" si="343"/>
        <v>3.5574961238494934E-3</v>
      </c>
      <c r="BX159" s="394">
        <f t="shared" si="343"/>
        <v>7.5541036265107497E-2</v>
      </c>
      <c r="BY159" s="355">
        <f t="shared" si="330"/>
        <v>0.12274680915169989</v>
      </c>
      <c r="BZ159" s="355">
        <f t="shared" si="344"/>
        <v>6.761096254858058E-2</v>
      </c>
      <c r="CA159" s="356">
        <f t="shared" si="331"/>
        <v>0.13651884498896819</v>
      </c>
    </row>
    <row r="160" spans="43:79">
      <c r="AQ160" s="327">
        <v>8</v>
      </c>
      <c r="AS160" s="396">
        <f t="shared" si="345"/>
        <v>2.9221316271765968E-3</v>
      </c>
      <c r="AT160" s="393">
        <v>7.8463167892284094E-2</v>
      </c>
      <c r="AU160" s="355">
        <f t="shared" si="332"/>
        <v>0.12237342331145688</v>
      </c>
      <c r="AV160" s="355">
        <f t="shared" si="333"/>
        <v>6.6534075498162731E-2</v>
      </c>
      <c r="AW160" s="356">
        <f t="shared" si="334"/>
        <v>6.9338146781810328E-2</v>
      </c>
      <c r="AY160" s="387"/>
      <c r="AZ160" s="387"/>
      <c r="BA160" s="387"/>
      <c r="BB160" s="387"/>
      <c r="BC160" s="387"/>
      <c r="BE160" s="394">
        <f t="shared" si="335"/>
        <v>2.9221316271765968E-3</v>
      </c>
      <c r="BF160" s="355">
        <f t="shared" si="347"/>
        <v>7.8463167892284094E-2</v>
      </c>
      <c r="BG160" s="355">
        <f t="shared" si="336"/>
        <v>0.12237342331145688</v>
      </c>
      <c r="BH160" s="355">
        <f t="shared" si="337"/>
        <v>6.6534075498162731E-2</v>
      </c>
      <c r="BI160" s="356">
        <f t="shared" si="338"/>
        <v>0.19260596328280644</v>
      </c>
      <c r="BK160" s="388"/>
      <c r="BL160" s="388"/>
      <c r="BM160" s="388"/>
      <c r="BN160" s="388"/>
      <c r="BO160" s="388"/>
      <c r="BQ160" s="394">
        <f t="shared" si="339"/>
        <v>2.9221316271765968E-3</v>
      </c>
      <c r="BR160" s="395">
        <f t="shared" si="340"/>
        <v>7.8463167892284094E-2</v>
      </c>
      <c r="BS160" s="355">
        <f t="shared" si="341"/>
        <v>0.12237342331145688</v>
      </c>
      <c r="BT160" s="355">
        <f t="shared" si="342"/>
        <v>6.6534075498162731E-2</v>
      </c>
      <c r="BU160" s="356">
        <f t="shared" si="346"/>
        <v>5.2359371757356443E-2</v>
      </c>
      <c r="BW160" s="394">
        <f t="shared" si="343"/>
        <v>2.9221316271765968E-3</v>
      </c>
      <c r="BX160" s="394">
        <f t="shared" si="343"/>
        <v>7.8463167892284094E-2</v>
      </c>
      <c r="BY160" s="355">
        <f t="shared" si="330"/>
        <v>0.12237342331145688</v>
      </c>
      <c r="BZ160" s="355">
        <f t="shared" si="344"/>
        <v>6.6534075498162731E-2</v>
      </c>
      <c r="CA160" s="356">
        <f t="shared" si="331"/>
        <v>0.14544269932599008</v>
      </c>
    </row>
    <row r="161" spans="43:79">
      <c r="AQ161" s="327">
        <v>9</v>
      </c>
      <c r="AS161" s="396">
        <f t="shared" si="345"/>
        <v>1.3153955392651018E-3</v>
      </c>
      <c r="AT161" s="393">
        <v>7.9778563431549196E-2</v>
      </c>
      <c r="AU161" s="355">
        <f t="shared" si="332"/>
        <v>0.12222234639232857</v>
      </c>
      <c r="AV161" s="355">
        <f t="shared" si="333"/>
        <v>6.606506556589381E-2</v>
      </c>
      <c r="AW161" s="356">
        <f t="shared" si="334"/>
        <v>7.3018053288944146E-2</v>
      </c>
      <c r="AY161" s="387"/>
      <c r="AZ161" s="387"/>
      <c r="BA161" s="387"/>
      <c r="BB161" s="387"/>
      <c r="BC161" s="387"/>
      <c r="BE161" s="394">
        <f t="shared" si="335"/>
        <v>1.3153955392651018E-3</v>
      </c>
      <c r="BF161" s="355">
        <f t="shared" si="347"/>
        <v>7.9778563431549196E-2</v>
      </c>
      <c r="BG161" s="355">
        <f t="shared" si="336"/>
        <v>0.12222234639232857</v>
      </c>
      <c r="BH161" s="355">
        <f t="shared" si="337"/>
        <v>6.606506556589381E-2</v>
      </c>
      <c r="BI161" s="356">
        <f t="shared" si="338"/>
        <v>0.2028279258026226</v>
      </c>
      <c r="BK161" s="388"/>
      <c r="BL161" s="388"/>
      <c r="BM161" s="388"/>
      <c r="BN161" s="388"/>
      <c r="BO161" s="388"/>
      <c r="BQ161" s="394">
        <f t="shared" si="339"/>
        <v>1.3153955392651018E-3</v>
      </c>
      <c r="BR161" s="395">
        <f t="shared" si="340"/>
        <v>7.9778563431549196E-2</v>
      </c>
      <c r="BS161" s="355">
        <f t="shared" si="341"/>
        <v>0.12222234639232857</v>
      </c>
      <c r="BT161" s="355">
        <f t="shared" si="342"/>
        <v>6.606506556589381E-2</v>
      </c>
      <c r="BU161" s="356">
        <f t="shared" si="346"/>
        <v>5.5205647421011882E-2</v>
      </c>
      <c r="BW161" s="394">
        <f t="shared" si="343"/>
        <v>1.3153955392651018E-3</v>
      </c>
      <c r="BX161" s="394">
        <f t="shared" si="343"/>
        <v>7.9778563431549196E-2</v>
      </c>
      <c r="BY161" s="355">
        <f t="shared" si="330"/>
        <v>0.12222234639232857</v>
      </c>
      <c r="BZ161" s="355">
        <f t="shared" si="344"/>
        <v>6.606506556589381E-2</v>
      </c>
      <c r="CA161" s="356">
        <f t="shared" si="331"/>
        <v>0.15334902061392183</v>
      </c>
    </row>
    <row r="162" spans="43:79">
      <c r="AQ162" s="327">
        <v>10</v>
      </c>
      <c r="AS162" s="396">
        <f t="shared" si="345"/>
        <v>1.2019456447161098E-3</v>
      </c>
      <c r="AT162" s="393">
        <v>8.0980509076265306E-2</v>
      </c>
      <c r="AU162" s="355">
        <f t="shared" si="332"/>
        <v>0.1220927234189179</v>
      </c>
      <c r="AV162" s="355">
        <f t="shared" si="333"/>
        <v>6.5644636453611502E-2</v>
      </c>
      <c r="AW162" s="356">
        <f t="shared" si="334"/>
        <v>7.6663946025831806E-2</v>
      </c>
      <c r="AY162" s="387"/>
      <c r="AZ162" s="387"/>
      <c r="BA162" s="387"/>
      <c r="BB162" s="387"/>
      <c r="BC162" s="387"/>
      <c r="BE162" s="394">
        <f t="shared" si="335"/>
        <v>1.2019456447161098E-3</v>
      </c>
      <c r="BF162" s="355">
        <f t="shared" si="347"/>
        <v>8.0980509076265306E-2</v>
      </c>
      <c r="BG162" s="355">
        <f t="shared" si="336"/>
        <v>0.1220927234189179</v>
      </c>
      <c r="BH162" s="355">
        <f t="shared" si="337"/>
        <v>6.5644636453611502E-2</v>
      </c>
      <c r="BI162" s="356">
        <f t="shared" si="338"/>
        <v>0.21295540562731058</v>
      </c>
      <c r="BK162" s="388"/>
      <c r="BL162" s="388"/>
      <c r="BM162" s="388"/>
      <c r="BN162" s="388"/>
      <c r="BO162" s="388"/>
      <c r="BQ162" s="394">
        <f t="shared" si="339"/>
        <v>1.2019456447161098E-3</v>
      </c>
      <c r="BR162" s="395">
        <f t="shared" si="340"/>
        <v>8.0980509076265306E-2</v>
      </c>
      <c r="BS162" s="355">
        <f t="shared" si="341"/>
        <v>0.1220927234189179</v>
      </c>
      <c r="BT162" s="355">
        <f t="shared" si="342"/>
        <v>6.5644636453611502E-2</v>
      </c>
      <c r="BU162" s="356">
        <f t="shared" si="346"/>
        <v>5.8025909008663522E-2</v>
      </c>
      <c r="BW162" s="394">
        <f t="shared" si="343"/>
        <v>1.2019456447161098E-3</v>
      </c>
      <c r="BX162" s="394">
        <f t="shared" si="343"/>
        <v>8.0980509076265306E-2</v>
      </c>
      <c r="BY162" s="355">
        <f t="shared" si="330"/>
        <v>0.1220927234189179</v>
      </c>
      <c r="BZ162" s="355">
        <f t="shared" si="344"/>
        <v>6.5644636453611502E-2</v>
      </c>
      <c r="CA162" s="356">
        <f t="shared" si="331"/>
        <v>0.16118308057962086</v>
      </c>
    </row>
    <row r="163" spans="43:79">
      <c r="AQ163" s="327"/>
      <c r="AY163" s="387"/>
      <c r="AZ163" s="387"/>
      <c r="BA163" s="387"/>
      <c r="BB163" s="387"/>
      <c r="BC163" s="387"/>
      <c r="BK163" s="387"/>
      <c r="BL163" s="387"/>
      <c r="BM163" s="387"/>
      <c r="BN163" s="387"/>
      <c r="BO163" s="387"/>
    </row>
    <row r="164" spans="43:79">
      <c r="AQ164" s="327"/>
      <c r="AR164" s="327" t="s">
        <v>170</v>
      </c>
      <c r="AS164" s="327" t="s">
        <v>164</v>
      </c>
      <c r="AT164" s="385">
        <f>'ICS-Vasicek (results)'!Q135</f>
        <v>0.13099999999999989</v>
      </c>
      <c r="AU164" s="327" t="s">
        <v>160</v>
      </c>
      <c r="AV164" s="386">
        <v>0.28399999999999997</v>
      </c>
      <c r="AW164" s="347">
        <f>AV164*(AT164/(1-AT164))</f>
        <v>4.2812428078250822E-2</v>
      </c>
      <c r="AY164" s="387"/>
      <c r="AZ164" s="387"/>
      <c r="BA164" s="387"/>
      <c r="BB164" s="387"/>
      <c r="BC164" s="387"/>
      <c r="BE164" s="327" t="s">
        <v>164</v>
      </c>
      <c r="BF164" s="398">
        <f>BF152</f>
        <v>0.45</v>
      </c>
      <c r="BG164" s="327" t="s">
        <v>160</v>
      </c>
      <c r="BH164" s="376">
        <f>BF164/AT164*AV164</f>
        <v>0.97557251908397014</v>
      </c>
      <c r="BI164" s="347">
        <f>BH164*(BF164/(1-BF164))</f>
        <v>0.79819569743233909</v>
      </c>
      <c r="BK164" s="387"/>
      <c r="BL164" s="388"/>
      <c r="BM164" s="387"/>
      <c r="BN164" s="389"/>
      <c r="BO164" s="390"/>
      <c r="BQ164" s="327" t="s">
        <v>164</v>
      </c>
      <c r="BR164" s="391">
        <f>AT164</f>
        <v>0.13099999999999989</v>
      </c>
      <c r="BS164" s="327" t="s">
        <v>160</v>
      </c>
      <c r="BT164" s="399">
        <f>AV164</f>
        <v>0.28399999999999997</v>
      </c>
      <c r="BU164" s="347">
        <f>BT164*(BR164/(1-BR164))</f>
        <v>4.2812428078250822E-2</v>
      </c>
      <c r="BW164" s="327" t="s">
        <v>164</v>
      </c>
      <c r="BX164" s="398">
        <f>BX152</f>
        <v>0.45</v>
      </c>
      <c r="BY164" s="327" t="s">
        <v>160</v>
      </c>
      <c r="BZ164" s="376">
        <f>BT164</f>
        <v>0.28399999999999997</v>
      </c>
      <c r="CA164" s="347">
        <f>BZ164*(BX164/(1-BX164))</f>
        <v>0.23236363636363633</v>
      </c>
    </row>
    <row r="165" spans="43:79">
      <c r="AQ165" s="327">
        <f>AQ153</f>
        <v>1</v>
      </c>
      <c r="AS165" s="357">
        <f>AT165</f>
        <v>1.1299999999999999E-2</v>
      </c>
      <c r="AT165" s="393">
        <v>1.1299999999999999E-2</v>
      </c>
      <c r="AU165" s="355">
        <f t="shared" ref="AU165:AU174" si="348">0.12*(1-EXP(-50*$AT165))/(1-EXP(-50))+0.24*(1-(1-EXP(-50*$AT165))/(1-EXP(-50)))</f>
        <v>0.18820321761090486</v>
      </c>
      <c r="AV165" s="355">
        <f>(0.11852-0.05478*LN($AT165))^2</f>
        <v>0.13256599979481998</v>
      </c>
      <c r="AW165" s="356">
        <f>(AT$164*NORMSDIST((1-AU165)^(-0.5)*NORMSINV($AT165)+(AU165/(1-AU165))^(0.5)*NORMSINV(0.999))-$AT165*AT$164)*((1+($AQ165-2.5)*AV165)/(1-1.5*AV165))</f>
        <v>1.797748015809026E-2</v>
      </c>
      <c r="AY165" s="387"/>
      <c r="AZ165" s="387"/>
      <c r="BA165" s="387"/>
      <c r="BB165" s="387"/>
      <c r="BC165" s="387"/>
      <c r="BE165" s="394">
        <f>AS165</f>
        <v>1.1299999999999999E-2</v>
      </c>
      <c r="BF165" s="355">
        <f>BE165</f>
        <v>1.1299999999999999E-2</v>
      </c>
      <c r="BG165" s="355">
        <f>0.12*(1-EXP(-50*$BF165))/(1-EXP(-50))+0.24*(1-(1-EXP(-50*$BF165))/(1-EXP(-50)))</f>
        <v>0.18820321761090486</v>
      </c>
      <c r="BH165" s="355">
        <f>(0.11852-0.05478*LN($AT165))^2</f>
        <v>0.13256599979481998</v>
      </c>
      <c r="BI165" s="356">
        <f>(BF$164*NORMSDIST((1-BG165)^(-0.5)*NORMSINV($BF165)+(BG165/(1-BG165))^(0.5)*NORMSINV(0.999))-$BF165*BF$164)*((1+($AQ165-2.5)*BH165)/(1-1.5*BH165))</f>
        <v>6.1754702833134535E-2</v>
      </c>
      <c r="BK165" s="388"/>
      <c r="BL165" s="388"/>
      <c r="BM165" s="388"/>
      <c r="BN165" s="388"/>
      <c r="BO165" s="388"/>
      <c r="BQ165" s="394">
        <f>BE165</f>
        <v>1.1299999999999999E-2</v>
      </c>
      <c r="BR165" s="395">
        <f>AT165</f>
        <v>1.1299999999999999E-2</v>
      </c>
      <c r="BS165" s="355">
        <f t="shared" ref="BS165:BS174" si="349">0.12*(1-EXP(-50*$AT165))/(1-EXP(-50))+0.24*(1-(1-EXP(-50*$AT165))/(1-EXP(-50)))</f>
        <v>0.18820321761090486</v>
      </c>
      <c r="BT165" s="355">
        <f>(0.11852-0.05478*LN($BR165))^2</f>
        <v>0.13256599979481998</v>
      </c>
      <c r="BU165" s="356">
        <f>(BR$164*NORMSDIST((1-BS165)^(-0.5)*NORMSINV($BR165)+(BS165/(1-BS165))^(0.5)*NORMSINV(0.995))-$BR165*BR$164)*((1+($AQ165-2.5)*BT165)/(1-1.5*BT165))</f>
        <v>1.1416771918676289E-2</v>
      </c>
      <c r="BW165" s="394">
        <f>BQ165</f>
        <v>1.1299999999999999E-2</v>
      </c>
      <c r="BX165" s="394">
        <f>BR165</f>
        <v>1.1299999999999999E-2</v>
      </c>
      <c r="BY165" s="355">
        <f t="shared" ref="BY165:BY174" si="350">0.12*(1-EXP(-50*$AT165))/(1-EXP(-50))+0.24*(1-(1-EXP(-50*$AT165))/(1-EXP(-50)))</f>
        <v>0.18820321761090486</v>
      </c>
      <c r="BZ165" s="355">
        <f>(0.11852-0.05478*LN($AT165))^2</f>
        <v>0.13256599979481998</v>
      </c>
      <c r="CA165" s="356">
        <f t="shared" ref="CA165:CA174" si="351">(BX$164*NORMSDIST((1-BY165)^(-0.5)*NORMSINV($BX165)+(BY165/(1-BY165))^(0.5)*NORMSINV(0.995))-$BX165*BX$164)*((1+($AQ165-2.5)*BZ165)/(1-1.5*BZ165))</f>
        <v>3.9217918804613242E-2</v>
      </c>
    </row>
    <row r="166" spans="43:79">
      <c r="AQ166" s="327">
        <f t="shared" ref="AQ166:AQ186" si="352">AQ154</f>
        <v>2</v>
      </c>
      <c r="AS166" s="396">
        <f>AT166-AT165</f>
        <v>1.2866449711367101E-2</v>
      </c>
      <c r="AT166" s="393">
        <v>2.41664497113671E-2</v>
      </c>
      <c r="AU166" s="355">
        <f t="shared" si="348"/>
        <v>0.1558437515371251</v>
      </c>
      <c r="AV166" s="355">
        <f t="shared" ref="AV166:AV174" si="353">(0.11852-0.05478*LN($AT166))^2</f>
        <v>0.10397686283474791</v>
      </c>
      <c r="AW166" s="356">
        <f t="shared" ref="AW166:AW174" si="354">(AT$164*NORMSDIST((1-AU166)^(-0.5)*NORMSINV($AT166)+(AU166/(1-AU166))^(0.5)*NORMSINV(0.999))-$AT166*AT$164)*((1+($AQ166-2.5)*AV166)/(1-1.5*AV166))</f>
        <v>2.6720424787855055E-2</v>
      </c>
      <c r="AY166" s="387"/>
      <c r="AZ166" s="387"/>
      <c r="BA166" s="387"/>
      <c r="BB166" s="387"/>
      <c r="BC166" s="387"/>
      <c r="BE166" s="394">
        <f t="shared" ref="BE166:BE174" si="355">AS166</f>
        <v>1.2866449711367101E-2</v>
      </c>
      <c r="BF166" s="355">
        <f>BF165+BE166</f>
        <v>2.41664497113671E-2</v>
      </c>
      <c r="BG166" s="355">
        <f t="shared" ref="BG166:BG174" si="356">0.12*(1-EXP(-50*$BF166))/(1-EXP(-50))+0.24*(1-(1-EXP(-50*$BF166))/(1-EXP(-50)))</f>
        <v>0.1558437515371251</v>
      </c>
      <c r="BH166" s="355">
        <f t="shared" ref="BH166:BH174" si="357">(0.11852-0.05478*LN($AT166))^2</f>
        <v>0.10397686283474791</v>
      </c>
      <c r="BI166" s="356">
        <f t="shared" ref="BI166:BI174" si="358">(BF$164*NORMSDIST((1-BG166)^(-0.5)*NORMSINV($BF166)+(BG166/(1-BG166))^(0.5)*NORMSINV(0.999))-$BF166*BF$164)*((1+($AQ166-2.5)*BH166)/(1-1.5*BH166))</f>
        <v>9.1787718736906762E-2</v>
      </c>
      <c r="BK166" s="388"/>
      <c r="BL166" s="388"/>
      <c r="BM166" s="388"/>
      <c r="BN166" s="388"/>
      <c r="BO166" s="388"/>
      <c r="BQ166" s="394">
        <f t="shared" ref="BQ166:BQ174" si="359">BE166</f>
        <v>1.2866449711367101E-2</v>
      </c>
      <c r="BR166" s="395">
        <f t="shared" ref="BR166:BR174" si="360">AT166</f>
        <v>2.41664497113671E-2</v>
      </c>
      <c r="BS166" s="355">
        <f t="shared" si="349"/>
        <v>0.1558437515371251</v>
      </c>
      <c r="BT166" s="355">
        <f t="shared" ref="BT166:BT174" si="361">(0.11852-0.05478*LN($BR166))^2</f>
        <v>0.10397686283474791</v>
      </c>
      <c r="BU166" s="356">
        <f t="shared" ref="BU166:BU174" si="362">(BR$164*NORMSDIST((1-BS166)^(-0.5)*NORMSINV($BR166)+(BS166/(1-BS166))^(0.5)*NORMSINV(0.995))-$BR166*BR$164)*((1+($AQ166-2.5)*BT166)/(1-1.5*BT166))</f>
        <v>1.8317051204832974E-2</v>
      </c>
      <c r="BW166" s="394">
        <f t="shared" ref="BW166:BX174" si="363">BQ166</f>
        <v>1.2866449711367101E-2</v>
      </c>
      <c r="BX166" s="394">
        <f t="shared" si="363"/>
        <v>2.41664497113671E-2</v>
      </c>
      <c r="BY166" s="355">
        <f t="shared" si="350"/>
        <v>0.1558437515371251</v>
      </c>
      <c r="BZ166" s="355">
        <f t="shared" ref="BZ166:BZ174" si="364">(0.11852-0.05478*LN($AT166))^2</f>
        <v>0.10397686283474791</v>
      </c>
      <c r="CA166" s="356">
        <f t="shared" si="351"/>
        <v>6.2921168260876667E-2</v>
      </c>
    </row>
    <row r="167" spans="43:79">
      <c r="AQ167" s="327">
        <f t="shared" si="352"/>
        <v>3</v>
      </c>
      <c r="AS167" s="396">
        <f t="shared" ref="AS167:AS174" si="365">AT167-AT166</f>
        <v>1.0506827872284002E-2</v>
      </c>
      <c r="AT167" s="393">
        <v>3.4673277583651102E-2</v>
      </c>
      <c r="AU167" s="355">
        <f t="shared" si="348"/>
        <v>0.14119632597513299</v>
      </c>
      <c r="AV167" s="355">
        <f t="shared" si="353"/>
        <v>9.1614356918856832E-2</v>
      </c>
      <c r="AW167" s="356">
        <f t="shared" si="354"/>
        <v>3.2588827586438912E-2</v>
      </c>
      <c r="AY167" s="387"/>
      <c r="AZ167" s="387"/>
      <c r="BA167" s="387"/>
      <c r="BB167" s="387"/>
      <c r="BC167" s="387"/>
      <c r="BE167" s="394">
        <f t="shared" si="355"/>
        <v>1.0506827872284002E-2</v>
      </c>
      <c r="BF167" s="355">
        <f>BF166+BE167</f>
        <v>3.4673277583651102E-2</v>
      </c>
      <c r="BG167" s="355">
        <f t="shared" si="356"/>
        <v>0.14119632597513299</v>
      </c>
      <c r="BH167" s="355">
        <f t="shared" si="357"/>
        <v>9.1614356918856832E-2</v>
      </c>
      <c r="BI167" s="356">
        <f t="shared" si="358"/>
        <v>0.11194635430456125</v>
      </c>
      <c r="BK167" s="388"/>
      <c r="BL167" s="388"/>
      <c r="BM167" s="388"/>
      <c r="BN167" s="388"/>
      <c r="BO167" s="388"/>
      <c r="BQ167" s="394">
        <f t="shared" si="359"/>
        <v>1.0506827872284002E-2</v>
      </c>
      <c r="BR167" s="395">
        <f t="shared" si="360"/>
        <v>3.4673277583651102E-2</v>
      </c>
      <c r="BS167" s="355">
        <f t="shared" si="349"/>
        <v>0.14119632597513299</v>
      </c>
      <c r="BT167" s="355">
        <f>(0.11852-0.05478*LN($BR167))^2</f>
        <v>9.1614356918856832E-2</v>
      </c>
      <c r="BU167" s="356">
        <f>(BR$164*NORMSDIST((1-BS167)^(-0.5)*NORMSINV($BR167)+(BS167/(1-BS167))^(0.5)*NORMSINV(0.995))-$BR167*BR$164)*((1+($AQ167-2.5)*BT167)/(1-1.5*BT167))</f>
        <v>2.3082926927695379E-2</v>
      </c>
      <c r="BW167" s="394">
        <f t="shared" si="363"/>
        <v>1.0506827872284002E-2</v>
      </c>
      <c r="BX167" s="394">
        <f t="shared" si="363"/>
        <v>3.4673277583651102E-2</v>
      </c>
      <c r="BY167" s="355">
        <f t="shared" si="350"/>
        <v>0.14119632597513299</v>
      </c>
      <c r="BZ167" s="355">
        <f t="shared" si="364"/>
        <v>9.1614356918856832E-2</v>
      </c>
      <c r="CA167" s="356">
        <f t="shared" si="351"/>
        <v>7.9292497079869712E-2</v>
      </c>
    </row>
    <row r="168" spans="43:79">
      <c r="AQ168" s="327">
        <f t="shared" si="352"/>
        <v>4</v>
      </c>
      <c r="AS168" s="396">
        <f t="shared" si="365"/>
        <v>9.1179496730810008E-3</v>
      </c>
      <c r="AT168" s="393">
        <v>4.3791227256732103E-2</v>
      </c>
      <c r="AU168" s="355">
        <f t="shared" si="348"/>
        <v>0.13343590202767053</v>
      </c>
      <c r="AV168" s="355">
        <f t="shared" si="353"/>
        <v>8.4035902905456039E-2</v>
      </c>
      <c r="AW168" s="356">
        <f t="shared" si="354"/>
        <v>3.7643776414470101E-2</v>
      </c>
      <c r="AY168" s="387"/>
      <c r="AZ168" s="387"/>
      <c r="BA168" s="387"/>
      <c r="BB168" s="387"/>
      <c r="BC168" s="387"/>
      <c r="BE168" s="394">
        <f t="shared" si="355"/>
        <v>9.1179496730810008E-3</v>
      </c>
      <c r="BF168" s="355">
        <f t="shared" ref="BF168:BF174" si="366">BF167+BE168</f>
        <v>4.3791227256732103E-2</v>
      </c>
      <c r="BG168" s="355">
        <f t="shared" si="356"/>
        <v>0.13343590202767053</v>
      </c>
      <c r="BH168" s="355">
        <f t="shared" si="357"/>
        <v>8.4035902905456039E-2</v>
      </c>
      <c r="BI168" s="356">
        <f t="shared" si="358"/>
        <v>0.12931068233978288</v>
      </c>
      <c r="BK168" s="388"/>
      <c r="BL168" s="388"/>
      <c r="BM168" s="388"/>
      <c r="BN168" s="388"/>
      <c r="BO168" s="388"/>
      <c r="BQ168" s="394">
        <f t="shared" si="359"/>
        <v>9.1179496730810008E-3</v>
      </c>
      <c r="BR168" s="395">
        <f t="shared" si="360"/>
        <v>4.3791227256732103E-2</v>
      </c>
      <c r="BS168" s="355">
        <f t="shared" si="349"/>
        <v>0.13343590202767053</v>
      </c>
      <c r="BT168" s="355">
        <f t="shared" si="361"/>
        <v>8.4035902905456039E-2</v>
      </c>
      <c r="BU168" s="356">
        <f t="shared" si="362"/>
        <v>2.7189196826681368E-2</v>
      </c>
      <c r="BW168" s="394">
        <f t="shared" si="363"/>
        <v>9.1179496730810008E-3</v>
      </c>
      <c r="BX168" s="394">
        <f t="shared" si="363"/>
        <v>4.3791227256732103E-2</v>
      </c>
      <c r="BY168" s="355">
        <f t="shared" si="350"/>
        <v>0.13343590202767053</v>
      </c>
      <c r="BZ168" s="355">
        <f t="shared" si="364"/>
        <v>8.4035902905456039E-2</v>
      </c>
      <c r="CA168" s="356">
        <f t="shared" si="351"/>
        <v>9.3398004366462783E-2</v>
      </c>
    </row>
    <row r="169" spans="43:79">
      <c r="AQ169" s="327">
        <f t="shared" si="352"/>
        <v>5</v>
      </c>
      <c r="AS169" s="396">
        <f t="shared" si="365"/>
        <v>7.1425945398411947E-3</v>
      </c>
      <c r="AT169" s="393">
        <v>5.0933821796573298E-2</v>
      </c>
      <c r="AU169" s="355">
        <f t="shared" si="348"/>
        <v>0.12940085509745858</v>
      </c>
      <c r="AV169" s="355">
        <f t="shared" si="353"/>
        <v>7.9305631334854174E-2</v>
      </c>
      <c r="AW169" s="356">
        <f t="shared" si="354"/>
        <v>4.2078778796142358E-2</v>
      </c>
      <c r="AY169" s="387"/>
      <c r="AZ169" s="387"/>
      <c r="BA169" s="387"/>
      <c r="BB169" s="387"/>
      <c r="BC169" s="387"/>
      <c r="BE169" s="394">
        <f t="shared" si="355"/>
        <v>7.1425945398411947E-3</v>
      </c>
      <c r="BF169" s="355">
        <f t="shared" si="366"/>
        <v>5.0933821796573298E-2</v>
      </c>
      <c r="BG169" s="355">
        <f t="shared" si="356"/>
        <v>0.12940085509745858</v>
      </c>
      <c r="BH169" s="355">
        <f t="shared" si="357"/>
        <v>7.9305631334854174E-2</v>
      </c>
      <c r="BI169" s="356">
        <f t="shared" si="358"/>
        <v>0.14454542334552731</v>
      </c>
      <c r="BK169" s="388"/>
      <c r="BL169" s="388"/>
      <c r="BM169" s="388"/>
      <c r="BN169" s="388"/>
      <c r="BO169" s="388"/>
      <c r="BQ169" s="394">
        <f t="shared" si="359"/>
        <v>7.1425945398411947E-3</v>
      </c>
      <c r="BR169" s="395">
        <f t="shared" si="360"/>
        <v>5.0933821796573298E-2</v>
      </c>
      <c r="BS169" s="355">
        <f t="shared" si="349"/>
        <v>0.12940085509745858</v>
      </c>
      <c r="BT169" s="355">
        <f t="shared" si="361"/>
        <v>7.9305631334854174E-2</v>
      </c>
      <c r="BU169" s="356">
        <f t="shared" si="362"/>
        <v>3.0759429246133948E-2</v>
      </c>
      <c r="BW169" s="394">
        <f t="shared" si="363"/>
        <v>7.1425945398411947E-3</v>
      </c>
      <c r="BX169" s="394">
        <f t="shared" si="363"/>
        <v>5.0933821796573298E-2</v>
      </c>
      <c r="BY169" s="355">
        <f t="shared" si="350"/>
        <v>0.12940085509745858</v>
      </c>
      <c r="BZ169" s="355">
        <f t="shared" si="364"/>
        <v>7.9305631334854174E-2</v>
      </c>
      <c r="CA169" s="356">
        <f t="shared" si="351"/>
        <v>0.1056621615325213</v>
      </c>
    </row>
    <row r="170" spans="43:79">
      <c r="AQ170" s="327">
        <f t="shared" si="352"/>
        <v>6</v>
      </c>
      <c r="AS170" s="396">
        <f t="shared" si="365"/>
        <v>5.0811307945419007E-3</v>
      </c>
      <c r="AT170" s="393">
        <v>5.6014952591115198E-2</v>
      </c>
      <c r="AU170" s="355">
        <f t="shared" si="348"/>
        <v>0.12729175394589215</v>
      </c>
      <c r="AV170" s="355">
        <f t="shared" si="353"/>
        <v>7.6398863677248172E-2</v>
      </c>
      <c r="AW170" s="356">
        <f t="shared" si="354"/>
        <v>4.5981172451291762E-2</v>
      </c>
      <c r="AY170" s="387"/>
      <c r="AZ170" s="387"/>
      <c r="BA170" s="387"/>
      <c r="BB170" s="387"/>
      <c r="BC170" s="387"/>
      <c r="BE170" s="394">
        <f t="shared" si="355"/>
        <v>5.0811307945419007E-3</v>
      </c>
      <c r="BF170" s="355">
        <f t="shared" si="366"/>
        <v>5.6014952591115198E-2</v>
      </c>
      <c r="BG170" s="355">
        <f t="shared" si="356"/>
        <v>0.12729175394589215</v>
      </c>
      <c r="BH170" s="355">
        <f t="shared" si="357"/>
        <v>7.6398863677248172E-2</v>
      </c>
      <c r="BI170" s="356">
        <f t="shared" si="358"/>
        <v>0.15795059238993367</v>
      </c>
      <c r="BK170" s="388"/>
      <c r="BL170" s="388"/>
      <c r="BM170" s="388"/>
      <c r="BN170" s="388"/>
      <c r="BO170" s="388"/>
      <c r="BQ170" s="394">
        <f t="shared" si="359"/>
        <v>5.0811307945419007E-3</v>
      </c>
      <c r="BR170" s="395">
        <f t="shared" si="360"/>
        <v>5.6014952591115198E-2</v>
      </c>
      <c r="BS170" s="355">
        <f t="shared" si="349"/>
        <v>0.12729175394589215</v>
      </c>
      <c r="BT170" s="355">
        <f t="shared" si="361"/>
        <v>7.6398863677248172E-2</v>
      </c>
      <c r="BU170" s="356">
        <f t="shared" si="362"/>
        <v>3.3859588269126051E-2</v>
      </c>
      <c r="BW170" s="394">
        <f t="shared" si="363"/>
        <v>5.0811307945419007E-3</v>
      </c>
      <c r="BX170" s="394">
        <f t="shared" si="363"/>
        <v>5.6014952591115198E-2</v>
      </c>
      <c r="BY170" s="355">
        <f t="shared" si="350"/>
        <v>0.12729175394589215</v>
      </c>
      <c r="BZ170" s="355">
        <f t="shared" si="364"/>
        <v>7.6398863677248172E-2</v>
      </c>
      <c r="CA170" s="356">
        <f t="shared" si="351"/>
        <v>0.11631156275653998</v>
      </c>
    </row>
    <row r="171" spans="43:79">
      <c r="AQ171" s="327">
        <f t="shared" si="352"/>
        <v>7</v>
      </c>
      <c r="AS171" s="396">
        <f t="shared" si="365"/>
        <v>0</v>
      </c>
      <c r="AT171" s="393">
        <v>5.6014952591115198E-2</v>
      </c>
      <c r="AU171" s="355">
        <f t="shared" si="348"/>
        <v>0.12729175394589215</v>
      </c>
      <c r="AV171" s="355">
        <f t="shared" si="353"/>
        <v>7.6398863677248172E-2</v>
      </c>
      <c r="AW171" s="356">
        <f t="shared" si="354"/>
        <v>4.8752925922531415E-2</v>
      </c>
      <c r="AY171" s="387"/>
      <c r="AZ171" s="387"/>
      <c r="BA171" s="387"/>
      <c r="BB171" s="387"/>
      <c r="BC171" s="387"/>
      <c r="BE171" s="394">
        <f t="shared" si="355"/>
        <v>0</v>
      </c>
      <c r="BF171" s="355">
        <f t="shared" si="366"/>
        <v>5.6014952591115198E-2</v>
      </c>
      <c r="BG171" s="355">
        <f t="shared" si="356"/>
        <v>0.12729175394589215</v>
      </c>
      <c r="BH171" s="355">
        <f t="shared" si="357"/>
        <v>7.6398863677248172E-2</v>
      </c>
      <c r="BI171" s="356">
        <f t="shared" si="358"/>
        <v>0.16747188293999357</v>
      </c>
      <c r="BK171" s="388"/>
      <c r="BL171" s="388"/>
      <c r="BM171" s="388"/>
      <c r="BN171" s="388"/>
      <c r="BO171" s="388"/>
      <c r="BQ171" s="394">
        <f t="shared" si="359"/>
        <v>0</v>
      </c>
      <c r="BR171" s="395">
        <f t="shared" si="360"/>
        <v>5.6014952591115198E-2</v>
      </c>
      <c r="BS171" s="355">
        <f t="shared" si="349"/>
        <v>0.12729175394589215</v>
      </c>
      <c r="BT171" s="355">
        <f t="shared" si="361"/>
        <v>7.6398863677248172E-2</v>
      </c>
      <c r="BU171" s="356">
        <f t="shared" si="362"/>
        <v>3.5900650432538962E-2</v>
      </c>
      <c r="BW171" s="394">
        <f t="shared" si="363"/>
        <v>0</v>
      </c>
      <c r="BX171" s="394">
        <f t="shared" si="363"/>
        <v>5.6014952591115198E-2</v>
      </c>
      <c r="BY171" s="355">
        <f t="shared" si="350"/>
        <v>0.12729175394589215</v>
      </c>
      <c r="BZ171" s="355">
        <f t="shared" si="364"/>
        <v>7.6398863677248172E-2</v>
      </c>
      <c r="CA171" s="356">
        <f t="shared" si="351"/>
        <v>0.12332284499727135</v>
      </c>
    </row>
    <row r="172" spans="43:79">
      <c r="AQ172" s="327">
        <f t="shared" si="352"/>
        <v>8</v>
      </c>
      <c r="AS172" s="396">
        <f t="shared" si="365"/>
        <v>0</v>
      </c>
      <c r="AT172" s="393">
        <v>5.6014952591115198E-2</v>
      </c>
      <c r="AU172" s="355">
        <f t="shared" si="348"/>
        <v>0.12729175394589215</v>
      </c>
      <c r="AV172" s="355">
        <f t="shared" si="353"/>
        <v>7.6398863677248172E-2</v>
      </c>
      <c r="AW172" s="356">
        <f t="shared" si="354"/>
        <v>5.1524679393771068E-2</v>
      </c>
      <c r="AY172" s="387"/>
      <c r="AZ172" s="387"/>
      <c r="BA172" s="387"/>
      <c r="BB172" s="387"/>
      <c r="BC172" s="387"/>
      <c r="BE172" s="394">
        <f t="shared" si="355"/>
        <v>0</v>
      </c>
      <c r="BF172" s="355">
        <f t="shared" si="366"/>
        <v>5.6014952591115198E-2</v>
      </c>
      <c r="BG172" s="355">
        <f t="shared" si="356"/>
        <v>0.12729175394589215</v>
      </c>
      <c r="BH172" s="355">
        <f t="shared" si="357"/>
        <v>7.6398863677248172E-2</v>
      </c>
      <c r="BI172" s="356">
        <f t="shared" si="358"/>
        <v>0.17699317349005345</v>
      </c>
      <c r="BK172" s="388"/>
      <c r="BL172" s="388"/>
      <c r="BM172" s="388"/>
      <c r="BN172" s="388"/>
      <c r="BO172" s="388"/>
      <c r="BQ172" s="394">
        <f t="shared" si="359"/>
        <v>0</v>
      </c>
      <c r="BR172" s="395">
        <f t="shared" si="360"/>
        <v>5.6014952591115198E-2</v>
      </c>
      <c r="BS172" s="355">
        <f t="shared" si="349"/>
        <v>0.12729175394589215</v>
      </c>
      <c r="BT172" s="355">
        <f t="shared" si="361"/>
        <v>7.6398863677248172E-2</v>
      </c>
      <c r="BU172" s="356">
        <f t="shared" si="362"/>
        <v>3.7941712595951874E-2</v>
      </c>
      <c r="BW172" s="394">
        <f t="shared" si="363"/>
        <v>0</v>
      </c>
      <c r="BX172" s="394">
        <f t="shared" si="363"/>
        <v>5.6014952591115198E-2</v>
      </c>
      <c r="BY172" s="355">
        <f t="shared" si="350"/>
        <v>0.12729175394589215</v>
      </c>
      <c r="BZ172" s="355">
        <f t="shared" si="364"/>
        <v>7.6398863677248172E-2</v>
      </c>
      <c r="CA172" s="356">
        <f t="shared" si="351"/>
        <v>0.13033412723800272</v>
      </c>
    </row>
    <row r="173" spans="43:79">
      <c r="AQ173" s="327">
        <f t="shared" si="352"/>
        <v>9</v>
      </c>
      <c r="AS173" s="396">
        <f t="shared" si="365"/>
        <v>0</v>
      </c>
      <c r="AT173" s="393">
        <v>5.6014952591115198E-2</v>
      </c>
      <c r="AU173" s="355">
        <f t="shared" si="348"/>
        <v>0.12729175394589215</v>
      </c>
      <c r="AV173" s="355">
        <f t="shared" si="353"/>
        <v>7.6398863677248172E-2</v>
      </c>
      <c r="AW173" s="356">
        <f t="shared" si="354"/>
        <v>5.4296432865010721E-2</v>
      </c>
      <c r="AY173" s="387"/>
      <c r="AZ173" s="387"/>
      <c r="BA173" s="387"/>
      <c r="BB173" s="387"/>
      <c r="BC173" s="387"/>
      <c r="BE173" s="394">
        <f t="shared" si="355"/>
        <v>0</v>
      </c>
      <c r="BF173" s="355">
        <f t="shared" si="366"/>
        <v>5.6014952591115198E-2</v>
      </c>
      <c r="BG173" s="355">
        <f t="shared" si="356"/>
        <v>0.12729175394589215</v>
      </c>
      <c r="BH173" s="355">
        <f t="shared" si="357"/>
        <v>7.6398863677248172E-2</v>
      </c>
      <c r="BI173" s="356">
        <f t="shared" si="358"/>
        <v>0.18651446404011335</v>
      </c>
      <c r="BK173" s="388"/>
      <c r="BL173" s="388"/>
      <c r="BM173" s="388"/>
      <c r="BN173" s="388"/>
      <c r="BO173" s="388"/>
      <c r="BQ173" s="394">
        <f t="shared" si="359"/>
        <v>0</v>
      </c>
      <c r="BR173" s="395">
        <f t="shared" si="360"/>
        <v>5.6014952591115198E-2</v>
      </c>
      <c r="BS173" s="355">
        <f t="shared" si="349"/>
        <v>0.12729175394589215</v>
      </c>
      <c r="BT173" s="355">
        <f t="shared" si="361"/>
        <v>7.6398863677248172E-2</v>
      </c>
      <c r="BU173" s="356">
        <f t="shared" si="362"/>
        <v>3.9982774759364785E-2</v>
      </c>
      <c r="BW173" s="394">
        <f t="shared" si="363"/>
        <v>0</v>
      </c>
      <c r="BX173" s="394">
        <f t="shared" si="363"/>
        <v>5.6014952591115198E-2</v>
      </c>
      <c r="BY173" s="355">
        <f t="shared" si="350"/>
        <v>0.12729175394589215</v>
      </c>
      <c r="BZ173" s="355">
        <f t="shared" si="364"/>
        <v>7.6398863677248172E-2</v>
      </c>
      <c r="CA173" s="356">
        <f t="shared" si="351"/>
        <v>0.13734540947873411</v>
      </c>
    </row>
    <row r="174" spans="43:79">
      <c r="AQ174" s="327">
        <f t="shared" si="352"/>
        <v>10</v>
      </c>
      <c r="AS174" s="396">
        <f t="shared" si="365"/>
        <v>0</v>
      </c>
      <c r="AT174" s="393">
        <v>5.6014952591115198E-2</v>
      </c>
      <c r="AU174" s="355">
        <f t="shared" si="348"/>
        <v>0.12729175394589215</v>
      </c>
      <c r="AV174" s="355">
        <f t="shared" si="353"/>
        <v>7.6398863677248172E-2</v>
      </c>
      <c r="AW174" s="356">
        <f t="shared" si="354"/>
        <v>5.7068186336250389E-2</v>
      </c>
      <c r="AY174" s="387"/>
      <c r="AZ174" s="387"/>
      <c r="BA174" s="387"/>
      <c r="BB174" s="387"/>
      <c r="BC174" s="387"/>
      <c r="BE174" s="394">
        <f t="shared" si="355"/>
        <v>0</v>
      </c>
      <c r="BF174" s="355">
        <f t="shared" si="366"/>
        <v>5.6014952591115198E-2</v>
      </c>
      <c r="BG174" s="355">
        <f t="shared" si="356"/>
        <v>0.12729175394589215</v>
      </c>
      <c r="BH174" s="355">
        <f t="shared" si="357"/>
        <v>7.6398863677248172E-2</v>
      </c>
      <c r="BI174" s="356">
        <f t="shared" si="358"/>
        <v>0.19603575459017328</v>
      </c>
      <c r="BK174" s="388"/>
      <c r="BL174" s="388"/>
      <c r="BM174" s="388"/>
      <c r="BN174" s="388"/>
      <c r="BO174" s="388"/>
      <c r="BQ174" s="394">
        <f t="shared" si="359"/>
        <v>0</v>
      </c>
      <c r="BR174" s="395">
        <f t="shared" si="360"/>
        <v>5.6014952591115198E-2</v>
      </c>
      <c r="BS174" s="355">
        <f t="shared" si="349"/>
        <v>0.12729175394589215</v>
      </c>
      <c r="BT174" s="355">
        <f t="shared" si="361"/>
        <v>7.6398863677248172E-2</v>
      </c>
      <c r="BU174" s="356">
        <f t="shared" si="362"/>
        <v>4.2023836922777696E-2</v>
      </c>
      <c r="BW174" s="394">
        <f t="shared" si="363"/>
        <v>0</v>
      </c>
      <c r="BX174" s="394">
        <f t="shared" si="363"/>
        <v>5.6014952591115198E-2</v>
      </c>
      <c r="BY174" s="355">
        <f t="shared" si="350"/>
        <v>0.12729175394589215</v>
      </c>
      <c r="BZ174" s="355">
        <f t="shared" si="364"/>
        <v>7.6398863677248172E-2</v>
      </c>
      <c r="CA174" s="356">
        <f t="shared" si="351"/>
        <v>0.1443566917194655</v>
      </c>
    </row>
    <row r="175" spans="43:79">
      <c r="AQ175" s="327"/>
      <c r="AY175" s="387"/>
      <c r="AZ175" s="387"/>
      <c r="BA175" s="387"/>
      <c r="BB175" s="387"/>
      <c r="BC175" s="387"/>
      <c r="BK175" s="387"/>
      <c r="BL175" s="387"/>
      <c r="BM175" s="387"/>
      <c r="BN175" s="387"/>
      <c r="BO175" s="387"/>
    </row>
    <row r="176" spans="43:79">
      <c r="AQ176" s="327"/>
      <c r="AR176" s="327" t="s">
        <v>171</v>
      </c>
      <c r="AS176" s="327" t="s">
        <v>164</v>
      </c>
      <c r="AT176" s="404">
        <f>'ICS-Vasicek (results)'!Q136</f>
        <v>0.2340000000000001</v>
      </c>
      <c r="AU176" s="327" t="s">
        <v>160</v>
      </c>
      <c r="AV176" s="386">
        <v>0.31</v>
      </c>
      <c r="AW176" s="347">
        <f>AV176*(AT176/(1-AT176))</f>
        <v>9.4699738903394295E-2</v>
      </c>
      <c r="AY176" s="387"/>
      <c r="AZ176" s="387"/>
      <c r="BA176" s="387"/>
      <c r="BB176" s="387"/>
      <c r="BC176" s="387"/>
      <c r="BE176" s="327" t="s">
        <v>164</v>
      </c>
      <c r="BF176" s="398">
        <f>BF152</f>
        <v>0.45</v>
      </c>
      <c r="BG176" s="327" t="s">
        <v>160</v>
      </c>
      <c r="BH176" s="376">
        <f>BF176/AT176*AV176</f>
        <v>0.59615384615384592</v>
      </c>
      <c r="BI176" s="347">
        <f>BH176*(BF176/(1-BF176))</f>
        <v>0.48776223776223754</v>
      </c>
      <c r="BK176" s="387"/>
      <c r="BL176" s="388"/>
      <c r="BM176" s="387"/>
      <c r="BN176" s="389"/>
      <c r="BO176" s="390"/>
      <c r="BQ176" s="327" t="s">
        <v>164</v>
      </c>
      <c r="BR176" s="391">
        <f>AT176</f>
        <v>0.2340000000000001</v>
      </c>
      <c r="BS176" s="327" t="s">
        <v>160</v>
      </c>
      <c r="BT176" s="399">
        <f>AV176</f>
        <v>0.31</v>
      </c>
      <c r="BU176" s="347">
        <f>BT176*(BR176/(1-BR176))</f>
        <v>9.4699738903394295E-2</v>
      </c>
      <c r="BW176" s="327" t="s">
        <v>164</v>
      </c>
      <c r="BX176" s="398">
        <f>BX152</f>
        <v>0.45</v>
      </c>
      <c r="BY176" s="327" t="s">
        <v>160</v>
      </c>
      <c r="BZ176" s="376">
        <f>BT176</f>
        <v>0.31</v>
      </c>
      <c r="CA176" s="347">
        <f>BZ176*(BX176/(1-BX176))</f>
        <v>0.2536363636363636</v>
      </c>
    </row>
    <row r="177" spans="43:79">
      <c r="AQ177" s="327">
        <f t="shared" si="352"/>
        <v>1</v>
      </c>
      <c r="AS177" s="357">
        <f>AT177</f>
        <v>1.8200000000000001E-2</v>
      </c>
      <c r="AT177" s="393">
        <v>1.8200000000000001E-2</v>
      </c>
      <c r="AU177" s="355">
        <f t="shared" ref="AU177:AU186" si="367">0.12*(1-EXP(-50*$AT177))/(1-EXP(-50))+0.24*(1-(1-EXP(-50*$AT177))/(1-EXP(-50)))</f>
        <v>0.16830290688403632</v>
      </c>
      <c r="AV177" s="355">
        <f>(0.11852-0.05478*LN($AT177))^2</f>
        <v>0.11423518462900194</v>
      </c>
      <c r="AW177" s="356">
        <f>(AT$176*NORMSDIST((1-AU177)^(-0.5)*NORMSINV($AT177)+(AU177/(1-AU177))^(0.5)*NORMSINV(0.999))-$AT177*AT$176)*((1+($AQ177-2.5)*AV177)/(1-1.5*AV177))</f>
        <v>3.8545907491851709E-2</v>
      </c>
      <c r="AY177" s="387"/>
      <c r="AZ177" s="387"/>
      <c r="BA177" s="387"/>
      <c r="BB177" s="387"/>
      <c r="BC177" s="387"/>
      <c r="BE177" s="394">
        <f>AS177</f>
        <v>1.8200000000000001E-2</v>
      </c>
      <c r="BF177" s="355">
        <f>BE177</f>
        <v>1.8200000000000001E-2</v>
      </c>
      <c r="BG177" s="355">
        <f>0.12*(1-EXP(-50*$BF177))/(1-EXP(-50))+0.24*(1-(1-EXP(-50*$BF177))/(1-EXP(-50)))</f>
        <v>0.16830290688403632</v>
      </c>
      <c r="BH177" s="355">
        <f>(0.11852-0.05478*LN($AT177))^2</f>
        <v>0.11423518462900194</v>
      </c>
      <c r="BI177" s="356">
        <f>(BF$176*NORMSDIST((1-BG177)^(-0.5)*NORMSINV($BF177)+(BG177/(1-BG177))^(0.5)*NORMSINV(0.999))-$BF177*BF$176)*((1+($AQ177-2.5)*BH177)/(1-1.5*BH177))</f>
        <v>7.4126745176637865E-2</v>
      </c>
      <c r="BK177" s="388"/>
      <c r="BL177" s="388"/>
      <c r="BM177" s="388"/>
      <c r="BN177" s="388"/>
      <c r="BO177" s="388"/>
      <c r="BQ177" s="394">
        <f>BE177</f>
        <v>1.8200000000000001E-2</v>
      </c>
      <c r="BR177" s="395">
        <f>AT177</f>
        <v>1.8200000000000001E-2</v>
      </c>
      <c r="BS177" s="355">
        <f>0.12*(1-EXP(-50*$BR177))/(1-EXP(-50))+0.24*(1-(1-EXP(-50*$BR177))/(1-EXP(-50)))</f>
        <v>0.16830290688403632</v>
      </c>
      <c r="BT177" s="355">
        <f>(0.11852-0.05478*LN($BR177))^2</f>
        <v>0.11423518462900194</v>
      </c>
      <c r="BU177" s="356">
        <f>(BR$176*NORMSDIST((1-BS177)^(-0.5)*NORMSINV($BR177)+(BS177/(1-BS177))^(0.5)*NORMSINV(0.995))-$BR177*BR$176)*((1+($AQ177-2.5)*BT177)/(1-1.5*BT177))</f>
        <v>2.5704187772015483E-2</v>
      </c>
      <c r="BW177" s="394">
        <f>BQ177</f>
        <v>1.8200000000000001E-2</v>
      </c>
      <c r="BX177" s="394">
        <f>BR177</f>
        <v>1.8200000000000001E-2</v>
      </c>
      <c r="BY177" s="355">
        <f t="shared" ref="BY177:BY186" si="368">0.12*(1-EXP(-50*$AT177))/(1-EXP(-50))+0.24*(1-(1-EXP(-50*$AT177))/(1-EXP(-50)))</f>
        <v>0.16830290688403632</v>
      </c>
      <c r="BZ177" s="355">
        <f>(0.11852-0.05478*LN($AT177))^2</f>
        <v>0.11423518462900194</v>
      </c>
      <c r="CA177" s="356">
        <f t="shared" ref="CA177:CA186" si="369">(BX$176*NORMSDIST((1-BY177)^(-0.5)*NORMSINV($BX177)+(BY177/(1-BY177))^(0.5)*NORMSINV(0.995))-$BX177*BX$176)*((1+($AQ177-2.5)*BZ177)/(1-1.5*BZ177))</f>
        <v>4.9431130330798975E-2</v>
      </c>
    </row>
    <row r="178" spans="43:79">
      <c r="AQ178" s="327">
        <f t="shared" si="352"/>
        <v>2</v>
      </c>
      <c r="AS178" s="396">
        <f>AT178-AT177</f>
        <v>1.8004117451877202E-2</v>
      </c>
      <c r="AT178" s="393">
        <v>3.6204117451877203E-2</v>
      </c>
      <c r="AU178" s="355">
        <f t="shared" si="367"/>
        <v>0.13963445380427353</v>
      </c>
      <c r="AV178" s="355">
        <f t="shared" ref="AV178:AV186" si="370">(0.11852-0.05478*LN($AT178))^2</f>
        <v>9.0187264449928417E-2</v>
      </c>
      <c r="AW178" s="356">
        <f t="shared" ref="AW178:AW186" si="371">(AT$176*NORMSDIST((1-AU178)^(-0.5)*NORMSINV($AT178)+(AU178/(1-AU178))^(0.5)*NORMSINV(0.999))-$AT178*AT$176)*((1+($AQ178-2.5)*AV178)/(1-1.5*AV178))</f>
        <v>5.3823379606472085E-2</v>
      </c>
      <c r="AY178" s="387"/>
      <c r="AZ178" s="387"/>
      <c r="BA178" s="387"/>
      <c r="BB178" s="387"/>
      <c r="BC178" s="387"/>
      <c r="BE178" s="394">
        <f t="shared" ref="BE178:BE186" si="372">AS178</f>
        <v>1.8004117451877202E-2</v>
      </c>
      <c r="BF178" s="355">
        <f>BF177+BE178</f>
        <v>3.6204117451877203E-2</v>
      </c>
      <c r="BG178" s="355">
        <f t="shared" ref="BG178:BG186" si="373">0.12*(1-EXP(-50*$BF178))/(1-EXP(-50))+0.24*(1-(1-EXP(-50*$BF178))/(1-EXP(-50)))</f>
        <v>0.13963445380427353</v>
      </c>
      <c r="BH178" s="355">
        <f t="shared" ref="BH178:BH186" si="374">(0.11852-0.05478*LN($AT178))^2</f>
        <v>9.0187264449928417E-2</v>
      </c>
      <c r="BI178" s="356">
        <f t="shared" ref="BI178:BI186" si="375">(BF$176*NORMSDIST((1-BG178)^(-0.5)*NORMSINV($BF178)+(BG178/(1-BG178))^(0.5)*NORMSINV(0.999))-$BF178*BF$176)*((1+($AQ178-2.5)*BH178)/(1-1.5*BH178))</f>
        <v>0.10350649924321551</v>
      </c>
      <c r="BK178" s="388"/>
      <c r="BL178" s="388"/>
      <c r="BM178" s="388"/>
      <c r="BN178" s="388"/>
      <c r="BO178" s="388"/>
      <c r="BQ178" s="394">
        <f t="shared" ref="BQ178:BQ186" si="376">BE178</f>
        <v>1.8004117451877202E-2</v>
      </c>
      <c r="BR178" s="395">
        <f t="shared" ref="BR178:BR186" si="377">AT178</f>
        <v>3.6204117451877203E-2</v>
      </c>
      <c r="BS178" s="355">
        <f t="shared" ref="BS178:BS186" si="378">0.12*(1-EXP(-50*$BR178))/(1-EXP(-50))+0.24*(1-(1-EXP(-50*$BR178))/(1-EXP(-50)))</f>
        <v>0.13963445380427353</v>
      </c>
      <c r="BT178" s="355">
        <f t="shared" ref="BT178:BT186" si="379">(0.11852-0.05478*LN($BR178))^2</f>
        <v>9.0187264449928417E-2</v>
      </c>
      <c r="BU178" s="356">
        <f t="shared" ref="BU178:BU186" si="380">(BR$176*NORMSDIST((1-BS178)^(-0.5)*NORMSINV($BR178)+(BS178/(1-BS178))^(0.5)*NORMSINV(0.995))-$BR178*BR$176)*((1+($AQ178-2.5)*BT178)/(1-1.5*BT178))</f>
        <v>3.8265245118017314E-2</v>
      </c>
      <c r="BW178" s="394">
        <f t="shared" ref="BW178:BX186" si="381">BQ178</f>
        <v>1.8004117451877202E-2</v>
      </c>
      <c r="BX178" s="394">
        <f t="shared" si="381"/>
        <v>3.6204117451877203E-2</v>
      </c>
      <c r="BY178" s="355">
        <f t="shared" si="368"/>
        <v>0.13963445380427353</v>
      </c>
      <c r="BZ178" s="355">
        <f t="shared" ref="BZ178:BZ186" si="382">(0.11852-0.05478*LN($AT178))^2</f>
        <v>9.0187264449928417E-2</v>
      </c>
      <c r="CA178" s="356">
        <f t="shared" si="369"/>
        <v>7.358700984234097E-2</v>
      </c>
    </row>
    <row r="179" spans="43:79">
      <c r="AQ179" s="327">
        <f t="shared" si="352"/>
        <v>3</v>
      </c>
      <c r="AS179" s="396">
        <f t="shared" ref="AS179:AS186" si="383">AT179-AT178</f>
        <v>1.4081953912097496E-2</v>
      </c>
      <c r="AT179" s="393">
        <v>5.0286071363974699E-2</v>
      </c>
      <c r="AU179" s="355">
        <f t="shared" si="367"/>
        <v>0.1297103096789777</v>
      </c>
      <c r="AV179" s="355">
        <f t="shared" si="370"/>
        <v>7.9701018069602211E-2</v>
      </c>
      <c r="AW179" s="356">
        <f t="shared" si="371"/>
        <v>6.4947378767521297E-2</v>
      </c>
      <c r="AY179" s="387"/>
      <c r="AZ179" s="387"/>
      <c r="BA179" s="387"/>
      <c r="BB179" s="387"/>
      <c r="BC179" s="387"/>
      <c r="BE179" s="394">
        <f t="shared" si="372"/>
        <v>1.4081953912097496E-2</v>
      </c>
      <c r="BF179" s="355">
        <f>BF178+BE179</f>
        <v>5.0286071363974699E-2</v>
      </c>
      <c r="BG179" s="355">
        <f t="shared" si="373"/>
        <v>0.1297103096789777</v>
      </c>
      <c r="BH179" s="355">
        <f t="shared" si="374"/>
        <v>7.9701018069602211E-2</v>
      </c>
      <c r="BI179" s="356">
        <f t="shared" si="375"/>
        <v>0.12489880532215632</v>
      </c>
      <c r="BK179" s="388"/>
      <c r="BL179" s="388"/>
      <c r="BM179" s="388"/>
      <c r="BN179" s="388"/>
      <c r="BO179" s="388"/>
      <c r="BQ179" s="394">
        <f t="shared" si="376"/>
        <v>1.4081953912097496E-2</v>
      </c>
      <c r="BR179" s="395">
        <f t="shared" si="377"/>
        <v>5.0286071363974699E-2</v>
      </c>
      <c r="BS179" s="355">
        <f t="shared" si="378"/>
        <v>0.1297103096789777</v>
      </c>
      <c r="BT179" s="355">
        <f t="shared" si="379"/>
        <v>7.9701018069602211E-2</v>
      </c>
      <c r="BU179" s="356">
        <f t="shared" si="380"/>
        <v>4.7428867197100204E-2</v>
      </c>
      <c r="BW179" s="394">
        <f t="shared" si="381"/>
        <v>1.4081953912097496E-2</v>
      </c>
      <c r="BX179" s="394">
        <f t="shared" si="381"/>
        <v>5.0286071363974699E-2</v>
      </c>
      <c r="BY179" s="355">
        <f t="shared" si="368"/>
        <v>0.1297103096789777</v>
      </c>
      <c r="BZ179" s="355">
        <f t="shared" si="382"/>
        <v>7.9701018069602211E-2</v>
      </c>
      <c r="CA179" s="356">
        <f t="shared" si="369"/>
        <v>9.1209359994423422E-2</v>
      </c>
    </row>
    <row r="180" spans="43:79">
      <c r="AQ180" s="327">
        <f t="shared" si="352"/>
        <v>4</v>
      </c>
      <c r="AS180" s="396">
        <f t="shared" si="383"/>
        <v>6.3404047530936994E-3</v>
      </c>
      <c r="AT180" s="393">
        <v>5.6626476117068399E-2</v>
      </c>
      <c r="AU180" s="355">
        <f t="shared" si="367"/>
        <v>0.12707217405532958</v>
      </c>
      <c r="AV180" s="355">
        <f t="shared" si="370"/>
        <v>7.6070407663519538E-2</v>
      </c>
      <c r="AW180" s="356">
        <f t="shared" si="371"/>
        <v>7.2475025614432614E-2</v>
      </c>
      <c r="AY180" s="387"/>
      <c r="AZ180" s="387"/>
      <c r="BA180" s="387"/>
      <c r="BB180" s="387"/>
      <c r="BC180" s="387"/>
      <c r="BE180" s="394">
        <f t="shared" si="372"/>
        <v>6.3404047530936994E-3</v>
      </c>
      <c r="BF180" s="355">
        <f t="shared" ref="BF180:BF186" si="384">BF179+BE180</f>
        <v>5.6626476117068399E-2</v>
      </c>
      <c r="BG180" s="355">
        <f t="shared" si="373"/>
        <v>0.12707217405532958</v>
      </c>
      <c r="BH180" s="355">
        <f t="shared" si="374"/>
        <v>7.6070407663519538E-2</v>
      </c>
      <c r="BI180" s="356">
        <f t="shared" si="375"/>
        <v>0.1393750492585242</v>
      </c>
      <c r="BK180" s="388"/>
      <c r="BL180" s="388"/>
      <c r="BM180" s="388"/>
      <c r="BN180" s="388"/>
      <c r="BO180" s="388"/>
      <c r="BQ180" s="394">
        <f t="shared" si="376"/>
        <v>6.3404047530936994E-3</v>
      </c>
      <c r="BR180" s="395">
        <f t="shared" si="377"/>
        <v>5.6626476117068399E-2</v>
      </c>
      <c r="BS180" s="355">
        <f t="shared" si="378"/>
        <v>0.12707217405532958</v>
      </c>
      <c r="BT180" s="355">
        <f t="shared" si="379"/>
        <v>7.6070407663519538E-2</v>
      </c>
      <c r="BU180" s="356">
        <f t="shared" si="380"/>
        <v>5.3413361115595685E-2</v>
      </c>
      <c r="BW180" s="394">
        <f t="shared" si="381"/>
        <v>6.3404047530936994E-3</v>
      </c>
      <c r="BX180" s="394">
        <f t="shared" si="381"/>
        <v>5.6626476117068399E-2</v>
      </c>
      <c r="BY180" s="355">
        <f t="shared" si="368"/>
        <v>0.12707217405532958</v>
      </c>
      <c r="BZ180" s="355">
        <f t="shared" si="382"/>
        <v>7.6070407663519538E-2</v>
      </c>
      <c r="CA180" s="356">
        <f t="shared" si="369"/>
        <v>0.10271800214537628</v>
      </c>
    </row>
    <row r="181" spans="43:79">
      <c r="AQ181" s="327">
        <f t="shared" si="352"/>
        <v>5</v>
      </c>
      <c r="AS181" s="396">
        <f t="shared" si="383"/>
        <v>6.8755195384368958E-3</v>
      </c>
      <c r="AT181" s="393">
        <v>6.3501995655505294E-2</v>
      </c>
      <c r="AU181" s="355">
        <f t="shared" si="367"/>
        <v>0.12501479207535374</v>
      </c>
      <c r="AV181" s="355">
        <f t="shared" si="370"/>
        <v>7.264703896494111E-2</v>
      </c>
      <c r="AW181" s="356">
        <f t="shared" si="371"/>
        <v>8.008071373929973E-2</v>
      </c>
      <c r="AY181" s="387"/>
      <c r="AZ181" s="387"/>
      <c r="BA181" s="387"/>
      <c r="BB181" s="387"/>
      <c r="BC181" s="387"/>
      <c r="BE181" s="394">
        <f t="shared" si="372"/>
        <v>6.8755195384368958E-3</v>
      </c>
      <c r="BF181" s="355">
        <f t="shared" si="384"/>
        <v>6.3501995655505294E-2</v>
      </c>
      <c r="BG181" s="355">
        <f t="shared" si="373"/>
        <v>0.12501479207535374</v>
      </c>
      <c r="BH181" s="355">
        <f t="shared" si="374"/>
        <v>7.264703896494111E-2</v>
      </c>
      <c r="BI181" s="356">
        <f t="shared" si="375"/>
        <v>0.15400137257557633</v>
      </c>
      <c r="BK181" s="388"/>
      <c r="BL181" s="388"/>
      <c r="BM181" s="388"/>
      <c r="BN181" s="388"/>
      <c r="BO181" s="388"/>
      <c r="BQ181" s="394">
        <f t="shared" si="376"/>
        <v>6.8755195384368958E-3</v>
      </c>
      <c r="BR181" s="395">
        <f t="shared" si="377"/>
        <v>6.3501995655505294E-2</v>
      </c>
      <c r="BS181" s="355">
        <f t="shared" si="378"/>
        <v>0.12501479207535374</v>
      </c>
      <c r="BT181" s="355">
        <f t="shared" si="379"/>
        <v>7.264703896494111E-2</v>
      </c>
      <c r="BU181" s="356">
        <f t="shared" si="380"/>
        <v>5.9531470600492957E-2</v>
      </c>
      <c r="BW181" s="394">
        <f t="shared" si="381"/>
        <v>6.8755195384368958E-3</v>
      </c>
      <c r="BX181" s="394">
        <f t="shared" si="381"/>
        <v>6.3501995655505294E-2</v>
      </c>
      <c r="BY181" s="355">
        <f t="shared" si="368"/>
        <v>0.12501479207535374</v>
      </c>
      <c r="BZ181" s="355">
        <f t="shared" si="382"/>
        <v>7.264703896494111E-2</v>
      </c>
      <c r="CA181" s="356">
        <f t="shared" si="369"/>
        <v>0.11448359730864027</v>
      </c>
    </row>
    <row r="182" spans="43:79">
      <c r="AQ182" s="327">
        <f t="shared" si="352"/>
        <v>6</v>
      </c>
      <c r="AS182" s="396">
        <f t="shared" si="383"/>
        <v>4.0066520618936008E-3</v>
      </c>
      <c r="AT182" s="393">
        <v>6.7508647717398895E-2</v>
      </c>
      <c r="AU182" s="355">
        <f t="shared" si="367"/>
        <v>0.12410439912948223</v>
      </c>
      <c r="AV182" s="355">
        <f t="shared" si="370"/>
        <v>7.0851508501896421E-2</v>
      </c>
      <c r="AW182" s="356">
        <f t="shared" si="371"/>
        <v>8.6497655709659435E-2</v>
      </c>
      <c r="AY182" s="387"/>
      <c r="AZ182" s="387"/>
      <c r="BA182" s="387"/>
      <c r="BB182" s="387"/>
      <c r="BC182" s="387"/>
      <c r="BE182" s="394">
        <f t="shared" si="372"/>
        <v>4.0066520618936008E-3</v>
      </c>
      <c r="BF182" s="355">
        <f t="shared" si="384"/>
        <v>6.7508647717398895E-2</v>
      </c>
      <c r="BG182" s="355">
        <f t="shared" si="373"/>
        <v>0.12410439912948223</v>
      </c>
      <c r="BH182" s="355">
        <f t="shared" si="374"/>
        <v>7.0851508501896421E-2</v>
      </c>
      <c r="BI182" s="356">
        <f t="shared" si="375"/>
        <v>0.1663416455954988</v>
      </c>
      <c r="BK182" s="388"/>
      <c r="BL182" s="388"/>
      <c r="BM182" s="388"/>
      <c r="BN182" s="388"/>
      <c r="BO182" s="388"/>
      <c r="BQ182" s="394">
        <f t="shared" si="376"/>
        <v>4.0066520618936008E-3</v>
      </c>
      <c r="BR182" s="395">
        <f t="shared" si="377"/>
        <v>6.7508647717398895E-2</v>
      </c>
      <c r="BS182" s="355">
        <f t="shared" si="378"/>
        <v>0.12410439912948223</v>
      </c>
      <c r="BT182" s="355">
        <f t="shared" si="379"/>
        <v>7.0851508501896421E-2</v>
      </c>
      <c r="BU182" s="356">
        <f t="shared" si="380"/>
        <v>6.4595719078506572E-2</v>
      </c>
      <c r="BW182" s="394">
        <f t="shared" si="381"/>
        <v>4.0066520618936008E-3</v>
      </c>
      <c r="BX182" s="394">
        <f t="shared" si="381"/>
        <v>6.7508647717398895E-2</v>
      </c>
      <c r="BY182" s="355">
        <f t="shared" si="368"/>
        <v>0.12410439912948223</v>
      </c>
      <c r="BZ182" s="355">
        <f t="shared" si="382"/>
        <v>7.0851508501896421E-2</v>
      </c>
      <c r="CA182" s="356">
        <f t="shared" si="369"/>
        <v>0.12422253668943564</v>
      </c>
    </row>
    <row r="183" spans="43:79">
      <c r="AQ183" s="327">
        <f t="shared" si="352"/>
        <v>7</v>
      </c>
      <c r="AS183" s="396">
        <f t="shared" si="383"/>
        <v>4.3046718736326067E-3</v>
      </c>
      <c r="AT183" s="393">
        <v>7.1813319591031502E-2</v>
      </c>
      <c r="AU183" s="355">
        <f t="shared" si="367"/>
        <v>0.12330959479421975</v>
      </c>
      <c r="AV183" s="355">
        <f t="shared" si="370"/>
        <v>6.9060308701491394E-2</v>
      </c>
      <c r="AW183" s="356">
        <f t="shared" si="371"/>
        <v>9.2962009426724015E-2</v>
      </c>
      <c r="AY183" s="387"/>
      <c r="AZ183" s="387"/>
      <c r="BA183" s="387"/>
      <c r="BB183" s="387"/>
      <c r="BC183" s="387"/>
      <c r="BE183" s="394">
        <f t="shared" si="372"/>
        <v>4.3046718736326067E-3</v>
      </c>
      <c r="BF183" s="355">
        <f t="shared" si="384"/>
        <v>7.1813319591031502E-2</v>
      </c>
      <c r="BG183" s="355">
        <f t="shared" si="373"/>
        <v>0.12330959479421975</v>
      </c>
      <c r="BH183" s="355">
        <f t="shared" si="374"/>
        <v>6.9060308701491394E-2</v>
      </c>
      <c r="BI183" s="356">
        <f t="shared" si="375"/>
        <v>0.17877309505139227</v>
      </c>
      <c r="BK183" s="388"/>
      <c r="BL183" s="388"/>
      <c r="BM183" s="388"/>
      <c r="BN183" s="388"/>
      <c r="BO183" s="388"/>
      <c r="BQ183" s="394">
        <f t="shared" si="376"/>
        <v>4.3046718736326067E-3</v>
      </c>
      <c r="BR183" s="395">
        <f t="shared" si="377"/>
        <v>7.1813319591031502E-2</v>
      </c>
      <c r="BS183" s="355">
        <f t="shared" si="378"/>
        <v>0.12330959479421975</v>
      </c>
      <c r="BT183" s="355">
        <f t="shared" si="379"/>
        <v>6.9060308701491394E-2</v>
      </c>
      <c r="BU183" s="356">
        <f t="shared" si="380"/>
        <v>6.9741820135986551E-2</v>
      </c>
      <c r="BW183" s="394">
        <f t="shared" si="381"/>
        <v>4.3046718736326067E-3</v>
      </c>
      <c r="BX183" s="394">
        <f t="shared" si="381"/>
        <v>7.1813319591031502E-2</v>
      </c>
      <c r="BY183" s="355">
        <f t="shared" si="368"/>
        <v>0.12330959479421975</v>
      </c>
      <c r="BZ183" s="355">
        <f t="shared" si="382"/>
        <v>6.9060308701491394E-2</v>
      </c>
      <c r="CA183" s="356">
        <f t="shared" si="369"/>
        <v>0.13411888487689713</v>
      </c>
    </row>
    <row r="184" spans="43:79">
      <c r="AQ184" s="327">
        <f t="shared" si="352"/>
        <v>8</v>
      </c>
      <c r="AS184" s="396">
        <f t="shared" si="383"/>
        <v>4.840774988817298E-3</v>
      </c>
      <c r="AT184" s="393">
        <v>7.66540945798488E-2</v>
      </c>
      <c r="AU184" s="355">
        <f t="shared" si="367"/>
        <v>0.12259811716085772</v>
      </c>
      <c r="AV184" s="355">
        <f t="shared" si="370"/>
        <v>6.7194912270382226E-2</v>
      </c>
      <c r="AW184" s="356">
        <f t="shared" si="371"/>
        <v>9.9541563560309493E-2</v>
      </c>
      <c r="AY184" s="387"/>
      <c r="AZ184" s="387"/>
      <c r="BA184" s="387"/>
      <c r="BB184" s="387"/>
      <c r="BC184" s="387"/>
      <c r="BE184" s="394">
        <f t="shared" si="372"/>
        <v>4.840774988817298E-3</v>
      </c>
      <c r="BF184" s="355">
        <f t="shared" si="384"/>
        <v>7.66540945798488E-2</v>
      </c>
      <c r="BG184" s="355">
        <f t="shared" si="373"/>
        <v>0.12259811716085772</v>
      </c>
      <c r="BH184" s="355">
        <f t="shared" si="374"/>
        <v>6.7194912270382226E-2</v>
      </c>
      <c r="BI184" s="356">
        <f t="shared" si="375"/>
        <v>0.19142608376982587</v>
      </c>
      <c r="BK184" s="388"/>
      <c r="BL184" s="388"/>
      <c r="BM184" s="388"/>
      <c r="BN184" s="388"/>
      <c r="BO184" s="388"/>
      <c r="BQ184" s="394">
        <f t="shared" si="376"/>
        <v>4.840774988817298E-3</v>
      </c>
      <c r="BR184" s="395">
        <f t="shared" si="377"/>
        <v>7.66540945798488E-2</v>
      </c>
      <c r="BS184" s="355">
        <f t="shared" si="378"/>
        <v>0.12259811716085772</v>
      </c>
      <c r="BT184" s="355">
        <f t="shared" si="379"/>
        <v>6.7194912270382226E-2</v>
      </c>
      <c r="BU184" s="356">
        <f t="shared" si="380"/>
        <v>7.5037984551845335E-2</v>
      </c>
      <c r="BW184" s="394">
        <f t="shared" si="381"/>
        <v>4.840774988817298E-3</v>
      </c>
      <c r="BX184" s="394">
        <f t="shared" si="381"/>
        <v>7.66540945798488E-2</v>
      </c>
      <c r="BY184" s="355">
        <f t="shared" si="368"/>
        <v>0.12259811716085772</v>
      </c>
      <c r="BZ184" s="355">
        <f t="shared" si="382"/>
        <v>6.7194912270382226E-2</v>
      </c>
      <c r="CA184" s="356">
        <f t="shared" si="369"/>
        <v>0.14430381644585641</v>
      </c>
    </row>
    <row r="185" spans="43:79">
      <c r="AQ185" s="327">
        <f t="shared" si="352"/>
        <v>9</v>
      </c>
      <c r="AS185" s="396">
        <f t="shared" si="383"/>
        <v>0</v>
      </c>
      <c r="AT185" s="393">
        <v>7.66540945798488E-2</v>
      </c>
      <c r="AU185" s="355">
        <f t="shared" si="367"/>
        <v>0.12259811716085772</v>
      </c>
      <c r="AV185" s="355">
        <f t="shared" si="370"/>
        <v>6.7194912270382226E-2</v>
      </c>
      <c r="AW185" s="356">
        <f t="shared" si="371"/>
        <v>0.10442534224831461</v>
      </c>
      <c r="AY185" s="387"/>
      <c r="AZ185" s="387"/>
      <c r="BA185" s="387"/>
      <c r="BB185" s="387"/>
      <c r="BC185" s="387"/>
      <c r="BE185" s="394">
        <f t="shared" si="372"/>
        <v>0</v>
      </c>
      <c r="BF185" s="355">
        <f t="shared" si="384"/>
        <v>7.66540945798488E-2</v>
      </c>
      <c r="BG185" s="355">
        <f t="shared" si="373"/>
        <v>0.12259811716085772</v>
      </c>
      <c r="BH185" s="355">
        <f t="shared" si="374"/>
        <v>6.7194912270382226E-2</v>
      </c>
      <c r="BI185" s="356">
        <f t="shared" si="375"/>
        <v>0.20081796586214337</v>
      </c>
      <c r="BK185" s="388"/>
      <c r="BL185" s="388"/>
      <c r="BM185" s="388"/>
      <c r="BN185" s="388"/>
      <c r="BO185" s="388"/>
      <c r="BQ185" s="394">
        <f t="shared" si="376"/>
        <v>0</v>
      </c>
      <c r="BR185" s="395">
        <f t="shared" si="377"/>
        <v>7.66540945798488E-2</v>
      </c>
      <c r="BS185" s="355">
        <f t="shared" si="378"/>
        <v>0.12259811716085772</v>
      </c>
      <c r="BT185" s="355">
        <f t="shared" si="379"/>
        <v>6.7194912270382226E-2</v>
      </c>
      <c r="BU185" s="356">
        <f t="shared" si="380"/>
        <v>7.8719551292788945E-2</v>
      </c>
      <c r="BW185" s="394">
        <f t="shared" si="381"/>
        <v>0</v>
      </c>
      <c r="BX185" s="394">
        <f t="shared" si="381"/>
        <v>7.66540945798488E-2</v>
      </c>
      <c r="BY185" s="355">
        <f t="shared" si="368"/>
        <v>0.12259811716085772</v>
      </c>
      <c r="BZ185" s="355">
        <f t="shared" si="382"/>
        <v>6.7194912270382226E-2</v>
      </c>
      <c r="CA185" s="356">
        <f t="shared" si="369"/>
        <v>0.15138375248613256</v>
      </c>
    </row>
    <row r="186" spans="43:79">
      <c r="AQ186" s="327">
        <f t="shared" si="352"/>
        <v>10</v>
      </c>
      <c r="AS186" s="396">
        <f t="shared" si="383"/>
        <v>0</v>
      </c>
      <c r="AT186" s="393">
        <v>7.66540945798488E-2</v>
      </c>
      <c r="AU186" s="355">
        <f t="shared" si="367"/>
        <v>0.12259811716085772</v>
      </c>
      <c r="AV186" s="355">
        <f t="shared" si="370"/>
        <v>6.7194912270382226E-2</v>
      </c>
      <c r="AW186" s="356">
        <f t="shared" si="371"/>
        <v>0.10930912093631971</v>
      </c>
      <c r="AY186" s="387"/>
      <c r="AZ186" s="387"/>
      <c r="BA186" s="387"/>
      <c r="BB186" s="387"/>
      <c r="BC186" s="387"/>
      <c r="BE186" s="394">
        <f t="shared" si="372"/>
        <v>0</v>
      </c>
      <c r="BF186" s="355">
        <f t="shared" si="384"/>
        <v>7.66540945798488E-2</v>
      </c>
      <c r="BG186" s="355">
        <f t="shared" si="373"/>
        <v>0.12259811716085772</v>
      </c>
      <c r="BH186" s="355">
        <f t="shared" si="374"/>
        <v>6.7194912270382226E-2</v>
      </c>
      <c r="BI186" s="356">
        <f t="shared" si="375"/>
        <v>0.2102098479544609</v>
      </c>
      <c r="BK186" s="388"/>
      <c r="BL186" s="388"/>
      <c r="BM186" s="388"/>
      <c r="BN186" s="388"/>
      <c r="BO186" s="388"/>
      <c r="BQ186" s="394">
        <f t="shared" si="376"/>
        <v>0</v>
      </c>
      <c r="BR186" s="395">
        <f t="shared" si="377"/>
        <v>7.66540945798488E-2</v>
      </c>
      <c r="BS186" s="355">
        <f t="shared" si="378"/>
        <v>0.12259811716085772</v>
      </c>
      <c r="BT186" s="355">
        <f t="shared" si="379"/>
        <v>6.7194912270382226E-2</v>
      </c>
      <c r="BU186" s="356">
        <f t="shared" si="380"/>
        <v>8.240111803373254E-2</v>
      </c>
      <c r="BW186" s="394">
        <f t="shared" si="381"/>
        <v>0</v>
      </c>
      <c r="BX186" s="394">
        <f t="shared" si="381"/>
        <v>7.66540945798488E-2</v>
      </c>
      <c r="BY186" s="355">
        <f t="shared" si="368"/>
        <v>0.12259811716085772</v>
      </c>
      <c r="BZ186" s="355">
        <f t="shared" si="382"/>
        <v>6.7194912270382226E-2</v>
      </c>
      <c r="CA186" s="356">
        <f t="shared" si="369"/>
        <v>0.15846368852640871</v>
      </c>
    </row>
    <row r="188" spans="43:79">
      <c r="AQ188" s="327" t="s">
        <v>68</v>
      </c>
      <c r="AR188" s="327" t="s">
        <v>168</v>
      </c>
      <c r="AS188" s="327" t="s">
        <v>164</v>
      </c>
      <c r="AT188" s="385">
        <f>'ICS-Vasicek (results)'!Q137</f>
        <v>0.19599999999999995</v>
      </c>
      <c r="AU188" s="327" t="s">
        <v>160</v>
      </c>
      <c r="AV188" s="386">
        <v>0.31900000000000001</v>
      </c>
      <c r="AW188" s="347">
        <f>AV188*(AT188/(1-AT188))</f>
        <v>7.7766169154228834E-2</v>
      </c>
      <c r="AY188" s="387"/>
      <c r="AZ188" s="387"/>
      <c r="BA188" s="387"/>
      <c r="BB188" s="387"/>
      <c r="BC188" s="387"/>
      <c r="BE188" s="327" t="s">
        <v>164</v>
      </c>
      <c r="BF188" s="385">
        <f>BF164</f>
        <v>0.45</v>
      </c>
      <c r="BG188" s="327" t="s">
        <v>160</v>
      </c>
      <c r="BH188" s="376">
        <f>BF188/AT188*AV188</f>
        <v>0.73239795918367367</v>
      </c>
      <c r="BI188" s="347">
        <f>BH188*(BF188/(1-BF188))</f>
        <v>0.59923469387755113</v>
      </c>
      <c r="BK188" s="387"/>
      <c r="BL188" s="388"/>
      <c r="BM188" s="387"/>
      <c r="BN188" s="389"/>
      <c r="BO188" s="390"/>
      <c r="BQ188" s="327" t="s">
        <v>164</v>
      </c>
      <c r="BR188" s="391">
        <f>AT188</f>
        <v>0.19599999999999995</v>
      </c>
      <c r="BS188" s="327" t="s">
        <v>160</v>
      </c>
      <c r="BT188" s="392">
        <f>AV188</f>
        <v>0.31900000000000001</v>
      </c>
      <c r="BU188" s="347">
        <f>BT188*(BR188/(1-BR188))</f>
        <v>7.7766169154228834E-2</v>
      </c>
      <c r="BW188" s="327" t="s">
        <v>164</v>
      </c>
      <c r="BX188" s="385">
        <f>BX80</f>
        <v>0.45</v>
      </c>
      <c r="BY188" s="327" t="s">
        <v>160</v>
      </c>
      <c r="BZ188" s="376">
        <f>BT188</f>
        <v>0.31900000000000001</v>
      </c>
      <c r="CA188" s="347">
        <f>BZ188*(BX188/(1-BX188))</f>
        <v>0.26100000000000001</v>
      </c>
    </row>
    <row r="189" spans="43:79">
      <c r="AQ189" s="327">
        <v>1</v>
      </c>
      <c r="AS189" s="357">
        <f>AT189</f>
        <v>1.6199999999999999E-2</v>
      </c>
      <c r="AT189" s="393">
        <v>1.6199999999999999E-2</v>
      </c>
      <c r="AU189" s="355">
        <f>0.12*(1-EXP(-50*$AT189))/(1-EXP(-50))+0.24*(1-(1-EXP(-50*$AT189))/(1-EXP(-50)))</f>
        <v>0.17338296794675293</v>
      </c>
      <c r="AV189" s="355">
        <f>(0.11852-0.05478*LN($AT189))^2</f>
        <v>0.11858650824953679</v>
      </c>
      <c r="AW189" s="356">
        <f>(AT$152*NORMSDIST((1-AU189)^(-0.5)*NORMSINV($AT189)+(AU189/(1-AU189))^(0.5)*NORMSINV(0.999))-$AT189*AT$152)*((1+($AQ189-2.5)*AV189)/(1-1.5*AV189))</f>
        <v>2.5589131360654476E-2</v>
      </c>
      <c r="AY189" s="387"/>
      <c r="AZ189" s="387"/>
      <c r="BA189" s="387"/>
      <c r="BB189" s="387"/>
      <c r="BC189" s="387"/>
      <c r="BE189" s="394">
        <f>AS189</f>
        <v>1.6199999999999999E-2</v>
      </c>
      <c r="BF189" s="355">
        <f>BE189</f>
        <v>1.6199999999999999E-2</v>
      </c>
      <c r="BG189" s="355">
        <f>0.12*(1-EXP(-50*$BF189))/(1-EXP(-50))+0.24*(1-(1-EXP(-50*$BF189))/(1-EXP(-50)))</f>
        <v>0.17338296794675293</v>
      </c>
      <c r="BH189" s="355">
        <f>(0.11852-0.05478*LN($AT189))^2</f>
        <v>0.11858650824953679</v>
      </c>
      <c r="BI189" s="356">
        <f>(BF$152*NORMSDIST((1-BG189)^(-0.5)*NORMSINV($BF189)+(BG189/(1-BG189))^(0.5)*NORMSINV(0.999))-$BF189*BF$152)*((1+($AQ189-2.5)*BH189)/(1-1.5*BH189))</f>
        <v>7.1080920446262408E-2</v>
      </c>
      <c r="BK189" s="388"/>
      <c r="BL189" s="388"/>
      <c r="BM189" s="388"/>
      <c r="BN189" s="388"/>
      <c r="BO189" s="388"/>
      <c r="BQ189" s="394">
        <f>BE189</f>
        <v>1.6199999999999999E-2</v>
      </c>
      <c r="BR189" s="395">
        <f>AT189</f>
        <v>1.6199999999999999E-2</v>
      </c>
      <c r="BS189" s="355">
        <f>0.12*(1-EXP(-50*$BR189))/(1-EXP(-50))+0.24*(1-(1-EXP(-50*$BR189))/(1-EXP(-50)))</f>
        <v>0.17338296794675293</v>
      </c>
      <c r="BT189" s="355">
        <f>(0.11852-0.05478*LN($BR189))^2</f>
        <v>0.11858650824953679</v>
      </c>
      <c r="BU189" s="356">
        <f>(BR$152*NORMSDIST((1-BS189)^(-0.5)*NORMSINV($BR189)+(BS189/(1-BS189))^(0.5)*NORMSINV(0.995))-$BR189*BR$152)*((1+($AQ189-2.5)*BT189)/(1-1.5*BT189))</f>
        <v>1.6865414633941547E-2</v>
      </c>
      <c r="BW189" s="394">
        <f>BQ189</f>
        <v>1.6199999999999999E-2</v>
      </c>
      <c r="BX189" s="394">
        <f>BR189</f>
        <v>1.6199999999999999E-2</v>
      </c>
      <c r="BY189" s="355">
        <f t="shared" ref="BY189:BY198" si="385">0.12*(1-EXP(-50*$AT189))/(1-EXP(-50))+0.24*(1-(1-EXP(-50*$AT189))/(1-EXP(-50)))</f>
        <v>0.17338296794675293</v>
      </c>
      <c r="BZ189" s="355">
        <f>(0.11852-0.05478*LN($AT189))^2</f>
        <v>0.11858650824953679</v>
      </c>
      <c r="CA189" s="356">
        <f t="shared" ref="CA189:CA198" si="386">(BX$152*NORMSDIST((1-BY189)^(-0.5)*NORMSINV($BX189)+(BY189/(1-BY189))^(0.5)*NORMSINV(0.995))-$BX189*BX$152)*((1+($AQ189-2.5)*BZ189)/(1-1.5*BZ189))</f>
        <v>4.6848373983170953E-2</v>
      </c>
    </row>
    <row r="190" spans="43:79">
      <c r="AQ190" s="327">
        <v>2</v>
      </c>
      <c r="AS190" s="396">
        <f>AT190-AT189</f>
        <v>1.6756207719914901E-2</v>
      </c>
      <c r="AT190" s="393">
        <v>3.29562077199149E-2</v>
      </c>
      <c r="AU190" s="355">
        <f t="shared" ref="AU190:AU198" si="387">0.12*(1-EXP(-50*$AT190))/(1-EXP(-50))+0.24*(1-(1-EXP(-50*$AT190))/(1-EXP(-50)))</f>
        <v>0.14309650614112107</v>
      </c>
      <c r="AV190" s="355">
        <f t="shared" ref="AV190:AV198" si="388">(0.11852-0.05478*LN($AT190))^2</f>
        <v>9.3306357413727781E-2</v>
      </c>
      <c r="AW190" s="356">
        <f t="shared" ref="AW190:AW198" si="389">(AT$152*NORMSDIST((1-AU190)^(-0.5)*NORMSINV($AT190)+(AU190/(1-AU190))^(0.5)*NORMSINV(0.999))-$AT190*AT$152)*((1+($AQ190-2.5)*AV190)/(1-1.5*AV190))</f>
        <v>3.6207603084490475E-2</v>
      </c>
      <c r="AY190" s="387"/>
      <c r="AZ190" s="387"/>
      <c r="BA190" s="387"/>
      <c r="BB190" s="387"/>
      <c r="BC190" s="387"/>
      <c r="BE190" s="394">
        <f t="shared" ref="BE190:BE198" si="390">AS190</f>
        <v>1.6756207719914901E-2</v>
      </c>
      <c r="BF190" s="355">
        <f>BF189+BE190</f>
        <v>3.29562077199149E-2</v>
      </c>
      <c r="BG190" s="355">
        <f t="shared" ref="BG190:BG198" si="391">0.12*(1-EXP(-50*$BF190))/(1-EXP(-50))+0.24*(1-(1-EXP(-50*$BF190))/(1-EXP(-50)))</f>
        <v>0.14309650614112107</v>
      </c>
      <c r="BH190" s="355">
        <f t="shared" ref="BH190:BH198" si="392">(0.11852-0.05478*LN($AT190))^2</f>
        <v>9.3306357413727781E-2</v>
      </c>
      <c r="BI190" s="356">
        <f t="shared" ref="BI190:BI198" si="393">(BF$152*NORMSDIST((1-BG190)^(-0.5)*NORMSINV($BF190)+(BG190/(1-BG190))^(0.5)*NORMSINV(0.999))-$BF190*BF$152)*((1+($AQ190-2.5)*BH190)/(1-1.5*BH190))</f>
        <v>0.10057667523469573</v>
      </c>
      <c r="BK190" s="388"/>
      <c r="BL190" s="388"/>
      <c r="BM190" s="388"/>
      <c r="BN190" s="388"/>
      <c r="BO190" s="388"/>
      <c r="BQ190" s="394">
        <f t="shared" ref="BQ190:BQ198" si="394">BE190</f>
        <v>1.6756207719914901E-2</v>
      </c>
      <c r="BR190" s="395">
        <f t="shared" ref="BR190:BR198" si="395">AT190</f>
        <v>3.29562077199149E-2</v>
      </c>
      <c r="BS190" s="355">
        <f t="shared" ref="BS190:BS198" si="396">0.12*(1-EXP(-50*$BR190))/(1-EXP(-50))+0.24*(1-(1-EXP(-50*$BR190))/(1-EXP(-50)))</f>
        <v>0.14309650614112107</v>
      </c>
      <c r="BT190" s="355">
        <f t="shared" ref="BT190:BT198" si="397">(0.11852-0.05478*LN($BR190))^2</f>
        <v>9.3306357413727781E-2</v>
      </c>
      <c r="BU190" s="356">
        <f>(BR$152*NORMSDIST((1-BS190)^(-0.5)*NORMSINV($BR190)+(BS190/(1-BS190))^(0.5)*NORMSINV(0.995))-$BR190*BR$152)*((1+($AQ190-2.5)*BT190)/(1-1.5*BT190))</f>
        <v>2.5533049990204539E-2</v>
      </c>
      <c r="BW190" s="394">
        <f t="shared" ref="BW190:BX198" si="398">BQ190</f>
        <v>1.6756207719914901E-2</v>
      </c>
      <c r="BX190" s="394">
        <f t="shared" si="398"/>
        <v>3.29562077199149E-2</v>
      </c>
      <c r="BY190" s="355">
        <f t="shared" si="385"/>
        <v>0.14309650614112107</v>
      </c>
      <c r="BZ190" s="355">
        <f t="shared" ref="BZ190:BZ198" si="399">(0.11852-0.05478*LN($AT190))^2</f>
        <v>9.3306357413727781E-2</v>
      </c>
      <c r="CA190" s="356">
        <f t="shared" si="386"/>
        <v>7.0925138861679282E-2</v>
      </c>
    </row>
    <row r="191" spans="43:79">
      <c r="AQ191" s="327">
        <v>3</v>
      </c>
      <c r="AS191" s="396">
        <f t="shared" ref="AS191:AS198" si="400">AT191-AT190</f>
        <v>1.3426023883154004E-2</v>
      </c>
      <c r="AT191" s="393">
        <v>4.6382231603068903E-2</v>
      </c>
      <c r="AU191" s="355">
        <f t="shared" si="387"/>
        <v>0.13180331191234354</v>
      </c>
      <c r="AV191" s="355">
        <f t="shared" si="388"/>
        <v>8.2220143733538559E-2</v>
      </c>
      <c r="AW191" s="356">
        <f t="shared" si="389"/>
        <v>4.383737559677265E-2</v>
      </c>
      <c r="AY191" s="387"/>
      <c r="AZ191" s="387"/>
      <c r="BA191" s="387"/>
      <c r="BB191" s="387"/>
      <c r="BC191" s="387"/>
      <c r="BE191" s="394">
        <f t="shared" si="390"/>
        <v>1.3426023883154004E-2</v>
      </c>
      <c r="BF191" s="355">
        <f>BF190+BE191</f>
        <v>4.6382231603068903E-2</v>
      </c>
      <c r="BG191" s="355">
        <f t="shared" si="391"/>
        <v>0.13180331191234354</v>
      </c>
      <c r="BH191" s="355">
        <f t="shared" si="392"/>
        <v>8.2220143733538559E-2</v>
      </c>
      <c r="BI191" s="356">
        <f t="shared" si="393"/>
        <v>0.12177048776881287</v>
      </c>
      <c r="BK191" s="388"/>
      <c r="BL191" s="388"/>
      <c r="BM191" s="388"/>
      <c r="BN191" s="388"/>
      <c r="BO191" s="388"/>
      <c r="BQ191" s="394">
        <f t="shared" si="394"/>
        <v>1.3426023883154004E-2</v>
      </c>
      <c r="BR191" s="395">
        <f t="shared" si="395"/>
        <v>4.6382231603068903E-2</v>
      </c>
      <c r="BS191" s="355">
        <f t="shared" si="396"/>
        <v>0.13180331191234354</v>
      </c>
      <c r="BT191" s="355">
        <f t="shared" si="397"/>
        <v>8.2220143733538559E-2</v>
      </c>
      <c r="BU191" s="356">
        <f t="shared" ref="BU191:BU198" si="401">(BR$152*NORMSDIST((1-BS191)^(-0.5)*NORMSINV($BR191)+(BS191/(1-BS191))^(0.5)*NORMSINV(0.995))-$BR191*BR$152)*((1+($AQ191-2.5)*BT191)/(1-1.5*BT191))</f>
        <v>3.1809302543904266E-2</v>
      </c>
      <c r="BW191" s="394">
        <f t="shared" si="398"/>
        <v>1.3426023883154004E-2</v>
      </c>
      <c r="BX191" s="394">
        <f t="shared" si="398"/>
        <v>4.6382231603068903E-2</v>
      </c>
      <c r="BY191" s="355">
        <f t="shared" si="385"/>
        <v>0.13180331191234354</v>
      </c>
      <c r="BZ191" s="355">
        <f t="shared" si="399"/>
        <v>8.2220143733538559E-2</v>
      </c>
      <c r="CA191" s="356">
        <f t="shared" si="386"/>
        <v>8.8359173733067398E-2</v>
      </c>
    </row>
    <row r="192" spans="43:79">
      <c r="AQ192" s="327">
        <v>4</v>
      </c>
      <c r="AS192" s="396">
        <f t="shared" si="400"/>
        <v>1.0353266577409995E-2</v>
      </c>
      <c r="AT192" s="393">
        <v>5.6735498180478898E-2</v>
      </c>
      <c r="AU192" s="355">
        <f t="shared" si="387"/>
        <v>0.12703372778740157</v>
      </c>
      <c r="AV192" s="355">
        <f t="shared" si="388"/>
        <v>7.6012297237680437E-2</v>
      </c>
      <c r="AW192" s="356">
        <f t="shared" si="389"/>
        <v>5.020494367084307E-2</v>
      </c>
      <c r="AY192" s="387"/>
      <c r="AZ192" s="387"/>
      <c r="BA192" s="387"/>
      <c r="BB192" s="387"/>
      <c r="BC192" s="387"/>
      <c r="BE192" s="394">
        <f t="shared" si="390"/>
        <v>1.0353266577409995E-2</v>
      </c>
      <c r="BF192" s="355">
        <f>BF191+BE192</f>
        <v>5.6735498180478898E-2</v>
      </c>
      <c r="BG192" s="355">
        <f t="shared" si="391"/>
        <v>0.12703372778740157</v>
      </c>
      <c r="BH192" s="355">
        <f t="shared" si="392"/>
        <v>7.6012297237680437E-2</v>
      </c>
      <c r="BI192" s="356">
        <f t="shared" si="393"/>
        <v>0.13945817686345297</v>
      </c>
      <c r="BK192" s="388"/>
      <c r="BL192" s="388"/>
      <c r="BM192" s="388"/>
      <c r="BN192" s="388"/>
      <c r="BO192" s="388"/>
      <c r="BQ192" s="394">
        <f t="shared" si="394"/>
        <v>1.0353266577409995E-2</v>
      </c>
      <c r="BR192" s="395">
        <f t="shared" si="395"/>
        <v>5.6735498180478898E-2</v>
      </c>
      <c r="BS192" s="355">
        <f t="shared" si="396"/>
        <v>0.12703372778740157</v>
      </c>
      <c r="BT192" s="355">
        <f t="shared" si="397"/>
        <v>7.6012297237680437E-2</v>
      </c>
      <c r="BU192" s="356">
        <f t="shared" si="401"/>
        <v>3.7005961294621845E-2</v>
      </c>
      <c r="BW192" s="394">
        <f t="shared" si="398"/>
        <v>1.0353266577409995E-2</v>
      </c>
      <c r="BX192" s="394">
        <f t="shared" si="398"/>
        <v>5.6735498180478898E-2</v>
      </c>
      <c r="BY192" s="355">
        <f t="shared" si="385"/>
        <v>0.12703372778740157</v>
      </c>
      <c r="BZ192" s="355">
        <f t="shared" si="399"/>
        <v>7.6012297237680437E-2</v>
      </c>
      <c r="CA192" s="356">
        <f t="shared" si="386"/>
        <v>0.10279433692950513</v>
      </c>
    </row>
    <row r="193" spans="43:79">
      <c r="AQ193" s="327">
        <v>5</v>
      </c>
      <c r="AS193" s="396">
        <f t="shared" si="400"/>
        <v>8.5538106715587967E-3</v>
      </c>
      <c r="AT193" s="393">
        <v>6.5289308852037695E-2</v>
      </c>
      <c r="AU193" s="355">
        <f t="shared" si="387"/>
        <v>0.12458608307955654</v>
      </c>
      <c r="AV193" s="355">
        <f t="shared" si="388"/>
        <v>7.1829692403606121E-2</v>
      </c>
      <c r="AW193" s="356">
        <f t="shared" si="389"/>
        <v>5.5908508968064569E-2</v>
      </c>
      <c r="AY193" s="387"/>
      <c r="AZ193" s="387"/>
      <c r="BA193" s="387"/>
      <c r="BB193" s="387"/>
      <c r="BC193" s="387"/>
      <c r="BE193" s="394">
        <f t="shared" si="390"/>
        <v>8.5538106715587967E-3</v>
      </c>
      <c r="BF193" s="355">
        <f t="shared" ref="BF193:BF198" si="402">BF192+BE193</f>
        <v>6.5289308852037695E-2</v>
      </c>
      <c r="BG193" s="355">
        <f t="shared" si="391"/>
        <v>0.12458608307955654</v>
      </c>
      <c r="BH193" s="355">
        <f t="shared" si="392"/>
        <v>7.1829692403606121E-2</v>
      </c>
      <c r="BI193" s="356">
        <f t="shared" si="393"/>
        <v>0.15530141380017934</v>
      </c>
      <c r="BK193" s="388"/>
      <c r="BL193" s="388"/>
      <c r="BM193" s="388"/>
      <c r="BN193" s="388"/>
      <c r="BO193" s="388"/>
      <c r="BQ193" s="394">
        <f t="shared" si="394"/>
        <v>8.5538106715587967E-3</v>
      </c>
      <c r="BR193" s="395">
        <f t="shared" si="395"/>
        <v>6.5289308852037695E-2</v>
      </c>
      <c r="BS193" s="355">
        <f t="shared" si="396"/>
        <v>0.12458608307955654</v>
      </c>
      <c r="BT193" s="355">
        <f t="shared" si="397"/>
        <v>7.1829692403606121E-2</v>
      </c>
      <c r="BU193" s="356">
        <f t="shared" si="401"/>
        <v>4.1648270572406006E-2</v>
      </c>
      <c r="BW193" s="394">
        <f t="shared" si="398"/>
        <v>8.5538106715587967E-3</v>
      </c>
      <c r="BX193" s="394">
        <f t="shared" si="398"/>
        <v>6.5289308852037695E-2</v>
      </c>
      <c r="BY193" s="355">
        <f t="shared" si="385"/>
        <v>0.12458608307955654</v>
      </c>
      <c r="BZ193" s="355">
        <f t="shared" si="399"/>
        <v>7.1829692403606121E-2</v>
      </c>
      <c r="CA193" s="356">
        <f t="shared" si="386"/>
        <v>0.11568964047890556</v>
      </c>
    </row>
    <row r="194" spans="43:79">
      <c r="AQ194" s="327">
        <v>6</v>
      </c>
      <c r="AS194" s="396">
        <f t="shared" si="400"/>
        <v>7.1801928444884117E-3</v>
      </c>
      <c r="AT194" s="393">
        <v>7.2469501696526106E-2</v>
      </c>
      <c r="AU194" s="355">
        <f t="shared" si="387"/>
        <v>0.12320277191393529</v>
      </c>
      <c r="AV194" s="355">
        <f t="shared" si="388"/>
        <v>6.8798672936946692E-2</v>
      </c>
      <c r="AW194" s="356">
        <f t="shared" si="389"/>
        <v>6.1130230992272043E-2</v>
      </c>
      <c r="AY194" s="387"/>
      <c r="AZ194" s="387"/>
      <c r="BA194" s="387"/>
      <c r="BB194" s="387"/>
      <c r="BC194" s="387"/>
      <c r="BE194" s="394">
        <f t="shared" si="390"/>
        <v>7.1801928444884117E-3</v>
      </c>
      <c r="BF194" s="355">
        <f t="shared" si="402"/>
        <v>7.2469501696526106E-2</v>
      </c>
      <c r="BG194" s="355">
        <f t="shared" si="391"/>
        <v>0.12320277191393529</v>
      </c>
      <c r="BH194" s="355">
        <f t="shared" si="392"/>
        <v>6.8798672936946692E-2</v>
      </c>
      <c r="BI194" s="356">
        <f t="shared" si="393"/>
        <v>0.16980619720075565</v>
      </c>
      <c r="BK194" s="388"/>
      <c r="BL194" s="388"/>
      <c r="BM194" s="388"/>
      <c r="BN194" s="388"/>
      <c r="BO194" s="388"/>
      <c r="BQ194" s="394">
        <f t="shared" si="394"/>
        <v>7.1801928444884117E-3</v>
      </c>
      <c r="BR194" s="395">
        <f t="shared" si="395"/>
        <v>7.2469501696526106E-2</v>
      </c>
      <c r="BS194" s="355">
        <f t="shared" si="396"/>
        <v>0.12320277191393529</v>
      </c>
      <c r="BT194" s="355">
        <f t="shared" si="397"/>
        <v>6.8798672936946692E-2</v>
      </c>
      <c r="BU194" s="356">
        <f t="shared" si="401"/>
        <v>4.5891849517541473E-2</v>
      </c>
      <c r="BW194" s="394">
        <f t="shared" si="398"/>
        <v>7.1801928444884117E-3</v>
      </c>
      <c r="BX194" s="394">
        <f t="shared" si="398"/>
        <v>7.2469501696526106E-2</v>
      </c>
      <c r="BY194" s="355">
        <f t="shared" si="385"/>
        <v>0.12320277191393529</v>
      </c>
      <c r="BZ194" s="355">
        <f t="shared" si="399"/>
        <v>6.8798672936946692E-2</v>
      </c>
      <c r="CA194" s="356">
        <f t="shared" si="386"/>
        <v>0.12747735977094851</v>
      </c>
    </row>
    <row r="195" spans="43:79">
      <c r="AQ195" s="327">
        <v>7</v>
      </c>
      <c r="AS195" s="396">
        <f t="shared" si="400"/>
        <v>3.8684682800310954E-3</v>
      </c>
      <c r="AT195" s="393">
        <v>7.6337969976557202E-2</v>
      </c>
      <c r="AU195" s="355">
        <f t="shared" si="387"/>
        <v>0.1226395098682449</v>
      </c>
      <c r="AV195" s="355">
        <f t="shared" si="388"/>
        <v>6.7312328957541731E-2</v>
      </c>
      <c r="AW195" s="356">
        <f t="shared" si="389"/>
        <v>6.5456859954076074E-2</v>
      </c>
      <c r="AY195" s="387"/>
      <c r="AZ195" s="387"/>
      <c r="BA195" s="387"/>
      <c r="BB195" s="387"/>
      <c r="BC195" s="387"/>
      <c r="BE195" s="394">
        <f t="shared" si="390"/>
        <v>3.8684682800310954E-3</v>
      </c>
      <c r="BF195" s="355">
        <f t="shared" si="402"/>
        <v>7.6337969976557202E-2</v>
      </c>
      <c r="BG195" s="355">
        <f t="shared" si="391"/>
        <v>0.1226395098682449</v>
      </c>
      <c r="BH195" s="355">
        <f t="shared" si="392"/>
        <v>6.7312328957541731E-2</v>
      </c>
      <c r="BI195" s="356">
        <f t="shared" si="393"/>
        <v>0.1818246109835446</v>
      </c>
      <c r="BK195" s="388"/>
      <c r="BL195" s="388"/>
      <c r="BM195" s="388"/>
      <c r="BN195" s="388"/>
      <c r="BO195" s="388"/>
      <c r="BQ195" s="394">
        <f t="shared" si="394"/>
        <v>3.8684682800310954E-3</v>
      </c>
      <c r="BR195" s="395">
        <f t="shared" si="395"/>
        <v>7.6337969976557202E-2</v>
      </c>
      <c r="BS195" s="355">
        <f t="shared" si="396"/>
        <v>0.1226395098682449</v>
      </c>
      <c r="BT195" s="355">
        <f t="shared" si="397"/>
        <v>6.7312328957541731E-2</v>
      </c>
      <c r="BU195" s="356">
        <f t="shared" si="401"/>
        <v>4.9328707275527774E-2</v>
      </c>
      <c r="BW195" s="394">
        <f t="shared" si="398"/>
        <v>3.8684682800310954E-3</v>
      </c>
      <c r="BX195" s="394">
        <f t="shared" si="398"/>
        <v>7.6337969976557202E-2</v>
      </c>
      <c r="BY195" s="355">
        <f t="shared" si="385"/>
        <v>0.1226395098682449</v>
      </c>
      <c r="BZ195" s="355">
        <f t="shared" si="399"/>
        <v>6.7312328957541731E-2</v>
      </c>
      <c r="CA195" s="356">
        <f t="shared" si="386"/>
        <v>0.13702418687646603</v>
      </c>
    </row>
    <row r="196" spans="43:79">
      <c r="AQ196" s="327">
        <v>8</v>
      </c>
      <c r="AS196" s="396">
        <f t="shared" si="400"/>
        <v>3.099416952824896E-3</v>
      </c>
      <c r="AT196" s="393">
        <v>7.9437386929382098E-2</v>
      </c>
      <c r="AU196" s="355">
        <f t="shared" si="387"/>
        <v>0.1222605822126258</v>
      </c>
      <c r="AV196" s="355">
        <f t="shared" si="388"/>
        <v>6.6185807868637536E-2</v>
      </c>
      <c r="AW196" s="356">
        <f t="shared" si="389"/>
        <v>6.956445756335794E-2</v>
      </c>
      <c r="AY196" s="387"/>
      <c r="AZ196" s="387"/>
      <c r="BA196" s="387"/>
      <c r="BB196" s="387"/>
      <c r="BC196" s="387"/>
      <c r="BE196" s="394">
        <f t="shared" si="390"/>
        <v>3.099416952824896E-3</v>
      </c>
      <c r="BF196" s="355">
        <f t="shared" si="402"/>
        <v>7.9437386929382098E-2</v>
      </c>
      <c r="BG196" s="355">
        <f t="shared" si="391"/>
        <v>0.1222605822126258</v>
      </c>
      <c r="BH196" s="355">
        <f t="shared" si="392"/>
        <v>6.6185807868637536E-2</v>
      </c>
      <c r="BI196" s="356">
        <f t="shared" si="393"/>
        <v>0.1932346043426609</v>
      </c>
      <c r="BK196" s="388"/>
      <c r="BL196" s="388"/>
      <c r="BM196" s="388"/>
      <c r="BN196" s="388"/>
      <c r="BO196" s="388"/>
      <c r="BQ196" s="394">
        <f t="shared" si="394"/>
        <v>3.099416952824896E-3</v>
      </c>
      <c r="BR196" s="395">
        <f t="shared" si="395"/>
        <v>7.9437386929382098E-2</v>
      </c>
      <c r="BS196" s="355">
        <f t="shared" si="396"/>
        <v>0.1222605822126258</v>
      </c>
      <c r="BT196" s="355">
        <f t="shared" si="397"/>
        <v>6.6185807868637536E-2</v>
      </c>
      <c r="BU196" s="356">
        <f t="shared" si="401"/>
        <v>5.2577966007955168E-2</v>
      </c>
      <c r="BW196" s="394">
        <f t="shared" si="398"/>
        <v>3.099416952824896E-3</v>
      </c>
      <c r="BX196" s="394">
        <f t="shared" si="398"/>
        <v>7.9437386929382098E-2</v>
      </c>
      <c r="BY196" s="355">
        <f t="shared" si="385"/>
        <v>0.1222605822126258</v>
      </c>
      <c r="BZ196" s="355">
        <f t="shared" si="399"/>
        <v>6.6185807868637536E-2</v>
      </c>
      <c r="CA196" s="356">
        <f t="shared" si="386"/>
        <v>0.14604990557765318</v>
      </c>
    </row>
    <row r="197" spans="43:79">
      <c r="AQ197" s="327">
        <v>9</v>
      </c>
      <c r="AS197" s="396">
        <f t="shared" si="400"/>
        <v>1.9877702840290085E-3</v>
      </c>
      <c r="AT197" s="393">
        <v>8.1425157213411106E-2</v>
      </c>
      <c r="AU197" s="355">
        <f t="shared" si="387"/>
        <v>0.12204671052437996</v>
      </c>
      <c r="AV197" s="355">
        <f t="shared" si="388"/>
        <v>6.5491017880982605E-2</v>
      </c>
      <c r="AW197" s="356">
        <f t="shared" si="389"/>
        <v>7.3392197955345781E-2</v>
      </c>
      <c r="AY197" s="387"/>
      <c r="AZ197" s="387"/>
      <c r="BA197" s="387"/>
      <c r="BB197" s="387"/>
      <c r="BC197" s="387"/>
      <c r="BE197" s="394">
        <f t="shared" si="390"/>
        <v>1.9877702840290085E-3</v>
      </c>
      <c r="BF197" s="355">
        <f t="shared" si="402"/>
        <v>8.1425157213411106E-2</v>
      </c>
      <c r="BG197" s="355">
        <f t="shared" si="391"/>
        <v>0.12204671052437996</v>
      </c>
      <c r="BH197" s="355">
        <f t="shared" si="392"/>
        <v>6.5491017880982605E-2</v>
      </c>
      <c r="BI197" s="356">
        <f t="shared" si="393"/>
        <v>0.20386721654262718</v>
      </c>
      <c r="BK197" s="388"/>
      <c r="BL197" s="388"/>
      <c r="BM197" s="388"/>
      <c r="BN197" s="388"/>
      <c r="BO197" s="388"/>
      <c r="BQ197" s="394">
        <f t="shared" si="394"/>
        <v>1.9877702840290085E-3</v>
      </c>
      <c r="BR197" s="395">
        <f t="shared" si="395"/>
        <v>8.1425157213411106E-2</v>
      </c>
      <c r="BS197" s="355">
        <f t="shared" si="396"/>
        <v>0.12204671052437996</v>
      </c>
      <c r="BT197" s="355">
        <f t="shared" si="397"/>
        <v>6.5491017880982605E-2</v>
      </c>
      <c r="BU197" s="356">
        <f t="shared" si="401"/>
        <v>5.5571935077776163E-2</v>
      </c>
      <c r="BW197" s="394">
        <f t="shared" si="398"/>
        <v>1.9877702840290085E-3</v>
      </c>
      <c r="BX197" s="394">
        <f t="shared" si="398"/>
        <v>8.1425157213411106E-2</v>
      </c>
      <c r="BY197" s="355">
        <f t="shared" si="385"/>
        <v>0.12204671052437996</v>
      </c>
      <c r="BZ197" s="355">
        <f t="shared" si="399"/>
        <v>6.5491017880982605E-2</v>
      </c>
      <c r="CA197" s="356">
        <f t="shared" si="386"/>
        <v>0.15436648632715599</v>
      </c>
    </row>
    <row r="198" spans="43:79">
      <c r="AQ198" s="327">
        <v>10</v>
      </c>
      <c r="AS198" s="396">
        <f t="shared" si="400"/>
        <v>1.7340600844248932E-3</v>
      </c>
      <c r="AT198" s="393">
        <v>8.3159217297835999E-2</v>
      </c>
      <c r="AU198" s="355">
        <f t="shared" si="387"/>
        <v>0.12187672995720387</v>
      </c>
      <c r="AV198" s="355">
        <f t="shared" si="388"/>
        <v>6.4901517774120496E-2</v>
      </c>
      <c r="AW198" s="356">
        <f t="shared" si="389"/>
        <v>7.7148461050871614E-2</v>
      </c>
      <c r="AY198" s="387"/>
      <c r="AZ198" s="387"/>
      <c r="BA198" s="387"/>
      <c r="BB198" s="387"/>
      <c r="BC198" s="387"/>
      <c r="BE198" s="394">
        <f t="shared" si="390"/>
        <v>1.7340600844248932E-3</v>
      </c>
      <c r="BF198" s="355">
        <f t="shared" si="402"/>
        <v>8.3159217297835999E-2</v>
      </c>
      <c r="BG198" s="355">
        <f t="shared" si="391"/>
        <v>0.12187672995720387</v>
      </c>
      <c r="BH198" s="355">
        <f t="shared" si="392"/>
        <v>6.4901517774120496E-2</v>
      </c>
      <c r="BI198" s="356">
        <f t="shared" si="393"/>
        <v>0.21430128069686558</v>
      </c>
      <c r="BK198" s="388"/>
      <c r="BL198" s="388"/>
      <c r="BM198" s="388"/>
      <c r="BN198" s="388"/>
      <c r="BO198" s="388"/>
      <c r="BQ198" s="394">
        <f t="shared" si="394"/>
        <v>1.7340600844248932E-3</v>
      </c>
      <c r="BR198" s="395">
        <f t="shared" si="395"/>
        <v>8.3159217297835999E-2</v>
      </c>
      <c r="BS198" s="355">
        <f t="shared" si="396"/>
        <v>0.12187672995720387</v>
      </c>
      <c r="BT198" s="355">
        <f t="shared" si="397"/>
        <v>6.4901517774120496E-2</v>
      </c>
      <c r="BU198" s="356">
        <f t="shared" si="401"/>
        <v>5.8506714176883946E-2</v>
      </c>
      <c r="BW198" s="394">
        <f t="shared" si="398"/>
        <v>1.7340600844248932E-3</v>
      </c>
      <c r="BX198" s="394">
        <f t="shared" si="398"/>
        <v>8.3159217297835999E-2</v>
      </c>
      <c r="BY198" s="355">
        <f t="shared" si="385"/>
        <v>0.12187672995720387</v>
      </c>
      <c r="BZ198" s="355">
        <f t="shared" si="399"/>
        <v>6.4901517774120496E-2</v>
      </c>
      <c r="CA198" s="356">
        <f t="shared" si="386"/>
        <v>0.16251865049134423</v>
      </c>
    </row>
    <row r="199" spans="43:79">
      <c r="AQ199" s="327"/>
      <c r="AY199" s="387"/>
      <c r="AZ199" s="387"/>
      <c r="BA199" s="387"/>
      <c r="BB199" s="387"/>
      <c r="BC199" s="387"/>
      <c r="BK199" s="387"/>
      <c r="BL199" s="387"/>
      <c r="BM199" s="387"/>
      <c r="BN199" s="387"/>
      <c r="BO199" s="387"/>
    </row>
    <row r="200" spans="43:79">
      <c r="AQ200" s="327"/>
      <c r="AR200" s="327" t="s">
        <v>170</v>
      </c>
      <c r="AS200" s="327" t="s">
        <v>164</v>
      </c>
      <c r="AT200" s="404">
        <f>'ICS-Vasicek (results)'!Q138</f>
        <v>0.16000000000000003</v>
      </c>
      <c r="AU200" s="327" t="s">
        <v>160</v>
      </c>
      <c r="AV200" s="386">
        <v>0.311</v>
      </c>
      <c r="AW200" s="347">
        <f>AV200*(AT200/(1-AT200))</f>
        <v>5.9238095238095249E-2</v>
      </c>
      <c r="AY200" s="387"/>
      <c r="AZ200" s="387"/>
      <c r="BA200" s="387"/>
      <c r="BB200" s="387"/>
      <c r="BC200" s="387"/>
      <c r="BE200" s="327" t="s">
        <v>164</v>
      </c>
      <c r="BF200" s="398">
        <f>BF188</f>
        <v>0.45</v>
      </c>
      <c r="BG200" s="327" t="s">
        <v>160</v>
      </c>
      <c r="BH200" s="376">
        <f>BF200/AT200*AV200</f>
        <v>0.87468749999999984</v>
      </c>
      <c r="BI200" s="347">
        <f>BH200*(BF200/(1-BF200))</f>
        <v>0.71565340909090891</v>
      </c>
      <c r="BK200" s="387"/>
      <c r="BL200" s="388"/>
      <c r="BM200" s="387"/>
      <c r="BN200" s="389"/>
      <c r="BO200" s="390"/>
      <c r="BQ200" s="327" t="s">
        <v>164</v>
      </c>
      <c r="BR200" s="391">
        <f>AT200</f>
        <v>0.16000000000000003</v>
      </c>
      <c r="BS200" s="327" t="s">
        <v>160</v>
      </c>
      <c r="BT200" s="399">
        <f>AV200</f>
        <v>0.311</v>
      </c>
      <c r="BU200" s="347">
        <f>BT200*(BR200/(1-BR200))</f>
        <v>5.9238095238095249E-2</v>
      </c>
      <c r="BW200" s="327" t="s">
        <v>164</v>
      </c>
      <c r="BX200" s="398">
        <f>BX188</f>
        <v>0.45</v>
      </c>
      <c r="BY200" s="327" t="s">
        <v>160</v>
      </c>
      <c r="BZ200" s="376">
        <f>BT200</f>
        <v>0.311</v>
      </c>
      <c r="CA200" s="347">
        <f>BZ200*(BX200/(1-BX200))</f>
        <v>0.25445454545454543</v>
      </c>
    </row>
    <row r="201" spans="43:79">
      <c r="AQ201" s="327">
        <f>AQ189</f>
        <v>1</v>
      </c>
      <c r="AS201" s="357">
        <f>AT201</f>
        <v>1.8800000000000001E-2</v>
      </c>
      <c r="AT201" s="393">
        <v>1.8800000000000001E-2</v>
      </c>
      <c r="AU201" s="355">
        <f t="shared" ref="AU201:AU210" si="403">0.12*(1-EXP(-50*$AT201))/(1-EXP(-50))+0.24*(1-(1-EXP(-50*$AT201))/(1-EXP(-50)))</f>
        <v>0.16687534024302253</v>
      </c>
      <c r="AV201" s="355">
        <f>(0.11852-0.05478*LN($AT201))^2</f>
        <v>0.11303726822629888</v>
      </c>
      <c r="AW201" s="356">
        <f>(AT$164*NORMSDIST((1-AU201)^(-0.5)*NORMSINV($AT201)+(AU201/(1-AU201))^(0.5)*NORMSINV(0.999))-$AT201*AT$164)*((1+($AQ201-2.5)*AV201)/(1-1.5*AV201))</f>
        <v>2.1827588950138956E-2</v>
      </c>
      <c r="AY201" s="387"/>
      <c r="AZ201" s="387"/>
      <c r="BA201" s="387"/>
      <c r="BB201" s="387"/>
      <c r="BC201" s="387"/>
      <c r="BE201" s="394">
        <f>AS201</f>
        <v>1.8800000000000001E-2</v>
      </c>
      <c r="BF201" s="355">
        <f>BE201</f>
        <v>1.8800000000000001E-2</v>
      </c>
      <c r="BG201" s="355">
        <f>0.12*(1-EXP(-50*$BF201))/(1-EXP(-50))+0.24*(1-(1-EXP(-50*$BF201))/(1-EXP(-50)))</f>
        <v>0.16687534024302253</v>
      </c>
      <c r="BH201" s="355">
        <f>(0.11852-0.05478*LN($AT201))^2</f>
        <v>0.11303726822629888</v>
      </c>
      <c r="BI201" s="356">
        <f>(BF$164*NORMSDIST((1-BG201)^(-0.5)*NORMSINV($BF201)+(BG201/(1-BG201))^(0.5)*NORMSINV(0.999))-$BF201*BF$164)*((1+($AQ201-2.5)*BH201)/(1-1.5*BH201))</f>
        <v>7.4980267385973576E-2</v>
      </c>
      <c r="BK201" s="388"/>
      <c r="BL201" s="388"/>
      <c r="BM201" s="388"/>
      <c r="BN201" s="388"/>
      <c r="BO201" s="388"/>
      <c r="BQ201" s="394">
        <f>BE201</f>
        <v>1.8800000000000001E-2</v>
      </c>
      <c r="BR201" s="395">
        <f>AT201</f>
        <v>1.8800000000000001E-2</v>
      </c>
      <c r="BS201" s="355">
        <f t="shared" ref="BS201:BS210" si="404">0.12*(1-EXP(-50*$AT201))/(1-EXP(-50))+0.24*(1-(1-EXP(-50*$AT201))/(1-EXP(-50)))</f>
        <v>0.16687534024302253</v>
      </c>
      <c r="BT201" s="355">
        <f>(0.11852-0.05478*LN($BR201))^2</f>
        <v>0.11303726822629888</v>
      </c>
      <c r="BU201" s="356">
        <f>(BR$164*NORMSDIST((1-BS201)^(-0.5)*NORMSINV($BR201)+(BS201/(1-BS201))^(0.5)*NORMSINV(0.995))-$BR201*BR$164)*((1+($AQ201-2.5)*BT201)/(1-1.5*BT201))</f>
        <v>1.4602692740918282E-2</v>
      </c>
      <c r="BW201" s="394">
        <f>BQ201</f>
        <v>1.8800000000000001E-2</v>
      </c>
      <c r="BX201" s="394">
        <f>BR201</f>
        <v>1.8800000000000001E-2</v>
      </c>
      <c r="BY201" s="355">
        <f t="shared" ref="BY201:BY210" si="405">0.12*(1-EXP(-50*$AT201))/(1-EXP(-50))+0.24*(1-(1-EXP(-50*$AT201))/(1-EXP(-50)))</f>
        <v>0.16687534024302253</v>
      </c>
      <c r="BZ201" s="355">
        <f>(0.11852-0.05478*LN($AT201))^2</f>
        <v>0.11303726822629888</v>
      </c>
      <c r="CA201" s="356">
        <f t="shared" ref="CA201:CA210" si="406">(BX$164*NORMSDIST((1-BY201)^(-0.5)*NORMSINV($BX201)+(BY201/(1-BY201))^(0.5)*NORMSINV(0.995))-$BX201*BX$164)*((1+($AQ201-2.5)*BZ201)/(1-1.5*BZ201))</f>
        <v>5.0161921629108638E-2</v>
      </c>
    </row>
    <row r="202" spans="43:79">
      <c r="AQ202" s="327">
        <f t="shared" ref="AQ202:AQ222" si="407">AQ190</f>
        <v>2</v>
      </c>
      <c r="AS202" s="396">
        <f>AT202-AT201</f>
        <v>2.16618217855029E-2</v>
      </c>
      <c r="AT202" s="393">
        <v>4.0461821785502901E-2</v>
      </c>
      <c r="AU202" s="355">
        <f t="shared" si="403"/>
        <v>0.1358695257951163</v>
      </c>
      <c r="AV202" s="355">
        <f t="shared" ref="AV202:AV210" si="408">(0.11852-0.05478*LN($AT202))^2</f>
        <v>8.6566100386686912E-2</v>
      </c>
      <c r="AW202" s="356">
        <f t="shared" ref="AW202:AW210" si="409">(AT$164*NORMSDIST((1-AU202)^(-0.5)*NORMSINV($AT202)+(AU202/(1-AU202))^(0.5)*NORMSINV(0.999))-$AT202*AT$164)*((1+($AQ202-2.5)*AV202)/(1-1.5*AV202))</f>
        <v>3.120805705945735E-2</v>
      </c>
      <c r="AY202" s="387"/>
      <c r="AZ202" s="387"/>
      <c r="BA202" s="387"/>
      <c r="BB202" s="387"/>
      <c r="BC202" s="387"/>
      <c r="BE202" s="394">
        <f t="shared" ref="BE202:BE210" si="410">AS202</f>
        <v>2.16618217855029E-2</v>
      </c>
      <c r="BF202" s="355">
        <f>BF201+BE202</f>
        <v>4.0461821785502901E-2</v>
      </c>
      <c r="BG202" s="355">
        <f t="shared" ref="BG202:BG210" si="411">0.12*(1-EXP(-50*$BF202))/(1-EXP(-50))+0.24*(1-(1-EXP(-50*$BF202))/(1-EXP(-50)))</f>
        <v>0.1358695257951163</v>
      </c>
      <c r="BH202" s="355">
        <f t="shared" ref="BH202:BH210" si="412">(0.11852-0.05478*LN($AT202))^2</f>
        <v>8.6566100386686912E-2</v>
      </c>
      <c r="BI202" s="356">
        <f t="shared" ref="BI202:BI210" si="413">(BF$164*NORMSDIST((1-BG202)^(-0.5)*NORMSINV($BF202)+(BG202/(1-BG202))^(0.5)*NORMSINV(0.999))-$BF202*BF$164)*((1+($AQ202-2.5)*BH202)/(1-1.5*BH202))</f>
        <v>0.10720324944088411</v>
      </c>
      <c r="BK202" s="388"/>
      <c r="BL202" s="388"/>
      <c r="BM202" s="388"/>
      <c r="BN202" s="388"/>
      <c r="BO202" s="388"/>
      <c r="BQ202" s="394">
        <f t="shared" ref="BQ202:BQ210" si="414">BE202</f>
        <v>2.16618217855029E-2</v>
      </c>
      <c r="BR202" s="395">
        <f t="shared" ref="BR202:BR210" si="415">AT202</f>
        <v>4.0461821785502901E-2</v>
      </c>
      <c r="BS202" s="355">
        <f t="shared" si="404"/>
        <v>0.1358695257951163</v>
      </c>
      <c r="BT202" s="355">
        <f t="shared" ref="BT202:BT210" si="416">(0.11852-0.05478*LN($BR202))^2</f>
        <v>8.6566100386686912E-2</v>
      </c>
      <c r="BU202" s="356">
        <f t="shared" ref="BU202" si="417">(BR$164*NORMSDIST((1-BS202)^(-0.5)*NORMSINV($BR202)+(BS202/(1-BS202))^(0.5)*NORMSINV(0.995))-$BR202*BR$164)*((1+($AQ202-2.5)*BT202)/(1-1.5*BT202))</f>
        <v>2.2395397032621358E-2</v>
      </c>
      <c r="BW202" s="394">
        <f t="shared" ref="BW202:BX210" si="418">BQ202</f>
        <v>2.16618217855029E-2</v>
      </c>
      <c r="BX202" s="394">
        <f t="shared" si="418"/>
        <v>4.0461821785502901E-2</v>
      </c>
      <c r="BY202" s="355">
        <f t="shared" si="405"/>
        <v>0.1358695257951163</v>
      </c>
      <c r="BZ202" s="355">
        <f t="shared" ref="BZ202:BZ210" si="419">(0.11852-0.05478*LN($AT202))^2</f>
        <v>8.6566100386686912E-2</v>
      </c>
      <c r="CA202" s="356">
        <f t="shared" si="406"/>
        <v>7.6930753165493276E-2</v>
      </c>
    </row>
    <row r="203" spans="43:79">
      <c r="AQ203" s="327">
        <f t="shared" si="407"/>
        <v>3</v>
      </c>
      <c r="AS203" s="396">
        <f t="shared" ref="AS203:AS210" si="420">AT203-AT202</f>
        <v>1.67632965731494E-2</v>
      </c>
      <c r="AT203" s="393">
        <v>5.7225118358652301E-2</v>
      </c>
      <c r="AU203" s="355">
        <f t="shared" si="403"/>
        <v>0.12686362566593179</v>
      </c>
      <c r="AV203" s="355">
        <f t="shared" si="408"/>
        <v>7.5752962772492383E-2</v>
      </c>
      <c r="AW203" s="356">
        <f t="shared" si="409"/>
        <v>3.7937367767913233E-2</v>
      </c>
      <c r="AY203" s="387"/>
      <c r="AZ203" s="387"/>
      <c r="BA203" s="387"/>
      <c r="BB203" s="387"/>
      <c r="BC203" s="387"/>
      <c r="BE203" s="394">
        <f t="shared" si="410"/>
        <v>1.67632965731494E-2</v>
      </c>
      <c r="BF203" s="355">
        <f>BF202+BE203</f>
        <v>5.7225118358652301E-2</v>
      </c>
      <c r="BG203" s="355">
        <f t="shared" si="411"/>
        <v>0.12686362566593179</v>
      </c>
      <c r="BH203" s="355">
        <f t="shared" si="412"/>
        <v>7.5752962772492383E-2</v>
      </c>
      <c r="BI203" s="356">
        <f t="shared" si="413"/>
        <v>0.13031920225619062</v>
      </c>
      <c r="BK203" s="388"/>
      <c r="BL203" s="388"/>
      <c r="BM203" s="388"/>
      <c r="BN203" s="388"/>
      <c r="BO203" s="388"/>
      <c r="BQ203" s="394">
        <f t="shared" si="414"/>
        <v>1.67632965731494E-2</v>
      </c>
      <c r="BR203" s="395">
        <f t="shared" si="415"/>
        <v>5.7225118358652301E-2</v>
      </c>
      <c r="BS203" s="355">
        <f t="shared" si="404"/>
        <v>0.12686362566593179</v>
      </c>
      <c r="BT203" s="355">
        <f>(0.11852-0.05478*LN($BR203))^2</f>
        <v>7.5752962772492383E-2</v>
      </c>
      <c r="BU203" s="356">
        <f>(BR$164*NORMSDIST((1-BS203)^(-0.5)*NORMSINV($BR203)+(BS203/(1-BS203))^(0.5)*NORMSINV(0.995))-$BR203*BR$164)*((1+($AQ203-2.5)*BT203)/(1-1.5*BT203))</f>
        <v>2.7981860687946079E-2</v>
      </c>
      <c r="BW203" s="394">
        <f t="shared" si="418"/>
        <v>1.67632965731494E-2</v>
      </c>
      <c r="BX203" s="394">
        <f t="shared" si="418"/>
        <v>5.7225118358652301E-2</v>
      </c>
      <c r="BY203" s="355">
        <f t="shared" si="405"/>
        <v>0.12686362566593179</v>
      </c>
      <c r="BZ203" s="355">
        <f t="shared" si="419"/>
        <v>7.5752962772492383E-2</v>
      </c>
      <c r="CA203" s="356">
        <f t="shared" si="406"/>
        <v>9.6120895492944627E-2</v>
      </c>
    </row>
    <row r="204" spans="43:79">
      <c r="AQ204" s="327">
        <f t="shared" si="407"/>
        <v>4</v>
      </c>
      <c r="AS204" s="396">
        <f t="shared" si="420"/>
        <v>1.4100185411766296E-2</v>
      </c>
      <c r="AT204" s="393">
        <v>7.1325303770418597E-2</v>
      </c>
      <c r="AU204" s="355">
        <f t="shared" si="403"/>
        <v>0.12339134485211374</v>
      </c>
      <c r="AV204" s="355">
        <f t="shared" si="408"/>
        <v>6.9256772966796942E-2</v>
      </c>
      <c r="AW204" s="356">
        <f t="shared" si="409"/>
        <v>4.3717081639442101E-2</v>
      </c>
      <c r="AY204" s="387"/>
      <c r="AZ204" s="387"/>
      <c r="BA204" s="387"/>
      <c r="BB204" s="387"/>
      <c r="BC204" s="387"/>
      <c r="BE204" s="394">
        <f t="shared" si="410"/>
        <v>1.4100185411766296E-2</v>
      </c>
      <c r="BF204" s="355">
        <f t="shared" ref="BF204:BF210" si="421">BF203+BE204</f>
        <v>7.1325303770418597E-2</v>
      </c>
      <c r="BG204" s="355">
        <f t="shared" si="411"/>
        <v>0.12339134485211374</v>
      </c>
      <c r="BH204" s="355">
        <f t="shared" si="412"/>
        <v>6.9256772966796942E-2</v>
      </c>
      <c r="BI204" s="356">
        <f t="shared" si="413"/>
        <v>0.15017318120419054</v>
      </c>
      <c r="BK204" s="388"/>
      <c r="BL204" s="388"/>
      <c r="BM204" s="388"/>
      <c r="BN204" s="388"/>
      <c r="BO204" s="388"/>
      <c r="BQ204" s="394">
        <f t="shared" si="414"/>
        <v>1.4100185411766296E-2</v>
      </c>
      <c r="BR204" s="395">
        <f t="shared" si="415"/>
        <v>7.1325303770418597E-2</v>
      </c>
      <c r="BS204" s="355">
        <f t="shared" si="404"/>
        <v>0.12339134485211374</v>
      </c>
      <c r="BT204" s="355">
        <f t="shared" si="416"/>
        <v>6.9256772966796942E-2</v>
      </c>
      <c r="BU204" s="356">
        <f t="shared" ref="BU204:BU210" si="422">(BR$164*NORMSDIST((1-BS204)^(-0.5)*NORMSINV($BR204)+(BS204/(1-BS204))^(0.5)*NORMSINV(0.995))-$BR204*BR$164)*((1+($AQ204-2.5)*BT204)/(1-1.5*BT204))</f>
        <v>3.2780841686168745E-2</v>
      </c>
      <c r="BW204" s="394">
        <f t="shared" si="418"/>
        <v>1.4100185411766296E-2</v>
      </c>
      <c r="BX204" s="394">
        <f t="shared" si="418"/>
        <v>7.1325303770418597E-2</v>
      </c>
      <c r="BY204" s="355">
        <f t="shared" si="405"/>
        <v>0.12339134485211374</v>
      </c>
      <c r="BZ204" s="355">
        <f t="shared" si="419"/>
        <v>6.9256772966796942E-2</v>
      </c>
      <c r="CA204" s="356">
        <f t="shared" si="406"/>
        <v>0.11260594472348055</v>
      </c>
    </row>
    <row r="205" spans="43:79">
      <c r="AQ205" s="327">
        <f t="shared" si="407"/>
        <v>5</v>
      </c>
      <c r="AS205" s="396">
        <f t="shared" si="420"/>
        <v>1.2348855497052308E-2</v>
      </c>
      <c r="AT205" s="393">
        <v>8.3674159267470904E-2</v>
      </c>
      <c r="AU205" s="355">
        <f t="shared" si="403"/>
        <v>0.12182902635607948</v>
      </c>
      <c r="AV205" s="355">
        <f t="shared" si="408"/>
        <v>6.4729331773553306E-2</v>
      </c>
      <c r="AW205" s="356">
        <f t="shared" si="409"/>
        <v>4.8864834327146799E-2</v>
      </c>
      <c r="AY205" s="387"/>
      <c r="AZ205" s="387"/>
      <c r="BA205" s="387"/>
      <c r="BB205" s="387"/>
      <c r="BC205" s="387"/>
      <c r="BE205" s="394">
        <f t="shared" si="410"/>
        <v>1.2348855497052308E-2</v>
      </c>
      <c r="BF205" s="355">
        <f t="shared" si="421"/>
        <v>8.3674159267470904E-2</v>
      </c>
      <c r="BG205" s="355">
        <f t="shared" si="411"/>
        <v>0.12182902635607948</v>
      </c>
      <c r="BH205" s="355">
        <f t="shared" si="412"/>
        <v>6.4729331773553306E-2</v>
      </c>
      <c r="BI205" s="356">
        <f t="shared" si="413"/>
        <v>0.16785630112378688</v>
      </c>
      <c r="BK205" s="388"/>
      <c r="BL205" s="388"/>
      <c r="BM205" s="388"/>
      <c r="BN205" s="388"/>
      <c r="BO205" s="388"/>
      <c r="BQ205" s="394">
        <f t="shared" si="414"/>
        <v>1.2348855497052308E-2</v>
      </c>
      <c r="BR205" s="395">
        <f t="shared" si="415"/>
        <v>8.3674159267470904E-2</v>
      </c>
      <c r="BS205" s="355">
        <f t="shared" si="404"/>
        <v>0.12182902635607948</v>
      </c>
      <c r="BT205" s="355">
        <f t="shared" si="416"/>
        <v>6.4729331773553306E-2</v>
      </c>
      <c r="BU205" s="356">
        <f t="shared" si="422"/>
        <v>3.7074215609725389E-2</v>
      </c>
      <c r="BW205" s="394">
        <f t="shared" si="418"/>
        <v>1.2348855497052308E-2</v>
      </c>
      <c r="BX205" s="394">
        <f t="shared" si="418"/>
        <v>8.3674159267470904E-2</v>
      </c>
      <c r="BY205" s="355">
        <f t="shared" si="405"/>
        <v>0.12182902635607948</v>
      </c>
      <c r="BZ205" s="355">
        <f t="shared" si="419"/>
        <v>6.4729331773553306E-2</v>
      </c>
      <c r="CA205" s="356">
        <f t="shared" si="406"/>
        <v>0.12735417575859878</v>
      </c>
    </row>
    <row r="206" spans="43:79">
      <c r="AQ206" s="327">
        <f t="shared" si="407"/>
        <v>6</v>
      </c>
      <c r="AS206" s="396">
        <f t="shared" si="420"/>
        <v>1.0682565633305802E-2</v>
      </c>
      <c r="AT206" s="393">
        <v>9.4356724900776706E-2</v>
      </c>
      <c r="AU206" s="355">
        <f t="shared" si="403"/>
        <v>0.12107213876340164</v>
      </c>
      <c r="AV206" s="355">
        <f t="shared" si="408"/>
        <v>6.1423501920670996E-2</v>
      </c>
      <c r="AW206" s="356">
        <f t="shared" si="409"/>
        <v>5.3467004966799361E-2</v>
      </c>
      <c r="AY206" s="387"/>
      <c r="AZ206" s="387"/>
      <c r="BA206" s="387"/>
      <c r="BB206" s="387"/>
      <c r="BC206" s="387"/>
      <c r="BE206" s="394">
        <f t="shared" si="410"/>
        <v>1.0682565633305802E-2</v>
      </c>
      <c r="BF206" s="355">
        <f t="shared" si="421"/>
        <v>9.4356724900776706E-2</v>
      </c>
      <c r="BG206" s="355">
        <f t="shared" si="411"/>
        <v>0.12107213876340164</v>
      </c>
      <c r="BH206" s="355">
        <f t="shared" si="412"/>
        <v>6.1423501920670996E-2</v>
      </c>
      <c r="BI206" s="356">
        <f t="shared" si="413"/>
        <v>0.18366528423709724</v>
      </c>
      <c r="BK206" s="388"/>
      <c r="BL206" s="388"/>
      <c r="BM206" s="388"/>
      <c r="BN206" s="388"/>
      <c r="BO206" s="388"/>
      <c r="BQ206" s="394">
        <f t="shared" si="414"/>
        <v>1.0682565633305802E-2</v>
      </c>
      <c r="BR206" s="395">
        <f t="shared" si="415"/>
        <v>9.4356724900776706E-2</v>
      </c>
      <c r="BS206" s="355">
        <f t="shared" si="404"/>
        <v>0.12107213876340164</v>
      </c>
      <c r="BT206" s="355">
        <f t="shared" si="416"/>
        <v>6.1423501920670996E-2</v>
      </c>
      <c r="BU206" s="356">
        <f t="shared" si="422"/>
        <v>4.0926381228487033E-2</v>
      </c>
      <c r="BW206" s="394">
        <f t="shared" si="418"/>
        <v>1.0682565633305802E-2</v>
      </c>
      <c r="BX206" s="394">
        <f t="shared" si="418"/>
        <v>9.4356724900776706E-2</v>
      </c>
      <c r="BY206" s="355">
        <f t="shared" si="405"/>
        <v>0.12107213876340164</v>
      </c>
      <c r="BZ206" s="355">
        <f t="shared" si="419"/>
        <v>6.1423501920670996E-2</v>
      </c>
      <c r="CA206" s="356">
        <f t="shared" si="406"/>
        <v>0.14058680574671131</v>
      </c>
    </row>
    <row r="207" spans="43:79">
      <c r="AQ207" s="327">
        <f t="shared" si="407"/>
        <v>7</v>
      </c>
      <c r="AS207" s="396">
        <f t="shared" si="420"/>
        <v>0</v>
      </c>
      <c r="AT207" s="393">
        <v>9.4356724900776706E-2</v>
      </c>
      <c r="AU207" s="355">
        <f t="shared" si="403"/>
        <v>0.12107213876340164</v>
      </c>
      <c r="AV207" s="355">
        <f t="shared" si="408"/>
        <v>6.1423501920670996E-2</v>
      </c>
      <c r="AW207" s="356">
        <f t="shared" si="409"/>
        <v>5.6170032656380861E-2</v>
      </c>
      <c r="AY207" s="387"/>
      <c r="AZ207" s="387"/>
      <c r="BA207" s="387"/>
      <c r="BB207" s="387"/>
      <c r="BC207" s="387"/>
      <c r="BE207" s="394">
        <f t="shared" si="410"/>
        <v>0</v>
      </c>
      <c r="BF207" s="355">
        <f t="shared" si="421"/>
        <v>9.4356724900776706E-2</v>
      </c>
      <c r="BG207" s="355">
        <f t="shared" si="411"/>
        <v>0.12107213876340164</v>
      </c>
      <c r="BH207" s="355">
        <f t="shared" si="412"/>
        <v>6.1423501920670996E-2</v>
      </c>
      <c r="BI207" s="356">
        <f t="shared" si="413"/>
        <v>0.19295049385779706</v>
      </c>
      <c r="BK207" s="388"/>
      <c r="BL207" s="388"/>
      <c r="BM207" s="388"/>
      <c r="BN207" s="388"/>
      <c r="BO207" s="388"/>
      <c r="BQ207" s="394">
        <f t="shared" si="414"/>
        <v>0</v>
      </c>
      <c r="BR207" s="395">
        <f t="shared" si="415"/>
        <v>9.4356724900776706E-2</v>
      </c>
      <c r="BS207" s="355">
        <f t="shared" si="404"/>
        <v>0.12107213876340164</v>
      </c>
      <c r="BT207" s="355">
        <f t="shared" si="416"/>
        <v>6.1423501920670996E-2</v>
      </c>
      <c r="BU207" s="356">
        <f t="shared" si="422"/>
        <v>4.2995416921877048E-2</v>
      </c>
      <c r="BW207" s="394">
        <f t="shared" si="418"/>
        <v>0</v>
      </c>
      <c r="BX207" s="394">
        <f t="shared" si="418"/>
        <v>9.4356724900776706E-2</v>
      </c>
      <c r="BY207" s="355">
        <f t="shared" si="405"/>
        <v>0.12107213876340164</v>
      </c>
      <c r="BZ207" s="355">
        <f t="shared" si="419"/>
        <v>6.1423501920670996E-2</v>
      </c>
      <c r="CA207" s="356">
        <f t="shared" si="406"/>
        <v>0.14769418026598999</v>
      </c>
    </row>
    <row r="208" spans="43:79">
      <c r="AQ208" s="327">
        <f t="shared" si="407"/>
        <v>8</v>
      </c>
      <c r="AS208" s="396">
        <f t="shared" si="420"/>
        <v>0</v>
      </c>
      <c r="AT208" s="393">
        <v>9.4356724900776706E-2</v>
      </c>
      <c r="AU208" s="355">
        <f t="shared" si="403"/>
        <v>0.12107213876340164</v>
      </c>
      <c r="AV208" s="355">
        <f t="shared" si="408"/>
        <v>6.1423501920670996E-2</v>
      </c>
      <c r="AW208" s="356">
        <f t="shared" si="409"/>
        <v>5.8873060345962354E-2</v>
      </c>
      <c r="AY208" s="387"/>
      <c r="AZ208" s="387"/>
      <c r="BA208" s="387"/>
      <c r="BB208" s="387"/>
      <c r="BC208" s="387"/>
      <c r="BE208" s="394">
        <f t="shared" si="410"/>
        <v>0</v>
      </c>
      <c r="BF208" s="355">
        <f t="shared" si="421"/>
        <v>9.4356724900776706E-2</v>
      </c>
      <c r="BG208" s="355">
        <f t="shared" si="411"/>
        <v>0.12107213876340164</v>
      </c>
      <c r="BH208" s="355">
        <f t="shared" si="412"/>
        <v>6.1423501920670996E-2</v>
      </c>
      <c r="BI208" s="356">
        <f t="shared" si="413"/>
        <v>0.20223570347849687</v>
      </c>
      <c r="BK208" s="388"/>
      <c r="BL208" s="388"/>
      <c r="BM208" s="388"/>
      <c r="BN208" s="388"/>
      <c r="BO208" s="388"/>
      <c r="BQ208" s="394">
        <f t="shared" si="414"/>
        <v>0</v>
      </c>
      <c r="BR208" s="395">
        <f t="shared" si="415"/>
        <v>9.4356724900776706E-2</v>
      </c>
      <c r="BS208" s="355">
        <f t="shared" si="404"/>
        <v>0.12107213876340164</v>
      </c>
      <c r="BT208" s="355">
        <f t="shared" si="416"/>
        <v>6.1423501920670996E-2</v>
      </c>
      <c r="BU208" s="356">
        <f t="shared" si="422"/>
        <v>4.5064452615267057E-2</v>
      </c>
      <c r="BW208" s="394">
        <f t="shared" si="418"/>
        <v>0</v>
      </c>
      <c r="BX208" s="394">
        <f t="shared" si="418"/>
        <v>9.4356724900776706E-2</v>
      </c>
      <c r="BY208" s="355">
        <f t="shared" si="405"/>
        <v>0.12107213876340164</v>
      </c>
      <c r="BZ208" s="355">
        <f t="shared" si="419"/>
        <v>6.1423501920670996E-2</v>
      </c>
      <c r="CA208" s="356">
        <f t="shared" si="406"/>
        <v>0.15480155478526866</v>
      </c>
    </row>
    <row r="209" spans="43:79">
      <c r="AQ209" s="327">
        <f t="shared" si="407"/>
        <v>9</v>
      </c>
      <c r="AS209" s="396">
        <f t="shared" si="420"/>
        <v>0</v>
      </c>
      <c r="AT209" s="393">
        <v>9.4356724900776706E-2</v>
      </c>
      <c r="AU209" s="355">
        <f t="shared" si="403"/>
        <v>0.12107213876340164</v>
      </c>
      <c r="AV209" s="355">
        <f t="shared" si="408"/>
        <v>6.1423501920670996E-2</v>
      </c>
      <c r="AW209" s="356">
        <f t="shared" si="409"/>
        <v>6.1576088035543861E-2</v>
      </c>
      <c r="AY209" s="387"/>
      <c r="AZ209" s="387"/>
      <c r="BA209" s="387"/>
      <c r="BB209" s="387"/>
      <c r="BC209" s="387"/>
      <c r="BE209" s="394">
        <f t="shared" si="410"/>
        <v>0</v>
      </c>
      <c r="BF209" s="355">
        <f t="shared" si="421"/>
        <v>9.4356724900776706E-2</v>
      </c>
      <c r="BG209" s="355">
        <f t="shared" si="411"/>
        <v>0.12107213876340164</v>
      </c>
      <c r="BH209" s="355">
        <f t="shared" si="412"/>
        <v>6.1423501920670996E-2</v>
      </c>
      <c r="BI209" s="356">
        <f t="shared" si="413"/>
        <v>0.21152091309919668</v>
      </c>
      <c r="BK209" s="388"/>
      <c r="BL209" s="388"/>
      <c r="BM209" s="388"/>
      <c r="BN209" s="388"/>
      <c r="BO209" s="388"/>
      <c r="BQ209" s="394">
        <f t="shared" si="414"/>
        <v>0</v>
      </c>
      <c r="BR209" s="395">
        <f t="shared" si="415"/>
        <v>9.4356724900776706E-2</v>
      </c>
      <c r="BS209" s="355">
        <f t="shared" si="404"/>
        <v>0.12107213876340164</v>
      </c>
      <c r="BT209" s="355">
        <f t="shared" si="416"/>
        <v>6.1423501920670996E-2</v>
      </c>
      <c r="BU209" s="356">
        <f t="shared" si="422"/>
        <v>4.7133488308657073E-2</v>
      </c>
      <c r="BW209" s="394">
        <f t="shared" si="418"/>
        <v>0</v>
      </c>
      <c r="BX209" s="394">
        <f t="shared" si="418"/>
        <v>9.4356724900776706E-2</v>
      </c>
      <c r="BY209" s="355">
        <f t="shared" si="405"/>
        <v>0.12107213876340164</v>
      </c>
      <c r="BZ209" s="355">
        <f t="shared" si="419"/>
        <v>6.1423501920670996E-2</v>
      </c>
      <c r="CA209" s="356">
        <f t="shared" si="406"/>
        <v>0.16190892930454734</v>
      </c>
    </row>
    <row r="210" spans="43:79">
      <c r="AQ210" s="327">
        <f t="shared" si="407"/>
        <v>10</v>
      </c>
      <c r="AS210" s="396">
        <f t="shared" si="420"/>
        <v>0</v>
      </c>
      <c r="AT210" s="393">
        <v>9.4356724900776706E-2</v>
      </c>
      <c r="AU210" s="355">
        <f t="shared" si="403"/>
        <v>0.12107213876340164</v>
      </c>
      <c r="AV210" s="355">
        <f t="shared" si="408"/>
        <v>6.1423501920670996E-2</v>
      </c>
      <c r="AW210" s="356">
        <f t="shared" si="409"/>
        <v>6.4279115725125346E-2</v>
      </c>
      <c r="AY210" s="387"/>
      <c r="AZ210" s="387"/>
      <c r="BA210" s="387"/>
      <c r="BB210" s="387"/>
      <c r="BC210" s="387"/>
      <c r="BE210" s="394">
        <f t="shared" si="410"/>
        <v>0</v>
      </c>
      <c r="BF210" s="355">
        <f t="shared" si="421"/>
        <v>9.4356724900776706E-2</v>
      </c>
      <c r="BG210" s="355">
        <f t="shared" si="411"/>
        <v>0.12107213876340164</v>
      </c>
      <c r="BH210" s="355">
        <f t="shared" si="412"/>
        <v>6.1423501920670996E-2</v>
      </c>
      <c r="BI210" s="356">
        <f t="shared" si="413"/>
        <v>0.22080612271989647</v>
      </c>
      <c r="BK210" s="388"/>
      <c r="BL210" s="388"/>
      <c r="BM210" s="388"/>
      <c r="BN210" s="388"/>
      <c r="BO210" s="388"/>
      <c r="BQ210" s="394">
        <f t="shared" si="414"/>
        <v>0</v>
      </c>
      <c r="BR210" s="395">
        <f t="shared" si="415"/>
        <v>9.4356724900776706E-2</v>
      </c>
      <c r="BS210" s="355">
        <f t="shared" si="404"/>
        <v>0.12107213876340164</v>
      </c>
      <c r="BT210" s="355">
        <f t="shared" si="416"/>
        <v>6.1423501920670996E-2</v>
      </c>
      <c r="BU210" s="356">
        <f t="shared" si="422"/>
        <v>4.9202524002047075E-2</v>
      </c>
      <c r="BW210" s="394">
        <f t="shared" si="418"/>
        <v>0</v>
      </c>
      <c r="BX210" s="394">
        <f t="shared" si="418"/>
        <v>9.4356724900776706E-2</v>
      </c>
      <c r="BY210" s="355">
        <f t="shared" si="405"/>
        <v>0.12107213876340164</v>
      </c>
      <c r="BZ210" s="355">
        <f t="shared" si="419"/>
        <v>6.1423501920670996E-2</v>
      </c>
      <c r="CA210" s="356">
        <f t="shared" si="406"/>
        <v>0.16901630382382599</v>
      </c>
    </row>
    <row r="211" spans="43:79">
      <c r="AQ211" s="327"/>
      <c r="AY211" s="387"/>
      <c r="AZ211" s="387"/>
      <c r="BA211" s="387"/>
      <c r="BB211" s="387"/>
      <c r="BC211" s="387"/>
      <c r="BK211" s="387"/>
      <c r="BL211" s="387"/>
      <c r="BM211" s="387"/>
      <c r="BN211" s="387"/>
      <c r="BO211" s="387"/>
    </row>
    <row r="212" spans="43:79">
      <c r="AQ212" s="327"/>
      <c r="AR212" s="327" t="s">
        <v>171</v>
      </c>
      <c r="AS212" s="327" t="s">
        <v>164</v>
      </c>
      <c r="AT212" s="385">
        <f>'ICS-Vasicek (results)'!Q139</f>
        <v>0.34299999999999997</v>
      </c>
      <c r="AU212" s="327" t="s">
        <v>160</v>
      </c>
      <c r="AV212" s="386">
        <v>0.36799999999999999</v>
      </c>
      <c r="AW212" s="347">
        <f>AV212*(AT212/(1-AT212))</f>
        <v>0.19212176560121763</v>
      </c>
      <c r="AY212" s="387"/>
      <c r="AZ212" s="387"/>
      <c r="BA212" s="387"/>
      <c r="BB212" s="387"/>
      <c r="BC212" s="387"/>
      <c r="BE212" s="327" t="s">
        <v>164</v>
      </c>
      <c r="BF212" s="398">
        <f>BF188</f>
        <v>0.45</v>
      </c>
      <c r="BG212" s="327" t="s">
        <v>160</v>
      </c>
      <c r="BH212" s="376">
        <f>BF212/AT212*AV212</f>
        <v>0.48279883381924199</v>
      </c>
      <c r="BI212" s="347">
        <f>BH212*(BF212/(1-BF212))</f>
        <v>0.39501722767028885</v>
      </c>
      <c r="BK212" s="387"/>
      <c r="BL212" s="388"/>
      <c r="BM212" s="387"/>
      <c r="BN212" s="389"/>
      <c r="BO212" s="390"/>
      <c r="BQ212" s="327" t="s">
        <v>164</v>
      </c>
      <c r="BR212" s="391">
        <f>AT212</f>
        <v>0.34299999999999997</v>
      </c>
      <c r="BS212" s="327" t="s">
        <v>160</v>
      </c>
      <c r="BT212" s="399">
        <f>AV212</f>
        <v>0.36799999999999999</v>
      </c>
      <c r="BU212" s="347">
        <f>BT212*(BR212/(1-BR212))</f>
        <v>0.19212176560121763</v>
      </c>
      <c r="BW212" s="327" t="s">
        <v>164</v>
      </c>
      <c r="BX212" s="398">
        <f>BX188</f>
        <v>0.45</v>
      </c>
      <c r="BY212" s="327" t="s">
        <v>160</v>
      </c>
      <c r="BZ212" s="376">
        <f>BT212</f>
        <v>0.36799999999999999</v>
      </c>
      <c r="CA212" s="347">
        <f>BZ212*(BX212/(1-BX212))</f>
        <v>0.30109090909090908</v>
      </c>
    </row>
    <row r="213" spans="43:79">
      <c r="AQ213" s="327">
        <f t="shared" si="407"/>
        <v>1</v>
      </c>
      <c r="AS213" s="357">
        <f>AT213</f>
        <v>1.95E-2</v>
      </c>
      <c r="AT213" s="393">
        <v>1.95E-2</v>
      </c>
      <c r="AU213" s="355">
        <f t="shared" ref="AU213:AU222" si="423">0.12*(1-EXP(-50*$AT213))/(1-EXP(-50))+0.24*(1-(1-EXP(-50*$AT213))/(1-EXP(-50)))</f>
        <v>0.16526308242757881</v>
      </c>
      <c r="AV213" s="355">
        <f>(0.11852-0.05478*LN($AT213))^2</f>
        <v>0.11169467294743457</v>
      </c>
      <c r="AW213" s="356">
        <f>(AT$176*NORMSDIST((1-AU213)^(-0.5)*NORMSINV($AT213)+(AU213/(1-AU213))^(0.5)*NORMSINV(0.999))-$AT213*AT$176)*((1+($AQ213-2.5)*AV213)/(1-1.5*AV213))</f>
        <v>3.9491721015393055E-2</v>
      </c>
      <c r="AY213" s="387"/>
      <c r="AZ213" s="387"/>
      <c r="BA213" s="387"/>
      <c r="BB213" s="387"/>
      <c r="BC213" s="387"/>
      <c r="BE213" s="394">
        <f>AS213</f>
        <v>1.95E-2</v>
      </c>
      <c r="BF213" s="355">
        <f>BE213</f>
        <v>1.95E-2</v>
      </c>
      <c r="BG213" s="355">
        <f>0.12*(1-EXP(-50*$BF213))/(1-EXP(-50))+0.24*(1-(1-EXP(-50*$BF213))/(1-EXP(-50)))</f>
        <v>0.16526308242757881</v>
      </c>
      <c r="BH213" s="355">
        <f>(0.11852-0.05478*LN($AT213))^2</f>
        <v>0.11169467294743457</v>
      </c>
      <c r="BI213" s="356">
        <f>(BF$176*NORMSDIST((1-BG213)^(-0.5)*NORMSINV($BF213)+(BG213/(1-BG213))^(0.5)*NORMSINV(0.999))-$BF213*BF$176)*((1+($AQ213-2.5)*BH213)/(1-1.5*BH213))</f>
        <v>7.5945617337294311E-2</v>
      </c>
      <c r="BK213" s="388"/>
      <c r="BL213" s="388"/>
      <c r="BM213" s="388"/>
      <c r="BN213" s="388"/>
      <c r="BO213" s="388"/>
      <c r="BQ213" s="394">
        <f>BE213</f>
        <v>1.95E-2</v>
      </c>
      <c r="BR213" s="395">
        <f>AT213</f>
        <v>1.95E-2</v>
      </c>
      <c r="BS213" s="355">
        <f>0.12*(1-EXP(-50*$BR213))/(1-EXP(-50))+0.24*(1-(1-EXP(-50*$BR213))/(1-EXP(-50)))</f>
        <v>0.16526308242757881</v>
      </c>
      <c r="BT213" s="355">
        <f>(0.11852-0.05478*LN($BR213))^2</f>
        <v>0.11169467294743457</v>
      </c>
      <c r="BU213" s="356">
        <f>(BR$176*NORMSDIST((1-BS213)^(-0.5)*NORMSINV($BR213)+(BS213/(1-BS213))^(0.5)*NORMSINV(0.995))-$BR213*BR$176)*((1+($AQ213-2.5)*BT213)/(1-1.5*BT213))</f>
        <v>2.6515776744973782E-2</v>
      </c>
      <c r="BW213" s="394">
        <f>BQ213</f>
        <v>1.95E-2</v>
      </c>
      <c r="BX213" s="394">
        <f>BR213</f>
        <v>1.95E-2</v>
      </c>
      <c r="BY213" s="355">
        <f t="shared" ref="BY213:BY222" si="424">0.12*(1-EXP(-50*$AT213))/(1-EXP(-50))+0.24*(1-(1-EXP(-50*$AT213))/(1-EXP(-50)))</f>
        <v>0.16526308242757881</v>
      </c>
      <c r="BZ213" s="355">
        <f>(0.11852-0.05478*LN($AT213))^2</f>
        <v>0.11169467294743457</v>
      </c>
      <c r="CA213" s="356">
        <f t="shared" ref="CA213:CA222" si="425">(BX$176*NORMSDIST((1-BY213)^(-0.5)*NORMSINV($BX213)+(BY213/(1-BY213))^(0.5)*NORMSINV(0.995))-$BX213*BX$176)*((1+($AQ213-2.5)*BZ213)/(1-1.5*BZ213))</f>
        <v>5.0991878355718792E-2</v>
      </c>
    </row>
    <row r="214" spans="43:79">
      <c r="AQ214" s="327">
        <f t="shared" si="407"/>
        <v>2</v>
      </c>
      <c r="AS214" s="396">
        <f>AT214-AT213</f>
        <v>1.7921849083212597E-2</v>
      </c>
      <c r="AT214" s="393">
        <v>3.7421849083212597E-2</v>
      </c>
      <c r="AU214" s="355">
        <f t="shared" si="423"/>
        <v>0.13847464568591517</v>
      </c>
      <c r="AV214" s="355">
        <f t="shared" ref="AV214:AV222" si="426">(0.11852-0.05478*LN($AT214))^2</f>
        <v>8.9102082755345438E-2</v>
      </c>
      <c r="AW214" s="356">
        <f t="shared" ref="AW214:AW222" si="427">(AT$176*NORMSDIST((1-AU214)^(-0.5)*NORMSINV($AT214)+(AU214/(1-AU214))^(0.5)*NORMSINV(0.999))-$AT214*AT$176)*((1+($AQ214-2.5)*AV214)/(1-1.5*AV214))</f>
        <v>5.4380689293791723E-2</v>
      </c>
      <c r="AY214" s="387"/>
      <c r="AZ214" s="387"/>
      <c r="BA214" s="387"/>
      <c r="BB214" s="387"/>
      <c r="BC214" s="387"/>
      <c r="BE214" s="394">
        <f t="shared" ref="BE214:BE222" si="428">AS214</f>
        <v>1.7921849083212597E-2</v>
      </c>
      <c r="BF214" s="355">
        <f>BF213+BE214</f>
        <v>3.7421849083212597E-2</v>
      </c>
      <c r="BG214" s="355">
        <f t="shared" ref="BG214:BG222" si="429">0.12*(1-EXP(-50*$BF214))/(1-EXP(-50))+0.24*(1-(1-EXP(-50*$BF214))/(1-EXP(-50)))</f>
        <v>0.13847464568591517</v>
      </c>
      <c r="BH214" s="355">
        <f t="shared" ref="BH214:BH222" si="430">(0.11852-0.05478*LN($AT214))^2</f>
        <v>8.9102082755345438E-2</v>
      </c>
      <c r="BI214" s="356">
        <f t="shared" ref="BI214:BI222" si="431">(BF$176*NORMSDIST((1-BG214)^(-0.5)*NORMSINV($BF214)+(BG214/(1-BG214))^(0.5)*NORMSINV(0.999))-$BF214*BF$176)*((1+($AQ214-2.5)*BH214)/(1-1.5*BH214))</f>
        <v>0.10457824864190711</v>
      </c>
      <c r="BK214" s="388"/>
      <c r="BL214" s="388"/>
      <c r="BM214" s="388"/>
      <c r="BN214" s="388"/>
      <c r="BO214" s="388"/>
      <c r="BQ214" s="394">
        <f t="shared" ref="BQ214:BQ222" si="432">BE214</f>
        <v>1.7921849083212597E-2</v>
      </c>
      <c r="BR214" s="395">
        <f t="shared" ref="BR214:BR222" si="433">AT214</f>
        <v>3.7421849083212597E-2</v>
      </c>
      <c r="BS214" s="355">
        <f t="shared" ref="BS214:BS222" si="434">0.12*(1-EXP(-50*$BR214))/(1-EXP(-50))+0.24*(1-(1-EXP(-50*$BR214))/(1-EXP(-50)))</f>
        <v>0.13847464568591517</v>
      </c>
      <c r="BT214" s="355">
        <f t="shared" ref="BT214:BT222" si="435">(0.11852-0.05478*LN($BR214))^2</f>
        <v>8.9102082755345438E-2</v>
      </c>
      <c r="BU214" s="356">
        <f t="shared" ref="BU214:BU222" si="436">(BR$176*NORMSDIST((1-BS214)^(-0.5)*NORMSINV($BR214)+(BS214/(1-BS214))^(0.5)*NORMSINV(0.995))-$BR214*BR$176)*((1+($AQ214-2.5)*BT214)/(1-1.5*BT214))</f>
        <v>3.8770287909872421E-2</v>
      </c>
      <c r="BW214" s="394">
        <f t="shared" ref="BW214:BX222" si="437">BQ214</f>
        <v>1.7921849083212597E-2</v>
      </c>
      <c r="BX214" s="394">
        <f t="shared" si="437"/>
        <v>3.7421849083212597E-2</v>
      </c>
      <c r="BY214" s="355">
        <f t="shared" si="424"/>
        <v>0.13847464568591517</v>
      </c>
      <c r="BZ214" s="355">
        <f t="shared" ref="BZ214:BZ222" si="438">(0.11852-0.05478*LN($AT214))^2</f>
        <v>8.9102082755345438E-2</v>
      </c>
      <c r="CA214" s="356">
        <f t="shared" si="425"/>
        <v>7.4558245980523838E-2</v>
      </c>
    </row>
    <row r="215" spans="43:79">
      <c r="AQ215" s="327">
        <f t="shared" si="407"/>
        <v>3</v>
      </c>
      <c r="AS215" s="396">
        <f t="shared" ref="AS215:AS222" si="439">AT215-AT214</f>
        <v>1.5044723252837705E-2</v>
      </c>
      <c r="AT215" s="393">
        <v>5.2466572336050302E-2</v>
      </c>
      <c r="AU215" s="355">
        <f t="shared" si="423"/>
        <v>0.12870731194372831</v>
      </c>
      <c r="AV215" s="355">
        <f t="shared" si="426"/>
        <v>7.8393492509776494E-2</v>
      </c>
      <c r="AW215" s="356">
        <f t="shared" si="427"/>
        <v>6.5843029019222843E-2</v>
      </c>
      <c r="AY215" s="387"/>
      <c r="AZ215" s="387"/>
      <c r="BA215" s="387"/>
      <c r="BB215" s="387"/>
      <c r="BC215" s="387"/>
      <c r="BE215" s="394">
        <f t="shared" si="428"/>
        <v>1.5044723252837705E-2</v>
      </c>
      <c r="BF215" s="355">
        <f>BF214+BE215</f>
        <v>5.2466572336050302E-2</v>
      </c>
      <c r="BG215" s="355">
        <f t="shared" si="429"/>
        <v>0.12870731194372831</v>
      </c>
      <c r="BH215" s="355">
        <f t="shared" si="430"/>
        <v>7.8393492509776494E-2</v>
      </c>
      <c r="BI215" s="356">
        <f t="shared" si="431"/>
        <v>0.12662120965235157</v>
      </c>
      <c r="BK215" s="388"/>
      <c r="BL215" s="388"/>
      <c r="BM215" s="388"/>
      <c r="BN215" s="388"/>
      <c r="BO215" s="388"/>
      <c r="BQ215" s="394">
        <f t="shared" si="432"/>
        <v>1.5044723252837705E-2</v>
      </c>
      <c r="BR215" s="395">
        <f t="shared" si="433"/>
        <v>5.2466572336050302E-2</v>
      </c>
      <c r="BS215" s="355">
        <f t="shared" si="434"/>
        <v>0.12870731194372831</v>
      </c>
      <c r="BT215" s="355">
        <f t="shared" si="435"/>
        <v>7.8393492509776494E-2</v>
      </c>
      <c r="BU215" s="356">
        <f t="shared" si="436"/>
        <v>4.8242021387758613E-2</v>
      </c>
      <c r="BW215" s="394">
        <f t="shared" si="437"/>
        <v>1.5044723252837705E-2</v>
      </c>
      <c r="BX215" s="394">
        <f t="shared" si="437"/>
        <v>5.2466572336050302E-2</v>
      </c>
      <c r="BY215" s="355">
        <f t="shared" si="424"/>
        <v>0.12870731194372831</v>
      </c>
      <c r="BZ215" s="355">
        <f t="shared" si="438"/>
        <v>7.8393492509776494E-2</v>
      </c>
      <c r="CA215" s="356">
        <f t="shared" si="425"/>
        <v>9.2773118053381912E-2</v>
      </c>
    </row>
    <row r="216" spans="43:79">
      <c r="AQ216" s="327">
        <f t="shared" si="407"/>
        <v>4</v>
      </c>
      <c r="AS216" s="396">
        <f t="shared" si="439"/>
        <v>1.1580822901222698E-2</v>
      </c>
      <c r="AT216" s="393">
        <v>6.4047395237273E-2</v>
      </c>
      <c r="AU216" s="355">
        <f t="shared" si="423"/>
        <v>0.12487988659525801</v>
      </c>
      <c r="AV216" s="355">
        <f t="shared" si="426"/>
        <v>7.2394718519682336E-2</v>
      </c>
      <c r="AW216" s="356">
        <f t="shared" si="427"/>
        <v>7.5366036104774936E-2</v>
      </c>
      <c r="AY216" s="387"/>
      <c r="AZ216" s="387"/>
      <c r="BA216" s="387"/>
      <c r="BB216" s="387"/>
      <c r="BC216" s="387"/>
      <c r="BE216" s="394">
        <f t="shared" si="428"/>
        <v>1.1580822901222698E-2</v>
      </c>
      <c r="BF216" s="355">
        <f t="shared" ref="BF216:BF222" si="440">BF215+BE216</f>
        <v>6.4047395237273E-2</v>
      </c>
      <c r="BG216" s="355">
        <f t="shared" si="429"/>
        <v>0.12487988659525801</v>
      </c>
      <c r="BH216" s="355">
        <f t="shared" si="430"/>
        <v>7.2394718519682336E-2</v>
      </c>
      <c r="BI216" s="356">
        <f t="shared" si="431"/>
        <v>0.14493468481687483</v>
      </c>
      <c r="BK216" s="388"/>
      <c r="BL216" s="388"/>
      <c r="BM216" s="388"/>
      <c r="BN216" s="388"/>
      <c r="BO216" s="388"/>
      <c r="BQ216" s="394">
        <f t="shared" si="432"/>
        <v>1.1580822901222698E-2</v>
      </c>
      <c r="BR216" s="395">
        <f t="shared" si="433"/>
        <v>6.4047395237273E-2</v>
      </c>
      <c r="BS216" s="355">
        <f t="shared" si="434"/>
        <v>0.12487988659525801</v>
      </c>
      <c r="BT216" s="355">
        <f t="shared" si="435"/>
        <v>7.2394718519682336E-2</v>
      </c>
      <c r="BU216" s="356">
        <f t="shared" si="436"/>
        <v>5.6062454408241619E-2</v>
      </c>
      <c r="BW216" s="394">
        <f t="shared" si="437"/>
        <v>1.1580822901222698E-2</v>
      </c>
      <c r="BX216" s="394">
        <f t="shared" si="437"/>
        <v>6.4047395237273E-2</v>
      </c>
      <c r="BY216" s="355">
        <f t="shared" si="424"/>
        <v>0.12487988659525801</v>
      </c>
      <c r="BZ216" s="355">
        <f t="shared" si="438"/>
        <v>7.2394718519682336E-2</v>
      </c>
      <c r="CA216" s="356">
        <f t="shared" si="425"/>
        <v>0.10781241232354151</v>
      </c>
    </row>
    <row r="217" spans="43:79">
      <c r="AQ217" s="327">
        <f t="shared" si="407"/>
        <v>5</v>
      </c>
      <c r="AS217" s="396">
        <f t="shared" si="439"/>
        <v>1.2965802037997007E-2</v>
      </c>
      <c r="AT217" s="393">
        <v>7.7013197275270007E-2</v>
      </c>
      <c r="AU217" s="355">
        <f t="shared" si="423"/>
        <v>0.12255188392118389</v>
      </c>
      <c r="AV217" s="355">
        <f t="shared" si="426"/>
        <v>6.7062241972245029E-2</v>
      </c>
      <c r="AW217" s="356">
        <f t="shared" si="427"/>
        <v>8.5015816216076484E-2</v>
      </c>
      <c r="AY217" s="387"/>
      <c r="AZ217" s="387"/>
      <c r="BA217" s="387"/>
      <c r="BB217" s="387"/>
      <c r="BC217" s="387"/>
      <c r="BE217" s="394">
        <f t="shared" si="428"/>
        <v>1.2965802037997007E-2</v>
      </c>
      <c r="BF217" s="355">
        <f t="shared" si="440"/>
        <v>7.7013197275270007E-2</v>
      </c>
      <c r="BG217" s="355">
        <f t="shared" si="429"/>
        <v>0.12255188392118389</v>
      </c>
      <c r="BH217" s="355">
        <f t="shared" si="430"/>
        <v>6.7062241972245029E-2</v>
      </c>
      <c r="BI217" s="356">
        <f t="shared" si="431"/>
        <v>0.16349195426168545</v>
      </c>
      <c r="BK217" s="388"/>
      <c r="BL217" s="388"/>
      <c r="BM217" s="388"/>
      <c r="BN217" s="388"/>
      <c r="BO217" s="388"/>
      <c r="BQ217" s="394">
        <f t="shared" si="432"/>
        <v>1.2965802037997007E-2</v>
      </c>
      <c r="BR217" s="395">
        <f t="shared" si="433"/>
        <v>7.7013197275270007E-2</v>
      </c>
      <c r="BS217" s="355">
        <f t="shared" si="434"/>
        <v>0.12255188392118389</v>
      </c>
      <c r="BT217" s="355">
        <f t="shared" si="435"/>
        <v>6.7062241972245029E-2</v>
      </c>
      <c r="BU217" s="356">
        <f t="shared" si="436"/>
        <v>6.4110010461867678E-2</v>
      </c>
      <c r="BW217" s="394">
        <f t="shared" si="437"/>
        <v>1.2965802037997007E-2</v>
      </c>
      <c r="BX217" s="394">
        <f t="shared" si="437"/>
        <v>7.7013197275270007E-2</v>
      </c>
      <c r="BY217" s="355">
        <f t="shared" si="424"/>
        <v>0.12255188392118389</v>
      </c>
      <c r="BZ217" s="355">
        <f t="shared" si="438"/>
        <v>6.7062241972245029E-2</v>
      </c>
      <c r="CA217" s="356">
        <f t="shared" si="425"/>
        <v>0.12328848165743775</v>
      </c>
    </row>
    <row r="218" spans="43:79">
      <c r="AQ218" s="327">
        <f t="shared" si="407"/>
        <v>6</v>
      </c>
      <c r="AS218" s="396">
        <f t="shared" si="439"/>
        <v>7.5484061917319989E-3</v>
      </c>
      <c r="AT218" s="393">
        <v>8.4561603467002006E-2</v>
      </c>
      <c r="AU218" s="355">
        <f t="shared" si="423"/>
        <v>0.12174964265410848</v>
      </c>
      <c r="AV218" s="355">
        <f t="shared" si="426"/>
        <v>6.4435589944294797E-2</v>
      </c>
      <c r="AW218" s="356">
        <f t="shared" si="427"/>
        <v>9.2439106112818414E-2</v>
      </c>
      <c r="AY218" s="387"/>
      <c r="AZ218" s="387"/>
      <c r="BA218" s="387"/>
      <c r="BB218" s="387"/>
      <c r="BC218" s="387"/>
      <c r="BE218" s="394">
        <f t="shared" si="428"/>
        <v>7.5484061917319989E-3</v>
      </c>
      <c r="BF218" s="355">
        <f t="shared" si="440"/>
        <v>8.4561603467002006E-2</v>
      </c>
      <c r="BG218" s="355">
        <f t="shared" si="429"/>
        <v>0.12174964265410848</v>
      </c>
      <c r="BH218" s="355">
        <f t="shared" si="430"/>
        <v>6.4435589944294797E-2</v>
      </c>
      <c r="BI218" s="356">
        <f t="shared" si="431"/>
        <v>0.17776751175541994</v>
      </c>
      <c r="BK218" s="388"/>
      <c r="BL218" s="388"/>
      <c r="BM218" s="388"/>
      <c r="BN218" s="388"/>
      <c r="BO218" s="388"/>
      <c r="BQ218" s="394">
        <f t="shared" si="432"/>
        <v>7.5484061917319989E-3</v>
      </c>
      <c r="BR218" s="395">
        <f t="shared" si="433"/>
        <v>8.4561603467002006E-2</v>
      </c>
      <c r="BS218" s="355">
        <f t="shared" si="434"/>
        <v>0.12174964265410848</v>
      </c>
      <c r="BT218" s="355">
        <f t="shared" si="435"/>
        <v>6.4435589944294797E-2</v>
      </c>
      <c r="BU218" s="356">
        <f t="shared" si="436"/>
        <v>7.0188853189992642E-2</v>
      </c>
      <c r="BW218" s="394">
        <f t="shared" si="437"/>
        <v>7.5484061917319989E-3</v>
      </c>
      <c r="BX218" s="394">
        <f t="shared" si="437"/>
        <v>8.4561603467002006E-2</v>
      </c>
      <c r="BY218" s="355">
        <f t="shared" si="424"/>
        <v>0.12174964265410848</v>
      </c>
      <c r="BZ218" s="355">
        <f t="shared" si="438"/>
        <v>6.4435589944294797E-2</v>
      </c>
      <c r="CA218" s="356">
        <f t="shared" si="425"/>
        <v>0.13497856382690887</v>
      </c>
    </row>
    <row r="219" spans="43:79">
      <c r="AQ219" s="327">
        <f t="shared" si="407"/>
        <v>7</v>
      </c>
      <c r="AS219" s="396">
        <f t="shared" si="439"/>
        <v>8.7324726435625E-3</v>
      </c>
      <c r="AT219" s="393">
        <v>9.3294076110564506E-2</v>
      </c>
      <c r="AU219" s="355">
        <f t="shared" si="423"/>
        <v>0.12113064462791805</v>
      </c>
      <c r="AV219" s="355">
        <f t="shared" si="426"/>
        <v>6.1731420959433875E-2</v>
      </c>
      <c r="AW219" s="356">
        <f t="shared" si="427"/>
        <v>0.1000180654725394</v>
      </c>
      <c r="AY219" s="387"/>
      <c r="AZ219" s="387"/>
      <c r="BA219" s="387"/>
      <c r="BB219" s="387"/>
      <c r="BC219" s="387"/>
      <c r="BE219" s="394">
        <f t="shared" si="428"/>
        <v>8.7324726435625E-3</v>
      </c>
      <c r="BF219" s="355">
        <f t="shared" si="440"/>
        <v>9.3294076110564506E-2</v>
      </c>
      <c r="BG219" s="355">
        <f t="shared" si="429"/>
        <v>0.12113064462791805</v>
      </c>
      <c r="BH219" s="355">
        <f t="shared" si="430"/>
        <v>6.1731420959433875E-2</v>
      </c>
      <c r="BI219" s="356">
        <f t="shared" si="431"/>
        <v>0.1923424336010372</v>
      </c>
      <c r="BK219" s="388"/>
      <c r="BL219" s="388"/>
      <c r="BM219" s="388"/>
      <c r="BN219" s="388"/>
      <c r="BO219" s="388"/>
      <c r="BQ219" s="394">
        <f t="shared" si="432"/>
        <v>8.7324726435625E-3</v>
      </c>
      <c r="BR219" s="395">
        <f t="shared" si="433"/>
        <v>9.3294076110564506E-2</v>
      </c>
      <c r="BS219" s="355">
        <f t="shared" si="434"/>
        <v>0.12113064462791805</v>
      </c>
      <c r="BT219" s="355">
        <f t="shared" si="435"/>
        <v>6.1731420959433875E-2</v>
      </c>
      <c r="BU219" s="356">
        <f t="shared" si="436"/>
        <v>7.6494990746197616E-2</v>
      </c>
      <c r="BW219" s="394">
        <f t="shared" si="437"/>
        <v>8.7324726435625E-3</v>
      </c>
      <c r="BX219" s="394">
        <f t="shared" si="437"/>
        <v>9.3294076110564506E-2</v>
      </c>
      <c r="BY219" s="355">
        <f t="shared" si="424"/>
        <v>0.12113064462791805</v>
      </c>
      <c r="BZ219" s="355">
        <f t="shared" si="438"/>
        <v>6.1731420959433875E-2</v>
      </c>
      <c r="CA219" s="356">
        <f t="shared" si="425"/>
        <v>0.14710575143499532</v>
      </c>
    </row>
    <row r="220" spans="43:79">
      <c r="AQ220" s="327">
        <f t="shared" si="407"/>
        <v>8</v>
      </c>
      <c r="AS220" s="396">
        <f t="shared" si="439"/>
        <v>9.4436856262514884E-3</v>
      </c>
      <c r="AT220" s="393">
        <v>0.10273776173681599</v>
      </c>
      <c r="AU220" s="355">
        <f t="shared" si="423"/>
        <v>0.12070511360729097</v>
      </c>
      <c r="AV220" s="355">
        <f t="shared" si="426"/>
        <v>5.9134580630255104E-2</v>
      </c>
      <c r="AW220" s="356">
        <f t="shared" si="427"/>
        <v>0.10751331441242026</v>
      </c>
      <c r="AY220" s="387"/>
      <c r="AZ220" s="387"/>
      <c r="BA220" s="387"/>
      <c r="BB220" s="387"/>
      <c r="BC220" s="387"/>
      <c r="BE220" s="394">
        <f t="shared" si="428"/>
        <v>9.4436856262514884E-3</v>
      </c>
      <c r="BF220" s="355">
        <f t="shared" si="440"/>
        <v>0.10273776173681599</v>
      </c>
      <c r="BG220" s="355">
        <f t="shared" si="429"/>
        <v>0.12070511360729097</v>
      </c>
      <c r="BH220" s="355">
        <f t="shared" si="430"/>
        <v>5.9134580630255104E-2</v>
      </c>
      <c r="BI220" s="356">
        <f t="shared" si="431"/>
        <v>0.20675637387003887</v>
      </c>
      <c r="BK220" s="388"/>
      <c r="BL220" s="388"/>
      <c r="BM220" s="388"/>
      <c r="BN220" s="388"/>
      <c r="BO220" s="388"/>
      <c r="BQ220" s="394">
        <f t="shared" si="432"/>
        <v>9.4436856262514884E-3</v>
      </c>
      <c r="BR220" s="395">
        <f t="shared" si="433"/>
        <v>0.10273776173681599</v>
      </c>
      <c r="BS220" s="355">
        <f t="shared" si="434"/>
        <v>0.12070511360729097</v>
      </c>
      <c r="BT220" s="355">
        <f t="shared" si="435"/>
        <v>5.9134580630255104E-2</v>
      </c>
      <c r="BU220" s="356">
        <f t="shared" si="436"/>
        <v>8.2816240389797888E-2</v>
      </c>
      <c r="BW220" s="394">
        <f t="shared" si="437"/>
        <v>9.4436856262514884E-3</v>
      </c>
      <c r="BX220" s="394">
        <f t="shared" si="437"/>
        <v>0.10273776173681599</v>
      </c>
      <c r="BY220" s="355">
        <f t="shared" si="424"/>
        <v>0.12070511360729097</v>
      </c>
      <c r="BZ220" s="355">
        <f t="shared" si="438"/>
        <v>5.9134580630255104E-2</v>
      </c>
      <c r="CA220" s="356">
        <f t="shared" si="425"/>
        <v>0.15926200074961122</v>
      </c>
    </row>
    <row r="221" spans="43:79">
      <c r="AQ221" s="327">
        <f t="shared" si="407"/>
        <v>9</v>
      </c>
      <c r="AS221" s="396">
        <f t="shared" si="439"/>
        <v>0</v>
      </c>
      <c r="AT221" s="393">
        <v>0.10273776173681599</v>
      </c>
      <c r="AU221" s="355">
        <f t="shared" si="423"/>
        <v>0.12070511360729097</v>
      </c>
      <c r="AV221" s="355">
        <f t="shared" si="426"/>
        <v>5.9134580630255104E-2</v>
      </c>
      <c r="AW221" s="356">
        <f t="shared" si="427"/>
        <v>0.11231075022163563</v>
      </c>
      <c r="AY221" s="387"/>
      <c r="AZ221" s="387"/>
      <c r="BA221" s="387"/>
      <c r="BB221" s="387"/>
      <c r="BC221" s="387"/>
      <c r="BE221" s="394">
        <f t="shared" si="428"/>
        <v>0</v>
      </c>
      <c r="BF221" s="355">
        <f t="shared" si="440"/>
        <v>0.10273776173681599</v>
      </c>
      <c r="BG221" s="355">
        <f t="shared" si="429"/>
        <v>0.12070511360729097</v>
      </c>
      <c r="BH221" s="355">
        <f t="shared" si="430"/>
        <v>5.9134580630255104E-2</v>
      </c>
      <c r="BI221" s="356">
        <f t="shared" si="431"/>
        <v>0.21598221196468381</v>
      </c>
      <c r="BK221" s="388"/>
      <c r="BL221" s="388"/>
      <c r="BM221" s="388"/>
      <c r="BN221" s="388"/>
      <c r="BO221" s="388"/>
      <c r="BQ221" s="394">
        <f t="shared" si="432"/>
        <v>0</v>
      </c>
      <c r="BR221" s="395">
        <f t="shared" si="433"/>
        <v>0.10273776173681599</v>
      </c>
      <c r="BS221" s="355">
        <f t="shared" si="434"/>
        <v>0.12070511360729097</v>
      </c>
      <c r="BT221" s="355">
        <f t="shared" si="435"/>
        <v>5.9134580630255104E-2</v>
      </c>
      <c r="BU221" s="356">
        <f t="shared" si="436"/>
        <v>8.6511648715752232E-2</v>
      </c>
      <c r="BW221" s="394">
        <f t="shared" si="437"/>
        <v>0</v>
      </c>
      <c r="BX221" s="394">
        <f t="shared" si="437"/>
        <v>0.10273776173681599</v>
      </c>
      <c r="BY221" s="355">
        <f t="shared" si="424"/>
        <v>0.12070511360729097</v>
      </c>
      <c r="BZ221" s="355">
        <f t="shared" si="438"/>
        <v>5.9134580630255104E-2</v>
      </c>
      <c r="CA221" s="356">
        <f t="shared" si="425"/>
        <v>0.16636855522260036</v>
      </c>
    </row>
    <row r="222" spans="43:79">
      <c r="AQ222" s="327">
        <f t="shared" si="407"/>
        <v>10</v>
      </c>
      <c r="AS222" s="396">
        <f t="shared" si="439"/>
        <v>0</v>
      </c>
      <c r="AT222" s="393">
        <v>0.10273776173681599</v>
      </c>
      <c r="AU222" s="355">
        <f t="shared" si="423"/>
        <v>0.12070511360729097</v>
      </c>
      <c r="AV222" s="355">
        <f t="shared" si="426"/>
        <v>5.9134580630255104E-2</v>
      </c>
      <c r="AW222" s="356">
        <f t="shared" si="427"/>
        <v>0.11710818603085101</v>
      </c>
      <c r="AY222" s="387"/>
      <c r="AZ222" s="387"/>
      <c r="BA222" s="387"/>
      <c r="BB222" s="387"/>
      <c r="BC222" s="387"/>
      <c r="BE222" s="394">
        <f t="shared" si="428"/>
        <v>0</v>
      </c>
      <c r="BF222" s="355">
        <f t="shared" si="440"/>
        <v>0.10273776173681599</v>
      </c>
      <c r="BG222" s="355">
        <f t="shared" si="429"/>
        <v>0.12070511360729097</v>
      </c>
      <c r="BH222" s="355">
        <f t="shared" si="430"/>
        <v>5.9134580630255104E-2</v>
      </c>
      <c r="BI222" s="356">
        <f t="shared" si="431"/>
        <v>0.22520805005932876</v>
      </c>
      <c r="BK222" s="388"/>
      <c r="BL222" s="388"/>
      <c r="BM222" s="388"/>
      <c r="BN222" s="388"/>
      <c r="BO222" s="388"/>
      <c r="BQ222" s="394">
        <f t="shared" si="432"/>
        <v>0</v>
      </c>
      <c r="BR222" s="395">
        <f t="shared" si="433"/>
        <v>0.10273776173681599</v>
      </c>
      <c r="BS222" s="355">
        <f t="shared" si="434"/>
        <v>0.12070511360729097</v>
      </c>
      <c r="BT222" s="355">
        <f t="shared" si="435"/>
        <v>5.9134580630255104E-2</v>
      </c>
      <c r="BU222" s="356">
        <f t="shared" si="436"/>
        <v>9.0207057041706576E-2</v>
      </c>
      <c r="BW222" s="394">
        <f t="shared" si="437"/>
        <v>0</v>
      </c>
      <c r="BX222" s="394">
        <f t="shared" si="437"/>
        <v>0.10273776173681599</v>
      </c>
      <c r="BY222" s="355">
        <f t="shared" si="424"/>
        <v>0.12070511360729097</v>
      </c>
      <c r="BZ222" s="355">
        <f t="shared" si="438"/>
        <v>5.9134580630255104E-2</v>
      </c>
      <c r="CA222" s="356">
        <f t="shared" si="425"/>
        <v>0.17347510969558946</v>
      </c>
    </row>
  </sheetData>
  <mergeCells count="11">
    <mergeCell ref="D32:K32"/>
    <mergeCell ref="D44:K44"/>
    <mergeCell ref="D56:K56"/>
    <mergeCell ref="D68:K68"/>
    <mergeCell ref="B120:K120"/>
    <mergeCell ref="D5:I5"/>
    <mergeCell ref="B6:B8"/>
    <mergeCell ref="D8:K8"/>
    <mergeCell ref="D20:K20"/>
    <mergeCell ref="AY30:BC30"/>
    <mergeCell ref="BK30:BO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42D8-1667-4FB0-BF06-9C158448F47D}">
  <sheetPr codeName="Sheet65">
    <tabColor rgb="FFC00000"/>
  </sheetPr>
  <dimension ref="A1:AL5659"/>
  <sheetViews>
    <sheetView zoomScale="70" zoomScaleNormal="70" workbookViewId="0">
      <selection activeCell="AR80" sqref="AR80"/>
    </sheetView>
  </sheetViews>
  <sheetFormatPr defaultColWidth="8.81640625" defaultRowHeight="12.5"/>
  <cols>
    <col min="1" max="1" width="25.81640625" style="1" customWidth="1"/>
    <col min="2" max="2" width="11" style="1" customWidth="1"/>
    <col min="3" max="3" width="8.81640625" style="1"/>
    <col min="4" max="4" width="19.81640625" style="1" customWidth="1"/>
    <col min="5" max="28" width="8.81640625" style="1"/>
    <col min="29" max="38" width="10.453125" style="1" bestFit="1" customWidth="1"/>
    <col min="39" max="16384" width="8.81640625" style="1"/>
  </cols>
  <sheetData>
    <row r="1" spans="1:38" ht="13">
      <c r="A1" s="1" t="s">
        <v>0</v>
      </c>
      <c r="B1" s="2">
        <f>'ICS-Vasicek (results)'!Q162</f>
        <v>0.10799999999999998</v>
      </c>
      <c r="D1" s="1" t="s">
        <v>1</v>
      </c>
      <c r="E1" s="3">
        <f>(B2-B13)/(1-B13)</f>
        <v>6.6458564092236432E-3</v>
      </c>
      <c r="G1" s="4">
        <f>B29</f>
        <v>-1.4537444704155318</v>
      </c>
      <c r="H1" s="1">
        <f>1-$B$1*NORMSDIST($E$5-$E$6*G1)</f>
        <v>0.96595976032115227</v>
      </c>
      <c r="I1" s="1">
        <f>_xlfn.NORM.S.DIST(G1,FALSE)/(1-$B$16)</f>
        <v>0.14959643340868775</v>
      </c>
      <c r="L1" s="5" t="s">
        <v>2</v>
      </c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7</v>
      </c>
      <c r="T1" s="1">
        <v>8</v>
      </c>
      <c r="U1" s="1">
        <v>9</v>
      </c>
      <c r="V1" s="1">
        <v>10</v>
      </c>
      <c r="W1" s="1">
        <v>11</v>
      </c>
      <c r="X1" s="1">
        <v>12</v>
      </c>
      <c r="Y1" s="1">
        <v>13</v>
      </c>
      <c r="Z1" s="1">
        <v>14</v>
      </c>
      <c r="AA1" s="1">
        <v>15</v>
      </c>
      <c r="AC1" s="6" t="s">
        <v>3</v>
      </c>
    </row>
    <row r="2" spans="1:38">
      <c r="A2" s="1" t="s">
        <v>4</v>
      </c>
      <c r="B2" s="7">
        <f>'ICS-Vasicek (results)'!F162</f>
        <v>1.35E-2</v>
      </c>
      <c r="D2" s="1" t="s">
        <v>5</v>
      </c>
      <c r="E2" s="8">
        <f>NORMSDIST(NORMSINV(E1)+B6*B14*SQRT(B5-B4))</f>
        <v>1.0954994381064646E-2</v>
      </c>
      <c r="G2" s="4">
        <f>G1+0.001</f>
        <v>-1.4527444704155319</v>
      </c>
      <c r="H2" s="1">
        <f t="shared" ref="H2:H65" si="0">1-$B$1*NORMSDIST($E$5-$E$6*G2)</f>
        <v>0.96599396982753394</v>
      </c>
      <c r="I2" s="1">
        <f t="shared" ref="I2:I65" si="1">_xlfn.NORM.S.DIST(G2,FALSE)/(1-$B$16)</f>
        <v>0.14981399164269427</v>
      </c>
      <c r="L2" s="1" t="s">
        <v>6</v>
      </c>
      <c r="M2" s="1">
        <v>0</v>
      </c>
      <c r="N2" s="1">
        <v>0.03</v>
      </c>
      <c r="O2" s="1">
        <v>0.13</v>
      </c>
      <c r="P2" s="1">
        <v>0.24</v>
      </c>
      <c r="Q2" s="1">
        <v>0.35</v>
      </c>
      <c r="R2" s="1">
        <v>0.47</v>
      </c>
      <c r="S2" s="1">
        <v>0.53</v>
      </c>
      <c r="T2" s="1">
        <v>0.62</v>
      </c>
      <c r="U2" s="1">
        <v>0.68</v>
      </c>
      <c r="V2" s="1">
        <v>0.74</v>
      </c>
      <c r="W2" s="1">
        <v>0.77</v>
      </c>
      <c r="X2" s="1">
        <v>0.81</v>
      </c>
      <c r="Y2" s="1">
        <v>0.84</v>
      </c>
      <c r="Z2" s="1">
        <v>0.91</v>
      </c>
      <c r="AA2" s="1">
        <v>0.99</v>
      </c>
      <c r="AC2" s="9">
        <v>0.10845986984815621</v>
      </c>
      <c r="AD2" s="9">
        <v>0.2229654403567447</v>
      </c>
      <c r="AE2" s="9">
        <v>0.3436426116838488</v>
      </c>
      <c r="AF2" s="9">
        <v>0.46893317702227438</v>
      </c>
      <c r="AG2" s="9">
        <v>0.60024009603841533</v>
      </c>
      <c r="AH2" s="9">
        <v>0.73349633251833735</v>
      </c>
      <c r="AI2" s="9">
        <v>0.87173100871731013</v>
      </c>
      <c r="AJ2" s="9">
        <v>1.015228426395939</v>
      </c>
      <c r="AK2" s="9">
        <v>1.1642949547218628</v>
      </c>
      <c r="AL2" s="9">
        <v>1.3210039630118888</v>
      </c>
    </row>
    <row r="3" spans="1:38">
      <c r="A3" s="1" t="s">
        <v>7</v>
      </c>
      <c r="B3" s="10">
        <f>LN(1.05)</f>
        <v>4.8790164169432049E-2</v>
      </c>
      <c r="E3" s="3"/>
      <c r="G3" s="4">
        <f t="shared" ref="G3:G66" si="2">G2+0.001</f>
        <v>-1.451744470415532</v>
      </c>
      <c r="H3" s="1">
        <f t="shared" si="0"/>
        <v>0.96602816463214181</v>
      </c>
      <c r="I3" s="1">
        <f t="shared" si="1"/>
        <v>0.15003171624005418</v>
      </c>
      <c r="L3" s="1" t="s">
        <v>8</v>
      </c>
      <c r="M3" s="1">
        <v>0.02</v>
      </c>
      <c r="N3" s="1">
        <v>7.0000000000000007E-2</v>
      </c>
      <c r="O3" s="1">
        <v>0.13</v>
      </c>
      <c r="P3" s="1">
        <v>0.24</v>
      </c>
      <c r="Q3" s="1">
        <v>0.36</v>
      </c>
      <c r="R3" s="1">
        <v>0.47</v>
      </c>
      <c r="S3" s="1">
        <v>0.57999999999999996</v>
      </c>
      <c r="T3" s="1">
        <v>0.67</v>
      </c>
      <c r="U3" s="1">
        <v>0.75</v>
      </c>
      <c r="V3" s="1">
        <v>0.84</v>
      </c>
      <c r="W3" s="1">
        <v>0.93</v>
      </c>
      <c r="X3" s="1">
        <v>1</v>
      </c>
      <c r="Y3" s="1">
        <v>1.08</v>
      </c>
      <c r="Z3" s="1">
        <v>1.1599999999999999</v>
      </c>
      <c r="AA3" s="1">
        <v>1.24</v>
      </c>
      <c r="AC3" s="9">
        <v>4.6504417919702369E-2</v>
      </c>
      <c r="AD3" s="9">
        <v>4.7596382674916698E-2</v>
      </c>
      <c r="AE3" s="9">
        <v>4.8756704046806432E-2</v>
      </c>
      <c r="AF3" s="9">
        <v>4.9933422103861522E-2</v>
      </c>
      <c r="AG3" s="9">
        <v>5.1107325383304932E-2</v>
      </c>
      <c r="AH3" s="9">
        <v>5.2374301675977654E-2</v>
      </c>
      <c r="AI3" s="9">
        <v>5.3657664103022716E-2</v>
      </c>
      <c r="AJ3" s="9">
        <v>5.507618872774004E-2</v>
      </c>
      <c r="AK3" s="9">
        <v>5.6497175141242931E-2</v>
      </c>
      <c r="AL3" s="9">
        <v>7.7279752704791344E-2</v>
      </c>
    </row>
    <row r="4" spans="1:38">
      <c r="A4" s="1" t="s">
        <v>9</v>
      </c>
      <c r="B4" s="10">
        <v>1</v>
      </c>
      <c r="G4" s="4">
        <f t="shared" si="2"/>
        <v>-1.4507444704155321</v>
      </c>
      <c r="H4" s="1">
        <f t="shared" si="0"/>
        <v>0.96606234471412034</v>
      </c>
      <c r="I4" s="1">
        <f t="shared" si="1"/>
        <v>0.15024960700677784</v>
      </c>
      <c r="L4" s="1" t="s">
        <v>10</v>
      </c>
      <c r="M4" s="1">
        <v>7.0000000000000007E-2</v>
      </c>
      <c r="N4" s="1">
        <v>0.17</v>
      </c>
      <c r="O4" s="1">
        <v>0.28000000000000003</v>
      </c>
      <c r="P4" s="1">
        <v>0.43</v>
      </c>
      <c r="Q4" s="1">
        <v>0.6</v>
      </c>
      <c r="R4" s="1">
        <v>0.78</v>
      </c>
      <c r="S4" s="1">
        <v>1</v>
      </c>
      <c r="T4" s="1">
        <v>1.19</v>
      </c>
      <c r="U4" s="1">
        <v>1.38</v>
      </c>
      <c r="V4" s="1">
        <v>1.59</v>
      </c>
      <c r="W4" s="1">
        <v>1.78</v>
      </c>
      <c r="X4" s="1">
        <v>1.95</v>
      </c>
      <c r="Y4" s="1">
        <v>2.11</v>
      </c>
      <c r="Z4" s="1">
        <v>2.27</v>
      </c>
      <c r="AA4" s="1">
        <v>2.4500000000000002</v>
      </c>
      <c r="AC4" s="9">
        <v>4.696599661844824E-2</v>
      </c>
      <c r="AD4" s="9">
        <v>0.1366920523335286</v>
      </c>
      <c r="AE4" s="9">
        <v>0.22844958879074018</v>
      </c>
      <c r="AF4" s="9">
        <v>0.30694326841659608</v>
      </c>
      <c r="AG4" s="9">
        <v>0.40949587737258603</v>
      </c>
      <c r="AH4" s="9">
        <v>0.52068267283772063</v>
      </c>
      <c r="AI4" s="9">
        <v>0.68534691897137312</v>
      </c>
      <c r="AJ4" s="9">
        <v>0.84713375796178314</v>
      </c>
      <c r="AK4" s="9">
        <v>1.0192449540669219</v>
      </c>
      <c r="AL4" s="9">
        <v>1.1693005456735879</v>
      </c>
    </row>
    <row r="5" spans="1:38">
      <c r="A5" s="1" t="s">
        <v>11</v>
      </c>
      <c r="B5" s="11">
        <v>2</v>
      </c>
      <c r="D5" s="12" t="s">
        <v>12</v>
      </c>
      <c r="E5" s="1">
        <f>(SQRT(B5)*NORMSINV(B2)+SQRT(B4)*SQRT(B14)*NORMSINV(B9))/SQRT(B5-B4)+B6*B14*SQRT(B5-B4)</f>
        <v>-1.7774092968488078</v>
      </c>
      <c r="G5" s="4">
        <f t="shared" si="2"/>
        <v>-1.4497444704155322</v>
      </c>
      <c r="H5" s="1">
        <f t="shared" si="0"/>
        <v>0.96609651005264663</v>
      </c>
      <c r="I5" s="1">
        <f t="shared" si="1"/>
        <v>0.15046766374809492</v>
      </c>
      <c r="L5" s="1" t="s">
        <v>13</v>
      </c>
      <c r="M5" s="1">
        <v>0.21</v>
      </c>
      <c r="N5" s="1">
        <v>0.6</v>
      </c>
      <c r="O5" s="1">
        <v>1.02</v>
      </c>
      <c r="P5" s="1">
        <v>1.53</v>
      </c>
      <c r="Q5" s="1">
        <v>2.06</v>
      </c>
      <c r="R5" s="1">
        <v>2.56</v>
      </c>
      <c r="S5" s="1">
        <v>3.01</v>
      </c>
      <c r="T5" s="1">
        <v>3.45</v>
      </c>
      <c r="U5" s="1">
        <v>3.89</v>
      </c>
      <c r="V5" s="1">
        <v>4.33</v>
      </c>
      <c r="W5" s="1">
        <v>4.8</v>
      </c>
      <c r="X5" s="1">
        <v>5.18</v>
      </c>
      <c r="Y5" s="1">
        <v>5.53</v>
      </c>
      <c r="Z5" s="1">
        <v>5.9</v>
      </c>
      <c r="AA5" s="1">
        <v>6.27</v>
      </c>
      <c r="AC5" s="9">
        <v>0.117822637656115</v>
      </c>
      <c r="AD5" s="9">
        <v>0.31958163858221966</v>
      </c>
      <c r="AE5" s="9">
        <v>0.5676817461714484</v>
      </c>
      <c r="AF5" s="9">
        <v>0.83026260553197462</v>
      </c>
      <c r="AG5" s="9">
        <v>1.121977858313062</v>
      </c>
      <c r="AH5" s="9">
        <v>1.4207708211843291</v>
      </c>
      <c r="AI5" s="9">
        <v>1.6664777236141028</v>
      </c>
      <c r="AJ5" s="9">
        <v>1.9119527491932051</v>
      </c>
      <c r="AK5" s="9">
        <v>2.1772018680523577</v>
      </c>
      <c r="AL5" s="9">
        <v>2.446679506384192</v>
      </c>
    </row>
    <row r="6" spans="1:38">
      <c r="A6" s="1" t="s">
        <v>14</v>
      </c>
      <c r="B6" s="10">
        <f>0.40625*(B5-B4)^0.0093/SQRT(B14)</f>
        <v>0.89728582064813367</v>
      </c>
      <c r="D6" s="12" t="s">
        <v>15</v>
      </c>
      <c r="E6" s="1">
        <f>SQRT(B4)/SQRT(B5-B4)*SQRT(1-B14)</f>
        <v>0.89163532768944498</v>
      </c>
      <c r="G6" s="4">
        <f t="shared" si="2"/>
        <v>-1.4487444704155323</v>
      </c>
      <c r="H6" s="1">
        <f t="shared" si="0"/>
        <v>0.96613066062692987</v>
      </c>
      <c r="I6" s="1">
        <f>_xlfn.NORM.S.DIST(G6,FALSE)/(1-$B$16)</f>
        <v>0.15068588626845406</v>
      </c>
      <c r="L6" s="1" t="s">
        <v>16</v>
      </c>
      <c r="M6" s="1">
        <v>0.8</v>
      </c>
      <c r="N6" s="1">
        <v>2.46</v>
      </c>
      <c r="O6" s="1">
        <v>4.41</v>
      </c>
      <c r="P6" s="1">
        <v>6.29</v>
      </c>
      <c r="Q6" s="1">
        <v>8.01</v>
      </c>
      <c r="R6" s="1">
        <v>9.64</v>
      </c>
      <c r="S6" s="1">
        <v>11.03</v>
      </c>
      <c r="T6" s="1">
        <v>12.26</v>
      </c>
      <c r="U6" s="1">
        <v>13.4</v>
      </c>
      <c r="V6" s="1">
        <v>14.39</v>
      </c>
      <c r="W6" s="1">
        <v>15.21</v>
      </c>
      <c r="X6" s="1">
        <v>15.92</v>
      </c>
      <c r="Y6" s="1">
        <v>16.52</v>
      </c>
      <c r="Z6" s="1">
        <v>17.05</v>
      </c>
      <c r="AA6" s="1">
        <v>17.64</v>
      </c>
      <c r="AC6" s="9">
        <v>0.60098342742669819</v>
      </c>
      <c r="AD6" s="9">
        <v>1.5967286534904102</v>
      </c>
      <c r="AE6" s="9">
        <v>2.7456343362087101</v>
      </c>
      <c r="AF6" s="9">
        <v>3.7874505370265688</v>
      </c>
      <c r="AG6" s="9">
        <v>4.5139311351745937</v>
      </c>
      <c r="AH6" s="9">
        <v>5.1211163770405461</v>
      </c>
      <c r="AI6" s="9">
        <v>5.7739031013291413</v>
      </c>
      <c r="AJ6" s="9">
        <v>6.4142194744976813</v>
      </c>
      <c r="AK6" s="9">
        <v>6.8855754732786059</v>
      </c>
      <c r="AL6" s="9">
        <v>7.2988714961776484</v>
      </c>
    </row>
    <row r="7" spans="1:38">
      <c r="G7" s="4">
        <f t="shared" si="2"/>
        <v>-1.4477444704155324</v>
      </c>
      <c r="H7" s="1">
        <f t="shared" si="0"/>
        <v>0.96616479641621189</v>
      </c>
      <c r="I7" s="1">
        <f t="shared" si="1"/>
        <v>0.15090427437152251</v>
      </c>
      <c r="L7" s="1" t="s">
        <v>17</v>
      </c>
      <c r="M7" s="1">
        <v>4.1100000000000003</v>
      </c>
      <c r="N7" s="1">
        <v>9.27</v>
      </c>
      <c r="O7" s="1">
        <v>13.61</v>
      </c>
      <c r="P7" s="1">
        <v>16.989999999999998</v>
      </c>
      <c r="Q7" s="1">
        <v>19.55</v>
      </c>
      <c r="R7" s="1">
        <v>21.61</v>
      </c>
      <c r="S7" s="1">
        <v>23.29</v>
      </c>
      <c r="T7" s="1">
        <v>24.65</v>
      </c>
      <c r="U7" s="1">
        <v>25.82</v>
      </c>
      <c r="V7" s="1">
        <v>26.97</v>
      </c>
      <c r="W7" s="1">
        <v>27.95</v>
      </c>
      <c r="X7" s="1">
        <v>28.76</v>
      </c>
      <c r="Y7" s="1">
        <v>29.48</v>
      </c>
      <c r="Z7" s="1">
        <v>30.15</v>
      </c>
      <c r="AA7" s="1">
        <v>30.81</v>
      </c>
      <c r="AC7" s="9">
        <v>2.0342612419700217</v>
      </c>
      <c r="AD7" s="9">
        <v>5.0537359263050163</v>
      </c>
      <c r="AE7" s="9">
        <v>7.6162628794207734</v>
      </c>
      <c r="AF7" s="9">
        <v>9.8417483044461207</v>
      </c>
      <c r="AG7" s="9">
        <v>11.38184791496321</v>
      </c>
      <c r="AH7" s="9">
        <v>11.99928787609044</v>
      </c>
      <c r="AI7" s="9">
        <v>12.38717111580565</v>
      </c>
      <c r="AJ7" s="9">
        <v>12.95838483724763</v>
      </c>
      <c r="AK7" s="9">
        <v>13.498014997794442</v>
      </c>
      <c r="AL7" s="9">
        <v>13.639609616757911</v>
      </c>
    </row>
    <row r="8" spans="1:38">
      <c r="D8" s="12"/>
      <c r="G8" s="4">
        <f t="shared" si="2"/>
        <v>-1.4467444704155326</v>
      </c>
      <c r="H8" s="1">
        <f t="shared" si="0"/>
        <v>0.96619891739976704</v>
      </c>
      <c r="I8" s="1">
        <f t="shared" si="1"/>
        <v>0.15112282786018574</v>
      </c>
      <c r="L8" s="1" t="s">
        <v>18</v>
      </c>
      <c r="M8" s="1">
        <v>26.87</v>
      </c>
      <c r="N8" s="1">
        <v>36.049999999999997</v>
      </c>
      <c r="O8" s="1">
        <v>41.23</v>
      </c>
      <c r="P8" s="1">
        <v>44.27</v>
      </c>
      <c r="Q8" s="1">
        <v>46.75</v>
      </c>
      <c r="R8" s="1">
        <v>47.77</v>
      </c>
      <c r="S8" s="1">
        <v>48.85</v>
      </c>
      <c r="T8" s="1">
        <v>49.67</v>
      </c>
      <c r="U8" s="1">
        <v>50.64</v>
      </c>
      <c r="V8" s="1">
        <v>51.35</v>
      </c>
      <c r="W8" s="1">
        <v>51.99</v>
      </c>
      <c r="X8" s="1">
        <v>52.76</v>
      </c>
      <c r="Y8" s="1">
        <v>53.67</v>
      </c>
      <c r="Z8" s="1">
        <v>54.4</v>
      </c>
      <c r="AA8" s="1">
        <v>54.4</v>
      </c>
      <c r="AC8" s="9">
        <v>23.30769230769231</v>
      </c>
      <c r="AD8" s="9">
        <v>30.617283950617292</v>
      </c>
      <c r="AE8" s="9">
        <v>35.299295774647888</v>
      </c>
      <c r="AF8" s="9">
        <v>37.572254335260119</v>
      </c>
      <c r="AG8" s="9">
        <v>38.275499474237648</v>
      </c>
      <c r="AH8" s="9">
        <v>39.890109890109891</v>
      </c>
      <c r="AI8" s="9">
        <v>41.695702671312432</v>
      </c>
      <c r="AJ8" s="9">
        <v>42.521631644004948</v>
      </c>
      <c r="AK8" s="9">
        <v>42.162162162162147</v>
      </c>
      <c r="AL8" s="9">
        <v>41.993957703927492</v>
      </c>
    </row>
    <row r="9" spans="1:38" ht="13">
      <c r="A9" s="1" t="s">
        <v>19</v>
      </c>
      <c r="B9" s="13">
        <v>0.995</v>
      </c>
      <c r="G9" s="4">
        <f t="shared" si="2"/>
        <v>-1.4457444704155327</v>
      </c>
      <c r="H9" s="1">
        <f t="shared" si="0"/>
        <v>0.96623302355690222</v>
      </c>
      <c r="I9" s="1">
        <f t="shared" si="1"/>
        <v>0.15134154653654711</v>
      </c>
      <c r="L9" s="14" t="s">
        <v>20</v>
      </c>
      <c r="M9" s="15">
        <f>'[2]Moody''s Global Infra and Corp D'!AF$97*100</f>
        <v>0.96</v>
      </c>
      <c r="N9" s="15">
        <f>'[2]Moody''s Global Infra and Corp D'!AG$97*100</f>
        <v>2.6599999999999997</v>
      </c>
      <c r="O9" s="15">
        <f>'[2]Moody''s Global Infra and Corp D'!AH$97*100</f>
        <v>4.7300000000000004</v>
      </c>
      <c r="P9" s="15">
        <f>'[2]Moody''s Global Infra and Corp D'!AI$97*100</f>
        <v>6.9</v>
      </c>
      <c r="Q9" s="15">
        <f>'[2]Moody''s Global Infra and Corp D'!AJ$97*100</f>
        <v>8.81</v>
      </c>
      <c r="R9" s="15">
        <f>'[2]Moody''s Global Infra and Corp D'!AK$97*100</f>
        <v>10.57</v>
      </c>
      <c r="S9" s="15">
        <f>'[2]Moody''s Global Infra and Corp D'!AL$97*100</f>
        <v>12.13</v>
      </c>
      <c r="T9" s="15">
        <f>'[2]Moody''s Global Infra and Corp D'!AM$97*100</f>
        <v>13.600000000000001</v>
      </c>
      <c r="U9" s="15">
        <f>'[2]Moody''s Global Infra and Corp D'!AN$97*100</f>
        <v>15</v>
      </c>
      <c r="V9" s="15">
        <f>'[2]Moody''s Global Infra and Corp D'!AO$97*100</f>
        <v>16.41</v>
      </c>
    </row>
    <row r="10" spans="1:38" ht="13">
      <c r="B10" s="3"/>
      <c r="D10" s="16"/>
      <c r="E10" s="17"/>
      <c r="G10" s="4">
        <f t="shared" si="2"/>
        <v>-1.4447444704155328</v>
      </c>
      <c r="H10" s="1">
        <f t="shared" si="0"/>
        <v>0.96626711486695671</v>
      </c>
      <c r="I10" s="1">
        <f t="shared" si="1"/>
        <v>0.15156043020192761</v>
      </c>
    </row>
    <row r="11" spans="1:38" ht="13">
      <c r="G11" s="4">
        <f t="shared" si="2"/>
        <v>-1.4437444704155329</v>
      </c>
      <c r="H11" s="1">
        <f t="shared" si="0"/>
        <v>0.96630119130930248</v>
      </c>
      <c r="I11" s="1">
        <f t="shared" si="1"/>
        <v>0.15177947865686536</v>
      </c>
      <c r="L11" s="5" t="s">
        <v>21</v>
      </c>
      <c r="M11" s="1">
        <v>1</v>
      </c>
      <c r="N11" s="1">
        <v>2</v>
      </c>
      <c r="O11" s="1">
        <v>3</v>
      </c>
      <c r="P11" s="1">
        <v>4</v>
      </c>
      <c r="Q11" s="1">
        <v>5</v>
      </c>
      <c r="R11" s="1">
        <v>6</v>
      </c>
      <c r="S11" s="1">
        <v>7</v>
      </c>
      <c r="T11" s="1">
        <v>8</v>
      </c>
      <c r="U11" s="1">
        <v>9</v>
      </c>
      <c r="V11" s="1">
        <v>10</v>
      </c>
      <c r="W11" s="1">
        <v>11</v>
      </c>
      <c r="X11" s="1">
        <v>12</v>
      </c>
      <c r="Y11" s="1">
        <v>13</v>
      </c>
      <c r="Z11" s="1">
        <v>14</v>
      </c>
      <c r="AA11" s="1">
        <v>15</v>
      </c>
    </row>
    <row r="12" spans="1:38">
      <c r="G12" s="4">
        <f t="shared" si="2"/>
        <v>-1.442744470415533</v>
      </c>
      <c r="H12" s="1">
        <f t="shared" si="0"/>
        <v>0.96633525286334421</v>
      </c>
      <c r="I12" s="1">
        <f t="shared" si="1"/>
        <v>0.15199869170111549</v>
      </c>
      <c r="L12" s="1" t="s">
        <v>6</v>
      </c>
      <c r="M12" s="18">
        <v>1E-3</v>
      </c>
      <c r="N12" s="18">
        <v>2.205655426488839E-3</v>
      </c>
      <c r="O12" s="18">
        <v>6.1669552923781599E-3</v>
      </c>
      <c r="P12" s="18">
        <v>9.026030451691416E-3</v>
      </c>
      <c r="Q12" s="18">
        <v>1.1285698063781525E-2</v>
      </c>
      <c r="R12" s="18">
        <v>1.3424619833157419E-2</v>
      </c>
      <c r="S12" s="18">
        <v>1.4266152158604184E-2</v>
      </c>
      <c r="T12" s="18">
        <v>1.5606323371491513E-2</v>
      </c>
      <c r="U12" s="18">
        <v>1.6416809818380441E-2</v>
      </c>
      <c r="V12" s="18">
        <v>1.722053965255833E-2</v>
      </c>
      <c r="W12" s="18">
        <v>1.7599218148234567E-2</v>
      </c>
      <c r="X12" s="18">
        <v>1.8131827846508693E-2</v>
      </c>
      <c r="Y12" s="19">
        <v>1.8539320533250574E-2</v>
      </c>
      <c r="Z12" s="19">
        <v>1.9452203865231839E-2</v>
      </c>
      <c r="AA12" s="19">
        <v>2.0446825266139168E-2</v>
      </c>
    </row>
    <row r="13" spans="1:38">
      <c r="A13" s="1" t="s">
        <v>22</v>
      </c>
      <c r="B13" s="20">
        <f>'ICS-Vasicek (results)'!E162</f>
        <v>6.8999999999999999E-3</v>
      </c>
      <c r="G13" s="4">
        <f t="shared" si="2"/>
        <v>-1.4417444704155331</v>
      </c>
      <c r="H13" s="1">
        <f t="shared" si="0"/>
        <v>0.96636929950851913</v>
      </c>
      <c r="I13" s="1">
        <f t="shared" si="1"/>
        <v>0.15221806913364963</v>
      </c>
      <c r="L13" s="1" t="s">
        <v>8</v>
      </c>
      <c r="M13" s="18">
        <v>2.0087027387081097E-3</v>
      </c>
      <c r="N13" s="18">
        <v>6.8744303656738115E-3</v>
      </c>
      <c r="O13" s="18">
        <v>8.7680517278494654E-3</v>
      </c>
      <c r="P13" s="18">
        <v>1.1524571263911976E-2</v>
      </c>
      <c r="Q13" s="18">
        <v>1.391781780752757E-2</v>
      </c>
      <c r="R13" s="18">
        <v>1.5769403936443615E-2</v>
      </c>
      <c r="S13" s="18">
        <v>1.7430764719093376E-2</v>
      </c>
      <c r="T13" s="18">
        <v>1.866109544785512E-2</v>
      </c>
      <c r="U13" s="18">
        <v>1.9692383741216419E-2</v>
      </c>
      <c r="V13" s="18">
        <v>2.0813391821370496E-2</v>
      </c>
      <c r="W13" s="18">
        <v>2.1882053384704878E-2</v>
      </c>
      <c r="X13" s="18">
        <v>2.2678184261532557E-2</v>
      </c>
      <c r="Y13" s="19">
        <v>2.3559758497186993E-2</v>
      </c>
      <c r="Z13" s="19">
        <v>2.4408460789789886E-2</v>
      </c>
      <c r="AA13" s="19">
        <v>2.5225001073024403E-2</v>
      </c>
    </row>
    <row r="14" spans="1:38">
      <c r="A14" s="1" t="s">
        <v>23</v>
      </c>
      <c r="B14" s="10">
        <f>0.12*(1-EXP(-50*B13))/(1-EXP(-50))+0.24*(1-(1-EXP(-50*B13))/(1-EXP(-50)))</f>
        <v>0.20498644241613601</v>
      </c>
      <c r="G14" s="4">
        <f t="shared" si="2"/>
        <v>-1.4407444704155332</v>
      </c>
      <c r="H14" s="1">
        <f t="shared" si="0"/>
        <v>0.96640333122429722</v>
      </c>
      <c r="I14" s="1">
        <f t="shared" si="1"/>
        <v>0.15243761075265561</v>
      </c>
      <c r="L14" s="1" t="s">
        <v>10</v>
      </c>
      <c r="M14" s="18">
        <v>5.891034014937283E-3</v>
      </c>
      <c r="N14" s="18">
        <v>1.3041983247527908E-2</v>
      </c>
      <c r="O14" s="18">
        <v>1.566359954518784E-2</v>
      </c>
      <c r="P14" s="18">
        <v>1.8459399704198794E-2</v>
      </c>
      <c r="Q14" s="18">
        <v>2.1081057141620431E-2</v>
      </c>
      <c r="R14" s="18">
        <v>2.3463123645097228E-2</v>
      </c>
      <c r="S14" s="18">
        <v>2.6048213398732936E-2</v>
      </c>
      <c r="T14" s="18">
        <v>2.7984072408239181E-2</v>
      </c>
      <c r="U14" s="18">
        <v>2.9738328468298676E-2</v>
      </c>
      <c r="V14" s="18">
        <v>3.1520390059039359E-2</v>
      </c>
      <c r="W14" s="18">
        <v>3.2978472435880077E-2</v>
      </c>
      <c r="X14" s="18">
        <v>3.4172615130170308E-2</v>
      </c>
      <c r="Y14" s="19">
        <v>3.5216605008627146E-2</v>
      </c>
      <c r="Z14" s="19">
        <v>3.6195679060697074E-2</v>
      </c>
      <c r="AA14" s="19">
        <v>3.7235963541272843E-2</v>
      </c>
    </row>
    <row r="15" spans="1:38">
      <c r="G15" s="4">
        <f t="shared" si="2"/>
        <v>-1.4397444704155333</v>
      </c>
      <c r="H15" s="1">
        <f t="shared" si="0"/>
        <v>0.96643734799018133</v>
      </c>
      <c r="I15" s="1">
        <f t="shared" si="1"/>
        <v>0.15265731635553728</v>
      </c>
      <c r="L15" s="1" t="s">
        <v>13</v>
      </c>
      <c r="M15" s="18">
        <v>1.4204797871442238E-2</v>
      </c>
      <c r="N15" s="18">
        <v>3.0330701611671784E-2</v>
      </c>
      <c r="O15" s="18">
        <v>3.6210186482302023E-2</v>
      </c>
      <c r="P15" s="18">
        <v>4.1341833996759676E-2</v>
      </c>
      <c r="Q15" s="18">
        <v>4.5446764689865068E-2</v>
      </c>
      <c r="R15" s="18">
        <v>4.8527945659807011E-2</v>
      </c>
      <c r="S15" s="18">
        <v>5.0789421248397207E-2</v>
      </c>
      <c r="T15" s="18">
        <v>5.2699249116148185E-2</v>
      </c>
      <c r="U15" s="18">
        <v>5.4375756862091812E-2</v>
      </c>
      <c r="V15" s="18">
        <v>5.5848532759100039E-2</v>
      </c>
      <c r="W15" s="18">
        <v>5.7264904381102516E-2</v>
      </c>
      <c r="X15" s="18">
        <v>5.8155774226923224E-2</v>
      </c>
      <c r="Y15" s="19">
        <v>5.8839822191681872E-2</v>
      </c>
      <c r="Z15" s="19">
        <v>5.9506025775539012E-2</v>
      </c>
      <c r="AA15" s="19">
        <v>6.0083445576617017E-2</v>
      </c>
    </row>
    <row r="16" spans="1:38">
      <c r="A16" s="1" t="s">
        <v>24</v>
      </c>
      <c r="B16" s="3">
        <f>NORMSDIST( NORMSINV(B13) / SQRT(1-B14) + SQRT( B14 / (1-B14))*NORMSINV(B9))</f>
        <v>7.300858198099773E-2</v>
      </c>
      <c r="G16" s="4">
        <f t="shared" si="2"/>
        <v>-1.4387444704155334</v>
      </c>
      <c r="H16" s="1">
        <f t="shared" si="0"/>
        <v>0.96647134978570681</v>
      </c>
      <c r="I16" s="1">
        <f t="shared" si="1"/>
        <v>0.15287718573891398</v>
      </c>
      <c r="L16" s="1" t="s">
        <v>16</v>
      </c>
      <c r="M16" s="18">
        <v>3.605105297388804E-2</v>
      </c>
      <c r="N16" s="18">
        <v>7.1114640132706991E-2</v>
      </c>
      <c r="O16" s="18">
        <v>8.348400233710479E-2</v>
      </c>
      <c r="P16" s="18">
        <v>9.0301055965935573E-2</v>
      </c>
      <c r="Q16" s="18">
        <v>9.4197764037950382E-2</v>
      </c>
      <c r="R16" s="18">
        <v>9.6630552468725928E-2</v>
      </c>
      <c r="S16" s="18">
        <v>9.772721897440087E-2</v>
      </c>
      <c r="T16" s="18">
        <v>9.8114230386271331E-2</v>
      </c>
      <c r="U16" s="18">
        <v>9.8119380937790962E-2</v>
      </c>
      <c r="V16" s="18">
        <v>9.7750532777086299E-2</v>
      </c>
      <c r="W16" s="18">
        <v>9.7092551271812211E-2</v>
      </c>
      <c r="X16" s="18">
        <v>9.6295948792249425E-2</v>
      </c>
      <c r="Y16" s="19">
        <v>9.5402009400177512E-2</v>
      </c>
      <c r="Z16" s="19">
        <v>9.4472800659074013E-2</v>
      </c>
      <c r="AA16" s="19">
        <v>9.3601006067327713E-2</v>
      </c>
    </row>
    <row r="17" spans="1:27" ht="13">
      <c r="A17" s="16" t="s">
        <v>25</v>
      </c>
      <c r="B17" s="17">
        <f>B1*B16</f>
        <v>7.8849268539477532E-3</v>
      </c>
      <c r="G17" s="4">
        <f t="shared" si="2"/>
        <v>-1.4377444704155335</v>
      </c>
      <c r="H17" s="1">
        <f t="shared" si="0"/>
        <v>0.96650533659044191</v>
      </c>
      <c r="I17" s="1">
        <f t="shared" si="1"/>
        <v>0.15309721869862039</v>
      </c>
      <c r="L17" s="1" t="s">
        <v>17</v>
      </c>
      <c r="M17" s="18">
        <v>8.8952836462972931E-2</v>
      </c>
      <c r="N17" s="18">
        <v>0.14355203057827526</v>
      </c>
      <c r="O17" s="18">
        <v>0.1529265487186241</v>
      </c>
      <c r="P17" s="18">
        <v>0.15561638848998022</v>
      </c>
      <c r="Q17" s="18">
        <v>0.1557894696024531</v>
      </c>
      <c r="R17" s="18">
        <v>0.15502927663452074</v>
      </c>
      <c r="S17" s="18">
        <v>0.15385888246923995</v>
      </c>
      <c r="T17" s="18">
        <v>0.15251282812512337</v>
      </c>
      <c r="U17" s="18">
        <v>0.15113306901540702</v>
      </c>
      <c r="V17" s="18">
        <v>0.14977190373668112</v>
      </c>
      <c r="W17" s="18">
        <v>0.14842033194668053</v>
      </c>
      <c r="X17" s="18">
        <v>0.14710879626753787</v>
      </c>
      <c r="Y17" s="19">
        <v>0.14584664115989485</v>
      </c>
      <c r="Z17" s="19">
        <v>0.14462910035606569</v>
      </c>
      <c r="AA17" s="19">
        <v>0.14344259683554253</v>
      </c>
    </row>
    <row r="18" spans="1:27">
      <c r="G18" s="4">
        <f t="shared" si="2"/>
        <v>-1.4367444704155337</v>
      </c>
      <c r="H18" s="1">
        <f t="shared" si="0"/>
        <v>0.96653930838398794</v>
      </c>
      <c r="I18" s="1">
        <f t="shared" si="1"/>
        <v>0.15331741502970614</v>
      </c>
      <c r="L18" s="1" t="s">
        <v>18</v>
      </c>
      <c r="M18" s="18">
        <v>0.27698332589414243</v>
      </c>
      <c r="N18" s="18">
        <v>0.39303717300676938</v>
      </c>
      <c r="O18" s="18">
        <v>0.39868667474561581</v>
      </c>
      <c r="P18" s="18">
        <v>0.39836665144310018</v>
      </c>
      <c r="Q18" s="18">
        <v>0.39584449946765765</v>
      </c>
      <c r="R18" s="18">
        <v>0.39516053788331684</v>
      </c>
      <c r="S18" s="18">
        <v>0.39354842200915635</v>
      </c>
      <c r="T18" s="18">
        <v>0.39208858985514056</v>
      </c>
      <c r="U18" s="18">
        <v>0.38980719412673331</v>
      </c>
      <c r="V18" s="18">
        <v>0.3879729441954245</v>
      </c>
      <c r="W18" s="18">
        <v>0.38612545854141334</v>
      </c>
      <c r="X18" s="18">
        <v>0.38369377786628694</v>
      </c>
      <c r="Y18" s="19">
        <v>0.38066146888421892</v>
      </c>
      <c r="Z18" s="19">
        <v>0.37806450788795876</v>
      </c>
      <c r="AA18" s="19">
        <v>0.37771811072025613</v>
      </c>
    </row>
    <row r="19" spans="1:27" ht="13">
      <c r="A19" s="16" t="s">
        <v>26</v>
      </c>
      <c r="B19" s="21">
        <f>B17 + B27</f>
        <v>1.3457808659069146E-2</v>
      </c>
      <c r="G19" s="4">
        <f t="shared" si="2"/>
        <v>-1.4357444704155338</v>
      </c>
      <c r="H19" s="1">
        <f t="shared" si="0"/>
        <v>0.96657326514597863</v>
      </c>
      <c r="I19" s="1">
        <f t="shared" si="1"/>
        <v>0.15353777452643549</v>
      </c>
    </row>
    <row r="20" spans="1:27">
      <c r="G20" s="4">
        <f t="shared" si="2"/>
        <v>-1.4347444704155339</v>
      </c>
      <c r="H20" s="1">
        <f t="shared" si="0"/>
        <v>0.96660720685608115</v>
      </c>
      <c r="I20" s="1">
        <f t="shared" si="1"/>
        <v>0.15375829698228713</v>
      </c>
    </row>
    <row r="21" spans="1:27">
      <c r="G21" s="4">
        <f t="shared" si="2"/>
        <v>-1.433744470415534</v>
      </c>
      <c r="H21" s="1">
        <f t="shared" si="0"/>
        <v>0.96664113349399527</v>
      </c>
      <c r="I21" s="1">
        <f t="shared" si="1"/>
        <v>0.15397898218995368</v>
      </c>
    </row>
    <row r="22" spans="1:27">
      <c r="G22" s="4">
        <f t="shared" si="2"/>
        <v>-1.4327444704155341</v>
      </c>
      <c r="H22" s="1">
        <f t="shared" si="0"/>
        <v>0.96667504503945378</v>
      </c>
      <c r="I22" s="1">
        <f t="shared" si="1"/>
        <v>0.15419982994134163</v>
      </c>
    </row>
    <row r="23" spans="1:27">
      <c r="A23" s="1" t="s">
        <v>27</v>
      </c>
      <c r="B23" s="3">
        <f>NORMSDIST(NORMSINV(B2)+B6*B14*SQRT(B5))</f>
        <v>2.5504771119701949E-2</v>
      </c>
      <c r="G23" s="4">
        <f t="shared" si="2"/>
        <v>-1.4317444704155342</v>
      </c>
      <c r="H23" s="1">
        <f t="shared" si="0"/>
        <v>0.96670894147222242</v>
      </c>
      <c r="I23" s="1">
        <f t="shared" si="1"/>
        <v>0.15442084002757078</v>
      </c>
    </row>
    <row r="24" spans="1:27" ht="13">
      <c r="A24" s="12" t="s">
        <v>28</v>
      </c>
      <c r="B24" s="3">
        <f>EXP(-B3*B5)*(1-B1*B23)</f>
        <v>0.9045310518993851</v>
      </c>
      <c r="G24" s="4">
        <f t="shared" si="2"/>
        <v>-1.4307444704155343</v>
      </c>
      <c r="H24" s="1">
        <f t="shared" si="0"/>
        <v>0.96674282277210022</v>
      </c>
      <c r="I24" s="1">
        <f t="shared" si="1"/>
        <v>0.15464201223897417</v>
      </c>
      <c r="L24" s="5" t="s">
        <v>29</v>
      </c>
      <c r="M24" s="1">
        <v>1</v>
      </c>
      <c r="N24" s="1">
        <v>2</v>
      </c>
      <c r="O24" s="1">
        <v>3</v>
      </c>
      <c r="P24" s="1">
        <v>4</v>
      </c>
      <c r="Q24" s="1">
        <v>5</v>
      </c>
      <c r="R24" s="1">
        <v>6</v>
      </c>
      <c r="S24" s="1">
        <v>7</v>
      </c>
      <c r="T24" s="1">
        <v>8</v>
      </c>
      <c r="U24" s="1">
        <v>9</v>
      </c>
      <c r="V24" s="1">
        <v>10</v>
      </c>
      <c r="W24" s="1">
        <v>11</v>
      </c>
      <c r="X24" s="1">
        <v>12</v>
      </c>
      <c r="Y24" s="1">
        <v>13</v>
      </c>
      <c r="Z24" s="1">
        <v>14</v>
      </c>
      <c r="AA24" s="1">
        <v>15</v>
      </c>
    </row>
    <row r="25" spans="1:27">
      <c r="A25" s="12" t="s">
        <v>30</v>
      </c>
      <c r="B25" s="3">
        <f>EXP(-B3*(B5-B4))*(1-B1*E2)</f>
        <v>0.95125415295890003</v>
      </c>
      <c r="G25" s="4">
        <f t="shared" si="2"/>
        <v>-1.4297444704155344</v>
      </c>
      <c r="H25" s="1">
        <f t="shared" si="0"/>
        <v>0.9667766889189191</v>
      </c>
      <c r="I25" s="1">
        <f t="shared" si="1"/>
        <v>0.15486334636509783</v>
      </c>
      <c r="L25" s="1" t="s">
        <v>6</v>
      </c>
      <c r="M25" s="18" t="e">
        <v>#NUM!</v>
      </c>
      <c r="N25" s="18" t="e">
        <v>#NUM!</v>
      </c>
      <c r="O25" s="18" t="e">
        <v>#NUM!</v>
      </c>
      <c r="P25" s="18" t="e">
        <v>#NUM!</v>
      </c>
      <c r="Q25" s="18" t="e">
        <v>#NUM!</v>
      </c>
      <c r="R25" s="18" t="e">
        <v>#NUM!</v>
      </c>
      <c r="S25" s="18" t="e">
        <v>#NUM!</v>
      </c>
      <c r="T25" s="18" t="e">
        <v>#NUM!</v>
      </c>
      <c r="U25" s="18" t="e">
        <v>#NUM!</v>
      </c>
      <c r="V25" s="18" t="e">
        <v>#NUM!</v>
      </c>
      <c r="W25" s="18" t="e">
        <v>#NUM!</v>
      </c>
      <c r="X25" s="18" t="e">
        <v>#NUM!</v>
      </c>
      <c r="Y25" s="18" t="e">
        <v>#NUM!</v>
      </c>
      <c r="Z25" s="18" t="e">
        <v>#NUM!</v>
      </c>
      <c r="AA25" s="18" t="e">
        <v>#NUM!</v>
      </c>
    </row>
    <row r="26" spans="1:27">
      <c r="A26" s="12" t="s">
        <v>31</v>
      </c>
      <c r="B26" s="3">
        <f>EXP(-B3*(B5-B4))*SUMPRODUCT(H1:H5659,I1:I5659)*0.001</f>
        <v>0.94596126608553777</v>
      </c>
      <c r="G26" s="4">
        <f t="shared" si="2"/>
        <v>-1.4287444704155345</v>
      </c>
      <c r="H26" s="1">
        <f t="shared" si="0"/>
        <v>0.96681053989254417</v>
      </c>
      <c r="I26" s="1">
        <f t="shared" si="1"/>
        <v>0.15508484219470012</v>
      </c>
      <c r="L26" s="1" t="s">
        <v>8</v>
      </c>
      <c r="M26" s="18">
        <v>2.0087027387081097E-3</v>
      </c>
      <c r="N26" s="18">
        <v>6.0824389143024401E-3</v>
      </c>
      <c r="O26" s="18">
        <v>7.5886854042835064E-3</v>
      </c>
      <c r="P26" s="18">
        <v>9.9011576287475391E-3</v>
      </c>
      <c r="Q26" s="18">
        <v>1.1772851371025775E-2</v>
      </c>
      <c r="R26" s="18">
        <v>1.3076369456613241E-2</v>
      </c>
      <c r="S26" s="18">
        <v>1.4146918297333467E-2</v>
      </c>
      <c r="T26" s="18">
        <v>1.480451365162324E-2</v>
      </c>
      <c r="U26" s="18">
        <v>1.5263107564351801E-2</v>
      </c>
      <c r="V26" s="18">
        <v>1.5755508736898391E-2</v>
      </c>
      <c r="W26" s="18">
        <v>1.6171521144838035E-2</v>
      </c>
      <c r="X26" s="18">
        <v>1.635976464449785E-2</v>
      </c>
      <c r="Y26" s="18">
        <v>1.6584789813245696E-2</v>
      </c>
      <c r="Z26" s="18">
        <v>1.6762960172985626E-2</v>
      </c>
      <c r="AA26" s="18">
        <v>1.6897542571335279E-2</v>
      </c>
    </row>
    <row r="27" spans="1:27" ht="13">
      <c r="A27" s="16" t="s">
        <v>32</v>
      </c>
      <c r="B27" s="17">
        <f>(B25-B26)*EXP(-B3*B4)/B24</f>
        <v>5.5728818051213932E-3</v>
      </c>
      <c r="G27" s="4">
        <f t="shared" si="2"/>
        <v>-1.4277444704155346</v>
      </c>
      <c r="H27" s="1">
        <f t="shared" si="0"/>
        <v>0.9668443756728734</v>
      </c>
      <c r="I27" s="1">
        <f t="shared" si="1"/>
        <v>0.15530649951575198</v>
      </c>
      <c r="L27" s="1" t="s">
        <v>10</v>
      </c>
      <c r="M27" s="18">
        <v>5.891034014937283E-3</v>
      </c>
      <c r="N27" s="18">
        <v>1.4072563309392876E-2</v>
      </c>
      <c r="O27" s="18">
        <v>1.5848365982419552E-2</v>
      </c>
      <c r="P27" s="18">
        <v>1.7955514911164684E-2</v>
      </c>
      <c r="Q27" s="18">
        <v>1.984780769009167E-2</v>
      </c>
      <c r="R27" s="18">
        <v>2.144115790021733E-2</v>
      </c>
      <c r="S27" s="18">
        <v>2.3110770475516483E-2</v>
      </c>
      <c r="T27" s="18">
        <v>2.4148518028416811E-2</v>
      </c>
      <c r="U27" s="18">
        <v>2.4971354961967559E-2</v>
      </c>
      <c r="V27" s="18">
        <v>2.5748315836389923E-2</v>
      </c>
      <c r="W27" s="18">
        <v>2.6226348628306872E-2</v>
      </c>
      <c r="X27" s="18">
        <v>2.6473672565344948E-2</v>
      </c>
      <c r="Y27" s="18">
        <v>2.6586273972693517E-2</v>
      </c>
      <c r="Z27" s="18">
        <v>2.6629670022014423E-2</v>
      </c>
      <c r="AA27" s="18">
        <v>2.668533656420384E-2</v>
      </c>
    </row>
    <row r="28" spans="1:27">
      <c r="G28" s="4">
        <f t="shared" si="2"/>
        <v>-1.4267444704155348</v>
      </c>
      <c r="H28" s="1">
        <f t="shared" si="0"/>
        <v>0.96687819623983839</v>
      </c>
      <c r="I28" s="1">
        <f t="shared" si="1"/>
        <v>0.1555283181154361</v>
      </c>
      <c r="L28" s="1" t="s">
        <v>13</v>
      </c>
      <c r="M28" s="18">
        <v>1.4204797871442238E-2</v>
      </c>
      <c r="N28" s="18">
        <v>3.4141541700729257E-2</v>
      </c>
      <c r="O28" s="18">
        <v>3.7828827409270127E-2</v>
      </c>
      <c r="P28" s="18">
        <v>4.1199752376687417E-2</v>
      </c>
      <c r="Q28" s="18">
        <v>4.3598214693626069E-2</v>
      </c>
      <c r="R28" s="18">
        <v>4.5026709711102356E-2</v>
      </c>
      <c r="S28" s="18">
        <v>4.5715923143247628E-2</v>
      </c>
      <c r="T28" s="18">
        <v>4.6079660484207821E-2</v>
      </c>
      <c r="U28" s="18">
        <v>4.6223398356749865E-2</v>
      </c>
      <c r="V28" s="18">
        <v>4.6181755076308548E-2</v>
      </c>
      <c r="W28" s="18">
        <v>4.6062240270085562E-2</v>
      </c>
      <c r="X28" s="18">
        <v>4.5586809623334758E-2</v>
      </c>
      <c r="Y28" s="18">
        <v>4.4983840737797383E-2</v>
      </c>
      <c r="Z28" s="18">
        <v>4.4370382369392947E-2</v>
      </c>
      <c r="AA28" s="18">
        <v>4.3709771893491588E-2</v>
      </c>
    </row>
    <row r="29" spans="1:27">
      <c r="A29" s="1" t="s">
        <v>33</v>
      </c>
      <c r="B29" s="4">
        <f>(NORMSINV(B13)+SQRT(B14)*NORMSINV(B9))/SQRT(1-B14)</f>
        <v>-1.4537444704155318</v>
      </c>
      <c r="G29" s="4">
        <f t="shared" si="2"/>
        <v>-1.4257444704155349</v>
      </c>
      <c r="H29" s="1">
        <f t="shared" si="0"/>
        <v>0.96691200157340362</v>
      </c>
      <c r="I29" s="1">
        <f t="shared" si="1"/>
        <v>0.15575029778014715</v>
      </c>
      <c r="L29" s="1" t="s">
        <v>16</v>
      </c>
      <c r="M29" s="18">
        <v>3.605105297388804E-2</v>
      </c>
      <c r="N29" s="18">
        <v>8.1181504580965042E-2</v>
      </c>
      <c r="O29" s="18">
        <v>8.7326510370072913E-2</v>
      </c>
      <c r="P29" s="18">
        <v>8.9411456765649447E-2</v>
      </c>
      <c r="Q29" s="18">
        <v>8.9373080884957379E-2</v>
      </c>
      <c r="R29" s="18">
        <v>8.8367109917151632E-2</v>
      </c>
      <c r="S29" s="18">
        <v>8.6581970002158726E-2</v>
      </c>
      <c r="T29" s="18">
        <v>8.4495543415162661E-2</v>
      </c>
      <c r="U29" s="18">
        <v>8.2324212935404692E-2</v>
      </c>
      <c r="V29" s="18">
        <v>8.0098694052375061E-2</v>
      </c>
      <c r="W29" s="18">
        <v>7.7884059897526642E-2</v>
      </c>
      <c r="X29" s="18">
        <v>7.5749707786492274E-2</v>
      </c>
      <c r="Y29" s="18">
        <v>7.3712492163269194E-2</v>
      </c>
      <c r="Z29" s="18">
        <v>7.1786500645921569E-2</v>
      </c>
      <c r="AA29" s="18">
        <v>6.9974241265777087E-2</v>
      </c>
    </row>
    <row r="30" spans="1:27">
      <c r="G30" s="4">
        <f t="shared" si="2"/>
        <v>-1.424744470415535</v>
      </c>
      <c r="H30" s="1">
        <f t="shared" si="0"/>
        <v>0.96694579165356687</v>
      </c>
      <c r="I30" s="1">
        <f t="shared" si="1"/>
        <v>0.15597243829549121</v>
      </c>
      <c r="L30" s="1" t="s">
        <v>17</v>
      </c>
      <c r="M30" s="18">
        <v>8.8952836462972931E-2</v>
      </c>
      <c r="N30" s="18">
        <v>0.16207801357146617</v>
      </c>
      <c r="O30" s="18">
        <v>0.15881692621406146</v>
      </c>
      <c r="P30" s="18">
        <v>0.15398375959169991</v>
      </c>
      <c r="Q30" s="18">
        <v>0.14908293762605851</v>
      </c>
      <c r="R30" s="18">
        <v>0.14459287381866079</v>
      </c>
      <c r="S30" s="18">
        <v>0.1405582115959024</v>
      </c>
      <c r="T30" s="18">
        <v>0.13695507110928729</v>
      </c>
      <c r="U30" s="18">
        <v>0.13372750520790264</v>
      </c>
      <c r="V30" s="18">
        <v>0.13078631072184937</v>
      </c>
      <c r="W30" s="18">
        <v>0.1281250128346042</v>
      </c>
      <c r="X30" s="18">
        <v>0.12572128837221325</v>
      </c>
      <c r="Y30" s="18">
        <v>0.12352758993731672</v>
      </c>
      <c r="Z30" s="18">
        <v>0.12150846702257509</v>
      </c>
      <c r="AA30" s="18">
        <v>0.11963057145454883</v>
      </c>
    </row>
    <row r="31" spans="1:27">
      <c r="G31" s="4">
        <f t="shared" si="2"/>
        <v>-1.4237444704155351</v>
      </c>
      <c r="H31" s="1">
        <f t="shared" si="0"/>
        <v>0.96697956646035932</v>
      </c>
      <c r="I31" s="1">
        <f t="shared" si="1"/>
        <v>0.15619473944628551</v>
      </c>
      <c r="L31" s="1" t="s">
        <v>18</v>
      </c>
      <c r="M31" s="18">
        <v>0.27698332589414243</v>
      </c>
      <c r="N31" s="18">
        <v>0.35816226082490937</v>
      </c>
      <c r="O31" s="18">
        <v>0.34496641343228218</v>
      </c>
      <c r="P31" s="18">
        <v>0.33642510073040849</v>
      </c>
      <c r="Q31" s="18">
        <v>0.32977139776184972</v>
      </c>
      <c r="R31" s="18">
        <v>0.32547466334430486</v>
      </c>
      <c r="S31" s="18">
        <v>0.32163812646119444</v>
      </c>
      <c r="T31" s="18">
        <v>0.31845380379407129</v>
      </c>
      <c r="U31" s="18">
        <v>0.31540795109178754</v>
      </c>
      <c r="V31" s="18">
        <v>0.31286015036756037</v>
      </c>
      <c r="W31" s="18">
        <v>0.31057208704983985</v>
      </c>
      <c r="X31" s="18">
        <v>0.30832586227483816</v>
      </c>
      <c r="Y31" s="18">
        <v>0.30610457114539935</v>
      </c>
      <c r="Z31" s="18">
        <v>0.30418288474459215</v>
      </c>
      <c r="AA31" s="18">
        <v>0.30299412120666785</v>
      </c>
    </row>
    <row r="32" spans="1:27">
      <c r="A32" s="12"/>
      <c r="G32" s="4">
        <f t="shared" si="2"/>
        <v>-1.4227444704155352</v>
      </c>
      <c r="H32" s="1">
        <f t="shared" si="0"/>
        <v>0.96701332597384537</v>
      </c>
      <c r="I32" s="1">
        <f t="shared" si="1"/>
        <v>0.15641720101655832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>
      <c r="G33" s="4">
        <f t="shared" si="2"/>
        <v>-1.4217444704155353</v>
      </c>
      <c r="H33" s="1">
        <f t="shared" si="0"/>
        <v>0.96704707017412272</v>
      </c>
      <c r="I33" s="1">
        <f t="shared" si="1"/>
        <v>0.15663982278954858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>
      <c r="A34" s="12"/>
      <c r="G34" s="4">
        <f t="shared" si="2"/>
        <v>-1.4207444704155354</v>
      </c>
      <c r="H34" s="1">
        <f t="shared" si="0"/>
        <v>0.96708079904132249</v>
      </c>
      <c r="I34" s="1">
        <f t="shared" si="1"/>
        <v>0.15686260454770559</v>
      </c>
    </row>
    <row r="35" spans="1:27" ht="13">
      <c r="G35" s="4">
        <f t="shared" si="2"/>
        <v>-1.4197444704155355</v>
      </c>
      <c r="H35" s="1">
        <f t="shared" si="0"/>
        <v>0.96711451255560921</v>
      </c>
      <c r="I35" s="1">
        <f t="shared" si="1"/>
        <v>0.15708554607268899</v>
      </c>
      <c r="L35" s="5"/>
    </row>
    <row r="36" spans="1:27">
      <c r="G36" s="4">
        <f t="shared" si="2"/>
        <v>-1.4187444704155356</v>
      </c>
      <c r="H36" s="1">
        <f t="shared" si="0"/>
        <v>0.96714821069718082</v>
      </c>
      <c r="I36" s="1">
        <f t="shared" si="1"/>
        <v>0.15730864714536816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>
      <c r="G37" s="4">
        <f t="shared" si="2"/>
        <v>-1.4177444704155358</v>
      </c>
      <c r="H37" s="1">
        <f t="shared" si="0"/>
        <v>0.96718189344626859</v>
      </c>
      <c r="I37" s="1">
        <f t="shared" si="1"/>
        <v>0.1575319075458223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>
      <c r="G38" s="4">
        <f t="shared" si="2"/>
        <v>-1.4167444704155359</v>
      </c>
      <c r="H38" s="1">
        <f t="shared" si="0"/>
        <v>0.96721556078313764</v>
      </c>
      <c r="I38" s="1">
        <f t="shared" si="1"/>
        <v>0.15775532705334003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>
      <c r="G39" s="4">
        <f t="shared" si="2"/>
        <v>-1.415744470415536</v>
      </c>
      <c r="H39" s="1">
        <f t="shared" si="0"/>
        <v>0.96724921268808628</v>
      </c>
      <c r="I39" s="1">
        <f t="shared" si="1"/>
        <v>0.15797890544641921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>
      <c r="G40" s="4">
        <f t="shared" si="2"/>
        <v>-1.4147444704155361</v>
      </c>
      <c r="H40" s="1">
        <f t="shared" si="0"/>
        <v>0.96728284914144658</v>
      </c>
      <c r="I40" s="1">
        <f t="shared" si="1"/>
        <v>0.15820264250276656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>
      <c r="G41" s="4">
        <f t="shared" si="2"/>
        <v>-1.4137444704155362</v>
      </c>
      <c r="H41" s="1">
        <f t="shared" si="0"/>
        <v>0.96731647012358413</v>
      </c>
      <c r="I41" s="1">
        <f t="shared" si="1"/>
        <v>0.1584265379992976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>
      <c r="G42" s="4">
        <f t="shared" si="2"/>
        <v>-1.4127444704155363</v>
      </c>
      <c r="H42" s="1">
        <f t="shared" si="0"/>
        <v>0.96735007561489816</v>
      </c>
      <c r="I42" s="1">
        <f t="shared" si="1"/>
        <v>0.15865059171213636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>
      <c r="G43" s="4">
        <f t="shared" si="2"/>
        <v>-1.4117444704155364</v>
      </c>
      <c r="H43" s="1">
        <f t="shared" si="0"/>
        <v>0.96738366559582145</v>
      </c>
      <c r="I43" s="1">
        <f t="shared" si="1"/>
        <v>0.15887480341661525</v>
      </c>
    </row>
    <row r="44" spans="1:27" ht="13">
      <c r="G44" s="4">
        <f t="shared" si="2"/>
        <v>-1.4107444704155365</v>
      </c>
      <c r="H44" s="1">
        <f t="shared" si="0"/>
        <v>0.96741724004682061</v>
      </c>
      <c r="I44" s="1">
        <f t="shared" si="1"/>
        <v>0.15909917288727465</v>
      </c>
      <c r="L44" s="5"/>
    </row>
    <row r="45" spans="1:27">
      <c r="G45" s="4">
        <f t="shared" si="2"/>
        <v>-1.4097444704155366</v>
      </c>
      <c r="H45" s="1">
        <f t="shared" si="0"/>
        <v>0.96745079894839603</v>
      </c>
      <c r="I45" s="1">
        <f t="shared" si="1"/>
        <v>0.15932369989786277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Y45" s="3"/>
    </row>
    <row r="46" spans="1:27">
      <c r="G46" s="4">
        <f t="shared" si="2"/>
        <v>-1.4087444704155367</v>
      </c>
      <c r="H46" s="1">
        <f t="shared" si="0"/>
        <v>0.96748434228108171</v>
      </c>
      <c r="I46" s="1">
        <f t="shared" si="1"/>
        <v>0.15954838422133547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Y46" s="3"/>
    </row>
    <row r="47" spans="1:27">
      <c r="G47" s="4">
        <f t="shared" si="2"/>
        <v>-1.4077444704155369</v>
      </c>
      <c r="H47" s="1">
        <f t="shared" si="0"/>
        <v>0.96751787002544531</v>
      </c>
      <c r="I47" s="1">
        <f t="shared" si="1"/>
        <v>0.15977322562985613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Y47" s="3"/>
    </row>
    <row r="48" spans="1:27">
      <c r="G48" s="4">
        <f t="shared" si="2"/>
        <v>-1.406744470415537</v>
      </c>
      <c r="H48" s="1">
        <f t="shared" si="0"/>
        <v>0.96755138216208858</v>
      </c>
      <c r="I48" s="1">
        <f t="shared" si="1"/>
        <v>0.15999822389479521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Y48" s="3"/>
    </row>
    <row r="49" spans="7:25">
      <c r="G49" s="4">
        <f t="shared" si="2"/>
        <v>-1.4057444704155371</v>
      </c>
      <c r="H49" s="1">
        <f t="shared" si="0"/>
        <v>0.967584878671647</v>
      </c>
      <c r="I49" s="1">
        <f t="shared" si="1"/>
        <v>0.16022337878673035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Y49" s="3"/>
    </row>
    <row r="50" spans="7:25">
      <c r="G50" s="4">
        <f t="shared" si="2"/>
        <v>-1.4047444704155372</v>
      </c>
      <c r="H50" s="1">
        <f t="shared" si="0"/>
        <v>0.96761835953478981</v>
      </c>
      <c r="I50" s="1">
        <f t="shared" si="1"/>
        <v>0.16044869007544588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Y50" s="3"/>
    </row>
    <row r="51" spans="7:25">
      <c r="G51" s="4">
        <f t="shared" si="2"/>
        <v>-1.4037444704155373</v>
      </c>
      <c r="H51" s="1">
        <f t="shared" si="0"/>
        <v>0.96765182473222033</v>
      </c>
      <c r="I51" s="1">
        <f t="shared" si="1"/>
        <v>0.1606741575299328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Y51" s="3"/>
    </row>
    <row r="52" spans="7:25">
      <c r="G52" s="4">
        <f t="shared" si="2"/>
        <v>-1.4027444704155374</v>
      </c>
      <c r="H52" s="1">
        <f t="shared" si="0"/>
        <v>0.96768527424467576</v>
      </c>
      <c r="I52" s="1">
        <f t="shared" si="1"/>
        <v>0.16089978091838866</v>
      </c>
    </row>
    <row r="53" spans="7:25">
      <c r="G53" s="4">
        <f t="shared" si="2"/>
        <v>-1.4017444704155375</v>
      </c>
      <c r="H53" s="1">
        <f t="shared" si="0"/>
        <v>0.96771870805292715</v>
      </c>
      <c r="I53" s="1">
        <f t="shared" si="1"/>
        <v>0.16112556000821707</v>
      </c>
    </row>
    <row r="54" spans="7:25">
      <c r="G54" s="4">
        <f t="shared" si="2"/>
        <v>-1.4007444704155376</v>
      </c>
      <c r="H54" s="1">
        <f t="shared" si="0"/>
        <v>0.96775212613777961</v>
      </c>
      <c r="I54" s="1">
        <f t="shared" si="1"/>
        <v>0.16135149456602779</v>
      </c>
    </row>
    <row r="55" spans="7:25">
      <c r="G55" s="4">
        <f t="shared" si="2"/>
        <v>-1.3997444704155377</v>
      </c>
      <c r="H55" s="1">
        <f t="shared" si="0"/>
        <v>0.96778552848007227</v>
      </c>
      <c r="I55" s="1">
        <f t="shared" si="1"/>
        <v>0.16157758435763647</v>
      </c>
    </row>
    <row r="56" spans="7:25">
      <c r="G56" s="4">
        <f t="shared" si="2"/>
        <v>-1.3987444704155378</v>
      </c>
      <c r="H56" s="1">
        <f t="shared" si="0"/>
        <v>0.96781891506067852</v>
      </c>
      <c r="I56" s="1">
        <f t="shared" si="1"/>
        <v>0.16180382914806452</v>
      </c>
    </row>
    <row r="57" spans="7:25">
      <c r="G57" s="4">
        <f t="shared" si="2"/>
        <v>-1.397744470415538</v>
      </c>
      <c r="H57" s="1">
        <f t="shared" si="0"/>
        <v>0.96785228586050542</v>
      </c>
      <c r="I57" s="1">
        <f t="shared" si="1"/>
        <v>0.1620302287015388</v>
      </c>
    </row>
    <row r="58" spans="7:25">
      <c r="G58" s="4">
        <f t="shared" si="2"/>
        <v>-1.3967444704155381</v>
      </c>
      <c r="H58" s="1">
        <f t="shared" si="0"/>
        <v>0.96788564086049445</v>
      </c>
      <c r="I58" s="1">
        <f t="shared" si="1"/>
        <v>0.16225678278149161</v>
      </c>
    </row>
    <row r="59" spans="7:25">
      <c r="G59" s="4">
        <f t="shared" si="2"/>
        <v>-1.3957444704155382</v>
      </c>
      <c r="H59" s="1">
        <f t="shared" si="0"/>
        <v>0.96791898004162114</v>
      </c>
      <c r="I59" s="1">
        <f t="shared" si="1"/>
        <v>0.16248349115056038</v>
      </c>
    </row>
    <row r="60" spans="7:25">
      <c r="G60" s="4">
        <f t="shared" si="2"/>
        <v>-1.3947444704155383</v>
      </c>
      <c r="H60" s="1">
        <f t="shared" si="0"/>
        <v>0.96795230338489524</v>
      </c>
      <c r="I60" s="1">
        <f t="shared" si="1"/>
        <v>0.16271035357058761</v>
      </c>
    </row>
    <row r="61" spans="7:25">
      <c r="G61" s="4">
        <f t="shared" si="2"/>
        <v>-1.3937444704155384</v>
      </c>
      <c r="H61" s="1">
        <f t="shared" si="0"/>
        <v>0.96798561087136048</v>
      </c>
      <c r="I61" s="1">
        <f t="shared" si="1"/>
        <v>0.1629373698026208</v>
      </c>
    </row>
    <row r="62" spans="7:25">
      <c r="G62" s="4">
        <f t="shared" si="2"/>
        <v>-1.3927444704155385</v>
      </c>
      <c r="H62" s="1">
        <f t="shared" si="0"/>
        <v>0.96801890248209521</v>
      </c>
      <c r="I62" s="1">
        <f t="shared" si="1"/>
        <v>0.16316453960691199</v>
      </c>
    </row>
    <row r="63" spans="7:25">
      <c r="G63" s="4">
        <f t="shared" si="2"/>
        <v>-1.3917444704155386</v>
      </c>
      <c r="H63" s="1">
        <f t="shared" si="0"/>
        <v>0.96805217819821154</v>
      </c>
      <c r="I63" s="1">
        <f t="shared" si="1"/>
        <v>0.16339186274291789</v>
      </c>
    </row>
    <row r="64" spans="7:25">
      <c r="G64" s="4">
        <f t="shared" si="2"/>
        <v>-1.3907444704155387</v>
      </c>
      <c r="H64" s="1">
        <f t="shared" si="0"/>
        <v>0.96808543800085634</v>
      </c>
      <c r="I64" s="1">
        <f t="shared" si="1"/>
        <v>0.16361933896929973</v>
      </c>
    </row>
    <row r="65" spans="7:9">
      <c r="G65" s="4">
        <f t="shared" si="2"/>
        <v>-1.3897444704155388</v>
      </c>
      <c r="H65" s="1">
        <f t="shared" si="0"/>
        <v>0.96811868187121053</v>
      </c>
      <c r="I65" s="1">
        <f t="shared" si="1"/>
        <v>0.16384696804392287</v>
      </c>
    </row>
    <row r="66" spans="7:9">
      <c r="G66" s="4">
        <f t="shared" si="2"/>
        <v>-1.3887444704155389</v>
      </c>
      <c r="H66" s="1">
        <f t="shared" ref="H66:H129" si="3">1-$B$1*NORMSDIST($E$5-$E$6*G66)</f>
        <v>0.96815190979048937</v>
      </c>
      <c r="I66" s="1">
        <f t="shared" ref="I66:I129" si="4">_xlfn.NORM.S.DIST(G66,FALSE)/(1-$B$16)</f>
        <v>0.16407474972385702</v>
      </c>
    </row>
    <row r="67" spans="7:9">
      <c r="G67" s="4">
        <f t="shared" ref="G67:G130" si="5">G66+0.001</f>
        <v>-1.3877444704155391</v>
      </c>
      <c r="H67" s="1">
        <f t="shared" si="3"/>
        <v>0.96818512173994264</v>
      </c>
      <c r="I67" s="1">
        <f t="shared" si="4"/>
        <v>0.16430268376537566</v>
      </c>
    </row>
    <row r="68" spans="7:9">
      <c r="G68" s="4">
        <f t="shared" si="5"/>
        <v>-1.3867444704155392</v>
      </c>
      <c r="H68" s="1">
        <f t="shared" si="3"/>
        <v>0.96821831770085431</v>
      </c>
      <c r="I68" s="1">
        <f t="shared" si="4"/>
        <v>0.1645307699239564</v>
      </c>
    </row>
    <row r="69" spans="7:9">
      <c r="G69" s="4">
        <f t="shared" si="5"/>
        <v>-1.3857444704155393</v>
      </c>
      <c r="H69" s="1">
        <f t="shared" si="3"/>
        <v>0.9682514976545431</v>
      </c>
      <c r="I69" s="1">
        <f t="shared" si="4"/>
        <v>0.16475900795428053</v>
      </c>
    </row>
    <row r="70" spans="7:9">
      <c r="G70" s="4">
        <f t="shared" si="5"/>
        <v>-1.3847444704155394</v>
      </c>
      <c r="H70" s="1">
        <f t="shared" si="3"/>
        <v>0.96828466158236171</v>
      </c>
      <c r="I70" s="1">
        <f t="shared" si="4"/>
        <v>0.16498739761023287</v>
      </c>
    </row>
    <row r="71" spans="7:9">
      <c r="G71" s="4">
        <f t="shared" si="5"/>
        <v>-1.3837444704155395</v>
      </c>
      <c r="H71" s="1">
        <f t="shared" si="3"/>
        <v>0.96831780946569779</v>
      </c>
      <c r="I71" s="1">
        <f t="shared" si="4"/>
        <v>0.16521593864490189</v>
      </c>
    </row>
    <row r="72" spans="7:9">
      <c r="G72" s="4">
        <f t="shared" si="5"/>
        <v>-1.3827444704155396</v>
      </c>
      <c r="H72" s="1">
        <f t="shared" si="3"/>
        <v>0.9683509412859731</v>
      </c>
      <c r="I72" s="1">
        <f t="shared" si="4"/>
        <v>0.16544463081057942</v>
      </c>
    </row>
    <row r="73" spans="7:9">
      <c r="G73" s="4">
        <f t="shared" si="5"/>
        <v>-1.3817444704155397</v>
      </c>
      <c r="H73" s="1">
        <f t="shared" si="3"/>
        <v>0.96838405702464436</v>
      </c>
      <c r="I73" s="1">
        <f t="shared" si="4"/>
        <v>0.16567347385876061</v>
      </c>
    </row>
    <row r="74" spans="7:9">
      <c r="G74" s="4">
        <f t="shared" si="5"/>
        <v>-1.3807444704155398</v>
      </c>
      <c r="H74" s="1">
        <f t="shared" si="3"/>
        <v>0.96841715666320249</v>
      </c>
      <c r="I74" s="1">
        <f t="shared" si="4"/>
        <v>0.16590246754014376</v>
      </c>
    </row>
    <row r="75" spans="7:9">
      <c r="G75" s="4">
        <f t="shared" si="5"/>
        <v>-1.3797444704155399</v>
      </c>
      <c r="H75" s="1">
        <f t="shared" si="3"/>
        <v>0.96845024018317316</v>
      </c>
      <c r="I75" s="1">
        <f t="shared" si="4"/>
        <v>0.16613161160463025</v>
      </c>
    </row>
    <row r="76" spans="7:9">
      <c r="G76" s="4">
        <f t="shared" si="5"/>
        <v>-1.37874447041554</v>
      </c>
      <c r="H76" s="1">
        <f t="shared" si="3"/>
        <v>0.96848330756611667</v>
      </c>
      <c r="I76" s="1">
        <f t="shared" si="4"/>
        <v>0.1663609058013244</v>
      </c>
    </row>
    <row r="77" spans="7:9">
      <c r="G77" s="4">
        <f t="shared" si="5"/>
        <v>-1.3777444704155402</v>
      </c>
      <c r="H77" s="1">
        <f t="shared" si="3"/>
        <v>0.96851635879362785</v>
      </c>
      <c r="I77" s="1">
        <f t="shared" si="4"/>
        <v>0.16659034987853352</v>
      </c>
    </row>
    <row r="78" spans="7:9">
      <c r="G78" s="4">
        <f t="shared" si="5"/>
        <v>-1.3767444704155403</v>
      </c>
      <c r="H78" s="1">
        <f t="shared" si="3"/>
        <v>0.9685493938473364</v>
      </c>
      <c r="I78" s="1">
        <f t="shared" si="4"/>
        <v>0.16681994358376764</v>
      </c>
    </row>
    <row r="79" spans="7:9">
      <c r="G79" s="4">
        <f t="shared" si="5"/>
        <v>-1.3757444704155404</v>
      </c>
      <c r="H79" s="1">
        <f t="shared" si="3"/>
        <v>0.96858241270890666</v>
      </c>
      <c r="I79" s="1">
        <f t="shared" si="4"/>
        <v>0.16704968666373946</v>
      </c>
    </row>
    <row r="80" spans="7:9">
      <c r="G80" s="4">
        <f t="shared" si="5"/>
        <v>-1.3747444704155405</v>
      </c>
      <c r="H80" s="1">
        <f t="shared" si="3"/>
        <v>0.96861541536003748</v>
      </c>
      <c r="I80" s="1">
        <f t="shared" si="4"/>
        <v>0.16727957886436434</v>
      </c>
    </row>
    <row r="81" spans="7:9">
      <c r="G81" s="4">
        <f t="shared" si="5"/>
        <v>-1.3737444704155406</v>
      </c>
      <c r="H81" s="1">
        <f t="shared" si="3"/>
        <v>0.96864840178246259</v>
      </c>
      <c r="I81" s="1">
        <f t="shared" si="4"/>
        <v>0.16750961993076025</v>
      </c>
    </row>
    <row r="82" spans="7:9">
      <c r="G82" s="4">
        <f t="shared" si="5"/>
        <v>-1.3727444704155407</v>
      </c>
      <c r="H82" s="1">
        <f t="shared" si="3"/>
        <v>0.96868137195795079</v>
      </c>
      <c r="I82" s="1">
        <f t="shared" si="4"/>
        <v>0.16773980960724744</v>
      </c>
    </row>
    <row r="83" spans="7:9">
      <c r="G83" s="4">
        <f t="shared" si="5"/>
        <v>-1.3717444704155408</v>
      </c>
      <c r="H83" s="1">
        <f t="shared" si="3"/>
        <v>0.96871432586830519</v>
      </c>
      <c r="I83" s="1">
        <f t="shared" si="4"/>
        <v>0.16797014763734863</v>
      </c>
    </row>
    <row r="84" spans="7:9">
      <c r="G84" s="4">
        <f t="shared" si="5"/>
        <v>-1.3707444704155409</v>
      </c>
      <c r="H84" s="1">
        <f t="shared" si="3"/>
        <v>0.96874726349536422</v>
      </c>
      <c r="I84" s="1">
        <f t="shared" si="4"/>
        <v>0.16820063376378891</v>
      </c>
    </row>
    <row r="85" spans="7:9">
      <c r="G85" s="4">
        <f t="shared" si="5"/>
        <v>-1.369744470415541</v>
      </c>
      <c r="H85" s="1">
        <f t="shared" si="3"/>
        <v>0.9687801848210007</v>
      </c>
      <c r="I85" s="1">
        <f t="shared" si="4"/>
        <v>0.16843126772849559</v>
      </c>
    </row>
    <row r="86" spans="7:9">
      <c r="G86" s="4">
        <f t="shared" si="5"/>
        <v>-1.3687444704155411</v>
      </c>
      <c r="H86" s="1">
        <f t="shared" si="3"/>
        <v>0.96881308982712266</v>
      </c>
      <c r="I86" s="1">
        <f t="shared" si="4"/>
        <v>0.16866204927259812</v>
      </c>
    </row>
    <row r="87" spans="7:9">
      <c r="G87" s="4">
        <f t="shared" si="5"/>
        <v>-1.3677444704155413</v>
      </c>
      <c r="H87" s="1">
        <f t="shared" si="3"/>
        <v>0.96884597849567289</v>
      </c>
      <c r="I87" s="1">
        <f t="shared" si="4"/>
        <v>0.16889297813642806</v>
      </c>
    </row>
    <row r="88" spans="7:9">
      <c r="G88" s="4">
        <f t="shared" si="5"/>
        <v>-1.3667444704155414</v>
      </c>
      <c r="H88" s="1">
        <f t="shared" si="3"/>
        <v>0.96887885080862934</v>
      </c>
      <c r="I88" s="1">
        <f t="shared" si="4"/>
        <v>0.16912405405951919</v>
      </c>
    </row>
    <row r="89" spans="7:9">
      <c r="G89" s="4">
        <f t="shared" si="5"/>
        <v>-1.3657444704155415</v>
      </c>
      <c r="H89" s="1">
        <f t="shared" si="3"/>
        <v>0.96891170674800453</v>
      </c>
      <c r="I89" s="1">
        <f t="shared" si="4"/>
        <v>0.16935527678060711</v>
      </c>
    </row>
    <row r="90" spans="7:9">
      <c r="G90" s="4">
        <f t="shared" si="5"/>
        <v>-1.3647444704155416</v>
      </c>
      <c r="H90" s="1">
        <f t="shared" si="3"/>
        <v>0.96894454629584625</v>
      </c>
      <c r="I90" s="1">
        <f t="shared" si="4"/>
        <v>0.16958664603762963</v>
      </c>
    </row>
    <row r="91" spans="7:9">
      <c r="G91" s="4">
        <f t="shared" si="5"/>
        <v>-1.3637444704155417</v>
      </c>
      <c r="H91" s="1">
        <f t="shared" si="3"/>
        <v>0.9689773694342374</v>
      </c>
      <c r="I91" s="1">
        <f t="shared" si="4"/>
        <v>0.16981816156772628</v>
      </c>
    </row>
    <row r="92" spans="7:9">
      <c r="G92" s="4">
        <f t="shared" si="5"/>
        <v>-1.3627444704155418</v>
      </c>
      <c r="H92" s="1">
        <f t="shared" si="3"/>
        <v>0.9690101761452955</v>
      </c>
      <c r="I92" s="1">
        <f t="shared" si="4"/>
        <v>0.17004982310723865</v>
      </c>
    </row>
    <row r="93" spans="7:9">
      <c r="G93" s="4">
        <f t="shared" si="5"/>
        <v>-1.3617444704155419</v>
      </c>
      <c r="H93" s="1">
        <f t="shared" si="3"/>
        <v>0.9690429664111736</v>
      </c>
      <c r="I93" s="1">
        <f t="shared" si="4"/>
        <v>0.17028163039171007</v>
      </c>
    </row>
    <row r="94" spans="7:9">
      <c r="G94" s="4">
        <f t="shared" si="5"/>
        <v>-1.360744470415542</v>
      </c>
      <c r="H94" s="1">
        <f t="shared" si="3"/>
        <v>0.96907574021405951</v>
      </c>
      <c r="I94" s="1">
        <f t="shared" si="4"/>
        <v>0.1705135831558858</v>
      </c>
    </row>
    <row r="95" spans="7:9">
      <c r="G95" s="4">
        <f t="shared" si="5"/>
        <v>-1.3597444704155421</v>
      </c>
      <c r="H95" s="1">
        <f t="shared" si="3"/>
        <v>0.96910849753617634</v>
      </c>
      <c r="I95" s="1">
        <f t="shared" si="4"/>
        <v>0.17074568113371288</v>
      </c>
    </row>
    <row r="96" spans="7:9">
      <c r="G96" s="4">
        <f t="shared" si="5"/>
        <v>-1.3587444704155422</v>
      </c>
      <c r="H96" s="1">
        <f t="shared" si="3"/>
        <v>0.96914123835978216</v>
      </c>
      <c r="I96" s="1">
        <f t="shared" si="4"/>
        <v>0.17097792405834011</v>
      </c>
    </row>
    <row r="97" spans="7:9">
      <c r="G97" s="4">
        <f t="shared" si="5"/>
        <v>-1.3577444704155424</v>
      </c>
      <c r="H97" s="1">
        <f t="shared" si="3"/>
        <v>0.96917396266717049</v>
      </c>
      <c r="I97" s="1">
        <f t="shared" si="4"/>
        <v>0.17121031166211811</v>
      </c>
    </row>
    <row r="98" spans="7:9">
      <c r="G98" s="4">
        <f t="shared" si="5"/>
        <v>-1.3567444704155425</v>
      </c>
      <c r="H98" s="1">
        <f t="shared" si="3"/>
        <v>0.96920667044066977</v>
      </c>
      <c r="I98" s="1">
        <f t="shared" si="4"/>
        <v>0.17144284367659923</v>
      </c>
    </row>
    <row r="99" spans="7:9">
      <c r="G99" s="4">
        <f t="shared" si="5"/>
        <v>-1.3557444704155426</v>
      </c>
      <c r="H99" s="1">
        <f t="shared" si="3"/>
        <v>0.96923936166264368</v>
      </c>
      <c r="I99" s="1">
        <f t="shared" si="4"/>
        <v>0.17167551983253748</v>
      </c>
    </row>
    <row r="100" spans="7:9">
      <c r="G100" s="4">
        <f t="shared" si="5"/>
        <v>-1.3547444704155427</v>
      </c>
      <c r="H100" s="1">
        <f t="shared" si="3"/>
        <v>0.9692720363154913</v>
      </c>
      <c r="I100" s="1">
        <f t="shared" si="4"/>
        <v>0.17190833985988874</v>
      </c>
    </row>
    <row r="101" spans="7:9">
      <c r="G101" s="4">
        <f t="shared" si="5"/>
        <v>-1.3537444704155428</v>
      </c>
      <c r="H101" s="1">
        <f t="shared" si="3"/>
        <v>0.96930469438164679</v>
      </c>
      <c r="I101" s="1">
        <f t="shared" si="4"/>
        <v>0.17214130348781059</v>
      </c>
    </row>
    <row r="102" spans="7:9">
      <c r="G102" s="4">
        <f t="shared" si="5"/>
        <v>-1.3527444704155429</v>
      </c>
      <c r="H102" s="1">
        <f t="shared" si="3"/>
        <v>0.96933733584357962</v>
      </c>
      <c r="I102" s="1">
        <f t="shared" si="4"/>
        <v>0.17237441044466223</v>
      </c>
    </row>
    <row r="103" spans="7:9">
      <c r="G103" s="4">
        <f t="shared" si="5"/>
        <v>-1.351744470415543</v>
      </c>
      <c r="H103" s="1">
        <f t="shared" si="3"/>
        <v>0.96936996068379477</v>
      </c>
      <c r="I103" s="1">
        <f t="shared" si="4"/>
        <v>0.1726076604580048</v>
      </c>
    </row>
    <row r="104" spans="7:9">
      <c r="G104" s="4">
        <f t="shared" si="5"/>
        <v>-1.3507444704155431</v>
      </c>
      <c r="H104" s="1">
        <f t="shared" si="3"/>
        <v>0.96940256888483234</v>
      </c>
      <c r="I104" s="1">
        <f t="shared" si="4"/>
        <v>0.172841053254601</v>
      </c>
    </row>
    <row r="105" spans="7:9">
      <c r="G105" s="4">
        <f t="shared" si="5"/>
        <v>-1.3497444704155432</v>
      </c>
      <c r="H105" s="1">
        <f t="shared" si="3"/>
        <v>0.96943516042926781</v>
      </c>
      <c r="I105" s="1">
        <f t="shared" si="4"/>
        <v>0.17307458856041547</v>
      </c>
    </row>
    <row r="106" spans="7:9">
      <c r="G106" s="4">
        <f t="shared" si="5"/>
        <v>-1.3487444704155434</v>
      </c>
      <c r="H106" s="1">
        <f t="shared" si="3"/>
        <v>0.96946773529971197</v>
      </c>
      <c r="I106" s="1">
        <f t="shared" si="4"/>
        <v>0.17330826610061445</v>
      </c>
    </row>
    <row r="107" spans="7:9">
      <c r="G107" s="4">
        <f t="shared" si="5"/>
        <v>-1.3477444704155435</v>
      </c>
      <c r="H107" s="1">
        <f t="shared" si="3"/>
        <v>0.96950029347881139</v>
      </c>
      <c r="I107" s="1">
        <f t="shared" si="4"/>
        <v>0.1735420855995661</v>
      </c>
    </row>
    <row r="108" spans="7:9">
      <c r="G108" s="4">
        <f t="shared" si="5"/>
        <v>-1.3467444704155436</v>
      </c>
      <c r="H108" s="1">
        <f t="shared" si="3"/>
        <v>0.96953283494924747</v>
      </c>
      <c r="I108" s="1">
        <f t="shared" si="4"/>
        <v>0.17377604678084041</v>
      </c>
    </row>
    <row r="109" spans="7:9">
      <c r="G109" s="4">
        <f t="shared" si="5"/>
        <v>-1.3457444704155437</v>
      </c>
      <c r="H109" s="1">
        <f t="shared" si="3"/>
        <v>0.96956535969373758</v>
      </c>
      <c r="I109" s="1">
        <f t="shared" si="4"/>
        <v>0.17401014936720918</v>
      </c>
    </row>
    <row r="110" spans="7:9">
      <c r="G110" s="4">
        <f t="shared" si="5"/>
        <v>-1.3447444704155438</v>
      </c>
      <c r="H110" s="1">
        <f t="shared" si="3"/>
        <v>0.96959786769503431</v>
      </c>
      <c r="I110" s="1">
        <f t="shared" si="4"/>
        <v>0.17424439308064613</v>
      </c>
    </row>
    <row r="111" spans="7:9">
      <c r="G111" s="4">
        <f t="shared" si="5"/>
        <v>-1.3437444704155439</v>
      </c>
      <c r="H111" s="1">
        <f t="shared" si="3"/>
        <v>0.96963035893592575</v>
      </c>
      <c r="I111" s="1">
        <f t="shared" si="4"/>
        <v>0.17447877764232692</v>
      </c>
    </row>
    <row r="112" spans="7:9">
      <c r="G112" s="4">
        <f t="shared" si="5"/>
        <v>-1.342744470415544</v>
      </c>
      <c r="H112" s="1">
        <f t="shared" si="3"/>
        <v>0.96966283339923565</v>
      </c>
      <c r="I112" s="1">
        <f t="shared" si="4"/>
        <v>0.17471330277262909</v>
      </c>
    </row>
    <row r="113" spans="7:9">
      <c r="G113" s="4">
        <f t="shared" si="5"/>
        <v>-1.3417444704155441</v>
      </c>
      <c r="H113" s="1">
        <f t="shared" si="3"/>
        <v>0.96969529106782304</v>
      </c>
      <c r="I113" s="1">
        <f t="shared" si="4"/>
        <v>0.17494796819113234</v>
      </c>
    </row>
    <row r="114" spans="7:9">
      <c r="G114" s="4">
        <f t="shared" si="5"/>
        <v>-1.3407444704155442</v>
      </c>
      <c r="H114" s="1">
        <f t="shared" si="3"/>
        <v>0.96972773192458284</v>
      </c>
      <c r="I114" s="1">
        <f t="shared" si="4"/>
        <v>0.17518277361661841</v>
      </c>
    </row>
    <row r="115" spans="7:9">
      <c r="G115" s="4">
        <f t="shared" si="5"/>
        <v>-1.3397444704155443</v>
      </c>
      <c r="H115" s="1">
        <f t="shared" si="3"/>
        <v>0.96976015595244525</v>
      </c>
      <c r="I115" s="1">
        <f t="shared" si="4"/>
        <v>0.17541771876707102</v>
      </c>
    </row>
    <row r="116" spans="7:9">
      <c r="G116" s="4">
        <f t="shared" si="5"/>
        <v>-1.3387444704155445</v>
      </c>
      <c r="H116" s="1">
        <f t="shared" si="3"/>
        <v>0.96979256313437623</v>
      </c>
      <c r="I116" s="1">
        <f t="shared" si="4"/>
        <v>0.17565280335967626</v>
      </c>
    </row>
    <row r="117" spans="7:9">
      <c r="G117" s="4">
        <f t="shared" si="5"/>
        <v>-1.3377444704155446</v>
      </c>
      <c r="H117" s="1">
        <f t="shared" si="3"/>
        <v>0.96982495345337727</v>
      </c>
      <c r="I117" s="1">
        <f t="shared" si="4"/>
        <v>0.1758880271108223</v>
      </c>
    </row>
    <row r="118" spans="7:9">
      <c r="G118" s="4">
        <f t="shared" si="5"/>
        <v>-1.3367444704155447</v>
      </c>
      <c r="H118" s="1">
        <f t="shared" si="3"/>
        <v>0.96985732689248583</v>
      </c>
      <c r="I118" s="1">
        <f t="shared" si="4"/>
        <v>0.1761233897360997</v>
      </c>
    </row>
    <row r="119" spans="7:9">
      <c r="G119" s="4">
        <f t="shared" si="5"/>
        <v>-1.3357444704155448</v>
      </c>
      <c r="H119" s="1">
        <f t="shared" si="3"/>
        <v>0.96988968343477455</v>
      </c>
      <c r="I119" s="1">
        <f t="shared" si="4"/>
        <v>0.17635889095030141</v>
      </c>
    </row>
    <row r="120" spans="7:9">
      <c r="G120" s="4">
        <f t="shared" si="5"/>
        <v>-1.3347444704155449</v>
      </c>
      <c r="H120" s="1">
        <f t="shared" si="3"/>
        <v>0.96992202306335218</v>
      </c>
      <c r="I120" s="1">
        <f t="shared" si="4"/>
        <v>0.17659453046742282</v>
      </c>
    </row>
    <row r="121" spans="7:9">
      <c r="G121" s="4">
        <f t="shared" si="5"/>
        <v>-1.333744470415545</v>
      </c>
      <c r="H121" s="1">
        <f t="shared" si="3"/>
        <v>0.96995434576136297</v>
      </c>
      <c r="I121" s="1">
        <f t="shared" si="4"/>
        <v>0.1768303080006618</v>
      </c>
    </row>
    <row r="122" spans="7:9">
      <c r="G122" s="4">
        <f t="shared" si="5"/>
        <v>-1.3327444704155451</v>
      </c>
      <c r="H122" s="1">
        <f t="shared" si="3"/>
        <v>0.96998665151198682</v>
      </c>
      <c r="I122" s="1">
        <f t="shared" si="4"/>
        <v>0.17706622326241891</v>
      </c>
    </row>
    <row r="123" spans="7:9">
      <c r="G123" s="4">
        <f t="shared" si="5"/>
        <v>-1.3317444704155452</v>
      </c>
      <c r="H123" s="1">
        <f t="shared" si="3"/>
        <v>0.97001894029843982</v>
      </c>
      <c r="I123" s="1">
        <f t="shared" si="4"/>
        <v>0.17730227596429732</v>
      </c>
    </row>
    <row r="124" spans="7:9">
      <c r="G124" s="4">
        <f t="shared" si="5"/>
        <v>-1.3307444704155453</v>
      </c>
      <c r="H124" s="1">
        <f t="shared" si="3"/>
        <v>0.97005121210397327</v>
      </c>
      <c r="I124" s="1">
        <f t="shared" si="4"/>
        <v>0.17753846581710309</v>
      </c>
    </row>
    <row r="125" spans="7:9">
      <c r="G125" s="4">
        <f t="shared" si="5"/>
        <v>-1.3297444704155454</v>
      </c>
      <c r="H125" s="1">
        <f t="shared" si="3"/>
        <v>0.97008346691187464</v>
      </c>
      <c r="I125" s="1">
        <f t="shared" si="4"/>
        <v>0.17777479253084508</v>
      </c>
    </row>
    <row r="126" spans="7:9">
      <c r="G126" s="4">
        <f t="shared" si="5"/>
        <v>-1.3287444704155456</v>
      </c>
      <c r="H126" s="1">
        <f t="shared" si="3"/>
        <v>0.97011570470546726</v>
      </c>
      <c r="I126" s="1">
        <f t="shared" si="4"/>
        <v>0.17801125581473518</v>
      </c>
    </row>
    <row r="127" spans="7:9">
      <c r="G127" s="4">
        <f t="shared" si="5"/>
        <v>-1.3277444704155457</v>
      </c>
      <c r="H127" s="1">
        <f t="shared" si="3"/>
        <v>0.97014792546810991</v>
      </c>
      <c r="I127" s="1">
        <f t="shared" si="4"/>
        <v>0.17824785537718832</v>
      </c>
    </row>
    <row r="128" spans="7:9">
      <c r="G128" s="4">
        <f t="shared" si="5"/>
        <v>-1.3267444704155458</v>
      </c>
      <c r="H128" s="1">
        <f t="shared" si="3"/>
        <v>0.97018012918319774</v>
      </c>
      <c r="I128" s="1">
        <f t="shared" si="4"/>
        <v>0.17848459092582269</v>
      </c>
    </row>
    <row r="129" spans="7:9">
      <c r="G129" s="4">
        <f t="shared" si="5"/>
        <v>-1.3257444704155459</v>
      </c>
      <c r="H129" s="1">
        <f t="shared" si="3"/>
        <v>0.97021231583416134</v>
      </c>
      <c r="I129" s="1">
        <f t="shared" si="4"/>
        <v>0.17872146216745974</v>
      </c>
    </row>
    <row r="130" spans="7:9">
      <c r="G130" s="4">
        <f t="shared" si="5"/>
        <v>-1.324744470415546</v>
      </c>
      <c r="H130" s="1">
        <f t="shared" ref="H130:H193" si="6">1-$B$1*NORMSDIST($E$5-$E$6*G130)</f>
        <v>0.97024448540446762</v>
      </c>
      <c r="I130" s="1">
        <f t="shared" ref="I130:I193" si="7">_xlfn.NORM.S.DIST(G130,FALSE)/(1-$B$16)</f>
        <v>0.17895846880812435</v>
      </c>
    </row>
    <row r="131" spans="7:9">
      <c r="G131" s="4">
        <f t="shared" ref="G131:G194" si="8">G130+0.001</f>
        <v>-1.3237444704155461</v>
      </c>
      <c r="H131" s="1">
        <f t="shared" si="6"/>
        <v>0.97027663787761909</v>
      </c>
      <c r="I131" s="1">
        <f t="shared" si="7"/>
        <v>0.17919561055304495</v>
      </c>
    </row>
    <row r="132" spans="7:9">
      <c r="G132" s="4">
        <f t="shared" si="8"/>
        <v>-1.3227444704155462</v>
      </c>
      <c r="H132" s="1">
        <f t="shared" si="6"/>
        <v>0.97030877323715425</v>
      </c>
      <c r="I132" s="1">
        <f t="shared" si="7"/>
        <v>0.17943288710665359</v>
      </c>
    </row>
    <row r="133" spans="7:9">
      <c r="G133" s="4">
        <f t="shared" si="8"/>
        <v>-1.3217444704155463</v>
      </c>
      <c r="H133" s="1">
        <f t="shared" si="6"/>
        <v>0.9703408914666477</v>
      </c>
      <c r="I133" s="1">
        <f t="shared" si="7"/>
        <v>0.17967029817258623</v>
      </c>
    </row>
    <row r="134" spans="7:9">
      <c r="G134" s="4">
        <f t="shared" si="8"/>
        <v>-1.3207444704155464</v>
      </c>
      <c r="H134" s="1">
        <f t="shared" si="6"/>
        <v>0.97037299254970999</v>
      </c>
      <c r="I134" s="1">
        <f t="shared" si="7"/>
        <v>0.17990784345368255</v>
      </c>
    </row>
    <row r="135" spans="7:9">
      <c r="G135" s="4">
        <f t="shared" si="8"/>
        <v>-1.3197444704155465</v>
      </c>
      <c r="H135" s="1">
        <f t="shared" si="6"/>
        <v>0.97040507646998753</v>
      </c>
      <c r="I135" s="1">
        <f t="shared" si="7"/>
        <v>0.18014552265198649</v>
      </c>
    </row>
    <row r="136" spans="7:9">
      <c r="G136" s="4">
        <f t="shared" si="8"/>
        <v>-1.3187444704155467</v>
      </c>
      <c r="H136" s="1">
        <f t="shared" si="6"/>
        <v>0.97043714321116303</v>
      </c>
      <c r="I136" s="1">
        <f t="shared" si="7"/>
        <v>0.18038333546874605</v>
      </c>
    </row>
    <row r="137" spans="7:9">
      <c r="G137" s="4">
        <f t="shared" si="8"/>
        <v>-1.3177444704155468</v>
      </c>
      <c r="H137" s="1">
        <f t="shared" si="6"/>
        <v>0.97046919275695498</v>
      </c>
      <c r="I137" s="1">
        <f t="shared" si="7"/>
        <v>0.18062128160441368</v>
      </c>
    </row>
    <row r="138" spans="7:9">
      <c r="G138" s="4">
        <f t="shared" si="8"/>
        <v>-1.3167444704155469</v>
      </c>
      <c r="H138" s="1">
        <f t="shared" si="6"/>
        <v>0.97050122509111802</v>
      </c>
      <c r="I138" s="1">
        <f t="shared" si="7"/>
        <v>0.18085936075864625</v>
      </c>
    </row>
    <row r="139" spans="7:9">
      <c r="G139" s="4">
        <f t="shared" si="8"/>
        <v>-1.315744470415547</v>
      </c>
      <c r="H139" s="1">
        <f t="shared" si="6"/>
        <v>0.97053324019744291</v>
      </c>
      <c r="I139" s="1">
        <f t="shared" si="7"/>
        <v>0.18109757263030526</v>
      </c>
    </row>
    <row r="140" spans="7:9">
      <c r="G140" s="4">
        <f t="shared" si="8"/>
        <v>-1.3147444704155471</v>
      </c>
      <c r="H140" s="1">
        <f t="shared" si="6"/>
        <v>0.97056523805975659</v>
      </c>
      <c r="I140" s="1">
        <f t="shared" si="7"/>
        <v>0.1813359169174571</v>
      </c>
    </row>
    <row r="141" spans="7:9">
      <c r="G141" s="4">
        <f t="shared" si="8"/>
        <v>-1.3137444704155472</v>
      </c>
      <c r="H141" s="1">
        <f t="shared" si="6"/>
        <v>0.97059721866192195</v>
      </c>
      <c r="I141" s="1">
        <f t="shared" si="7"/>
        <v>0.1815743933173731</v>
      </c>
    </row>
    <row r="142" spans="7:9">
      <c r="G142" s="4">
        <f t="shared" si="8"/>
        <v>-1.3127444704155473</v>
      </c>
      <c r="H142" s="1">
        <f t="shared" si="6"/>
        <v>0.97062918198783799</v>
      </c>
      <c r="I142" s="1">
        <f t="shared" si="7"/>
        <v>0.1818130015265296</v>
      </c>
    </row>
    <row r="143" spans="7:9">
      <c r="G143" s="4">
        <f t="shared" si="8"/>
        <v>-1.3117444704155474</v>
      </c>
      <c r="H143" s="1">
        <f t="shared" si="6"/>
        <v>0.97066112802144022</v>
      </c>
      <c r="I143" s="1">
        <f t="shared" si="7"/>
        <v>0.18205174124060836</v>
      </c>
    </row>
    <row r="144" spans="7:9">
      <c r="G144" s="4">
        <f t="shared" si="8"/>
        <v>-1.3107444704155475</v>
      </c>
      <c r="H144" s="1">
        <f t="shared" si="6"/>
        <v>0.97069305674669992</v>
      </c>
      <c r="I144" s="1">
        <f t="shared" si="7"/>
        <v>0.18229061215449663</v>
      </c>
    </row>
    <row r="145" spans="7:9">
      <c r="G145" s="4">
        <f t="shared" si="8"/>
        <v>-1.3097444704155476</v>
      </c>
      <c r="H145" s="1">
        <f t="shared" si="6"/>
        <v>0.97072496814762466</v>
      </c>
      <c r="I145" s="1">
        <f t="shared" si="7"/>
        <v>0.18252961396228723</v>
      </c>
    </row>
    <row r="146" spans="7:9">
      <c r="G146" s="4">
        <f t="shared" si="8"/>
        <v>-1.3087444704155478</v>
      </c>
      <c r="H146" s="1">
        <f t="shared" si="6"/>
        <v>0.97075686220825852</v>
      </c>
      <c r="I146" s="1">
        <f t="shared" si="7"/>
        <v>0.18276874635727886</v>
      </c>
    </row>
    <row r="147" spans="7:9">
      <c r="G147" s="4">
        <f t="shared" si="8"/>
        <v>-1.3077444704155479</v>
      </c>
      <c r="H147" s="1">
        <f t="shared" si="6"/>
        <v>0.97078873891268147</v>
      </c>
      <c r="I147" s="1">
        <f t="shared" si="7"/>
        <v>0.18300800903197617</v>
      </c>
    </row>
    <row r="148" spans="7:9">
      <c r="G148" s="4">
        <f t="shared" si="8"/>
        <v>-1.306744470415548</v>
      </c>
      <c r="H148" s="1">
        <f t="shared" si="6"/>
        <v>0.97082059824500988</v>
      </c>
      <c r="I148" s="1">
        <f t="shared" si="7"/>
        <v>0.18324740167809012</v>
      </c>
    </row>
    <row r="149" spans="7:9">
      <c r="G149" s="4">
        <f t="shared" si="8"/>
        <v>-1.3057444704155481</v>
      </c>
      <c r="H149" s="1">
        <f t="shared" si="6"/>
        <v>0.97085244018939643</v>
      </c>
      <c r="I149" s="1">
        <f t="shared" si="7"/>
        <v>0.18348692398653807</v>
      </c>
    </row>
    <row r="150" spans="7:9">
      <c r="G150" s="4">
        <f t="shared" si="8"/>
        <v>-1.3047444704155482</v>
      </c>
      <c r="H150" s="1">
        <f t="shared" si="6"/>
        <v>0.97088426473002987</v>
      </c>
      <c r="I150" s="1">
        <f t="shared" si="7"/>
        <v>0.18372657564744382</v>
      </c>
    </row>
    <row r="151" spans="7:9">
      <c r="G151" s="4">
        <f t="shared" si="8"/>
        <v>-1.3037444704155483</v>
      </c>
      <c r="H151" s="1">
        <f t="shared" si="6"/>
        <v>0.97091607185113549</v>
      </c>
      <c r="I151" s="1">
        <f t="shared" si="7"/>
        <v>0.18396635635013817</v>
      </c>
    </row>
    <row r="152" spans="7:9">
      <c r="G152" s="4">
        <f t="shared" si="8"/>
        <v>-1.3027444704155484</v>
      </c>
      <c r="H152" s="1">
        <f t="shared" si="6"/>
        <v>0.97094786153697499</v>
      </c>
      <c r="I152" s="1">
        <f t="shared" si="7"/>
        <v>0.18420626578315882</v>
      </c>
    </row>
    <row r="153" spans="7:9">
      <c r="G153" s="4">
        <f t="shared" si="8"/>
        <v>-1.3017444704155485</v>
      </c>
      <c r="H153" s="1">
        <f t="shared" si="6"/>
        <v>0.97097963377184593</v>
      </c>
      <c r="I153" s="1">
        <f t="shared" si="7"/>
        <v>0.18444630363425082</v>
      </c>
    </row>
    <row r="154" spans="7:9">
      <c r="G154" s="4">
        <f t="shared" si="8"/>
        <v>-1.3007444704155486</v>
      </c>
      <c r="H154" s="1">
        <f t="shared" si="6"/>
        <v>0.97101138854008284</v>
      </c>
      <c r="I154" s="1">
        <f t="shared" si="7"/>
        <v>0.18468646959036647</v>
      </c>
    </row>
    <row r="155" spans="7:9">
      <c r="G155" s="4">
        <f t="shared" si="8"/>
        <v>-1.2997444704155487</v>
      </c>
      <c r="H155" s="1">
        <f t="shared" si="6"/>
        <v>0.97104312582605623</v>
      </c>
      <c r="I155" s="1">
        <f t="shared" si="7"/>
        <v>0.18492676333766589</v>
      </c>
    </row>
    <row r="156" spans="7:9">
      <c r="G156" s="4">
        <f t="shared" si="8"/>
        <v>-1.2987444704155489</v>
      </c>
      <c r="H156" s="1">
        <f t="shared" si="6"/>
        <v>0.97107484561417301</v>
      </c>
      <c r="I156" s="1">
        <f t="shared" si="7"/>
        <v>0.18516718456151701</v>
      </c>
    </row>
    <row r="157" spans="7:9">
      <c r="G157" s="4">
        <f t="shared" si="8"/>
        <v>-1.297744470415549</v>
      </c>
      <c r="H157" s="1">
        <f t="shared" si="6"/>
        <v>0.97110654788887674</v>
      </c>
      <c r="I157" s="1">
        <f t="shared" si="7"/>
        <v>0.18540773294649593</v>
      </c>
    </row>
    <row r="158" spans="7:9">
      <c r="G158" s="4">
        <f t="shared" si="8"/>
        <v>-1.2967444704155491</v>
      </c>
      <c r="H158" s="1">
        <f t="shared" si="6"/>
        <v>0.97113823263464727</v>
      </c>
      <c r="I158" s="1">
        <f t="shared" si="7"/>
        <v>0.18564840817638703</v>
      </c>
    </row>
    <row r="159" spans="7:9">
      <c r="G159" s="4">
        <f t="shared" si="8"/>
        <v>-1.2957444704155492</v>
      </c>
      <c r="H159" s="1">
        <f t="shared" si="6"/>
        <v>0.97116989983600088</v>
      </c>
      <c r="I159" s="1">
        <f t="shared" si="7"/>
        <v>0.18588920993418337</v>
      </c>
    </row>
    <row r="160" spans="7:9">
      <c r="G160" s="4">
        <f t="shared" si="8"/>
        <v>-1.2947444704155493</v>
      </c>
      <c r="H160" s="1">
        <f t="shared" si="6"/>
        <v>0.97120154947749027</v>
      </c>
      <c r="I160" s="1">
        <f t="shared" si="7"/>
        <v>0.18613013790208671</v>
      </c>
    </row>
    <row r="161" spans="7:9">
      <c r="G161" s="4">
        <f t="shared" si="8"/>
        <v>-1.2937444704155494</v>
      </c>
      <c r="H161" s="1">
        <f t="shared" si="6"/>
        <v>0.97123318154370475</v>
      </c>
      <c r="I161" s="1">
        <f t="shared" si="7"/>
        <v>0.18637119176150799</v>
      </c>
    </row>
    <row r="162" spans="7:9">
      <c r="G162" s="4">
        <f t="shared" si="8"/>
        <v>-1.2927444704155495</v>
      </c>
      <c r="H162" s="1">
        <f t="shared" si="6"/>
        <v>0.97126479601926996</v>
      </c>
      <c r="I162" s="1">
        <f t="shared" si="7"/>
        <v>0.18661237119306739</v>
      </c>
    </row>
    <row r="163" spans="7:9">
      <c r="G163" s="4">
        <f t="shared" si="8"/>
        <v>-1.2917444704155496</v>
      </c>
      <c r="H163" s="1">
        <f t="shared" si="6"/>
        <v>0.97129639288884828</v>
      </c>
      <c r="I163" s="1">
        <f t="shared" si="7"/>
        <v>0.18685367587659474</v>
      </c>
    </row>
    <row r="164" spans="7:9">
      <c r="G164" s="4">
        <f t="shared" si="8"/>
        <v>-1.2907444704155497</v>
      </c>
      <c r="H164" s="1">
        <f t="shared" si="6"/>
        <v>0.97132797213713828</v>
      </c>
      <c r="I164" s="1">
        <f t="shared" si="7"/>
        <v>0.18709510549112968</v>
      </c>
    </row>
    <row r="165" spans="7:9">
      <c r="G165" s="4">
        <f t="shared" si="8"/>
        <v>-1.2897444704155498</v>
      </c>
      <c r="H165" s="1">
        <f t="shared" si="6"/>
        <v>0.97135953374887551</v>
      </c>
      <c r="I165" s="1">
        <f t="shared" si="7"/>
        <v>0.18733665971492197</v>
      </c>
    </row>
    <row r="166" spans="7:9">
      <c r="G166" s="4">
        <f t="shared" si="8"/>
        <v>-1.28874447041555</v>
      </c>
      <c r="H166" s="1">
        <f t="shared" si="6"/>
        <v>0.97139107770883171</v>
      </c>
      <c r="I166" s="1">
        <f t="shared" si="7"/>
        <v>0.18757833822543163</v>
      </c>
    </row>
    <row r="167" spans="7:9">
      <c r="G167" s="4">
        <f t="shared" si="8"/>
        <v>-1.2877444704155501</v>
      </c>
      <c r="H167" s="1">
        <f t="shared" si="6"/>
        <v>0.97142260400181535</v>
      </c>
      <c r="I167" s="1">
        <f t="shared" si="7"/>
        <v>0.18782014069932948</v>
      </c>
    </row>
    <row r="168" spans="7:9">
      <c r="G168" s="4">
        <f t="shared" si="8"/>
        <v>-1.2867444704155502</v>
      </c>
      <c r="H168" s="1">
        <f t="shared" si="6"/>
        <v>0.97145411261267145</v>
      </c>
      <c r="I168" s="1">
        <f t="shared" si="7"/>
        <v>0.18806206681249713</v>
      </c>
    </row>
    <row r="169" spans="7:9">
      <c r="G169" s="4">
        <f t="shared" si="8"/>
        <v>-1.2857444704155503</v>
      </c>
      <c r="H169" s="1">
        <f t="shared" si="6"/>
        <v>0.97148560352628177</v>
      </c>
      <c r="I169" s="1">
        <f t="shared" si="7"/>
        <v>0.18830411624002741</v>
      </c>
    </row>
    <row r="170" spans="7:9">
      <c r="G170" s="4">
        <f t="shared" si="8"/>
        <v>-1.2847444704155504</v>
      </c>
      <c r="H170" s="1">
        <f t="shared" si="6"/>
        <v>0.97151707672756438</v>
      </c>
      <c r="I170" s="1">
        <f t="shared" si="7"/>
        <v>0.18854628865622464</v>
      </c>
    </row>
    <row r="171" spans="7:9">
      <c r="G171" s="4">
        <f t="shared" si="8"/>
        <v>-1.2837444704155505</v>
      </c>
      <c r="H171" s="1">
        <f t="shared" si="6"/>
        <v>0.9715485322014743</v>
      </c>
      <c r="I171" s="1">
        <f t="shared" si="7"/>
        <v>0.18878858373460494</v>
      </c>
    </row>
    <row r="172" spans="7:9">
      <c r="G172" s="4">
        <f t="shared" si="8"/>
        <v>-1.2827444704155506</v>
      </c>
      <c r="H172" s="1">
        <f t="shared" si="6"/>
        <v>0.97157996993300322</v>
      </c>
      <c r="I172" s="1">
        <f t="shared" si="7"/>
        <v>0.18903100114789648</v>
      </c>
    </row>
    <row r="173" spans="7:9">
      <c r="G173" s="4">
        <f t="shared" si="8"/>
        <v>-1.2817444704155507</v>
      </c>
      <c r="H173" s="1">
        <f t="shared" si="6"/>
        <v>0.97161138990717921</v>
      </c>
      <c r="I173" s="1">
        <f t="shared" si="7"/>
        <v>0.18927354056803966</v>
      </c>
    </row>
    <row r="174" spans="7:9">
      <c r="G174" s="4">
        <f t="shared" si="8"/>
        <v>-1.2807444704155508</v>
      </c>
      <c r="H174" s="1">
        <f t="shared" si="6"/>
        <v>0.97164279210906723</v>
      </c>
      <c r="I174" s="1">
        <f t="shared" si="7"/>
        <v>0.18951620166618771</v>
      </c>
    </row>
    <row r="175" spans="7:9">
      <c r="G175" s="4">
        <f t="shared" si="8"/>
        <v>-1.2797444704155509</v>
      </c>
      <c r="H175" s="1">
        <f t="shared" si="6"/>
        <v>0.97167417652376886</v>
      </c>
      <c r="I175" s="1">
        <f t="shared" si="7"/>
        <v>0.18975898411270675</v>
      </c>
    </row>
    <row r="176" spans="7:9">
      <c r="G176" s="4">
        <f t="shared" si="8"/>
        <v>-1.2787444704155511</v>
      </c>
      <c r="H176" s="1">
        <f t="shared" si="6"/>
        <v>0.97170554313642243</v>
      </c>
      <c r="I176" s="1">
        <f t="shared" si="7"/>
        <v>0.19000188757717618</v>
      </c>
    </row>
    <row r="177" spans="7:9">
      <c r="G177" s="4">
        <f t="shared" si="8"/>
        <v>-1.2777444704155512</v>
      </c>
      <c r="H177" s="1">
        <f t="shared" si="6"/>
        <v>0.97173689193220314</v>
      </c>
      <c r="I177" s="1">
        <f t="shared" si="7"/>
        <v>0.19024491172838898</v>
      </c>
    </row>
    <row r="178" spans="7:9">
      <c r="G178" s="4">
        <f t="shared" si="8"/>
        <v>-1.2767444704155513</v>
      </c>
      <c r="H178" s="1">
        <f t="shared" si="6"/>
        <v>0.97176822289632259</v>
      </c>
      <c r="I178" s="1">
        <f t="shared" si="7"/>
        <v>0.19048805623435205</v>
      </c>
    </row>
    <row r="179" spans="7:9">
      <c r="G179" s="4">
        <f t="shared" si="8"/>
        <v>-1.2757444704155514</v>
      </c>
      <c r="H179" s="1">
        <f t="shared" si="6"/>
        <v>0.97179953601402946</v>
      </c>
      <c r="I179" s="1">
        <f t="shared" si="7"/>
        <v>0.19073132076228655</v>
      </c>
    </row>
    <row r="180" spans="7:9">
      <c r="G180" s="4">
        <f t="shared" si="8"/>
        <v>-1.2747444704155515</v>
      </c>
      <c r="H180" s="1">
        <f t="shared" si="6"/>
        <v>0.97183083127060899</v>
      </c>
      <c r="I180" s="1">
        <f t="shared" si="7"/>
        <v>0.19097470497862812</v>
      </c>
    </row>
    <row r="181" spans="7:9">
      <c r="G181" s="4">
        <f t="shared" si="8"/>
        <v>-1.2737444704155516</v>
      </c>
      <c r="H181" s="1">
        <f t="shared" si="6"/>
        <v>0.97186210865138334</v>
      </c>
      <c r="I181" s="1">
        <f t="shared" si="7"/>
        <v>0.19121820854902735</v>
      </c>
    </row>
    <row r="182" spans="7:9">
      <c r="G182" s="4">
        <f t="shared" si="8"/>
        <v>-1.2727444704155517</v>
      </c>
      <c r="H182" s="1">
        <f t="shared" si="6"/>
        <v>0.97189336814171134</v>
      </c>
      <c r="I182" s="1">
        <f t="shared" si="7"/>
        <v>0.19146183113835011</v>
      </c>
    </row>
    <row r="183" spans="7:9">
      <c r="G183" s="4">
        <f t="shared" si="8"/>
        <v>-1.2717444704155518</v>
      </c>
      <c r="H183" s="1">
        <f t="shared" si="6"/>
        <v>0.9719246097269888</v>
      </c>
      <c r="I183" s="1">
        <f t="shared" si="7"/>
        <v>0.1917055724106777</v>
      </c>
    </row>
    <row r="184" spans="7:9">
      <c r="G184" s="4">
        <f t="shared" si="8"/>
        <v>-1.2707444704155519</v>
      </c>
      <c r="H184" s="1">
        <f t="shared" si="6"/>
        <v>0.97195583339264824</v>
      </c>
      <c r="I184" s="1">
        <f t="shared" si="7"/>
        <v>0.19194943202930742</v>
      </c>
    </row>
    <row r="185" spans="7:9">
      <c r="G185" s="4">
        <f t="shared" si="8"/>
        <v>-1.2697444704155521</v>
      </c>
      <c r="H185" s="1">
        <f t="shared" si="6"/>
        <v>0.97198703912415907</v>
      </c>
      <c r="I185" s="1">
        <f t="shared" si="7"/>
        <v>0.19219340965675283</v>
      </c>
    </row>
    <row r="186" spans="7:9">
      <c r="G186" s="4">
        <f t="shared" si="8"/>
        <v>-1.2687444704155522</v>
      </c>
      <c r="H186" s="1">
        <f t="shared" si="6"/>
        <v>0.97201822690702755</v>
      </c>
      <c r="I186" s="1">
        <f t="shared" si="7"/>
        <v>0.19243750495474415</v>
      </c>
    </row>
    <row r="187" spans="7:9">
      <c r="G187" s="4">
        <f t="shared" si="8"/>
        <v>-1.2677444704155523</v>
      </c>
      <c r="H187" s="1">
        <f t="shared" si="6"/>
        <v>0.97204939672679669</v>
      </c>
      <c r="I187" s="1">
        <f t="shared" si="7"/>
        <v>0.1926817175842285</v>
      </c>
    </row>
    <row r="188" spans="7:9">
      <c r="G188" s="4">
        <f t="shared" si="8"/>
        <v>-1.2667444704155524</v>
      </c>
      <c r="H188" s="1">
        <f t="shared" si="6"/>
        <v>0.97208054856904647</v>
      </c>
      <c r="I188" s="1">
        <f t="shared" si="7"/>
        <v>0.19292604720537038</v>
      </c>
    </row>
    <row r="189" spans="7:9">
      <c r="G189" s="4">
        <f t="shared" si="8"/>
        <v>-1.2657444704155525</v>
      </c>
      <c r="H189" s="1">
        <f t="shared" si="6"/>
        <v>0.97211168241939394</v>
      </c>
      <c r="I189" s="1">
        <f t="shared" si="7"/>
        <v>0.19317049347755191</v>
      </c>
    </row>
    <row r="190" spans="7:9">
      <c r="G190" s="4">
        <f t="shared" si="8"/>
        <v>-1.2647444704155526</v>
      </c>
      <c r="H190" s="1">
        <f t="shared" si="6"/>
        <v>0.9721427982634927</v>
      </c>
      <c r="I190" s="1">
        <f t="shared" si="7"/>
        <v>0.19341505605937342</v>
      </c>
    </row>
    <row r="191" spans="7:9">
      <c r="G191" s="4">
        <f t="shared" si="8"/>
        <v>-1.2637444704155527</v>
      </c>
      <c r="H191" s="1">
        <f t="shared" si="6"/>
        <v>0.97217389608703353</v>
      </c>
      <c r="I191" s="1">
        <f t="shared" si="7"/>
        <v>0.19365973460865363</v>
      </c>
    </row>
    <row r="192" spans="7:9">
      <c r="G192" s="4">
        <f t="shared" si="8"/>
        <v>-1.2627444704155528</v>
      </c>
      <c r="H192" s="1">
        <f t="shared" si="6"/>
        <v>0.97220497587574417</v>
      </c>
      <c r="I192" s="1">
        <f t="shared" si="7"/>
        <v>0.19390452878243003</v>
      </c>
    </row>
    <row r="193" spans="7:9">
      <c r="G193" s="4">
        <f t="shared" si="8"/>
        <v>-1.2617444704155529</v>
      </c>
      <c r="H193" s="1">
        <f t="shared" si="6"/>
        <v>0.97223603761538901</v>
      </c>
      <c r="I193" s="1">
        <f t="shared" si="7"/>
        <v>0.19414943823695946</v>
      </c>
    </row>
    <row r="194" spans="7:9">
      <c r="G194" s="4">
        <f t="shared" si="8"/>
        <v>-1.260744470415553</v>
      </c>
      <c r="H194" s="1">
        <f t="shared" ref="H194:H257" si="9">1-$B$1*NORMSDIST($E$5-$E$6*G194)</f>
        <v>0.97226708129176975</v>
      </c>
      <c r="I194" s="1">
        <f t="shared" ref="I194:I257" si="10">_xlfn.NORM.S.DIST(G194,FALSE)/(1-$B$16)</f>
        <v>0.19439446262771828</v>
      </c>
    </row>
    <row r="195" spans="7:9">
      <c r="G195" s="4">
        <f t="shared" ref="G195:G258" si="11">G194+0.001</f>
        <v>-1.2597444704155532</v>
      </c>
      <c r="H195" s="1">
        <f t="shared" si="9"/>
        <v>0.97229810689072471</v>
      </c>
      <c r="I195" s="1">
        <f t="shared" si="10"/>
        <v>0.19463960160940288</v>
      </c>
    </row>
    <row r="196" spans="7:9">
      <c r="G196" s="4">
        <f t="shared" si="11"/>
        <v>-1.2587444704155533</v>
      </c>
      <c r="H196" s="1">
        <f t="shared" si="9"/>
        <v>0.97232911439812963</v>
      </c>
      <c r="I196" s="1">
        <f t="shared" si="10"/>
        <v>0.1948848548359299</v>
      </c>
    </row>
    <row r="197" spans="7:9">
      <c r="G197" s="4">
        <f t="shared" si="11"/>
        <v>-1.2577444704155534</v>
      </c>
      <c r="H197" s="1">
        <f t="shared" si="9"/>
        <v>0.97236010379989679</v>
      </c>
      <c r="I197" s="1">
        <f t="shared" si="10"/>
        <v>0.19513022196043708</v>
      </c>
    </row>
    <row r="198" spans="7:9">
      <c r="G198" s="4">
        <f t="shared" si="11"/>
        <v>-1.2567444704155535</v>
      </c>
      <c r="H198" s="1">
        <f t="shared" si="9"/>
        <v>0.97239107508197586</v>
      </c>
      <c r="I198" s="1">
        <f t="shared" si="10"/>
        <v>0.19537570263528312</v>
      </c>
    </row>
    <row r="199" spans="7:9">
      <c r="G199" s="4">
        <f t="shared" si="11"/>
        <v>-1.2557444704155536</v>
      </c>
      <c r="H199" s="1">
        <f t="shared" si="9"/>
        <v>0.97242202823035317</v>
      </c>
      <c r="I199" s="1">
        <f t="shared" si="10"/>
        <v>0.19562129651204838</v>
      </c>
    </row>
    <row r="200" spans="7:9">
      <c r="G200" s="4">
        <f t="shared" si="11"/>
        <v>-1.2547444704155537</v>
      </c>
      <c r="H200" s="1">
        <f t="shared" si="9"/>
        <v>0.97245296323105235</v>
      </c>
      <c r="I200" s="1">
        <f t="shared" si="10"/>
        <v>0.19586700324153528</v>
      </c>
    </row>
    <row r="201" spans="7:9">
      <c r="G201" s="4">
        <f t="shared" si="11"/>
        <v>-1.2537444704155538</v>
      </c>
      <c r="H201" s="1">
        <f t="shared" si="9"/>
        <v>0.97248388007013398</v>
      </c>
      <c r="I201" s="1">
        <f t="shared" si="10"/>
        <v>0.19611282247376877</v>
      </c>
    </row>
    <row r="202" spans="7:9">
      <c r="G202" s="4">
        <f t="shared" si="11"/>
        <v>-1.2527444704155539</v>
      </c>
      <c r="H202" s="1">
        <f t="shared" si="9"/>
        <v>0.97251477873369574</v>
      </c>
      <c r="I202" s="1">
        <f t="shared" si="10"/>
        <v>0.1963587538579965</v>
      </c>
    </row>
    <row r="203" spans="7:9">
      <c r="G203" s="4">
        <f t="shared" si="11"/>
        <v>-1.251744470415554</v>
      </c>
      <c r="H203" s="1">
        <f t="shared" si="9"/>
        <v>0.97254565920787217</v>
      </c>
      <c r="I203" s="1">
        <f t="shared" si="10"/>
        <v>0.19660479704268957</v>
      </c>
    </row>
    <row r="204" spans="7:9">
      <c r="G204" s="4">
        <f t="shared" si="11"/>
        <v>-1.2507444704155541</v>
      </c>
      <c r="H204" s="1">
        <f t="shared" si="9"/>
        <v>0.97257652147883522</v>
      </c>
      <c r="I204" s="1">
        <f t="shared" si="10"/>
        <v>0.19685095167554276</v>
      </c>
    </row>
    <row r="205" spans="7:9">
      <c r="G205" s="4">
        <f t="shared" si="11"/>
        <v>-1.2497444704155543</v>
      </c>
      <c r="H205" s="1">
        <f t="shared" si="9"/>
        <v>0.97260736553279359</v>
      </c>
      <c r="I205" s="1">
        <f t="shared" si="10"/>
        <v>0.19709721740347502</v>
      </c>
    </row>
    <row r="206" spans="7:9">
      <c r="G206" s="4">
        <f t="shared" si="11"/>
        <v>-1.2487444704155544</v>
      </c>
      <c r="H206" s="1">
        <f t="shared" si="9"/>
        <v>0.97263819135599339</v>
      </c>
      <c r="I206" s="1">
        <f t="shared" si="10"/>
        <v>0.19734359387262995</v>
      </c>
    </row>
    <row r="207" spans="7:9">
      <c r="G207" s="4">
        <f t="shared" si="11"/>
        <v>-1.2477444704155545</v>
      </c>
      <c r="H207" s="1">
        <f t="shared" si="9"/>
        <v>0.97266899893471759</v>
      </c>
      <c r="I207" s="1">
        <f t="shared" si="10"/>
        <v>0.19759008072837614</v>
      </c>
    </row>
    <row r="208" spans="7:9">
      <c r="G208" s="4">
        <f t="shared" si="11"/>
        <v>-1.2467444704155546</v>
      </c>
      <c r="H208" s="1">
        <f t="shared" si="9"/>
        <v>0.97269978825528636</v>
      </c>
      <c r="I208" s="1">
        <f t="shared" si="10"/>
        <v>0.19783667761530782</v>
      </c>
    </row>
    <row r="209" spans="7:9">
      <c r="G209" s="4">
        <f t="shared" si="11"/>
        <v>-1.2457444704155547</v>
      </c>
      <c r="H209" s="1">
        <f t="shared" si="9"/>
        <v>0.97273055930405716</v>
      </c>
      <c r="I209" s="1">
        <f t="shared" si="10"/>
        <v>0.19808338417724505</v>
      </c>
    </row>
    <row r="210" spans="7:9">
      <c r="G210" s="4">
        <f t="shared" si="11"/>
        <v>-1.2447444704155548</v>
      </c>
      <c r="H210" s="1">
        <f t="shared" si="9"/>
        <v>0.97276131206742422</v>
      </c>
      <c r="I210" s="1">
        <f t="shared" si="10"/>
        <v>0.1983302000572344</v>
      </c>
    </row>
    <row r="211" spans="7:9">
      <c r="G211" s="4">
        <f t="shared" si="11"/>
        <v>-1.2437444704155549</v>
      </c>
      <c r="H211" s="1">
        <f t="shared" si="9"/>
        <v>0.97279204653181928</v>
      </c>
      <c r="I211" s="1">
        <f t="shared" si="10"/>
        <v>0.19857712489754931</v>
      </c>
    </row>
    <row r="212" spans="7:9">
      <c r="G212" s="4">
        <f t="shared" si="11"/>
        <v>-1.242744470415555</v>
      </c>
      <c r="H212" s="1">
        <f t="shared" si="9"/>
        <v>0.97282276268371104</v>
      </c>
      <c r="I212" s="1">
        <f t="shared" si="10"/>
        <v>0.19882415833969061</v>
      </c>
    </row>
    <row r="213" spans="7:9">
      <c r="G213" s="4">
        <f t="shared" si="11"/>
        <v>-1.2417444704155551</v>
      </c>
      <c r="H213" s="1">
        <f t="shared" si="9"/>
        <v>0.97285346050960553</v>
      </c>
      <c r="I213" s="1">
        <f t="shared" si="10"/>
        <v>0.19907130002438683</v>
      </c>
    </row>
    <row r="214" spans="7:9">
      <c r="G214" s="4">
        <f t="shared" si="11"/>
        <v>-1.2407444704155552</v>
      </c>
      <c r="H214" s="1">
        <f t="shared" si="9"/>
        <v>0.97288413999604573</v>
      </c>
      <c r="I214" s="1">
        <f t="shared" si="10"/>
        <v>0.19931854959159506</v>
      </c>
    </row>
    <row r="215" spans="7:9">
      <c r="G215" s="4">
        <f t="shared" si="11"/>
        <v>-1.2397444704155554</v>
      </c>
      <c r="H215" s="1">
        <f t="shared" si="9"/>
        <v>0.97291480112961204</v>
      </c>
      <c r="I215" s="1">
        <f t="shared" si="10"/>
        <v>0.19956590668050092</v>
      </c>
    </row>
    <row r="216" spans="7:9">
      <c r="G216" s="4">
        <f t="shared" si="11"/>
        <v>-1.2387444704155555</v>
      </c>
      <c r="H216" s="1">
        <f t="shared" si="9"/>
        <v>0.97294544389692206</v>
      </c>
      <c r="I216" s="1">
        <f t="shared" si="10"/>
        <v>0.19981337092951948</v>
      </c>
    </row>
    <row r="217" spans="7:9">
      <c r="G217" s="4">
        <f t="shared" si="11"/>
        <v>-1.2377444704155556</v>
      </c>
      <c r="H217" s="1">
        <f t="shared" si="9"/>
        <v>0.97297606828463024</v>
      </c>
      <c r="I217" s="1">
        <f t="shared" si="10"/>
        <v>0.20006094197629554</v>
      </c>
    </row>
    <row r="218" spans="7:9">
      <c r="G218" s="4">
        <f t="shared" si="11"/>
        <v>-1.2367444704155557</v>
      </c>
      <c r="H218" s="1">
        <f t="shared" si="9"/>
        <v>0.97300667427942877</v>
      </c>
      <c r="I218" s="1">
        <f t="shared" si="10"/>
        <v>0.20030861945770415</v>
      </c>
    </row>
    <row r="219" spans="7:9">
      <c r="G219" s="4">
        <f t="shared" si="11"/>
        <v>-1.2357444704155558</v>
      </c>
      <c r="H219" s="1">
        <f t="shared" si="9"/>
        <v>0.97303726186804673</v>
      </c>
      <c r="I219" s="1">
        <f t="shared" si="10"/>
        <v>0.20055640300985106</v>
      </c>
    </row>
    <row r="220" spans="7:9">
      <c r="G220" s="4">
        <f t="shared" si="11"/>
        <v>-1.2347444704155559</v>
      </c>
      <c r="H220" s="1">
        <f t="shared" si="9"/>
        <v>0.97306783103725047</v>
      </c>
      <c r="I220" s="1">
        <f t="shared" si="10"/>
        <v>0.20080429226807345</v>
      </c>
    </row>
    <row r="221" spans="7:9">
      <c r="G221" s="4">
        <f t="shared" si="11"/>
        <v>-1.233744470415556</v>
      </c>
      <c r="H221" s="1">
        <f t="shared" si="9"/>
        <v>0.97309838177384378</v>
      </c>
      <c r="I221" s="1">
        <f t="shared" si="10"/>
        <v>0.20105228686694007</v>
      </c>
    </row>
    <row r="222" spans="7:9">
      <c r="G222" s="4">
        <f t="shared" si="11"/>
        <v>-1.2327444704155561</v>
      </c>
      <c r="H222" s="1">
        <f t="shared" si="9"/>
        <v>0.97312891406466751</v>
      </c>
      <c r="I222" s="1">
        <f t="shared" si="10"/>
        <v>0.20130038644025217</v>
      </c>
    </row>
    <row r="223" spans="7:9">
      <c r="G223" s="4">
        <f t="shared" si="11"/>
        <v>-1.2317444704155562</v>
      </c>
      <c r="H223" s="1">
        <f t="shared" si="9"/>
        <v>0.9731594278965997</v>
      </c>
      <c r="I223" s="1">
        <f t="shared" si="10"/>
        <v>0.20154859062104366</v>
      </c>
    </row>
    <row r="224" spans="7:9">
      <c r="G224" s="4">
        <f t="shared" si="11"/>
        <v>-1.2307444704155563</v>
      </c>
      <c r="H224" s="1">
        <f t="shared" si="9"/>
        <v>0.97318992325655596</v>
      </c>
      <c r="I224" s="1">
        <f t="shared" si="10"/>
        <v>0.20179689904158185</v>
      </c>
    </row>
    <row r="225" spans="7:9">
      <c r="G225" s="4">
        <f t="shared" si="11"/>
        <v>-1.2297444704155565</v>
      </c>
      <c r="H225" s="1">
        <f t="shared" si="9"/>
        <v>0.97322040013148892</v>
      </c>
      <c r="I225" s="1">
        <f t="shared" si="10"/>
        <v>0.20204531133336787</v>
      </c>
    </row>
    <row r="226" spans="7:9">
      <c r="G226" s="4">
        <f t="shared" si="11"/>
        <v>-1.2287444704155566</v>
      </c>
      <c r="H226" s="1">
        <f t="shared" si="9"/>
        <v>0.97325085850838877</v>
      </c>
      <c r="I226" s="1">
        <f t="shared" si="10"/>
        <v>0.20229382712713728</v>
      </c>
    </row>
    <row r="227" spans="7:9">
      <c r="G227" s="4">
        <f t="shared" si="11"/>
        <v>-1.2277444704155567</v>
      </c>
      <c r="H227" s="1">
        <f t="shared" si="9"/>
        <v>0.97328129837428268</v>
      </c>
      <c r="I227" s="1">
        <f t="shared" si="10"/>
        <v>0.20254244605286051</v>
      </c>
    </row>
    <row r="228" spans="7:9">
      <c r="G228" s="4">
        <f t="shared" si="11"/>
        <v>-1.2267444704155568</v>
      </c>
      <c r="H228" s="1">
        <f t="shared" si="9"/>
        <v>0.97331171971623531</v>
      </c>
      <c r="I228" s="1">
        <f t="shared" si="10"/>
        <v>0.20279116773974351</v>
      </c>
    </row>
    <row r="229" spans="7:9">
      <c r="G229" s="4">
        <f t="shared" si="11"/>
        <v>-1.2257444704155569</v>
      </c>
      <c r="H229" s="1">
        <f t="shared" si="9"/>
        <v>0.97334212252134855</v>
      </c>
      <c r="I229" s="1">
        <f t="shared" si="10"/>
        <v>0.20303999181622817</v>
      </c>
    </row>
    <row r="230" spans="7:9">
      <c r="G230" s="4">
        <f t="shared" si="11"/>
        <v>-1.224744470415557</v>
      </c>
      <c r="H230" s="1">
        <f t="shared" si="9"/>
        <v>0.9733725067767619</v>
      </c>
      <c r="I230" s="1">
        <f t="shared" si="10"/>
        <v>0.20328891790999301</v>
      </c>
    </row>
    <row r="231" spans="7:9">
      <c r="G231" s="4">
        <f t="shared" si="11"/>
        <v>-1.2237444704155571</v>
      </c>
      <c r="H231" s="1">
        <f t="shared" si="9"/>
        <v>0.97340287246965174</v>
      </c>
      <c r="I231" s="1">
        <f t="shared" si="10"/>
        <v>0.20353794564795363</v>
      </c>
    </row>
    <row r="232" spans="7:9">
      <c r="G232" s="4">
        <f t="shared" si="11"/>
        <v>-1.2227444704155572</v>
      </c>
      <c r="H232" s="1">
        <f t="shared" si="9"/>
        <v>0.97343321958723206</v>
      </c>
      <c r="I232" s="1">
        <f t="shared" si="10"/>
        <v>0.20378707465626328</v>
      </c>
    </row>
    <row r="233" spans="7:9">
      <c r="G233" s="4">
        <f t="shared" si="11"/>
        <v>-1.2217444704155573</v>
      </c>
      <c r="H233" s="1">
        <f t="shared" si="9"/>
        <v>0.97346354811675417</v>
      </c>
      <c r="I233" s="1">
        <f t="shared" si="10"/>
        <v>0.20403630456031341</v>
      </c>
    </row>
    <row r="234" spans="7:9">
      <c r="G234" s="4">
        <f t="shared" si="11"/>
        <v>-1.2207444704155574</v>
      </c>
      <c r="H234" s="1">
        <f t="shared" si="9"/>
        <v>0.9734938580455067</v>
      </c>
      <c r="I234" s="1">
        <f t="shared" si="10"/>
        <v>0.20428563498473432</v>
      </c>
    </row>
    <row r="235" spans="7:9">
      <c r="G235" s="4">
        <f t="shared" si="11"/>
        <v>-1.2197444704155576</v>
      </c>
      <c r="H235" s="1">
        <f t="shared" si="9"/>
        <v>0.97352414936081577</v>
      </c>
      <c r="I235" s="1">
        <f t="shared" si="10"/>
        <v>0.20453506555339573</v>
      </c>
    </row>
    <row r="236" spans="7:9">
      <c r="G236" s="4">
        <f t="shared" si="11"/>
        <v>-1.2187444704155577</v>
      </c>
      <c r="H236" s="1">
        <f t="shared" si="9"/>
        <v>0.97355442205004472</v>
      </c>
      <c r="I236" s="1">
        <f t="shared" si="10"/>
        <v>0.20478459588940717</v>
      </c>
    </row>
    <row r="237" spans="7:9">
      <c r="G237" s="4">
        <f t="shared" si="11"/>
        <v>-1.2177444704155578</v>
      </c>
      <c r="H237" s="1">
        <f t="shared" si="9"/>
        <v>0.97358467610059418</v>
      </c>
      <c r="I237" s="1">
        <f t="shared" si="10"/>
        <v>0.20503422561511886</v>
      </c>
    </row>
    <row r="238" spans="7:9">
      <c r="G238" s="4">
        <f t="shared" si="11"/>
        <v>-1.2167444704155579</v>
      </c>
      <c r="H238" s="1">
        <f t="shared" si="9"/>
        <v>0.97361491149990242</v>
      </c>
      <c r="I238" s="1">
        <f t="shared" si="10"/>
        <v>0.20528395435212193</v>
      </c>
    </row>
    <row r="239" spans="7:9">
      <c r="G239" s="4">
        <f t="shared" si="11"/>
        <v>-1.215744470415558</v>
      </c>
      <c r="H239" s="1">
        <f t="shared" si="9"/>
        <v>0.97364512823544491</v>
      </c>
      <c r="I239" s="1">
        <f t="shared" si="10"/>
        <v>0.20553378172124945</v>
      </c>
    </row>
    <row r="240" spans="7:9">
      <c r="G240" s="4">
        <f t="shared" si="11"/>
        <v>-1.2147444704155581</v>
      </c>
      <c r="H240" s="1">
        <f t="shared" si="9"/>
        <v>0.97367532629473463</v>
      </c>
      <c r="I240" s="1">
        <f t="shared" si="10"/>
        <v>0.20578370734257651</v>
      </c>
    </row>
    <row r="241" spans="7:9">
      <c r="G241" s="4">
        <f t="shared" si="11"/>
        <v>-1.2137444704155582</v>
      </c>
      <c r="H241" s="1">
        <f t="shared" si="9"/>
        <v>0.97370550566532188</v>
      </c>
      <c r="I241" s="1">
        <f t="shared" si="10"/>
        <v>0.20603373083542131</v>
      </c>
    </row>
    <row r="242" spans="7:9">
      <c r="G242" s="4">
        <f t="shared" si="11"/>
        <v>-1.2127444704155583</v>
      </c>
      <c r="H242" s="1">
        <f t="shared" si="9"/>
        <v>0.97373566633479436</v>
      </c>
      <c r="I242" s="1">
        <f t="shared" si="10"/>
        <v>0.20628385181834547</v>
      </c>
    </row>
    <row r="243" spans="7:9">
      <c r="G243" s="4">
        <f t="shared" si="11"/>
        <v>-1.2117444704155584</v>
      </c>
      <c r="H243" s="1">
        <f t="shared" si="9"/>
        <v>0.9737658082907773</v>
      </c>
      <c r="I243" s="1">
        <f t="shared" si="10"/>
        <v>0.20653406990915468</v>
      </c>
    </row>
    <row r="244" spans="7:9">
      <c r="G244" s="4">
        <f t="shared" si="11"/>
        <v>-1.2107444704155585</v>
      </c>
      <c r="H244" s="1">
        <f t="shared" si="9"/>
        <v>0.97379593152093336</v>
      </c>
      <c r="I244" s="1">
        <f t="shared" si="10"/>
        <v>0.20678438472489941</v>
      </c>
    </row>
    <row r="245" spans="7:9">
      <c r="G245" s="4">
        <f t="shared" si="11"/>
        <v>-1.2097444704155587</v>
      </c>
      <c r="H245" s="1">
        <f t="shared" si="9"/>
        <v>0.97382603601296247</v>
      </c>
      <c r="I245" s="1">
        <f t="shared" si="10"/>
        <v>0.2070347958818754</v>
      </c>
    </row>
    <row r="246" spans="7:9">
      <c r="G246" s="4">
        <f t="shared" si="11"/>
        <v>-1.2087444704155588</v>
      </c>
      <c r="H246" s="1">
        <f t="shared" si="9"/>
        <v>0.97385612175460201</v>
      </c>
      <c r="I246" s="1">
        <f t="shared" si="10"/>
        <v>0.20728530299562439</v>
      </c>
    </row>
    <row r="247" spans="7:9">
      <c r="G247" s="4">
        <f t="shared" si="11"/>
        <v>-1.2077444704155589</v>
      </c>
      <c r="H247" s="1">
        <f t="shared" si="9"/>
        <v>0.97388618873362698</v>
      </c>
      <c r="I247" s="1">
        <f t="shared" si="10"/>
        <v>0.20753590568093469</v>
      </c>
    </row>
    <row r="248" spans="7:9">
      <c r="G248" s="4">
        <f t="shared" si="11"/>
        <v>-1.206744470415559</v>
      </c>
      <c r="H248" s="1">
        <f t="shared" si="9"/>
        <v>0.97391623693784968</v>
      </c>
      <c r="I248" s="1">
        <f t="shared" si="10"/>
        <v>0.20778660355184175</v>
      </c>
    </row>
    <row r="249" spans="7:9">
      <c r="G249" s="4">
        <f t="shared" si="11"/>
        <v>-1.2057444704155591</v>
      </c>
      <c r="H249" s="1">
        <f t="shared" si="9"/>
        <v>0.97394626635511994</v>
      </c>
      <c r="I249" s="1">
        <f t="shared" si="10"/>
        <v>0.20803739622162901</v>
      </c>
    </row>
    <row r="250" spans="7:9">
      <c r="G250" s="4">
        <f t="shared" si="11"/>
        <v>-1.2047444704155592</v>
      </c>
      <c r="H250" s="1">
        <f t="shared" si="9"/>
        <v>0.97397627697332501</v>
      </c>
      <c r="I250" s="1">
        <f t="shared" si="10"/>
        <v>0.2082882833028282</v>
      </c>
    </row>
    <row r="251" spans="7:9">
      <c r="G251" s="4">
        <f t="shared" si="11"/>
        <v>-1.2037444704155593</v>
      </c>
      <c r="H251" s="1">
        <f t="shared" si="9"/>
        <v>0.97400626878038965</v>
      </c>
      <c r="I251" s="1">
        <f t="shared" si="10"/>
        <v>0.2085392644072204</v>
      </c>
    </row>
    <row r="252" spans="7:9">
      <c r="G252" s="4">
        <f t="shared" si="11"/>
        <v>-1.2027444704155594</v>
      </c>
      <c r="H252" s="1">
        <f t="shared" si="9"/>
        <v>0.97403624176427595</v>
      </c>
      <c r="I252" s="1">
        <f t="shared" si="10"/>
        <v>0.20879033914583622</v>
      </c>
    </row>
    <row r="253" spans="7:9">
      <c r="G253" s="4">
        <f t="shared" si="11"/>
        <v>-1.2017444704155595</v>
      </c>
      <c r="H253" s="1">
        <f t="shared" si="9"/>
        <v>0.97406619591298371</v>
      </c>
      <c r="I253" s="1">
        <f t="shared" si="10"/>
        <v>0.20904150712895689</v>
      </c>
    </row>
    <row r="254" spans="7:9">
      <c r="G254" s="4">
        <f t="shared" si="11"/>
        <v>-1.2007444704155597</v>
      </c>
      <c r="H254" s="1">
        <f t="shared" si="9"/>
        <v>0.97409613121454985</v>
      </c>
      <c r="I254" s="1">
        <f t="shared" si="10"/>
        <v>0.2092927679661146</v>
      </c>
    </row>
    <row r="255" spans="7:9">
      <c r="G255" s="4">
        <f t="shared" si="11"/>
        <v>-1.1997444704155598</v>
      </c>
      <c r="H255" s="1">
        <f t="shared" si="9"/>
        <v>0.97412604765704924</v>
      </c>
      <c r="I255" s="1">
        <f t="shared" si="10"/>
        <v>0.2095441212660934</v>
      </c>
    </row>
    <row r="256" spans="7:9">
      <c r="G256" s="4">
        <f t="shared" si="11"/>
        <v>-1.1987444704155599</v>
      </c>
      <c r="H256" s="1">
        <f t="shared" si="9"/>
        <v>0.97415594522859394</v>
      </c>
      <c r="I256" s="1">
        <f t="shared" si="10"/>
        <v>0.20979556663692966</v>
      </c>
    </row>
    <row r="257" spans="7:9">
      <c r="G257" s="4">
        <f t="shared" si="11"/>
        <v>-1.19774447041556</v>
      </c>
      <c r="H257" s="1">
        <f t="shared" si="9"/>
        <v>0.97418582391733344</v>
      </c>
      <c r="I257" s="1">
        <f t="shared" si="10"/>
        <v>0.21004710368591287</v>
      </c>
    </row>
    <row r="258" spans="7:9">
      <c r="G258" s="4">
        <f t="shared" si="11"/>
        <v>-1.1967444704155601</v>
      </c>
      <c r="H258" s="1">
        <f t="shared" ref="H258:H321" si="12">1-$B$1*NORMSDIST($E$5-$E$6*G258)</f>
        <v>0.97421568371145495</v>
      </c>
      <c r="I258" s="1">
        <f t="shared" ref="I258:I321" si="13">_xlfn.NORM.S.DIST(G258,FALSE)/(1-$B$16)</f>
        <v>0.21029873201958624</v>
      </c>
    </row>
    <row r="259" spans="7:9">
      <c r="G259" s="4">
        <f t="shared" ref="G259:G322" si="14">G258+0.001</f>
        <v>-1.1957444704155602</v>
      </c>
      <c r="H259" s="1">
        <f t="shared" si="12"/>
        <v>0.97424552459918312</v>
      </c>
      <c r="I259" s="1">
        <f t="shared" si="13"/>
        <v>0.21055045124374752</v>
      </c>
    </row>
    <row r="260" spans="7:9">
      <c r="G260" s="4">
        <f t="shared" si="14"/>
        <v>-1.1947444704155603</v>
      </c>
      <c r="H260" s="1">
        <f t="shared" si="12"/>
        <v>0.97427534656878001</v>
      </c>
      <c r="I260" s="1">
        <f t="shared" si="13"/>
        <v>0.21080226096344951</v>
      </c>
    </row>
    <row r="261" spans="7:9">
      <c r="G261" s="4">
        <f t="shared" si="14"/>
        <v>-1.1937444704155604</v>
      </c>
      <c r="H261" s="1">
        <f t="shared" si="12"/>
        <v>0.97430514960854531</v>
      </c>
      <c r="I261" s="1">
        <f t="shared" si="13"/>
        <v>0.21105416078300074</v>
      </c>
    </row>
    <row r="262" spans="7:9">
      <c r="G262" s="4">
        <f t="shared" si="14"/>
        <v>-1.1927444704155605</v>
      </c>
      <c r="H262" s="1">
        <f t="shared" si="12"/>
        <v>0.97433493370681612</v>
      </c>
      <c r="I262" s="1">
        <f t="shared" si="13"/>
        <v>0.21130615030596644</v>
      </c>
    </row>
    <row r="263" spans="7:9">
      <c r="G263" s="4">
        <f t="shared" si="14"/>
        <v>-1.1917444704155606</v>
      </c>
      <c r="H263" s="1">
        <f t="shared" si="12"/>
        <v>0.97436469885196719</v>
      </c>
      <c r="I263" s="1">
        <f t="shared" si="13"/>
        <v>0.21155822913516889</v>
      </c>
    </row>
    <row r="264" spans="7:9">
      <c r="G264" s="4">
        <f t="shared" si="14"/>
        <v>-1.1907444704155608</v>
      </c>
      <c r="H264" s="1">
        <f t="shared" si="12"/>
        <v>0.97439444503241068</v>
      </c>
      <c r="I264" s="1">
        <f t="shared" si="13"/>
        <v>0.21181039687268835</v>
      </c>
    </row>
    <row r="265" spans="7:9">
      <c r="G265" s="4">
        <f t="shared" si="14"/>
        <v>-1.1897444704155609</v>
      </c>
      <c r="H265" s="1">
        <f t="shared" si="12"/>
        <v>0.97442417223659628</v>
      </c>
      <c r="I265" s="1">
        <f t="shared" si="13"/>
        <v>0.21206265311986364</v>
      </c>
    </row>
    <row r="266" spans="7:9">
      <c r="G266" s="4">
        <f t="shared" si="14"/>
        <v>-1.188744470415561</v>
      </c>
      <c r="H266" s="1">
        <f t="shared" si="12"/>
        <v>0.97445388045301129</v>
      </c>
      <c r="I266" s="1">
        <f t="shared" si="13"/>
        <v>0.21231499747729296</v>
      </c>
    </row>
    <row r="267" spans="7:9">
      <c r="G267" s="4">
        <f t="shared" si="14"/>
        <v>-1.1877444704155611</v>
      </c>
      <c r="H267" s="1">
        <f t="shared" si="12"/>
        <v>0.97448356967018046</v>
      </c>
      <c r="I267" s="1">
        <f t="shared" si="13"/>
        <v>0.21256742954483462</v>
      </c>
    </row>
    <row r="268" spans="7:9">
      <c r="G268" s="4">
        <f t="shared" si="14"/>
        <v>-1.1867444704155612</v>
      </c>
      <c r="H268" s="1">
        <f t="shared" si="12"/>
        <v>0.97451323987666616</v>
      </c>
      <c r="I268" s="1">
        <f t="shared" si="13"/>
        <v>0.21281994892160747</v>
      </c>
    </row>
    <row r="269" spans="7:9">
      <c r="G269" s="4">
        <f t="shared" si="14"/>
        <v>-1.1857444704155613</v>
      </c>
      <c r="H269" s="1">
        <f t="shared" si="12"/>
        <v>0.97454289106106828</v>
      </c>
      <c r="I269" s="1">
        <f t="shared" si="13"/>
        <v>0.21307255520599203</v>
      </c>
    </row>
    <row r="270" spans="7:9">
      <c r="G270" s="4">
        <f t="shared" si="14"/>
        <v>-1.1847444704155614</v>
      </c>
      <c r="H270" s="1">
        <f t="shared" si="12"/>
        <v>0.97457252321202414</v>
      </c>
      <c r="I270" s="1">
        <f t="shared" si="13"/>
        <v>0.21332524799563107</v>
      </c>
    </row>
    <row r="271" spans="7:9">
      <c r="G271" s="4">
        <f t="shared" si="14"/>
        <v>-1.1837444704155615</v>
      </c>
      <c r="H271" s="1">
        <f t="shared" si="12"/>
        <v>0.97460213631820891</v>
      </c>
      <c r="I271" s="1">
        <f t="shared" si="13"/>
        <v>0.21357802688743013</v>
      </c>
    </row>
    <row r="272" spans="7:9">
      <c r="G272" s="4">
        <f t="shared" si="14"/>
        <v>-1.1827444704155616</v>
      </c>
      <c r="H272" s="1">
        <f t="shared" si="12"/>
        <v>0.97463173036833495</v>
      </c>
      <c r="I272" s="1">
        <f t="shared" si="13"/>
        <v>0.21383089147755865</v>
      </c>
    </row>
    <row r="273" spans="7:9">
      <c r="G273" s="4">
        <f t="shared" si="14"/>
        <v>-1.1817444704155617</v>
      </c>
      <c r="H273" s="1">
        <f t="shared" si="12"/>
        <v>0.97466130535115225</v>
      </c>
      <c r="I273" s="1">
        <f t="shared" si="13"/>
        <v>0.21408384136145037</v>
      </c>
    </row>
    <row r="274" spans="7:9">
      <c r="G274" s="4">
        <f t="shared" si="14"/>
        <v>-1.1807444704155619</v>
      </c>
      <c r="H274" s="1">
        <f t="shared" si="12"/>
        <v>0.97469086125544857</v>
      </c>
      <c r="I274" s="1">
        <f t="shared" si="13"/>
        <v>0.21433687613380431</v>
      </c>
    </row>
    <row r="275" spans="7:9">
      <c r="G275" s="4">
        <f t="shared" si="14"/>
        <v>-1.179744470415562</v>
      </c>
      <c r="H275" s="1">
        <f t="shared" si="12"/>
        <v>0.97472039807004918</v>
      </c>
      <c r="I275" s="1">
        <f t="shared" si="13"/>
        <v>0.21458999538858528</v>
      </c>
    </row>
    <row r="276" spans="7:9">
      <c r="G276" s="4">
        <f t="shared" si="14"/>
        <v>-1.1787444704155621</v>
      </c>
      <c r="H276" s="1">
        <f t="shared" si="12"/>
        <v>0.97474991578381665</v>
      </c>
      <c r="I276" s="1">
        <f t="shared" si="13"/>
        <v>0.21484319871902499</v>
      </c>
    </row>
    <row r="277" spans="7:9">
      <c r="G277" s="4">
        <f t="shared" si="14"/>
        <v>-1.1777444704155622</v>
      </c>
      <c r="H277" s="1">
        <f t="shared" si="12"/>
        <v>0.9747794143856513</v>
      </c>
      <c r="I277" s="1">
        <f t="shared" si="13"/>
        <v>0.21509648571762247</v>
      </c>
    </row>
    <row r="278" spans="7:9">
      <c r="G278" s="4">
        <f t="shared" si="14"/>
        <v>-1.1767444704155623</v>
      </c>
      <c r="H278" s="1">
        <f t="shared" si="12"/>
        <v>0.9748088938644911</v>
      </c>
      <c r="I278" s="1">
        <f t="shared" si="13"/>
        <v>0.21534985597614498</v>
      </c>
    </row>
    <row r="279" spans="7:9">
      <c r="G279" s="4">
        <f t="shared" si="14"/>
        <v>-1.1757444704155624</v>
      </c>
      <c r="H279" s="1">
        <f t="shared" si="12"/>
        <v>0.97483835420931142</v>
      </c>
      <c r="I279" s="1">
        <f t="shared" si="13"/>
        <v>0.21560330908562883</v>
      </c>
    </row>
    <row r="280" spans="7:9">
      <c r="G280" s="4">
        <f t="shared" si="14"/>
        <v>-1.1747444704155625</v>
      </c>
      <c r="H280" s="1">
        <f t="shared" si="12"/>
        <v>0.97486779540912527</v>
      </c>
      <c r="I280" s="1">
        <f t="shared" si="13"/>
        <v>0.21585684463638011</v>
      </c>
    </row>
    <row r="281" spans="7:9">
      <c r="G281" s="4">
        <f t="shared" si="14"/>
        <v>-1.1737444704155626</v>
      </c>
      <c r="H281" s="1">
        <f t="shared" si="12"/>
        <v>0.9748972174529833</v>
      </c>
      <c r="I281" s="1">
        <f t="shared" si="13"/>
        <v>0.21611046221797536</v>
      </c>
    </row>
    <row r="282" spans="7:9">
      <c r="G282" s="4">
        <f t="shared" si="14"/>
        <v>-1.1727444704155627</v>
      </c>
      <c r="H282" s="1">
        <f t="shared" si="12"/>
        <v>0.97492662032997368</v>
      </c>
      <c r="I282" s="1">
        <f t="shared" si="13"/>
        <v>0.2163641614192626</v>
      </c>
    </row>
    <row r="283" spans="7:9">
      <c r="G283" s="4">
        <f t="shared" si="14"/>
        <v>-1.1717444704155628</v>
      </c>
      <c r="H283" s="1">
        <f t="shared" si="12"/>
        <v>0.974956004029222</v>
      </c>
      <c r="I283" s="1">
        <f t="shared" si="13"/>
        <v>0.21661794182836186</v>
      </c>
    </row>
    <row r="284" spans="7:9">
      <c r="G284" s="4">
        <f t="shared" si="14"/>
        <v>-1.170744470415563</v>
      </c>
      <c r="H284" s="1">
        <f t="shared" si="12"/>
        <v>0.97498536853989171</v>
      </c>
      <c r="I284" s="1">
        <f t="shared" si="13"/>
        <v>0.21687180303266609</v>
      </c>
    </row>
    <row r="285" spans="7:9">
      <c r="G285" s="4">
        <f t="shared" si="14"/>
        <v>-1.1697444704155631</v>
      </c>
      <c r="H285" s="1">
        <f t="shared" si="12"/>
        <v>0.97501471385118355</v>
      </c>
      <c r="I285" s="1">
        <f t="shared" si="13"/>
        <v>0.21712574461884218</v>
      </c>
    </row>
    <row r="286" spans="7:9">
      <c r="G286" s="4">
        <f t="shared" si="14"/>
        <v>-1.1687444704155632</v>
      </c>
      <c r="H286" s="1">
        <f t="shared" si="12"/>
        <v>0.97504403995233602</v>
      </c>
      <c r="I286" s="1">
        <f t="shared" si="13"/>
        <v>0.21737976617283117</v>
      </c>
    </row>
    <row r="287" spans="7:9">
      <c r="G287" s="4">
        <f t="shared" si="14"/>
        <v>-1.1677444704155633</v>
      </c>
      <c r="H287" s="1">
        <f t="shared" si="12"/>
        <v>0.97507334683262537</v>
      </c>
      <c r="I287" s="1">
        <f t="shared" si="13"/>
        <v>0.21763386727984971</v>
      </c>
    </row>
    <row r="288" spans="7:9">
      <c r="G288" s="4">
        <f t="shared" si="14"/>
        <v>-1.1667444704155634</v>
      </c>
      <c r="H288" s="1">
        <f t="shared" si="12"/>
        <v>0.97510263448136492</v>
      </c>
      <c r="I288" s="1">
        <f t="shared" si="13"/>
        <v>0.2178880475243905</v>
      </c>
    </row>
    <row r="289" spans="7:9">
      <c r="G289" s="4">
        <f t="shared" si="14"/>
        <v>-1.1657444704155635</v>
      </c>
      <c r="H289" s="1">
        <f t="shared" si="12"/>
        <v>0.97513190288790597</v>
      </c>
      <c r="I289" s="1">
        <f t="shared" si="13"/>
        <v>0.21814230649022323</v>
      </c>
    </row>
    <row r="290" spans="7:9">
      <c r="G290" s="4">
        <f t="shared" si="14"/>
        <v>-1.1647444704155636</v>
      </c>
      <c r="H290" s="1">
        <f t="shared" si="12"/>
        <v>0.97516115204163745</v>
      </c>
      <c r="I290" s="1">
        <f t="shared" si="13"/>
        <v>0.21839664376039536</v>
      </c>
    </row>
    <row r="291" spans="7:9">
      <c r="G291" s="4">
        <f t="shared" si="14"/>
        <v>-1.1637444704155637</v>
      </c>
      <c r="H291" s="1">
        <f t="shared" si="12"/>
        <v>0.97519038193198548</v>
      </c>
      <c r="I291" s="1">
        <f t="shared" si="13"/>
        <v>0.21865105891723291</v>
      </c>
    </row>
    <row r="292" spans="7:9">
      <c r="G292" s="4">
        <f t="shared" si="14"/>
        <v>-1.1627444704155638</v>
      </c>
      <c r="H292" s="1">
        <f t="shared" si="12"/>
        <v>0.97521959254841417</v>
      </c>
      <c r="I292" s="1">
        <f t="shared" si="13"/>
        <v>0.21890555154234134</v>
      </c>
    </row>
    <row r="293" spans="7:9">
      <c r="G293" s="4">
        <f t="shared" si="14"/>
        <v>-1.1617444704155639</v>
      </c>
      <c r="H293" s="1">
        <f t="shared" si="12"/>
        <v>0.97524878388042513</v>
      </c>
      <c r="I293" s="1">
        <f t="shared" si="13"/>
        <v>0.21916012121660644</v>
      </c>
    </row>
    <row r="294" spans="7:9">
      <c r="G294" s="4">
        <f t="shared" si="14"/>
        <v>-1.1607444704155641</v>
      </c>
      <c r="H294" s="1">
        <f t="shared" si="12"/>
        <v>0.97527795591755728</v>
      </c>
      <c r="I294" s="1">
        <f t="shared" si="13"/>
        <v>0.21941476752019515</v>
      </c>
    </row>
    <row r="295" spans="7:9">
      <c r="G295" s="4">
        <f t="shared" si="14"/>
        <v>-1.1597444704155642</v>
      </c>
      <c r="H295" s="1">
        <f t="shared" si="12"/>
        <v>0.97530710864938741</v>
      </c>
      <c r="I295" s="1">
        <f t="shared" si="13"/>
        <v>0.21966949003255626</v>
      </c>
    </row>
    <row r="296" spans="7:9">
      <c r="G296" s="4">
        <f t="shared" si="14"/>
        <v>-1.1587444704155643</v>
      </c>
      <c r="H296" s="1">
        <f t="shared" si="12"/>
        <v>0.97533624206552971</v>
      </c>
      <c r="I296" s="1">
        <f t="shared" si="13"/>
        <v>0.21992428833242142</v>
      </c>
    </row>
    <row r="297" spans="7:9">
      <c r="G297" s="4">
        <f t="shared" si="14"/>
        <v>-1.1577444704155644</v>
      </c>
      <c r="H297" s="1">
        <f t="shared" si="12"/>
        <v>0.97536535615563624</v>
      </c>
      <c r="I297" s="1">
        <f t="shared" si="13"/>
        <v>0.22017916199780588</v>
      </c>
    </row>
    <row r="298" spans="7:9">
      <c r="G298" s="4">
        <f t="shared" si="14"/>
        <v>-1.1567444704155645</v>
      </c>
      <c r="H298" s="1">
        <f t="shared" si="12"/>
        <v>0.97539445090939625</v>
      </c>
      <c r="I298" s="1">
        <f t="shared" si="13"/>
        <v>0.22043411060600948</v>
      </c>
    </row>
    <row r="299" spans="7:9">
      <c r="G299" s="4">
        <f t="shared" si="14"/>
        <v>-1.1557444704155646</v>
      </c>
      <c r="H299" s="1">
        <f t="shared" si="12"/>
        <v>0.97542352631653695</v>
      </c>
      <c r="I299" s="1">
        <f t="shared" si="13"/>
        <v>0.22068913373361748</v>
      </c>
    </row>
    <row r="300" spans="7:9">
      <c r="G300" s="4">
        <f t="shared" si="14"/>
        <v>-1.1547444704155647</v>
      </c>
      <c r="H300" s="1">
        <f t="shared" si="12"/>
        <v>0.97545258236682286</v>
      </c>
      <c r="I300" s="1">
        <f t="shared" si="13"/>
        <v>0.22094423095650123</v>
      </c>
    </row>
    <row r="301" spans="7:9">
      <c r="G301" s="4">
        <f t="shared" si="14"/>
        <v>-1.1537444704155648</v>
      </c>
      <c r="H301" s="1">
        <f t="shared" si="12"/>
        <v>0.97548161905005615</v>
      </c>
      <c r="I301" s="1">
        <f t="shared" si="13"/>
        <v>0.22119940184981937</v>
      </c>
    </row>
    <row r="302" spans="7:9">
      <c r="G302" s="4">
        <f t="shared" si="14"/>
        <v>-1.1527444704155649</v>
      </c>
      <c r="H302" s="1">
        <f t="shared" si="12"/>
        <v>0.9755106363560766</v>
      </c>
      <c r="I302" s="1">
        <f t="shared" si="13"/>
        <v>0.22145464598801837</v>
      </c>
    </row>
    <row r="303" spans="7:9">
      <c r="G303" s="4">
        <f t="shared" si="14"/>
        <v>-1.151744470415565</v>
      </c>
      <c r="H303" s="1">
        <f t="shared" si="12"/>
        <v>0.97553963427476165</v>
      </c>
      <c r="I303" s="1">
        <f t="shared" si="13"/>
        <v>0.22170996294483372</v>
      </c>
    </row>
    <row r="304" spans="7:9">
      <c r="G304" s="4">
        <f t="shared" si="14"/>
        <v>-1.1507444704155652</v>
      </c>
      <c r="H304" s="1">
        <f t="shared" si="12"/>
        <v>0.97556861279602614</v>
      </c>
      <c r="I304" s="1">
        <f t="shared" si="13"/>
        <v>0.22196535229329062</v>
      </c>
    </row>
    <row r="305" spans="7:9">
      <c r="G305" s="4">
        <f t="shared" si="14"/>
        <v>-1.1497444704155653</v>
      </c>
      <c r="H305" s="1">
        <f t="shared" si="12"/>
        <v>0.97559757190982277</v>
      </c>
      <c r="I305" s="1">
        <f t="shared" si="13"/>
        <v>0.22222081360570484</v>
      </c>
    </row>
    <row r="306" spans="7:9">
      <c r="G306" s="4">
        <f t="shared" si="14"/>
        <v>-1.1487444704155654</v>
      </c>
      <c r="H306" s="1">
        <f t="shared" si="12"/>
        <v>0.97562651160614133</v>
      </c>
      <c r="I306" s="1">
        <f t="shared" si="13"/>
        <v>0.2224763464536838</v>
      </c>
    </row>
    <row r="307" spans="7:9">
      <c r="G307" s="4">
        <f t="shared" si="14"/>
        <v>-1.1477444704155655</v>
      </c>
      <c r="H307" s="1">
        <f t="shared" si="12"/>
        <v>0.97565543187500969</v>
      </c>
      <c r="I307" s="1">
        <f t="shared" si="13"/>
        <v>0.22273195040812743</v>
      </c>
    </row>
    <row r="308" spans="7:9">
      <c r="G308" s="4">
        <f t="shared" si="14"/>
        <v>-1.1467444704155656</v>
      </c>
      <c r="H308" s="1">
        <f t="shared" si="12"/>
        <v>0.97568433270649313</v>
      </c>
      <c r="I308" s="1">
        <f t="shared" si="13"/>
        <v>0.22298762503922873</v>
      </c>
    </row>
    <row r="309" spans="7:9">
      <c r="G309" s="4">
        <f t="shared" si="14"/>
        <v>-1.1457444704155657</v>
      </c>
      <c r="H309" s="1">
        <f t="shared" si="12"/>
        <v>0.97571321409069434</v>
      </c>
      <c r="I309" s="1">
        <f t="shared" si="13"/>
        <v>0.22324336991647531</v>
      </c>
    </row>
    <row r="310" spans="7:9">
      <c r="G310" s="4">
        <f t="shared" si="14"/>
        <v>-1.1447444704155658</v>
      </c>
      <c r="H310" s="1">
        <f t="shared" si="12"/>
        <v>0.97574207601775376</v>
      </c>
      <c r="I310" s="1">
        <f t="shared" si="13"/>
        <v>0.2234991846086497</v>
      </c>
    </row>
    <row r="311" spans="7:9">
      <c r="G311" s="4">
        <f t="shared" si="14"/>
        <v>-1.1437444704155659</v>
      </c>
      <c r="H311" s="1">
        <f t="shared" si="12"/>
        <v>0.97577091847784936</v>
      </c>
      <c r="I311" s="1">
        <f t="shared" si="13"/>
        <v>0.22375506868383055</v>
      </c>
    </row>
    <row r="312" spans="7:9">
      <c r="G312" s="4">
        <f t="shared" si="14"/>
        <v>-1.142744470415566</v>
      </c>
      <c r="H312" s="1">
        <f t="shared" si="12"/>
        <v>0.97579974146119663</v>
      </c>
      <c r="I312" s="1">
        <f t="shared" si="13"/>
        <v>0.22401102170939363</v>
      </c>
    </row>
    <row r="313" spans="7:9">
      <c r="G313" s="4">
        <f t="shared" si="14"/>
        <v>-1.1417444704155661</v>
      </c>
      <c r="H313" s="1">
        <f t="shared" si="12"/>
        <v>0.97582854495804872</v>
      </c>
      <c r="I313" s="1">
        <f t="shared" si="13"/>
        <v>0.22426704325201255</v>
      </c>
    </row>
    <row r="314" spans="7:9">
      <c r="G314" s="4">
        <f t="shared" si="14"/>
        <v>-1.1407444704155663</v>
      </c>
      <c r="H314" s="1">
        <f t="shared" si="12"/>
        <v>0.97585732895869615</v>
      </c>
      <c r="I314" s="1">
        <f t="shared" si="13"/>
        <v>0.22452313287765982</v>
      </c>
    </row>
    <row r="315" spans="7:9">
      <c r="G315" s="4">
        <f t="shared" si="14"/>
        <v>-1.1397444704155664</v>
      </c>
      <c r="H315" s="1">
        <f t="shared" si="12"/>
        <v>0.97588609345346733</v>
      </c>
      <c r="I315" s="1">
        <f t="shared" si="13"/>
        <v>0.2247792901516078</v>
      </c>
    </row>
    <row r="316" spans="7:9">
      <c r="G316" s="4">
        <f t="shared" si="14"/>
        <v>-1.1387444704155665</v>
      </c>
      <c r="H316" s="1">
        <f t="shared" si="12"/>
        <v>0.97591483843272786</v>
      </c>
      <c r="I316" s="1">
        <f t="shared" si="13"/>
        <v>0.22503551463842944</v>
      </c>
    </row>
    <row r="317" spans="7:9">
      <c r="G317" s="4">
        <f t="shared" si="14"/>
        <v>-1.1377444704155666</v>
      </c>
      <c r="H317" s="1">
        <f t="shared" si="12"/>
        <v>0.97594356388688108</v>
      </c>
      <c r="I317" s="1">
        <f t="shared" si="13"/>
        <v>0.22529180590199963</v>
      </c>
    </row>
    <row r="318" spans="7:9">
      <c r="G318" s="4">
        <f t="shared" si="14"/>
        <v>-1.1367444704155667</v>
      </c>
      <c r="H318" s="1">
        <f t="shared" si="12"/>
        <v>0.97597226980636798</v>
      </c>
      <c r="I318" s="1">
        <f t="shared" si="13"/>
        <v>0.22554816350549561</v>
      </c>
    </row>
    <row r="319" spans="7:9">
      <c r="G319" s="4">
        <f t="shared" si="14"/>
        <v>-1.1357444704155668</v>
      </c>
      <c r="H319" s="1">
        <f t="shared" si="12"/>
        <v>0.97600095618166693</v>
      </c>
      <c r="I319" s="1">
        <f t="shared" si="13"/>
        <v>0.22580458701139841</v>
      </c>
    </row>
    <row r="320" spans="7:9">
      <c r="G320" s="4">
        <f t="shared" si="14"/>
        <v>-1.1347444704155669</v>
      </c>
      <c r="H320" s="1">
        <f t="shared" si="12"/>
        <v>0.97602962300329388</v>
      </c>
      <c r="I320" s="1">
        <f t="shared" si="13"/>
        <v>0.22606107598149358</v>
      </c>
    </row>
    <row r="321" spans="7:9">
      <c r="G321" s="4">
        <f t="shared" si="14"/>
        <v>-1.133744470415567</v>
      </c>
      <c r="H321" s="1">
        <f t="shared" si="12"/>
        <v>0.97605827026180236</v>
      </c>
      <c r="I321" s="1">
        <f t="shared" si="13"/>
        <v>0.22631762997687216</v>
      </c>
    </row>
    <row r="322" spans="7:9">
      <c r="G322" s="4">
        <f t="shared" si="14"/>
        <v>-1.1327444704155671</v>
      </c>
      <c r="H322" s="1">
        <f t="shared" ref="H322:H385" si="15">1-$B$1*NORMSDIST($E$5-$E$6*G322)</f>
        <v>0.97608689794778358</v>
      </c>
      <c r="I322" s="1">
        <f t="shared" ref="I322:I385" si="16">_xlfn.NORM.S.DIST(G322,FALSE)/(1-$B$16)</f>
        <v>0.2265742485579316</v>
      </c>
    </row>
    <row r="323" spans="7:9">
      <c r="G323" s="4">
        <f t="shared" ref="G323:G386" si="17">G322+0.001</f>
        <v>-1.1317444704155672</v>
      </c>
      <c r="H323" s="1">
        <f t="shared" si="15"/>
        <v>0.97611550605186592</v>
      </c>
      <c r="I323" s="1">
        <f t="shared" si="16"/>
        <v>0.22683093128437687</v>
      </c>
    </row>
    <row r="324" spans="7:9">
      <c r="G324" s="4">
        <f t="shared" si="17"/>
        <v>-1.1307444704155674</v>
      </c>
      <c r="H324" s="1">
        <f t="shared" si="15"/>
        <v>0.97614409456471563</v>
      </c>
      <c r="I324" s="1">
        <f t="shared" si="16"/>
        <v>0.22708767771522143</v>
      </c>
    </row>
    <row r="325" spans="7:9">
      <c r="G325" s="4">
        <f t="shared" si="17"/>
        <v>-1.1297444704155675</v>
      </c>
      <c r="H325" s="1">
        <f t="shared" si="15"/>
        <v>0.97617266347703646</v>
      </c>
      <c r="I325" s="1">
        <f t="shared" si="16"/>
        <v>0.22734448740878807</v>
      </c>
    </row>
    <row r="326" spans="7:9">
      <c r="G326" s="4">
        <f t="shared" si="17"/>
        <v>-1.1287444704155676</v>
      </c>
      <c r="H326" s="1">
        <f t="shared" si="15"/>
        <v>0.97620121277956939</v>
      </c>
      <c r="I326" s="1">
        <f t="shared" si="16"/>
        <v>0.22760135992270997</v>
      </c>
    </row>
    <row r="327" spans="7:9">
      <c r="G327" s="4">
        <f t="shared" si="17"/>
        <v>-1.1277444704155677</v>
      </c>
      <c r="H327" s="1">
        <f t="shared" si="15"/>
        <v>0.97622974246309346</v>
      </c>
      <c r="I327" s="1">
        <f t="shared" si="16"/>
        <v>0.22785829481393183</v>
      </c>
    </row>
    <row r="328" spans="7:9">
      <c r="G328" s="4">
        <f t="shared" si="17"/>
        <v>-1.1267444704155678</v>
      </c>
      <c r="H328" s="1">
        <f t="shared" si="15"/>
        <v>0.97625825251842457</v>
      </c>
      <c r="I328" s="1">
        <f t="shared" si="16"/>
        <v>0.22811529163871058</v>
      </c>
    </row>
    <row r="329" spans="7:9">
      <c r="G329" s="4">
        <f t="shared" si="17"/>
        <v>-1.1257444704155679</v>
      </c>
      <c r="H329" s="1">
        <f t="shared" si="15"/>
        <v>0.97628674293641682</v>
      </c>
      <c r="I329" s="1">
        <f t="shared" si="16"/>
        <v>0.22837234995261657</v>
      </c>
    </row>
    <row r="330" spans="7:9">
      <c r="G330" s="4">
        <f t="shared" si="17"/>
        <v>-1.124744470415568</v>
      </c>
      <c r="H330" s="1">
        <f t="shared" si="15"/>
        <v>0.97631521370796115</v>
      </c>
      <c r="I330" s="1">
        <f t="shared" si="16"/>
        <v>0.22862946931053452</v>
      </c>
    </row>
    <row r="331" spans="7:9">
      <c r="G331" s="4">
        <f t="shared" si="17"/>
        <v>-1.1237444704155681</v>
      </c>
      <c r="H331" s="1">
        <f t="shared" si="15"/>
        <v>0.9763436648239866</v>
      </c>
      <c r="I331" s="1">
        <f t="shared" si="16"/>
        <v>0.22888664926666469</v>
      </c>
    </row>
    <row r="332" spans="7:9">
      <c r="G332" s="4">
        <f t="shared" si="17"/>
        <v>-1.1227444704155682</v>
      </c>
      <c r="H332" s="1">
        <f t="shared" si="15"/>
        <v>0.9763720962754594</v>
      </c>
      <c r="I332" s="1">
        <f t="shared" si="16"/>
        <v>0.2291438893745236</v>
      </c>
    </row>
    <row r="333" spans="7:9">
      <c r="G333" s="4">
        <f t="shared" si="17"/>
        <v>-1.1217444704155684</v>
      </c>
      <c r="H333" s="1">
        <f t="shared" si="15"/>
        <v>0.97640050805338319</v>
      </c>
      <c r="I333" s="1">
        <f t="shared" si="16"/>
        <v>0.22940118918694519</v>
      </c>
    </row>
    <row r="334" spans="7:9">
      <c r="G334" s="4">
        <f t="shared" si="17"/>
        <v>-1.1207444704155685</v>
      </c>
      <c r="H334" s="1">
        <f t="shared" si="15"/>
        <v>0.97642890014879946</v>
      </c>
      <c r="I334" s="1">
        <f t="shared" si="16"/>
        <v>0.22965854825608187</v>
      </c>
    </row>
    <row r="335" spans="7:9">
      <c r="G335" s="4">
        <f t="shared" si="17"/>
        <v>-1.1197444704155686</v>
      </c>
      <c r="H335" s="1">
        <f t="shared" si="15"/>
        <v>0.97645727255278691</v>
      </c>
      <c r="I335" s="1">
        <f t="shared" si="16"/>
        <v>0.22991596613340579</v>
      </c>
    </row>
    <row r="336" spans="7:9">
      <c r="G336" s="4">
        <f t="shared" si="17"/>
        <v>-1.1187444704155687</v>
      </c>
      <c r="H336" s="1">
        <f t="shared" si="15"/>
        <v>0.97648562525646176</v>
      </c>
      <c r="I336" s="1">
        <f t="shared" si="16"/>
        <v>0.23017344236970913</v>
      </c>
    </row>
    <row r="337" spans="7:9">
      <c r="G337" s="4">
        <f t="shared" si="17"/>
        <v>-1.1177444704155688</v>
      </c>
      <c r="H337" s="1">
        <f t="shared" si="15"/>
        <v>0.97651395825097775</v>
      </c>
      <c r="I337" s="1">
        <f t="shared" si="16"/>
        <v>0.23043097651510597</v>
      </c>
    </row>
    <row r="338" spans="7:9">
      <c r="G338" s="4">
        <f t="shared" si="17"/>
        <v>-1.1167444704155689</v>
      </c>
      <c r="H338" s="1">
        <f t="shared" si="15"/>
        <v>0.97654227152752626</v>
      </c>
      <c r="I338" s="1">
        <f t="shared" si="16"/>
        <v>0.23068856811903291</v>
      </c>
    </row>
    <row r="339" spans="7:9">
      <c r="G339" s="4">
        <f t="shared" si="17"/>
        <v>-1.115744470415569</v>
      </c>
      <c r="H339" s="1">
        <f t="shared" si="15"/>
        <v>0.97657056507733575</v>
      </c>
      <c r="I339" s="1">
        <f t="shared" si="16"/>
        <v>0.23094621673025009</v>
      </c>
    </row>
    <row r="340" spans="7:9">
      <c r="G340" s="4">
        <f t="shared" si="17"/>
        <v>-1.1147444704155691</v>
      </c>
      <c r="H340" s="1">
        <f t="shared" si="15"/>
        <v>0.97659883889167254</v>
      </c>
      <c r="I340" s="1">
        <f t="shared" si="16"/>
        <v>0.23120392189684236</v>
      </c>
    </row>
    <row r="341" spans="7:9">
      <c r="G341" s="4">
        <f t="shared" si="17"/>
        <v>-1.1137444704155692</v>
      </c>
      <c r="H341" s="1">
        <f t="shared" si="15"/>
        <v>0.97662709296184014</v>
      </c>
      <c r="I341" s="1">
        <f t="shared" si="16"/>
        <v>0.2314616831662204</v>
      </c>
    </row>
    <row r="342" spans="7:9">
      <c r="G342" s="4">
        <f t="shared" si="17"/>
        <v>-1.1127444704155693</v>
      </c>
      <c r="H342" s="1">
        <f t="shared" si="15"/>
        <v>0.9766553272791797</v>
      </c>
      <c r="I342" s="1">
        <f t="shared" si="16"/>
        <v>0.2317195000851216</v>
      </c>
    </row>
    <row r="343" spans="7:9">
      <c r="G343" s="4">
        <f t="shared" si="17"/>
        <v>-1.1117444704155695</v>
      </c>
      <c r="H343" s="1">
        <f t="shared" si="15"/>
        <v>0.97668354183506978</v>
      </c>
      <c r="I343" s="1">
        <f t="shared" si="16"/>
        <v>0.2319773721996112</v>
      </c>
    </row>
    <row r="344" spans="7:9">
      <c r="G344" s="4">
        <f t="shared" si="17"/>
        <v>-1.1107444704155696</v>
      </c>
      <c r="H344" s="1">
        <f t="shared" si="15"/>
        <v>0.97671173662092625</v>
      </c>
      <c r="I344" s="1">
        <f t="shared" si="16"/>
        <v>0.23223529905508344</v>
      </c>
    </row>
    <row r="345" spans="7:9">
      <c r="G345" s="4">
        <f t="shared" si="17"/>
        <v>-1.1097444704155697</v>
      </c>
      <c r="H345" s="1">
        <f t="shared" si="15"/>
        <v>0.97673991162820262</v>
      </c>
      <c r="I345" s="1">
        <f t="shared" si="16"/>
        <v>0.23249328019626248</v>
      </c>
    </row>
    <row r="346" spans="7:9">
      <c r="G346" s="4">
        <f t="shared" si="17"/>
        <v>-1.1087444704155698</v>
      </c>
      <c r="H346" s="1">
        <f t="shared" si="15"/>
        <v>0.97676806684838957</v>
      </c>
      <c r="I346" s="1">
        <f t="shared" si="16"/>
        <v>0.2327513151672036</v>
      </c>
    </row>
    <row r="347" spans="7:9">
      <c r="G347" s="4">
        <f t="shared" si="17"/>
        <v>-1.1077444704155699</v>
      </c>
      <c r="H347" s="1">
        <f t="shared" si="15"/>
        <v>0.97679620227301556</v>
      </c>
      <c r="I347" s="1">
        <f t="shared" si="16"/>
        <v>0.23300940351129421</v>
      </c>
    </row>
    <row r="348" spans="7:9">
      <c r="G348" s="4">
        <f t="shared" si="17"/>
        <v>-1.10674447041557</v>
      </c>
      <c r="H348" s="1">
        <f t="shared" si="15"/>
        <v>0.97682431789364621</v>
      </c>
      <c r="I348" s="1">
        <f t="shared" si="16"/>
        <v>0.23326754477125505</v>
      </c>
    </row>
    <row r="349" spans="7:9">
      <c r="G349" s="4">
        <f t="shared" si="17"/>
        <v>-1.1057444704155701</v>
      </c>
      <c r="H349" s="1">
        <f t="shared" si="15"/>
        <v>0.97685241370188458</v>
      </c>
      <c r="I349" s="1">
        <f t="shared" si="16"/>
        <v>0.23352573848914102</v>
      </c>
    </row>
    <row r="350" spans="7:9">
      <c r="G350" s="4">
        <f t="shared" si="17"/>
        <v>-1.1047444704155702</v>
      </c>
      <c r="H350" s="1">
        <f t="shared" si="15"/>
        <v>0.97688048968937113</v>
      </c>
      <c r="I350" s="1">
        <f t="shared" si="16"/>
        <v>0.23378398420634261</v>
      </c>
    </row>
    <row r="351" spans="7:9">
      <c r="G351" s="4">
        <f t="shared" si="17"/>
        <v>-1.1037444704155703</v>
      </c>
      <c r="H351" s="1">
        <f t="shared" si="15"/>
        <v>0.97690854584778397</v>
      </c>
      <c r="I351" s="1">
        <f t="shared" si="16"/>
        <v>0.23404228146358683</v>
      </c>
    </row>
    <row r="352" spans="7:9">
      <c r="G352" s="4">
        <f t="shared" si="17"/>
        <v>-1.1027444704155704</v>
      </c>
      <c r="H352" s="1">
        <f t="shared" si="15"/>
        <v>0.97693658216883816</v>
      </c>
      <c r="I352" s="1">
        <f t="shared" si="16"/>
        <v>0.23430062980093821</v>
      </c>
    </row>
    <row r="353" spans="7:9">
      <c r="G353" s="4">
        <f t="shared" si="17"/>
        <v>-1.1017444704155706</v>
      </c>
      <c r="H353" s="1">
        <f t="shared" si="15"/>
        <v>0.97696459864428664</v>
      </c>
      <c r="I353" s="1">
        <f t="shared" si="16"/>
        <v>0.23455902875780021</v>
      </c>
    </row>
    <row r="354" spans="7:9">
      <c r="G354" s="4">
        <f t="shared" si="17"/>
        <v>-1.1007444704155707</v>
      </c>
      <c r="H354" s="1">
        <f t="shared" si="15"/>
        <v>0.97699259526591931</v>
      </c>
      <c r="I354" s="1">
        <f t="shared" si="16"/>
        <v>0.23481747787291588</v>
      </c>
    </row>
    <row r="355" spans="7:9">
      <c r="G355" s="4">
        <f t="shared" si="17"/>
        <v>-1.0997444704155708</v>
      </c>
      <c r="H355" s="1">
        <f t="shared" si="15"/>
        <v>0.97702057202556369</v>
      </c>
      <c r="I355" s="1">
        <f t="shared" si="16"/>
        <v>0.23507597668436958</v>
      </c>
    </row>
    <row r="356" spans="7:9">
      <c r="G356" s="4">
        <f t="shared" si="17"/>
        <v>-1.0987444704155709</v>
      </c>
      <c r="H356" s="1">
        <f t="shared" si="15"/>
        <v>0.97704852891508465</v>
      </c>
      <c r="I356" s="1">
        <f t="shared" si="16"/>
        <v>0.23533452472958738</v>
      </c>
    </row>
    <row r="357" spans="7:9">
      <c r="G357" s="4">
        <f t="shared" si="17"/>
        <v>-1.097744470415571</v>
      </c>
      <c r="H357" s="1">
        <f t="shared" si="15"/>
        <v>0.97707646592638431</v>
      </c>
      <c r="I357" s="1">
        <f t="shared" si="16"/>
        <v>0.23559312154533898</v>
      </c>
    </row>
    <row r="358" spans="7:9">
      <c r="G358" s="4">
        <f t="shared" si="17"/>
        <v>-1.0967444704155711</v>
      </c>
      <c r="H358" s="1">
        <f t="shared" si="15"/>
        <v>0.97710438305140224</v>
      </c>
      <c r="I358" s="1">
        <f t="shared" si="16"/>
        <v>0.23585176666773816</v>
      </c>
    </row>
    <row r="359" spans="7:9">
      <c r="G359" s="4">
        <f t="shared" si="17"/>
        <v>-1.0957444704155712</v>
      </c>
      <c r="H359" s="1">
        <f t="shared" si="15"/>
        <v>0.9771322802821153</v>
      </c>
      <c r="I359" s="1">
        <f t="shared" si="16"/>
        <v>0.23611045963224431</v>
      </c>
    </row>
    <row r="360" spans="7:9">
      <c r="G360" s="4">
        <f t="shared" si="17"/>
        <v>-1.0947444704155713</v>
      </c>
      <c r="H360" s="1">
        <f t="shared" si="15"/>
        <v>0.97716015761053765</v>
      </c>
      <c r="I360" s="1">
        <f t="shared" si="16"/>
        <v>0.23636919997366329</v>
      </c>
    </row>
    <row r="361" spans="7:9">
      <c r="G361" s="4">
        <f t="shared" si="17"/>
        <v>-1.0937444704155714</v>
      </c>
      <c r="H361" s="1">
        <f t="shared" si="15"/>
        <v>0.97718801502872099</v>
      </c>
      <c r="I361" s="1">
        <f t="shared" si="16"/>
        <v>0.23662798722614897</v>
      </c>
    </row>
    <row r="362" spans="7:9">
      <c r="G362" s="4">
        <f t="shared" si="17"/>
        <v>-1.0927444704155715</v>
      </c>
      <c r="H362" s="1">
        <f t="shared" si="15"/>
        <v>0.97721585252875398</v>
      </c>
      <c r="I362" s="1">
        <f t="shared" si="16"/>
        <v>0.23688682092320407</v>
      </c>
    </row>
    <row r="363" spans="7:9">
      <c r="G363" s="4">
        <f t="shared" si="17"/>
        <v>-1.0917444704155717</v>
      </c>
      <c r="H363" s="1">
        <f t="shared" si="15"/>
        <v>0.97724367010276303</v>
      </c>
      <c r="I363" s="1">
        <f t="shared" si="16"/>
        <v>0.23714570059768128</v>
      </c>
    </row>
    <row r="364" spans="7:9">
      <c r="G364" s="4">
        <f t="shared" si="17"/>
        <v>-1.0907444704155718</v>
      </c>
      <c r="H364" s="1">
        <f t="shared" si="15"/>
        <v>0.97727146774291151</v>
      </c>
      <c r="I364" s="1">
        <f t="shared" si="16"/>
        <v>0.23740462578178465</v>
      </c>
    </row>
    <row r="365" spans="7:9">
      <c r="G365" s="4">
        <f t="shared" si="17"/>
        <v>-1.0897444704155719</v>
      </c>
      <c r="H365" s="1">
        <f t="shared" si="15"/>
        <v>0.97729924544140034</v>
      </c>
      <c r="I365" s="1">
        <f t="shared" si="16"/>
        <v>0.23766359600707068</v>
      </c>
    </row>
    <row r="366" spans="7:9">
      <c r="G366" s="4">
        <f t="shared" si="17"/>
        <v>-1.088744470415572</v>
      </c>
      <c r="H366" s="1">
        <f t="shared" si="15"/>
        <v>0.97732700319046739</v>
      </c>
      <c r="I366" s="1">
        <f t="shared" si="16"/>
        <v>0.23792261080444921</v>
      </c>
    </row>
    <row r="367" spans="7:9">
      <c r="G367" s="4">
        <f t="shared" si="17"/>
        <v>-1.0877444704155721</v>
      </c>
      <c r="H367" s="1">
        <f t="shared" si="15"/>
        <v>0.97735474098238828</v>
      </c>
      <c r="I367" s="1">
        <f t="shared" si="16"/>
        <v>0.23818166970418514</v>
      </c>
    </row>
    <row r="368" spans="7:9">
      <c r="G368" s="4">
        <f t="shared" si="17"/>
        <v>-1.0867444704155722</v>
      </c>
      <c r="H368" s="1">
        <f t="shared" si="15"/>
        <v>0.9773824588094755</v>
      </c>
      <c r="I368" s="1">
        <f t="shared" si="16"/>
        <v>0.23844077223589899</v>
      </c>
    </row>
    <row r="369" spans="7:9">
      <c r="G369" s="4">
        <f t="shared" si="17"/>
        <v>-1.0857444704155723</v>
      </c>
      <c r="H369" s="1">
        <f t="shared" si="15"/>
        <v>0.97741015666407893</v>
      </c>
      <c r="I369" s="1">
        <f t="shared" si="16"/>
        <v>0.23869991792856859</v>
      </c>
    </row>
    <row r="370" spans="7:9">
      <c r="G370" s="4">
        <f t="shared" si="17"/>
        <v>-1.0847444704155724</v>
      </c>
      <c r="H370" s="1">
        <f t="shared" si="15"/>
        <v>0.9774378345385859</v>
      </c>
      <c r="I370" s="1">
        <f t="shared" si="16"/>
        <v>0.23895910631053</v>
      </c>
    </row>
    <row r="371" spans="7:9">
      <c r="G371" s="4">
        <f t="shared" si="17"/>
        <v>-1.0837444704155725</v>
      </c>
      <c r="H371" s="1">
        <f t="shared" si="15"/>
        <v>0.9774654924254208</v>
      </c>
      <c r="I371" s="1">
        <f t="shared" si="16"/>
        <v>0.23921833690947866</v>
      </c>
    </row>
    <row r="372" spans="7:9">
      <c r="G372" s="4">
        <f t="shared" si="17"/>
        <v>-1.0827444704155726</v>
      </c>
      <c r="H372" s="1">
        <f t="shared" si="15"/>
        <v>0.9774931303170451</v>
      </c>
      <c r="I372" s="1">
        <f t="shared" si="16"/>
        <v>0.23947760925247089</v>
      </c>
    </row>
    <row r="373" spans="7:9">
      <c r="G373" s="4">
        <f t="shared" si="17"/>
        <v>-1.0817444704155728</v>
      </c>
      <c r="H373" s="1">
        <f t="shared" si="15"/>
        <v>0.97752074820595791</v>
      </c>
      <c r="I373" s="1">
        <f t="shared" si="16"/>
        <v>0.23973692286592466</v>
      </c>
    </row>
    <row r="374" spans="7:9">
      <c r="G374" s="4">
        <f t="shared" si="17"/>
        <v>-1.0807444704155729</v>
      </c>
      <c r="H374" s="1">
        <f t="shared" si="15"/>
        <v>0.97754834608469521</v>
      </c>
      <c r="I374" s="1">
        <f t="shared" si="16"/>
        <v>0.23999627727562114</v>
      </c>
    </row>
    <row r="375" spans="7:9">
      <c r="G375" s="4">
        <f t="shared" si="17"/>
        <v>-1.079744470415573</v>
      </c>
      <c r="H375" s="1">
        <f t="shared" si="15"/>
        <v>0.97757592394583048</v>
      </c>
      <c r="I375" s="1">
        <f t="shared" si="16"/>
        <v>0.24025567200670578</v>
      </c>
    </row>
    <row r="376" spans="7:9">
      <c r="G376" s="4">
        <f t="shared" si="17"/>
        <v>-1.0787444704155731</v>
      </c>
      <c r="H376" s="1">
        <f t="shared" si="15"/>
        <v>0.97760348178197409</v>
      </c>
      <c r="I376" s="1">
        <f t="shared" si="16"/>
        <v>0.24051510658368955</v>
      </c>
    </row>
    <row r="377" spans="7:9">
      <c r="G377" s="4">
        <f t="shared" si="17"/>
        <v>-1.0777444704155732</v>
      </c>
      <c r="H377" s="1">
        <f t="shared" si="15"/>
        <v>0.97763101958577381</v>
      </c>
      <c r="I377" s="1">
        <f t="shared" si="16"/>
        <v>0.24077458053045001</v>
      </c>
    </row>
    <row r="378" spans="7:9">
      <c r="G378" s="4">
        <f t="shared" si="17"/>
        <v>-1.0767444704155733</v>
      </c>
      <c r="H378" s="1">
        <f t="shared" si="15"/>
        <v>0.97765853734991459</v>
      </c>
      <c r="I378" s="1">
        <f t="shared" si="16"/>
        <v>0.24103409337023274</v>
      </c>
    </row>
    <row r="379" spans="7:9">
      <c r="G379" s="4">
        <f t="shared" si="17"/>
        <v>-1.0757444704155734</v>
      </c>
      <c r="H379" s="1">
        <f t="shared" si="15"/>
        <v>0.97768603506711849</v>
      </c>
      <c r="I379" s="1">
        <f t="shared" si="16"/>
        <v>0.24129364462565256</v>
      </c>
    </row>
    <row r="380" spans="7:9">
      <c r="G380" s="4">
        <f t="shared" si="17"/>
        <v>-1.0747444704155735</v>
      </c>
      <c r="H380" s="1">
        <f t="shared" si="15"/>
        <v>0.97771351273014473</v>
      </c>
      <c r="I380" s="1">
        <f t="shared" si="16"/>
        <v>0.24155323381869448</v>
      </c>
    </row>
    <row r="381" spans="7:9">
      <c r="G381" s="4">
        <f t="shared" si="17"/>
        <v>-1.0737444704155736</v>
      </c>
      <c r="H381" s="1">
        <f t="shared" si="15"/>
        <v>0.97774097033178975</v>
      </c>
      <c r="I381" s="1">
        <f t="shared" si="16"/>
        <v>0.24181286047071543</v>
      </c>
    </row>
    <row r="382" spans="7:9">
      <c r="G382" s="4">
        <f t="shared" si="17"/>
        <v>-1.0727444704155737</v>
      </c>
      <c r="H382" s="1">
        <f t="shared" si="15"/>
        <v>0.97776840786488717</v>
      </c>
      <c r="I382" s="1">
        <f t="shared" si="16"/>
        <v>0.2420725241024449</v>
      </c>
    </row>
    <row r="383" spans="7:9">
      <c r="G383" s="4">
        <f t="shared" si="17"/>
        <v>-1.0717444704155739</v>
      </c>
      <c r="H383" s="1">
        <f t="shared" si="15"/>
        <v>0.97779582532230747</v>
      </c>
      <c r="I383" s="1">
        <f t="shared" si="16"/>
        <v>0.24233222423398662</v>
      </c>
    </row>
    <row r="384" spans="7:9">
      <c r="G384" s="4">
        <f t="shared" si="17"/>
        <v>-1.070744470415574</v>
      </c>
      <c r="H384" s="1">
        <f t="shared" si="15"/>
        <v>0.97782322269695865</v>
      </c>
      <c r="I384" s="1">
        <f t="shared" si="16"/>
        <v>0.24259196038481981</v>
      </c>
    </row>
    <row r="385" spans="7:9">
      <c r="G385" s="4">
        <f t="shared" si="17"/>
        <v>-1.0697444704155741</v>
      </c>
      <c r="H385" s="1">
        <f t="shared" si="15"/>
        <v>0.9778505999817857</v>
      </c>
      <c r="I385" s="1">
        <f t="shared" si="16"/>
        <v>0.24285173207380001</v>
      </c>
    </row>
    <row r="386" spans="7:9">
      <c r="G386" s="4">
        <f t="shared" si="17"/>
        <v>-1.0687444704155742</v>
      </c>
      <c r="H386" s="1">
        <f t="shared" ref="H386:H449" si="18">1-$B$1*NORMSDIST($E$5-$E$6*G386)</f>
        <v>0.97787795716977044</v>
      </c>
      <c r="I386" s="1">
        <f t="shared" ref="I386:I449" si="19">_xlfn.NORM.S.DIST(G386,FALSE)/(1-$B$16)</f>
        <v>0.24311153881916098</v>
      </c>
    </row>
    <row r="387" spans="7:9">
      <c r="G387" s="4">
        <f t="shared" ref="G387:G450" si="20">G386+0.001</f>
        <v>-1.0677444704155743</v>
      </c>
      <c r="H387" s="1">
        <f t="shared" si="18"/>
        <v>0.97790529425393213</v>
      </c>
      <c r="I387" s="1">
        <f t="shared" si="19"/>
        <v>0.24337138013851525</v>
      </c>
    </row>
    <row r="388" spans="7:9">
      <c r="G388" s="4">
        <f t="shared" si="20"/>
        <v>-1.0667444704155744</v>
      </c>
      <c r="H388" s="1">
        <f t="shared" si="18"/>
        <v>0.97793261122732689</v>
      </c>
      <c r="I388" s="1">
        <f t="shared" si="19"/>
        <v>0.24363125554885603</v>
      </c>
    </row>
    <row r="389" spans="7:9">
      <c r="G389" s="4">
        <f t="shared" si="20"/>
        <v>-1.0657444704155745</v>
      </c>
      <c r="H389" s="1">
        <f t="shared" si="18"/>
        <v>0.97795990808304811</v>
      </c>
      <c r="I389" s="1">
        <f t="shared" si="19"/>
        <v>0.24389116456655813</v>
      </c>
    </row>
    <row r="390" spans="7:9">
      <c r="G390" s="4">
        <f t="shared" si="20"/>
        <v>-1.0647444704155746</v>
      </c>
      <c r="H390" s="1">
        <f t="shared" si="18"/>
        <v>0.97798718481422608</v>
      </c>
      <c r="I390" s="1">
        <f t="shared" si="19"/>
        <v>0.24415110670737922</v>
      </c>
    </row>
    <row r="391" spans="7:9">
      <c r="G391" s="4">
        <f t="shared" si="20"/>
        <v>-1.0637444704155747</v>
      </c>
      <c r="H391" s="1">
        <f t="shared" si="18"/>
        <v>0.97801444141402827</v>
      </c>
      <c r="I391" s="1">
        <f t="shared" si="19"/>
        <v>0.24441108148646129</v>
      </c>
    </row>
    <row r="392" spans="7:9">
      <c r="G392" s="4">
        <f t="shared" si="20"/>
        <v>-1.0627444704155748</v>
      </c>
      <c r="H392" s="1">
        <f t="shared" si="18"/>
        <v>0.9780416778756591</v>
      </c>
      <c r="I392" s="1">
        <f t="shared" si="19"/>
        <v>0.24467108841833171</v>
      </c>
    </row>
    <row r="393" spans="7:9">
      <c r="G393" s="4">
        <f t="shared" si="20"/>
        <v>-1.061744470415575</v>
      </c>
      <c r="H393" s="1">
        <f t="shared" si="18"/>
        <v>0.97806889419235987</v>
      </c>
      <c r="I393" s="1">
        <f t="shared" si="19"/>
        <v>0.24493112701690486</v>
      </c>
    </row>
    <row r="394" spans="7:9">
      <c r="G394" s="4">
        <f t="shared" si="20"/>
        <v>-1.0607444704155751</v>
      </c>
      <c r="H394" s="1">
        <f t="shared" si="18"/>
        <v>0.9780960903574093</v>
      </c>
      <c r="I394" s="1">
        <f t="shared" si="19"/>
        <v>0.24519119679548299</v>
      </c>
    </row>
    <row r="395" spans="7:9">
      <c r="G395" s="4">
        <f t="shared" si="20"/>
        <v>-1.0597444704155752</v>
      </c>
      <c r="H395" s="1">
        <f t="shared" si="18"/>
        <v>0.97812326636412272</v>
      </c>
      <c r="I395" s="1">
        <f t="shared" si="19"/>
        <v>0.24545129726675785</v>
      </c>
    </row>
    <row r="396" spans="7:9">
      <c r="G396" s="4">
        <f t="shared" si="20"/>
        <v>-1.0587444704155753</v>
      </c>
      <c r="H396" s="1">
        <f t="shared" si="18"/>
        <v>0.97815042220585269</v>
      </c>
      <c r="I396" s="1">
        <f t="shared" si="19"/>
        <v>0.24571142794281184</v>
      </c>
    </row>
    <row r="397" spans="7:9">
      <c r="G397" s="4">
        <f t="shared" si="20"/>
        <v>-1.0577444704155754</v>
      </c>
      <c r="H397" s="1">
        <f t="shared" si="18"/>
        <v>0.9781775578759887</v>
      </c>
      <c r="I397" s="1">
        <f t="shared" si="19"/>
        <v>0.24597158833511945</v>
      </c>
    </row>
    <row r="398" spans="7:9">
      <c r="G398" s="4">
        <f t="shared" si="20"/>
        <v>-1.0567444704155755</v>
      </c>
      <c r="H398" s="1">
        <f t="shared" si="18"/>
        <v>0.97820467336795713</v>
      </c>
      <c r="I398" s="1">
        <f t="shared" si="19"/>
        <v>0.24623177795454837</v>
      </c>
    </row>
    <row r="399" spans="7:9">
      <c r="G399" s="4">
        <f t="shared" si="20"/>
        <v>-1.0557444704155756</v>
      </c>
      <c r="H399" s="1">
        <f t="shared" si="18"/>
        <v>0.97823176867522155</v>
      </c>
      <c r="I399" s="1">
        <f t="shared" si="19"/>
        <v>0.2464919963113609</v>
      </c>
    </row>
    <row r="400" spans="7:9">
      <c r="G400" s="4">
        <f t="shared" si="20"/>
        <v>-1.0547444704155757</v>
      </c>
      <c r="H400" s="1">
        <f t="shared" si="18"/>
        <v>0.97825884379128203</v>
      </c>
      <c r="I400" s="1">
        <f t="shared" si="19"/>
        <v>0.24675224291521533</v>
      </c>
    </row>
    <row r="401" spans="7:9">
      <c r="G401" s="4">
        <f t="shared" si="20"/>
        <v>-1.0537444704155758</v>
      </c>
      <c r="H401" s="1">
        <f t="shared" si="18"/>
        <v>0.97828589870967608</v>
      </c>
      <c r="I401" s="1">
        <f t="shared" si="19"/>
        <v>0.24701251727516729</v>
      </c>
    </row>
    <row r="402" spans="7:9">
      <c r="G402" s="4">
        <f t="shared" si="20"/>
        <v>-1.052744470415576</v>
      </c>
      <c r="H402" s="1">
        <f t="shared" si="18"/>
        <v>0.97831293342397774</v>
      </c>
      <c r="I402" s="1">
        <f t="shared" si="19"/>
        <v>0.24727281889967087</v>
      </c>
    </row>
    <row r="403" spans="7:9">
      <c r="G403" s="4">
        <f t="shared" si="20"/>
        <v>-1.0517444704155761</v>
      </c>
      <c r="H403" s="1">
        <f t="shared" si="18"/>
        <v>0.97833994792779833</v>
      </c>
      <c r="I403" s="1">
        <f t="shared" si="19"/>
        <v>0.24753314729658013</v>
      </c>
    </row>
    <row r="404" spans="7:9">
      <c r="G404" s="4">
        <f t="shared" si="20"/>
        <v>-1.0507444704155762</v>
      </c>
      <c r="H404" s="1">
        <f t="shared" si="18"/>
        <v>0.97836694221478582</v>
      </c>
      <c r="I404" s="1">
        <f t="shared" si="19"/>
        <v>0.24779350197315042</v>
      </c>
    </row>
    <row r="405" spans="7:9">
      <c r="G405" s="4">
        <f t="shared" si="20"/>
        <v>-1.0497444704155763</v>
      </c>
      <c r="H405" s="1">
        <f t="shared" si="18"/>
        <v>0.97839391627862493</v>
      </c>
      <c r="I405" s="1">
        <f t="shared" si="19"/>
        <v>0.24805388243603965</v>
      </c>
    </row>
    <row r="406" spans="7:9">
      <c r="G406" s="4">
        <f t="shared" si="20"/>
        <v>-1.0487444704155764</v>
      </c>
      <c r="H406" s="1">
        <f t="shared" si="18"/>
        <v>0.97842087011303769</v>
      </c>
      <c r="I406" s="1">
        <f t="shared" si="19"/>
        <v>0.2483142881913098</v>
      </c>
    </row>
    <row r="407" spans="7:9">
      <c r="G407" s="4">
        <f t="shared" si="20"/>
        <v>-1.0477444704155765</v>
      </c>
      <c r="H407" s="1">
        <f t="shared" si="18"/>
        <v>0.97844780371178264</v>
      </c>
      <c r="I407" s="1">
        <f t="shared" si="19"/>
        <v>0.24857471874442796</v>
      </c>
    </row>
    <row r="408" spans="7:9">
      <c r="G408" s="4">
        <f t="shared" si="20"/>
        <v>-1.0467444704155766</v>
      </c>
      <c r="H408" s="1">
        <f t="shared" si="18"/>
        <v>0.9784747170686553</v>
      </c>
      <c r="I408" s="1">
        <f t="shared" si="19"/>
        <v>0.24883517360026808</v>
      </c>
    </row>
    <row r="409" spans="7:9">
      <c r="G409" s="4">
        <f t="shared" si="20"/>
        <v>-1.0457444704155767</v>
      </c>
      <c r="H409" s="1">
        <f t="shared" si="18"/>
        <v>0.97850161017748793</v>
      </c>
      <c r="I409" s="1">
        <f t="shared" si="19"/>
        <v>0.24909565226311198</v>
      </c>
    </row>
    <row r="410" spans="7:9">
      <c r="G410" s="4">
        <f t="shared" si="20"/>
        <v>-1.0447444704155768</v>
      </c>
      <c r="H410" s="1">
        <f t="shared" si="18"/>
        <v>0.97852848303214979</v>
      </c>
      <c r="I410" s="1">
        <f t="shared" si="19"/>
        <v>0.24935615423665092</v>
      </c>
    </row>
    <row r="411" spans="7:9">
      <c r="G411" s="4">
        <f t="shared" si="20"/>
        <v>-1.0437444704155769</v>
      </c>
      <c r="H411" s="1">
        <f t="shared" si="18"/>
        <v>0.97855533562654673</v>
      </c>
      <c r="I411" s="1">
        <f t="shared" si="19"/>
        <v>0.24961667902398685</v>
      </c>
    </row>
    <row r="412" spans="7:9">
      <c r="G412" s="4">
        <f t="shared" si="20"/>
        <v>-1.0427444704155771</v>
      </c>
      <c r="H412" s="1">
        <f t="shared" si="18"/>
        <v>0.97858216795462161</v>
      </c>
      <c r="I412" s="1">
        <f t="shared" si="19"/>
        <v>0.24987722612763394</v>
      </c>
    </row>
    <row r="413" spans="7:9">
      <c r="G413" s="4">
        <f t="shared" si="20"/>
        <v>-1.0417444704155772</v>
      </c>
      <c r="H413" s="1">
        <f t="shared" si="18"/>
        <v>0.9786089800103539</v>
      </c>
      <c r="I413" s="1">
        <f t="shared" si="19"/>
        <v>0.25013779504951977</v>
      </c>
    </row>
    <row r="414" spans="7:9">
      <c r="G414" s="4">
        <f t="shared" si="20"/>
        <v>-1.0407444704155773</v>
      </c>
      <c r="H414" s="1">
        <f t="shared" si="18"/>
        <v>0.97863577178775996</v>
      </c>
      <c r="I414" s="1">
        <f t="shared" si="19"/>
        <v>0.2503983852909869</v>
      </c>
    </row>
    <row r="415" spans="7:9">
      <c r="G415" s="4">
        <f t="shared" si="20"/>
        <v>-1.0397444704155774</v>
      </c>
      <c r="H415" s="1">
        <f t="shared" si="18"/>
        <v>0.97866254328089275</v>
      </c>
      <c r="I415" s="1">
        <f t="shared" si="19"/>
        <v>0.25065899635279398</v>
      </c>
    </row>
    <row r="416" spans="7:9">
      <c r="G416" s="4">
        <f t="shared" si="20"/>
        <v>-1.0387444704155775</v>
      </c>
      <c r="H416" s="1">
        <f t="shared" si="18"/>
        <v>0.97868929448384234</v>
      </c>
      <c r="I416" s="1">
        <f t="shared" si="19"/>
        <v>0.25091962773511756</v>
      </c>
    </row>
    <row r="417" spans="7:9">
      <c r="G417" s="4">
        <f t="shared" si="20"/>
        <v>-1.0377444704155776</v>
      </c>
      <c r="H417" s="1">
        <f t="shared" si="18"/>
        <v>0.97871602539073499</v>
      </c>
      <c r="I417" s="1">
        <f t="shared" si="19"/>
        <v>0.2511802789375529</v>
      </c>
    </row>
    <row r="418" spans="7:9">
      <c r="G418" s="4">
        <f t="shared" si="20"/>
        <v>-1.0367444704155777</v>
      </c>
      <c r="H418" s="1">
        <f t="shared" si="18"/>
        <v>0.97874273599573414</v>
      </c>
      <c r="I418" s="1">
        <f t="shared" si="19"/>
        <v>0.2514409494591161</v>
      </c>
    </row>
    <row r="419" spans="7:9">
      <c r="G419" s="4">
        <f t="shared" si="20"/>
        <v>-1.0357444704155778</v>
      </c>
      <c r="H419" s="1">
        <f t="shared" si="18"/>
        <v>0.97876942629303965</v>
      </c>
      <c r="I419" s="1">
        <f t="shared" si="19"/>
        <v>0.25170163879824481</v>
      </c>
    </row>
    <row r="420" spans="7:9">
      <c r="G420" s="4">
        <f t="shared" si="20"/>
        <v>-1.0347444704155779</v>
      </c>
      <c r="H420" s="1">
        <f t="shared" si="18"/>
        <v>0.97879609627688813</v>
      </c>
      <c r="I420" s="1">
        <f t="shared" si="19"/>
        <v>0.25196234645280002</v>
      </c>
    </row>
    <row r="421" spans="7:9">
      <c r="G421" s="4">
        <f t="shared" si="20"/>
        <v>-1.033744470415578</v>
      </c>
      <c r="H421" s="1">
        <f t="shared" si="18"/>
        <v>0.97882274594155305</v>
      </c>
      <c r="I421" s="1">
        <f t="shared" si="19"/>
        <v>0.25222307192006749</v>
      </c>
    </row>
    <row r="422" spans="7:9">
      <c r="G422" s="4">
        <f t="shared" si="20"/>
        <v>-1.0327444704155782</v>
      </c>
      <c r="H422" s="1">
        <f t="shared" si="18"/>
        <v>0.9788493752813443</v>
      </c>
      <c r="I422" s="1">
        <f t="shared" si="19"/>
        <v>0.2524838146967589</v>
      </c>
    </row>
    <row r="423" spans="7:9">
      <c r="G423" s="4">
        <f t="shared" si="20"/>
        <v>-1.0317444704155783</v>
      </c>
      <c r="H423" s="1">
        <f t="shared" si="18"/>
        <v>0.97887598429060851</v>
      </c>
      <c r="I423" s="1">
        <f t="shared" si="19"/>
        <v>0.25274457427901365</v>
      </c>
    </row>
    <row r="424" spans="7:9">
      <c r="G424" s="4">
        <f t="shared" si="20"/>
        <v>-1.0307444704155784</v>
      </c>
      <c r="H424" s="1">
        <f t="shared" si="18"/>
        <v>0.97890257296372896</v>
      </c>
      <c r="I424" s="1">
        <f t="shared" si="19"/>
        <v>0.25300535016239972</v>
      </c>
    </row>
    <row r="425" spans="7:9">
      <c r="G425" s="4">
        <f t="shared" si="20"/>
        <v>-1.0297444704155785</v>
      </c>
      <c r="H425" s="1">
        <f t="shared" si="18"/>
        <v>0.97892914129512543</v>
      </c>
      <c r="I425" s="1">
        <f t="shared" si="19"/>
        <v>0.25326614184191582</v>
      </c>
    </row>
    <row r="426" spans="7:9">
      <c r="G426" s="4">
        <f t="shared" si="20"/>
        <v>-1.0287444704155786</v>
      </c>
      <c r="H426" s="1">
        <f t="shared" si="18"/>
        <v>0.97895568927925436</v>
      </c>
      <c r="I426" s="1">
        <f t="shared" si="19"/>
        <v>0.25352694881199234</v>
      </c>
    </row>
    <row r="427" spans="7:9">
      <c r="G427" s="4">
        <f t="shared" si="20"/>
        <v>-1.0277444704155787</v>
      </c>
      <c r="H427" s="1">
        <f t="shared" si="18"/>
        <v>0.97898221691060905</v>
      </c>
      <c r="I427" s="1">
        <f t="shared" si="19"/>
        <v>0.25378777056649265</v>
      </c>
    </row>
    <row r="428" spans="7:9">
      <c r="G428" s="4">
        <f t="shared" si="20"/>
        <v>-1.0267444704155788</v>
      </c>
      <c r="H428" s="1">
        <f t="shared" si="18"/>
        <v>0.97900872418371887</v>
      </c>
      <c r="I428" s="1">
        <f t="shared" si="19"/>
        <v>0.2540486065987152</v>
      </c>
    </row>
    <row r="429" spans="7:9">
      <c r="G429" s="4">
        <f t="shared" si="20"/>
        <v>-1.0257444704155789</v>
      </c>
      <c r="H429" s="1">
        <f t="shared" si="18"/>
        <v>0.97903521109315006</v>
      </c>
      <c r="I429" s="1">
        <f t="shared" si="19"/>
        <v>0.25430945640139424</v>
      </c>
    </row>
    <row r="430" spans="7:9">
      <c r="G430" s="4">
        <f t="shared" si="20"/>
        <v>-1.024744470415579</v>
      </c>
      <c r="H430" s="1">
        <f t="shared" si="18"/>
        <v>0.97906167763350538</v>
      </c>
      <c r="I430" s="1">
        <f t="shared" si="19"/>
        <v>0.25457031946670172</v>
      </c>
    </row>
    <row r="431" spans="7:9">
      <c r="G431" s="4">
        <f t="shared" si="20"/>
        <v>-1.0237444704155791</v>
      </c>
      <c r="H431" s="1">
        <f t="shared" si="18"/>
        <v>0.97908812379942411</v>
      </c>
      <c r="I431" s="1">
        <f t="shared" si="19"/>
        <v>0.2548311952862487</v>
      </c>
    </row>
    <row r="432" spans="7:9">
      <c r="G432" s="4">
        <f t="shared" si="20"/>
        <v>-1.0227444704155793</v>
      </c>
      <c r="H432" s="1">
        <f t="shared" si="18"/>
        <v>0.97911454958558197</v>
      </c>
      <c r="I432" s="1">
        <f t="shared" si="19"/>
        <v>0.25509208335108652</v>
      </c>
    </row>
    <row r="433" spans="7:9">
      <c r="G433" s="4">
        <f t="shared" si="20"/>
        <v>-1.0217444704155794</v>
      </c>
      <c r="H433" s="1">
        <f t="shared" si="18"/>
        <v>0.97914095498669107</v>
      </c>
      <c r="I433" s="1">
        <f t="shared" si="19"/>
        <v>0.25535298315170846</v>
      </c>
    </row>
    <row r="434" spans="7:9">
      <c r="G434" s="4">
        <f t="shared" si="20"/>
        <v>-1.0207444704155795</v>
      </c>
      <c r="H434" s="1">
        <f t="shared" si="18"/>
        <v>0.97916733999750039</v>
      </c>
      <c r="I434" s="1">
        <f t="shared" si="19"/>
        <v>0.25561389417805147</v>
      </c>
    </row>
    <row r="435" spans="7:9">
      <c r="G435" s="4">
        <f t="shared" si="20"/>
        <v>-1.0197444704155796</v>
      </c>
      <c r="H435" s="1">
        <f t="shared" si="18"/>
        <v>0.97919370461279498</v>
      </c>
      <c r="I435" s="1">
        <f t="shared" si="19"/>
        <v>0.25587481591949723</v>
      </c>
    </row>
    <row r="436" spans="7:9">
      <c r="G436" s="4">
        <f t="shared" si="20"/>
        <v>-1.0187444704155797</v>
      </c>
      <c r="H436" s="1">
        <f t="shared" si="18"/>
        <v>0.97922004882739655</v>
      </c>
      <c r="I436" s="1">
        <f t="shared" si="19"/>
        <v>0.25613574786487364</v>
      </c>
    </row>
    <row r="437" spans="7:9">
      <c r="G437" s="4">
        <f t="shared" si="20"/>
        <v>-1.0177444704155798</v>
      </c>
      <c r="H437" s="1">
        <f t="shared" si="18"/>
        <v>0.97924637263616299</v>
      </c>
      <c r="I437" s="1">
        <f t="shared" si="19"/>
        <v>0.25639668950245675</v>
      </c>
    </row>
    <row r="438" spans="7:9">
      <c r="G438" s="4">
        <f t="shared" si="20"/>
        <v>-1.0167444704155799</v>
      </c>
      <c r="H438" s="1">
        <f t="shared" si="18"/>
        <v>0.97927267603398904</v>
      </c>
      <c r="I438" s="1">
        <f t="shared" si="19"/>
        <v>0.25665764031997168</v>
      </c>
    </row>
    <row r="439" spans="7:9">
      <c r="G439" s="4">
        <f t="shared" si="20"/>
        <v>-1.01574447041558</v>
      </c>
      <c r="H439" s="1">
        <f t="shared" si="18"/>
        <v>0.97929895901580544</v>
      </c>
      <c r="I439" s="1">
        <f t="shared" si="19"/>
        <v>0.25691859980459447</v>
      </c>
    </row>
    <row r="440" spans="7:9">
      <c r="G440" s="4">
        <f t="shared" si="20"/>
        <v>-1.0147444704155801</v>
      </c>
      <c r="H440" s="1">
        <f t="shared" si="18"/>
        <v>0.97932522157657953</v>
      </c>
      <c r="I440" s="1">
        <f t="shared" si="19"/>
        <v>0.25717956744295351</v>
      </c>
    </row>
    <row r="441" spans="7:9">
      <c r="G441" s="4">
        <f t="shared" si="20"/>
        <v>-1.0137444704155802</v>
      </c>
      <c r="H441" s="1">
        <f t="shared" si="18"/>
        <v>0.97935146371131498</v>
      </c>
      <c r="I441" s="1">
        <f t="shared" si="19"/>
        <v>0.25744054272113082</v>
      </c>
    </row>
    <row r="442" spans="7:9">
      <c r="G442" s="4">
        <f t="shared" si="20"/>
        <v>-1.0127444704155804</v>
      </c>
      <c r="H442" s="1">
        <f t="shared" si="18"/>
        <v>0.97937768541505166</v>
      </c>
      <c r="I442" s="1">
        <f t="shared" si="19"/>
        <v>0.25770152512466393</v>
      </c>
    </row>
    <row r="443" spans="7:9">
      <c r="G443" s="4">
        <f t="shared" si="20"/>
        <v>-1.0117444704155805</v>
      </c>
      <c r="H443" s="1">
        <f t="shared" si="18"/>
        <v>0.97940388668286593</v>
      </c>
      <c r="I443" s="1">
        <f t="shared" si="19"/>
        <v>0.25796251413854709</v>
      </c>
    </row>
    <row r="444" spans="7:9">
      <c r="G444" s="4">
        <f t="shared" si="20"/>
        <v>-1.0107444704155806</v>
      </c>
      <c r="H444" s="1">
        <f t="shared" si="18"/>
        <v>0.97943006750987061</v>
      </c>
      <c r="I444" s="1">
        <f t="shared" si="19"/>
        <v>0.25822350924723297</v>
      </c>
    </row>
    <row r="445" spans="7:9">
      <c r="G445" s="4">
        <f t="shared" si="20"/>
        <v>-1.0097444704155807</v>
      </c>
      <c r="H445" s="1">
        <f t="shared" si="18"/>
        <v>0.97945622789121434</v>
      </c>
      <c r="I445" s="1">
        <f t="shared" si="19"/>
        <v>0.2584845099346339</v>
      </c>
    </row>
    <row r="446" spans="7:9">
      <c r="G446" s="4">
        <f t="shared" si="20"/>
        <v>-1.0087444704155808</v>
      </c>
      <c r="H446" s="1">
        <f t="shared" si="18"/>
        <v>0.97948236782208264</v>
      </c>
      <c r="I446" s="1">
        <f t="shared" si="19"/>
        <v>0.25874551568412368</v>
      </c>
    </row>
    <row r="447" spans="7:9">
      <c r="G447" s="4">
        <f t="shared" si="20"/>
        <v>-1.0077444704155809</v>
      </c>
      <c r="H447" s="1">
        <f t="shared" si="18"/>
        <v>0.97950848729769691</v>
      </c>
      <c r="I447" s="1">
        <f t="shared" si="19"/>
        <v>0.25900652597853907</v>
      </c>
    </row>
    <row r="448" spans="7:9">
      <c r="G448" s="4">
        <f t="shared" si="20"/>
        <v>-1.006744470415581</v>
      </c>
      <c r="H448" s="1">
        <f t="shared" si="18"/>
        <v>0.9795345863133148</v>
      </c>
      <c r="I448" s="1">
        <f t="shared" si="19"/>
        <v>0.25926754030018112</v>
      </c>
    </row>
    <row r="449" spans="7:9">
      <c r="G449" s="4">
        <f t="shared" si="20"/>
        <v>-1.0057444704155811</v>
      </c>
      <c r="H449" s="1">
        <f t="shared" si="18"/>
        <v>0.97956066486423043</v>
      </c>
      <c r="I449" s="1">
        <f t="shared" si="19"/>
        <v>0.25952855813081671</v>
      </c>
    </row>
    <row r="450" spans="7:9">
      <c r="G450" s="4">
        <f t="shared" si="20"/>
        <v>-1.0047444704155812</v>
      </c>
      <c r="H450" s="1">
        <f t="shared" ref="H450:H513" si="21">1-$B$1*NORMSDIST($E$5-$E$6*G450)</f>
        <v>0.97958672294577387</v>
      </c>
      <c r="I450" s="1">
        <f t="shared" ref="I450:I513" si="22">_xlfn.NORM.S.DIST(G450,FALSE)/(1-$B$16)</f>
        <v>0.25978957895168059</v>
      </c>
    </row>
    <row r="451" spans="7:9">
      <c r="G451" s="4">
        <f t="shared" ref="G451:G514" si="23">G450+0.001</f>
        <v>-1.0037444704155813</v>
      </c>
      <c r="H451" s="1">
        <f t="shared" si="21"/>
        <v>0.9796127605533117</v>
      </c>
      <c r="I451" s="1">
        <f t="shared" si="22"/>
        <v>0.26005060224347609</v>
      </c>
    </row>
    <row r="452" spans="7:9">
      <c r="G452" s="4">
        <f t="shared" si="23"/>
        <v>-1.0027444704155815</v>
      </c>
      <c r="H452" s="1">
        <f t="shared" si="21"/>
        <v>0.97963877768224639</v>
      </c>
      <c r="I452" s="1">
        <f t="shared" si="22"/>
        <v>0.26031162748637737</v>
      </c>
    </row>
    <row r="453" spans="7:9">
      <c r="G453" s="4">
        <f t="shared" si="23"/>
        <v>-1.0017444704155816</v>
      </c>
      <c r="H453" s="1">
        <f t="shared" si="21"/>
        <v>0.97966477432801669</v>
      </c>
      <c r="I453" s="1">
        <f t="shared" si="22"/>
        <v>0.26057265416003067</v>
      </c>
    </row>
    <row r="454" spans="7:9">
      <c r="G454" s="4">
        <f t="shared" si="23"/>
        <v>-1.0007444704155817</v>
      </c>
      <c r="H454" s="1">
        <f t="shared" si="21"/>
        <v>0.97969075048609755</v>
      </c>
      <c r="I454" s="1">
        <f t="shared" si="22"/>
        <v>0.2608336817435557</v>
      </c>
    </row>
    <row r="455" spans="7:9">
      <c r="G455" s="4">
        <f t="shared" si="23"/>
        <v>-0.99974447041558168</v>
      </c>
      <c r="H455" s="1">
        <f t="shared" si="21"/>
        <v>0.97971670615199991</v>
      </c>
      <c r="I455" s="1">
        <f t="shared" si="22"/>
        <v>0.26109470971554766</v>
      </c>
    </row>
    <row r="456" spans="7:9">
      <c r="G456" s="4">
        <f t="shared" si="23"/>
        <v>-0.99874447041558168</v>
      </c>
      <c r="H456" s="1">
        <f t="shared" si="21"/>
        <v>0.97974264132127098</v>
      </c>
      <c r="I456" s="1">
        <f t="shared" si="22"/>
        <v>0.26135573755407837</v>
      </c>
    </row>
    <row r="457" spans="7:9">
      <c r="G457" s="4">
        <f t="shared" si="23"/>
        <v>-0.99774447041558167</v>
      </c>
      <c r="H457" s="1">
        <f t="shared" si="21"/>
        <v>0.97976855598949386</v>
      </c>
      <c r="I457" s="1">
        <f t="shared" si="22"/>
        <v>0.26161676473669798</v>
      </c>
    </row>
    <row r="458" spans="7:9">
      <c r="G458" s="4">
        <f t="shared" si="23"/>
        <v>-0.99674447041558167</v>
      </c>
      <c r="H458" s="1">
        <f t="shared" si="21"/>
        <v>0.97979445015228805</v>
      </c>
      <c r="I458" s="1">
        <f t="shared" si="22"/>
        <v>0.26187779074043666</v>
      </c>
    </row>
    <row r="459" spans="7:9">
      <c r="G459" s="4">
        <f t="shared" si="23"/>
        <v>-0.99574447041558167</v>
      </c>
      <c r="H459" s="1">
        <f t="shared" si="21"/>
        <v>0.97982032380530881</v>
      </c>
      <c r="I459" s="1">
        <f t="shared" si="22"/>
        <v>0.26213881504180592</v>
      </c>
    </row>
    <row r="460" spans="7:9">
      <c r="G460" s="4">
        <f t="shared" si="23"/>
        <v>-0.99474447041558167</v>
      </c>
      <c r="H460" s="1">
        <f t="shared" si="21"/>
        <v>0.97984617694424758</v>
      </c>
      <c r="I460" s="1">
        <f t="shared" si="22"/>
        <v>0.26239983711680054</v>
      </c>
    </row>
    <row r="461" spans="7:9">
      <c r="G461" s="4">
        <f t="shared" si="23"/>
        <v>-0.99374447041558167</v>
      </c>
      <c r="H461" s="1">
        <f t="shared" si="21"/>
        <v>0.97987200956483178</v>
      </c>
      <c r="I461" s="1">
        <f t="shared" si="22"/>
        <v>0.26266085644089976</v>
      </c>
    </row>
    <row r="462" spans="7:9">
      <c r="G462" s="4">
        <f t="shared" si="23"/>
        <v>-0.99274447041558167</v>
      </c>
      <c r="H462" s="1">
        <f t="shared" si="21"/>
        <v>0.97989782166282469</v>
      </c>
      <c r="I462" s="1">
        <f t="shared" si="22"/>
        <v>0.26292187248906912</v>
      </c>
    </row>
    <row r="463" spans="7:9">
      <c r="G463" s="4">
        <f t="shared" si="23"/>
        <v>-0.99174447041558167</v>
      </c>
      <c r="H463" s="1">
        <f t="shared" si="21"/>
        <v>0.97992361323402599</v>
      </c>
      <c r="I463" s="1">
        <f t="shared" si="22"/>
        <v>0.26318288473576201</v>
      </c>
    </row>
    <row r="464" spans="7:9">
      <c r="G464" s="4">
        <f t="shared" si="23"/>
        <v>-0.99074447041558167</v>
      </c>
      <c r="H464" s="1">
        <f t="shared" si="21"/>
        <v>0.97994938427427081</v>
      </c>
      <c r="I464" s="1">
        <f t="shared" si="22"/>
        <v>0.26344389265492119</v>
      </c>
    </row>
    <row r="465" spans="7:9">
      <c r="G465" s="4">
        <f t="shared" si="23"/>
        <v>-0.98974447041558167</v>
      </c>
      <c r="H465" s="1">
        <f t="shared" si="21"/>
        <v>0.97997513477943055</v>
      </c>
      <c r="I465" s="1">
        <f t="shared" si="22"/>
        <v>0.26370489571998057</v>
      </c>
    </row>
    <row r="466" spans="7:9">
      <c r="G466" s="4">
        <f t="shared" si="23"/>
        <v>-0.98874447041558167</v>
      </c>
      <c r="H466" s="1">
        <f t="shared" si="21"/>
        <v>0.98000086474541248</v>
      </c>
      <c r="I466" s="1">
        <f t="shared" si="22"/>
        <v>0.26396589340386634</v>
      </c>
    </row>
    <row r="467" spans="7:9">
      <c r="G467" s="4">
        <f t="shared" si="23"/>
        <v>-0.98774447041558167</v>
      </c>
      <c r="H467" s="1">
        <f t="shared" si="21"/>
        <v>0.98002657416815986</v>
      </c>
      <c r="I467" s="1">
        <f t="shared" si="22"/>
        <v>0.26422688517899939</v>
      </c>
    </row>
    <row r="468" spans="7:9">
      <c r="G468" s="4">
        <f t="shared" si="23"/>
        <v>-0.98674447041558166</v>
      </c>
      <c r="H468" s="1">
        <f t="shared" si="21"/>
        <v>0.98005226304365156</v>
      </c>
      <c r="I468" s="1">
        <f t="shared" si="22"/>
        <v>0.264487870517296</v>
      </c>
    </row>
    <row r="469" spans="7:9">
      <c r="G469" s="4">
        <f t="shared" si="23"/>
        <v>-0.98574447041558166</v>
      </c>
      <c r="H469" s="1">
        <f t="shared" si="21"/>
        <v>0.98007793136790267</v>
      </c>
      <c r="I469" s="1">
        <f t="shared" si="22"/>
        <v>0.26474884889017025</v>
      </c>
    </row>
    <row r="470" spans="7:9">
      <c r="G470" s="4">
        <f t="shared" si="23"/>
        <v>-0.98474447041558166</v>
      </c>
      <c r="H470" s="1">
        <f t="shared" si="21"/>
        <v>0.98010357913696378</v>
      </c>
      <c r="I470" s="1">
        <f t="shared" si="22"/>
        <v>0.26500981976853516</v>
      </c>
    </row>
    <row r="471" spans="7:9">
      <c r="G471" s="4">
        <f t="shared" si="23"/>
        <v>-0.98374447041558166</v>
      </c>
      <c r="H471" s="1">
        <f t="shared" si="21"/>
        <v>0.98012920634692158</v>
      </c>
      <c r="I471" s="1">
        <f t="shared" si="22"/>
        <v>0.26527078262280424</v>
      </c>
    </row>
    <row r="472" spans="7:9">
      <c r="G472" s="4">
        <f t="shared" si="23"/>
        <v>-0.98274447041558166</v>
      </c>
      <c r="H472" s="1">
        <f t="shared" si="21"/>
        <v>0.98015481299389862</v>
      </c>
      <c r="I472" s="1">
        <f t="shared" si="22"/>
        <v>0.26553173692289367</v>
      </c>
    </row>
    <row r="473" spans="7:9">
      <c r="G473" s="4">
        <f t="shared" si="23"/>
        <v>-0.98174447041558166</v>
      </c>
      <c r="H473" s="1">
        <f t="shared" si="21"/>
        <v>0.98018039907405297</v>
      </c>
      <c r="I473" s="1">
        <f t="shared" si="22"/>
        <v>0.26579268213822338</v>
      </c>
    </row>
    <row r="474" spans="7:9">
      <c r="G474" s="4">
        <f t="shared" si="23"/>
        <v>-0.98074447041558166</v>
      </c>
      <c r="H474" s="1">
        <f t="shared" si="21"/>
        <v>0.98020596458357856</v>
      </c>
      <c r="I474" s="1">
        <f t="shared" si="22"/>
        <v>0.26605361773771885</v>
      </c>
    </row>
    <row r="475" spans="7:9">
      <c r="G475" s="4">
        <f t="shared" si="23"/>
        <v>-0.97974447041558166</v>
      </c>
      <c r="H475" s="1">
        <f t="shared" si="21"/>
        <v>0.9802315095187053</v>
      </c>
      <c r="I475" s="1">
        <f t="shared" si="22"/>
        <v>0.26631454318981301</v>
      </c>
    </row>
    <row r="476" spans="7:9">
      <c r="G476" s="4">
        <f t="shared" si="23"/>
        <v>-0.97874447041558166</v>
      </c>
      <c r="H476" s="1">
        <f t="shared" si="21"/>
        <v>0.98025703387569851</v>
      </c>
      <c r="I476" s="1">
        <f t="shared" si="22"/>
        <v>0.26657545796244736</v>
      </c>
    </row>
    <row r="477" spans="7:9">
      <c r="G477" s="4">
        <f t="shared" si="23"/>
        <v>-0.97774447041558166</v>
      </c>
      <c r="H477" s="1">
        <f t="shared" si="21"/>
        <v>0.98028253765085949</v>
      </c>
      <c r="I477" s="1">
        <f t="shared" si="22"/>
        <v>0.26683636152307411</v>
      </c>
    </row>
    <row r="478" spans="7:9">
      <c r="G478" s="4">
        <f t="shared" si="23"/>
        <v>-0.97674447041558166</v>
      </c>
      <c r="H478" s="1">
        <f t="shared" si="21"/>
        <v>0.98030802084052515</v>
      </c>
      <c r="I478" s="1">
        <f t="shared" si="22"/>
        <v>0.26709725333865764</v>
      </c>
    </row>
    <row r="479" spans="7:9">
      <c r="G479" s="4">
        <f t="shared" si="23"/>
        <v>-0.97574447041558166</v>
      </c>
      <c r="H479" s="1">
        <f t="shared" si="21"/>
        <v>0.98033348344106797</v>
      </c>
      <c r="I479" s="1">
        <f t="shared" si="22"/>
        <v>0.26735813287567606</v>
      </c>
    </row>
    <row r="480" spans="7:9">
      <c r="G480" s="4">
        <f t="shared" si="23"/>
        <v>-0.97474447041558165</v>
      </c>
      <c r="H480" s="1">
        <f t="shared" si="21"/>
        <v>0.98035892544889625</v>
      </c>
      <c r="I480" s="1">
        <f t="shared" si="22"/>
        <v>0.26761899960012309</v>
      </c>
    </row>
    <row r="481" spans="7:9">
      <c r="G481" s="4">
        <f t="shared" si="23"/>
        <v>-0.97374447041558165</v>
      </c>
      <c r="H481" s="1">
        <f t="shared" si="21"/>
        <v>0.98038434686045373</v>
      </c>
      <c r="I481" s="1">
        <f t="shared" si="22"/>
        <v>0.26787985297750944</v>
      </c>
    </row>
    <row r="482" spans="7:9">
      <c r="G482" s="4">
        <f t="shared" si="23"/>
        <v>-0.97274447041558165</v>
      </c>
      <c r="H482" s="1">
        <f t="shared" si="21"/>
        <v>0.98040974767221989</v>
      </c>
      <c r="I482" s="1">
        <f t="shared" si="22"/>
        <v>0.26814069247286476</v>
      </c>
    </row>
    <row r="483" spans="7:9">
      <c r="G483" s="4">
        <f t="shared" si="23"/>
        <v>-0.97174447041558165</v>
      </c>
      <c r="H483" s="1">
        <f t="shared" si="21"/>
        <v>0.98043512788070997</v>
      </c>
      <c r="I483" s="1">
        <f t="shared" si="22"/>
        <v>0.26840151755073921</v>
      </c>
    </row>
    <row r="484" spans="7:9">
      <c r="G484" s="4">
        <f t="shared" si="23"/>
        <v>-0.97074447041558165</v>
      </c>
      <c r="H484" s="1">
        <f t="shared" si="21"/>
        <v>0.98046048748247439</v>
      </c>
      <c r="I484" s="1">
        <f t="shared" si="22"/>
        <v>0.26866232767520493</v>
      </c>
    </row>
    <row r="485" spans="7:9">
      <c r="G485" s="4">
        <f t="shared" si="23"/>
        <v>-0.96974447041558165</v>
      </c>
      <c r="H485" s="1">
        <f t="shared" si="21"/>
        <v>0.98048582647409932</v>
      </c>
      <c r="I485" s="1">
        <f t="shared" si="22"/>
        <v>0.26892312230985804</v>
      </c>
    </row>
    <row r="486" spans="7:9">
      <c r="G486" s="4">
        <f t="shared" si="23"/>
        <v>-0.96874447041558165</v>
      </c>
      <c r="H486" s="1">
        <f t="shared" si="21"/>
        <v>0.9805111448522067</v>
      </c>
      <c r="I486" s="1">
        <f t="shared" si="22"/>
        <v>0.26918390091782024</v>
      </c>
    </row>
    <row r="487" spans="7:9">
      <c r="G487" s="4">
        <f t="shared" si="23"/>
        <v>-0.96774447041558165</v>
      </c>
      <c r="H487" s="1">
        <f t="shared" si="21"/>
        <v>0.98053644261345363</v>
      </c>
      <c r="I487" s="1">
        <f t="shared" si="22"/>
        <v>0.26944466296174041</v>
      </c>
    </row>
    <row r="488" spans="7:9">
      <c r="G488" s="4">
        <f t="shared" si="23"/>
        <v>-0.96674447041558165</v>
      </c>
      <c r="H488" s="1">
        <f t="shared" si="21"/>
        <v>0.98056171975453277</v>
      </c>
      <c r="I488" s="1">
        <f t="shared" si="22"/>
        <v>0.26970540790379632</v>
      </c>
    </row>
    <row r="489" spans="7:9">
      <c r="G489" s="4">
        <f t="shared" si="23"/>
        <v>-0.96574447041558165</v>
      </c>
      <c r="H489" s="1">
        <f t="shared" si="21"/>
        <v>0.98058697627217239</v>
      </c>
      <c r="I489" s="1">
        <f t="shared" si="22"/>
        <v>0.26996613520569618</v>
      </c>
    </row>
    <row r="490" spans="7:9">
      <c r="G490" s="4">
        <f t="shared" si="23"/>
        <v>-0.96474447041558165</v>
      </c>
      <c r="H490" s="1">
        <f t="shared" si="21"/>
        <v>0.9806122121631361</v>
      </c>
      <c r="I490" s="1">
        <f t="shared" si="22"/>
        <v>0.27022684432868077</v>
      </c>
    </row>
    <row r="491" spans="7:9">
      <c r="G491" s="4">
        <f t="shared" si="23"/>
        <v>-0.96374447041558164</v>
      </c>
      <c r="H491" s="1">
        <f t="shared" si="21"/>
        <v>0.980637427424223</v>
      </c>
      <c r="I491" s="1">
        <f t="shared" si="22"/>
        <v>0.27048753473352477</v>
      </c>
    </row>
    <row r="492" spans="7:9">
      <c r="G492" s="4">
        <f t="shared" si="23"/>
        <v>-0.96274447041558164</v>
      </c>
      <c r="H492" s="1">
        <f t="shared" si="21"/>
        <v>0.98066262205226751</v>
      </c>
      <c r="I492" s="1">
        <f t="shared" si="22"/>
        <v>0.27074820588053861</v>
      </c>
    </row>
    <row r="493" spans="7:9">
      <c r="G493" s="4">
        <f t="shared" si="23"/>
        <v>-0.96174447041558164</v>
      </c>
      <c r="H493" s="1">
        <f t="shared" si="21"/>
        <v>0.98068779604413947</v>
      </c>
      <c r="I493" s="1">
        <f t="shared" si="22"/>
        <v>0.27100885722957002</v>
      </c>
    </row>
    <row r="494" spans="7:9">
      <c r="G494" s="4">
        <f t="shared" si="23"/>
        <v>-0.96074447041558164</v>
      </c>
      <c r="H494" s="1">
        <f t="shared" si="21"/>
        <v>0.98071294939674414</v>
      </c>
      <c r="I494" s="1">
        <f t="shared" si="22"/>
        <v>0.27126948824000602</v>
      </c>
    </row>
    <row r="495" spans="7:9">
      <c r="G495" s="4">
        <f t="shared" si="23"/>
        <v>-0.95974447041558164</v>
      </c>
      <c r="H495" s="1">
        <f t="shared" si="21"/>
        <v>0.98073808210702207</v>
      </c>
      <c r="I495" s="1">
        <f t="shared" si="22"/>
        <v>0.27153009837077435</v>
      </c>
    </row>
    <row r="496" spans="7:9">
      <c r="G496" s="4">
        <f t="shared" si="23"/>
        <v>-0.95874447041558164</v>
      </c>
      <c r="H496" s="1">
        <f t="shared" si="21"/>
        <v>0.98076319417194913</v>
      </c>
      <c r="I496" s="1">
        <f t="shared" si="22"/>
        <v>0.27179068708034554</v>
      </c>
    </row>
    <row r="497" spans="7:9">
      <c r="G497" s="4">
        <f t="shared" si="23"/>
        <v>-0.95774447041558164</v>
      </c>
      <c r="H497" s="1">
        <f t="shared" si="21"/>
        <v>0.98078828558853637</v>
      </c>
      <c r="I497" s="1">
        <f t="shared" si="22"/>
        <v>0.27205125382673429</v>
      </c>
    </row>
    <row r="498" spans="7:9">
      <c r="G498" s="4">
        <f t="shared" si="23"/>
        <v>-0.95674447041558164</v>
      </c>
      <c r="H498" s="1">
        <f t="shared" si="21"/>
        <v>0.98081335635383049</v>
      </c>
      <c r="I498" s="1">
        <f t="shared" si="22"/>
        <v>0.27231179806750139</v>
      </c>
    </row>
    <row r="499" spans="7:9">
      <c r="G499" s="4">
        <f t="shared" si="23"/>
        <v>-0.95574447041558164</v>
      </c>
      <c r="H499" s="1">
        <f t="shared" si="21"/>
        <v>0.98083840646491294</v>
      </c>
      <c r="I499" s="1">
        <f t="shared" si="22"/>
        <v>0.27257231925975534</v>
      </c>
    </row>
    <row r="500" spans="7:9">
      <c r="G500" s="4">
        <f t="shared" si="23"/>
        <v>-0.95474447041558164</v>
      </c>
      <c r="H500" s="1">
        <f t="shared" si="21"/>
        <v>0.98086343591890079</v>
      </c>
      <c r="I500" s="1">
        <f t="shared" si="22"/>
        <v>0.27283281686015426</v>
      </c>
    </row>
    <row r="501" spans="7:9">
      <c r="G501" s="4">
        <f t="shared" si="23"/>
        <v>-0.95374447041558164</v>
      </c>
      <c r="H501" s="1">
        <f t="shared" si="21"/>
        <v>0.98088844471294612</v>
      </c>
      <c r="I501" s="1">
        <f t="shared" si="22"/>
        <v>0.27309329032490742</v>
      </c>
    </row>
    <row r="502" spans="7:9">
      <c r="G502" s="4">
        <f t="shared" si="23"/>
        <v>-0.95274447041558163</v>
      </c>
      <c r="H502" s="1">
        <f t="shared" si="21"/>
        <v>0.98091343284423627</v>
      </c>
      <c r="I502" s="1">
        <f t="shared" si="22"/>
        <v>0.27335373910977728</v>
      </c>
    </row>
    <row r="503" spans="7:9">
      <c r="G503" s="4">
        <f t="shared" si="23"/>
        <v>-0.95174447041558163</v>
      </c>
      <c r="H503" s="1">
        <f t="shared" si="21"/>
        <v>0.9809384003099938</v>
      </c>
      <c r="I503" s="1">
        <f t="shared" si="22"/>
        <v>0.27361416267008093</v>
      </c>
    </row>
    <row r="504" spans="7:9">
      <c r="G504" s="4">
        <f t="shared" si="23"/>
        <v>-0.95074447041558163</v>
      </c>
      <c r="H504" s="1">
        <f t="shared" si="21"/>
        <v>0.98096334710747635</v>
      </c>
      <c r="I504" s="1">
        <f t="shared" si="22"/>
        <v>0.27387456046069203</v>
      </c>
    </row>
    <row r="505" spans="7:9">
      <c r="G505" s="4">
        <f t="shared" si="23"/>
        <v>-0.94974447041558163</v>
      </c>
      <c r="H505" s="1">
        <f t="shared" si="21"/>
        <v>0.98098827323397653</v>
      </c>
      <c r="I505" s="1">
        <f t="shared" si="22"/>
        <v>0.27413493193604249</v>
      </c>
    </row>
    <row r="506" spans="7:9">
      <c r="G506" s="4">
        <f t="shared" si="23"/>
        <v>-0.94874447041558163</v>
      </c>
      <c r="H506" s="1">
        <f t="shared" si="21"/>
        <v>0.98101317868682225</v>
      </c>
      <c r="I506" s="1">
        <f t="shared" si="22"/>
        <v>0.27439527655012425</v>
      </c>
    </row>
    <row r="507" spans="7:9">
      <c r="G507" s="4">
        <f t="shared" si="23"/>
        <v>-0.94774447041558163</v>
      </c>
      <c r="H507" s="1">
        <f t="shared" si="21"/>
        <v>0.98103806346337652</v>
      </c>
      <c r="I507" s="1">
        <f t="shared" si="22"/>
        <v>0.27465559375649107</v>
      </c>
    </row>
    <row r="508" spans="7:9">
      <c r="G508" s="4">
        <f t="shared" si="23"/>
        <v>-0.94674447041558163</v>
      </c>
      <c r="H508" s="1">
        <f t="shared" si="21"/>
        <v>0.98106292756103719</v>
      </c>
      <c r="I508" s="1">
        <f t="shared" si="22"/>
        <v>0.27491588300826036</v>
      </c>
    </row>
    <row r="509" spans="7:9">
      <c r="G509" s="4">
        <f t="shared" si="23"/>
        <v>-0.94574447041558163</v>
      </c>
      <c r="H509" s="1">
        <f t="shared" si="21"/>
        <v>0.98108777097723743</v>
      </c>
      <c r="I509" s="1">
        <f t="shared" si="22"/>
        <v>0.27517614375811467</v>
      </c>
    </row>
    <row r="510" spans="7:9">
      <c r="G510" s="4">
        <f t="shared" si="23"/>
        <v>-0.94474447041558163</v>
      </c>
      <c r="H510" s="1">
        <f t="shared" si="21"/>
        <v>0.98111259370944515</v>
      </c>
      <c r="I510" s="1">
        <f t="shared" si="22"/>
        <v>0.27543637545830402</v>
      </c>
    </row>
    <row r="511" spans="7:9">
      <c r="G511" s="4">
        <f t="shared" si="23"/>
        <v>-0.94374447041558163</v>
      </c>
      <c r="H511" s="1">
        <f t="shared" si="21"/>
        <v>0.98113739575516334</v>
      </c>
      <c r="I511" s="1">
        <f t="shared" si="22"/>
        <v>0.27569657756064703</v>
      </c>
    </row>
    <row r="512" spans="7:9">
      <c r="G512" s="4">
        <f t="shared" si="23"/>
        <v>-0.94274447041558163</v>
      </c>
      <c r="H512" s="1">
        <f t="shared" si="21"/>
        <v>0.98116217711192988</v>
      </c>
      <c r="I512" s="1">
        <f t="shared" si="22"/>
        <v>0.27595674951653315</v>
      </c>
    </row>
    <row r="513" spans="7:9">
      <c r="G513" s="4">
        <f t="shared" si="23"/>
        <v>-0.94174447041558162</v>
      </c>
      <c r="H513" s="1">
        <f t="shared" si="21"/>
        <v>0.9811869377773178</v>
      </c>
      <c r="I513" s="1">
        <f t="shared" si="22"/>
        <v>0.27621689077692435</v>
      </c>
    </row>
    <row r="514" spans="7:9">
      <c r="G514" s="4">
        <f t="shared" si="23"/>
        <v>-0.94074447041558162</v>
      </c>
      <c r="H514" s="1">
        <f t="shared" ref="H514:H577" si="24">1-$B$1*NORMSDIST($E$5-$E$6*G514)</f>
        <v>0.98121167774893492</v>
      </c>
      <c r="I514" s="1">
        <f t="shared" ref="I514:I577" si="25">_xlfn.NORM.S.DIST(G514,FALSE)/(1-$B$16)</f>
        <v>0.27647700079235688</v>
      </c>
    </row>
    <row r="515" spans="7:9">
      <c r="G515" s="4">
        <f t="shared" ref="G515:G578" si="26">G514+0.001</f>
        <v>-0.93974447041558162</v>
      </c>
      <c r="H515" s="1">
        <f t="shared" si="24"/>
        <v>0.98123639702442378</v>
      </c>
      <c r="I515" s="1">
        <f t="shared" si="25"/>
        <v>0.27673707901294292</v>
      </c>
    </row>
    <row r="516" spans="7:9">
      <c r="G516" s="4">
        <f t="shared" si="26"/>
        <v>-0.93874447041558162</v>
      </c>
      <c r="H516" s="1">
        <f t="shared" si="24"/>
        <v>0.98126109560146202</v>
      </c>
      <c r="I516" s="1">
        <f t="shared" si="25"/>
        <v>0.27699712488837286</v>
      </c>
    </row>
    <row r="517" spans="7:9">
      <c r="G517" s="4">
        <f t="shared" si="26"/>
        <v>-0.93774447041558162</v>
      </c>
      <c r="H517" s="1">
        <f t="shared" si="24"/>
        <v>0.98128577347776191</v>
      </c>
      <c r="I517" s="1">
        <f t="shared" si="25"/>
        <v>0.27725713786791639</v>
      </c>
    </row>
    <row r="518" spans="7:9">
      <c r="G518" s="4">
        <f t="shared" si="26"/>
        <v>-0.93674447041558162</v>
      </c>
      <c r="H518" s="1">
        <f t="shared" si="24"/>
        <v>0.98131043065107093</v>
      </c>
      <c r="I518" s="1">
        <f t="shared" si="25"/>
        <v>0.27751711740042484</v>
      </c>
    </row>
    <row r="519" spans="7:9">
      <c r="G519" s="4">
        <f t="shared" si="26"/>
        <v>-0.93574447041558162</v>
      </c>
      <c r="H519" s="1">
        <f t="shared" si="24"/>
        <v>0.98133506711917096</v>
      </c>
      <c r="I519" s="1">
        <f t="shared" si="25"/>
        <v>0.27777706293433302</v>
      </c>
    </row>
    <row r="520" spans="7:9">
      <c r="G520" s="4">
        <f t="shared" si="26"/>
        <v>-0.93474447041558162</v>
      </c>
      <c r="H520" s="1">
        <f t="shared" si="24"/>
        <v>0.98135968287987874</v>
      </c>
      <c r="I520" s="1">
        <f t="shared" si="25"/>
        <v>0.27803697391766063</v>
      </c>
    </row>
    <row r="521" spans="7:9">
      <c r="G521" s="4">
        <f t="shared" si="26"/>
        <v>-0.93374447041558162</v>
      </c>
      <c r="H521" s="1">
        <f t="shared" si="24"/>
        <v>0.98138427793104577</v>
      </c>
      <c r="I521" s="1">
        <f t="shared" si="25"/>
        <v>0.2782968497980145</v>
      </c>
    </row>
    <row r="522" spans="7:9">
      <c r="G522" s="4">
        <f t="shared" si="26"/>
        <v>-0.93274447041558162</v>
      </c>
      <c r="H522" s="1">
        <f t="shared" si="24"/>
        <v>0.98140885227055841</v>
      </c>
      <c r="I522" s="1">
        <f t="shared" si="25"/>
        <v>0.27855669002259009</v>
      </c>
    </row>
    <row r="523" spans="7:9">
      <c r="G523" s="4">
        <f t="shared" si="26"/>
        <v>-0.93174447041558162</v>
      </c>
      <c r="H523" s="1">
        <f t="shared" si="24"/>
        <v>0.98143340589633754</v>
      </c>
      <c r="I523" s="1">
        <f t="shared" si="25"/>
        <v>0.27881649403817349</v>
      </c>
    </row>
    <row r="524" spans="7:9">
      <c r="G524" s="4">
        <f t="shared" si="26"/>
        <v>-0.93074447041558162</v>
      </c>
      <c r="H524" s="1">
        <f t="shared" si="24"/>
        <v>0.9814579388063388</v>
      </c>
      <c r="I524" s="1">
        <f t="shared" si="25"/>
        <v>0.27907626129114327</v>
      </c>
    </row>
    <row r="525" spans="7:9">
      <c r="G525" s="4">
        <f t="shared" si="26"/>
        <v>-0.92974447041558161</v>
      </c>
      <c r="H525" s="1">
        <f t="shared" si="24"/>
        <v>0.98148245099855247</v>
      </c>
      <c r="I525" s="1">
        <f t="shared" si="25"/>
        <v>0.27933599122747232</v>
      </c>
    </row>
    <row r="526" spans="7:9">
      <c r="G526" s="4">
        <f t="shared" si="26"/>
        <v>-0.92874447041558161</v>
      </c>
      <c r="H526" s="1">
        <f t="shared" si="24"/>
        <v>0.98150694247100345</v>
      </c>
      <c r="I526" s="1">
        <f t="shared" si="25"/>
        <v>0.27959568329272944</v>
      </c>
    </row>
    <row r="527" spans="7:9">
      <c r="G527" s="4">
        <f t="shared" si="26"/>
        <v>-0.92774447041558161</v>
      </c>
      <c r="H527" s="1">
        <f t="shared" si="24"/>
        <v>0.98153141322175119</v>
      </c>
      <c r="I527" s="1">
        <f t="shared" si="25"/>
        <v>0.27985533693208148</v>
      </c>
    </row>
    <row r="528" spans="7:9">
      <c r="G528" s="4">
        <f t="shared" si="26"/>
        <v>-0.92674447041558161</v>
      </c>
      <c r="H528" s="1">
        <f t="shared" si="24"/>
        <v>0.98155586324888988</v>
      </c>
      <c r="I528" s="1">
        <f t="shared" si="25"/>
        <v>0.2801149515902952</v>
      </c>
    </row>
    <row r="529" spans="7:9">
      <c r="G529" s="4">
        <f t="shared" si="26"/>
        <v>-0.92574447041558161</v>
      </c>
      <c r="H529" s="1">
        <f t="shared" si="24"/>
        <v>0.98158029255054791</v>
      </c>
      <c r="I529" s="1">
        <f t="shared" si="25"/>
        <v>0.28037452671173879</v>
      </c>
    </row>
    <row r="530" spans="7:9">
      <c r="G530" s="4">
        <f t="shared" si="26"/>
        <v>-0.92474447041558161</v>
      </c>
      <c r="H530" s="1">
        <f t="shared" si="24"/>
        <v>0.98160470112488873</v>
      </c>
      <c r="I530" s="1">
        <f t="shared" si="25"/>
        <v>0.28063406174038408</v>
      </c>
    </row>
    <row r="531" spans="7:9">
      <c r="G531" s="4">
        <f t="shared" si="26"/>
        <v>-0.92374447041558161</v>
      </c>
      <c r="H531" s="1">
        <f t="shared" si="24"/>
        <v>0.98162908897010981</v>
      </c>
      <c r="I531" s="1">
        <f t="shared" si="25"/>
        <v>0.28089355611980821</v>
      </c>
    </row>
    <row r="532" spans="7:9">
      <c r="G532" s="4">
        <f t="shared" si="26"/>
        <v>-0.92274447041558161</v>
      </c>
      <c r="H532" s="1">
        <f t="shared" si="24"/>
        <v>0.98165345608444332</v>
      </c>
      <c r="I532" s="1">
        <f t="shared" si="25"/>
        <v>0.28115300929319564</v>
      </c>
    </row>
    <row r="533" spans="7:9">
      <c r="G533" s="4">
        <f t="shared" si="26"/>
        <v>-0.92174447041558161</v>
      </c>
      <c r="H533" s="1">
        <f t="shared" si="24"/>
        <v>0.98167780246615577</v>
      </c>
      <c r="I533" s="1">
        <f t="shared" si="25"/>
        <v>0.28141242070333977</v>
      </c>
    </row>
    <row r="534" spans="7:9">
      <c r="G534" s="4">
        <f t="shared" si="26"/>
        <v>-0.92074447041558161</v>
      </c>
      <c r="H534" s="1">
        <f t="shared" si="24"/>
        <v>0.98170212811354829</v>
      </c>
      <c r="I534" s="1">
        <f t="shared" si="25"/>
        <v>0.28167178979264501</v>
      </c>
    </row>
    <row r="535" spans="7:9">
      <c r="G535" s="4">
        <f t="shared" si="26"/>
        <v>-0.91974447041558161</v>
      </c>
      <c r="H535" s="1">
        <f t="shared" si="24"/>
        <v>0.98172643302495632</v>
      </c>
      <c r="I535" s="1">
        <f t="shared" si="25"/>
        <v>0.28193111600312848</v>
      </c>
    </row>
    <row r="536" spans="7:9">
      <c r="G536" s="4">
        <f t="shared" si="26"/>
        <v>-0.9187444704155816</v>
      </c>
      <c r="H536" s="1">
        <f t="shared" si="24"/>
        <v>0.9817507171987494</v>
      </c>
      <c r="I536" s="1">
        <f t="shared" si="25"/>
        <v>0.28219039877642221</v>
      </c>
    </row>
    <row r="537" spans="7:9">
      <c r="G537" s="4">
        <f t="shared" si="26"/>
        <v>-0.9177444704155816</v>
      </c>
      <c r="H537" s="1">
        <f t="shared" si="24"/>
        <v>0.98177498063333191</v>
      </c>
      <c r="I537" s="1">
        <f t="shared" si="25"/>
        <v>0.28244963755377472</v>
      </c>
    </row>
    <row r="538" spans="7:9">
      <c r="G538" s="4">
        <f t="shared" si="26"/>
        <v>-0.9167444704155816</v>
      </c>
      <c r="H538" s="1">
        <f t="shared" si="24"/>
        <v>0.9817992233271422</v>
      </c>
      <c r="I538" s="1">
        <f t="shared" si="25"/>
        <v>0.28270883177605283</v>
      </c>
    </row>
    <row r="539" spans="7:9">
      <c r="G539" s="4">
        <f t="shared" si="26"/>
        <v>-0.9157444704155816</v>
      </c>
      <c r="H539" s="1">
        <f t="shared" si="24"/>
        <v>0.98182344527865306</v>
      </c>
      <c r="I539" s="1">
        <f t="shared" si="25"/>
        <v>0.28296798088374409</v>
      </c>
    </row>
    <row r="540" spans="7:9">
      <c r="G540" s="4">
        <f t="shared" si="26"/>
        <v>-0.9147444704155816</v>
      </c>
      <c r="H540" s="1">
        <f t="shared" si="24"/>
        <v>0.98184764648637146</v>
      </c>
      <c r="I540" s="1">
        <f t="shared" si="25"/>
        <v>0.28322708431695781</v>
      </c>
    </row>
    <row r="541" spans="7:9">
      <c r="G541" s="4">
        <f t="shared" si="26"/>
        <v>-0.9137444704155816</v>
      </c>
      <c r="H541" s="1">
        <f t="shared" si="24"/>
        <v>0.98187182694883879</v>
      </c>
      <c r="I541" s="1">
        <f t="shared" si="25"/>
        <v>0.28348614151542789</v>
      </c>
    </row>
    <row r="542" spans="7:9">
      <c r="G542" s="4">
        <f t="shared" si="26"/>
        <v>-0.9127444704155816</v>
      </c>
      <c r="H542" s="1">
        <f t="shared" si="24"/>
        <v>0.98189598666463052</v>
      </c>
      <c r="I542" s="1">
        <f t="shared" si="25"/>
        <v>0.28374515191851396</v>
      </c>
    </row>
    <row r="543" spans="7:9">
      <c r="G543" s="4">
        <f t="shared" si="26"/>
        <v>-0.9117444704155816</v>
      </c>
      <c r="H543" s="1">
        <f t="shared" si="24"/>
        <v>0.98192012563235631</v>
      </c>
      <c r="I543" s="1">
        <f t="shared" si="25"/>
        <v>0.28400411496520361</v>
      </c>
    </row>
    <row r="544" spans="7:9">
      <c r="G544" s="4">
        <f t="shared" si="26"/>
        <v>-0.9107444704155816</v>
      </c>
      <c r="H544" s="1">
        <f t="shared" si="24"/>
        <v>0.98194424385065993</v>
      </c>
      <c r="I544" s="1">
        <f t="shared" si="25"/>
        <v>0.28426303009411452</v>
      </c>
    </row>
    <row r="545" spans="7:9">
      <c r="G545" s="4">
        <f t="shared" si="26"/>
        <v>-0.9097444704155816</v>
      </c>
      <c r="H545" s="1">
        <f t="shared" si="24"/>
        <v>0.98196834131821953</v>
      </c>
      <c r="I545" s="1">
        <f t="shared" si="25"/>
        <v>0.28452189674349587</v>
      </c>
    </row>
    <row r="546" spans="7:9">
      <c r="G546" s="4">
        <f t="shared" si="26"/>
        <v>-0.9087444704155816</v>
      </c>
      <c r="H546" s="1">
        <f t="shared" si="24"/>
        <v>0.98199241803374726</v>
      </c>
      <c r="I546" s="1">
        <f t="shared" si="25"/>
        <v>0.28478071435123037</v>
      </c>
    </row>
    <row r="547" spans="7:9">
      <c r="G547" s="4">
        <f t="shared" si="26"/>
        <v>-0.90774447041558159</v>
      </c>
      <c r="H547" s="1">
        <f t="shared" si="24"/>
        <v>0.98201647399598924</v>
      </c>
      <c r="I547" s="1">
        <f t="shared" si="25"/>
        <v>0.28503948235483678</v>
      </c>
    </row>
    <row r="548" spans="7:9">
      <c r="G548" s="4">
        <f t="shared" si="26"/>
        <v>-0.90674447041558159</v>
      </c>
      <c r="H548" s="1">
        <f t="shared" si="24"/>
        <v>0.98204050920372576</v>
      </c>
      <c r="I548" s="1">
        <f t="shared" si="25"/>
        <v>0.2852982001914709</v>
      </c>
    </row>
    <row r="549" spans="7:9">
      <c r="G549" s="4">
        <f t="shared" si="26"/>
        <v>-0.90574447041558159</v>
      </c>
      <c r="H549" s="1">
        <f t="shared" si="24"/>
        <v>0.98206452365577124</v>
      </c>
      <c r="I549" s="1">
        <f t="shared" si="25"/>
        <v>0.28555686729792823</v>
      </c>
    </row>
    <row r="550" spans="7:9">
      <c r="G550" s="4">
        <f t="shared" si="26"/>
        <v>-0.90474447041558159</v>
      </c>
      <c r="H550" s="1">
        <f t="shared" si="24"/>
        <v>0.98208851735097391</v>
      </c>
      <c r="I550" s="1">
        <f t="shared" si="25"/>
        <v>0.28581548311064553</v>
      </c>
    </row>
    <row r="551" spans="7:9">
      <c r="G551" s="4">
        <f t="shared" si="26"/>
        <v>-0.90374447041558159</v>
      </c>
      <c r="H551" s="1">
        <f t="shared" si="24"/>
        <v>0.98211249028821612</v>
      </c>
      <c r="I551" s="1">
        <f t="shared" si="25"/>
        <v>0.28607404706570272</v>
      </c>
    </row>
    <row r="552" spans="7:9">
      <c r="G552" s="4">
        <f t="shared" si="26"/>
        <v>-0.90274447041558159</v>
      </c>
      <c r="H552" s="1">
        <f t="shared" si="24"/>
        <v>0.98213644246641418</v>
      </c>
      <c r="I552" s="1">
        <f t="shared" si="25"/>
        <v>0.28633255859882506</v>
      </c>
    </row>
    <row r="553" spans="7:9">
      <c r="G553" s="4">
        <f t="shared" si="26"/>
        <v>-0.90174447041558159</v>
      </c>
      <c r="H553" s="1">
        <f t="shared" si="24"/>
        <v>0.98216037388451816</v>
      </c>
      <c r="I553" s="1">
        <f t="shared" si="25"/>
        <v>0.28659101714538499</v>
      </c>
    </row>
    <row r="554" spans="7:9">
      <c r="G554" s="4">
        <f t="shared" si="26"/>
        <v>-0.90074447041558159</v>
      </c>
      <c r="H554" s="1">
        <f t="shared" si="24"/>
        <v>0.98218428454151241</v>
      </c>
      <c r="I554" s="1">
        <f t="shared" si="25"/>
        <v>0.28684942214040382</v>
      </c>
    </row>
    <row r="555" spans="7:9">
      <c r="G555" s="4">
        <f t="shared" si="26"/>
        <v>-0.89974447041558159</v>
      </c>
      <c r="H555" s="1">
        <f t="shared" si="24"/>
        <v>0.98220817443641473</v>
      </c>
      <c r="I555" s="1">
        <f t="shared" si="25"/>
        <v>0.28710777301855428</v>
      </c>
    </row>
    <row r="556" spans="7:9">
      <c r="G556" s="4">
        <f t="shared" si="26"/>
        <v>-0.89874447041558159</v>
      </c>
      <c r="H556" s="1">
        <f t="shared" si="24"/>
        <v>0.98223204356827709</v>
      </c>
      <c r="I556" s="1">
        <f t="shared" si="25"/>
        <v>0.28736606921416158</v>
      </c>
    </row>
    <row r="557" spans="7:9">
      <c r="G557" s="4">
        <f t="shared" si="26"/>
        <v>-0.89774447041558159</v>
      </c>
      <c r="H557" s="1">
        <f t="shared" si="24"/>
        <v>0.98225589193618501</v>
      </c>
      <c r="I557" s="1">
        <f t="shared" si="25"/>
        <v>0.28762431016120626</v>
      </c>
    </row>
    <row r="558" spans="7:9">
      <c r="G558" s="4">
        <f t="shared" si="26"/>
        <v>-0.89674447041558158</v>
      </c>
      <c r="H558" s="1">
        <f t="shared" si="24"/>
        <v>0.98227971953925808</v>
      </c>
      <c r="I558" s="1">
        <f t="shared" si="25"/>
        <v>0.28788249529332566</v>
      </c>
    </row>
    <row r="559" spans="7:9">
      <c r="G559" s="4">
        <f t="shared" si="26"/>
        <v>-0.89574447041558158</v>
      </c>
      <c r="H559" s="1">
        <f t="shared" si="24"/>
        <v>0.98230352637664942</v>
      </c>
      <c r="I559" s="1">
        <f t="shared" si="25"/>
        <v>0.28814062404381585</v>
      </c>
    </row>
    <row r="560" spans="7:9">
      <c r="G560" s="4">
        <f t="shared" si="26"/>
        <v>-0.89474447041558158</v>
      </c>
      <c r="H560" s="1">
        <f t="shared" si="24"/>
        <v>0.98232731244754612</v>
      </c>
      <c r="I560" s="1">
        <f t="shared" si="25"/>
        <v>0.28839869584563366</v>
      </c>
    </row>
    <row r="561" spans="7:9">
      <c r="G561" s="4">
        <f t="shared" si="26"/>
        <v>-0.89374447041558158</v>
      </c>
      <c r="H561" s="1">
        <f t="shared" si="24"/>
        <v>0.98235107775116881</v>
      </c>
      <c r="I561" s="1">
        <f t="shared" si="25"/>
        <v>0.28865671013139893</v>
      </c>
    </row>
    <row r="562" spans="7:9">
      <c r="G562" s="4">
        <f t="shared" si="26"/>
        <v>-0.89274447041558158</v>
      </c>
      <c r="H562" s="1">
        <f t="shared" si="24"/>
        <v>0.98237482228677175</v>
      </c>
      <c r="I562" s="1">
        <f t="shared" si="25"/>
        <v>0.28891466633339608</v>
      </c>
    </row>
    <row r="563" spans="7:9">
      <c r="G563" s="4">
        <f t="shared" si="26"/>
        <v>-0.89174447041558158</v>
      </c>
      <c r="H563" s="1">
        <f t="shared" si="24"/>
        <v>0.98239854605364318</v>
      </c>
      <c r="I563" s="1">
        <f t="shared" si="25"/>
        <v>0.28917256388357621</v>
      </c>
    </row>
    <row r="564" spans="7:9">
      <c r="G564" s="4">
        <f t="shared" si="26"/>
        <v>-0.89074447041558158</v>
      </c>
      <c r="H564" s="1">
        <f t="shared" si="24"/>
        <v>0.98242224905110465</v>
      </c>
      <c r="I564" s="1">
        <f t="shared" si="25"/>
        <v>0.28943040221355915</v>
      </c>
    </row>
    <row r="565" spans="7:9">
      <c r="G565" s="4">
        <f t="shared" si="26"/>
        <v>-0.88974447041558158</v>
      </c>
      <c r="H565" s="1">
        <f t="shared" si="24"/>
        <v>0.98244593127851143</v>
      </c>
      <c r="I565" s="1">
        <f t="shared" si="25"/>
        <v>0.28968818075463537</v>
      </c>
    </row>
    <row r="566" spans="7:9">
      <c r="G566" s="4">
        <f t="shared" si="26"/>
        <v>-0.88874447041558158</v>
      </c>
      <c r="H566" s="1">
        <f t="shared" si="24"/>
        <v>0.98246959273525247</v>
      </c>
      <c r="I566" s="1">
        <f t="shared" si="25"/>
        <v>0.28994589893776818</v>
      </c>
    </row>
    <row r="567" spans="7:9">
      <c r="G567" s="4">
        <f t="shared" si="26"/>
        <v>-0.88774447041558158</v>
      </c>
      <c r="H567" s="1">
        <f t="shared" si="24"/>
        <v>0.9824932334207499</v>
      </c>
      <c r="I567" s="1">
        <f t="shared" si="25"/>
        <v>0.29020355619359522</v>
      </c>
    </row>
    <row r="568" spans="7:9">
      <c r="G568" s="4">
        <f t="shared" si="26"/>
        <v>-0.88674447041558158</v>
      </c>
      <c r="H568" s="1">
        <f t="shared" si="24"/>
        <v>0.98251685333445993</v>
      </c>
      <c r="I568" s="1">
        <f t="shared" si="25"/>
        <v>0.29046115195243088</v>
      </c>
    </row>
    <row r="569" spans="7:9">
      <c r="G569" s="4">
        <f t="shared" si="26"/>
        <v>-0.88574447041558158</v>
      </c>
      <c r="H569" s="1">
        <f t="shared" si="24"/>
        <v>0.98254045247587174</v>
      </c>
      <c r="I569" s="1">
        <f t="shared" si="25"/>
        <v>0.29071868564426823</v>
      </c>
    </row>
    <row r="570" spans="7:9">
      <c r="G570" s="4">
        <f t="shared" si="26"/>
        <v>-0.88474447041558157</v>
      </c>
      <c r="H570" s="1">
        <f t="shared" si="24"/>
        <v>0.98256403084450827</v>
      </c>
      <c r="I570" s="1">
        <f t="shared" si="25"/>
        <v>0.29097615669878091</v>
      </c>
    </row>
    <row r="571" spans="7:9">
      <c r="G571" s="4">
        <f t="shared" si="26"/>
        <v>-0.88374447041558157</v>
      </c>
      <c r="H571" s="1">
        <f t="shared" si="24"/>
        <v>0.98258758843992577</v>
      </c>
      <c r="I571" s="1">
        <f t="shared" si="25"/>
        <v>0.29123356454532501</v>
      </c>
    </row>
    <row r="572" spans="7:9">
      <c r="G572" s="4">
        <f t="shared" si="26"/>
        <v>-0.88274447041558157</v>
      </c>
      <c r="H572" s="1">
        <f t="shared" si="24"/>
        <v>0.98261112526171401</v>
      </c>
      <c r="I572" s="1">
        <f t="shared" si="25"/>
        <v>0.29149090861294147</v>
      </c>
    </row>
    <row r="573" spans="7:9">
      <c r="G573" s="4">
        <f t="shared" si="26"/>
        <v>-0.88174447041558157</v>
      </c>
      <c r="H573" s="1">
        <f t="shared" si="24"/>
        <v>0.98263464130949607</v>
      </c>
      <c r="I573" s="1">
        <f t="shared" si="25"/>
        <v>0.29174818833035776</v>
      </c>
    </row>
    <row r="574" spans="7:9">
      <c r="G574" s="4">
        <f t="shared" si="26"/>
        <v>-0.88074447041558157</v>
      </c>
      <c r="H574" s="1">
        <f t="shared" si="24"/>
        <v>0.98265813658292833</v>
      </c>
      <c r="I574" s="1">
        <f t="shared" si="25"/>
        <v>0.29200540312598988</v>
      </c>
    </row>
    <row r="575" spans="7:9">
      <c r="G575" s="4">
        <f t="shared" si="26"/>
        <v>-0.87974447041558157</v>
      </c>
      <c r="H575" s="1">
        <f t="shared" si="24"/>
        <v>0.9826816110817006</v>
      </c>
      <c r="I575" s="1">
        <f t="shared" si="25"/>
        <v>0.29226255242794469</v>
      </c>
    </row>
    <row r="576" spans="7:9">
      <c r="G576" s="4">
        <f t="shared" si="26"/>
        <v>-0.87874447041558157</v>
      </c>
      <c r="H576" s="1">
        <f t="shared" si="24"/>
        <v>0.98270506480553588</v>
      </c>
      <c r="I576" s="1">
        <f t="shared" si="25"/>
        <v>0.29251963566402139</v>
      </c>
    </row>
    <row r="577" spans="7:9">
      <c r="G577" s="4">
        <f t="shared" si="26"/>
        <v>-0.87774447041558157</v>
      </c>
      <c r="H577" s="1">
        <f t="shared" si="24"/>
        <v>0.98272849775419047</v>
      </c>
      <c r="I577" s="1">
        <f t="shared" si="25"/>
        <v>0.29277665226171418</v>
      </c>
    </row>
    <row r="578" spans="7:9">
      <c r="G578" s="4">
        <f t="shared" si="26"/>
        <v>-0.87674447041558157</v>
      </c>
      <c r="H578" s="1">
        <f t="shared" ref="H578:H641" si="27">1-$B$1*NORMSDIST($E$5-$E$6*G578)</f>
        <v>0.98275190992745398</v>
      </c>
      <c r="I578" s="1">
        <f t="shared" ref="I578:I641" si="28">_xlfn.NORM.S.DIST(G578,FALSE)/(1-$B$16)</f>
        <v>0.29303360164821363</v>
      </c>
    </row>
    <row r="579" spans="7:9">
      <c r="G579" s="4">
        <f t="shared" ref="G579:G642" si="29">G578+0.001</f>
        <v>-0.87574447041558157</v>
      </c>
      <c r="H579" s="1">
        <f t="shared" si="27"/>
        <v>0.98277530132514901</v>
      </c>
      <c r="I579" s="1">
        <f t="shared" si="28"/>
        <v>0.29329048325040941</v>
      </c>
    </row>
    <row r="580" spans="7:9">
      <c r="G580" s="4">
        <f t="shared" si="29"/>
        <v>-0.87474447041558157</v>
      </c>
      <c r="H580" s="1">
        <f t="shared" si="27"/>
        <v>0.98279867194713166</v>
      </c>
      <c r="I580" s="1">
        <f t="shared" si="28"/>
        <v>0.29354729649489147</v>
      </c>
    </row>
    <row r="581" spans="7:9">
      <c r="G581" s="4">
        <f t="shared" si="29"/>
        <v>-0.87374447041558156</v>
      </c>
      <c r="H581" s="1">
        <f t="shared" si="27"/>
        <v>0.98282202179329092</v>
      </c>
      <c r="I581" s="1">
        <f t="shared" si="28"/>
        <v>0.29380404080795303</v>
      </c>
    </row>
    <row r="582" spans="7:9">
      <c r="G582" s="4">
        <f t="shared" si="29"/>
        <v>-0.87274447041558156</v>
      </c>
      <c r="H582" s="1">
        <f t="shared" si="27"/>
        <v>0.98284535086354896</v>
      </c>
      <c r="I582" s="1">
        <f t="shared" si="28"/>
        <v>0.29406071561559188</v>
      </c>
    </row>
    <row r="583" spans="7:9">
      <c r="G583" s="4">
        <f t="shared" si="29"/>
        <v>-0.87174447041558156</v>
      </c>
      <c r="H583" s="1">
        <f t="shared" si="27"/>
        <v>0.98286865915786104</v>
      </c>
      <c r="I583" s="1">
        <f t="shared" si="28"/>
        <v>0.29431732034351255</v>
      </c>
    </row>
    <row r="584" spans="7:9">
      <c r="G584" s="4">
        <f t="shared" si="29"/>
        <v>-0.87074447041558156</v>
      </c>
      <c r="H584" s="1">
        <f t="shared" si="27"/>
        <v>0.98289194667621549</v>
      </c>
      <c r="I584" s="1">
        <f t="shared" si="28"/>
        <v>0.29457385441712869</v>
      </c>
    </row>
    <row r="585" spans="7:9">
      <c r="G585" s="4">
        <f t="shared" si="29"/>
        <v>-0.86974447041558156</v>
      </c>
      <c r="H585" s="1">
        <f t="shared" si="27"/>
        <v>0.98291521341863375</v>
      </c>
      <c r="I585" s="1">
        <f t="shared" si="28"/>
        <v>0.29483031726156483</v>
      </c>
    </row>
    <row r="586" spans="7:9">
      <c r="G586" s="4">
        <f t="shared" si="29"/>
        <v>-0.86874447041558156</v>
      </c>
      <c r="H586" s="1">
        <f t="shared" si="27"/>
        <v>0.98293845938517022</v>
      </c>
      <c r="I586" s="1">
        <f t="shared" si="28"/>
        <v>0.29508670830165851</v>
      </c>
    </row>
    <row r="587" spans="7:9">
      <c r="G587" s="4">
        <f t="shared" si="29"/>
        <v>-0.86774447041558156</v>
      </c>
      <c r="H587" s="1">
        <f t="shared" si="27"/>
        <v>0.98296168457591204</v>
      </c>
      <c r="I587" s="1">
        <f t="shared" si="28"/>
        <v>0.29534302696196213</v>
      </c>
    </row>
    <row r="588" spans="7:9">
      <c r="G588" s="4">
        <f t="shared" si="29"/>
        <v>-0.86674447041558156</v>
      </c>
      <c r="H588" s="1">
        <f t="shared" si="27"/>
        <v>0.98298488899097969</v>
      </c>
      <c r="I588" s="1">
        <f t="shared" si="28"/>
        <v>0.29559927266674552</v>
      </c>
    </row>
    <row r="589" spans="7:9">
      <c r="G589" s="4">
        <f t="shared" si="29"/>
        <v>-0.86574447041558156</v>
      </c>
      <c r="H589" s="1">
        <f t="shared" si="27"/>
        <v>0.98300807263052625</v>
      </c>
      <c r="I589" s="1">
        <f t="shared" si="28"/>
        <v>0.29585544483999732</v>
      </c>
    </row>
    <row r="590" spans="7:9">
      <c r="G590" s="4">
        <f t="shared" si="29"/>
        <v>-0.86474447041558156</v>
      </c>
      <c r="H590" s="1">
        <f t="shared" si="27"/>
        <v>0.98303123549473781</v>
      </c>
      <c r="I590" s="1">
        <f t="shared" si="28"/>
        <v>0.29611154290542774</v>
      </c>
    </row>
    <row r="591" spans="7:9">
      <c r="G591" s="4">
        <f t="shared" si="29"/>
        <v>-0.86374447041558156</v>
      </c>
      <c r="H591" s="1">
        <f t="shared" si="27"/>
        <v>0.98305437758383329</v>
      </c>
      <c r="I591" s="1">
        <f t="shared" si="28"/>
        <v>0.29636756628646999</v>
      </c>
    </row>
    <row r="592" spans="7:9">
      <c r="G592" s="4">
        <f t="shared" si="29"/>
        <v>-0.86274447041558155</v>
      </c>
      <c r="H592" s="1">
        <f t="shared" si="27"/>
        <v>0.98307749889806451</v>
      </c>
      <c r="I592" s="1">
        <f t="shared" si="28"/>
        <v>0.29662351440628265</v>
      </c>
    </row>
    <row r="593" spans="7:9">
      <c r="G593" s="4">
        <f t="shared" si="29"/>
        <v>-0.86174447041558155</v>
      </c>
      <c r="H593" s="1">
        <f t="shared" si="27"/>
        <v>0.98310059943771599</v>
      </c>
      <c r="I593" s="1">
        <f t="shared" si="28"/>
        <v>0.29687938668775193</v>
      </c>
    </row>
    <row r="594" spans="7:9">
      <c r="G594" s="4">
        <f t="shared" si="29"/>
        <v>-0.86074447041558155</v>
      </c>
      <c r="H594" s="1">
        <f t="shared" si="27"/>
        <v>0.98312367920310484</v>
      </c>
      <c r="I594" s="1">
        <f t="shared" si="28"/>
        <v>0.29713518255349336</v>
      </c>
    </row>
    <row r="595" spans="7:9">
      <c r="G595" s="4">
        <f t="shared" si="29"/>
        <v>-0.85974447041558155</v>
      </c>
      <c r="H595" s="1">
        <f t="shared" si="27"/>
        <v>0.98314673819458132</v>
      </c>
      <c r="I595" s="1">
        <f t="shared" si="28"/>
        <v>0.29739090142585417</v>
      </c>
    </row>
    <row r="596" spans="7:9">
      <c r="G596" s="4">
        <f t="shared" si="29"/>
        <v>-0.85874447041558155</v>
      </c>
      <c r="H596" s="1">
        <f t="shared" si="27"/>
        <v>0.98316977641252812</v>
      </c>
      <c r="I596" s="1">
        <f t="shared" si="28"/>
        <v>0.29764654272691504</v>
      </c>
    </row>
    <row r="597" spans="7:9">
      <c r="G597" s="4">
        <f t="shared" si="29"/>
        <v>-0.85774447041558155</v>
      </c>
      <c r="H597" s="1">
        <f t="shared" si="27"/>
        <v>0.98319279385736047</v>
      </c>
      <c r="I597" s="1">
        <f t="shared" si="28"/>
        <v>0.29790210587849264</v>
      </c>
    </row>
    <row r="598" spans="7:9">
      <c r="G598" s="4">
        <f t="shared" si="29"/>
        <v>-0.85674447041558155</v>
      </c>
      <c r="H598" s="1">
        <f t="shared" si="27"/>
        <v>0.98321579052952668</v>
      </c>
      <c r="I598" s="1">
        <f t="shared" si="28"/>
        <v>0.29815759030214117</v>
      </c>
    </row>
    <row r="599" spans="7:9">
      <c r="G599" s="4">
        <f t="shared" si="29"/>
        <v>-0.85574447041558155</v>
      </c>
      <c r="H599" s="1">
        <f t="shared" si="27"/>
        <v>0.98323876642950714</v>
      </c>
      <c r="I599" s="1">
        <f t="shared" si="28"/>
        <v>0.29841299541915511</v>
      </c>
    </row>
    <row r="600" spans="7:9">
      <c r="G600" s="4">
        <f t="shared" si="29"/>
        <v>-0.85474447041558155</v>
      </c>
      <c r="H600" s="1">
        <f t="shared" si="27"/>
        <v>0.98326172155781533</v>
      </c>
      <c r="I600" s="1">
        <f t="shared" si="28"/>
        <v>0.2986683206505707</v>
      </c>
    </row>
    <row r="601" spans="7:9">
      <c r="G601" s="4">
        <f t="shared" si="29"/>
        <v>-0.85374447041558155</v>
      </c>
      <c r="H601" s="1">
        <f t="shared" si="27"/>
        <v>0.98328465591499681</v>
      </c>
      <c r="I601" s="1">
        <f t="shared" si="28"/>
        <v>0.2989235654171683</v>
      </c>
    </row>
    <row r="602" spans="7:9">
      <c r="G602" s="4">
        <f t="shared" si="29"/>
        <v>-0.85274447041558155</v>
      </c>
      <c r="H602" s="1">
        <f t="shared" si="27"/>
        <v>0.98330756950163001</v>
      </c>
      <c r="I602" s="1">
        <f t="shared" si="28"/>
        <v>0.29917872913947446</v>
      </c>
    </row>
    <row r="603" spans="7:9">
      <c r="G603" s="4">
        <f t="shared" si="29"/>
        <v>-0.85174447041558154</v>
      </c>
      <c r="H603" s="1">
        <f t="shared" si="27"/>
        <v>0.98333046231832566</v>
      </c>
      <c r="I603" s="1">
        <f t="shared" si="28"/>
        <v>0.29943381123776414</v>
      </c>
    </row>
    <row r="604" spans="7:9">
      <c r="G604" s="4">
        <f t="shared" si="29"/>
        <v>-0.85074447041558154</v>
      </c>
      <c r="H604" s="1">
        <f t="shared" si="27"/>
        <v>0.98335333436572703</v>
      </c>
      <c r="I604" s="1">
        <f t="shared" si="28"/>
        <v>0.29968881113206258</v>
      </c>
    </row>
    <row r="605" spans="7:9">
      <c r="G605" s="4">
        <f t="shared" si="29"/>
        <v>-0.84974447041558154</v>
      </c>
      <c r="H605" s="1">
        <f t="shared" si="27"/>
        <v>0.98337618564450979</v>
      </c>
      <c r="I605" s="1">
        <f t="shared" si="28"/>
        <v>0.29994372824214771</v>
      </c>
    </row>
    <row r="606" spans="7:9">
      <c r="G606" s="4">
        <f t="shared" si="29"/>
        <v>-0.84874447041558154</v>
      </c>
      <c r="H606" s="1">
        <f t="shared" si="27"/>
        <v>0.98339901615538194</v>
      </c>
      <c r="I606" s="1">
        <f t="shared" si="28"/>
        <v>0.30019856198755196</v>
      </c>
    </row>
    <row r="607" spans="7:9">
      <c r="G607" s="4">
        <f t="shared" si="29"/>
        <v>-0.84774447041558154</v>
      </c>
      <c r="H607" s="1">
        <f t="shared" si="27"/>
        <v>0.98342182589908389</v>
      </c>
      <c r="I607" s="1">
        <f t="shared" si="28"/>
        <v>0.30045331178756446</v>
      </c>
    </row>
    <row r="608" spans="7:9">
      <c r="G608" s="4">
        <f t="shared" si="29"/>
        <v>-0.84674447041558154</v>
      </c>
      <c r="H608" s="1">
        <f t="shared" si="27"/>
        <v>0.98344461487638857</v>
      </c>
      <c r="I608" s="1">
        <f t="shared" si="28"/>
        <v>0.3007079770612332</v>
      </c>
    </row>
    <row r="609" spans="7:9">
      <c r="G609" s="4">
        <f t="shared" si="29"/>
        <v>-0.84574447041558154</v>
      </c>
      <c r="H609" s="1">
        <f t="shared" si="27"/>
        <v>0.98346738308810089</v>
      </c>
      <c r="I609" s="1">
        <f t="shared" si="28"/>
        <v>0.30096255722736737</v>
      </c>
    </row>
    <row r="610" spans="7:9">
      <c r="G610" s="4">
        <f t="shared" si="29"/>
        <v>-0.84474447041558154</v>
      </c>
      <c r="H610" s="1">
        <f t="shared" si="27"/>
        <v>0.98349013053505818</v>
      </c>
      <c r="I610" s="1">
        <f t="shared" si="28"/>
        <v>0.30121705170453905</v>
      </c>
    </row>
    <row r="611" spans="7:9">
      <c r="G611" s="4">
        <f t="shared" si="29"/>
        <v>-0.84374447041558154</v>
      </c>
      <c r="H611" s="1">
        <f t="shared" si="27"/>
        <v>0.98351285721812998</v>
      </c>
      <c r="I611" s="1">
        <f t="shared" si="28"/>
        <v>0.30147145991108554</v>
      </c>
    </row>
    <row r="612" spans="7:9">
      <c r="G612" s="4">
        <f t="shared" si="29"/>
        <v>-0.84274447041558154</v>
      </c>
      <c r="H612" s="1">
        <f t="shared" si="27"/>
        <v>0.98353556313821811</v>
      </c>
      <c r="I612" s="1">
        <f t="shared" si="28"/>
        <v>0.30172578126511157</v>
      </c>
    </row>
    <row r="613" spans="7:9">
      <c r="G613" s="4">
        <f t="shared" si="29"/>
        <v>-0.84174447041558154</v>
      </c>
      <c r="H613" s="1">
        <f t="shared" si="27"/>
        <v>0.9835582482962566</v>
      </c>
      <c r="I613" s="1">
        <f t="shared" si="28"/>
        <v>0.30198001518449136</v>
      </c>
    </row>
    <row r="614" spans="7:9">
      <c r="G614" s="4">
        <f t="shared" si="29"/>
        <v>-0.84074447041558154</v>
      </c>
      <c r="H614" s="1">
        <f t="shared" si="27"/>
        <v>0.98358091269321135</v>
      </c>
      <c r="I614" s="1">
        <f t="shared" si="28"/>
        <v>0.30223416108687073</v>
      </c>
    </row>
    <row r="615" spans="7:9">
      <c r="G615" s="4">
        <f t="shared" si="29"/>
        <v>-0.83974447041558153</v>
      </c>
      <c r="H615" s="1">
        <f t="shared" si="27"/>
        <v>0.98360355633008067</v>
      </c>
      <c r="I615" s="1">
        <f t="shared" si="28"/>
        <v>0.30248821838966938</v>
      </c>
    </row>
    <row r="616" spans="7:9">
      <c r="G616" s="4">
        <f t="shared" si="29"/>
        <v>-0.83874447041558153</v>
      </c>
      <c r="H616" s="1">
        <f t="shared" si="27"/>
        <v>0.98362617920789486</v>
      </c>
      <c r="I616" s="1">
        <f t="shared" si="28"/>
        <v>0.30274218651008261</v>
      </c>
    </row>
    <row r="617" spans="7:9">
      <c r="G617" s="4">
        <f t="shared" si="29"/>
        <v>-0.83774447041558153</v>
      </c>
      <c r="H617" s="1">
        <f t="shared" si="27"/>
        <v>0.98364878132771616</v>
      </c>
      <c r="I617" s="1">
        <f t="shared" si="28"/>
        <v>0.30299606486508412</v>
      </c>
    </row>
    <row r="618" spans="7:9">
      <c r="G618" s="4">
        <f t="shared" si="29"/>
        <v>-0.83674447041558153</v>
      </c>
      <c r="H618" s="1">
        <f t="shared" si="27"/>
        <v>0.98367136269063893</v>
      </c>
      <c r="I618" s="1">
        <f t="shared" si="28"/>
        <v>0.30324985287142758</v>
      </c>
    </row>
    <row r="619" spans="7:9">
      <c r="G619" s="4">
        <f t="shared" si="29"/>
        <v>-0.83574447041558153</v>
      </c>
      <c r="H619" s="1">
        <f t="shared" si="27"/>
        <v>0.9836939232977896</v>
      </c>
      <c r="I619" s="1">
        <f t="shared" si="28"/>
        <v>0.3035035499456491</v>
      </c>
    </row>
    <row r="620" spans="7:9">
      <c r="G620" s="4">
        <f t="shared" si="29"/>
        <v>-0.83474447041558153</v>
      </c>
      <c r="H620" s="1">
        <f t="shared" si="27"/>
        <v>0.98371646315032635</v>
      </c>
      <c r="I620" s="1">
        <f t="shared" si="28"/>
        <v>0.30375715550406923</v>
      </c>
    </row>
    <row r="621" spans="7:9">
      <c r="G621" s="4">
        <f t="shared" si="29"/>
        <v>-0.83374447041558153</v>
      </c>
      <c r="H621" s="1">
        <f t="shared" si="27"/>
        <v>0.98373898224943934</v>
      </c>
      <c r="I621" s="1">
        <f t="shared" si="28"/>
        <v>0.30401066896279522</v>
      </c>
    </row>
    <row r="622" spans="7:9">
      <c r="G622" s="4">
        <f t="shared" si="29"/>
        <v>-0.83274447041558153</v>
      </c>
      <c r="H622" s="1">
        <f t="shared" si="27"/>
        <v>0.98376148059635071</v>
      </c>
      <c r="I622" s="1">
        <f t="shared" si="28"/>
        <v>0.30426408973772306</v>
      </c>
    </row>
    <row r="623" spans="7:9">
      <c r="G623" s="4">
        <f t="shared" si="29"/>
        <v>-0.83174447041558153</v>
      </c>
      <c r="H623" s="1">
        <f t="shared" si="27"/>
        <v>0.98378395819231446</v>
      </c>
      <c r="I623" s="1">
        <f t="shared" si="28"/>
        <v>0.30451741724453979</v>
      </c>
    </row>
    <row r="624" spans="7:9">
      <c r="G624" s="4">
        <f t="shared" si="29"/>
        <v>-0.83074447041558153</v>
      </c>
      <c r="H624" s="1">
        <f t="shared" si="27"/>
        <v>0.98380641503861621</v>
      </c>
      <c r="I624" s="1">
        <f t="shared" si="28"/>
        <v>0.30477065089872568</v>
      </c>
    </row>
    <row r="625" spans="7:9">
      <c r="G625" s="4">
        <f t="shared" si="29"/>
        <v>-0.82974447041558153</v>
      </c>
      <c r="H625" s="1">
        <f t="shared" si="27"/>
        <v>0.9838288511365737</v>
      </c>
      <c r="I625" s="1">
        <f t="shared" si="28"/>
        <v>0.30502379011555592</v>
      </c>
    </row>
    <row r="626" spans="7:9">
      <c r="G626" s="4">
        <f t="shared" si="29"/>
        <v>-0.82874447041558152</v>
      </c>
      <c r="H626" s="1">
        <f t="shared" si="27"/>
        <v>0.98385126648753607</v>
      </c>
      <c r="I626" s="1">
        <f t="shared" si="28"/>
        <v>0.30527683431010361</v>
      </c>
    </row>
    <row r="627" spans="7:9">
      <c r="G627" s="4">
        <f t="shared" si="29"/>
        <v>-0.82774447041558152</v>
      </c>
      <c r="H627" s="1">
        <f t="shared" si="27"/>
        <v>0.98387366109288443</v>
      </c>
      <c r="I627" s="1">
        <f t="shared" si="28"/>
        <v>0.30552978289724125</v>
      </c>
    </row>
    <row r="628" spans="7:9">
      <c r="G628" s="4">
        <f t="shared" si="29"/>
        <v>-0.82674447041558152</v>
      </c>
      <c r="H628" s="1">
        <f t="shared" si="27"/>
        <v>0.98389603495403144</v>
      </c>
      <c r="I628" s="1">
        <f t="shared" si="28"/>
        <v>0.30578263529164318</v>
      </c>
    </row>
    <row r="629" spans="7:9">
      <c r="G629" s="4">
        <f t="shared" si="29"/>
        <v>-0.82574447041558152</v>
      </c>
      <c r="H629" s="1">
        <f t="shared" si="27"/>
        <v>0.9839183880724216</v>
      </c>
      <c r="I629" s="1">
        <f t="shared" si="28"/>
        <v>0.30603539090778781</v>
      </c>
    </row>
    <row r="630" spans="7:9">
      <c r="G630" s="4">
        <f t="shared" si="29"/>
        <v>-0.82474447041558152</v>
      </c>
      <c r="H630" s="1">
        <f t="shared" si="27"/>
        <v>0.98394072044953085</v>
      </c>
      <c r="I630" s="1">
        <f t="shared" si="28"/>
        <v>0.30628804915995977</v>
      </c>
    </row>
    <row r="631" spans="7:9">
      <c r="G631" s="4">
        <f t="shared" si="29"/>
        <v>-0.82374447041558152</v>
      </c>
      <c r="H631" s="1">
        <f t="shared" si="27"/>
        <v>0.98396303208686686</v>
      </c>
      <c r="I631" s="1">
        <f t="shared" si="28"/>
        <v>0.30654060946225181</v>
      </c>
    </row>
    <row r="632" spans="7:9">
      <c r="G632" s="4">
        <f t="shared" si="29"/>
        <v>-0.82274447041558152</v>
      </c>
      <c r="H632" s="1">
        <f t="shared" si="27"/>
        <v>0.98398532298596864</v>
      </c>
      <c r="I632" s="1">
        <f t="shared" si="28"/>
        <v>0.30679307122856753</v>
      </c>
    </row>
    <row r="633" spans="7:9">
      <c r="G633" s="4">
        <f t="shared" si="29"/>
        <v>-0.82174447041558152</v>
      </c>
      <c r="H633" s="1">
        <f t="shared" si="27"/>
        <v>0.98400759314840713</v>
      </c>
      <c r="I633" s="1">
        <f t="shared" si="28"/>
        <v>0.30704543387262312</v>
      </c>
    </row>
    <row r="634" spans="7:9">
      <c r="G634" s="4">
        <f t="shared" si="29"/>
        <v>-0.82074447041558152</v>
      </c>
      <c r="H634" s="1">
        <f t="shared" si="27"/>
        <v>0.98402984257578441</v>
      </c>
      <c r="I634" s="1">
        <f t="shared" si="28"/>
        <v>0.30729769680794966</v>
      </c>
    </row>
    <row r="635" spans="7:9">
      <c r="G635" s="4">
        <f t="shared" si="29"/>
        <v>-0.81974447041558152</v>
      </c>
      <c r="H635" s="1">
        <f t="shared" si="27"/>
        <v>0.98405207126973404</v>
      </c>
      <c r="I635" s="1">
        <f t="shared" si="28"/>
        <v>0.30754985944789542</v>
      </c>
    </row>
    <row r="636" spans="7:9">
      <c r="G636" s="4">
        <f t="shared" si="29"/>
        <v>-0.81874447041558152</v>
      </c>
      <c r="H636" s="1">
        <f t="shared" si="27"/>
        <v>0.98407427923192126</v>
      </c>
      <c r="I636" s="1">
        <f t="shared" si="28"/>
        <v>0.30780192120562794</v>
      </c>
    </row>
    <row r="637" spans="7:9">
      <c r="G637" s="4">
        <f t="shared" si="29"/>
        <v>-0.81774447041558151</v>
      </c>
      <c r="H637" s="1">
        <f t="shared" si="27"/>
        <v>0.98409646646404247</v>
      </c>
      <c r="I637" s="1">
        <f t="shared" si="28"/>
        <v>0.30805388149413643</v>
      </c>
    </row>
    <row r="638" spans="7:9">
      <c r="G638" s="4">
        <f t="shared" si="29"/>
        <v>-0.81674447041558151</v>
      </c>
      <c r="H638" s="1">
        <f t="shared" si="27"/>
        <v>0.98411863296782554</v>
      </c>
      <c r="I638" s="1">
        <f t="shared" si="28"/>
        <v>0.30830573972623354</v>
      </c>
    </row>
    <row r="639" spans="7:9">
      <c r="G639" s="4">
        <f t="shared" si="29"/>
        <v>-0.81574447041558151</v>
      </c>
      <c r="H639" s="1">
        <f t="shared" si="27"/>
        <v>0.9841407787450297</v>
      </c>
      <c r="I639" s="1">
        <f t="shared" si="28"/>
        <v>0.30855749531455812</v>
      </c>
    </row>
    <row r="640" spans="7:9">
      <c r="G640" s="4">
        <f t="shared" si="29"/>
        <v>-0.81474447041558151</v>
      </c>
      <c r="H640" s="1">
        <f t="shared" si="27"/>
        <v>0.98416290379744531</v>
      </c>
      <c r="I640" s="1">
        <f t="shared" si="28"/>
        <v>0.30880914767157702</v>
      </c>
    </row>
    <row r="641" spans="7:9">
      <c r="G641" s="4">
        <f t="shared" si="29"/>
        <v>-0.81374447041558151</v>
      </c>
      <c r="H641" s="1">
        <f t="shared" si="27"/>
        <v>0.98418500812689402</v>
      </c>
      <c r="I641" s="1">
        <f t="shared" si="28"/>
        <v>0.30906069620958748</v>
      </c>
    </row>
    <row r="642" spans="7:9">
      <c r="G642" s="4">
        <f t="shared" si="29"/>
        <v>-0.81274447041558151</v>
      </c>
      <c r="H642" s="1">
        <f t="shared" ref="H642:H705" si="30">1-$B$1*NORMSDIST($E$5-$E$6*G642)</f>
        <v>0.98420709173522902</v>
      </c>
      <c r="I642" s="1">
        <f t="shared" ref="I642:I705" si="31">_xlfn.NORM.S.DIST(G642,FALSE)/(1-$B$16)</f>
        <v>0.3093121403407193</v>
      </c>
    </row>
    <row r="643" spans="7:9">
      <c r="G643" s="4">
        <f t="shared" ref="G643:G706" si="32">G642+0.001</f>
        <v>-0.81174447041558151</v>
      </c>
      <c r="H643" s="1">
        <f t="shared" si="30"/>
        <v>0.98422915462433447</v>
      </c>
      <c r="I643" s="1">
        <f t="shared" si="31"/>
        <v>0.30956347947693702</v>
      </c>
    </row>
    <row r="644" spans="7:9">
      <c r="G644" s="4">
        <f t="shared" si="32"/>
        <v>-0.81074447041558151</v>
      </c>
      <c r="H644" s="1">
        <f t="shared" si="30"/>
        <v>0.98425119679612538</v>
      </c>
      <c r="I644" s="1">
        <f t="shared" si="31"/>
        <v>0.30981471303004215</v>
      </c>
    </row>
    <row r="645" spans="7:9">
      <c r="G645" s="4">
        <f t="shared" si="32"/>
        <v>-0.80974447041558151</v>
      </c>
      <c r="H645" s="1">
        <f t="shared" si="30"/>
        <v>0.98427321825254854</v>
      </c>
      <c r="I645" s="1">
        <f t="shared" si="31"/>
        <v>0.31006584041167573</v>
      </c>
    </row>
    <row r="646" spans="7:9">
      <c r="G646" s="4">
        <f t="shared" si="32"/>
        <v>-0.80874447041558151</v>
      </c>
      <c r="H646" s="1">
        <f t="shared" si="30"/>
        <v>0.98429521899558126</v>
      </c>
      <c r="I646" s="1">
        <f t="shared" si="31"/>
        <v>0.31031686103331962</v>
      </c>
    </row>
    <row r="647" spans="7:9">
      <c r="G647" s="4">
        <f t="shared" si="32"/>
        <v>-0.80774447041558151</v>
      </c>
      <c r="H647" s="1">
        <f t="shared" si="30"/>
        <v>0.98431719902723214</v>
      </c>
      <c r="I647" s="1">
        <f t="shared" si="31"/>
        <v>0.31056777430629995</v>
      </c>
    </row>
    <row r="648" spans="7:9">
      <c r="G648" s="4">
        <f t="shared" si="32"/>
        <v>-0.8067444704155815</v>
      </c>
      <c r="H648" s="1">
        <f t="shared" si="30"/>
        <v>0.98433915834954089</v>
      </c>
      <c r="I648" s="1">
        <f t="shared" si="31"/>
        <v>0.31081857964178849</v>
      </c>
    </row>
    <row r="649" spans="7:9">
      <c r="G649" s="4">
        <f t="shared" si="32"/>
        <v>-0.8057444704155815</v>
      </c>
      <c r="H649" s="1">
        <f t="shared" si="30"/>
        <v>0.98436109696457819</v>
      </c>
      <c r="I649" s="1">
        <f t="shared" si="31"/>
        <v>0.31106927645080507</v>
      </c>
    </row>
    <row r="650" spans="7:9">
      <c r="G650" s="4">
        <f t="shared" si="32"/>
        <v>-0.8047444704155815</v>
      </c>
      <c r="H650" s="1">
        <f t="shared" si="30"/>
        <v>0.98438301487444535</v>
      </c>
      <c r="I650" s="1">
        <f t="shared" si="31"/>
        <v>0.31131986414422003</v>
      </c>
    </row>
    <row r="651" spans="7:9">
      <c r="G651" s="4">
        <f t="shared" si="32"/>
        <v>-0.8037444704155815</v>
      </c>
      <c r="H651" s="1">
        <f t="shared" si="30"/>
        <v>0.98440491208127512</v>
      </c>
      <c r="I651" s="1">
        <f t="shared" si="31"/>
        <v>0.3115703421327562</v>
      </c>
    </row>
    <row r="652" spans="7:9">
      <c r="G652" s="4">
        <f t="shared" si="32"/>
        <v>-0.8027444704155815</v>
      </c>
      <c r="H652" s="1">
        <f t="shared" si="30"/>
        <v>0.98442678858723076</v>
      </c>
      <c r="I652" s="1">
        <f t="shared" si="31"/>
        <v>0.31182070982699134</v>
      </c>
    </row>
    <row r="653" spans="7:9">
      <c r="G653" s="4">
        <f t="shared" si="32"/>
        <v>-0.8017444704155815</v>
      </c>
      <c r="H653" s="1">
        <f t="shared" si="30"/>
        <v>0.98444864439450652</v>
      </c>
      <c r="I653" s="1">
        <f t="shared" si="31"/>
        <v>0.31207096663736023</v>
      </c>
    </row>
    <row r="654" spans="7:9">
      <c r="G654" s="4">
        <f t="shared" si="32"/>
        <v>-0.8007444704155815</v>
      </c>
      <c r="H654" s="1">
        <f t="shared" si="30"/>
        <v>0.98447047950532751</v>
      </c>
      <c r="I654" s="1">
        <f t="shared" si="31"/>
        <v>0.31232111197415702</v>
      </c>
    </row>
    <row r="655" spans="7:9">
      <c r="G655" s="4">
        <f t="shared" si="32"/>
        <v>-0.7997444704155815</v>
      </c>
      <c r="H655" s="1">
        <f t="shared" si="30"/>
        <v>0.98449229392194948</v>
      </c>
      <c r="I655" s="1">
        <f t="shared" si="31"/>
        <v>0.31257114524753732</v>
      </c>
    </row>
    <row r="656" spans="7:9">
      <c r="G656" s="4">
        <f t="shared" si="32"/>
        <v>-0.7987444704155815</v>
      </c>
      <c r="H656" s="1">
        <f t="shared" si="30"/>
        <v>0.98451408764665893</v>
      </c>
      <c r="I656" s="1">
        <f t="shared" si="31"/>
        <v>0.31282106586752073</v>
      </c>
    </row>
    <row r="657" spans="7:9">
      <c r="G657" s="4">
        <f t="shared" si="32"/>
        <v>-0.7977444704155815</v>
      </c>
      <c r="H657" s="1">
        <f t="shared" si="30"/>
        <v>0.98453586068177346</v>
      </c>
      <c r="I657" s="1">
        <f t="shared" si="31"/>
        <v>0.31307087324399274</v>
      </c>
    </row>
    <row r="658" spans="7:9">
      <c r="G658" s="4">
        <f t="shared" si="32"/>
        <v>-0.7967444704155815</v>
      </c>
      <c r="H658" s="1">
        <f t="shared" si="30"/>
        <v>0.98455761302964073</v>
      </c>
      <c r="I658" s="1">
        <f t="shared" si="31"/>
        <v>0.31332056678670744</v>
      </c>
    </row>
    <row r="659" spans="7:9">
      <c r="G659" s="4">
        <f t="shared" si="32"/>
        <v>-0.7957444704155815</v>
      </c>
      <c r="H659" s="1">
        <f t="shared" si="30"/>
        <v>0.98457934469263964</v>
      </c>
      <c r="I659" s="1">
        <f t="shared" si="31"/>
        <v>0.3135701459052892</v>
      </c>
    </row>
    <row r="660" spans="7:9">
      <c r="G660" s="4">
        <f t="shared" si="32"/>
        <v>-0.79474447041558149</v>
      </c>
      <c r="H660" s="1">
        <f t="shared" si="30"/>
        <v>0.98460105567317935</v>
      </c>
      <c r="I660" s="1">
        <f t="shared" si="31"/>
        <v>0.31381961000923536</v>
      </c>
    </row>
    <row r="661" spans="7:9">
      <c r="G661" s="4">
        <f t="shared" si="32"/>
        <v>-0.79374447041558149</v>
      </c>
      <c r="H661" s="1">
        <f t="shared" si="30"/>
        <v>0.98462274597369959</v>
      </c>
      <c r="I661" s="1">
        <f t="shared" si="31"/>
        <v>0.31406895850791838</v>
      </c>
    </row>
    <row r="662" spans="7:9">
      <c r="G662" s="4">
        <f t="shared" si="32"/>
        <v>-0.79274447041558149</v>
      </c>
      <c r="H662" s="1">
        <f t="shared" si="30"/>
        <v>0.98464441559667071</v>
      </c>
      <c r="I662" s="1">
        <f t="shared" si="31"/>
        <v>0.31431819081058809</v>
      </c>
    </row>
    <row r="663" spans="7:9">
      <c r="G663" s="4">
        <f t="shared" si="32"/>
        <v>-0.79174447041558149</v>
      </c>
      <c r="H663" s="1">
        <f t="shared" si="30"/>
        <v>0.98466606454459371</v>
      </c>
      <c r="I663" s="1">
        <f t="shared" si="31"/>
        <v>0.31456730632637392</v>
      </c>
    </row>
    <row r="664" spans="7:9">
      <c r="G664" s="4">
        <f t="shared" si="32"/>
        <v>-0.79074447041558149</v>
      </c>
      <c r="H664" s="1">
        <f t="shared" si="30"/>
        <v>0.9846876928199999</v>
      </c>
      <c r="I664" s="1">
        <f t="shared" si="31"/>
        <v>0.31481630446428732</v>
      </c>
    </row>
    <row r="665" spans="7:9">
      <c r="G665" s="4">
        <f t="shared" si="32"/>
        <v>-0.78974447041558149</v>
      </c>
      <c r="H665" s="1">
        <f t="shared" si="30"/>
        <v>0.98470930042545113</v>
      </c>
      <c r="I665" s="1">
        <f t="shared" si="31"/>
        <v>0.31506518463322364</v>
      </c>
    </row>
    <row r="666" spans="7:9">
      <c r="G666" s="4">
        <f t="shared" si="32"/>
        <v>-0.78874447041558149</v>
      </c>
      <c r="H666" s="1">
        <f t="shared" si="30"/>
        <v>0.98473088736353942</v>
      </c>
      <c r="I666" s="1">
        <f t="shared" si="31"/>
        <v>0.31531394624196502</v>
      </c>
    </row>
    <row r="667" spans="7:9">
      <c r="G667" s="4">
        <f t="shared" si="32"/>
        <v>-0.78774447041558149</v>
      </c>
      <c r="H667" s="1">
        <f t="shared" si="30"/>
        <v>0.98475245363688735</v>
      </c>
      <c r="I667" s="1">
        <f t="shared" si="31"/>
        <v>0.31556258869918213</v>
      </c>
    </row>
    <row r="668" spans="7:9">
      <c r="G668" s="4">
        <f t="shared" si="32"/>
        <v>-0.78674447041558149</v>
      </c>
      <c r="H668" s="1">
        <f t="shared" si="30"/>
        <v>0.9847739992481479</v>
      </c>
      <c r="I668" s="1">
        <f t="shared" si="31"/>
        <v>0.3158111114134366</v>
      </c>
    </row>
    <row r="669" spans="7:9">
      <c r="G669" s="4">
        <f t="shared" si="32"/>
        <v>-0.78574447041558149</v>
      </c>
      <c r="H669" s="1">
        <f t="shared" si="30"/>
        <v>0.98479552420000416</v>
      </c>
      <c r="I669" s="1">
        <f t="shared" si="31"/>
        <v>0.31605951379318353</v>
      </c>
    </row>
    <row r="670" spans="7:9">
      <c r="G670" s="4">
        <f t="shared" si="32"/>
        <v>-0.78474447041558149</v>
      </c>
      <c r="H670" s="1">
        <f t="shared" si="30"/>
        <v>0.98481702849516961</v>
      </c>
      <c r="I670" s="1">
        <f t="shared" si="31"/>
        <v>0.31630779524677338</v>
      </c>
    </row>
    <row r="671" spans="7:9">
      <c r="G671" s="4">
        <f t="shared" si="32"/>
        <v>-0.78374447041558148</v>
      </c>
      <c r="H671" s="1">
        <f t="shared" si="30"/>
        <v>0.98483851213638796</v>
      </c>
      <c r="I671" s="1">
        <f t="shared" si="31"/>
        <v>0.31655595518245466</v>
      </c>
    </row>
    <row r="672" spans="7:9">
      <c r="G672" s="4">
        <f t="shared" si="32"/>
        <v>-0.78274447041558148</v>
      </c>
      <c r="H672" s="1">
        <f t="shared" si="30"/>
        <v>0.98485997512643297</v>
      </c>
      <c r="I672" s="1">
        <f t="shared" si="31"/>
        <v>0.31680399300837592</v>
      </c>
    </row>
    <row r="673" spans="7:9">
      <c r="G673" s="4">
        <f t="shared" si="32"/>
        <v>-0.78174447041558148</v>
      </c>
      <c r="H673" s="1">
        <f t="shared" si="30"/>
        <v>0.98488141746810864</v>
      </c>
      <c r="I673" s="1">
        <f t="shared" si="31"/>
        <v>0.3170519081325881</v>
      </c>
    </row>
    <row r="674" spans="7:9">
      <c r="G674" s="4">
        <f t="shared" si="32"/>
        <v>-0.78074447041558148</v>
      </c>
      <c r="H674" s="1">
        <f t="shared" si="30"/>
        <v>0.98490283916424914</v>
      </c>
      <c r="I674" s="1">
        <f t="shared" si="31"/>
        <v>0.31729969996304691</v>
      </c>
    </row>
    <row r="675" spans="7:9">
      <c r="G675" s="4">
        <f t="shared" si="32"/>
        <v>-0.77974447041558148</v>
      </c>
      <c r="H675" s="1">
        <f t="shared" si="30"/>
        <v>0.98492424021771863</v>
      </c>
      <c r="I675" s="1">
        <f t="shared" si="31"/>
        <v>0.31754736790761506</v>
      </c>
    </row>
    <row r="676" spans="7:9">
      <c r="G676" s="4">
        <f t="shared" si="32"/>
        <v>-0.77874447041558148</v>
      </c>
      <c r="H676" s="1">
        <f t="shared" si="30"/>
        <v>0.98494562063141144</v>
      </c>
      <c r="I676" s="1">
        <f t="shared" si="31"/>
        <v>0.31779491137406468</v>
      </c>
    </row>
    <row r="677" spans="7:9">
      <c r="G677" s="4">
        <f t="shared" si="32"/>
        <v>-0.77774447041558148</v>
      </c>
      <c r="H677" s="1">
        <f t="shared" si="30"/>
        <v>0.98496698040825181</v>
      </c>
      <c r="I677" s="1">
        <f t="shared" si="31"/>
        <v>0.31804232977007935</v>
      </c>
    </row>
    <row r="678" spans="7:9">
      <c r="G678" s="4">
        <f t="shared" si="32"/>
        <v>-0.77674447041558148</v>
      </c>
      <c r="H678" s="1">
        <f t="shared" si="30"/>
        <v>0.98498831955119381</v>
      </c>
      <c r="I678" s="1">
        <f t="shared" si="31"/>
        <v>0.3182896225032566</v>
      </c>
    </row>
    <row r="679" spans="7:9">
      <c r="G679" s="4">
        <f t="shared" si="32"/>
        <v>-0.77574447041558148</v>
      </c>
      <c r="H679" s="1">
        <f t="shared" si="30"/>
        <v>0.98500963806322195</v>
      </c>
      <c r="I679" s="1">
        <f t="shared" si="31"/>
        <v>0.31853678898111032</v>
      </c>
    </row>
    <row r="680" spans="7:9">
      <c r="G680" s="4">
        <f t="shared" si="32"/>
        <v>-0.77474447041558148</v>
      </c>
      <c r="H680" s="1">
        <f t="shared" si="30"/>
        <v>0.98503093594735003</v>
      </c>
      <c r="I680" s="1">
        <f t="shared" si="31"/>
        <v>0.31878382861107274</v>
      </c>
    </row>
    <row r="681" spans="7:9">
      <c r="G681" s="4">
        <f t="shared" si="32"/>
        <v>-0.77374447041558148</v>
      </c>
      <c r="H681" s="1">
        <f t="shared" si="30"/>
        <v>0.98505221320662206</v>
      </c>
      <c r="I681" s="1">
        <f t="shared" si="31"/>
        <v>0.31903074080049709</v>
      </c>
    </row>
    <row r="682" spans="7:9">
      <c r="G682" s="4">
        <f t="shared" si="32"/>
        <v>-0.77274447041558147</v>
      </c>
      <c r="H682" s="1">
        <f t="shared" si="30"/>
        <v>0.98507346984411182</v>
      </c>
      <c r="I682" s="1">
        <f t="shared" si="31"/>
        <v>0.31927752495665956</v>
      </c>
    </row>
    <row r="683" spans="7:9">
      <c r="G683" s="4">
        <f t="shared" si="32"/>
        <v>-0.77174447041558147</v>
      </c>
      <c r="H683" s="1">
        <f t="shared" si="30"/>
        <v>0.98509470586292303</v>
      </c>
      <c r="I683" s="1">
        <f t="shared" si="31"/>
        <v>0.3195241804867619</v>
      </c>
    </row>
    <row r="684" spans="7:9">
      <c r="G684" s="4">
        <f t="shared" si="32"/>
        <v>-0.77074447041558147</v>
      </c>
      <c r="H684" s="1">
        <f t="shared" si="30"/>
        <v>0.98511592126618874</v>
      </c>
      <c r="I684" s="1">
        <f t="shared" si="31"/>
        <v>0.31977070679793373</v>
      </c>
    </row>
    <row r="685" spans="7:9">
      <c r="G685" s="4">
        <f t="shared" si="32"/>
        <v>-0.76974447041558147</v>
      </c>
      <c r="H685" s="1">
        <f t="shared" si="30"/>
        <v>0.98513711605707222</v>
      </c>
      <c r="I685" s="1">
        <f t="shared" si="31"/>
        <v>0.32001710329723448</v>
      </c>
    </row>
    <row r="686" spans="7:9">
      <c r="G686" s="4">
        <f t="shared" si="32"/>
        <v>-0.76874447041558147</v>
      </c>
      <c r="H686" s="1">
        <f t="shared" si="30"/>
        <v>0.98515829023876611</v>
      </c>
      <c r="I686" s="1">
        <f t="shared" si="31"/>
        <v>0.32026336939165623</v>
      </c>
    </row>
    <row r="687" spans="7:9">
      <c r="G687" s="4">
        <f t="shared" si="32"/>
        <v>-0.76774447041558147</v>
      </c>
      <c r="H687" s="1">
        <f t="shared" si="30"/>
        <v>0.98517944381449285</v>
      </c>
      <c r="I687" s="1">
        <f t="shared" si="31"/>
        <v>0.32050950448812571</v>
      </c>
    </row>
    <row r="688" spans="7:9">
      <c r="G688" s="4">
        <f t="shared" si="32"/>
        <v>-0.76674447041558147</v>
      </c>
      <c r="H688" s="1">
        <f t="shared" si="30"/>
        <v>0.98520057678750439</v>
      </c>
      <c r="I688" s="1">
        <f t="shared" si="31"/>
        <v>0.32075550799350672</v>
      </c>
    </row>
    <row r="689" spans="7:9">
      <c r="G689" s="4">
        <f t="shared" si="32"/>
        <v>-0.76574447041558147</v>
      </c>
      <c r="H689" s="1">
        <f t="shared" si="30"/>
        <v>0.98522168916108221</v>
      </c>
      <c r="I689" s="1">
        <f t="shared" si="31"/>
        <v>0.32100137931460232</v>
      </c>
    </row>
    <row r="690" spans="7:9">
      <c r="G690" s="4">
        <f t="shared" si="32"/>
        <v>-0.76474447041558147</v>
      </c>
      <c r="H690" s="1">
        <f t="shared" si="30"/>
        <v>0.98524278093853757</v>
      </c>
      <c r="I690" s="1">
        <f t="shared" si="31"/>
        <v>0.32124711785815735</v>
      </c>
    </row>
    <row r="691" spans="7:9">
      <c r="G691" s="4">
        <f t="shared" si="32"/>
        <v>-0.76374447041558147</v>
      </c>
      <c r="H691" s="1">
        <f t="shared" si="30"/>
        <v>0.9852638521232111</v>
      </c>
      <c r="I691" s="1">
        <f t="shared" si="31"/>
        <v>0.32149272303086074</v>
      </c>
    </row>
    <row r="692" spans="7:9">
      <c r="G692" s="4">
        <f t="shared" si="32"/>
        <v>-0.76274447041558147</v>
      </c>
      <c r="H692" s="1">
        <f t="shared" si="30"/>
        <v>0.9852849027184728</v>
      </c>
      <c r="I692" s="1">
        <f t="shared" si="31"/>
        <v>0.32173819423934774</v>
      </c>
    </row>
    <row r="693" spans="7:9">
      <c r="G693" s="4">
        <f t="shared" si="32"/>
        <v>-0.76174447041558146</v>
      </c>
      <c r="H693" s="1">
        <f t="shared" si="30"/>
        <v>0.98530593272772204</v>
      </c>
      <c r="I693" s="1">
        <f t="shared" si="31"/>
        <v>0.32198353089020221</v>
      </c>
    </row>
    <row r="694" spans="7:9">
      <c r="G694" s="4">
        <f t="shared" si="32"/>
        <v>-0.76074447041558146</v>
      </c>
      <c r="H694" s="1">
        <f t="shared" si="30"/>
        <v>0.98532694215438799</v>
      </c>
      <c r="I694" s="1">
        <f t="shared" si="31"/>
        <v>0.32222873238995908</v>
      </c>
    </row>
    <row r="695" spans="7:9">
      <c r="G695" s="4">
        <f t="shared" si="32"/>
        <v>-0.75974447041558146</v>
      </c>
      <c r="H695" s="1">
        <f t="shared" si="30"/>
        <v>0.98534793100192875</v>
      </c>
      <c r="I695" s="1">
        <f t="shared" si="31"/>
        <v>0.32247379814510685</v>
      </c>
    </row>
    <row r="696" spans="7:9">
      <c r="G696" s="4">
        <f t="shared" si="32"/>
        <v>-0.75874447041558146</v>
      </c>
      <c r="H696" s="1">
        <f t="shared" si="30"/>
        <v>0.98536889927383198</v>
      </c>
      <c r="I696" s="1">
        <f t="shared" si="31"/>
        <v>0.3227187275620893</v>
      </c>
    </row>
    <row r="697" spans="7:9">
      <c r="G697" s="4">
        <f t="shared" si="32"/>
        <v>-0.75774447041558146</v>
      </c>
      <c r="H697" s="1">
        <f t="shared" si="30"/>
        <v>0.98538984697361442</v>
      </c>
      <c r="I697" s="1">
        <f t="shared" si="31"/>
        <v>0.32296352004730866</v>
      </c>
    </row>
    <row r="698" spans="7:9">
      <c r="G698" s="4">
        <f t="shared" si="32"/>
        <v>-0.75674447041558146</v>
      </c>
      <c r="H698" s="1">
        <f t="shared" si="30"/>
        <v>0.98541077410482214</v>
      </c>
      <c r="I698" s="1">
        <f t="shared" si="31"/>
        <v>0.32320817500712734</v>
      </c>
    </row>
    <row r="699" spans="7:9">
      <c r="G699" s="4">
        <f t="shared" si="32"/>
        <v>-0.75574447041558146</v>
      </c>
      <c r="H699" s="1">
        <f t="shared" si="30"/>
        <v>0.9854316806710306</v>
      </c>
      <c r="I699" s="1">
        <f t="shared" si="31"/>
        <v>0.32345269184787057</v>
      </c>
    </row>
    <row r="700" spans="7:9">
      <c r="G700" s="4">
        <f t="shared" si="32"/>
        <v>-0.75474447041558146</v>
      </c>
      <c r="H700" s="1">
        <f t="shared" si="30"/>
        <v>0.98545256667584413</v>
      </c>
      <c r="I700" s="1">
        <f t="shared" si="31"/>
        <v>0.32369706997582864</v>
      </c>
    </row>
    <row r="701" spans="7:9">
      <c r="G701" s="4">
        <f t="shared" si="32"/>
        <v>-0.75374447041558146</v>
      </c>
      <c r="H701" s="1">
        <f t="shared" si="30"/>
        <v>0.9854734321228964</v>
      </c>
      <c r="I701" s="1">
        <f t="shared" si="31"/>
        <v>0.32394130879725924</v>
      </c>
    </row>
    <row r="702" spans="7:9">
      <c r="G702" s="4">
        <f t="shared" si="32"/>
        <v>-0.75274447041558146</v>
      </c>
      <c r="H702" s="1">
        <f t="shared" si="30"/>
        <v>0.98549427701585013</v>
      </c>
      <c r="I702" s="1">
        <f t="shared" si="31"/>
        <v>0.32418540771838994</v>
      </c>
    </row>
    <row r="703" spans="7:9">
      <c r="G703" s="4">
        <f t="shared" si="32"/>
        <v>-0.75174447041558146</v>
      </c>
      <c r="H703" s="1">
        <f t="shared" si="30"/>
        <v>0.98551510135839704</v>
      </c>
      <c r="I703" s="1">
        <f t="shared" si="31"/>
        <v>0.32442936614542028</v>
      </c>
    </row>
    <row r="704" spans="7:9">
      <c r="G704" s="4">
        <f t="shared" si="32"/>
        <v>-0.75074447041558146</v>
      </c>
      <c r="H704" s="1">
        <f t="shared" si="30"/>
        <v>0.98553590515425793</v>
      </c>
      <c r="I704" s="1">
        <f t="shared" si="31"/>
        <v>0.32467318348452445</v>
      </c>
    </row>
    <row r="705" spans="7:9">
      <c r="G705" s="4">
        <f t="shared" si="32"/>
        <v>-0.74974447041558145</v>
      </c>
      <c r="H705" s="1">
        <f t="shared" si="30"/>
        <v>0.98555668840718247</v>
      </c>
      <c r="I705" s="1">
        <f t="shared" si="31"/>
        <v>0.32491685914185348</v>
      </c>
    </row>
    <row r="706" spans="7:9">
      <c r="G706" s="4">
        <f t="shared" si="32"/>
        <v>-0.74874447041558145</v>
      </c>
      <c r="H706" s="1">
        <f t="shared" ref="H706:H769" si="33">1-$B$1*NORMSDIST($E$5-$E$6*G706)</f>
        <v>0.98557745112094952</v>
      </c>
      <c r="I706" s="1">
        <f t="shared" ref="I706:I769" si="34">_xlfn.NORM.S.DIST(G706,FALSE)/(1-$B$16)</f>
        <v>0.3251603925235374</v>
      </c>
    </row>
    <row r="707" spans="7:9">
      <c r="G707" s="4">
        <f t="shared" ref="G707:G770" si="35">G706+0.001</f>
        <v>-0.74774447041558145</v>
      </c>
      <c r="H707" s="1">
        <f t="shared" si="33"/>
        <v>0.98559819329936649</v>
      </c>
      <c r="I707" s="1">
        <f t="shared" si="34"/>
        <v>0.32540378303568823</v>
      </c>
    </row>
    <row r="708" spans="7:9">
      <c r="G708" s="4">
        <f t="shared" si="35"/>
        <v>-0.74674447041558145</v>
      </c>
      <c r="H708" s="1">
        <f t="shared" si="33"/>
        <v>0.98561891494627007</v>
      </c>
      <c r="I708" s="1">
        <f t="shared" si="34"/>
        <v>0.32564703008440143</v>
      </c>
    </row>
    <row r="709" spans="7:9">
      <c r="G709" s="4">
        <f t="shared" si="35"/>
        <v>-0.74574447041558145</v>
      </c>
      <c r="H709" s="1">
        <f t="shared" si="33"/>
        <v>0.98563961606552541</v>
      </c>
      <c r="I709" s="1">
        <f t="shared" si="34"/>
        <v>0.32589013307575904</v>
      </c>
    </row>
    <row r="710" spans="7:9">
      <c r="G710" s="4">
        <f t="shared" si="35"/>
        <v>-0.74474447041558145</v>
      </c>
      <c r="H710" s="1">
        <f t="shared" si="33"/>
        <v>0.98566029666102672</v>
      </c>
      <c r="I710" s="1">
        <f t="shared" si="34"/>
        <v>0.32613309141583174</v>
      </c>
    </row>
    <row r="711" spans="7:9">
      <c r="G711" s="4">
        <f t="shared" si="35"/>
        <v>-0.74374447041558145</v>
      </c>
      <c r="H711" s="1">
        <f t="shared" si="33"/>
        <v>0.98568095673669687</v>
      </c>
      <c r="I711" s="1">
        <f t="shared" si="34"/>
        <v>0.32637590451068127</v>
      </c>
    </row>
    <row r="712" spans="7:9">
      <c r="G712" s="4">
        <f t="shared" si="35"/>
        <v>-0.74274447041558145</v>
      </c>
      <c r="H712" s="1">
        <f t="shared" si="33"/>
        <v>0.98570159629648735</v>
      </c>
      <c r="I712" s="1">
        <f t="shared" si="34"/>
        <v>0.32661857176636266</v>
      </c>
    </row>
    <row r="713" spans="7:9">
      <c r="G713" s="4">
        <f t="shared" si="35"/>
        <v>-0.74174447041558145</v>
      </c>
      <c r="H713" s="1">
        <f t="shared" si="33"/>
        <v>0.98572221534437843</v>
      </c>
      <c r="I713" s="1">
        <f t="shared" si="34"/>
        <v>0.32686109258892676</v>
      </c>
    </row>
    <row r="714" spans="7:9">
      <c r="G714" s="4">
        <f t="shared" si="35"/>
        <v>-0.74074447041558145</v>
      </c>
      <c r="H714" s="1">
        <f t="shared" si="33"/>
        <v>0.98574281388437912</v>
      </c>
      <c r="I714" s="1">
        <f t="shared" si="34"/>
        <v>0.32710346638442261</v>
      </c>
    </row>
    <row r="715" spans="7:9">
      <c r="G715" s="4">
        <f t="shared" si="35"/>
        <v>-0.73974447041558145</v>
      </c>
      <c r="H715" s="1">
        <f t="shared" si="33"/>
        <v>0.98576339192052675</v>
      </c>
      <c r="I715" s="1">
        <f t="shared" si="34"/>
        <v>0.32734569255889967</v>
      </c>
    </row>
    <row r="716" spans="7:9">
      <c r="G716" s="4">
        <f t="shared" si="35"/>
        <v>-0.73874447041558144</v>
      </c>
      <c r="H716" s="1">
        <f t="shared" si="33"/>
        <v>0.98578394945688763</v>
      </c>
      <c r="I716" s="1">
        <f t="shared" si="34"/>
        <v>0.32758777051841043</v>
      </c>
    </row>
    <row r="717" spans="7:9">
      <c r="G717" s="4">
        <f t="shared" si="35"/>
        <v>-0.73774447041558144</v>
      </c>
      <c r="H717" s="1">
        <f t="shared" si="33"/>
        <v>0.98580448649755614</v>
      </c>
      <c r="I717" s="1">
        <f t="shared" si="34"/>
        <v>0.32782969966901254</v>
      </c>
    </row>
    <row r="718" spans="7:9">
      <c r="G718" s="4">
        <f t="shared" si="35"/>
        <v>-0.73674447041558144</v>
      </c>
      <c r="H718" s="1">
        <f t="shared" si="33"/>
        <v>0.98582500304665555</v>
      </c>
      <c r="I718" s="1">
        <f t="shared" si="34"/>
        <v>0.32807147941677134</v>
      </c>
    </row>
    <row r="719" spans="7:9">
      <c r="G719" s="4">
        <f t="shared" si="35"/>
        <v>-0.73574447041558144</v>
      </c>
      <c r="H719" s="1">
        <f t="shared" si="33"/>
        <v>0.9858454991083373</v>
      </c>
      <c r="I719" s="1">
        <f t="shared" si="34"/>
        <v>0.3283131091677623</v>
      </c>
    </row>
    <row r="720" spans="7:9">
      <c r="G720" s="4">
        <f t="shared" si="35"/>
        <v>-0.73474447041558144</v>
      </c>
      <c r="H720" s="1">
        <f t="shared" si="33"/>
        <v>0.98586597468678139</v>
      </c>
      <c r="I720" s="1">
        <f t="shared" si="34"/>
        <v>0.32855458832807316</v>
      </c>
    </row>
    <row r="721" spans="7:9">
      <c r="G721" s="4">
        <f t="shared" si="35"/>
        <v>-0.73374447041558144</v>
      </c>
      <c r="H721" s="1">
        <f t="shared" si="33"/>
        <v>0.98588642978619612</v>
      </c>
      <c r="I721" s="1">
        <f t="shared" si="34"/>
        <v>0.32879591630380667</v>
      </c>
    </row>
    <row r="722" spans="7:9">
      <c r="G722" s="4">
        <f t="shared" si="35"/>
        <v>-0.73274447041558144</v>
      </c>
      <c r="H722" s="1">
        <f t="shared" si="33"/>
        <v>0.98590686441081832</v>
      </c>
      <c r="I722" s="1">
        <f t="shared" si="34"/>
        <v>0.32903709250108248</v>
      </c>
    </row>
    <row r="723" spans="7:9">
      <c r="G723" s="4">
        <f t="shared" si="35"/>
        <v>-0.73174447041558144</v>
      </c>
      <c r="H723" s="1">
        <f t="shared" si="33"/>
        <v>0.98592727856491269</v>
      </c>
      <c r="I723" s="1">
        <f t="shared" si="34"/>
        <v>0.3292781163260402</v>
      </c>
    </row>
    <row r="724" spans="7:9">
      <c r="G724" s="4">
        <f t="shared" si="35"/>
        <v>-0.73074447041558144</v>
      </c>
      <c r="H724" s="1">
        <f t="shared" si="33"/>
        <v>0.98594767225277258</v>
      </c>
      <c r="I724" s="1">
        <f t="shared" si="34"/>
        <v>0.32951898718484107</v>
      </c>
    </row>
    <row r="725" spans="7:9">
      <c r="G725" s="4">
        <f t="shared" si="35"/>
        <v>-0.72974447041558144</v>
      </c>
      <c r="H725" s="1">
        <f t="shared" si="33"/>
        <v>0.98596804547871952</v>
      </c>
      <c r="I725" s="1">
        <f t="shared" si="34"/>
        <v>0.32975970448367098</v>
      </c>
    </row>
    <row r="726" spans="7:9">
      <c r="G726" s="4">
        <f t="shared" si="35"/>
        <v>-0.72874447041558144</v>
      </c>
      <c r="H726" s="1">
        <f t="shared" si="33"/>
        <v>0.98598839824710305</v>
      </c>
      <c r="I726" s="1">
        <f t="shared" si="34"/>
        <v>0.33000026762874224</v>
      </c>
    </row>
    <row r="727" spans="7:9">
      <c r="G727" s="4">
        <f t="shared" si="35"/>
        <v>-0.72774447041558143</v>
      </c>
      <c r="H727" s="1">
        <f t="shared" si="33"/>
        <v>0.98600873056230098</v>
      </c>
      <c r="I727" s="1">
        <f t="shared" si="34"/>
        <v>0.33024067602629686</v>
      </c>
    </row>
    <row r="728" spans="7:9">
      <c r="G728" s="4">
        <f t="shared" si="35"/>
        <v>-0.72674447041558143</v>
      </c>
      <c r="H728" s="1">
        <f t="shared" si="33"/>
        <v>0.98602904242871925</v>
      </c>
      <c r="I728" s="1">
        <f t="shared" si="34"/>
        <v>0.33048092908260779</v>
      </c>
    </row>
    <row r="729" spans="7:9">
      <c r="G729" s="4">
        <f t="shared" si="35"/>
        <v>-0.72574447041558143</v>
      </c>
      <c r="H729" s="1">
        <f t="shared" si="33"/>
        <v>0.98604933385079174</v>
      </c>
      <c r="I729" s="1">
        <f t="shared" si="34"/>
        <v>0.3307210262039823</v>
      </c>
    </row>
    <row r="730" spans="7:9">
      <c r="G730" s="4">
        <f t="shared" si="35"/>
        <v>-0.72474447041558143</v>
      </c>
      <c r="H730" s="1">
        <f t="shared" si="33"/>
        <v>0.98606960483298045</v>
      </c>
      <c r="I730" s="1">
        <f t="shared" si="34"/>
        <v>0.33096096679676396</v>
      </c>
    </row>
    <row r="731" spans="7:9">
      <c r="G731" s="4">
        <f t="shared" si="35"/>
        <v>-0.72374447041558143</v>
      </c>
      <c r="H731" s="1">
        <f t="shared" si="33"/>
        <v>0.98608985537977523</v>
      </c>
      <c r="I731" s="1">
        <f t="shared" si="34"/>
        <v>0.33120075026733514</v>
      </c>
    </row>
    <row r="732" spans="7:9">
      <c r="G732" s="4">
        <f t="shared" si="35"/>
        <v>-0.72274447041558143</v>
      </c>
      <c r="H732" s="1">
        <f t="shared" si="33"/>
        <v>0.98611008549569423</v>
      </c>
      <c r="I732" s="1">
        <f t="shared" si="34"/>
        <v>0.33144037602211918</v>
      </c>
    </row>
    <row r="733" spans="7:9">
      <c r="G733" s="4">
        <f t="shared" si="35"/>
        <v>-0.72174447041558143</v>
      </c>
      <c r="H733" s="1">
        <f t="shared" si="33"/>
        <v>0.98613029518528317</v>
      </c>
      <c r="I733" s="1">
        <f t="shared" si="34"/>
        <v>0.33167984346758317</v>
      </c>
    </row>
    <row r="734" spans="7:9">
      <c r="G734" s="4">
        <f t="shared" si="35"/>
        <v>-0.72074447041558143</v>
      </c>
      <c r="H734" s="1">
        <f t="shared" si="33"/>
        <v>0.98615048445311571</v>
      </c>
      <c r="I734" s="1">
        <f t="shared" si="34"/>
        <v>0.33191915201024025</v>
      </c>
    </row>
    <row r="735" spans="7:9">
      <c r="G735" s="4">
        <f t="shared" si="35"/>
        <v>-0.71974447041558143</v>
      </c>
      <c r="H735" s="1">
        <f t="shared" si="33"/>
        <v>0.98617065330379328</v>
      </c>
      <c r="I735" s="1">
        <f t="shared" si="34"/>
        <v>0.33215830105665151</v>
      </c>
    </row>
    <row r="736" spans="7:9">
      <c r="G736" s="4">
        <f t="shared" si="35"/>
        <v>-0.71874447041558143</v>
      </c>
      <c r="H736" s="1">
        <f t="shared" si="33"/>
        <v>0.98619080174194551</v>
      </c>
      <c r="I736" s="1">
        <f t="shared" si="34"/>
        <v>0.33239729001342927</v>
      </c>
    </row>
    <row r="737" spans="7:9">
      <c r="G737" s="4">
        <f t="shared" si="35"/>
        <v>-0.71774447041558143</v>
      </c>
      <c r="H737" s="1">
        <f t="shared" si="33"/>
        <v>0.98621092977222924</v>
      </c>
      <c r="I737" s="1">
        <f t="shared" si="34"/>
        <v>0.33263611828723888</v>
      </c>
    </row>
    <row r="738" spans="7:9">
      <c r="G738" s="4">
        <f t="shared" si="35"/>
        <v>-0.71674447041558143</v>
      </c>
      <c r="H738" s="1">
        <f t="shared" si="33"/>
        <v>0.98623103739932938</v>
      </c>
      <c r="I738" s="1">
        <f t="shared" si="34"/>
        <v>0.33287478528480141</v>
      </c>
    </row>
    <row r="739" spans="7:9">
      <c r="G739" s="4">
        <f t="shared" si="35"/>
        <v>-0.71574447041558142</v>
      </c>
      <c r="H739" s="1">
        <f t="shared" si="33"/>
        <v>0.98625112462795828</v>
      </c>
      <c r="I739" s="1">
        <f t="shared" si="34"/>
        <v>0.33311329041289583</v>
      </c>
    </row>
    <row r="740" spans="7:9">
      <c r="G740" s="4">
        <f t="shared" si="35"/>
        <v>-0.71474447041558142</v>
      </c>
      <c r="H740" s="1">
        <f t="shared" si="33"/>
        <v>0.98627119146285613</v>
      </c>
      <c r="I740" s="1">
        <f t="shared" si="34"/>
        <v>0.33335163307836152</v>
      </c>
    </row>
    <row r="741" spans="7:9">
      <c r="G741" s="4">
        <f t="shared" si="35"/>
        <v>-0.71374447041558142</v>
      </c>
      <c r="H741" s="1">
        <f t="shared" si="33"/>
        <v>0.9862912379087907</v>
      </c>
      <c r="I741" s="1">
        <f t="shared" si="34"/>
        <v>0.33358981268810078</v>
      </c>
    </row>
    <row r="742" spans="7:9">
      <c r="G742" s="4">
        <f t="shared" si="35"/>
        <v>-0.71274447041558142</v>
      </c>
      <c r="H742" s="1">
        <f t="shared" si="33"/>
        <v>0.98631126397055724</v>
      </c>
      <c r="I742" s="1">
        <f t="shared" si="34"/>
        <v>0.33382782864908134</v>
      </c>
    </row>
    <row r="743" spans="7:9">
      <c r="G743" s="4">
        <f t="shared" si="35"/>
        <v>-0.71174447041558142</v>
      </c>
      <c r="H743" s="1">
        <f t="shared" si="33"/>
        <v>0.98633126965297846</v>
      </c>
      <c r="I743" s="1">
        <f t="shared" si="34"/>
        <v>0.33406568036833839</v>
      </c>
    </row>
    <row r="744" spans="7:9">
      <c r="G744" s="4">
        <f t="shared" si="35"/>
        <v>-0.71074447041558142</v>
      </c>
      <c r="H744" s="1">
        <f t="shared" si="33"/>
        <v>0.98635125496090459</v>
      </c>
      <c r="I744" s="1">
        <f t="shared" si="34"/>
        <v>0.33430336725297727</v>
      </c>
    </row>
    <row r="745" spans="7:9">
      <c r="G745" s="4">
        <f t="shared" si="35"/>
        <v>-0.70974447041558142</v>
      </c>
      <c r="H745" s="1">
        <f t="shared" si="33"/>
        <v>0.9863712198992135</v>
      </c>
      <c r="I745" s="1">
        <f t="shared" si="34"/>
        <v>0.33454088871017612</v>
      </c>
    </row>
    <row r="746" spans="7:9">
      <c r="G746" s="4">
        <f t="shared" si="35"/>
        <v>-0.70874447041558142</v>
      </c>
      <c r="H746" s="1">
        <f t="shared" si="33"/>
        <v>0.98639116447281017</v>
      </c>
      <c r="I746" s="1">
        <f t="shared" si="34"/>
        <v>0.33477824414718765</v>
      </c>
    </row>
    <row r="747" spans="7:9">
      <c r="G747" s="4">
        <f t="shared" si="35"/>
        <v>-0.70774447041558142</v>
      </c>
      <c r="H747" s="1">
        <f t="shared" si="33"/>
        <v>0.98641108868662708</v>
      </c>
      <c r="I747" s="1">
        <f t="shared" si="34"/>
        <v>0.33501543297134212</v>
      </c>
    </row>
    <row r="748" spans="7:9">
      <c r="G748" s="4">
        <f t="shared" si="35"/>
        <v>-0.70674447041558142</v>
      </c>
      <c r="H748" s="1">
        <f t="shared" si="33"/>
        <v>0.98643099254562394</v>
      </c>
      <c r="I748" s="1">
        <f t="shared" si="34"/>
        <v>0.33525245459004993</v>
      </c>
    </row>
    <row r="749" spans="7:9">
      <c r="G749" s="4">
        <f t="shared" si="35"/>
        <v>-0.70574447041558142</v>
      </c>
      <c r="H749" s="1">
        <f t="shared" si="33"/>
        <v>0.9864508760547881</v>
      </c>
      <c r="I749" s="1">
        <f t="shared" si="34"/>
        <v>0.3354893084108031</v>
      </c>
    </row>
    <row r="750" spans="7:9">
      <c r="G750" s="4">
        <f t="shared" si="35"/>
        <v>-0.70474447041558141</v>
      </c>
      <c r="H750" s="1">
        <f t="shared" si="33"/>
        <v>0.98647073921913353</v>
      </c>
      <c r="I750" s="1">
        <f t="shared" si="34"/>
        <v>0.33572599384117885</v>
      </c>
    </row>
    <row r="751" spans="7:9">
      <c r="G751" s="4">
        <f t="shared" si="35"/>
        <v>-0.70374447041558141</v>
      </c>
      <c r="H751" s="1">
        <f t="shared" si="33"/>
        <v>0.98649058204370188</v>
      </c>
      <c r="I751" s="1">
        <f t="shared" si="34"/>
        <v>0.33596251028884128</v>
      </c>
    </row>
    <row r="752" spans="7:9">
      <c r="G752" s="4">
        <f t="shared" si="35"/>
        <v>-0.70274447041558141</v>
      </c>
      <c r="H752" s="1">
        <f t="shared" si="33"/>
        <v>0.98651040453356198</v>
      </c>
      <c r="I752" s="1">
        <f t="shared" si="34"/>
        <v>0.33619885716154402</v>
      </c>
    </row>
    <row r="753" spans="7:9">
      <c r="G753" s="4">
        <f t="shared" si="35"/>
        <v>-0.70174447041558141</v>
      </c>
      <c r="H753" s="1">
        <f t="shared" si="33"/>
        <v>0.98653020669380931</v>
      </c>
      <c r="I753" s="1">
        <f t="shared" si="34"/>
        <v>0.33643503386713264</v>
      </c>
    </row>
    <row r="754" spans="7:9">
      <c r="G754" s="4">
        <f t="shared" si="35"/>
        <v>-0.70074447041558141</v>
      </c>
      <c r="H754" s="1">
        <f t="shared" si="33"/>
        <v>0.98654998852956699</v>
      </c>
      <c r="I754" s="1">
        <f t="shared" si="34"/>
        <v>0.33667103981354735</v>
      </c>
    </row>
    <row r="755" spans="7:9">
      <c r="G755" s="4">
        <f t="shared" si="35"/>
        <v>-0.69974447041558141</v>
      </c>
      <c r="H755" s="1">
        <f t="shared" si="33"/>
        <v>0.98656975004598491</v>
      </c>
      <c r="I755" s="1">
        <f t="shared" si="34"/>
        <v>0.33690687440882483</v>
      </c>
    </row>
    <row r="756" spans="7:9">
      <c r="G756" s="4">
        <f t="shared" si="35"/>
        <v>-0.69874447041558141</v>
      </c>
      <c r="H756" s="1">
        <f t="shared" si="33"/>
        <v>0.98658949124823991</v>
      </c>
      <c r="I756" s="1">
        <f t="shared" si="34"/>
        <v>0.33714253706110137</v>
      </c>
    </row>
    <row r="757" spans="7:9">
      <c r="G757" s="4">
        <f t="shared" si="35"/>
        <v>-0.69774447041558141</v>
      </c>
      <c r="H757" s="1">
        <f t="shared" si="33"/>
        <v>0.98660921214153585</v>
      </c>
      <c r="I757" s="1">
        <f t="shared" si="34"/>
        <v>0.33737802717861459</v>
      </c>
    </row>
    <row r="758" spans="7:9">
      <c r="G758" s="4">
        <f t="shared" si="35"/>
        <v>-0.69674447041558141</v>
      </c>
      <c r="H758" s="1">
        <f t="shared" si="33"/>
        <v>0.98662891273110365</v>
      </c>
      <c r="I758" s="1">
        <f t="shared" si="34"/>
        <v>0.33761334416970679</v>
      </c>
    </row>
    <row r="759" spans="7:9">
      <c r="G759" s="4">
        <f t="shared" si="35"/>
        <v>-0.69574447041558141</v>
      </c>
      <c r="H759" s="1">
        <f t="shared" si="33"/>
        <v>0.98664859302220087</v>
      </c>
      <c r="I759" s="1">
        <f t="shared" si="34"/>
        <v>0.33784848744282631</v>
      </c>
    </row>
    <row r="760" spans="7:9">
      <c r="G760" s="4">
        <f t="shared" si="35"/>
        <v>-0.69474447041558141</v>
      </c>
      <c r="H760" s="1">
        <f t="shared" si="33"/>
        <v>0.98666825302011207</v>
      </c>
      <c r="I760" s="1">
        <f t="shared" si="34"/>
        <v>0.33808345640653098</v>
      </c>
    </row>
    <row r="761" spans="7:9">
      <c r="G761" s="4">
        <f t="shared" si="35"/>
        <v>-0.6937444704155814</v>
      </c>
      <c r="H761" s="1">
        <f t="shared" si="33"/>
        <v>0.98668789273014867</v>
      </c>
      <c r="I761" s="1">
        <f t="shared" si="34"/>
        <v>0.33831825046948977</v>
      </c>
    </row>
    <row r="762" spans="7:9">
      <c r="G762" s="4">
        <f t="shared" si="35"/>
        <v>-0.6927444704155814</v>
      </c>
      <c r="H762" s="1">
        <f t="shared" si="33"/>
        <v>0.98670751215764874</v>
      </c>
      <c r="I762" s="1">
        <f t="shared" si="34"/>
        <v>0.33855286904048559</v>
      </c>
    </row>
    <row r="763" spans="7:9">
      <c r="G763" s="4">
        <f t="shared" si="35"/>
        <v>-0.6917444704155814</v>
      </c>
      <c r="H763" s="1">
        <f t="shared" si="33"/>
        <v>0.98672711130797697</v>
      </c>
      <c r="I763" s="1">
        <f t="shared" si="34"/>
        <v>0.33878731152841812</v>
      </c>
    </row>
    <row r="764" spans="7:9">
      <c r="G764" s="4">
        <f t="shared" si="35"/>
        <v>-0.6907444704155814</v>
      </c>
      <c r="H764" s="1">
        <f t="shared" si="33"/>
        <v>0.98674669018652494</v>
      </c>
      <c r="I764" s="1">
        <f t="shared" si="34"/>
        <v>0.33902157734230526</v>
      </c>
    </row>
    <row r="765" spans="7:9">
      <c r="G765" s="4">
        <f t="shared" si="35"/>
        <v>-0.6897444704155814</v>
      </c>
      <c r="H765" s="1">
        <f t="shared" si="33"/>
        <v>0.98676624879871078</v>
      </c>
      <c r="I765" s="1">
        <f t="shared" si="34"/>
        <v>0.33925566589128653</v>
      </c>
    </row>
    <row r="766" spans="7:9">
      <c r="G766" s="4">
        <f t="shared" si="35"/>
        <v>-0.6887444704155814</v>
      </c>
      <c r="H766" s="1">
        <f t="shared" si="33"/>
        <v>0.98678578714997911</v>
      </c>
      <c r="I766" s="1">
        <f t="shared" si="34"/>
        <v>0.33948957658462514</v>
      </c>
    </row>
    <row r="767" spans="7:9">
      <c r="G767" s="4">
        <f t="shared" si="35"/>
        <v>-0.6877444704155814</v>
      </c>
      <c r="H767" s="1">
        <f t="shared" si="33"/>
        <v>0.98680530524580135</v>
      </c>
      <c r="I767" s="1">
        <f t="shared" si="34"/>
        <v>0.33972330883171037</v>
      </c>
    </row>
    <row r="768" spans="7:9">
      <c r="G768" s="4">
        <f t="shared" si="35"/>
        <v>-0.6867444704155814</v>
      </c>
      <c r="H768" s="1">
        <f t="shared" si="33"/>
        <v>0.98682480309167531</v>
      </c>
      <c r="I768" s="1">
        <f t="shared" si="34"/>
        <v>0.33995686204206005</v>
      </c>
    </row>
    <row r="769" spans="7:9">
      <c r="G769" s="4">
        <f t="shared" si="35"/>
        <v>-0.6857444704155814</v>
      </c>
      <c r="H769" s="1">
        <f t="shared" si="33"/>
        <v>0.98684428069312513</v>
      </c>
      <c r="I769" s="1">
        <f t="shared" si="34"/>
        <v>0.34019023562532319</v>
      </c>
    </row>
    <row r="770" spans="7:9">
      <c r="G770" s="4">
        <f t="shared" si="35"/>
        <v>-0.6847444704155814</v>
      </c>
      <c r="H770" s="1">
        <f t="shared" ref="H770:H833" si="36">1-$B$1*NORMSDIST($E$5-$E$6*G770)</f>
        <v>0.9868637380557016</v>
      </c>
      <c r="I770" s="1">
        <f t="shared" ref="I770:I833" si="37">_xlfn.NORM.S.DIST(G770,FALSE)/(1-$B$16)</f>
        <v>0.34042342899128225</v>
      </c>
    </row>
    <row r="771" spans="7:9">
      <c r="G771" s="4">
        <f t="shared" ref="G771:G834" si="38">G770+0.001</f>
        <v>-0.6837444704155814</v>
      </c>
      <c r="H771" s="1">
        <f t="shared" si="36"/>
        <v>0.98688317518498192</v>
      </c>
      <c r="I771" s="1">
        <f t="shared" si="37"/>
        <v>0.34065644154985558</v>
      </c>
    </row>
    <row r="772" spans="7:9">
      <c r="G772" s="4">
        <f t="shared" si="38"/>
        <v>-0.68274447041558139</v>
      </c>
      <c r="H772" s="1">
        <f t="shared" si="36"/>
        <v>0.98690259208656939</v>
      </c>
      <c r="I772" s="1">
        <f t="shared" si="37"/>
        <v>0.3408892727111002</v>
      </c>
    </row>
    <row r="773" spans="7:9">
      <c r="G773" s="4">
        <f t="shared" si="38"/>
        <v>-0.68174447041558139</v>
      </c>
      <c r="H773" s="1">
        <f t="shared" si="36"/>
        <v>0.98692198876609394</v>
      </c>
      <c r="I773" s="1">
        <f t="shared" si="37"/>
        <v>0.34112192188521362</v>
      </c>
    </row>
    <row r="774" spans="7:9">
      <c r="G774" s="4">
        <f t="shared" si="38"/>
        <v>-0.68074447041558139</v>
      </c>
      <c r="H774" s="1">
        <f t="shared" si="36"/>
        <v>0.9869413652292115</v>
      </c>
      <c r="I774" s="1">
        <f t="shared" si="37"/>
        <v>0.34135438848253685</v>
      </c>
    </row>
    <row r="775" spans="7:9">
      <c r="G775" s="4">
        <f t="shared" si="38"/>
        <v>-0.67974447041558139</v>
      </c>
      <c r="H775" s="1">
        <f t="shared" si="36"/>
        <v>0.98696072148160452</v>
      </c>
      <c r="I775" s="1">
        <f t="shared" si="37"/>
        <v>0.34158667191355691</v>
      </c>
    </row>
    <row r="776" spans="7:9">
      <c r="G776" s="4">
        <f t="shared" si="38"/>
        <v>-0.67874447041558139</v>
      </c>
      <c r="H776" s="1">
        <f t="shared" si="36"/>
        <v>0.98698005752898132</v>
      </c>
      <c r="I776" s="1">
        <f t="shared" si="37"/>
        <v>0.34181877158890867</v>
      </c>
    </row>
    <row r="777" spans="7:9">
      <c r="G777" s="4">
        <f t="shared" si="38"/>
        <v>-0.67774447041558139</v>
      </c>
      <c r="H777" s="1">
        <f t="shared" si="36"/>
        <v>0.98699937337707655</v>
      </c>
      <c r="I777" s="1">
        <f t="shared" si="37"/>
        <v>0.3420506869193779</v>
      </c>
    </row>
    <row r="778" spans="7:9">
      <c r="G778" s="4">
        <f t="shared" si="38"/>
        <v>-0.67674447041558139</v>
      </c>
      <c r="H778" s="1">
        <f t="shared" si="36"/>
        <v>0.98701866903165103</v>
      </c>
      <c r="I778" s="1">
        <f t="shared" si="37"/>
        <v>0.34228241731590364</v>
      </c>
    </row>
    <row r="779" spans="7:9">
      <c r="G779" s="4">
        <f t="shared" si="38"/>
        <v>-0.67574447041558139</v>
      </c>
      <c r="H779" s="1">
        <f t="shared" si="36"/>
        <v>0.98703794449849158</v>
      </c>
      <c r="I779" s="1">
        <f t="shared" si="37"/>
        <v>0.34251396218958036</v>
      </c>
    </row>
    <row r="780" spans="7:9">
      <c r="G780" s="4">
        <f t="shared" si="38"/>
        <v>-0.67474447041558139</v>
      </c>
      <c r="H780" s="1">
        <f t="shared" si="36"/>
        <v>0.987057199783411</v>
      </c>
      <c r="I780" s="1">
        <f t="shared" si="37"/>
        <v>0.3427453209516606</v>
      </c>
    </row>
    <row r="781" spans="7:9">
      <c r="G781" s="4">
        <f t="shared" si="38"/>
        <v>-0.67374447041558139</v>
      </c>
      <c r="H781" s="1">
        <f t="shared" si="36"/>
        <v>0.98707643489224806</v>
      </c>
      <c r="I781" s="1">
        <f t="shared" si="37"/>
        <v>0.34297649301355754</v>
      </c>
    </row>
    <row r="782" spans="7:9">
      <c r="G782" s="4">
        <f t="shared" si="38"/>
        <v>-0.67274447041558139</v>
      </c>
      <c r="H782" s="1">
        <f t="shared" si="36"/>
        <v>0.98709564983086762</v>
      </c>
      <c r="I782" s="1">
        <f t="shared" si="37"/>
        <v>0.34320747778684751</v>
      </c>
    </row>
    <row r="783" spans="7:9">
      <c r="G783" s="4">
        <f t="shared" si="38"/>
        <v>-0.67174447041558139</v>
      </c>
      <c r="H783" s="1">
        <f t="shared" si="36"/>
        <v>0.98711484460516041</v>
      </c>
      <c r="I783" s="1">
        <f t="shared" si="37"/>
        <v>0.34343827468327209</v>
      </c>
    </row>
    <row r="784" spans="7:9">
      <c r="G784" s="4">
        <f t="shared" si="38"/>
        <v>-0.67074447041558138</v>
      </c>
      <c r="H784" s="1">
        <f t="shared" si="36"/>
        <v>0.98713401922104271</v>
      </c>
      <c r="I784" s="1">
        <f t="shared" si="37"/>
        <v>0.34366888311474075</v>
      </c>
    </row>
    <row r="785" spans="7:9">
      <c r="G785" s="4">
        <f t="shared" si="38"/>
        <v>-0.66974447041558138</v>
      </c>
      <c r="H785" s="1">
        <f t="shared" si="36"/>
        <v>0.98715317368445721</v>
      </c>
      <c r="I785" s="1">
        <f t="shared" si="37"/>
        <v>0.34389930249333356</v>
      </c>
    </row>
    <row r="786" spans="7:9">
      <c r="G786" s="4">
        <f t="shared" si="38"/>
        <v>-0.66874447041558138</v>
      </c>
      <c r="H786" s="1">
        <f t="shared" si="36"/>
        <v>0.98717230800137179</v>
      </c>
      <c r="I786" s="1">
        <f t="shared" si="37"/>
        <v>0.34412953223130349</v>
      </c>
    </row>
    <row r="787" spans="7:9">
      <c r="G787" s="4">
        <f t="shared" si="38"/>
        <v>-0.66774447041558138</v>
      </c>
      <c r="H787" s="1">
        <f t="shared" si="36"/>
        <v>0.98719142217778044</v>
      </c>
      <c r="I787" s="1">
        <f t="shared" si="37"/>
        <v>0.34435957174107856</v>
      </c>
    </row>
    <row r="788" spans="7:9">
      <c r="G788" s="4">
        <f t="shared" si="38"/>
        <v>-0.66674447041558138</v>
      </c>
      <c r="H788" s="1">
        <f t="shared" si="36"/>
        <v>0.98721051621970268</v>
      </c>
      <c r="I788" s="1">
        <f t="shared" si="37"/>
        <v>0.34458942043526491</v>
      </c>
    </row>
    <row r="789" spans="7:9">
      <c r="G789" s="4">
        <f t="shared" si="38"/>
        <v>-0.66574447041558138</v>
      </c>
      <c r="H789" s="1">
        <f t="shared" si="36"/>
        <v>0.9872295901331839</v>
      </c>
      <c r="I789" s="1">
        <f t="shared" si="37"/>
        <v>0.34481907772664883</v>
      </c>
    </row>
    <row r="790" spans="7:9">
      <c r="G790" s="4">
        <f t="shared" si="38"/>
        <v>-0.66474447041558138</v>
      </c>
      <c r="H790" s="1">
        <f t="shared" si="36"/>
        <v>0.98724864392429479</v>
      </c>
      <c r="I790" s="1">
        <f t="shared" si="37"/>
        <v>0.34504854302819932</v>
      </c>
    </row>
    <row r="791" spans="7:9">
      <c r="G791" s="4">
        <f t="shared" si="38"/>
        <v>-0.66374447041558138</v>
      </c>
      <c r="H791" s="1">
        <f t="shared" si="36"/>
        <v>0.98726767759913181</v>
      </c>
      <c r="I791" s="1">
        <f t="shared" si="37"/>
        <v>0.34527781575307059</v>
      </c>
    </row>
    <row r="792" spans="7:9">
      <c r="G792" s="4">
        <f t="shared" si="38"/>
        <v>-0.66274447041558138</v>
      </c>
      <c r="H792" s="1">
        <f t="shared" si="36"/>
        <v>0.98728669116381695</v>
      </c>
      <c r="I792" s="1">
        <f t="shared" si="37"/>
        <v>0.34550689531460466</v>
      </c>
    </row>
    <row r="793" spans="7:9">
      <c r="G793" s="4">
        <f t="shared" si="38"/>
        <v>-0.66174447041558138</v>
      </c>
      <c r="H793" s="1">
        <f t="shared" si="36"/>
        <v>0.98730568462449775</v>
      </c>
      <c r="I793" s="1">
        <f t="shared" si="37"/>
        <v>0.34573578112633363</v>
      </c>
    </row>
    <row r="794" spans="7:9">
      <c r="G794" s="4">
        <f t="shared" si="38"/>
        <v>-0.66074447041558138</v>
      </c>
      <c r="H794" s="1">
        <f t="shared" si="36"/>
        <v>0.98732465798734692</v>
      </c>
      <c r="I794" s="1">
        <f t="shared" si="37"/>
        <v>0.34596447260198226</v>
      </c>
    </row>
    <row r="795" spans="7:9">
      <c r="G795" s="4">
        <f t="shared" si="38"/>
        <v>-0.65974447041558137</v>
      </c>
      <c r="H795" s="1">
        <f t="shared" si="36"/>
        <v>0.98734361125856274</v>
      </c>
      <c r="I795" s="1">
        <f t="shared" si="37"/>
        <v>0.34619296915547038</v>
      </c>
    </row>
    <row r="796" spans="7:9">
      <c r="G796" s="4">
        <f t="shared" si="38"/>
        <v>-0.65874447041558137</v>
      </c>
      <c r="H796" s="1">
        <f t="shared" si="36"/>
        <v>0.98736254444436911</v>
      </c>
      <c r="I796" s="1">
        <f t="shared" si="37"/>
        <v>0.3464212702009154</v>
      </c>
    </row>
    <row r="797" spans="7:9">
      <c r="G797" s="4">
        <f t="shared" si="38"/>
        <v>-0.65774447041558137</v>
      </c>
      <c r="H797" s="1">
        <f t="shared" si="36"/>
        <v>0.98738145755101481</v>
      </c>
      <c r="I797" s="1">
        <f t="shared" si="37"/>
        <v>0.34664937515263483</v>
      </c>
    </row>
    <row r="798" spans="7:9">
      <c r="G798" s="4">
        <f t="shared" si="38"/>
        <v>-0.65674447041558137</v>
      </c>
      <c r="H798" s="1">
        <f t="shared" si="36"/>
        <v>0.98740035058477427</v>
      </c>
      <c r="I798" s="1">
        <f t="shared" si="37"/>
        <v>0.34687728342514873</v>
      </c>
    </row>
    <row r="799" spans="7:9">
      <c r="G799" s="4">
        <f t="shared" si="38"/>
        <v>-0.65574447041558137</v>
      </c>
      <c r="H799" s="1">
        <f t="shared" si="36"/>
        <v>0.98741922355194689</v>
      </c>
      <c r="I799" s="1">
        <f t="shared" si="37"/>
        <v>0.3471049944331821</v>
      </c>
    </row>
    <row r="800" spans="7:9">
      <c r="G800" s="4">
        <f t="shared" si="38"/>
        <v>-0.65474447041558137</v>
      </c>
      <c r="H800" s="1">
        <f t="shared" si="36"/>
        <v>0.98743807645885751</v>
      </c>
      <c r="I800" s="1">
        <f t="shared" si="37"/>
        <v>0.34733250759166745</v>
      </c>
    </row>
    <row r="801" spans="7:9">
      <c r="G801" s="4">
        <f t="shared" si="38"/>
        <v>-0.65374447041558137</v>
      </c>
      <c r="H801" s="1">
        <f t="shared" si="36"/>
        <v>0.98745690931185581</v>
      </c>
      <c r="I801" s="1">
        <f t="shared" si="37"/>
        <v>0.34755982231574728</v>
      </c>
    </row>
    <row r="802" spans="7:9">
      <c r="G802" s="4">
        <f t="shared" si="38"/>
        <v>-0.65274447041558137</v>
      </c>
      <c r="H802" s="1">
        <f t="shared" si="36"/>
        <v>0.98747572211731693</v>
      </c>
      <c r="I802" s="1">
        <f t="shared" si="37"/>
        <v>0.34778693802077648</v>
      </c>
    </row>
    <row r="803" spans="7:9">
      <c r="G803" s="4">
        <f t="shared" si="38"/>
        <v>-0.65174447041558137</v>
      </c>
      <c r="H803" s="1">
        <f t="shared" si="36"/>
        <v>0.98749451488164097</v>
      </c>
      <c r="I803" s="1">
        <f t="shared" si="37"/>
        <v>0.34801385412232494</v>
      </c>
    </row>
    <row r="804" spans="7:9">
      <c r="G804" s="4">
        <f t="shared" si="38"/>
        <v>-0.65074447041558137</v>
      </c>
      <c r="H804" s="1">
        <f t="shared" si="36"/>
        <v>0.98751328761125279</v>
      </c>
      <c r="I804" s="1">
        <f t="shared" si="37"/>
        <v>0.34824057003617986</v>
      </c>
    </row>
    <row r="805" spans="7:9">
      <c r="G805" s="4">
        <f t="shared" si="38"/>
        <v>-0.64974447041558137</v>
      </c>
      <c r="H805" s="1">
        <f t="shared" si="36"/>
        <v>0.98753204031260267</v>
      </c>
      <c r="I805" s="1">
        <f t="shared" si="37"/>
        <v>0.34846708517834835</v>
      </c>
    </row>
    <row r="806" spans="7:9">
      <c r="G806" s="4">
        <f t="shared" si="38"/>
        <v>-0.64874447041558136</v>
      </c>
      <c r="H806" s="1">
        <f t="shared" si="36"/>
        <v>0.98755077299216565</v>
      </c>
      <c r="I806" s="1">
        <f t="shared" si="37"/>
        <v>0.34869339896505991</v>
      </c>
    </row>
    <row r="807" spans="7:9">
      <c r="G807" s="4">
        <f t="shared" si="38"/>
        <v>-0.64774447041558136</v>
      </c>
      <c r="H807" s="1">
        <f t="shared" si="36"/>
        <v>0.98756948565644154</v>
      </c>
      <c r="I807" s="1">
        <f t="shared" si="37"/>
        <v>0.3489195108127689</v>
      </c>
    </row>
    <row r="808" spans="7:9">
      <c r="G808" s="4">
        <f t="shared" si="38"/>
        <v>-0.64674447041558136</v>
      </c>
      <c r="H808" s="1">
        <f t="shared" si="36"/>
        <v>0.98758817831195511</v>
      </c>
      <c r="I808" s="1">
        <f t="shared" si="37"/>
        <v>0.3491454201381568</v>
      </c>
    </row>
    <row r="809" spans="7:9">
      <c r="G809" s="4">
        <f t="shared" si="38"/>
        <v>-0.64574447041558136</v>
      </c>
      <c r="H809" s="1">
        <f t="shared" si="36"/>
        <v>0.98760685096525613</v>
      </c>
      <c r="I809" s="1">
        <f t="shared" si="37"/>
        <v>0.34937112635813511</v>
      </c>
    </row>
    <row r="810" spans="7:9">
      <c r="G810" s="4">
        <f t="shared" si="38"/>
        <v>-0.64474447041558136</v>
      </c>
      <c r="H810" s="1">
        <f t="shared" si="36"/>
        <v>0.9876255036229189</v>
      </c>
      <c r="I810" s="1">
        <f t="shared" si="37"/>
        <v>0.3495966288898476</v>
      </c>
    </row>
    <row r="811" spans="7:9">
      <c r="G811" s="4">
        <f t="shared" si="38"/>
        <v>-0.64374447041558136</v>
      </c>
      <c r="H811" s="1">
        <f t="shared" si="36"/>
        <v>0.98764413629154257</v>
      </c>
      <c r="I811" s="1">
        <f t="shared" si="37"/>
        <v>0.34982192715067262</v>
      </c>
    </row>
    <row r="812" spans="7:9">
      <c r="G812" s="4">
        <f t="shared" si="38"/>
        <v>-0.64274447041558136</v>
      </c>
      <c r="H812" s="1">
        <f t="shared" si="36"/>
        <v>0.98766274897775097</v>
      </c>
      <c r="I812" s="1">
        <f t="shared" si="37"/>
        <v>0.35004702055822601</v>
      </c>
    </row>
    <row r="813" spans="7:9">
      <c r="G813" s="4">
        <f t="shared" si="38"/>
        <v>-0.64174447041558136</v>
      </c>
      <c r="H813" s="1">
        <f t="shared" si="36"/>
        <v>0.98768134168819255</v>
      </c>
      <c r="I813" s="1">
        <f t="shared" si="37"/>
        <v>0.35027190853036316</v>
      </c>
    </row>
    <row r="814" spans="7:9">
      <c r="G814" s="4">
        <f t="shared" si="38"/>
        <v>-0.64074447041558136</v>
      </c>
      <c r="H814" s="1">
        <f t="shared" si="36"/>
        <v>0.98769991442954042</v>
      </c>
      <c r="I814" s="1">
        <f t="shared" si="37"/>
        <v>0.35049659048518172</v>
      </c>
    </row>
    <row r="815" spans="7:9">
      <c r="G815" s="4">
        <f t="shared" si="38"/>
        <v>-0.63974447041558136</v>
      </c>
      <c r="H815" s="1">
        <f t="shared" si="36"/>
        <v>0.9877184672084921</v>
      </c>
      <c r="I815" s="1">
        <f t="shared" si="37"/>
        <v>0.35072106584102408</v>
      </c>
    </row>
    <row r="816" spans="7:9">
      <c r="G816" s="4">
        <f t="shared" si="38"/>
        <v>-0.63874447041558136</v>
      </c>
      <c r="H816" s="1">
        <f t="shared" si="36"/>
        <v>0.98773700003177001</v>
      </c>
      <c r="I816" s="1">
        <f t="shared" si="37"/>
        <v>0.35094533401647976</v>
      </c>
    </row>
    <row r="817" spans="7:9">
      <c r="G817" s="4">
        <f t="shared" si="38"/>
        <v>-0.63774447041558135</v>
      </c>
      <c r="H817" s="1">
        <f t="shared" si="36"/>
        <v>0.98775551290612063</v>
      </c>
      <c r="I817" s="1">
        <f t="shared" si="37"/>
        <v>0.35116939443038803</v>
      </c>
    </row>
    <row r="818" spans="7:9">
      <c r="G818" s="4">
        <f t="shared" si="38"/>
        <v>-0.63674447041558135</v>
      </c>
      <c r="H818" s="1">
        <f t="shared" si="36"/>
        <v>0.98777400583831521</v>
      </c>
      <c r="I818" s="1">
        <f t="shared" si="37"/>
        <v>0.35139324650184017</v>
      </c>
    </row>
    <row r="819" spans="7:9">
      <c r="G819" s="4">
        <f t="shared" si="38"/>
        <v>-0.63574447041558135</v>
      </c>
      <c r="H819" s="1">
        <f t="shared" si="36"/>
        <v>0.98779247883514909</v>
      </c>
      <c r="I819" s="1">
        <f t="shared" si="37"/>
        <v>0.35161688965018223</v>
      </c>
    </row>
    <row r="820" spans="7:9">
      <c r="G820" s="4">
        <f t="shared" si="38"/>
        <v>-0.63474447041558135</v>
      </c>
      <c r="H820" s="1">
        <f t="shared" si="36"/>
        <v>0.98781093190344216</v>
      </c>
      <c r="I820" s="1">
        <f t="shared" si="37"/>
        <v>0.3518403232950173</v>
      </c>
    </row>
    <row r="821" spans="7:9">
      <c r="G821" s="4">
        <f t="shared" si="38"/>
        <v>-0.63374447041558135</v>
      </c>
      <c r="H821" s="1">
        <f t="shared" si="36"/>
        <v>0.9878293650500386</v>
      </c>
      <c r="I821" s="1">
        <f t="shared" si="37"/>
        <v>0.35206354685620816</v>
      </c>
    </row>
    <row r="822" spans="7:9">
      <c r="G822" s="4">
        <f t="shared" si="38"/>
        <v>-0.63274447041558135</v>
      </c>
      <c r="H822" s="1">
        <f t="shared" si="36"/>
        <v>0.98784777828180692</v>
      </c>
      <c r="I822" s="1">
        <f t="shared" si="37"/>
        <v>0.35228655975387957</v>
      </c>
    </row>
    <row r="823" spans="7:9">
      <c r="G823" s="4">
        <f t="shared" si="38"/>
        <v>-0.63174447041558135</v>
      </c>
      <c r="H823" s="1">
        <f t="shared" si="36"/>
        <v>0.98786617160563972</v>
      </c>
      <c r="I823" s="1">
        <f t="shared" si="37"/>
        <v>0.35250936140842098</v>
      </c>
    </row>
    <row r="824" spans="7:9">
      <c r="G824" s="4">
        <f t="shared" si="38"/>
        <v>-0.63074447041558135</v>
      </c>
      <c r="H824" s="1">
        <f t="shared" si="36"/>
        <v>0.9878845450284538</v>
      </c>
      <c r="I824" s="1">
        <f t="shared" si="37"/>
        <v>0.35273195124048878</v>
      </c>
    </row>
    <row r="825" spans="7:9">
      <c r="G825" s="4">
        <f t="shared" si="38"/>
        <v>-0.62974447041558135</v>
      </c>
      <c r="H825" s="1">
        <f t="shared" si="36"/>
        <v>0.98790289855719027</v>
      </c>
      <c r="I825" s="1">
        <f t="shared" si="37"/>
        <v>0.35295432867100912</v>
      </c>
    </row>
    <row r="826" spans="7:9">
      <c r="G826" s="4">
        <f t="shared" si="38"/>
        <v>-0.62874447041558135</v>
      </c>
      <c r="H826" s="1">
        <f t="shared" si="36"/>
        <v>0.987921232198814</v>
      </c>
      <c r="I826" s="1">
        <f t="shared" si="37"/>
        <v>0.3531764931211801</v>
      </c>
    </row>
    <row r="827" spans="7:9">
      <c r="G827" s="4">
        <f t="shared" si="38"/>
        <v>-0.62774447041558135</v>
      </c>
      <c r="H827" s="1">
        <f t="shared" si="36"/>
        <v>0.98793954596031441</v>
      </c>
      <c r="I827" s="1">
        <f t="shared" si="37"/>
        <v>0.35339844401247411</v>
      </c>
    </row>
    <row r="828" spans="7:9">
      <c r="G828" s="4">
        <f t="shared" si="38"/>
        <v>-0.62674447041558135</v>
      </c>
      <c r="H828" s="1">
        <f t="shared" si="36"/>
        <v>0.98795783984870444</v>
      </c>
      <c r="I828" s="1">
        <f t="shared" si="37"/>
        <v>0.35362018076664098</v>
      </c>
    </row>
    <row r="829" spans="7:9">
      <c r="G829" s="4">
        <f t="shared" si="38"/>
        <v>-0.62574447041558134</v>
      </c>
      <c r="H829" s="1">
        <f t="shared" si="36"/>
        <v>0.98797611387102147</v>
      </c>
      <c r="I829" s="1">
        <f t="shared" si="37"/>
        <v>0.3538417028057097</v>
      </c>
    </row>
    <row r="830" spans="7:9">
      <c r="G830" s="4">
        <f t="shared" si="38"/>
        <v>-0.62474447041558134</v>
      </c>
      <c r="H830" s="1">
        <f t="shared" si="36"/>
        <v>0.98799436803432628</v>
      </c>
      <c r="I830" s="1">
        <f t="shared" si="37"/>
        <v>0.35406300955199149</v>
      </c>
    </row>
    <row r="831" spans="7:9">
      <c r="G831" s="4">
        <f t="shared" si="38"/>
        <v>-0.62374447041558134</v>
      </c>
      <c r="H831" s="1">
        <f t="shared" si="36"/>
        <v>0.98801260234570398</v>
      </c>
      <c r="I831" s="1">
        <f t="shared" si="37"/>
        <v>0.35428410042808184</v>
      </c>
    </row>
    <row r="832" spans="7:9">
      <c r="G832" s="4">
        <f t="shared" si="38"/>
        <v>-0.62274447041558134</v>
      </c>
      <c r="H832" s="1">
        <f t="shared" si="36"/>
        <v>0.98803081681226324</v>
      </c>
      <c r="I832" s="1">
        <f t="shared" si="37"/>
        <v>0.35450497485686344</v>
      </c>
    </row>
    <row r="833" spans="7:9">
      <c r="G833" s="4">
        <f t="shared" si="38"/>
        <v>-0.62174447041558134</v>
      </c>
      <c r="H833" s="1">
        <f t="shared" si="36"/>
        <v>0.98804901144113677</v>
      </c>
      <c r="I833" s="1">
        <f t="shared" si="37"/>
        <v>0.35472563226150816</v>
      </c>
    </row>
    <row r="834" spans="7:9">
      <c r="G834" s="4">
        <f t="shared" si="38"/>
        <v>-0.62074447041558134</v>
      </c>
      <c r="H834" s="1">
        <f t="shared" ref="H834:H897" si="39">1-$B$1*NORMSDIST($E$5-$E$6*G834)</f>
        <v>0.98806718623948087</v>
      </c>
      <c r="I834" s="1">
        <f t="shared" ref="I834:I897" si="40">_xlfn.NORM.S.DIST(G834,FALSE)/(1-$B$16)</f>
        <v>0.35494607206548018</v>
      </c>
    </row>
    <row r="835" spans="7:9">
      <c r="G835" s="4">
        <f t="shared" ref="G835:G898" si="41">G834+0.001</f>
        <v>-0.61974447041558134</v>
      </c>
      <c r="H835" s="1">
        <f t="shared" si="39"/>
        <v>0.98808534121447567</v>
      </c>
      <c r="I835" s="1">
        <f t="shared" si="40"/>
        <v>0.35516629369253772</v>
      </c>
    </row>
    <row r="836" spans="7:9">
      <c r="G836" s="4">
        <f t="shared" si="41"/>
        <v>-0.61874447041558134</v>
      </c>
      <c r="H836" s="1">
        <f t="shared" si="39"/>
        <v>0.98810347637332474</v>
      </c>
      <c r="I836" s="1">
        <f t="shared" si="40"/>
        <v>0.3553862965667362</v>
      </c>
    </row>
    <row r="837" spans="7:9">
      <c r="G837" s="4">
        <f t="shared" si="41"/>
        <v>-0.61774447041558134</v>
      </c>
      <c r="H837" s="1">
        <f t="shared" si="39"/>
        <v>0.98812159172325564</v>
      </c>
      <c r="I837" s="1">
        <f t="shared" si="40"/>
        <v>0.35560608011243039</v>
      </c>
    </row>
    <row r="838" spans="7:9">
      <c r="G838" s="4">
        <f t="shared" si="41"/>
        <v>-0.61674447041558134</v>
      </c>
      <c r="H838" s="1">
        <f t="shared" si="39"/>
        <v>0.98813968727151913</v>
      </c>
      <c r="I838" s="1">
        <f t="shared" si="40"/>
        <v>0.35582564375427694</v>
      </c>
    </row>
    <row r="839" spans="7:9">
      <c r="G839" s="4">
        <f t="shared" si="41"/>
        <v>-0.61574447041558134</v>
      </c>
      <c r="H839" s="1">
        <f t="shared" si="39"/>
        <v>0.98815776302538971</v>
      </c>
      <c r="I839" s="1">
        <f t="shared" si="40"/>
        <v>0.35604498691723679</v>
      </c>
    </row>
    <row r="840" spans="7:9">
      <c r="G840" s="4">
        <f t="shared" si="41"/>
        <v>-0.61474447041558133</v>
      </c>
      <c r="H840" s="1">
        <f t="shared" si="39"/>
        <v>0.98817581899216556</v>
      </c>
      <c r="I840" s="1">
        <f t="shared" si="40"/>
        <v>0.3562641090265779</v>
      </c>
    </row>
    <row r="841" spans="7:9">
      <c r="G841" s="4">
        <f t="shared" si="41"/>
        <v>-0.61374447041558133</v>
      </c>
      <c r="H841" s="1">
        <f t="shared" si="39"/>
        <v>0.98819385517916791</v>
      </c>
      <c r="I841" s="1">
        <f t="shared" si="40"/>
        <v>0.35648300950787759</v>
      </c>
    </row>
    <row r="842" spans="7:9">
      <c r="G842" s="4">
        <f t="shared" si="41"/>
        <v>-0.61274447041558133</v>
      </c>
      <c r="H842" s="1">
        <f t="shared" si="39"/>
        <v>0.98821187159374169</v>
      </c>
      <c r="I842" s="1">
        <f t="shared" si="40"/>
        <v>0.35670168778702499</v>
      </c>
    </row>
    <row r="843" spans="7:9">
      <c r="G843" s="4">
        <f t="shared" si="41"/>
        <v>-0.61174447041558133</v>
      </c>
      <c r="H843" s="1">
        <f t="shared" si="39"/>
        <v>0.98822986824325521</v>
      </c>
      <c r="I843" s="1">
        <f t="shared" si="40"/>
        <v>0.35692014329022353</v>
      </c>
    </row>
    <row r="844" spans="7:9">
      <c r="G844" s="4">
        <f t="shared" si="41"/>
        <v>-0.61074447041558133</v>
      </c>
      <c r="H844" s="1">
        <f t="shared" si="39"/>
        <v>0.98824784513509989</v>
      </c>
      <c r="I844" s="1">
        <f t="shared" si="40"/>
        <v>0.35713837544399357</v>
      </c>
    </row>
    <row r="845" spans="7:9">
      <c r="G845" s="4">
        <f t="shared" si="41"/>
        <v>-0.60974447041558133</v>
      </c>
      <c r="H845" s="1">
        <f t="shared" si="39"/>
        <v>0.98826580227669047</v>
      </c>
      <c r="I845" s="1">
        <f t="shared" si="40"/>
        <v>0.3573563836751748</v>
      </c>
    </row>
    <row r="846" spans="7:9">
      <c r="G846" s="4">
        <f t="shared" si="41"/>
        <v>-0.60874447041558133</v>
      </c>
      <c r="H846" s="1">
        <f t="shared" si="39"/>
        <v>0.98828373967546534</v>
      </c>
      <c r="I846" s="1">
        <f t="shared" si="40"/>
        <v>0.35757416741092857</v>
      </c>
    </row>
    <row r="847" spans="7:9">
      <c r="G847" s="4">
        <f t="shared" si="41"/>
        <v>-0.60774447041558133</v>
      </c>
      <c r="H847" s="1">
        <f t="shared" si="39"/>
        <v>0.98830165733888553</v>
      </c>
      <c r="I847" s="1">
        <f t="shared" si="40"/>
        <v>0.35779172607874077</v>
      </c>
    </row>
    <row r="848" spans="7:9">
      <c r="G848" s="4">
        <f t="shared" si="41"/>
        <v>-0.60674447041558133</v>
      </c>
      <c r="H848" s="1">
        <f t="shared" si="39"/>
        <v>0.98831955527443549</v>
      </c>
      <c r="I848" s="1">
        <f t="shared" si="40"/>
        <v>0.35800905910642372</v>
      </c>
    </row>
    <row r="849" spans="7:9">
      <c r="G849" s="4">
        <f t="shared" si="41"/>
        <v>-0.60574447041558133</v>
      </c>
      <c r="H849" s="1">
        <f t="shared" si="39"/>
        <v>0.98833743348962277</v>
      </c>
      <c r="I849" s="1">
        <f t="shared" si="40"/>
        <v>0.35822616592211942</v>
      </c>
    </row>
    <row r="850" spans="7:9">
      <c r="G850" s="4">
        <f t="shared" si="41"/>
        <v>-0.60474447041558133</v>
      </c>
      <c r="H850" s="1">
        <f t="shared" si="39"/>
        <v>0.98835529199197802</v>
      </c>
      <c r="I850" s="1">
        <f t="shared" si="40"/>
        <v>0.35844304595430143</v>
      </c>
    </row>
    <row r="851" spans="7:9">
      <c r="G851" s="4">
        <f t="shared" si="41"/>
        <v>-0.60374447041558132</v>
      </c>
      <c r="H851" s="1">
        <f t="shared" si="39"/>
        <v>0.98837313078905487</v>
      </c>
      <c r="I851" s="1">
        <f t="shared" si="40"/>
        <v>0.3586596986317776</v>
      </c>
    </row>
    <row r="852" spans="7:9">
      <c r="G852" s="4">
        <f t="shared" si="41"/>
        <v>-0.60274447041558132</v>
      </c>
      <c r="H852" s="1">
        <f t="shared" si="39"/>
        <v>0.98839094988842979</v>
      </c>
      <c r="I852" s="1">
        <f t="shared" si="40"/>
        <v>0.3588761233836924</v>
      </c>
    </row>
    <row r="853" spans="7:9">
      <c r="G853" s="4">
        <f t="shared" si="41"/>
        <v>-0.60174447041558132</v>
      </c>
      <c r="H853" s="1">
        <f t="shared" si="39"/>
        <v>0.9884087492977025</v>
      </c>
      <c r="I853" s="1">
        <f t="shared" si="40"/>
        <v>0.3590923196395297</v>
      </c>
    </row>
    <row r="854" spans="7:9">
      <c r="G854" s="4">
        <f t="shared" si="41"/>
        <v>-0.60074447041558132</v>
      </c>
      <c r="H854" s="1">
        <f t="shared" si="39"/>
        <v>0.98842652902449524</v>
      </c>
      <c r="I854" s="1">
        <f t="shared" si="40"/>
        <v>0.35930828682911503</v>
      </c>
    </row>
    <row r="855" spans="7:9">
      <c r="G855" s="4">
        <f t="shared" si="41"/>
        <v>-0.59974447041558132</v>
      </c>
      <c r="H855" s="1">
        <f t="shared" si="39"/>
        <v>0.98844428907645343</v>
      </c>
      <c r="I855" s="1">
        <f t="shared" si="40"/>
        <v>0.3595240243826181</v>
      </c>
    </row>
    <row r="856" spans="7:9">
      <c r="G856" s="4">
        <f t="shared" si="41"/>
        <v>-0.59874447041558132</v>
      </c>
      <c r="H856" s="1">
        <f t="shared" si="39"/>
        <v>0.98846202946124517</v>
      </c>
      <c r="I856" s="1">
        <f t="shared" si="40"/>
        <v>0.35973953173055528</v>
      </c>
    </row>
    <row r="857" spans="7:9">
      <c r="G857" s="4">
        <f t="shared" si="41"/>
        <v>-0.59774447041558132</v>
      </c>
      <c r="H857" s="1">
        <f t="shared" si="39"/>
        <v>0.9884797501865612</v>
      </c>
      <c r="I857" s="1">
        <f t="shared" si="40"/>
        <v>0.35995480830379217</v>
      </c>
    </row>
    <row r="858" spans="7:9">
      <c r="G858" s="4">
        <f t="shared" si="41"/>
        <v>-0.59674447041558132</v>
      </c>
      <c r="H858" s="1">
        <f t="shared" si="39"/>
        <v>0.98849745126011512</v>
      </c>
      <c r="I858" s="1">
        <f t="shared" si="40"/>
        <v>0.36016985353354614</v>
      </c>
    </row>
    <row r="859" spans="7:9">
      <c r="G859" s="4">
        <f t="shared" si="41"/>
        <v>-0.59574447041558132</v>
      </c>
      <c r="H859" s="1">
        <f t="shared" si="39"/>
        <v>0.98851513268964331</v>
      </c>
      <c r="I859" s="1">
        <f t="shared" si="40"/>
        <v>0.36038466685138831</v>
      </c>
    </row>
    <row r="860" spans="7:9">
      <c r="G860" s="4">
        <f t="shared" si="41"/>
        <v>-0.59474447041558132</v>
      </c>
      <c r="H860" s="1">
        <f t="shared" si="39"/>
        <v>0.98853279448290443</v>
      </c>
      <c r="I860" s="1">
        <f t="shared" si="40"/>
        <v>0.36059924768924695</v>
      </c>
    </row>
    <row r="861" spans="7:9">
      <c r="G861" s="4">
        <f t="shared" si="41"/>
        <v>-0.59374447041558132</v>
      </c>
      <c r="H861" s="1">
        <f t="shared" si="39"/>
        <v>0.98855043664768005</v>
      </c>
      <c r="I861" s="1">
        <f t="shared" si="40"/>
        <v>0.36081359547940922</v>
      </c>
    </row>
    <row r="862" spans="7:9">
      <c r="G862" s="4">
        <f t="shared" si="41"/>
        <v>-0.59274447041558131</v>
      </c>
      <c r="H862" s="1">
        <f t="shared" si="39"/>
        <v>0.98856805919177426</v>
      </c>
      <c r="I862" s="1">
        <f t="shared" si="40"/>
        <v>0.36102770965452374</v>
      </c>
    </row>
    <row r="863" spans="7:9">
      <c r="G863" s="4">
        <f t="shared" si="41"/>
        <v>-0.59174447041558131</v>
      </c>
      <c r="H863" s="1">
        <f t="shared" si="39"/>
        <v>0.98858566212301335</v>
      </c>
      <c r="I863" s="1">
        <f t="shared" si="40"/>
        <v>0.36124158964760344</v>
      </c>
    </row>
    <row r="864" spans="7:9">
      <c r="G864" s="4">
        <f t="shared" si="41"/>
        <v>-0.59074447041558131</v>
      </c>
      <c r="H864" s="1">
        <f t="shared" si="39"/>
        <v>0.9886032454492466</v>
      </c>
      <c r="I864" s="1">
        <f t="shared" si="40"/>
        <v>0.3614552348920278</v>
      </c>
    </row>
    <row r="865" spans="7:9">
      <c r="G865" s="4">
        <f t="shared" si="41"/>
        <v>-0.58974447041558131</v>
      </c>
      <c r="H865" s="1">
        <f t="shared" si="39"/>
        <v>0.98862080917834505</v>
      </c>
      <c r="I865" s="1">
        <f t="shared" si="40"/>
        <v>0.3616686448215452</v>
      </c>
    </row>
    <row r="866" spans="7:9">
      <c r="G866" s="4">
        <f t="shared" si="41"/>
        <v>-0.58874447041558131</v>
      </c>
      <c r="H866" s="1">
        <f t="shared" si="39"/>
        <v>0.98863835331820271</v>
      </c>
      <c r="I866" s="1">
        <f t="shared" si="40"/>
        <v>0.36188181887027571</v>
      </c>
    </row>
    <row r="867" spans="7:9">
      <c r="G867" s="4">
        <f t="shared" si="41"/>
        <v>-0.58774447041558131</v>
      </c>
      <c r="H867" s="1">
        <f t="shared" si="39"/>
        <v>0.98865587787673548</v>
      </c>
      <c r="I867" s="1">
        <f t="shared" si="40"/>
        <v>0.36209475647271339</v>
      </c>
    </row>
    <row r="868" spans="7:9">
      <c r="G868" s="4">
        <f t="shared" si="41"/>
        <v>-0.58674447041558131</v>
      </c>
      <c r="H868" s="1">
        <f t="shared" si="39"/>
        <v>0.98867338286188189</v>
      </c>
      <c r="I868" s="1">
        <f t="shared" si="40"/>
        <v>0.36230745706372885</v>
      </c>
    </row>
    <row r="869" spans="7:9">
      <c r="G869" s="4">
        <f t="shared" si="41"/>
        <v>-0.58574447041558131</v>
      </c>
      <c r="H869" s="1">
        <f t="shared" si="39"/>
        <v>0.98869086828160246</v>
      </c>
      <c r="I869" s="1">
        <f t="shared" si="40"/>
        <v>0.36251992007857159</v>
      </c>
    </row>
    <row r="870" spans="7:9">
      <c r="G870" s="4">
        <f t="shared" si="41"/>
        <v>-0.58474447041558131</v>
      </c>
      <c r="H870" s="1">
        <f t="shared" si="39"/>
        <v>0.98870833414387982</v>
      </c>
      <c r="I870" s="1">
        <f t="shared" si="40"/>
        <v>0.36273214495287276</v>
      </c>
    </row>
    <row r="871" spans="7:9">
      <c r="G871" s="4">
        <f t="shared" si="41"/>
        <v>-0.58374447041558131</v>
      </c>
      <c r="H871" s="1">
        <f t="shared" si="39"/>
        <v>0.98872578045671922</v>
      </c>
      <c r="I871" s="1">
        <f t="shared" si="40"/>
        <v>0.36294413112264717</v>
      </c>
    </row>
    <row r="872" spans="7:9">
      <c r="G872" s="4">
        <f t="shared" si="41"/>
        <v>-0.58274447041558131</v>
      </c>
      <c r="H872" s="1">
        <f t="shared" si="39"/>
        <v>0.98874320722814746</v>
      </c>
      <c r="I872" s="1">
        <f t="shared" si="40"/>
        <v>0.36315587802429639</v>
      </c>
    </row>
    <row r="873" spans="7:9">
      <c r="G873" s="4">
        <f t="shared" si="41"/>
        <v>-0.58174447041558131</v>
      </c>
      <c r="H873" s="1">
        <f t="shared" si="39"/>
        <v>0.98876061446621366</v>
      </c>
      <c r="I873" s="1">
        <f t="shared" si="40"/>
        <v>0.36336738509461086</v>
      </c>
    </row>
    <row r="874" spans="7:9">
      <c r="G874" s="4">
        <f t="shared" si="41"/>
        <v>-0.5807444704155813</v>
      </c>
      <c r="H874" s="1">
        <f t="shared" si="39"/>
        <v>0.98877800217898915</v>
      </c>
      <c r="I874" s="1">
        <f t="shared" si="40"/>
        <v>0.3635786517707722</v>
      </c>
    </row>
    <row r="875" spans="7:9">
      <c r="G875" s="4">
        <f t="shared" si="41"/>
        <v>-0.5797444704155813</v>
      </c>
      <c r="H875" s="1">
        <f t="shared" si="39"/>
        <v>0.98879537037456688</v>
      </c>
      <c r="I875" s="1">
        <f t="shared" si="40"/>
        <v>0.36378967749035607</v>
      </c>
    </row>
    <row r="876" spans="7:9">
      <c r="G876" s="4">
        <f t="shared" si="41"/>
        <v>-0.5787444704155813</v>
      </c>
      <c r="H876" s="1">
        <f t="shared" si="39"/>
        <v>0.98881271906106183</v>
      </c>
      <c r="I876" s="1">
        <f t="shared" si="40"/>
        <v>0.36400046169133443</v>
      </c>
    </row>
    <row r="877" spans="7:9">
      <c r="G877" s="4">
        <f t="shared" si="41"/>
        <v>-0.5777444704155813</v>
      </c>
      <c r="H877" s="1">
        <f t="shared" si="39"/>
        <v>0.98883004824661114</v>
      </c>
      <c r="I877" s="1">
        <f t="shared" si="40"/>
        <v>0.36421100381207822</v>
      </c>
    </row>
    <row r="878" spans="7:9">
      <c r="G878" s="4">
        <f t="shared" si="41"/>
        <v>-0.5767444704155813</v>
      </c>
      <c r="H878" s="1">
        <f t="shared" si="39"/>
        <v>0.98884735793937339</v>
      </c>
      <c r="I878" s="1">
        <f t="shared" si="40"/>
        <v>0.36442130329135947</v>
      </c>
    </row>
    <row r="879" spans="7:9">
      <c r="G879" s="4">
        <f t="shared" si="41"/>
        <v>-0.5757444704155813</v>
      </c>
      <c r="H879" s="1">
        <f t="shared" si="39"/>
        <v>0.98886464814752917</v>
      </c>
      <c r="I879" s="1">
        <f t="shared" si="40"/>
        <v>0.36463135956835424</v>
      </c>
    </row>
    <row r="880" spans="7:9">
      <c r="G880" s="4">
        <f t="shared" si="41"/>
        <v>-0.5747444704155813</v>
      </c>
      <c r="H880" s="1">
        <f t="shared" si="39"/>
        <v>0.9888819188792809</v>
      </c>
      <c r="I880" s="1">
        <f t="shared" si="40"/>
        <v>0.36484117208264472</v>
      </c>
    </row>
    <row r="881" spans="7:9">
      <c r="G881" s="4">
        <f t="shared" si="41"/>
        <v>-0.5737444704155813</v>
      </c>
      <c r="H881" s="1">
        <f t="shared" si="39"/>
        <v>0.98889917014285256</v>
      </c>
      <c r="I881" s="1">
        <f t="shared" si="40"/>
        <v>0.3650507402742218</v>
      </c>
    </row>
    <row r="882" spans="7:9">
      <c r="G882" s="4">
        <f t="shared" si="41"/>
        <v>-0.5727444704155813</v>
      </c>
      <c r="H882" s="1">
        <f t="shared" si="39"/>
        <v>0.98891640194648978</v>
      </c>
      <c r="I882" s="1">
        <f t="shared" si="40"/>
        <v>0.36526006358348778</v>
      </c>
    </row>
    <row r="883" spans="7:9">
      <c r="G883" s="4">
        <f t="shared" si="41"/>
        <v>-0.5717444704155813</v>
      </c>
      <c r="H883" s="1">
        <f t="shared" si="39"/>
        <v>0.98893361429845994</v>
      </c>
      <c r="I883" s="1">
        <f t="shared" si="40"/>
        <v>0.36546914145125853</v>
      </c>
    </row>
    <row r="884" spans="7:9">
      <c r="G884" s="4">
        <f t="shared" si="41"/>
        <v>-0.5707444704155813</v>
      </c>
      <c r="H884" s="1">
        <f t="shared" si="39"/>
        <v>0.98895080720705197</v>
      </c>
      <c r="I884" s="1">
        <f t="shared" si="40"/>
        <v>0.365677973318766</v>
      </c>
    </row>
    <row r="885" spans="7:9">
      <c r="G885" s="4">
        <f t="shared" si="41"/>
        <v>-0.56974447041558129</v>
      </c>
      <c r="H885" s="1">
        <f t="shared" si="39"/>
        <v>0.98896798068057623</v>
      </c>
      <c r="I885" s="1">
        <f t="shared" si="40"/>
        <v>0.36588655862766095</v>
      </c>
    </row>
    <row r="886" spans="7:9">
      <c r="G886" s="4">
        <f t="shared" si="41"/>
        <v>-0.56874447041558129</v>
      </c>
      <c r="H886" s="1">
        <f t="shared" si="39"/>
        <v>0.98898513472736471</v>
      </c>
      <c r="I886" s="1">
        <f t="shared" si="40"/>
        <v>0.36609489682001539</v>
      </c>
    </row>
    <row r="887" spans="7:9">
      <c r="G887" s="4">
        <f t="shared" si="41"/>
        <v>-0.56774447041558129</v>
      </c>
      <c r="H887" s="1">
        <f t="shared" si="39"/>
        <v>0.98900226935577085</v>
      </c>
      <c r="I887" s="1">
        <f t="shared" si="40"/>
        <v>0.3663029873383245</v>
      </c>
    </row>
    <row r="888" spans="7:9">
      <c r="G888" s="4">
        <f t="shared" si="41"/>
        <v>-0.56674447041558129</v>
      </c>
      <c r="H888" s="1">
        <f t="shared" si="39"/>
        <v>0.98901938457416927</v>
      </c>
      <c r="I888" s="1">
        <f t="shared" si="40"/>
        <v>0.36651082962550985</v>
      </c>
    </row>
    <row r="889" spans="7:9">
      <c r="G889" s="4">
        <f t="shared" si="41"/>
        <v>-0.56574447041558129</v>
      </c>
      <c r="H889" s="1">
        <f t="shared" si="39"/>
        <v>0.98903648039095615</v>
      </c>
      <c r="I889" s="1">
        <f t="shared" si="40"/>
        <v>0.36671842312492153</v>
      </c>
    </row>
    <row r="890" spans="7:9">
      <c r="G890" s="4">
        <f t="shared" si="41"/>
        <v>-0.56474447041558129</v>
      </c>
      <c r="H890" s="1">
        <f t="shared" si="39"/>
        <v>0.98905355681454898</v>
      </c>
      <c r="I890" s="1">
        <f t="shared" si="40"/>
        <v>0.36692576728034049</v>
      </c>
    </row>
    <row r="891" spans="7:9">
      <c r="G891" s="4">
        <f t="shared" si="41"/>
        <v>-0.56374447041558129</v>
      </c>
      <c r="H891" s="1">
        <f t="shared" si="39"/>
        <v>0.98907061385338657</v>
      </c>
      <c r="I891" s="1">
        <f t="shared" si="40"/>
        <v>0.36713286153598135</v>
      </c>
    </row>
    <row r="892" spans="7:9">
      <c r="G892" s="4">
        <f t="shared" si="41"/>
        <v>-0.56274447041558129</v>
      </c>
      <c r="H892" s="1">
        <f t="shared" si="39"/>
        <v>0.98908765151592859</v>
      </c>
      <c r="I892" s="1">
        <f t="shared" si="40"/>
        <v>0.36733970533649446</v>
      </c>
    </row>
    <row r="893" spans="7:9">
      <c r="G893" s="4">
        <f t="shared" si="41"/>
        <v>-0.56174447041558129</v>
      </c>
      <c r="H893" s="1">
        <f t="shared" si="39"/>
        <v>0.98910466981065648</v>
      </c>
      <c r="I893" s="1">
        <f t="shared" si="40"/>
        <v>0.36754629812696865</v>
      </c>
    </row>
    <row r="894" spans="7:9">
      <c r="G894" s="4">
        <f t="shared" si="41"/>
        <v>-0.56074447041558129</v>
      </c>
      <c r="H894" s="1">
        <f t="shared" si="39"/>
        <v>0.98912166874607221</v>
      </c>
      <c r="I894" s="1">
        <f t="shared" si="40"/>
        <v>0.36775263935293384</v>
      </c>
    </row>
    <row r="895" spans="7:9">
      <c r="G895" s="4">
        <f t="shared" si="41"/>
        <v>-0.55974447041558129</v>
      </c>
      <c r="H895" s="1">
        <f t="shared" si="39"/>
        <v>0.98913864833069931</v>
      </c>
      <c r="I895" s="1">
        <f t="shared" si="40"/>
        <v>0.36795872846036293</v>
      </c>
    </row>
    <row r="896" spans="7:9">
      <c r="G896" s="4">
        <f t="shared" si="41"/>
        <v>-0.55874447041558128</v>
      </c>
      <c r="H896" s="1">
        <f t="shared" si="39"/>
        <v>0.98915560857308216</v>
      </c>
      <c r="I896" s="1">
        <f t="shared" si="40"/>
        <v>0.36816456489567501</v>
      </c>
    </row>
    <row r="897" spans="7:9">
      <c r="G897" s="4">
        <f t="shared" si="41"/>
        <v>-0.55774447041558128</v>
      </c>
      <c r="H897" s="1">
        <f t="shared" si="39"/>
        <v>0.98917254948178612</v>
      </c>
      <c r="I897" s="1">
        <f t="shared" si="40"/>
        <v>0.36837014810573715</v>
      </c>
    </row>
    <row r="898" spans="7:9">
      <c r="G898" s="4">
        <f t="shared" si="41"/>
        <v>-0.55674447041558128</v>
      </c>
      <c r="H898" s="1">
        <f t="shared" ref="H898:H961" si="42">1-$B$1*NORMSDIST($E$5-$E$6*G898)</f>
        <v>0.98918947106539767</v>
      </c>
      <c r="I898" s="1">
        <f t="shared" ref="I898:I961" si="43">_xlfn.NORM.S.DIST(G898,FALSE)/(1-$B$16)</f>
        <v>0.36857547753786729</v>
      </c>
    </row>
    <row r="899" spans="7:9">
      <c r="G899" s="4">
        <f t="shared" ref="G899:G962" si="44">G898+0.001</f>
        <v>-0.55574447041558128</v>
      </c>
      <c r="H899" s="1">
        <f t="shared" si="42"/>
        <v>0.98920637333252392</v>
      </c>
      <c r="I899" s="1">
        <f t="shared" si="43"/>
        <v>0.36878055263983667</v>
      </c>
    </row>
    <row r="900" spans="7:9">
      <c r="G900" s="4">
        <f t="shared" si="44"/>
        <v>-0.55474447041558128</v>
      </c>
      <c r="H900" s="1">
        <f t="shared" si="42"/>
        <v>0.98922325629179308</v>
      </c>
      <c r="I900" s="1">
        <f t="shared" si="43"/>
        <v>0.36898537285987187</v>
      </c>
    </row>
    <row r="901" spans="7:9">
      <c r="G901" s="4">
        <f t="shared" si="44"/>
        <v>-0.55374447041558128</v>
      </c>
      <c r="H901" s="1">
        <f t="shared" si="42"/>
        <v>0.98924011995185412</v>
      </c>
      <c r="I901" s="1">
        <f t="shared" si="43"/>
        <v>0.36918993764665803</v>
      </c>
    </row>
    <row r="902" spans="7:9">
      <c r="G902" s="4">
        <f t="shared" si="44"/>
        <v>-0.55274447041558128</v>
      </c>
      <c r="H902" s="1">
        <f t="shared" si="42"/>
        <v>0.98925696432137689</v>
      </c>
      <c r="I902" s="1">
        <f t="shared" si="43"/>
        <v>0.36939424644934055</v>
      </c>
    </row>
    <row r="903" spans="7:9">
      <c r="G903" s="4">
        <f t="shared" si="44"/>
        <v>-0.55174447041558128</v>
      </c>
      <c r="H903" s="1">
        <f t="shared" si="42"/>
        <v>0.98927378940905186</v>
      </c>
      <c r="I903" s="1">
        <f t="shared" si="43"/>
        <v>0.36959829871752803</v>
      </c>
    </row>
    <row r="904" spans="7:9">
      <c r="G904" s="4">
        <f t="shared" si="44"/>
        <v>-0.55074447041558128</v>
      </c>
      <c r="H904" s="1">
        <f t="shared" si="42"/>
        <v>0.98929059522359009</v>
      </c>
      <c r="I904" s="1">
        <f t="shared" si="43"/>
        <v>0.36980209390129454</v>
      </c>
    </row>
    <row r="905" spans="7:9">
      <c r="G905" s="4">
        <f t="shared" si="44"/>
        <v>-0.54974447041558128</v>
      </c>
      <c r="H905" s="1">
        <f t="shared" si="42"/>
        <v>0.98930738177372346</v>
      </c>
      <c r="I905" s="1">
        <f t="shared" si="43"/>
        <v>0.37000563145118209</v>
      </c>
    </row>
    <row r="906" spans="7:9">
      <c r="G906" s="4">
        <f t="shared" si="44"/>
        <v>-0.54874447041558128</v>
      </c>
      <c r="H906" s="1">
        <f t="shared" si="42"/>
        <v>0.98932414906820454</v>
      </c>
      <c r="I906" s="1">
        <f t="shared" si="43"/>
        <v>0.37020891081820323</v>
      </c>
    </row>
    <row r="907" spans="7:9">
      <c r="G907" s="4">
        <f t="shared" si="44"/>
        <v>-0.54774447041558127</v>
      </c>
      <c r="H907" s="1">
        <f t="shared" si="42"/>
        <v>0.98934089711580619</v>
      </c>
      <c r="I907" s="1">
        <f t="shared" si="43"/>
        <v>0.37041193145384305</v>
      </c>
    </row>
    <row r="908" spans="7:9">
      <c r="G908" s="4">
        <f t="shared" si="44"/>
        <v>-0.54674447041558127</v>
      </c>
      <c r="H908" s="1">
        <f t="shared" si="42"/>
        <v>0.98935762592532206</v>
      </c>
      <c r="I908" s="1">
        <f t="shared" si="43"/>
        <v>0.37061469281006248</v>
      </c>
    </row>
    <row r="909" spans="7:9">
      <c r="G909" s="4">
        <f t="shared" si="44"/>
        <v>-0.54574447041558127</v>
      </c>
      <c r="H909" s="1">
        <f t="shared" si="42"/>
        <v>0.98937433550556597</v>
      </c>
      <c r="I909" s="1">
        <f t="shared" si="43"/>
        <v>0.37081719433929977</v>
      </c>
    </row>
    <row r="910" spans="7:9">
      <c r="G910" s="4">
        <f t="shared" si="44"/>
        <v>-0.54474447041558127</v>
      </c>
      <c r="H910" s="1">
        <f t="shared" si="42"/>
        <v>0.98939102586537253</v>
      </c>
      <c r="I910" s="1">
        <f t="shared" si="43"/>
        <v>0.37101943549447369</v>
      </c>
    </row>
    <row r="911" spans="7:9">
      <c r="G911" s="4">
        <f t="shared" si="44"/>
        <v>-0.54374447041558127</v>
      </c>
      <c r="H911" s="1">
        <f t="shared" si="42"/>
        <v>0.98940769701359632</v>
      </c>
      <c r="I911" s="1">
        <f t="shared" si="43"/>
        <v>0.37122141572898559</v>
      </c>
    </row>
    <row r="912" spans="7:9">
      <c r="G912" s="4">
        <f t="shared" si="44"/>
        <v>-0.54274447041558127</v>
      </c>
      <c r="H912" s="1">
        <f t="shared" si="42"/>
        <v>0.98942434895911258</v>
      </c>
      <c r="I912" s="1">
        <f t="shared" si="43"/>
        <v>0.37142313449672187</v>
      </c>
    </row>
    <row r="913" spans="7:9">
      <c r="G913" s="4">
        <f t="shared" si="44"/>
        <v>-0.54174447041558127</v>
      </c>
      <c r="H913" s="1">
        <f t="shared" si="42"/>
        <v>0.98944098171081674</v>
      </c>
      <c r="I913" s="1">
        <f t="shared" si="43"/>
        <v>0.37162459125205682</v>
      </c>
    </row>
    <row r="914" spans="7:9">
      <c r="G914" s="4">
        <f t="shared" si="44"/>
        <v>-0.54074447041558127</v>
      </c>
      <c r="H914" s="1">
        <f t="shared" si="42"/>
        <v>0.98945759527762456</v>
      </c>
      <c r="I914" s="1">
        <f t="shared" si="43"/>
        <v>0.37182578544985434</v>
      </c>
    </row>
    <row r="915" spans="7:9">
      <c r="G915" s="4">
        <f t="shared" si="44"/>
        <v>-0.53974447041558127</v>
      </c>
      <c r="H915" s="1">
        <f t="shared" si="42"/>
        <v>0.98947418966847167</v>
      </c>
      <c r="I915" s="1">
        <f t="shared" si="43"/>
        <v>0.3720267165454712</v>
      </c>
    </row>
    <row r="916" spans="7:9">
      <c r="G916" s="4">
        <f t="shared" si="44"/>
        <v>-0.53874447041558127</v>
      </c>
      <c r="H916" s="1">
        <f t="shared" si="42"/>
        <v>0.98949076489231436</v>
      </c>
      <c r="I916" s="1">
        <f t="shared" si="43"/>
        <v>0.3722273839947588</v>
      </c>
    </row>
    <row r="917" spans="7:9">
      <c r="G917" s="4">
        <f t="shared" si="44"/>
        <v>-0.53774447041558127</v>
      </c>
      <c r="H917" s="1">
        <f t="shared" si="42"/>
        <v>0.98950732095812854</v>
      </c>
      <c r="I917" s="1">
        <f t="shared" si="43"/>
        <v>0.37242778725406622</v>
      </c>
    </row>
    <row r="918" spans="7:9">
      <c r="G918" s="4">
        <f t="shared" si="44"/>
        <v>-0.53674447041558127</v>
      </c>
      <c r="H918" s="1">
        <f t="shared" si="42"/>
        <v>0.98952385787491071</v>
      </c>
      <c r="I918" s="1">
        <f t="shared" si="43"/>
        <v>0.37262792578024195</v>
      </c>
    </row>
    <row r="919" spans="7:9">
      <c r="G919" s="4">
        <f t="shared" si="44"/>
        <v>-0.53574447041558126</v>
      </c>
      <c r="H919" s="1">
        <f t="shared" si="42"/>
        <v>0.98954037565167685</v>
      </c>
      <c r="I919" s="1">
        <f t="shared" si="43"/>
        <v>0.37282779903063706</v>
      </c>
    </row>
    <row r="920" spans="7:9">
      <c r="G920" s="4">
        <f t="shared" si="44"/>
        <v>-0.53474447041558126</v>
      </c>
      <c r="H920" s="1">
        <f t="shared" si="42"/>
        <v>0.98955687429746331</v>
      </c>
      <c r="I920" s="1">
        <f t="shared" si="43"/>
        <v>0.37302740646310723</v>
      </c>
    </row>
    <row r="921" spans="7:9">
      <c r="G921" s="4">
        <f t="shared" si="44"/>
        <v>-0.53374447041558126</v>
      </c>
      <c r="H921" s="1">
        <f t="shared" si="42"/>
        <v>0.98957335382132616</v>
      </c>
      <c r="I921" s="1">
        <f t="shared" si="43"/>
        <v>0.37322674753601537</v>
      </c>
    </row>
    <row r="922" spans="7:9">
      <c r="G922" s="4">
        <f t="shared" si="44"/>
        <v>-0.53274447041558126</v>
      </c>
      <c r="H922" s="1">
        <f t="shared" si="42"/>
        <v>0.9895898142323416</v>
      </c>
      <c r="I922" s="1">
        <f t="shared" si="43"/>
        <v>0.37342582170823363</v>
      </c>
    </row>
    <row r="923" spans="7:9">
      <c r="G923" s="4">
        <f t="shared" si="44"/>
        <v>-0.53174447041558126</v>
      </c>
      <c r="H923" s="1">
        <f t="shared" si="42"/>
        <v>0.98960625553960535</v>
      </c>
      <c r="I923" s="1">
        <f t="shared" si="43"/>
        <v>0.37362462843914662</v>
      </c>
    </row>
    <row r="924" spans="7:9">
      <c r="G924" s="4">
        <f t="shared" si="44"/>
        <v>-0.53074447041558126</v>
      </c>
      <c r="H924" s="1">
        <f t="shared" si="42"/>
        <v>0.98962267775223323</v>
      </c>
      <c r="I924" s="1">
        <f t="shared" si="43"/>
        <v>0.3738231671886531</v>
      </c>
    </row>
    <row r="925" spans="7:9">
      <c r="G925" s="4">
        <f t="shared" si="44"/>
        <v>-0.52974447041558126</v>
      </c>
      <c r="H925" s="1">
        <f t="shared" si="42"/>
        <v>0.9896390808793607</v>
      </c>
      <c r="I925" s="1">
        <f t="shared" si="43"/>
        <v>0.37402143741716881</v>
      </c>
    </row>
    <row r="926" spans="7:9">
      <c r="G926" s="4">
        <f t="shared" si="44"/>
        <v>-0.52874447041558126</v>
      </c>
      <c r="H926" s="1">
        <f t="shared" si="42"/>
        <v>0.98965546493014278</v>
      </c>
      <c r="I926" s="1">
        <f t="shared" si="43"/>
        <v>0.37421943858562884</v>
      </c>
    </row>
    <row r="927" spans="7:9">
      <c r="G927" s="4">
        <f t="shared" si="44"/>
        <v>-0.52774447041558126</v>
      </c>
      <c r="H927" s="1">
        <f t="shared" si="42"/>
        <v>0.98967182991375446</v>
      </c>
      <c r="I927" s="1">
        <f t="shared" si="43"/>
        <v>0.37441717015548998</v>
      </c>
    </row>
    <row r="928" spans="7:9">
      <c r="G928" s="4">
        <f t="shared" si="44"/>
        <v>-0.52674447041558126</v>
      </c>
      <c r="H928" s="1">
        <f t="shared" si="42"/>
        <v>0.98968817583939006</v>
      </c>
      <c r="I928" s="1">
        <f t="shared" si="43"/>
        <v>0.3746146315887332</v>
      </c>
    </row>
    <row r="929" spans="7:9">
      <c r="G929" s="4">
        <f t="shared" si="44"/>
        <v>-0.52574447041558126</v>
      </c>
      <c r="H929" s="1">
        <f t="shared" si="42"/>
        <v>0.98970450271626365</v>
      </c>
      <c r="I929" s="1">
        <f t="shared" si="43"/>
        <v>0.37481182234786614</v>
      </c>
    </row>
    <row r="930" spans="7:9">
      <c r="G930" s="4">
        <f t="shared" si="44"/>
        <v>-0.52474447041558125</v>
      </c>
      <c r="H930" s="1">
        <f t="shared" si="42"/>
        <v>0.98972081055360894</v>
      </c>
      <c r="I930" s="1">
        <f t="shared" si="43"/>
        <v>0.37500874189592537</v>
      </c>
    </row>
    <row r="931" spans="7:9">
      <c r="G931" s="4">
        <f t="shared" si="44"/>
        <v>-0.52374447041558125</v>
      </c>
      <c r="H931" s="1">
        <f t="shared" si="42"/>
        <v>0.98973709936067866</v>
      </c>
      <c r="I931" s="1">
        <f t="shared" si="43"/>
        <v>0.37520538969647915</v>
      </c>
    </row>
    <row r="932" spans="7:9">
      <c r="G932" s="4">
        <f t="shared" si="44"/>
        <v>-0.52274447041558125</v>
      </c>
      <c r="H932" s="1">
        <f t="shared" si="42"/>
        <v>0.98975336914674561</v>
      </c>
      <c r="I932" s="1">
        <f t="shared" si="43"/>
        <v>0.37540176521362922</v>
      </c>
    </row>
    <row r="933" spans="7:9">
      <c r="G933" s="4">
        <f t="shared" si="44"/>
        <v>-0.52174447041558125</v>
      </c>
      <c r="H933" s="1">
        <f t="shared" si="42"/>
        <v>0.98976961992110157</v>
      </c>
      <c r="I933" s="1">
        <f t="shared" si="43"/>
        <v>0.37559786791201422</v>
      </c>
    </row>
    <row r="934" spans="7:9">
      <c r="G934" s="4">
        <f t="shared" si="44"/>
        <v>-0.52074447041558125</v>
      </c>
      <c r="H934" s="1">
        <f t="shared" si="42"/>
        <v>0.98978585169305777</v>
      </c>
      <c r="I934" s="1">
        <f t="shared" si="43"/>
        <v>0.37579369725681094</v>
      </c>
    </row>
    <row r="935" spans="7:9">
      <c r="G935" s="4">
        <f t="shared" si="44"/>
        <v>-0.51974447041558125</v>
      </c>
      <c r="H935" s="1">
        <f t="shared" si="42"/>
        <v>0.98980206447194485</v>
      </c>
      <c r="I935" s="1">
        <f t="shared" si="43"/>
        <v>0.37598925271373768</v>
      </c>
    </row>
    <row r="936" spans="7:9">
      <c r="G936" s="4">
        <f t="shared" si="44"/>
        <v>-0.51874447041558125</v>
      </c>
      <c r="H936" s="1">
        <f t="shared" si="42"/>
        <v>0.98981825826711245</v>
      </c>
      <c r="I936" s="1">
        <f t="shared" si="43"/>
        <v>0.37618453374905636</v>
      </c>
    </row>
    <row r="937" spans="7:9">
      <c r="G937" s="4">
        <f t="shared" si="44"/>
        <v>-0.51774447041558125</v>
      </c>
      <c r="H937" s="1">
        <f t="shared" si="42"/>
        <v>0.98983443308792984</v>
      </c>
      <c r="I937" s="1">
        <f t="shared" si="43"/>
        <v>0.37637953982957456</v>
      </c>
    </row>
    <row r="938" spans="7:9">
      <c r="G938" s="4">
        <f t="shared" si="44"/>
        <v>-0.51674447041558125</v>
      </c>
      <c r="H938" s="1">
        <f t="shared" si="42"/>
        <v>0.98985058894378497</v>
      </c>
      <c r="I938" s="1">
        <f t="shared" si="43"/>
        <v>0.37657427042264868</v>
      </c>
    </row>
    <row r="939" spans="7:9">
      <c r="G939" s="4">
        <f t="shared" si="44"/>
        <v>-0.51574447041558125</v>
      </c>
      <c r="H939" s="1">
        <f t="shared" si="42"/>
        <v>0.98986672584408542</v>
      </c>
      <c r="I939" s="1">
        <f t="shared" si="43"/>
        <v>0.37676872499618569</v>
      </c>
    </row>
    <row r="940" spans="7:9">
      <c r="G940" s="4">
        <f t="shared" si="44"/>
        <v>-0.51474447041558125</v>
      </c>
      <c r="H940" s="1">
        <f t="shared" si="42"/>
        <v>0.98988284379825742</v>
      </c>
      <c r="I940" s="1">
        <f t="shared" si="43"/>
        <v>0.37696290301864588</v>
      </c>
    </row>
    <row r="941" spans="7:9">
      <c r="G941" s="4">
        <f t="shared" si="44"/>
        <v>-0.51374447041558124</v>
      </c>
      <c r="H941" s="1">
        <f t="shared" si="42"/>
        <v>0.98989894281574664</v>
      </c>
      <c r="I941" s="1">
        <f t="shared" si="43"/>
        <v>0.37715680395904516</v>
      </c>
    </row>
    <row r="942" spans="7:9">
      <c r="G942" s="4">
        <f t="shared" si="44"/>
        <v>-0.51274447041558124</v>
      </c>
      <c r="H942" s="1">
        <f t="shared" si="42"/>
        <v>0.98991502290601729</v>
      </c>
      <c r="I942" s="1">
        <f t="shared" si="43"/>
        <v>0.37735042728695756</v>
      </c>
    </row>
    <row r="943" spans="7:9">
      <c r="G943" s="4">
        <f t="shared" si="44"/>
        <v>-0.51174447041558124</v>
      </c>
      <c r="H943" s="1">
        <f t="shared" si="42"/>
        <v>0.98993108407855301</v>
      </c>
      <c r="I943" s="1">
        <f t="shared" si="43"/>
        <v>0.37754377247251769</v>
      </c>
    </row>
    <row r="944" spans="7:9">
      <c r="G944" s="4">
        <f t="shared" si="44"/>
        <v>-0.51074447041558124</v>
      </c>
      <c r="H944" s="1">
        <f t="shared" si="42"/>
        <v>0.98994712634285609</v>
      </c>
      <c r="I944" s="1">
        <f t="shared" si="43"/>
        <v>0.37773683898642274</v>
      </c>
    </row>
    <row r="945" spans="7:9">
      <c r="G945" s="4">
        <f t="shared" si="44"/>
        <v>-0.50974447041558124</v>
      </c>
      <c r="H945" s="1">
        <f t="shared" si="42"/>
        <v>0.98996314970844757</v>
      </c>
      <c r="I945" s="1">
        <f t="shared" si="43"/>
        <v>0.37792962629993548</v>
      </c>
    </row>
    <row r="946" spans="7:9">
      <c r="G946" s="4">
        <f t="shared" si="44"/>
        <v>-0.50874447041558124</v>
      </c>
      <c r="H946" s="1">
        <f t="shared" si="42"/>
        <v>0.98997915418486748</v>
      </c>
      <c r="I946" s="1">
        <f t="shared" si="43"/>
        <v>0.3781221338848863</v>
      </c>
    </row>
    <row r="947" spans="7:9">
      <c r="G947" s="4">
        <f t="shared" si="44"/>
        <v>-0.50774447041558124</v>
      </c>
      <c r="H947" s="1">
        <f t="shared" si="42"/>
        <v>0.98999513978167464</v>
      </c>
      <c r="I947" s="1">
        <f t="shared" si="43"/>
        <v>0.37831436121367562</v>
      </c>
    </row>
    <row r="948" spans="7:9">
      <c r="G948" s="4">
        <f t="shared" si="44"/>
        <v>-0.50674447041558124</v>
      </c>
      <c r="H948" s="1">
        <f t="shared" si="42"/>
        <v>0.99001110650844648</v>
      </c>
      <c r="I948" s="1">
        <f t="shared" si="43"/>
        <v>0.37850630775927641</v>
      </c>
    </row>
    <row r="949" spans="7:9">
      <c r="G949" s="4">
        <f t="shared" si="44"/>
        <v>-0.50574447041558124</v>
      </c>
      <c r="H949" s="1">
        <f t="shared" si="42"/>
        <v>0.99002705437477934</v>
      </c>
      <c r="I949" s="1">
        <f t="shared" si="43"/>
        <v>0.3786979729952365</v>
      </c>
    </row>
    <row r="950" spans="7:9">
      <c r="G950" s="4">
        <f t="shared" si="44"/>
        <v>-0.50474447041558124</v>
      </c>
      <c r="H950" s="1">
        <f t="shared" si="42"/>
        <v>0.99004298339028773</v>
      </c>
      <c r="I950" s="1">
        <f t="shared" si="43"/>
        <v>0.37888935639568105</v>
      </c>
    </row>
    <row r="951" spans="7:9">
      <c r="G951" s="4">
        <f t="shared" si="44"/>
        <v>-0.50374447041558124</v>
      </c>
      <c r="H951" s="1">
        <f t="shared" si="42"/>
        <v>0.9900588935646053</v>
      </c>
      <c r="I951" s="1">
        <f t="shared" si="43"/>
        <v>0.37908045743531499</v>
      </c>
    </row>
    <row r="952" spans="7:9">
      <c r="G952" s="4">
        <f t="shared" si="44"/>
        <v>-0.50274447041558123</v>
      </c>
      <c r="H952" s="1">
        <f t="shared" si="42"/>
        <v>0.99007478490738376</v>
      </c>
      <c r="I952" s="1">
        <f t="shared" si="43"/>
        <v>0.37927127558942525</v>
      </c>
    </row>
    <row r="953" spans="7:9">
      <c r="G953" s="4">
        <f t="shared" si="44"/>
        <v>-0.50174447041558123</v>
      </c>
      <c r="H953" s="1">
        <f t="shared" si="42"/>
        <v>0.99009065742829372</v>
      </c>
      <c r="I953" s="1">
        <f t="shared" si="43"/>
        <v>0.37946181033388326</v>
      </c>
    </row>
    <row r="954" spans="7:9">
      <c r="G954" s="4">
        <f t="shared" si="44"/>
        <v>-0.50074447041558123</v>
      </c>
      <c r="H954" s="1">
        <f t="shared" si="42"/>
        <v>0.99010651113702408</v>
      </c>
      <c r="I954" s="1">
        <f t="shared" si="43"/>
        <v>0.37965206114514727</v>
      </c>
    </row>
    <row r="955" spans="7:9">
      <c r="G955" s="4">
        <f t="shared" si="44"/>
        <v>-0.49974447041558123</v>
      </c>
      <c r="H955" s="1">
        <f t="shared" si="42"/>
        <v>0.99012234604328209</v>
      </c>
      <c r="I955" s="1">
        <f t="shared" si="43"/>
        <v>0.3798420275002648</v>
      </c>
    </row>
    <row r="956" spans="7:9">
      <c r="G956" s="4">
        <f t="shared" si="44"/>
        <v>-0.49874447041558123</v>
      </c>
      <c r="H956" s="1">
        <f t="shared" si="42"/>
        <v>0.9901381621567934</v>
      </c>
      <c r="I956" s="1">
        <f t="shared" si="43"/>
        <v>0.38003170887687526</v>
      </c>
    </row>
    <row r="957" spans="7:9">
      <c r="G957" s="4">
        <f t="shared" si="44"/>
        <v>-0.49774447041558123</v>
      </c>
      <c r="H957" s="1">
        <f t="shared" si="42"/>
        <v>0.990153959487302</v>
      </c>
      <c r="I957" s="1">
        <f t="shared" si="43"/>
        <v>0.38022110475321169</v>
      </c>
    </row>
    <row r="958" spans="7:9">
      <c r="G958" s="4">
        <f t="shared" si="44"/>
        <v>-0.49674447041558123</v>
      </c>
      <c r="H958" s="1">
        <f t="shared" si="42"/>
        <v>0.99016973804457031</v>
      </c>
      <c r="I958" s="1">
        <f t="shared" si="43"/>
        <v>0.38041021460810387</v>
      </c>
    </row>
    <row r="959" spans="7:9">
      <c r="G959" s="4">
        <f t="shared" si="44"/>
        <v>-0.49574447041558123</v>
      </c>
      <c r="H959" s="1">
        <f t="shared" si="42"/>
        <v>0.99018549783837861</v>
      </c>
      <c r="I959" s="1">
        <f t="shared" si="43"/>
        <v>0.38059903792098027</v>
      </c>
    </row>
    <row r="960" spans="7:9">
      <c r="G960" s="4">
        <f t="shared" si="44"/>
        <v>-0.49474447041558123</v>
      </c>
      <c r="H960" s="1">
        <f t="shared" si="42"/>
        <v>0.99020123887852574</v>
      </c>
      <c r="I960" s="1">
        <f t="shared" si="43"/>
        <v>0.38078757417187048</v>
      </c>
    </row>
    <row r="961" spans="7:9">
      <c r="G961" s="4">
        <f t="shared" si="44"/>
        <v>-0.49374447041558123</v>
      </c>
      <c r="H961" s="1">
        <f t="shared" si="42"/>
        <v>0.99021696117482838</v>
      </c>
      <c r="I961" s="1">
        <f t="shared" si="43"/>
        <v>0.38097582284140785</v>
      </c>
    </row>
    <row r="962" spans="7:9">
      <c r="G962" s="4">
        <f t="shared" si="44"/>
        <v>-0.49274447041558123</v>
      </c>
      <c r="H962" s="1">
        <f t="shared" ref="H962:H1025" si="45">1-$B$1*NORMSDIST($E$5-$E$6*G962)</f>
        <v>0.99023266473712168</v>
      </c>
      <c r="I962" s="1">
        <f t="shared" ref="I962:I1025" si="46">_xlfn.NORM.S.DIST(G962,FALSE)/(1-$B$16)</f>
        <v>0.3811637834108314</v>
      </c>
    </row>
    <row r="963" spans="7:9">
      <c r="G963" s="4">
        <f t="shared" ref="G963:G1026" si="47">G962+0.001</f>
        <v>-0.49174447041558123</v>
      </c>
      <c r="H963" s="1">
        <f t="shared" si="45"/>
        <v>0.99024834957525842</v>
      </c>
      <c r="I963" s="1">
        <f t="shared" si="46"/>
        <v>0.38135145536198867</v>
      </c>
    </row>
    <row r="964" spans="7:9">
      <c r="G964" s="4">
        <f t="shared" si="47"/>
        <v>-0.49074447041558122</v>
      </c>
      <c r="H964" s="1">
        <f t="shared" si="45"/>
        <v>0.9902640156991096</v>
      </c>
      <c r="I964" s="1">
        <f t="shared" si="46"/>
        <v>0.38153883817733786</v>
      </c>
    </row>
    <row r="965" spans="7:9">
      <c r="G965" s="4">
        <f t="shared" si="47"/>
        <v>-0.48974447041558122</v>
      </c>
      <c r="H965" s="1">
        <f t="shared" si="45"/>
        <v>0.99027966311856419</v>
      </c>
      <c r="I965" s="1">
        <f t="shared" si="46"/>
        <v>0.38172593133995014</v>
      </c>
    </row>
    <row r="966" spans="7:9">
      <c r="G966" s="4">
        <f t="shared" si="47"/>
        <v>-0.48874447041558122</v>
      </c>
      <c r="H966" s="1">
        <f t="shared" si="45"/>
        <v>0.99029529184352916</v>
      </c>
      <c r="I966" s="1">
        <f t="shared" si="46"/>
        <v>0.38191273433351214</v>
      </c>
    </row>
    <row r="967" spans="7:9">
      <c r="G967" s="4">
        <f t="shared" si="47"/>
        <v>-0.48774447041558122</v>
      </c>
      <c r="H967" s="1">
        <f t="shared" si="45"/>
        <v>0.99031090188392901</v>
      </c>
      <c r="I967" s="1">
        <f t="shared" si="46"/>
        <v>0.38209924664232847</v>
      </c>
    </row>
    <row r="968" spans="7:9">
      <c r="G968" s="4">
        <f t="shared" si="47"/>
        <v>-0.48674447041558122</v>
      </c>
      <c r="H968" s="1">
        <f t="shared" si="45"/>
        <v>0.99032649324970645</v>
      </c>
      <c r="I968" s="1">
        <f t="shared" si="46"/>
        <v>0.38228546775132349</v>
      </c>
    </row>
    <row r="969" spans="7:9">
      <c r="G969" s="4">
        <f t="shared" si="47"/>
        <v>-0.48574447041558122</v>
      </c>
      <c r="H969" s="1">
        <f t="shared" si="45"/>
        <v>0.99034206595082186</v>
      </c>
      <c r="I969" s="1">
        <f t="shared" si="46"/>
        <v>0.3824713971460445</v>
      </c>
    </row>
    <row r="970" spans="7:9">
      <c r="G970" s="4">
        <f t="shared" si="47"/>
        <v>-0.48474447041558122</v>
      </c>
      <c r="H970" s="1">
        <f t="shared" si="45"/>
        <v>0.99035761999725314</v>
      </c>
      <c r="I970" s="1">
        <f t="shared" si="46"/>
        <v>0.38265703431266346</v>
      </c>
    </row>
    <row r="971" spans="7:9">
      <c r="G971" s="4">
        <f t="shared" si="47"/>
        <v>-0.48374447041558122</v>
      </c>
      <c r="H971" s="1">
        <f t="shared" si="45"/>
        <v>0.99037315539899617</v>
      </c>
      <c r="I971" s="1">
        <f t="shared" si="46"/>
        <v>0.38284237873797972</v>
      </c>
    </row>
    <row r="972" spans="7:9">
      <c r="G972" s="4">
        <f t="shared" si="47"/>
        <v>-0.48274447041558122</v>
      </c>
      <c r="H972" s="1">
        <f t="shared" si="45"/>
        <v>0.99038867216606441</v>
      </c>
      <c r="I972" s="1">
        <f t="shared" si="46"/>
        <v>0.38302742990942212</v>
      </c>
    </row>
    <row r="973" spans="7:9">
      <c r="G973" s="4">
        <f t="shared" si="47"/>
        <v>-0.48174447041558122</v>
      </c>
      <c r="H973" s="1">
        <f t="shared" si="45"/>
        <v>0.99040417030848871</v>
      </c>
      <c r="I973" s="1">
        <f t="shared" si="46"/>
        <v>0.38321218731505141</v>
      </c>
    </row>
    <row r="974" spans="7:9">
      <c r="G974" s="4">
        <f t="shared" si="47"/>
        <v>-0.48074447041558122</v>
      </c>
      <c r="H974" s="1">
        <f t="shared" si="45"/>
        <v>0.99041964983631769</v>
      </c>
      <c r="I974" s="1">
        <f t="shared" si="46"/>
        <v>0.38339665044356286</v>
      </c>
    </row>
    <row r="975" spans="7:9">
      <c r="G975" s="4">
        <f t="shared" si="47"/>
        <v>-0.47974447041558121</v>
      </c>
      <c r="H975" s="1">
        <f t="shared" si="45"/>
        <v>0.99043511075961754</v>
      </c>
      <c r="I975" s="1">
        <f t="shared" si="46"/>
        <v>0.38358081878428824</v>
      </c>
    </row>
    <row r="976" spans="7:9">
      <c r="G976" s="4">
        <f t="shared" si="47"/>
        <v>-0.47874447041558121</v>
      </c>
      <c r="H976" s="1">
        <f t="shared" si="45"/>
        <v>0.99045055308847163</v>
      </c>
      <c r="I976" s="1">
        <f t="shared" si="46"/>
        <v>0.38376469182719841</v>
      </c>
    </row>
    <row r="977" spans="7:9">
      <c r="G977" s="4">
        <f t="shared" si="47"/>
        <v>-0.47774447041558121</v>
      </c>
      <c r="H977" s="1">
        <f t="shared" si="45"/>
        <v>0.99046597683298099</v>
      </c>
      <c r="I977" s="1">
        <f t="shared" si="46"/>
        <v>0.38394826906290547</v>
      </c>
    </row>
    <row r="978" spans="7:9">
      <c r="G978" s="4">
        <f t="shared" si="47"/>
        <v>-0.47674447041558121</v>
      </c>
      <c r="H978" s="1">
        <f t="shared" si="45"/>
        <v>0.99048138200326397</v>
      </c>
      <c r="I978" s="1">
        <f t="shared" si="46"/>
        <v>0.38413154998266541</v>
      </c>
    </row>
    <row r="979" spans="7:9">
      <c r="G979" s="4">
        <f t="shared" si="47"/>
        <v>-0.47574447041558121</v>
      </c>
      <c r="H979" s="1">
        <f t="shared" si="45"/>
        <v>0.99049676860945624</v>
      </c>
      <c r="I979" s="1">
        <f t="shared" si="46"/>
        <v>0.38431453407838018</v>
      </c>
    </row>
    <row r="980" spans="7:9">
      <c r="G980" s="4">
        <f t="shared" si="47"/>
        <v>-0.47474447041558121</v>
      </c>
      <c r="H980" s="1">
        <f t="shared" si="45"/>
        <v>0.99051213666171078</v>
      </c>
      <c r="I980" s="1">
        <f t="shared" si="46"/>
        <v>0.38449722084260007</v>
      </c>
    </row>
    <row r="981" spans="7:9">
      <c r="G981" s="4">
        <f t="shared" si="47"/>
        <v>-0.47374447041558121</v>
      </c>
      <c r="H981" s="1">
        <f t="shared" si="45"/>
        <v>0.9905274861701977</v>
      </c>
      <c r="I981" s="1">
        <f t="shared" si="46"/>
        <v>0.38467960976852622</v>
      </c>
    </row>
    <row r="982" spans="7:9">
      <c r="G982" s="4">
        <f t="shared" si="47"/>
        <v>-0.47274447041558121</v>
      </c>
      <c r="H982" s="1">
        <f t="shared" si="45"/>
        <v>0.9905428171451045</v>
      </c>
      <c r="I982" s="1">
        <f t="shared" si="46"/>
        <v>0.38486170035001283</v>
      </c>
    </row>
    <row r="983" spans="7:9">
      <c r="G983" s="4">
        <f t="shared" si="47"/>
        <v>-0.47174447041558121</v>
      </c>
      <c r="H983" s="1">
        <f t="shared" si="45"/>
        <v>0.99055812959663558</v>
      </c>
      <c r="I983" s="1">
        <f t="shared" si="46"/>
        <v>0.38504349208156929</v>
      </c>
    </row>
    <row r="984" spans="7:9">
      <c r="G984" s="4">
        <f t="shared" si="47"/>
        <v>-0.47074447041558121</v>
      </c>
      <c r="H984" s="1">
        <f t="shared" si="45"/>
        <v>0.99057342353501265</v>
      </c>
      <c r="I984" s="1">
        <f t="shared" si="46"/>
        <v>0.38522498445836312</v>
      </c>
    </row>
    <row r="985" spans="7:9">
      <c r="G985" s="4">
        <f t="shared" si="47"/>
        <v>-0.46974447041558121</v>
      </c>
      <c r="H985" s="1">
        <f t="shared" si="45"/>
        <v>0.99058869897047441</v>
      </c>
      <c r="I985" s="1">
        <f t="shared" si="46"/>
        <v>0.38540617697622143</v>
      </c>
    </row>
    <row r="986" spans="7:9">
      <c r="G986" s="4">
        <f t="shared" si="47"/>
        <v>-0.4687444704155812</v>
      </c>
      <c r="H986" s="1">
        <f t="shared" si="45"/>
        <v>0.99060395591327666</v>
      </c>
      <c r="I986" s="1">
        <f t="shared" si="46"/>
        <v>0.3855870691316341</v>
      </c>
    </row>
    <row r="987" spans="7:9">
      <c r="G987" s="4">
        <f t="shared" si="47"/>
        <v>-0.4677444704155812</v>
      </c>
      <c r="H987" s="1">
        <f t="shared" si="45"/>
        <v>0.99061919437369195</v>
      </c>
      <c r="I987" s="1">
        <f t="shared" si="46"/>
        <v>0.38576766042175564</v>
      </c>
    </row>
    <row r="988" spans="7:9">
      <c r="G988" s="4">
        <f t="shared" si="47"/>
        <v>-0.4667444704155812</v>
      </c>
      <c r="H988" s="1">
        <f t="shared" si="45"/>
        <v>0.99063441436201005</v>
      </c>
      <c r="I988" s="1">
        <f t="shared" si="46"/>
        <v>0.38594795034440754</v>
      </c>
    </row>
    <row r="989" spans="7:9">
      <c r="G989" s="4">
        <f t="shared" si="47"/>
        <v>-0.4657444704155812</v>
      </c>
      <c r="H989" s="1">
        <f t="shared" si="45"/>
        <v>0.99064961588853728</v>
      </c>
      <c r="I989" s="1">
        <f t="shared" si="46"/>
        <v>0.38612793839808074</v>
      </c>
    </row>
    <row r="990" spans="7:9">
      <c r="G990" s="4">
        <f t="shared" si="47"/>
        <v>-0.4647444704155812</v>
      </c>
      <c r="H990" s="1">
        <f t="shared" si="45"/>
        <v>0.99066479896359705</v>
      </c>
      <c r="I990" s="1">
        <f t="shared" si="46"/>
        <v>0.38630762408193769</v>
      </c>
    </row>
    <row r="991" spans="7:9">
      <c r="G991" s="4">
        <f t="shared" si="47"/>
        <v>-0.4637444704155812</v>
      </c>
      <c r="H991" s="1">
        <f t="shared" si="45"/>
        <v>0.99067996359752963</v>
      </c>
      <c r="I991" s="1">
        <f t="shared" si="46"/>
        <v>0.38648700689581506</v>
      </c>
    </row>
    <row r="992" spans="7:9">
      <c r="G992" s="4">
        <f t="shared" si="47"/>
        <v>-0.4627444704155812</v>
      </c>
      <c r="H992" s="1">
        <f t="shared" si="45"/>
        <v>0.99069510980069164</v>
      </c>
      <c r="I992" s="1">
        <f t="shared" si="46"/>
        <v>0.3866660863402257</v>
      </c>
    </row>
    <row r="993" spans="7:9">
      <c r="G993" s="4">
        <f t="shared" si="47"/>
        <v>-0.4617444704155812</v>
      </c>
      <c r="H993" s="1">
        <f t="shared" si="45"/>
        <v>0.99071023758345678</v>
      </c>
      <c r="I993" s="1">
        <f t="shared" si="46"/>
        <v>0.38684486191636125</v>
      </c>
    </row>
    <row r="994" spans="7:9">
      <c r="G994" s="4">
        <f t="shared" si="47"/>
        <v>-0.4607444704155812</v>
      </c>
      <c r="H994" s="1">
        <f t="shared" si="45"/>
        <v>0.99072534695621528</v>
      </c>
      <c r="I994" s="1">
        <f t="shared" si="46"/>
        <v>0.3870233331260941</v>
      </c>
    </row>
    <row r="995" spans="7:9">
      <c r="G995" s="4">
        <f t="shared" si="47"/>
        <v>-0.4597444704155812</v>
      </c>
      <c r="H995" s="1">
        <f t="shared" si="45"/>
        <v>0.99074043792937383</v>
      </c>
      <c r="I995" s="1">
        <f t="shared" si="46"/>
        <v>0.3872014994719799</v>
      </c>
    </row>
    <row r="996" spans="7:9">
      <c r="G996" s="4">
        <f t="shared" si="47"/>
        <v>-0.4587444704155812</v>
      </c>
      <c r="H996" s="1">
        <f t="shared" si="45"/>
        <v>0.99075551051335609</v>
      </c>
      <c r="I996" s="1">
        <f t="shared" si="46"/>
        <v>0.38737936045726007</v>
      </c>
    </row>
    <row r="997" spans="7:9">
      <c r="G997" s="4">
        <f t="shared" si="47"/>
        <v>-0.45774447041558119</v>
      </c>
      <c r="H997" s="1">
        <f t="shared" si="45"/>
        <v>0.9907705647186017</v>
      </c>
      <c r="I997" s="1">
        <f t="shared" si="46"/>
        <v>0.38755691558586358</v>
      </c>
    </row>
    <row r="998" spans="7:9">
      <c r="G998" s="4">
        <f t="shared" si="47"/>
        <v>-0.45674447041558119</v>
      </c>
      <c r="H998" s="1">
        <f t="shared" si="45"/>
        <v>0.99078560055556719</v>
      </c>
      <c r="I998" s="1">
        <f t="shared" si="46"/>
        <v>0.38773416436240993</v>
      </c>
    </row>
    <row r="999" spans="7:9">
      <c r="G999" s="4">
        <f t="shared" si="47"/>
        <v>-0.45574447041558119</v>
      </c>
      <c r="H999" s="1">
        <f t="shared" si="45"/>
        <v>0.99080061803472541</v>
      </c>
      <c r="I999" s="1">
        <f t="shared" si="46"/>
        <v>0.38791110629221065</v>
      </c>
    </row>
    <row r="1000" spans="7:9">
      <c r="G1000" s="4">
        <f t="shared" si="47"/>
        <v>-0.45474447041558119</v>
      </c>
      <c r="H1000" s="1">
        <f t="shared" si="45"/>
        <v>0.99081561716656552</v>
      </c>
      <c r="I1000" s="1">
        <f t="shared" si="46"/>
        <v>0.38808774088127235</v>
      </c>
    </row>
    <row r="1001" spans="7:9">
      <c r="G1001" s="4">
        <f t="shared" si="47"/>
        <v>-0.45374447041558119</v>
      </c>
      <c r="H1001" s="1">
        <f t="shared" si="45"/>
        <v>0.99083059796159301</v>
      </c>
      <c r="I1001" s="1">
        <f t="shared" si="46"/>
        <v>0.38826406763629856</v>
      </c>
    </row>
    <row r="1002" spans="7:9">
      <c r="G1002" s="4">
        <f t="shared" si="47"/>
        <v>-0.45274447041558119</v>
      </c>
      <c r="H1002" s="1">
        <f t="shared" si="45"/>
        <v>0.9908455604303299</v>
      </c>
      <c r="I1002" s="1">
        <f t="shared" si="46"/>
        <v>0.38844008606469216</v>
      </c>
    </row>
    <row r="1003" spans="7:9">
      <c r="G1003" s="4">
        <f t="shared" si="47"/>
        <v>-0.45174447041558119</v>
      </c>
      <c r="H1003" s="1">
        <f t="shared" si="45"/>
        <v>0.99086050458331398</v>
      </c>
      <c r="I1003" s="1">
        <f t="shared" si="46"/>
        <v>0.38861579567455767</v>
      </c>
    </row>
    <row r="1004" spans="7:9">
      <c r="G1004" s="4">
        <f t="shared" si="47"/>
        <v>-0.45074447041558119</v>
      </c>
      <c r="H1004" s="1">
        <f t="shared" si="45"/>
        <v>0.99087543043109982</v>
      </c>
      <c r="I1004" s="1">
        <f t="shared" si="46"/>
        <v>0.38879119597470341</v>
      </c>
    </row>
    <row r="1005" spans="7:9">
      <c r="G1005" s="4">
        <f t="shared" si="47"/>
        <v>-0.44974447041558119</v>
      </c>
      <c r="H1005" s="1">
        <f t="shared" si="45"/>
        <v>0.99089033798425785</v>
      </c>
      <c r="I1005" s="1">
        <f t="shared" si="46"/>
        <v>0.38896628647464421</v>
      </c>
    </row>
    <row r="1006" spans="7:9">
      <c r="G1006" s="4">
        <f t="shared" si="47"/>
        <v>-0.44874447041558119</v>
      </c>
      <c r="H1006" s="1">
        <f t="shared" si="45"/>
        <v>0.99090522725337449</v>
      </c>
      <c r="I1006" s="1">
        <f t="shared" si="46"/>
        <v>0.38914106668460291</v>
      </c>
    </row>
    <row r="1007" spans="7:9">
      <c r="G1007" s="4">
        <f t="shared" si="47"/>
        <v>-0.44774447041558119</v>
      </c>
      <c r="H1007" s="1">
        <f t="shared" si="45"/>
        <v>0.99092009824905247</v>
      </c>
      <c r="I1007" s="1">
        <f t="shared" si="46"/>
        <v>0.38931553611551345</v>
      </c>
    </row>
    <row r="1008" spans="7:9">
      <c r="G1008" s="4">
        <f t="shared" si="47"/>
        <v>-0.44674447041558119</v>
      </c>
      <c r="H1008" s="1">
        <f t="shared" si="45"/>
        <v>0.99093495098191042</v>
      </c>
      <c r="I1008" s="1">
        <f t="shared" si="46"/>
        <v>0.3894896942790228</v>
      </c>
    </row>
    <row r="1009" spans="7:9">
      <c r="G1009" s="4">
        <f t="shared" si="47"/>
        <v>-0.44574447041558118</v>
      </c>
      <c r="H1009" s="1">
        <f t="shared" si="45"/>
        <v>0.99094978546258305</v>
      </c>
      <c r="I1009" s="1">
        <f t="shared" si="46"/>
        <v>0.38966354068749298</v>
      </c>
    </row>
    <row r="1010" spans="7:9">
      <c r="G1010" s="4">
        <f t="shared" si="47"/>
        <v>-0.44474447041558118</v>
      </c>
      <c r="H1010" s="1">
        <f t="shared" si="45"/>
        <v>0.99096460170172096</v>
      </c>
      <c r="I1010" s="1">
        <f t="shared" si="46"/>
        <v>0.38983707485400387</v>
      </c>
    </row>
    <row r="1011" spans="7:9">
      <c r="G1011" s="4">
        <f t="shared" si="47"/>
        <v>-0.44374447041558118</v>
      </c>
      <c r="H1011" s="1">
        <f t="shared" si="45"/>
        <v>0.99097939970999038</v>
      </c>
      <c r="I1011" s="1">
        <f t="shared" si="46"/>
        <v>0.39001029629235501</v>
      </c>
    </row>
    <row r="1012" spans="7:9">
      <c r="G1012" s="4">
        <f t="shared" si="47"/>
        <v>-0.44274447041558118</v>
      </c>
      <c r="H1012" s="1">
        <f t="shared" si="45"/>
        <v>0.990994179498074</v>
      </c>
      <c r="I1012" s="1">
        <f t="shared" si="46"/>
        <v>0.39018320451706812</v>
      </c>
    </row>
    <row r="1013" spans="7:9">
      <c r="G1013" s="4">
        <f t="shared" si="47"/>
        <v>-0.44174447041558118</v>
      </c>
      <c r="H1013" s="1">
        <f t="shared" si="45"/>
        <v>0.99100894107666959</v>
      </c>
      <c r="I1013" s="1">
        <f t="shared" si="46"/>
        <v>0.39035579904338924</v>
      </c>
    </row>
    <row r="1014" spans="7:9">
      <c r="G1014" s="4">
        <f t="shared" si="47"/>
        <v>-0.44074447041558118</v>
      </c>
      <c r="H1014" s="1">
        <f t="shared" si="45"/>
        <v>0.99102368445649125</v>
      </c>
      <c r="I1014" s="1">
        <f t="shared" si="46"/>
        <v>0.39052807938729112</v>
      </c>
    </row>
    <row r="1015" spans="7:9">
      <c r="G1015" s="4">
        <f t="shared" si="47"/>
        <v>-0.43974447041558118</v>
      </c>
      <c r="H1015" s="1">
        <f t="shared" si="45"/>
        <v>0.9910384096482685</v>
      </c>
      <c r="I1015" s="1">
        <f t="shared" si="46"/>
        <v>0.39070004506547545</v>
      </c>
    </row>
    <row r="1016" spans="7:9">
      <c r="G1016" s="4">
        <f t="shared" si="47"/>
        <v>-0.43874447041558118</v>
      </c>
      <c r="H1016" s="1">
        <f t="shared" si="45"/>
        <v>0.99105311666274654</v>
      </c>
      <c r="I1016" s="1">
        <f t="shared" si="46"/>
        <v>0.39087169559537482</v>
      </c>
    </row>
    <row r="1017" spans="7:9">
      <c r="G1017" s="4">
        <f t="shared" si="47"/>
        <v>-0.43774447041558118</v>
      </c>
      <c r="H1017" s="1">
        <f t="shared" si="45"/>
        <v>0.99106780551068629</v>
      </c>
      <c r="I1017" s="1">
        <f t="shared" si="46"/>
        <v>0.39104303049515543</v>
      </c>
    </row>
    <row r="1018" spans="7:9">
      <c r="G1018" s="4">
        <f t="shared" si="47"/>
        <v>-0.43674447041558118</v>
      </c>
      <c r="H1018" s="1">
        <f t="shared" si="45"/>
        <v>0.99108247620286416</v>
      </c>
      <c r="I1018" s="1">
        <f t="shared" si="46"/>
        <v>0.39121404928371917</v>
      </c>
    </row>
    <row r="1019" spans="7:9">
      <c r="G1019" s="4">
        <f t="shared" si="47"/>
        <v>-0.43574447041558118</v>
      </c>
      <c r="H1019" s="1">
        <f t="shared" si="45"/>
        <v>0.99109712875007216</v>
      </c>
      <c r="I1019" s="1">
        <f t="shared" si="46"/>
        <v>0.39138475148070567</v>
      </c>
    </row>
    <row r="1020" spans="7:9">
      <c r="G1020" s="4">
        <f t="shared" si="47"/>
        <v>-0.43474447041558117</v>
      </c>
      <c r="H1020" s="1">
        <f t="shared" si="45"/>
        <v>0.99111176316311766</v>
      </c>
      <c r="I1020" s="1">
        <f t="shared" si="46"/>
        <v>0.39155513660649482</v>
      </c>
    </row>
    <row r="1021" spans="7:9">
      <c r="G1021" s="4">
        <f t="shared" si="47"/>
        <v>-0.43374447041558117</v>
      </c>
      <c r="H1021" s="1">
        <f t="shared" si="45"/>
        <v>0.99112637945282367</v>
      </c>
      <c r="I1021" s="1">
        <f t="shared" si="46"/>
        <v>0.39172520418220869</v>
      </c>
    </row>
    <row r="1022" spans="7:9">
      <c r="G1022" s="4">
        <f t="shared" si="47"/>
        <v>-0.43274447041558117</v>
      </c>
      <c r="H1022" s="1">
        <f t="shared" si="45"/>
        <v>0.9911409776300284</v>
      </c>
      <c r="I1022" s="1">
        <f t="shared" si="46"/>
        <v>0.39189495372971428</v>
      </c>
    </row>
    <row r="1023" spans="7:9">
      <c r="G1023" s="4">
        <f t="shared" si="47"/>
        <v>-0.43174447041558117</v>
      </c>
      <c r="H1023" s="1">
        <f t="shared" si="45"/>
        <v>0.9911555577055855</v>
      </c>
      <c r="I1023" s="1">
        <f t="shared" si="46"/>
        <v>0.39206438477162525</v>
      </c>
    </row>
    <row r="1024" spans="7:9">
      <c r="G1024" s="4">
        <f t="shared" si="47"/>
        <v>-0.43074447041558117</v>
      </c>
      <c r="H1024" s="1">
        <f t="shared" si="45"/>
        <v>0.99117011969036384</v>
      </c>
      <c r="I1024" s="1">
        <f t="shared" si="46"/>
        <v>0.39223349683130432</v>
      </c>
    </row>
    <row r="1025" spans="7:9">
      <c r="G1025" s="4">
        <f t="shared" si="47"/>
        <v>-0.42974447041558117</v>
      </c>
      <c r="H1025" s="1">
        <f t="shared" si="45"/>
        <v>0.99118466359524793</v>
      </c>
      <c r="I1025" s="1">
        <f t="shared" si="46"/>
        <v>0.39240228943286576</v>
      </c>
    </row>
    <row r="1026" spans="7:9">
      <c r="G1026" s="4">
        <f t="shared" si="47"/>
        <v>-0.42874447041558117</v>
      </c>
      <c r="H1026" s="1">
        <f t="shared" ref="H1026:H1089" si="48">1-$B$1*NORMSDIST($E$5-$E$6*G1026)</f>
        <v>0.99119918943113683</v>
      </c>
      <c r="I1026" s="1">
        <f t="shared" ref="I1026:I1089" si="49">_xlfn.NORM.S.DIST(G1026,FALSE)/(1-$B$16)</f>
        <v>0.39257076210117708</v>
      </c>
    </row>
    <row r="1027" spans="7:9">
      <c r="G1027" s="4">
        <f t="shared" ref="G1027:G1090" si="50">G1026+0.001</f>
        <v>-0.42774447041558117</v>
      </c>
      <c r="H1027" s="1">
        <f t="shared" si="48"/>
        <v>0.99121369720894537</v>
      </c>
      <c r="I1027" s="1">
        <f t="shared" si="49"/>
        <v>0.39273891436186181</v>
      </c>
    </row>
    <row r="1028" spans="7:9">
      <c r="G1028" s="4">
        <f t="shared" si="50"/>
        <v>-0.42674447041558117</v>
      </c>
      <c r="H1028" s="1">
        <f t="shared" si="48"/>
        <v>0.99122818693960324</v>
      </c>
      <c r="I1028" s="1">
        <f t="shared" si="49"/>
        <v>0.39290674574130141</v>
      </c>
    </row>
    <row r="1029" spans="7:9">
      <c r="G1029" s="4">
        <f t="shared" si="50"/>
        <v>-0.42574447041558117</v>
      </c>
      <c r="H1029" s="1">
        <f t="shared" si="48"/>
        <v>0.99124265863405514</v>
      </c>
      <c r="I1029" s="1">
        <f t="shared" si="49"/>
        <v>0.39307425576663746</v>
      </c>
    </row>
    <row r="1030" spans="7:9">
      <c r="G1030" s="4">
        <f t="shared" si="50"/>
        <v>-0.42474447041558117</v>
      </c>
      <c r="H1030" s="1">
        <f t="shared" si="48"/>
        <v>0.99125711230326108</v>
      </c>
      <c r="I1030" s="1">
        <f t="shared" si="49"/>
        <v>0.39324144396577415</v>
      </c>
    </row>
    <row r="1031" spans="7:9">
      <c r="G1031" s="4">
        <f t="shared" si="50"/>
        <v>-0.42374447041558116</v>
      </c>
      <c r="H1031" s="1">
        <f t="shared" si="48"/>
        <v>0.99127154795819572</v>
      </c>
      <c r="I1031" s="1">
        <f t="shared" si="49"/>
        <v>0.39340830986738012</v>
      </c>
    </row>
    <row r="1032" spans="7:9">
      <c r="G1032" s="4">
        <f t="shared" si="50"/>
        <v>-0.42274447041558116</v>
      </c>
      <c r="H1032" s="1">
        <f t="shared" si="48"/>
        <v>0.99128596560984894</v>
      </c>
      <c r="I1032" s="1">
        <f t="shared" si="49"/>
        <v>0.39357485300089107</v>
      </c>
    </row>
    <row r="1033" spans="7:9">
      <c r="G1033" s="4">
        <f t="shared" si="50"/>
        <v>-0.42174447041558116</v>
      </c>
      <c r="H1033" s="1">
        <f t="shared" si="48"/>
        <v>0.99130036526922549</v>
      </c>
      <c r="I1033" s="1">
        <f t="shared" si="49"/>
        <v>0.39374107289651161</v>
      </c>
    </row>
    <row r="1034" spans="7:9">
      <c r="G1034" s="4">
        <f t="shared" si="50"/>
        <v>-0.42074447041558116</v>
      </c>
      <c r="H1034" s="1">
        <f t="shared" si="48"/>
        <v>0.99131474694734467</v>
      </c>
      <c r="I1034" s="1">
        <f t="shared" si="49"/>
        <v>0.39390696908521766</v>
      </c>
    </row>
    <row r="1035" spans="7:9">
      <c r="G1035" s="4">
        <f t="shared" si="50"/>
        <v>-0.41974447041558116</v>
      </c>
      <c r="H1035" s="1">
        <f t="shared" si="48"/>
        <v>0.9913291106552411</v>
      </c>
      <c r="I1035" s="1">
        <f t="shared" si="49"/>
        <v>0.39407254109875878</v>
      </c>
    </row>
    <row r="1036" spans="7:9">
      <c r="G1036" s="4">
        <f t="shared" si="50"/>
        <v>-0.41874447041558116</v>
      </c>
      <c r="H1036" s="1">
        <f t="shared" si="48"/>
        <v>0.99134345640396371</v>
      </c>
      <c r="I1036" s="1">
        <f t="shared" si="49"/>
        <v>0.39423778846965984</v>
      </c>
    </row>
    <row r="1037" spans="7:9">
      <c r="G1037" s="4">
        <f t="shared" si="50"/>
        <v>-0.41774447041558116</v>
      </c>
      <c r="H1037" s="1">
        <f t="shared" si="48"/>
        <v>0.99135778420457643</v>
      </c>
      <c r="I1037" s="1">
        <f t="shared" si="49"/>
        <v>0.39440271073122396</v>
      </c>
    </row>
    <row r="1038" spans="7:9">
      <c r="G1038" s="4">
        <f t="shared" si="50"/>
        <v>-0.41674447041558116</v>
      </c>
      <c r="H1038" s="1">
        <f t="shared" si="48"/>
        <v>0.99137209406815785</v>
      </c>
      <c r="I1038" s="1">
        <f t="shared" si="49"/>
        <v>0.39456730741753415</v>
      </c>
    </row>
    <row r="1039" spans="7:9">
      <c r="G1039" s="4">
        <f t="shared" si="50"/>
        <v>-0.41574447041558116</v>
      </c>
      <c r="H1039" s="1">
        <f t="shared" si="48"/>
        <v>0.99138638600580098</v>
      </c>
      <c r="I1039" s="1">
        <f t="shared" si="49"/>
        <v>0.39473157806345571</v>
      </c>
    </row>
    <row r="1040" spans="7:9">
      <c r="G1040" s="4">
        <f t="shared" si="50"/>
        <v>-0.41474447041558116</v>
      </c>
      <c r="H1040" s="1">
        <f t="shared" si="48"/>
        <v>0.9914006600286136</v>
      </c>
      <c r="I1040" s="1">
        <f t="shared" si="49"/>
        <v>0.39489552220463831</v>
      </c>
    </row>
    <row r="1041" spans="7:9">
      <c r="G1041" s="4">
        <f t="shared" si="50"/>
        <v>-0.41374447041558116</v>
      </c>
      <c r="H1041" s="1">
        <f t="shared" si="48"/>
        <v>0.99141491614771804</v>
      </c>
      <c r="I1041" s="1">
        <f t="shared" si="49"/>
        <v>0.39505913937751835</v>
      </c>
    </row>
    <row r="1042" spans="7:9">
      <c r="G1042" s="4">
        <f t="shared" si="50"/>
        <v>-0.41274447041558116</v>
      </c>
      <c r="H1042" s="1">
        <f t="shared" si="48"/>
        <v>0.99142915437425105</v>
      </c>
      <c r="I1042" s="1">
        <f t="shared" si="49"/>
        <v>0.39522242911932087</v>
      </c>
    </row>
    <row r="1043" spans="7:9">
      <c r="G1043" s="4">
        <f t="shared" si="50"/>
        <v>-0.41174447041558115</v>
      </c>
      <c r="H1043" s="1">
        <f t="shared" si="48"/>
        <v>0.99144337471936395</v>
      </c>
      <c r="I1043" s="1">
        <f t="shared" si="49"/>
        <v>0.39538539096806219</v>
      </c>
    </row>
    <row r="1044" spans="7:9">
      <c r="G1044" s="4">
        <f t="shared" si="50"/>
        <v>-0.41074447041558115</v>
      </c>
      <c r="H1044" s="1">
        <f t="shared" si="48"/>
        <v>0.99145757719422234</v>
      </c>
      <c r="I1044" s="1">
        <f t="shared" si="49"/>
        <v>0.3955480244625515</v>
      </c>
    </row>
    <row r="1045" spans="7:9">
      <c r="G1045" s="4">
        <f t="shared" si="50"/>
        <v>-0.40974447041558115</v>
      </c>
      <c r="H1045" s="1">
        <f t="shared" si="48"/>
        <v>0.99147176181000607</v>
      </c>
      <c r="I1045" s="1">
        <f t="shared" si="49"/>
        <v>0.3957103291423934</v>
      </c>
    </row>
    <row r="1046" spans="7:9">
      <c r="G1046" s="4">
        <f t="shared" si="50"/>
        <v>-0.40874447041558115</v>
      </c>
      <c r="H1046" s="1">
        <f t="shared" si="48"/>
        <v>0.99148592857790974</v>
      </c>
      <c r="I1046" s="1">
        <f t="shared" si="49"/>
        <v>0.39587230454799016</v>
      </c>
    </row>
    <row r="1047" spans="7:9">
      <c r="G1047" s="4">
        <f t="shared" si="50"/>
        <v>-0.40774447041558115</v>
      </c>
      <c r="H1047" s="1">
        <f t="shared" si="48"/>
        <v>0.99150007750914182</v>
      </c>
      <c r="I1047" s="1">
        <f t="shared" si="49"/>
        <v>0.3960339502205435</v>
      </c>
    </row>
    <row r="1048" spans="7:9">
      <c r="G1048" s="4">
        <f t="shared" si="50"/>
        <v>-0.40674447041558115</v>
      </c>
      <c r="H1048" s="1">
        <f t="shared" si="48"/>
        <v>0.99151420861492512</v>
      </c>
      <c r="I1048" s="1">
        <f t="shared" si="49"/>
        <v>0.39619526570205715</v>
      </c>
    </row>
    <row r="1049" spans="7:9">
      <c r="G1049" s="4">
        <f t="shared" si="50"/>
        <v>-0.40574447041558115</v>
      </c>
      <c r="H1049" s="1">
        <f t="shared" si="48"/>
        <v>0.99152832190649676</v>
      </c>
      <c r="I1049" s="1">
        <f t="shared" si="49"/>
        <v>0.39635625053533852</v>
      </c>
    </row>
    <row r="1050" spans="7:9">
      <c r="G1050" s="4">
        <f t="shared" si="50"/>
        <v>-0.40474447041558115</v>
      </c>
      <c r="H1050" s="1">
        <f t="shared" si="48"/>
        <v>0.99154241739510796</v>
      </c>
      <c r="I1050" s="1">
        <f t="shared" si="49"/>
        <v>0.39651690426400166</v>
      </c>
    </row>
    <row r="1051" spans="7:9">
      <c r="G1051" s="4">
        <f t="shared" si="50"/>
        <v>-0.40374447041558115</v>
      </c>
      <c r="H1051" s="1">
        <f t="shared" si="48"/>
        <v>0.9915564950920237</v>
      </c>
      <c r="I1051" s="1">
        <f t="shared" si="49"/>
        <v>0.39667722643246855</v>
      </c>
    </row>
    <row r="1052" spans="7:9">
      <c r="G1052" s="4">
        <f t="shared" si="50"/>
        <v>-0.40274447041558115</v>
      </c>
      <c r="H1052" s="1">
        <f t="shared" si="48"/>
        <v>0.99157055500852365</v>
      </c>
      <c r="I1052" s="1">
        <f t="shared" si="49"/>
        <v>0.3968372165859716</v>
      </c>
    </row>
    <row r="1053" spans="7:9">
      <c r="G1053" s="4">
        <f t="shared" si="50"/>
        <v>-0.40174447041558115</v>
      </c>
      <c r="H1053" s="1">
        <f t="shared" si="48"/>
        <v>0.99158459715590086</v>
      </c>
      <c r="I1053" s="1">
        <f t="shared" si="49"/>
        <v>0.39699687427055608</v>
      </c>
    </row>
    <row r="1054" spans="7:9">
      <c r="G1054" s="4">
        <f t="shared" si="50"/>
        <v>-0.40074447041558114</v>
      </c>
      <c r="H1054" s="1">
        <f t="shared" si="48"/>
        <v>0.99159862154546274</v>
      </c>
      <c r="I1054" s="1">
        <f t="shared" si="49"/>
        <v>0.39715619903308186</v>
      </c>
    </row>
    <row r="1055" spans="7:9">
      <c r="G1055" s="4">
        <f t="shared" si="50"/>
        <v>-0.39974447041558114</v>
      </c>
      <c r="H1055" s="1">
        <f t="shared" si="48"/>
        <v>0.99161262818853058</v>
      </c>
      <c r="I1055" s="1">
        <f t="shared" si="49"/>
        <v>0.39731519042122559</v>
      </c>
    </row>
    <row r="1056" spans="7:9">
      <c r="G1056" s="4">
        <f t="shared" si="50"/>
        <v>-0.39874447041558114</v>
      </c>
      <c r="H1056" s="1">
        <f t="shared" si="48"/>
        <v>0.99162661709643929</v>
      </c>
      <c r="I1056" s="1">
        <f t="shared" si="49"/>
        <v>0.39747384798348318</v>
      </c>
    </row>
    <row r="1057" spans="7:9">
      <c r="G1057" s="4">
        <f t="shared" si="50"/>
        <v>-0.39774447041558114</v>
      </c>
      <c r="H1057" s="1">
        <f t="shared" si="48"/>
        <v>0.9916405882805378</v>
      </c>
      <c r="I1057" s="1">
        <f t="shared" si="49"/>
        <v>0.39763217126917144</v>
      </c>
    </row>
    <row r="1058" spans="7:9">
      <c r="G1058" s="4">
        <f t="shared" si="50"/>
        <v>-0.39674447041558114</v>
      </c>
      <c r="H1058" s="1">
        <f t="shared" si="48"/>
        <v>0.99165454175218892</v>
      </c>
      <c r="I1058" s="1">
        <f t="shared" si="49"/>
        <v>0.39779015982843063</v>
      </c>
    </row>
    <row r="1059" spans="7:9">
      <c r="G1059" s="4">
        <f t="shared" si="50"/>
        <v>-0.39574447041558114</v>
      </c>
      <c r="H1059" s="1">
        <f t="shared" si="48"/>
        <v>0.99166847752276899</v>
      </c>
      <c r="I1059" s="1">
        <f t="shared" si="49"/>
        <v>0.39794781321222639</v>
      </c>
    </row>
    <row r="1060" spans="7:9">
      <c r="G1060" s="4">
        <f t="shared" si="50"/>
        <v>-0.39474447041558114</v>
      </c>
      <c r="H1060" s="1">
        <f t="shared" si="48"/>
        <v>0.99168239560366811</v>
      </c>
      <c r="I1060" s="1">
        <f t="shared" si="49"/>
        <v>0.39810513097235189</v>
      </c>
    </row>
    <row r="1061" spans="7:9">
      <c r="G1061" s="4">
        <f t="shared" si="50"/>
        <v>-0.39374447041558114</v>
      </c>
      <c r="H1061" s="1">
        <f t="shared" si="48"/>
        <v>0.99169629600629017</v>
      </c>
      <c r="I1061" s="1">
        <f t="shared" si="49"/>
        <v>0.39826211266142997</v>
      </c>
    </row>
    <row r="1062" spans="7:9">
      <c r="G1062" s="4">
        <f t="shared" si="50"/>
        <v>-0.39274447041558114</v>
      </c>
      <c r="H1062" s="1">
        <f t="shared" si="48"/>
        <v>0.99171017874205247</v>
      </c>
      <c r="I1062" s="1">
        <f t="shared" si="49"/>
        <v>0.39841875783291525</v>
      </c>
    </row>
    <row r="1063" spans="7:9">
      <c r="G1063" s="4">
        <f t="shared" si="50"/>
        <v>-0.39174447041558114</v>
      </c>
      <c r="H1063" s="1">
        <f t="shared" si="48"/>
        <v>0.99172404382238588</v>
      </c>
      <c r="I1063" s="1">
        <f t="shared" si="49"/>
        <v>0.3985750660410961</v>
      </c>
    </row>
    <row r="1064" spans="7:9">
      <c r="G1064" s="4">
        <f t="shared" si="50"/>
        <v>-0.39074447041558114</v>
      </c>
      <c r="H1064" s="1">
        <f t="shared" si="48"/>
        <v>0.99173789125873513</v>
      </c>
      <c r="I1064" s="1">
        <f t="shared" si="49"/>
        <v>0.39873103684109718</v>
      </c>
    </row>
    <row r="1065" spans="7:9">
      <c r="G1065" s="4">
        <f t="shared" si="50"/>
        <v>-0.38974447041558113</v>
      </c>
      <c r="H1065" s="1">
        <f t="shared" si="48"/>
        <v>0.99175172106255793</v>
      </c>
      <c r="I1065" s="1">
        <f t="shared" si="49"/>
        <v>0.39888666978888099</v>
      </c>
    </row>
    <row r="1066" spans="7:9">
      <c r="G1066" s="4">
        <f t="shared" si="50"/>
        <v>-0.38874447041558113</v>
      </c>
      <c r="H1066" s="1">
        <f t="shared" si="48"/>
        <v>0.99176553324532568</v>
      </c>
      <c r="I1066" s="1">
        <f t="shared" si="49"/>
        <v>0.39904196444125045</v>
      </c>
    </row>
    <row r="1067" spans="7:9">
      <c r="G1067" s="4">
        <f t="shared" si="50"/>
        <v>-0.38774447041558113</v>
      </c>
      <c r="H1067" s="1">
        <f t="shared" si="48"/>
        <v>0.99177932781852318</v>
      </c>
      <c r="I1067" s="1">
        <f t="shared" si="49"/>
        <v>0.39919692035585053</v>
      </c>
    </row>
    <row r="1068" spans="7:9">
      <c r="G1068" s="4">
        <f t="shared" si="50"/>
        <v>-0.38674447041558113</v>
      </c>
      <c r="H1068" s="1">
        <f t="shared" si="48"/>
        <v>0.99179310479364846</v>
      </c>
      <c r="I1068" s="1">
        <f t="shared" si="49"/>
        <v>0.39935153709117105</v>
      </c>
    </row>
    <row r="1069" spans="7:9">
      <c r="G1069" s="4">
        <f t="shared" si="50"/>
        <v>-0.38574447041558113</v>
      </c>
      <c r="H1069" s="1">
        <f t="shared" si="48"/>
        <v>0.99180686418221287</v>
      </c>
      <c r="I1069" s="1">
        <f t="shared" si="49"/>
        <v>0.39950581420654785</v>
      </c>
    </row>
    <row r="1070" spans="7:9">
      <c r="G1070" s="4">
        <f t="shared" si="50"/>
        <v>-0.38474447041558113</v>
      </c>
      <c r="H1070" s="1">
        <f t="shared" si="48"/>
        <v>0.99182060599574129</v>
      </c>
      <c r="I1070" s="1">
        <f t="shared" si="49"/>
        <v>0.39965975126216563</v>
      </c>
    </row>
    <row r="1071" spans="7:9">
      <c r="G1071" s="4">
        <f t="shared" si="50"/>
        <v>-0.38374447041558113</v>
      </c>
      <c r="H1071" s="1">
        <f t="shared" si="48"/>
        <v>0.99183433024577128</v>
      </c>
      <c r="I1071" s="1">
        <f t="shared" si="49"/>
        <v>0.39981334781905986</v>
      </c>
    </row>
    <row r="1072" spans="7:9">
      <c r="G1072" s="4">
        <f t="shared" si="50"/>
        <v>-0.38274447041558113</v>
      </c>
      <c r="H1072" s="1">
        <f t="shared" si="48"/>
        <v>0.99184803694385393</v>
      </c>
      <c r="I1072" s="1">
        <f t="shared" si="49"/>
        <v>0.3999666034391185</v>
      </c>
    </row>
    <row r="1073" spans="7:9">
      <c r="G1073" s="4">
        <f t="shared" si="50"/>
        <v>-0.38174447041558113</v>
      </c>
      <c r="H1073" s="1">
        <f t="shared" si="48"/>
        <v>0.99186172610155343</v>
      </c>
      <c r="I1073" s="1">
        <f t="shared" si="49"/>
        <v>0.40011951768508464</v>
      </c>
    </row>
    <row r="1074" spans="7:9">
      <c r="G1074" s="4">
        <f t="shared" si="50"/>
        <v>-0.38074447041558113</v>
      </c>
      <c r="H1074" s="1">
        <f t="shared" si="48"/>
        <v>0.99187539773044686</v>
      </c>
      <c r="I1074" s="1">
        <f t="shared" si="49"/>
        <v>0.40027209012055814</v>
      </c>
    </row>
    <row r="1075" spans="7:9">
      <c r="G1075" s="4">
        <f t="shared" si="50"/>
        <v>-0.37974447041558113</v>
      </c>
      <c r="H1075" s="1">
        <f t="shared" si="48"/>
        <v>0.9918890518421245</v>
      </c>
      <c r="I1075" s="1">
        <f t="shared" si="49"/>
        <v>0.40042432030999781</v>
      </c>
    </row>
    <row r="1076" spans="7:9">
      <c r="G1076" s="4">
        <f t="shared" si="50"/>
        <v>-0.37874447041558112</v>
      </c>
      <c r="H1076" s="1">
        <f t="shared" si="48"/>
        <v>0.99190268844818963</v>
      </c>
      <c r="I1076" s="1">
        <f t="shared" si="49"/>
        <v>0.40057620781872377</v>
      </c>
    </row>
    <row r="1077" spans="7:9">
      <c r="G1077" s="4">
        <f t="shared" si="50"/>
        <v>-0.37774447041558112</v>
      </c>
      <c r="H1077" s="1">
        <f t="shared" si="48"/>
        <v>0.99191630756025828</v>
      </c>
      <c r="I1077" s="1">
        <f t="shared" si="49"/>
        <v>0.40072775221291906</v>
      </c>
    </row>
    <row r="1078" spans="7:9">
      <c r="G1078" s="4">
        <f t="shared" si="50"/>
        <v>-0.37674447041558112</v>
      </c>
      <c r="H1078" s="1">
        <f t="shared" si="48"/>
        <v>0.9919299091899596</v>
      </c>
      <c r="I1078" s="1">
        <f t="shared" si="49"/>
        <v>0.40087895305963195</v>
      </c>
    </row>
    <row r="1079" spans="7:9">
      <c r="G1079" s="4">
        <f t="shared" si="50"/>
        <v>-0.37574447041558112</v>
      </c>
      <c r="H1079" s="1">
        <f t="shared" si="48"/>
        <v>0.99194349334893539</v>
      </c>
      <c r="I1079" s="1">
        <f t="shared" si="49"/>
        <v>0.401029809926778</v>
      </c>
    </row>
    <row r="1080" spans="7:9">
      <c r="G1080" s="4">
        <f t="shared" si="50"/>
        <v>-0.37474447041558112</v>
      </c>
      <c r="H1080" s="1">
        <f t="shared" si="48"/>
        <v>0.99195706004884043</v>
      </c>
      <c r="I1080" s="1">
        <f t="shared" si="49"/>
        <v>0.40118032238314222</v>
      </c>
    </row>
    <row r="1081" spans="7:9">
      <c r="G1081" s="4">
        <f t="shared" si="50"/>
        <v>-0.37374447041558112</v>
      </c>
      <c r="H1081" s="1">
        <f t="shared" si="48"/>
        <v>0.99197060930134218</v>
      </c>
      <c r="I1081" s="1">
        <f t="shared" si="49"/>
        <v>0.40133048999838078</v>
      </c>
    </row>
    <row r="1082" spans="7:9">
      <c r="G1082" s="4">
        <f t="shared" si="50"/>
        <v>-0.37274447041558112</v>
      </c>
      <c r="H1082" s="1">
        <f t="shared" si="48"/>
        <v>0.99198414111812072</v>
      </c>
      <c r="I1082" s="1">
        <f t="shared" si="49"/>
        <v>0.40148031234302334</v>
      </c>
    </row>
    <row r="1083" spans="7:9">
      <c r="G1083" s="4">
        <f t="shared" si="50"/>
        <v>-0.37174447041558112</v>
      </c>
      <c r="H1083" s="1">
        <f t="shared" si="48"/>
        <v>0.99199765551086894</v>
      </c>
      <c r="I1083" s="1">
        <f t="shared" si="49"/>
        <v>0.40162978898847512</v>
      </c>
    </row>
    <row r="1084" spans="7:9">
      <c r="G1084" s="4">
        <f t="shared" si="50"/>
        <v>-0.37074447041558112</v>
      </c>
      <c r="H1084" s="1">
        <f t="shared" si="48"/>
        <v>0.99201115249129246</v>
      </c>
      <c r="I1084" s="1">
        <f t="shared" si="49"/>
        <v>0.40177891950701872</v>
      </c>
    </row>
    <row r="1085" spans="7:9">
      <c r="G1085" s="4">
        <f t="shared" si="50"/>
        <v>-0.36974447041558112</v>
      </c>
      <c r="H1085" s="1">
        <f t="shared" si="48"/>
        <v>0.99202463207110936</v>
      </c>
      <c r="I1085" s="1">
        <f t="shared" si="49"/>
        <v>0.40192770347181622</v>
      </c>
    </row>
    <row r="1086" spans="7:9">
      <c r="G1086" s="4">
        <f t="shared" si="50"/>
        <v>-0.36874447041558112</v>
      </c>
      <c r="H1086" s="1">
        <f t="shared" si="48"/>
        <v>0.99203809426205003</v>
      </c>
      <c r="I1086" s="1">
        <f t="shared" si="49"/>
        <v>0.40207614045691148</v>
      </c>
    </row>
    <row r="1087" spans="7:9">
      <c r="G1087" s="4">
        <f t="shared" si="50"/>
        <v>-0.36774447041558112</v>
      </c>
      <c r="H1087" s="1">
        <f t="shared" si="48"/>
        <v>0.99205153907585786</v>
      </c>
      <c r="I1087" s="1">
        <f t="shared" si="49"/>
        <v>0.40222423003723184</v>
      </c>
    </row>
    <row r="1088" spans="7:9">
      <c r="G1088" s="4">
        <f t="shared" si="50"/>
        <v>-0.36674447041558111</v>
      </c>
      <c r="H1088" s="1">
        <f t="shared" si="48"/>
        <v>0.99206496652428822</v>
      </c>
      <c r="I1088" s="1">
        <f t="shared" si="49"/>
        <v>0.4023719717885903</v>
      </c>
    </row>
    <row r="1089" spans="7:9">
      <c r="G1089" s="4">
        <f t="shared" si="50"/>
        <v>-0.36574447041558111</v>
      </c>
      <c r="H1089" s="1">
        <f t="shared" si="48"/>
        <v>0.99207837661910914</v>
      </c>
      <c r="I1089" s="1">
        <f t="shared" si="49"/>
        <v>0.40251936528768756</v>
      </c>
    </row>
    <row r="1090" spans="7:9">
      <c r="G1090" s="4">
        <f t="shared" si="50"/>
        <v>-0.36474447041558111</v>
      </c>
      <c r="H1090" s="1">
        <f t="shared" ref="H1090:H1153" si="51">1-$B$1*NORMSDIST($E$5-$E$6*G1090)</f>
        <v>0.99209176937210108</v>
      </c>
      <c r="I1090" s="1">
        <f t="shared" ref="I1090:I1153" si="52">_xlfn.NORM.S.DIST(G1090,FALSE)/(1-$B$16)</f>
        <v>0.4026664101121139</v>
      </c>
    </row>
    <row r="1091" spans="7:9">
      <c r="G1091" s="4">
        <f t="shared" ref="G1091:G1154" si="53">G1090+0.001</f>
        <v>-0.36374447041558111</v>
      </c>
      <c r="H1091" s="1">
        <f t="shared" si="51"/>
        <v>0.99210514479505663</v>
      </c>
      <c r="I1091" s="1">
        <f t="shared" si="52"/>
        <v>0.40281310584035135</v>
      </c>
    </row>
    <row r="1092" spans="7:9">
      <c r="G1092" s="4">
        <f t="shared" si="53"/>
        <v>-0.36274447041558111</v>
      </c>
      <c r="H1092" s="1">
        <f t="shared" si="51"/>
        <v>0.99211850289978065</v>
      </c>
      <c r="I1092" s="1">
        <f t="shared" si="52"/>
        <v>0.40295945205177564</v>
      </c>
    </row>
    <row r="1093" spans="7:9">
      <c r="G1093" s="4">
        <f t="shared" si="53"/>
        <v>-0.36174447041558111</v>
      </c>
      <c r="H1093" s="1">
        <f t="shared" si="51"/>
        <v>0.99213184369809049</v>
      </c>
      <c r="I1093" s="1">
        <f t="shared" si="52"/>
        <v>0.40310544832665829</v>
      </c>
    </row>
    <row r="1094" spans="7:9">
      <c r="G1094" s="4">
        <f t="shared" si="53"/>
        <v>-0.36074447041558111</v>
      </c>
      <c r="H1094" s="1">
        <f t="shared" si="51"/>
        <v>0.99214516720181545</v>
      </c>
      <c r="I1094" s="1">
        <f t="shared" si="52"/>
        <v>0.40325109424616834</v>
      </c>
    </row>
    <row r="1095" spans="7:9">
      <c r="G1095" s="4">
        <f t="shared" si="53"/>
        <v>-0.35974447041558111</v>
      </c>
      <c r="H1095" s="1">
        <f t="shared" si="51"/>
        <v>0.99215847342279706</v>
      </c>
      <c r="I1095" s="1">
        <f t="shared" si="52"/>
        <v>0.40339638939237471</v>
      </c>
    </row>
    <row r="1096" spans="7:9">
      <c r="G1096" s="4">
        <f t="shared" si="53"/>
        <v>-0.35874447041558111</v>
      </c>
      <c r="H1096" s="1">
        <f t="shared" si="51"/>
        <v>0.99217176237288895</v>
      </c>
      <c r="I1096" s="1">
        <f t="shared" si="52"/>
        <v>0.4035413333482481</v>
      </c>
    </row>
    <row r="1097" spans="7:9">
      <c r="G1097" s="4">
        <f t="shared" si="53"/>
        <v>-0.35774447041558111</v>
      </c>
      <c r="H1097" s="1">
        <f t="shared" si="51"/>
        <v>0.99218503406395664</v>
      </c>
      <c r="I1097" s="1">
        <f t="shared" si="52"/>
        <v>0.40368592569766265</v>
      </c>
    </row>
    <row r="1098" spans="7:9">
      <c r="G1098" s="4">
        <f t="shared" si="53"/>
        <v>-0.35674447041558111</v>
      </c>
      <c r="H1098" s="1">
        <f t="shared" si="51"/>
        <v>0.99219828850787806</v>
      </c>
      <c r="I1098" s="1">
        <f t="shared" si="52"/>
        <v>0.4038301660253984</v>
      </c>
    </row>
    <row r="1099" spans="7:9">
      <c r="G1099" s="4">
        <f t="shared" si="53"/>
        <v>-0.3557444704155811</v>
      </c>
      <c r="H1099" s="1">
        <f t="shared" si="51"/>
        <v>0.9922115257165427</v>
      </c>
      <c r="I1099" s="1">
        <f t="shared" si="52"/>
        <v>0.40397405391714314</v>
      </c>
    </row>
    <row r="1100" spans="7:9">
      <c r="G1100" s="4">
        <f t="shared" si="53"/>
        <v>-0.3547444704155811</v>
      </c>
      <c r="H1100" s="1">
        <f t="shared" si="51"/>
        <v>0.99222474570185226</v>
      </c>
      <c r="I1100" s="1">
        <f t="shared" si="52"/>
        <v>0.40411758895949412</v>
      </c>
    </row>
    <row r="1101" spans="7:9">
      <c r="G1101" s="4">
        <f t="shared" si="53"/>
        <v>-0.3537444704155811</v>
      </c>
      <c r="H1101" s="1">
        <f t="shared" si="51"/>
        <v>0.99223794847572011</v>
      </c>
      <c r="I1101" s="1">
        <f t="shared" si="52"/>
        <v>0.40426077073996036</v>
      </c>
    </row>
    <row r="1102" spans="7:9">
      <c r="G1102" s="4">
        <f t="shared" si="53"/>
        <v>-0.3527444704155811</v>
      </c>
      <c r="H1102" s="1">
        <f t="shared" si="51"/>
        <v>0.9922511340500717</v>
      </c>
      <c r="I1102" s="1">
        <f t="shared" si="52"/>
        <v>0.40440359884696453</v>
      </c>
    </row>
    <row r="1103" spans="7:9">
      <c r="G1103" s="4">
        <f t="shared" si="53"/>
        <v>-0.3517444704155811</v>
      </c>
      <c r="H1103" s="1">
        <f t="shared" si="51"/>
        <v>0.99226430243684394</v>
      </c>
      <c r="I1103" s="1">
        <f t="shared" si="52"/>
        <v>0.40454607286984473</v>
      </c>
    </row>
    <row r="1104" spans="7:9">
      <c r="G1104" s="4">
        <f t="shared" si="53"/>
        <v>-0.3507444704155811</v>
      </c>
      <c r="H1104" s="1">
        <f t="shared" si="51"/>
        <v>0.99227745364798592</v>
      </c>
      <c r="I1104" s="1">
        <f t="shared" si="52"/>
        <v>0.40468819239885684</v>
      </c>
    </row>
    <row r="1105" spans="7:9">
      <c r="G1105" s="4">
        <f t="shared" si="53"/>
        <v>-0.3497444704155811</v>
      </c>
      <c r="H1105" s="1">
        <f t="shared" si="51"/>
        <v>0.99229058769545797</v>
      </c>
      <c r="I1105" s="1">
        <f t="shared" si="52"/>
        <v>0.40482995702517605</v>
      </c>
    </row>
    <row r="1106" spans="7:9">
      <c r="G1106" s="4">
        <f t="shared" si="53"/>
        <v>-0.3487444704155811</v>
      </c>
      <c r="H1106" s="1">
        <f t="shared" si="51"/>
        <v>0.99230370459123241</v>
      </c>
      <c r="I1106" s="1">
        <f t="shared" si="52"/>
        <v>0.40497136634089914</v>
      </c>
    </row>
    <row r="1107" spans="7:9">
      <c r="G1107" s="4">
        <f t="shared" si="53"/>
        <v>-0.3477444704155811</v>
      </c>
      <c r="H1107" s="1">
        <f t="shared" si="51"/>
        <v>0.99231680434729308</v>
      </c>
      <c r="I1107" s="1">
        <f t="shared" si="52"/>
        <v>0.40511241993904629</v>
      </c>
    </row>
    <row r="1108" spans="7:9">
      <c r="G1108" s="4">
        <f t="shared" si="53"/>
        <v>-0.3467444704155811</v>
      </c>
      <c r="H1108" s="1">
        <f t="shared" si="51"/>
        <v>0.9923298869756354</v>
      </c>
      <c r="I1108" s="1">
        <f t="shared" si="52"/>
        <v>0.40525311741356307</v>
      </c>
    </row>
    <row r="1109" spans="7:9">
      <c r="G1109" s="4">
        <f t="shared" si="53"/>
        <v>-0.3457444704155811</v>
      </c>
      <c r="H1109" s="1">
        <f t="shared" si="51"/>
        <v>0.99234295248826643</v>
      </c>
      <c r="I1109" s="1">
        <f t="shared" si="52"/>
        <v>0.40539345835932233</v>
      </c>
    </row>
    <row r="1110" spans="7:9">
      <c r="G1110" s="4">
        <f t="shared" si="53"/>
        <v>-0.34474447041558109</v>
      </c>
      <c r="H1110" s="1">
        <f t="shared" si="51"/>
        <v>0.99235600089720433</v>
      </c>
      <c r="I1110" s="1">
        <f t="shared" si="52"/>
        <v>0.4055334423721263</v>
      </c>
    </row>
    <row r="1111" spans="7:9">
      <c r="G1111" s="4">
        <f t="shared" si="53"/>
        <v>-0.34374447041558109</v>
      </c>
      <c r="H1111" s="1">
        <f t="shared" si="51"/>
        <v>0.99236903221447925</v>
      </c>
      <c r="I1111" s="1">
        <f t="shared" si="52"/>
        <v>0.40567306904870826</v>
      </c>
    </row>
    <row r="1112" spans="7:9">
      <c r="G1112" s="4">
        <f t="shared" si="53"/>
        <v>-0.34274447041558109</v>
      </c>
      <c r="H1112" s="1">
        <f t="shared" si="51"/>
        <v>0.99238204645213235</v>
      </c>
      <c r="I1112" s="1">
        <f t="shared" si="52"/>
        <v>0.40581233798673483</v>
      </c>
    </row>
    <row r="1113" spans="7:9">
      <c r="G1113" s="4">
        <f t="shared" si="53"/>
        <v>-0.34174447041558109</v>
      </c>
      <c r="H1113" s="1">
        <f t="shared" si="51"/>
        <v>0.99239504362221642</v>
      </c>
      <c r="I1113" s="1">
        <f t="shared" si="52"/>
        <v>0.40595124878480759</v>
      </c>
    </row>
    <row r="1114" spans="7:9">
      <c r="G1114" s="4">
        <f t="shared" si="53"/>
        <v>-0.34074447041558109</v>
      </c>
      <c r="H1114" s="1">
        <f t="shared" si="51"/>
        <v>0.99240802373679515</v>
      </c>
      <c r="I1114" s="1">
        <f t="shared" si="52"/>
        <v>0.40608980104246511</v>
      </c>
    </row>
    <row r="1115" spans="7:9">
      <c r="G1115" s="4">
        <f t="shared" si="53"/>
        <v>-0.33974447041558109</v>
      </c>
      <c r="H1115" s="1">
        <f t="shared" si="51"/>
        <v>0.99242098680794399</v>
      </c>
      <c r="I1115" s="1">
        <f t="shared" si="52"/>
        <v>0.40622799436018486</v>
      </c>
    </row>
    <row r="1116" spans="7:9">
      <c r="G1116" s="4">
        <f t="shared" si="53"/>
        <v>-0.33874447041558109</v>
      </c>
      <c r="H1116" s="1">
        <f t="shared" si="51"/>
        <v>0.99243393284774928</v>
      </c>
      <c r="I1116" s="1">
        <f t="shared" si="52"/>
        <v>0.40636582833938528</v>
      </c>
    </row>
    <row r="1117" spans="7:9">
      <c r="G1117" s="4">
        <f t="shared" si="53"/>
        <v>-0.33774447041558109</v>
      </c>
      <c r="H1117" s="1">
        <f t="shared" si="51"/>
        <v>0.99244686186830866</v>
      </c>
      <c r="I1117" s="1">
        <f t="shared" si="52"/>
        <v>0.40650330258242751</v>
      </c>
    </row>
    <row r="1118" spans="7:9">
      <c r="G1118" s="4">
        <f t="shared" si="53"/>
        <v>-0.33674447041558109</v>
      </c>
      <c r="H1118" s="1">
        <f t="shared" si="51"/>
        <v>0.9924597738817309</v>
      </c>
      <c r="I1118" s="1">
        <f t="shared" si="52"/>
        <v>0.4066404166926173</v>
      </c>
    </row>
    <row r="1119" spans="7:9">
      <c r="G1119" s="4">
        <f t="shared" si="53"/>
        <v>-0.33574447041558109</v>
      </c>
      <c r="H1119" s="1">
        <f t="shared" si="51"/>
        <v>0.99247266890013597</v>
      </c>
      <c r="I1119" s="1">
        <f t="shared" si="52"/>
        <v>0.40677717027420707</v>
      </c>
    </row>
    <row r="1120" spans="7:9">
      <c r="G1120" s="4">
        <f t="shared" si="53"/>
        <v>-0.33474447041558109</v>
      </c>
      <c r="H1120" s="1">
        <f t="shared" si="51"/>
        <v>0.99248554693565472</v>
      </c>
      <c r="I1120" s="1">
        <f t="shared" si="52"/>
        <v>0.40691356293239761</v>
      </c>
    </row>
    <row r="1121" spans="7:9">
      <c r="G1121" s="4">
        <f t="shared" si="53"/>
        <v>-0.33374447041558108</v>
      </c>
      <c r="H1121" s="1">
        <f t="shared" si="51"/>
        <v>0.9924984080004291</v>
      </c>
      <c r="I1121" s="1">
        <f t="shared" si="52"/>
        <v>0.40704959427334014</v>
      </c>
    </row>
    <row r="1122" spans="7:9">
      <c r="G1122" s="4">
        <f t="shared" si="53"/>
        <v>-0.33274447041558108</v>
      </c>
      <c r="H1122" s="1">
        <f t="shared" si="51"/>
        <v>0.99251125210661195</v>
      </c>
      <c r="I1122" s="1">
        <f t="shared" si="52"/>
        <v>0.40718526390413828</v>
      </c>
    </row>
    <row r="1123" spans="7:9">
      <c r="G1123" s="4">
        <f t="shared" si="53"/>
        <v>-0.33174447041558108</v>
      </c>
      <c r="H1123" s="1">
        <f t="shared" si="51"/>
        <v>0.9925240792663671</v>
      </c>
      <c r="I1123" s="1">
        <f t="shared" si="52"/>
        <v>0.4073205714328495</v>
      </c>
    </row>
    <row r="1124" spans="7:9">
      <c r="G1124" s="4">
        <f t="shared" si="53"/>
        <v>-0.33074447041558108</v>
      </c>
      <c r="H1124" s="1">
        <f t="shared" si="51"/>
        <v>0.99253688949186936</v>
      </c>
      <c r="I1124" s="1">
        <f t="shared" si="52"/>
        <v>0.40745551646848771</v>
      </c>
    </row>
    <row r="1125" spans="7:9">
      <c r="G1125" s="4">
        <f t="shared" si="53"/>
        <v>-0.32974447041558108</v>
      </c>
      <c r="H1125" s="1">
        <f t="shared" si="51"/>
        <v>0.99254968279530409</v>
      </c>
      <c r="I1125" s="1">
        <f t="shared" si="52"/>
        <v>0.40759009862102452</v>
      </c>
    </row>
    <row r="1126" spans="7:9">
      <c r="G1126" s="4">
        <f t="shared" si="53"/>
        <v>-0.32874447041558108</v>
      </c>
      <c r="H1126" s="1">
        <f t="shared" si="51"/>
        <v>0.99256245918886765</v>
      </c>
      <c r="I1126" s="1">
        <f t="shared" si="52"/>
        <v>0.40772431750139126</v>
      </c>
    </row>
    <row r="1127" spans="7:9">
      <c r="G1127" s="4">
        <f t="shared" si="53"/>
        <v>-0.32774447041558108</v>
      </c>
      <c r="H1127" s="1">
        <f t="shared" si="51"/>
        <v>0.99257521868476728</v>
      </c>
      <c r="I1127" s="1">
        <f t="shared" si="52"/>
        <v>0.40785817272148112</v>
      </c>
    </row>
    <row r="1128" spans="7:9">
      <c r="G1128" s="4">
        <f t="shared" si="53"/>
        <v>-0.32674447041558108</v>
      </c>
      <c r="H1128" s="1">
        <f t="shared" si="51"/>
        <v>0.99258796129522064</v>
      </c>
      <c r="I1128" s="1">
        <f t="shared" si="52"/>
        <v>0.40799166389415076</v>
      </c>
    </row>
    <row r="1129" spans="7:9">
      <c r="G1129" s="4">
        <f t="shared" si="53"/>
        <v>-0.32574447041558108</v>
      </c>
      <c r="H1129" s="1">
        <f t="shared" si="51"/>
        <v>0.99260068703245607</v>
      </c>
      <c r="I1129" s="1">
        <f t="shared" si="52"/>
        <v>0.40812479063322238</v>
      </c>
    </row>
    <row r="1130" spans="7:9">
      <c r="G1130" s="4">
        <f t="shared" si="53"/>
        <v>-0.32474447041558108</v>
      </c>
      <c r="H1130" s="1">
        <f t="shared" si="51"/>
        <v>0.99261339590871278</v>
      </c>
      <c r="I1130" s="1">
        <f t="shared" si="52"/>
        <v>0.40825755255348528</v>
      </c>
    </row>
    <row r="1131" spans="7:9">
      <c r="G1131" s="4">
        <f t="shared" si="53"/>
        <v>-0.32374447041558108</v>
      </c>
      <c r="H1131" s="1">
        <f t="shared" si="51"/>
        <v>0.99262608793624041</v>
      </c>
      <c r="I1131" s="1">
        <f t="shared" si="52"/>
        <v>0.40838994927069783</v>
      </c>
    </row>
    <row r="1132" spans="7:9">
      <c r="G1132" s="4">
        <f t="shared" si="53"/>
        <v>-0.32274447041558108</v>
      </c>
      <c r="H1132" s="1">
        <f t="shared" si="51"/>
        <v>0.99263876312729904</v>
      </c>
      <c r="I1132" s="1">
        <f t="shared" si="52"/>
        <v>0.40852198040158977</v>
      </c>
    </row>
    <row r="1133" spans="7:9">
      <c r="G1133" s="4">
        <f t="shared" si="53"/>
        <v>-0.32174447041558107</v>
      </c>
      <c r="H1133" s="1">
        <f t="shared" si="51"/>
        <v>0.9926514214941593</v>
      </c>
      <c r="I1133" s="1">
        <f t="shared" si="52"/>
        <v>0.40865364556386335</v>
      </c>
    </row>
    <row r="1134" spans="7:9">
      <c r="G1134" s="4">
        <f t="shared" si="53"/>
        <v>-0.32074447041558107</v>
      </c>
      <c r="H1134" s="1">
        <f t="shared" si="51"/>
        <v>0.99266406304910237</v>
      </c>
      <c r="I1134" s="1">
        <f t="shared" si="52"/>
        <v>0.40878494437619545</v>
      </c>
    </row>
    <row r="1135" spans="7:9">
      <c r="G1135" s="4">
        <f t="shared" si="53"/>
        <v>-0.31974447041558107</v>
      </c>
      <c r="H1135" s="1">
        <f t="shared" si="51"/>
        <v>0.99267668780441976</v>
      </c>
      <c r="I1135" s="1">
        <f t="shared" si="52"/>
        <v>0.40891587645823968</v>
      </c>
    </row>
    <row r="1136" spans="7:9">
      <c r="G1136" s="4">
        <f t="shared" si="53"/>
        <v>-0.31874447041558107</v>
      </c>
      <c r="H1136" s="1">
        <f t="shared" si="51"/>
        <v>0.99268929577241327</v>
      </c>
      <c r="I1136" s="1">
        <f t="shared" si="52"/>
        <v>0.40904644143062796</v>
      </c>
    </row>
    <row r="1137" spans="7:9">
      <c r="G1137" s="4">
        <f t="shared" si="53"/>
        <v>-0.31774447041558107</v>
      </c>
      <c r="H1137" s="1">
        <f t="shared" si="51"/>
        <v>0.99270188696539508</v>
      </c>
      <c r="I1137" s="1">
        <f t="shared" si="52"/>
        <v>0.4091766389149723</v>
      </c>
    </row>
    <row r="1138" spans="7:9">
      <c r="G1138" s="4">
        <f t="shared" si="53"/>
        <v>-0.31674447041558107</v>
      </c>
      <c r="H1138" s="1">
        <f t="shared" si="51"/>
        <v>0.99271446139568775</v>
      </c>
      <c r="I1138" s="1">
        <f t="shared" si="52"/>
        <v>0.40930646853386676</v>
      </c>
    </row>
    <row r="1139" spans="7:9">
      <c r="G1139" s="4">
        <f t="shared" si="53"/>
        <v>-0.31574447041558107</v>
      </c>
      <c r="H1139" s="1">
        <f t="shared" si="51"/>
        <v>0.99272701907562377</v>
      </c>
      <c r="I1139" s="1">
        <f t="shared" si="52"/>
        <v>0.40943592991088928</v>
      </c>
    </row>
    <row r="1140" spans="7:9">
      <c r="G1140" s="4">
        <f t="shared" si="53"/>
        <v>-0.31474447041558107</v>
      </c>
      <c r="H1140" s="1">
        <f t="shared" si="51"/>
        <v>0.99273956001754626</v>
      </c>
      <c r="I1140" s="1">
        <f t="shared" si="52"/>
        <v>0.40956502267060341</v>
      </c>
    </row>
    <row r="1141" spans="7:9">
      <c r="G1141" s="4">
        <f t="shared" si="53"/>
        <v>-0.31374447041558107</v>
      </c>
      <c r="H1141" s="1">
        <f t="shared" si="51"/>
        <v>0.99275208423380812</v>
      </c>
      <c r="I1141" s="1">
        <f t="shared" si="52"/>
        <v>0.40969374643856016</v>
      </c>
    </row>
    <row r="1142" spans="7:9">
      <c r="G1142" s="4">
        <f t="shared" si="53"/>
        <v>-0.31274447041558107</v>
      </c>
      <c r="H1142" s="1">
        <f t="shared" si="51"/>
        <v>0.99276459173677234</v>
      </c>
      <c r="I1142" s="1">
        <f t="shared" si="52"/>
        <v>0.40982210084129977</v>
      </c>
    </row>
    <row r="1143" spans="7:9">
      <c r="G1143" s="4">
        <f t="shared" si="53"/>
        <v>-0.31174447041558107</v>
      </c>
      <c r="H1143" s="1">
        <f t="shared" si="51"/>
        <v>0.99277708253881225</v>
      </c>
      <c r="I1143" s="1">
        <f t="shared" si="52"/>
        <v>0.4099500855063537</v>
      </c>
    </row>
    <row r="1144" spans="7:9">
      <c r="G1144" s="4">
        <f t="shared" si="53"/>
        <v>-0.31074447041558106</v>
      </c>
      <c r="H1144" s="1">
        <f t="shared" si="51"/>
        <v>0.99278955665231106</v>
      </c>
      <c r="I1144" s="1">
        <f t="shared" si="52"/>
        <v>0.41007770006224614</v>
      </c>
    </row>
    <row r="1145" spans="7:9">
      <c r="G1145" s="4">
        <f t="shared" si="53"/>
        <v>-0.30974447041558106</v>
      </c>
      <c r="H1145" s="1">
        <f t="shared" si="51"/>
        <v>0.99280201408966184</v>
      </c>
      <c r="I1145" s="1">
        <f t="shared" si="52"/>
        <v>0.41020494413849612</v>
      </c>
    </row>
    <row r="1146" spans="7:9">
      <c r="G1146" s="4">
        <f t="shared" si="53"/>
        <v>-0.30874447041558106</v>
      </c>
      <c r="H1146" s="1">
        <f t="shared" si="51"/>
        <v>0.9928144548632678</v>
      </c>
      <c r="I1146" s="1">
        <f t="shared" si="52"/>
        <v>0.41033181736561902</v>
      </c>
    </row>
    <row r="1147" spans="7:9">
      <c r="G1147" s="4">
        <f t="shared" si="53"/>
        <v>-0.30774447041558106</v>
      </c>
      <c r="H1147" s="1">
        <f t="shared" si="51"/>
        <v>0.99282687898554178</v>
      </c>
      <c r="I1147" s="1">
        <f t="shared" si="52"/>
        <v>0.41045831937512828</v>
      </c>
    </row>
    <row r="1148" spans="7:9">
      <c r="G1148" s="4">
        <f t="shared" si="53"/>
        <v>-0.30674447041558106</v>
      </c>
      <c r="H1148" s="1">
        <f t="shared" si="51"/>
        <v>0.99283928646890662</v>
      </c>
      <c r="I1148" s="1">
        <f t="shared" si="52"/>
        <v>0.4105844497995379</v>
      </c>
    </row>
    <row r="1149" spans="7:9">
      <c r="G1149" s="4">
        <f t="shared" si="53"/>
        <v>-0.30574447041558106</v>
      </c>
      <c r="H1149" s="1">
        <f t="shared" si="51"/>
        <v>0.99285167732579505</v>
      </c>
      <c r="I1149" s="1">
        <f t="shared" si="52"/>
        <v>0.41071020827236326</v>
      </c>
    </row>
    <row r="1150" spans="7:9">
      <c r="G1150" s="4">
        <f t="shared" si="53"/>
        <v>-0.30474447041558106</v>
      </c>
      <c r="H1150" s="1">
        <f t="shared" si="51"/>
        <v>0.99286405156864943</v>
      </c>
      <c r="I1150" s="1">
        <f t="shared" si="52"/>
        <v>0.41083559442812334</v>
      </c>
    </row>
    <row r="1151" spans="7:9">
      <c r="G1151" s="4">
        <f t="shared" si="53"/>
        <v>-0.30374447041558106</v>
      </c>
      <c r="H1151" s="1">
        <f t="shared" si="51"/>
        <v>0.99287640920992182</v>
      </c>
      <c r="I1151" s="1">
        <f t="shared" si="52"/>
        <v>0.4109606079023429</v>
      </c>
    </row>
    <row r="1152" spans="7:9">
      <c r="G1152" s="4">
        <f t="shared" si="53"/>
        <v>-0.30274447041558106</v>
      </c>
      <c r="H1152" s="1">
        <f t="shared" si="51"/>
        <v>0.99288875026207402</v>
      </c>
      <c r="I1152" s="1">
        <f t="shared" si="52"/>
        <v>0.41108524833155319</v>
      </c>
    </row>
    <row r="1153" spans="7:9">
      <c r="G1153" s="4">
        <f t="shared" si="53"/>
        <v>-0.30174447041558106</v>
      </c>
      <c r="H1153" s="1">
        <f t="shared" si="51"/>
        <v>0.99290107473757738</v>
      </c>
      <c r="I1153" s="1">
        <f t="shared" si="52"/>
        <v>0.41120951535329492</v>
      </c>
    </row>
    <row r="1154" spans="7:9">
      <c r="G1154" s="4">
        <f t="shared" si="53"/>
        <v>-0.30074447041558106</v>
      </c>
      <c r="H1154" s="1">
        <f t="shared" ref="H1154:H1217" si="54">1-$B$1*NORMSDIST($E$5-$E$6*G1154)</f>
        <v>0.99291338264891293</v>
      </c>
      <c r="I1154" s="1">
        <f t="shared" ref="I1154:I1217" si="55">_xlfn.NORM.S.DIST(G1154,FALSE)/(1-$B$16)</f>
        <v>0.41133340860611917</v>
      </c>
    </row>
    <row r="1155" spans="7:9">
      <c r="G1155" s="4">
        <f t="shared" ref="G1155:G1218" si="56">G1154+0.001</f>
        <v>-0.29974447041558105</v>
      </c>
      <c r="H1155" s="1">
        <f t="shared" si="54"/>
        <v>0.99292567400857135</v>
      </c>
      <c r="I1155" s="1">
        <f t="shared" si="55"/>
        <v>0.41145692772958925</v>
      </c>
    </row>
    <row r="1156" spans="7:9">
      <c r="G1156" s="4">
        <f t="shared" si="56"/>
        <v>-0.29874447041558105</v>
      </c>
      <c r="H1156" s="1">
        <f t="shared" si="54"/>
        <v>0.9929379488290524</v>
      </c>
      <c r="I1156" s="1">
        <f t="shared" si="55"/>
        <v>0.41158007236428312</v>
      </c>
    </row>
    <row r="1157" spans="7:9">
      <c r="G1157" s="4">
        <f t="shared" si="56"/>
        <v>-0.29774447041558105</v>
      </c>
      <c r="H1157" s="1">
        <f t="shared" si="54"/>
        <v>0.99295020712286575</v>
      </c>
      <c r="I1157" s="1">
        <f t="shared" si="55"/>
        <v>0.41170284215179409</v>
      </c>
    </row>
    <row r="1158" spans="7:9">
      <c r="G1158" s="4">
        <f t="shared" si="56"/>
        <v>-0.29674447041558105</v>
      </c>
      <c r="H1158" s="1">
        <f t="shared" si="54"/>
        <v>0.99296244890253038</v>
      </c>
      <c r="I1158" s="1">
        <f t="shared" si="55"/>
        <v>0.41182523673473342</v>
      </c>
    </row>
    <row r="1159" spans="7:9">
      <c r="G1159" s="4">
        <f t="shared" si="56"/>
        <v>-0.29574447041558105</v>
      </c>
      <c r="H1159" s="1">
        <f t="shared" si="54"/>
        <v>0.99297467418057439</v>
      </c>
      <c r="I1159" s="1">
        <f t="shared" si="55"/>
        <v>0.41194725575673158</v>
      </c>
    </row>
    <row r="1160" spans="7:9">
      <c r="G1160" s="4">
        <f t="shared" si="56"/>
        <v>-0.29474447041558105</v>
      </c>
      <c r="H1160" s="1">
        <f t="shared" si="54"/>
        <v>0.99298688296953563</v>
      </c>
      <c r="I1160" s="1">
        <f t="shared" si="55"/>
        <v>0.41206889886244019</v>
      </c>
    </row>
    <row r="1161" spans="7:9">
      <c r="G1161" s="4">
        <f t="shared" si="56"/>
        <v>-0.29374447041558105</v>
      </c>
      <c r="H1161" s="1">
        <f t="shared" si="54"/>
        <v>0.99299907528196085</v>
      </c>
      <c r="I1161" s="1">
        <f t="shared" si="55"/>
        <v>0.41219016569753358</v>
      </c>
    </row>
    <row r="1162" spans="7:9">
      <c r="G1162" s="4">
        <f t="shared" si="56"/>
        <v>-0.29274447041558105</v>
      </c>
      <c r="H1162" s="1">
        <f t="shared" si="54"/>
        <v>0.99301125113040623</v>
      </c>
      <c r="I1162" s="1">
        <f t="shared" si="55"/>
        <v>0.41231105590871076</v>
      </c>
    </row>
    <row r="1163" spans="7:9">
      <c r="G1163" s="4">
        <f t="shared" si="56"/>
        <v>-0.29174447041558105</v>
      </c>
      <c r="H1163" s="1">
        <f t="shared" si="54"/>
        <v>0.99302341052743726</v>
      </c>
      <c r="I1163" s="1">
        <f t="shared" si="55"/>
        <v>0.41243156914369689</v>
      </c>
    </row>
    <row r="1164" spans="7:9">
      <c r="G1164" s="4">
        <f t="shared" si="56"/>
        <v>-0.29074447041558105</v>
      </c>
      <c r="H1164" s="1">
        <f t="shared" si="54"/>
        <v>0.99303555348562833</v>
      </c>
      <c r="I1164" s="1">
        <f t="shared" si="55"/>
        <v>0.41255170505124489</v>
      </c>
    </row>
    <row r="1165" spans="7:9">
      <c r="G1165" s="4">
        <f t="shared" si="56"/>
        <v>-0.28974447041558105</v>
      </c>
      <c r="H1165" s="1">
        <f t="shared" si="54"/>
        <v>0.99304768001756316</v>
      </c>
      <c r="I1165" s="1">
        <f t="shared" si="55"/>
        <v>0.41267146328113785</v>
      </c>
    </row>
    <row r="1166" spans="7:9">
      <c r="G1166" s="4">
        <f t="shared" si="56"/>
        <v>-0.28874447041558104</v>
      </c>
      <c r="H1166" s="1">
        <f t="shared" si="54"/>
        <v>0.99305979013583445</v>
      </c>
      <c r="I1166" s="1">
        <f t="shared" si="55"/>
        <v>0.41279084348418976</v>
      </c>
    </row>
    <row r="1167" spans="7:9">
      <c r="G1167" s="4">
        <f t="shared" si="56"/>
        <v>-0.28774447041558104</v>
      </c>
      <c r="H1167" s="1">
        <f t="shared" si="54"/>
        <v>0.99307188385304412</v>
      </c>
      <c r="I1167" s="1">
        <f t="shared" si="55"/>
        <v>0.41290984531224773</v>
      </c>
    </row>
    <row r="1168" spans="7:9">
      <c r="G1168" s="4">
        <f t="shared" si="56"/>
        <v>-0.28674447041558104</v>
      </c>
      <c r="H1168" s="1">
        <f t="shared" si="54"/>
        <v>0.99308396118180264</v>
      </c>
      <c r="I1168" s="1">
        <f t="shared" si="55"/>
        <v>0.41302846841819385</v>
      </c>
    </row>
    <row r="1169" spans="7:9">
      <c r="G1169" s="4">
        <f t="shared" si="56"/>
        <v>-0.28574447041558104</v>
      </c>
      <c r="H1169" s="1">
        <f t="shared" si="54"/>
        <v>0.99309602213472992</v>
      </c>
      <c r="I1169" s="1">
        <f t="shared" si="55"/>
        <v>0.41314671245594636</v>
      </c>
    </row>
    <row r="1170" spans="7:9">
      <c r="G1170" s="4">
        <f t="shared" si="56"/>
        <v>-0.28474447041558104</v>
      </c>
      <c r="H1170" s="1">
        <f t="shared" si="54"/>
        <v>0.99310806672445451</v>
      </c>
      <c r="I1170" s="1">
        <f t="shared" si="55"/>
        <v>0.41326457708046183</v>
      </c>
    </row>
    <row r="1171" spans="7:9">
      <c r="G1171" s="4">
        <f t="shared" si="56"/>
        <v>-0.28374447041558104</v>
      </c>
      <c r="H1171" s="1">
        <f t="shared" si="54"/>
        <v>0.99312009496361398</v>
      </c>
      <c r="I1171" s="1">
        <f t="shared" si="55"/>
        <v>0.41338206194773652</v>
      </c>
    </row>
    <row r="1172" spans="7:9">
      <c r="G1172" s="4">
        <f t="shared" si="56"/>
        <v>-0.28274447041558104</v>
      </c>
      <c r="H1172" s="1">
        <f t="shared" si="54"/>
        <v>0.99313210686485465</v>
      </c>
      <c r="I1172" s="1">
        <f t="shared" si="55"/>
        <v>0.41349916671480819</v>
      </c>
    </row>
    <row r="1173" spans="7:9">
      <c r="G1173" s="4">
        <f t="shared" si="56"/>
        <v>-0.28174447041558104</v>
      </c>
      <c r="H1173" s="1">
        <f t="shared" si="54"/>
        <v>0.9931441024408314</v>
      </c>
      <c r="I1173" s="1">
        <f t="shared" si="55"/>
        <v>0.41361589103975765</v>
      </c>
    </row>
    <row r="1174" spans="7:9">
      <c r="G1174" s="4">
        <f t="shared" si="56"/>
        <v>-0.28074447041558104</v>
      </c>
      <c r="H1174" s="1">
        <f t="shared" si="54"/>
        <v>0.99315608170420833</v>
      </c>
      <c r="I1174" s="1">
        <f t="shared" si="55"/>
        <v>0.41373223458171066</v>
      </c>
    </row>
    <row r="1175" spans="7:9">
      <c r="G1175" s="4">
        <f t="shared" si="56"/>
        <v>-0.27974447041558104</v>
      </c>
      <c r="H1175" s="1">
        <f t="shared" si="54"/>
        <v>0.99316804466765785</v>
      </c>
      <c r="I1175" s="1">
        <f t="shared" si="55"/>
        <v>0.4138481970008393</v>
      </c>
    </row>
    <row r="1176" spans="7:9">
      <c r="G1176" s="4">
        <f t="shared" si="56"/>
        <v>-0.27874447041558104</v>
      </c>
      <c r="H1176" s="1">
        <f t="shared" si="54"/>
        <v>0.99317999134386103</v>
      </c>
      <c r="I1176" s="1">
        <f t="shared" si="55"/>
        <v>0.41396377795836375</v>
      </c>
    </row>
    <row r="1177" spans="7:9">
      <c r="G1177" s="4">
        <f t="shared" si="56"/>
        <v>-0.27774447041558104</v>
      </c>
      <c r="H1177" s="1">
        <f t="shared" si="54"/>
        <v>0.99319192174550797</v>
      </c>
      <c r="I1177" s="1">
        <f t="shared" si="55"/>
        <v>0.41407897711655423</v>
      </c>
    </row>
    <row r="1178" spans="7:9">
      <c r="G1178" s="4">
        <f t="shared" si="56"/>
        <v>-0.27674447041558103</v>
      </c>
      <c r="H1178" s="1">
        <f t="shared" si="54"/>
        <v>0.99320383588529682</v>
      </c>
      <c r="I1178" s="1">
        <f t="shared" si="55"/>
        <v>0.41419379413873192</v>
      </c>
    </row>
    <row r="1179" spans="7:9">
      <c r="G1179" s="4">
        <f t="shared" si="56"/>
        <v>-0.27574447041558103</v>
      </c>
      <c r="H1179" s="1">
        <f t="shared" si="54"/>
        <v>0.99321573377593453</v>
      </c>
      <c r="I1179" s="1">
        <f t="shared" si="55"/>
        <v>0.41430822868927136</v>
      </c>
    </row>
    <row r="1180" spans="7:9">
      <c r="G1180" s="4">
        <f t="shared" si="56"/>
        <v>-0.27474447041558103</v>
      </c>
      <c r="H1180" s="1">
        <f t="shared" si="54"/>
        <v>0.99322761543013649</v>
      </c>
      <c r="I1180" s="1">
        <f t="shared" si="55"/>
        <v>0.41442228043360174</v>
      </c>
    </row>
    <row r="1181" spans="7:9">
      <c r="G1181" s="4">
        <f t="shared" si="56"/>
        <v>-0.27374447041558103</v>
      </c>
      <c r="H1181" s="1">
        <f t="shared" si="54"/>
        <v>0.99323948086062652</v>
      </c>
      <c r="I1181" s="1">
        <f t="shared" si="55"/>
        <v>0.41453594903820834</v>
      </c>
    </row>
    <row r="1182" spans="7:9">
      <c r="G1182" s="4">
        <f t="shared" si="56"/>
        <v>-0.27274447041558103</v>
      </c>
      <c r="H1182" s="1">
        <f t="shared" si="54"/>
        <v>0.993251330080137</v>
      </c>
      <c r="I1182" s="1">
        <f t="shared" si="55"/>
        <v>0.41464923417063465</v>
      </c>
    </row>
    <row r="1183" spans="7:9">
      <c r="G1183" s="4">
        <f t="shared" si="56"/>
        <v>-0.27174447041558103</v>
      </c>
      <c r="H1183" s="1">
        <f t="shared" si="54"/>
        <v>0.9932631631014085</v>
      </c>
      <c r="I1183" s="1">
        <f t="shared" si="55"/>
        <v>0.4147621354994836</v>
      </c>
    </row>
    <row r="1184" spans="7:9">
      <c r="G1184" s="4">
        <f t="shared" si="56"/>
        <v>-0.27074447041558103</v>
      </c>
      <c r="H1184" s="1">
        <f t="shared" si="54"/>
        <v>0.99327497993718983</v>
      </c>
      <c r="I1184" s="1">
        <f t="shared" si="55"/>
        <v>0.4148746526944192</v>
      </c>
    </row>
    <row r="1185" spans="7:9">
      <c r="G1185" s="4">
        <f t="shared" si="56"/>
        <v>-0.26974447041558103</v>
      </c>
      <c r="H1185" s="1">
        <f t="shared" si="54"/>
        <v>0.99328678060023823</v>
      </c>
      <c r="I1185" s="1">
        <f t="shared" si="55"/>
        <v>0.4149867854261684</v>
      </c>
    </row>
    <row r="1186" spans="7:9">
      <c r="G1186" s="4">
        <f t="shared" si="56"/>
        <v>-0.26874447041558103</v>
      </c>
      <c r="H1186" s="1">
        <f t="shared" si="54"/>
        <v>0.99329856510331926</v>
      </c>
      <c r="I1186" s="1">
        <f t="shared" si="55"/>
        <v>0.41509853336652236</v>
      </c>
    </row>
    <row r="1187" spans="7:9">
      <c r="G1187" s="4">
        <f t="shared" si="56"/>
        <v>-0.26774447041558103</v>
      </c>
      <c r="H1187" s="1">
        <f t="shared" si="54"/>
        <v>0.9933103334592065</v>
      </c>
      <c r="I1187" s="1">
        <f t="shared" si="55"/>
        <v>0.41520989618833837</v>
      </c>
    </row>
    <row r="1188" spans="7:9">
      <c r="G1188" s="4">
        <f t="shared" si="56"/>
        <v>-0.26674447041558103</v>
      </c>
      <c r="H1188" s="1">
        <f t="shared" si="54"/>
        <v>0.99332208568068181</v>
      </c>
      <c r="I1188" s="1">
        <f t="shared" si="55"/>
        <v>0.4153208735655412</v>
      </c>
    </row>
    <row r="1189" spans="7:9">
      <c r="G1189" s="4">
        <f t="shared" si="56"/>
        <v>-0.26574447041558102</v>
      </c>
      <c r="H1189" s="1">
        <f t="shared" si="54"/>
        <v>0.99333382178053498</v>
      </c>
      <c r="I1189" s="1">
        <f t="shared" si="55"/>
        <v>0.4154314651731249</v>
      </c>
    </row>
    <row r="1190" spans="7:9">
      <c r="G1190" s="4">
        <f t="shared" si="56"/>
        <v>-0.26474447041558102</v>
      </c>
      <c r="H1190" s="1">
        <f t="shared" si="54"/>
        <v>0.99334554177156398</v>
      </c>
      <c r="I1190" s="1">
        <f t="shared" si="55"/>
        <v>0.41554167068715425</v>
      </c>
    </row>
    <row r="1191" spans="7:9">
      <c r="G1191" s="4">
        <f t="shared" si="56"/>
        <v>-0.26374447041558102</v>
      </c>
      <c r="H1191" s="1">
        <f t="shared" si="54"/>
        <v>0.99335724566657502</v>
      </c>
      <c r="I1191" s="1">
        <f t="shared" si="55"/>
        <v>0.41565148978476618</v>
      </c>
    </row>
    <row r="1192" spans="7:9">
      <c r="G1192" s="4">
        <f t="shared" si="56"/>
        <v>-0.26274447041558102</v>
      </c>
      <c r="H1192" s="1">
        <f t="shared" si="54"/>
        <v>0.99336893347838184</v>
      </c>
      <c r="I1192" s="1">
        <f t="shared" si="55"/>
        <v>0.41576092214417182</v>
      </c>
    </row>
    <row r="1193" spans="7:9">
      <c r="G1193" s="4">
        <f t="shared" si="56"/>
        <v>-0.26174447041558102</v>
      </c>
      <c r="H1193" s="1">
        <f t="shared" si="54"/>
        <v>0.99338060521980664</v>
      </c>
      <c r="I1193" s="1">
        <f t="shared" si="55"/>
        <v>0.41586996744465765</v>
      </c>
    </row>
    <row r="1194" spans="7:9">
      <c r="G1194" s="4">
        <f t="shared" si="56"/>
        <v>-0.26074447041558102</v>
      </c>
      <c r="H1194" s="1">
        <f t="shared" si="54"/>
        <v>0.99339226090367905</v>
      </c>
      <c r="I1194" s="1">
        <f t="shared" si="55"/>
        <v>0.41597862536658708</v>
      </c>
    </row>
    <row r="1195" spans="7:9">
      <c r="G1195" s="4">
        <f t="shared" si="56"/>
        <v>-0.25974447041558102</v>
      </c>
      <c r="H1195" s="1">
        <f t="shared" si="54"/>
        <v>0.993403900542837</v>
      </c>
      <c r="I1195" s="1">
        <f t="shared" si="55"/>
        <v>0.41608689559140244</v>
      </c>
    </row>
    <row r="1196" spans="7:9">
      <c r="G1196" s="4">
        <f t="shared" si="56"/>
        <v>-0.25874447041558102</v>
      </c>
      <c r="H1196" s="1">
        <f t="shared" si="54"/>
        <v>0.99341552415012591</v>
      </c>
      <c r="I1196" s="1">
        <f t="shared" si="55"/>
        <v>0.41619477780162589</v>
      </c>
    </row>
    <row r="1197" spans="7:9">
      <c r="G1197" s="4">
        <f t="shared" si="56"/>
        <v>-0.25774447041558102</v>
      </c>
      <c r="H1197" s="1">
        <f t="shared" si="54"/>
        <v>0.99342713173839903</v>
      </c>
      <c r="I1197" s="1">
        <f t="shared" si="55"/>
        <v>0.41630227168086159</v>
      </c>
    </row>
    <row r="1198" spans="7:9">
      <c r="G1198" s="4">
        <f t="shared" si="56"/>
        <v>-0.25674447041558102</v>
      </c>
      <c r="H1198" s="1">
        <f t="shared" si="54"/>
        <v>0.99343872332051752</v>
      </c>
      <c r="I1198" s="1">
        <f t="shared" si="55"/>
        <v>0.41640937691379676</v>
      </c>
    </row>
    <row r="1199" spans="7:9">
      <c r="G1199" s="4">
        <f t="shared" si="56"/>
        <v>-0.25574447041558102</v>
      </c>
      <c r="H1199" s="1">
        <f t="shared" si="54"/>
        <v>0.9934502989093501</v>
      </c>
      <c r="I1199" s="1">
        <f t="shared" si="55"/>
        <v>0.41651609318620353</v>
      </c>
    </row>
    <row r="1200" spans="7:9">
      <c r="G1200" s="4">
        <f t="shared" si="56"/>
        <v>-0.25474447041558101</v>
      </c>
      <c r="H1200" s="1">
        <f t="shared" si="54"/>
        <v>0.99346185851777324</v>
      </c>
      <c r="I1200" s="1">
        <f t="shared" si="55"/>
        <v>0.41662242018494039</v>
      </c>
    </row>
    <row r="1201" spans="7:9">
      <c r="G1201" s="4">
        <f t="shared" si="56"/>
        <v>-0.25374447041558101</v>
      </c>
      <c r="H1201" s="1">
        <f t="shared" si="54"/>
        <v>0.99347340215867086</v>
      </c>
      <c r="I1201" s="1">
        <f t="shared" si="55"/>
        <v>0.41672835759795368</v>
      </c>
    </row>
    <row r="1202" spans="7:9">
      <c r="G1202" s="4">
        <f t="shared" si="56"/>
        <v>-0.25274447041558101</v>
      </c>
      <c r="H1202" s="1">
        <f t="shared" si="54"/>
        <v>0.99348492984493475</v>
      </c>
      <c r="I1202" s="1">
        <f t="shared" si="55"/>
        <v>0.41683390511427909</v>
      </c>
    </row>
    <row r="1203" spans="7:9">
      <c r="G1203" s="4">
        <f t="shared" si="56"/>
        <v>-0.25174447041558101</v>
      </c>
      <c r="H1203" s="1">
        <f t="shared" si="54"/>
        <v>0.99349644158946382</v>
      </c>
      <c r="I1203" s="1">
        <f t="shared" si="55"/>
        <v>0.41693906242404327</v>
      </c>
    </row>
    <row r="1204" spans="7:9">
      <c r="G1204" s="4">
        <f t="shared" si="56"/>
        <v>-0.25074447041558101</v>
      </c>
      <c r="H1204" s="1">
        <f t="shared" si="54"/>
        <v>0.99350793740516474</v>
      </c>
      <c r="I1204" s="1">
        <f t="shared" si="55"/>
        <v>0.41704382921846533</v>
      </c>
    </row>
    <row r="1205" spans="7:9">
      <c r="G1205" s="4">
        <f t="shared" si="56"/>
        <v>-0.24974447041558101</v>
      </c>
      <c r="H1205" s="1">
        <f t="shared" si="54"/>
        <v>0.99351941730495175</v>
      </c>
      <c r="I1205" s="1">
        <f t="shared" si="55"/>
        <v>0.41714820518985829</v>
      </c>
    </row>
    <row r="1206" spans="7:9">
      <c r="G1206" s="4">
        <f t="shared" si="56"/>
        <v>-0.24874447041558101</v>
      </c>
      <c r="H1206" s="1">
        <f t="shared" si="54"/>
        <v>0.99353088130174616</v>
      </c>
      <c r="I1206" s="1">
        <f t="shared" si="55"/>
        <v>0.41725219003163083</v>
      </c>
    </row>
    <row r="1207" spans="7:9">
      <c r="G1207" s="4">
        <f t="shared" si="56"/>
        <v>-0.24774447041558101</v>
      </c>
      <c r="H1207" s="1">
        <f t="shared" si="54"/>
        <v>0.99354232940847687</v>
      </c>
      <c r="I1207" s="1">
        <f t="shared" si="55"/>
        <v>0.41735578343828811</v>
      </c>
    </row>
    <row r="1208" spans="7:9">
      <c r="G1208" s="4">
        <f t="shared" si="56"/>
        <v>-0.24674447041558101</v>
      </c>
      <c r="H1208" s="1">
        <f t="shared" si="54"/>
        <v>0.99355376163808018</v>
      </c>
      <c r="I1208" s="1">
        <f t="shared" si="55"/>
        <v>0.41745898510543422</v>
      </c>
    </row>
    <row r="1209" spans="7:9">
      <c r="G1209" s="4">
        <f t="shared" si="56"/>
        <v>-0.24574447041558101</v>
      </c>
      <c r="H1209" s="1">
        <f t="shared" si="54"/>
        <v>0.99356517800349942</v>
      </c>
      <c r="I1209" s="1">
        <f t="shared" si="55"/>
        <v>0.41756179472977301</v>
      </c>
    </row>
    <row r="1210" spans="7:9">
      <c r="G1210" s="4">
        <f t="shared" si="56"/>
        <v>-0.24474447041558101</v>
      </c>
      <c r="H1210" s="1">
        <f t="shared" si="54"/>
        <v>0.99357657851768544</v>
      </c>
      <c r="I1210" s="1">
        <f t="shared" si="55"/>
        <v>0.41766421200910969</v>
      </c>
    </row>
    <row r="1211" spans="7:9">
      <c r="G1211" s="4">
        <f t="shared" si="56"/>
        <v>-0.243744470415581</v>
      </c>
      <c r="H1211" s="1">
        <f t="shared" si="54"/>
        <v>0.99358796319359599</v>
      </c>
      <c r="I1211" s="1">
        <f t="shared" si="55"/>
        <v>0.41776623664235246</v>
      </c>
    </row>
    <row r="1212" spans="7:9">
      <c r="G1212" s="4">
        <f t="shared" si="56"/>
        <v>-0.242744470415581</v>
      </c>
      <c r="H1212" s="1">
        <f t="shared" si="54"/>
        <v>0.99359933204419626</v>
      </c>
      <c r="I1212" s="1">
        <f t="shared" si="55"/>
        <v>0.41786786832951389</v>
      </c>
    </row>
    <row r="1213" spans="7:9">
      <c r="G1213" s="4">
        <f t="shared" si="56"/>
        <v>-0.241744470415581</v>
      </c>
      <c r="H1213" s="1">
        <f t="shared" si="54"/>
        <v>0.99361068508245842</v>
      </c>
      <c r="I1213" s="1">
        <f t="shared" si="55"/>
        <v>0.4179691067717124</v>
      </c>
    </row>
    <row r="1214" spans="7:9">
      <c r="G1214" s="4">
        <f t="shared" si="56"/>
        <v>-0.240744470415581</v>
      </c>
      <c r="H1214" s="1">
        <f t="shared" si="54"/>
        <v>0.99362202232136188</v>
      </c>
      <c r="I1214" s="1">
        <f t="shared" si="55"/>
        <v>0.41806995167117372</v>
      </c>
    </row>
    <row r="1215" spans="7:9">
      <c r="G1215" s="4">
        <f t="shared" si="56"/>
        <v>-0.239744470415581</v>
      </c>
      <c r="H1215" s="1">
        <f t="shared" si="54"/>
        <v>0.99363334377389279</v>
      </c>
      <c r="I1215" s="1">
        <f t="shared" si="55"/>
        <v>0.41817040273123235</v>
      </c>
    </row>
    <row r="1216" spans="7:9">
      <c r="G1216" s="4">
        <f t="shared" si="56"/>
        <v>-0.238744470415581</v>
      </c>
      <c r="H1216" s="1">
        <f t="shared" si="54"/>
        <v>0.99364464945304454</v>
      </c>
      <c r="I1216" s="1">
        <f t="shared" si="55"/>
        <v>0.41827045965633303</v>
      </c>
    </row>
    <row r="1217" spans="7:9">
      <c r="G1217" s="4">
        <f t="shared" si="56"/>
        <v>-0.237744470415581</v>
      </c>
      <c r="H1217" s="1">
        <f t="shared" si="54"/>
        <v>0.99365593937181751</v>
      </c>
      <c r="I1217" s="1">
        <f t="shared" si="55"/>
        <v>0.41837012215203212</v>
      </c>
    </row>
    <row r="1218" spans="7:9">
      <c r="G1218" s="4">
        <f t="shared" si="56"/>
        <v>-0.236744470415581</v>
      </c>
      <c r="H1218" s="1">
        <f t="shared" ref="H1218:H1281" si="57">1-$B$1*NORMSDIST($E$5-$E$6*G1218)</f>
        <v>0.99366721354321885</v>
      </c>
      <c r="I1218" s="1">
        <f t="shared" ref="I1218:I1281" si="58">_xlfn.NORM.S.DIST(G1218,FALSE)/(1-$B$16)</f>
        <v>0.41846938992499932</v>
      </c>
    </row>
    <row r="1219" spans="7:9">
      <c r="G1219" s="4">
        <f t="shared" ref="G1219:G1282" si="59">G1218+0.001</f>
        <v>-0.235744470415581</v>
      </c>
      <c r="H1219" s="1">
        <f t="shared" si="57"/>
        <v>0.9936784719802626</v>
      </c>
      <c r="I1219" s="1">
        <f t="shared" si="58"/>
        <v>0.41856826268301861</v>
      </c>
    </row>
    <row r="1220" spans="7:9">
      <c r="G1220" s="4">
        <f t="shared" si="59"/>
        <v>-0.234744470415581</v>
      </c>
      <c r="H1220" s="1">
        <f t="shared" si="57"/>
        <v>0.99368971469596978</v>
      </c>
      <c r="I1220" s="1">
        <f t="shared" si="58"/>
        <v>0.41866674013499011</v>
      </c>
    </row>
    <row r="1221" spans="7:9">
      <c r="G1221" s="4">
        <f t="shared" si="59"/>
        <v>-0.233744470415581</v>
      </c>
      <c r="H1221" s="1">
        <f t="shared" si="57"/>
        <v>0.99370094170336809</v>
      </c>
      <c r="I1221" s="1">
        <f t="shared" si="58"/>
        <v>0.4187648219909314</v>
      </c>
    </row>
    <row r="1222" spans="7:9">
      <c r="G1222" s="4">
        <f t="shared" si="59"/>
        <v>-0.232744470415581</v>
      </c>
      <c r="H1222" s="1">
        <f t="shared" si="57"/>
        <v>0.99371215301549187</v>
      </c>
      <c r="I1222" s="1">
        <f t="shared" si="58"/>
        <v>0.41886250796197871</v>
      </c>
    </row>
    <row r="1223" spans="7:9">
      <c r="G1223" s="4">
        <f t="shared" si="59"/>
        <v>-0.23174447041558099</v>
      </c>
      <c r="H1223" s="1">
        <f t="shared" si="57"/>
        <v>0.99372334864538259</v>
      </c>
      <c r="I1223" s="1">
        <f t="shared" si="58"/>
        <v>0.41895979776038889</v>
      </c>
    </row>
    <row r="1224" spans="7:9">
      <c r="G1224" s="4">
        <f t="shared" si="59"/>
        <v>-0.23074447041558099</v>
      </c>
      <c r="H1224" s="1">
        <f t="shared" si="57"/>
        <v>0.99373452860608791</v>
      </c>
      <c r="I1224" s="1">
        <f t="shared" si="58"/>
        <v>0.41905669109954008</v>
      </c>
    </row>
    <row r="1225" spans="7:9">
      <c r="G1225" s="4">
        <f t="shared" si="59"/>
        <v>-0.22974447041558099</v>
      </c>
      <c r="H1225" s="1">
        <f t="shared" si="57"/>
        <v>0.9937456929106625</v>
      </c>
      <c r="I1225" s="1">
        <f t="shared" si="58"/>
        <v>0.41915318769393367</v>
      </c>
    </row>
    <row r="1226" spans="7:9">
      <c r="G1226" s="4">
        <f t="shared" si="59"/>
        <v>-0.22874447041558099</v>
      </c>
      <c r="H1226" s="1">
        <f t="shared" si="57"/>
        <v>0.99375684157216726</v>
      </c>
      <c r="I1226" s="1">
        <f t="shared" si="58"/>
        <v>0.41924928725919575</v>
      </c>
    </row>
    <row r="1227" spans="7:9">
      <c r="G1227" s="4">
        <f t="shared" si="59"/>
        <v>-0.22774447041558099</v>
      </c>
      <c r="H1227" s="1">
        <f t="shared" si="57"/>
        <v>0.99376797460367006</v>
      </c>
      <c r="I1227" s="1">
        <f t="shared" si="58"/>
        <v>0.41934498951207788</v>
      </c>
    </row>
    <row r="1228" spans="7:9">
      <c r="G1228" s="4">
        <f t="shared" si="59"/>
        <v>-0.22674447041558099</v>
      </c>
      <c r="H1228" s="1">
        <f t="shared" si="57"/>
        <v>0.99377909201824488</v>
      </c>
      <c r="I1228" s="1">
        <f t="shared" si="58"/>
        <v>0.41944029417045919</v>
      </c>
    </row>
    <row r="1229" spans="7:9">
      <c r="G1229" s="4">
        <f t="shared" si="59"/>
        <v>-0.22574447041558099</v>
      </c>
      <c r="H1229" s="1">
        <f t="shared" si="57"/>
        <v>0.99379019382897249</v>
      </c>
      <c r="I1229" s="1">
        <f t="shared" si="58"/>
        <v>0.41953520095334729</v>
      </c>
    </row>
    <row r="1230" spans="7:9">
      <c r="G1230" s="4">
        <f t="shared" si="59"/>
        <v>-0.22474447041558099</v>
      </c>
      <c r="H1230" s="1">
        <f t="shared" si="57"/>
        <v>0.99380128004893997</v>
      </c>
      <c r="I1230" s="1">
        <f t="shared" si="58"/>
        <v>0.41962970958088003</v>
      </c>
    </row>
    <row r="1231" spans="7:9">
      <c r="G1231" s="4">
        <f t="shared" si="59"/>
        <v>-0.22374447041558099</v>
      </c>
      <c r="H1231" s="1">
        <f t="shared" si="57"/>
        <v>0.99381235069124074</v>
      </c>
      <c r="I1231" s="1">
        <f t="shared" si="58"/>
        <v>0.41972381977432655</v>
      </c>
    </row>
    <row r="1232" spans="7:9">
      <c r="G1232" s="4">
        <f t="shared" si="59"/>
        <v>-0.22274447041558099</v>
      </c>
      <c r="H1232" s="1">
        <f t="shared" si="57"/>
        <v>0.99382340576897477</v>
      </c>
      <c r="I1232" s="1">
        <f t="shared" si="58"/>
        <v>0.41981753125608867</v>
      </c>
    </row>
    <row r="1233" spans="7:9">
      <c r="G1233" s="4">
        <f t="shared" si="59"/>
        <v>-0.22174447041558099</v>
      </c>
      <c r="H1233" s="1">
        <f t="shared" si="57"/>
        <v>0.993834445295248</v>
      </c>
      <c r="I1233" s="1">
        <f t="shared" si="58"/>
        <v>0.41991084374970267</v>
      </c>
    </row>
    <row r="1234" spans="7:9">
      <c r="G1234" s="4">
        <f t="shared" si="59"/>
        <v>-0.22074447041558098</v>
      </c>
      <c r="H1234" s="1">
        <f t="shared" si="57"/>
        <v>0.99384546928317286</v>
      </c>
      <c r="I1234" s="1">
        <f t="shared" si="58"/>
        <v>0.42000375697983999</v>
      </c>
    </row>
    <row r="1235" spans="7:9">
      <c r="G1235" s="4">
        <f t="shared" si="59"/>
        <v>-0.21974447041558098</v>
      </c>
      <c r="H1235" s="1">
        <f t="shared" si="57"/>
        <v>0.99385647774586816</v>
      </c>
      <c r="I1235" s="1">
        <f t="shared" si="58"/>
        <v>0.4200962706723092</v>
      </c>
    </row>
    <row r="1236" spans="7:9">
      <c r="G1236" s="4">
        <f t="shared" si="59"/>
        <v>-0.21874447041558098</v>
      </c>
      <c r="H1236" s="1">
        <f t="shared" si="57"/>
        <v>0.99386747069645864</v>
      </c>
      <c r="I1236" s="1">
        <f t="shared" si="58"/>
        <v>0.42018838455405699</v>
      </c>
    </row>
    <row r="1237" spans="7:9">
      <c r="G1237" s="4">
        <f t="shared" si="59"/>
        <v>-0.21774447041558098</v>
      </c>
      <c r="H1237" s="1">
        <f t="shared" si="57"/>
        <v>0.99387844814807536</v>
      </c>
      <c r="I1237" s="1">
        <f t="shared" si="58"/>
        <v>0.42028009835316948</v>
      </c>
    </row>
    <row r="1238" spans="7:9">
      <c r="G1238" s="4">
        <f t="shared" si="59"/>
        <v>-0.21674447041558098</v>
      </c>
      <c r="H1238" s="1">
        <f t="shared" si="57"/>
        <v>0.99388941011385534</v>
      </c>
      <c r="I1238" s="1">
        <f t="shared" si="58"/>
        <v>0.42037141179887388</v>
      </c>
    </row>
    <row r="1239" spans="7:9">
      <c r="G1239" s="4">
        <f t="shared" si="59"/>
        <v>-0.21574447041558098</v>
      </c>
      <c r="H1239" s="1">
        <f t="shared" si="57"/>
        <v>0.99390035660694187</v>
      </c>
      <c r="I1239" s="1">
        <f t="shared" si="58"/>
        <v>0.42046232462153948</v>
      </c>
    </row>
    <row r="1240" spans="7:9">
      <c r="G1240" s="4">
        <f t="shared" si="59"/>
        <v>-0.21474447041558098</v>
      </c>
      <c r="H1240" s="1">
        <f t="shared" si="57"/>
        <v>0.99391128764048398</v>
      </c>
      <c r="I1240" s="1">
        <f t="shared" si="58"/>
        <v>0.42055283655267928</v>
      </c>
    </row>
    <row r="1241" spans="7:9">
      <c r="G1241" s="4">
        <f t="shared" si="59"/>
        <v>-0.21374447041558098</v>
      </c>
      <c r="H1241" s="1">
        <f t="shared" si="57"/>
        <v>0.99392220322763702</v>
      </c>
      <c r="I1241" s="1">
        <f t="shared" si="58"/>
        <v>0.42064294732495089</v>
      </c>
    </row>
    <row r="1242" spans="7:9">
      <c r="G1242" s="4">
        <f t="shared" si="59"/>
        <v>-0.21274447041558098</v>
      </c>
      <c r="H1242" s="1">
        <f t="shared" si="57"/>
        <v>0.99393310338156216</v>
      </c>
      <c r="I1242" s="1">
        <f t="shared" si="58"/>
        <v>0.42073265667215842</v>
      </c>
    </row>
    <row r="1243" spans="7:9">
      <c r="G1243" s="4">
        <f t="shared" si="59"/>
        <v>-0.21174447041558098</v>
      </c>
      <c r="H1243" s="1">
        <f t="shared" si="57"/>
        <v>0.99394398811542639</v>
      </c>
      <c r="I1243" s="1">
        <f t="shared" si="58"/>
        <v>0.42082196432925328</v>
      </c>
    </row>
    <row r="1244" spans="7:9">
      <c r="G1244" s="4">
        <f t="shared" si="59"/>
        <v>-0.21074447041558098</v>
      </c>
      <c r="H1244" s="1">
        <f t="shared" si="57"/>
        <v>0.99395485744240264</v>
      </c>
      <c r="I1244" s="1">
        <f t="shared" si="58"/>
        <v>0.42091087003233574</v>
      </c>
    </row>
    <row r="1245" spans="7:9">
      <c r="G1245" s="4">
        <f t="shared" si="59"/>
        <v>-0.20974447041558097</v>
      </c>
      <c r="H1245" s="1">
        <f t="shared" si="57"/>
        <v>0.9939657113756698</v>
      </c>
      <c r="I1245" s="1">
        <f t="shared" si="58"/>
        <v>0.42099937351865613</v>
      </c>
    </row>
    <row r="1246" spans="7:9">
      <c r="G1246" s="4">
        <f t="shared" si="59"/>
        <v>-0.20874447041558097</v>
      </c>
      <c r="H1246" s="1">
        <f t="shared" si="57"/>
        <v>0.99397654992841245</v>
      </c>
      <c r="I1246" s="1">
        <f t="shared" si="58"/>
        <v>0.42108747452661632</v>
      </c>
    </row>
    <row r="1247" spans="7:9">
      <c r="G1247" s="4">
        <f t="shared" si="59"/>
        <v>-0.20774447041558097</v>
      </c>
      <c r="H1247" s="1">
        <f t="shared" si="57"/>
        <v>0.99398737311382079</v>
      </c>
      <c r="I1247" s="1">
        <f t="shared" si="58"/>
        <v>0.4211751727957706</v>
      </c>
    </row>
    <row r="1248" spans="7:9">
      <c r="G1248" s="4">
        <f t="shared" si="59"/>
        <v>-0.20674447041558097</v>
      </c>
      <c r="H1248" s="1">
        <f t="shared" si="57"/>
        <v>0.99399818094509096</v>
      </c>
      <c r="I1248" s="1">
        <f t="shared" si="58"/>
        <v>0.42126246806682754</v>
      </c>
    </row>
    <row r="1249" spans="7:9">
      <c r="G1249" s="4">
        <f t="shared" si="59"/>
        <v>-0.20574447041558097</v>
      </c>
      <c r="H1249" s="1">
        <f t="shared" si="57"/>
        <v>0.99400897343542471</v>
      </c>
      <c r="I1249" s="1">
        <f t="shared" si="58"/>
        <v>0.42134936008165075</v>
      </c>
    </row>
    <row r="1250" spans="7:9">
      <c r="G1250" s="4">
        <f t="shared" si="59"/>
        <v>-0.20474447041558097</v>
      </c>
      <c r="H1250" s="1">
        <f t="shared" si="57"/>
        <v>0.99401975059802938</v>
      </c>
      <c r="I1250" s="1">
        <f t="shared" si="58"/>
        <v>0.42143584858326033</v>
      </c>
    </row>
    <row r="1251" spans="7:9">
      <c r="G1251" s="4">
        <f t="shared" si="59"/>
        <v>-0.20374447041558097</v>
      </c>
      <c r="H1251" s="1">
        <f t="shared" si="57"/>
        <v>0.99403051244611784</v>
      </c>
      <c r="I1251" s="1">
        <f t="shared" si="58"/>
        <v>0.42152193331583443</v>
      </c>
    </row>
    <row r="1252" spans="7:9">
      <c r="G1252" s="4">
        <f t="shared" si="59"/>
        <v>-0.20274447041558097</v>
      </c>
      <c r="H1252" s="1">
        <f t="shared" si="57"/>
        <v>0.99404125899290863</v>
      </c>
      <c r="I1252" s="1">
        <f t="shared" si="58"/>
        <v>0.42160761402470998</v>
      </c>
    </row>
    <row r="1253" spans="7:9">
      <c r="G1253" s="4">
        <f t="shared" si="59"/>
        <v>-0.20174447041558097</v>
      </c>
      <c r="H1253" s="1">
        <f t="shared" si="57"/>
        <v>0.99405199025162583</v>
      </c>
      <c r="I1253" s="1">
        <f t="shared" si="58"/>
        <v>0.42169289045638425</v>
      </c>
    </row>
    <row r="1254" spans="7:9">
      <c r="G1254" s="4">
        <f t="shared" si="59"/>
        <v>-0.20074447041558097</v>
      </c>
      <c r="H1254" s="1">
        <f t="shared" si="57"/>
        <v>0.99406270623549897</v>
      </c>
      <c r="I1254" s="1">
        <f t="shared" si="58"/>
        <v>0.42177776235851622</v>
      </c>
    </row>
    <row r="1255" spans="7:9">
      <c r="G1255" s="4">
        <f t="shared" si="59"/>
        <v>-0.19974447041558097</v>
      </c>
      <c r="H1255" s="1">
        <f t="shared" si="57"/>
        <v>0.99407340695776303</v>
      </c>
      <c r="I1255" s="1">
        <f t="shared" si="58"/>
        <v>0.42186222947992752</v>
      </c>
    </row>
    <row r="1256" spans="7:9">
      <c r="G1256" s="4">
        <f t="shared" si="59"/>
        <v>-0.19874447041558096</v>
      </c>
      <c r="H1256" s="1">
        <f t="shared" si="57"/>
        <v>0.99408409243165818</v>
      </c>
      <c r="I1256" s="1">
        <f t="shared" si="58"/>
        <v>0.42194629157060387</v>
      </c>
    </row>
    <row r="1257" spans="7:9">
      <c r="G1257" s="4">
        <f t="shared" si="59"/>
        <v>-0.19774447041558096</v>
      </c>
      <c r="H1257" s="1">
        <f t="shared" si="57"/>
        <v>0.99409476267043029</v>
      </c>
      <c r="I1257" s="1">
        <f t="shared" si="58"/>
        <v>0.42202994838169622</v>
      </c>
    </row>
    <row r="1258" spans="7:9">
      <c r="G1258" s="4">
        <f t="shared" si="59"/>
        <v>-0.19674447041558096</v>
      </c>
      <c r="H1258" s="1">
        <f t="shared" si="57"/>
        <v>0.99410541768733029</v>
      </c>
      <c r="I1258" s="1">
        <f t="shared" si="58"/>
        <v>0.42211319966552213</v>
      </c>
    </row>
    <row r="1259" spans="7:9">
      <c r="G1259" s="4">
        <f t="shared" si="59"/>
        <v>-0.19574447041558096</v>
      </c>
      <c r="H1259" s="1">
        <f t="shared" si="57"/>
        <v>0.9941160574956146</v>
      </c>
      <c r="I1259" s="1">
        <f t="shared" si="58"/>
        <v>0.42219604517556664</v>
      </c>
    </row>
    <row r="1260" spans="7:9">
      <c r="G1260" s="4">
        <f t="shared" si="59"/>
        <v>-0.19474447041558096</v>
      </c>
      <c r="H1260" s="1">
        <f t="shared" si="57"/>
        <v>0.99412668210854471</v>
      </c>
      <c r="I1260" s="1">
        <f t="shared" si="58"/>
        <v>0.42227848466648393</v>
      </c>
    </row>
    <row r="1261" spans="7:9">
      <c r="G1261" s="4">
        <f t="shared" si="59"/>
        <v>-0.19374447041558096</v>
      </c>
      <c r="H1261" s="1">
        <f t="shared" si="57"/>
        <v>0.99413729153938746</v>
      </c>
      <c r="I1261" s="1">
        <f t="shared" si="58"/>
        <v>0.4223605178940984</v>
      </c>
    </row>
    <row r="1262" spans="7:9">
      <c r="G1262" s="4">
        <f t="shared" si="59"/>
        <v>-0.19274447041558096</v>
      </c>
      <c r="H1262" s="1">
        <f t="shared" si="57"/>
        <v>0.99414788580141467</v>
      </c>
      <c r="I1262" s="1">
        <f t="shared" si="58"/>
        <v>0.42244214461540558</v>
      </c>
    </row>
    <row r="1263" spans="7:9">
      <c r="G1263" s="4">
        <f t="shared" si="59"/>
        <v>-0.19174447041558096</v>
      </c>
      <c r="H1263" s="1">
        <f t="shared" si="57"/>
        <v>0.99415846490790338</v>
      </c>
      <c r="I1263" s="1">
        <f t="shared" si="58"/>
        <v>0.42252336458857359</v>
      </c>
    </row>
    <row r="1264" spans="7:9">
      <c r="G1264" s="4">
        <f t="shared" si="59"/>
        <v>-0.19074447041558096</v>
      </c>
      <c r="H1264" s="1">
        <f t="shared" si="57"/>
        <v>0.99416902887213587</v>
      </c>
      <c r="I1264" s="1">
        <f t="shared" si="58"/>
        <v>0.42260417757294444</v>
      </c>
    </row>
    <row r="1265" spans="7:9">
      <c r="G1265" s="4">
        <f t="shared" si="59"/>
        <v>-0.18974447041558096</v>
      </c>
      <c r="H1265" s="1">
        <f t="shared" si="57"/>
        <v>0.99417957770739918</v>
      </c>
      <c r="I1265" s="1">
        <f t="shared" si="58"/>
        <v>0.42268458332903491</v>
      </c>
    </row>
    <row r="1266" spans="7:9">
      <c r="G1266" s="4">
        <f t="shared" si="59"/>
        <v>-0.18874447041558096</v>
      </c>
      <c r="H1266" s="1">
        <f t="shared" si="57"/>
        <v>0.99419011142698555</v>
      </c>
      <c r="I1266" s="1">
        <f t="shared" si="58"/>
        <v>0.42276458161853808</v>
      </c>
    </row>
    <row r="1267" spans="7:9">
      <c r="G1267" s="4">
        <f t="shared" si="59"/>
        <v>-0.18774447041558096</v>
      </c>
      <c r="H1267" s="1">
        <f t="shared" si="57"/>
        <v>0.99420063004419212</v>
      </c>
      <c r="I1267" s="1">
        <f t="shared" si="58"/>
        <v>0.42284417220432408</v>
      </c>
    </row>
    <row r="1268" spans="7:9">
      <c r="G1268" s="4">
        <f t="shared" si="59"/>
        <v>-0.18674447041558095</v>
      </c>
      <c r="H1268" s="1">
        <f t="shared" si="57"/>
        <v>0.99421113357232116</v>
      </c>
      <c r="I1268" s="1">
        <f t="shared" si="58"/>
        <v>0.42292335485044175</v>
      </c>
    </row>
    <row r="1269" spans="7:9">
      <c r="G1269" s="4">
        <f t="shared" si="59"/>
        <v>-0.18574447041558095</v>
      </c>
      <c r="H1269" s="1">
        <f t="shared" si="57"/>
        <v>0.99422162202467945</v>
      </c>
      <c r="I1269" s="1">
        <f t="shared" si="58"/>
        <v>0.4230021293221195</v>
      </c>
    </row>
    <row r="1270" spans="7:9">
      <c r="G1270" s="4">
        <f t="shared" si="59"/>
        <v>-0.18474447041558095</v>
      </c>
      <c r="H1270" s="1">
        <f t="shared" si="57"/>
        <v>0.99423209541457891</v>
      </c>
      <c r="I1270" s="1">
        <f t="shared" si="58"/>
        <v>0.42308049538576631</v>
      </c>
    </row>
    <row r="1271" spans="7:9">
      <c r="G1271" s="4">
        <f t="shared" si="59"/>
        <v>-0.18374447041558095</v>
      </c>
      <c r="H1271" s="1">
        <f t="shared" si="57"/>
        <v>0.99424255375533632</v>
      </c>
      <c r="I1271" s="1">
        <f t="shared" si="58"/>
        <v>0.42315845280897341</v>
      </c>
    </row>
    <row r="1272" spans="7:9">
      <c r="G1272" s="4">
        <f t="shared" si="59"/>
        <v>-0.18274447041558095</v>
      </c>
      <c r="H1272" s="1">
        <f t="shared" si="57"/>
        <v>0.99425299706027293</v>
      </c>
      <c r="I1272" s="1">
        <f t="shared" si="58"/>
        <v>0.42323600136051487</v>
      </c>
    </row>
    <row r="1273" spans="7:9">
      <c r="G1273" s="4">
        <f t="shared" si="59"/>
        <v>-0.18174447041558095</v>
      </c>
      <c r="H1273" s="1">
        <f t="shared" si="57"/>
        <v>0.99426342534271495</v>
      </c>
      <c r="I1273" s="1">
        <f t="shared" si="58"/>
        <v>0.42331314081034921</v>
      </c>
    </row>
    <row r="1274" spans="7:9">
      <c r="G1274" s="4">
        <f t="shared" si="59"/>
        <v>-0.18074447041558095</v>
      </c>
      <c r="H1274" s="1">
        <f t="shared" si="57"/>
        <v>0.99427383861599328</v>
      </c>
      <c r="I1274" s="1">
        <f t="shared" si="58"/>
        <v>0.42338987092962016</v>
      </c>
    </row>
    <row r="1275" spans="7:9">
      <c r="G1275" s="4">
        <f t="shared" si="59"/>
        <v>-0.17974447041558095</v>
      </c>
      <c r="H1275" s="1">
        <f t="shared" si="57"/>
        <v>0.99428423689344358</v>
      </c>
      <c r="I1275" s="1">
        <f t="shared" si="58"/>
        <v>0.42346619149065812</v>
      </c>
    </row>
    <row r="1276" spans="7:9">
      <c r="G1276" s="4">
        <f t="shared" si="59"/>
        <v>-0.17874447041558095</v>
      </c>
      <c r="H1276" s="1">
        <f t="shared" si="57"/>
        <v>0.99429462018840575</v>
      </c>
      <c r="I1276" s="1">
        <f t="shared" si="58"/>
        <v>0.42354210226698102</v>
      </c>
    </row>
    <row r="1277" spans="7:9">
      <c r="G1277" s="4">
        <f t="shared" si="59"/>
        <v>-0.17774447041558095</v>
      </c>
      <c r="H1277" s="1">
        <f t="shared" si="57"/>
        <v>0.99430498851422477</v>
      </c>
      <c r="I1277" s="1">
        <f t="shared" si="58"/>
        <v>0.42361760303329549</v>
      </c>
    </row>
    <row r="1278" spans="7:9">
      <c r="G1278" s="4">
        <f t="shared" si="59"/>
        <v>-0.17674447041558095</v>
      </c>
      <c r="H1278" s="1">
        <f t="shared" si="57"/>
        <v>0.99431534188424986</v>
      </c>
      <c r="I1278" s="1">
        <f t="shared" si="58"/>
        <v>0.42369269356549799</v>
      </c>
    </row>
    <row r="1279" spans="7:9">
      <c r="G1279" s="4">
        <f t="shared" si="59"/>
        <v>-0.17574447041558094</v>
      </c>
      <c r="H1279" s="1">
        <f t="shared" si="57"/>
        <v>0.99432568031183488</v>
      </c>
      <c r="I1279" s="1">
        <f t="shared" si="58"/>
        <v>0.42376737364067629</v>
      </c>
    </row>
    <row r="1280" spans="7:9">
      <c r="G1280" s="4">
        <f t="shared" si="59"/>
        <v>-0.17474447041558094</v>
      </c>
      <c r="H1280" s="1">
        <f t="shared" si="57"/>
        <v>0.99433600381033782</v>
      </c>
      <c r="I1280" s="1">
        <f t="shared" si="58"/>
        <v>0.42384164303710981</v>
      </c>
    </row>
    <row r="1281" spans="7:9">
      <c r="G1281" s="4">
        <f t="shared" si="59"/>
        <v>-0.17374447041558094</v>
      </c>
      <c r="H1281" s="1">
        <f t="shared" si="57"/>
        <v>0.99434631239312166</v>
      </c>
      <c r="I1281" s="1">
        <f t="shared" si="58"/>
        <v>0.42391550153427132</v>
      </c>
    </row>
    <row r="1282" spans="7:9">
      <c r="G1282" s="4">
        <f t="shared" si="59"/>
        <v>-0.17274447041558094</v>
      </c>
      <c r="H1282" s="1">
        <f t="shared" ref="H1282:H1345" si="60">1-$B$1*NORMSDIST($E$5-$E$6*G1282)</f>
        <v>0.99435660607355347</v>
      </c>
      <c r="I1282" s="1">
        <f t="shared" ref="I1282:I1345" si="61">_xlfn.NORM.S.DIST(G1282,FALSE)/(1-$B$16)</f>
        <v>0.42398894891282801</v>
      </c>
    </row>
    <row r="1283" spans="7:9">
      <c r="G1283" s="4">
        <f t="shared" ref="G1283:G1346" si="62">G1282+0.001</f>
        <v>-0.17174447041558094</v>
      </c>
      <c r="H1283" s="1">
        <f t="shared" si="60"/>
        <v>0.99436688486500457</v>
      </c>
      <c r="I1283" s="1">
        <f t="shared" si="61"/>
        <v>0.42406198495464215</v>
      </c>
    </row>
    <row r="1284" spans="7:9">
      <c r="G1284" s="4">
        <f t="shared" si="62"/>
        <v>-0.17074447041558094</v>
      </c>
      <c r="H1284" s="1">
        <f t="shared" si="60"/>
        <v>0.99437714878085071</v>
      </c>
      <c r="I1284" s="1">
        <f t="shared" si="61"/>
        <v>0.42413460944277265</v>
      </c>
    </row>
    <row r="1285" spans="7:9">
      <c r="G1285" s="4">
        <f t="shared" si="62"/>
        <v>-0.16974447041558094</v>
      </c>
      <c r="H1285" s="1">
        <f t="shared" si="60"/>
        <v>0.99438739783447205</v>
      </c>
      <c r="I1285" s="1">
        <f t="shared" si="61"/>
        <v>0.42420682216147576</v>
      </c>
    </row>
    <row r="1286" spans="7:9">
      <c r="G1286" s="4">
        <f t="shared" si="62"/>
        <v>-0.16874447041558094</v>
      </c>
      <c r="H1286" s="1">
        <f t="shared" si="60"/>
        <v>0.99439763203925269</v>
      </c>
      <c r="I1286" s="1">
        <f t="shared" si="61"/>
        <v>0.42427862289620644</v>
      </c>
    </row>
    <row r="1287" spans="7:9">
      <c r="G1287" s="4">
        <f t="shared" si="62"/>
        <v>-0.16774447041558094</v>
      </c>
      <c r="H1287" s="1">
        <f t="shared" si="60"/>
        <v>0.99440785140858134</v>
      </c>
      <c r="I1287" s="1">
        <f t="shared" si="61"/>
        <v>0.42435001143361922</v>
      </c>
    </row>
    <row r="1288" spans="7:9">
      <c r="G1288" s="4">
        <f t="shared" si="62"/>
        <v>-0.16674447041558094</v>
      </c>
      <c r="H1288" s="1">
        <f t="shared" si="60"/>
        <v>0.99441805595585042</v>
      </c>
      <c r="I1288" s="1">
        <f t="shared" si="61"/>
        <v>0.42442098756156926</v>
      </c>
    </row>
    <row r="1289" spans="7:9">
      <c r="G1289" s="4">
        <f t="shared" si="62"/>
        <v>-0.16574447041558094</v>
      </c>
      <c r="H1289" s="1">
        <f t="shared" si="60"/>
        <v>0.99442824569445687</v>
      </c>
      <c r="I1289" s="1">
        <f t="shared" si="61"/>
        <v>0.42449155106911368</v>
      </c>
    </row>
    <row r="1290" spans="7:9">
      <c r="G1290" s="4">
        <f t="shared" si="62"/>
        <v>-0.16474447041558093</v>
      </c>
      <c r="H1290" s="1">
        <f t="shared" si="60"/>
        <v>0.99443842063780141</v>
      </c>
      <c r="I1290" s="1">
        <f t="shared" si="61"/>
        <v>0.42456170174651214</v>
      </c>
    </row>
    <row r="1291" spans="7:9">
      <c r="G1291" s="4">
        <f t="shared" si="62"/>
        <v>-0.16374447041558093</v>
      </c>
      <c r="H1291" s="1">
        <f t="shared" si="60"/>
        <v>0.99444858079928899</v>
      </c>
      <c r="I1291" s="1">
        <f t="shared" si="61"/>
        <v>0.42463143938522818</v>
      </c>
    </row>
    <row r="1292" spans="7:9">
      <c r="G1292" s="4">
        <f t="shared" si="62"/>
        <v>-0.16274447041558093</v>
      </c>
      <c r="H1292" s="1">
        <f t="shared" si="60"/>
        <v>0.99445872619232856</v>
      </c>
      <c r="I1292" s="1">
        <f t="shared" si="61"/>
        <v>0.42470076377793037</v>
      </c>
    </row>
    <row r="1293" spans="7:9">
      <c r="G1293" s="4">
        <f t="shared" si="62"/>
        <v>-0.16174447041558093</v>
      </c>
      <c r="H1293" s="1">
        <f t="shared" si="60"/>
        <v>0.99446885683033293</v>
      </c>
      <c r="I1293" s="1">
        <f t="shared" si="61"/>
        <v>0.42476967471849297</v>
      </c>
    </row>
    <row r="1294" spans="7:9">
      <c r="G1294" s="4">
        <f t="shared" si="62"/>
        <v>-0.16074447041558093</v>
      </c>
      <c r="H1294" s="1">
        <f t="shared" si="60"/>
        <v>0.99447897272671915</v>
      </c>
      <c r="I1294" s="1">
        <f t="shared" si="61"/>
        <v>0.42483817200199725</v>
      </c>
    </row>
    <row r="1295" spans="7:9">
      <c r="G1295" s="4">
        <f t="shared" si="62"/>
        <v>-0.15974447041558093</v>
      </c>
      <c r="H1295" s="1">
        <f t="shared" si="60"/>
        <v>0.99448907389490759</v>
      </c>
      <c r="I1295" s="1">
        <f t="shared" si="61"/>
        <v>0.42490625542473237</v>
      </c>
    </row>
    <row r="1296" spans="7:9">
      <c r="G1296" s="4">
        <f t="shared" si="62"/>
        <v>-0.15874447041558093</v>
      </c>
      <c r="H1296" s="1">
        <f t="shared" si="60"/>
        <v>0.9944991603483232</v>
      </c>
      <c r="I1296" s="1">
        <f t="shared" si="61"/>
        <v>0.42497392478419638</v>
      </c>
    </row>
    <row r="1297" spans="7:9">
      <c r="G1297" s="4">
        <f t="shared" si="62"/>
        <v>-0.15774447041558093</v>
      </c>
      <c r="H1297" s="1">
        <f t="shared" si="60"/>
        <v>0.9945092321003941</v>
      </c>
      <c r="I1297" s="1">
        <f t="shared" si="61"/>
        <v>0.4250411798790974</v>
      </c>
    </row>
    <row r="1298" spans="7:9">
      <c r="G1298" s="4">
        <f t="shared" si="62"/>
        <v>-0.15674447041558093</v>
      </c>
      <c r="H1298" s="1">
        <f t="shared" si="60"/>
        <v>0.99451928916455268</v>
      </c>
      <c r="I1298" s="1">
        <f t="shared" si="61"/>
        <v>0.42510802050935431</v>
      </c>
    </row>
    <row r="1299" spans="7:9">
      <c r="G1299" s="4">
        <f t="shared" si="62"/>
        <v>-0.15574447041558093</v>
      </c>
      <c r="H1299" s="1">
        <f t="shared" si="60"/>
        <v>0.99452933155423484</v>
      </c>
      <c r="I1299" s="1">
        <f t="shared" si="61"/>
        <v>0.42517444647609814</v>
      </c>
    </row>
    <row r="1300" spans="7:9">
      <c r="G1300" s="4">
        <f t="shared" si="62"/>
        <v>-0.15474447041558093</v>
      </c>
      <c r="H1300" s="1">
        <f t="shared" si="60"/>
        <v>0.99453935928288018</v>
      </c>
      <c r="I1300" s="1">
        <f t="shared" si="61"/>
        <v>0.4252404575816725</v>
      </c>
    </row>
    <row r="1301" spans="7:9">
      <c r="G1301" s="4">
        <f t="shared" si="62"/>
        <v>-0.15374447041558092</v>
      </c>
      <c r="H1301" s="1">
        <f t="shared" si="60"/>
        <v>0.99454937236393215</v>
      </c>
      <c r="I1301" s="1">
        <f t="shared" si="61"/>
        <v>0.42530605362963531</v>
      </c>
    </row>
    <row r="1302" spans="7:9">
      <c r="G1302" s="4">
        <f t="shared" si="62"/>
        <v>-0.15274447041558092</v>
      </c>
      <c r="H1302" s="1">
        <f t="shared" si="60"/>
        <v>0.99455937081083756</v>
      </c>
      <c r="I1302" s="1">
        <f t="shared" si="61"/>
        <v>0.42537123442475894</v>
      </c>
    </row>
    <row r="1303" spans="7:9">
      <c r="G1303" s="4">
        <f t="shared" si="62"/>
        <v>-0.15174447041558092</v>
      </c>
      <c r="H1303" s="1">
        <f t="shared" si="60"/>
        <v>0.99456935463704699</v>
      </c>
      <c r="I1303" s="1">
        <f t="shared" si="61"/>
        <v>0.42543599977303198</v>
      </c>
    </row>
    <row r="1304" spans="7:9">
      <c r="G1304" s="4">
        <f t="shared" si="62"/>
        <v>-0.15074447041558092</v>
      </c>
      <c r="H1304" s="1">
        <f t="shared" si="60"/>
        <v>0.99457932385601477</v>
      </c>
      <c r="I1304" s="1">
        <f t="shared" si="61"/>
        <v>0.42550034948165943</v>
      </c>
    </row>
    <row r="1305" spans="7:9">
      <c r="G1305" s="4">
        <f t="shared" si="62"/>
        <v>-0.14974447041558092</v>
      </c>
      <c r="H1305" s="1">
        <f t="shared" si="60"/>
        <v>0.99458927848119838</v>
      </c>
      <c r="I1305" s="1">
        <f t="shared" si="61"/>
        <v>0.42556428335906449</v>
      </c>
    </row>
    <row r="1306" spans="7:9">
      <c r="G1306" s="4">
        <f t="shared" si="62"/>
        <v>-0.14874447041558092</v>
      </c>
      <c r="H1306" s="1">
        <f t="shared" si="60"/>
        <v>0.99459921852605893</v>
      </c>
      <c r="I1306" s="1">
        <f t="shared" si="61"/>
        <v>0.42562780121488863</v>
      </c>
    </row>
    <row r="1307" spans="7:9">
      <c r="G1307" s="4">
        <f t="shared" si="62"/>
        <v>-0.14774447041558092</v>
      </c>
      <c r="H1307" s="1">
        <f t="shared" si="60"/>
        <v>0.9946091440040612</v>
      </c>
      <c r="I1307" s="1">
        <f t="shared" si="61"/>
        <v>0.42569090285999328</v>
      </c>
    </row>
    <row r="1308" spans="7:9">
      <c r="G1308" s="4">
        <f t="shared" si="62"/>
        <v>-0.14674447041558092</v>
      </c>
      <c r="H1308" s="1">
        <f t="shared" si="60"/>
        <v>0.99461905492867297</v>
      </c>
      <c r="I1308" s="1">
        <f t="shared" si="61"/>
        <v>0.42575358810646041</v>
      </c>
    </row>
    <row r="1309" spans="7:9">
      <c r="G1309" s="4">
        <f t="shared" si="62"/>
        <v>-0.14574447041558092</v>
      </c>
      <c r="H1309" s="1">
        <f t="shared" si="60"/>
        <v>0.99462895131336571</v>
      </c>
      <c r="I1309" s="1">
        <f t="shared" si="61"/>
        <v>0.42581585676759326</v>
      </c>
    </row>
    <row r="1310" spans="7:9">
      <c r="G1310" s="4">
        <f t="shared" si="62"/>
        <v>-0.14474447041558092</v>
      </c>
      <c r="H1310" s="1">
        <f t="shared" si="60"/>
        <v>0.99463883317161428</v>
      </c>
      <c r="I1310" s="1">
        <f t="shared" si="61"/>
        <v>0.42587770865791785</v>
      </c>
    </row>
    <row r="1311" spans="7:9">
      <c r="G1311" s="4">
        <f t="shared" si="62"/>
        <v>-0.14374447041558092</v>
      </c>
      <c r="H1311" s="1">
        <f t="shared" si="60"/>
        <v>0.99464870051689647</v>
      </c>
      <c r="I1311" s="1">
        <f t="shared" si="61"/>
        <v>0.42593914359318324</v>
      </c>
    </row>
    <row r="1312" spans="7:9">
      <c r="G1312" s="4">
        <f t="shared" si="62"/>
        <v>-0.14274447041558092</v>
      </c>
      <c r="H1312" s="1">
        <f t="shared" si="60"/>
        <v>0.9946585533626936</v>
      </c>
      <c r="I1312" s="1">
        <f t="shared" si="61"/>
        <v>0.42600016139036323</v>
      </c>
    </row>
    <row r="1313" spans="7:9">
      <c r="G1313" s="4">
        <f t="shared" si="62"/>
        <v>-0.14174447041558091</v>
      </c>
      <c r="H1313" s="1">
        <f t="shared" si="60"/>
        <v>0.99466839172249033</v>
      </c>
      <c r="I1313" s="1">
        <f t="shared" si="61"/>
        <v>0.4260607618676564</v>
      </c>
    </row>
    <row r="1314" spans="7:9">
      <c r="G1314" s="4">
        <f t="shared" si="62"/>
        <v>-0.14074447041558091</v>
      </c>
      <c r="H1314" s="1">
        <f t="shared" si="60"/>
        <v>0.99467821560977421</v>
      </c>
      <c r="I1314" s="1">
        <f t="shared" si="61"/>
        <v>0.42612094484448754</v>
      </c>
    </row>
    <row r="1315" spans="7:9">
      <c r="G1315" s="4">
        <f t="shared" si="62"/>
        <v>-0.13974447041558091</v>
      </c>
      <c r="H1315" s="1">
        <f t="shared" si="60"/>
        <v>0.99468802503803622</v>
      </c>
      <c r="I1315" s="1">
        <f t="shared" si="61"/>
        <v>0.42618071014150849</v>
      </c>
    </row>
    <row r="1316" spans="7:9">
      <c r="G1316" s="4">
        <f t="shared" si="62"/>
        <v>-0.13874447041558091</v>
      </c>
      <c r="H1316" s="1">
        <f t="shared" si="60"/>
        <v>0.99469782002077023</v>
      </c>
      <c r="I1316" s="1">
        <f t="shared" si="61"/>
        <v>0.42624005758059902</v>
      </c>
    </row>
    <row r="1317" spans="7:9">
      <c r="G1317" s="4">
        <f t="shared" si="62"/>
        <v>-0.13774447041558091</v>
      </c>
      <c r="H1317" s="1">
        <f t="shared" si="60"/>
        <v>0.99470760057147323</v>
      </c>
      <c r="I1317" s="1">
        <f t="shared" si="61"/>
        <v>0.42629898698486735</v>
      </c>
    </row>
    <row r="1318" spans="7:9">
      <c r="G1318" s="4">
        <f t="shared" si="62"/>
        <v>-0.13674447041558091</v>
      </c>
      <c r="H1318" s="1">
        <f t="shared" si="60"/>
        <v>0.99471736670364552</v>
      </c>
      <c r="I1318" s="1">
        <f t="shared" si="61"/>
        <v>0.42635749817865187</v>
      </c>
    </row>
    <row r="1319" spans="7:9">
      <c r="G1319" s="4">
        <f t="shared" si="62"/>
        <v>-0.13574447041558091</v>
      </c>
      <c r="H1319" s="1">
        <f t="shared" si="60"/>
        <v>0.99472711843079009</v>
      </c>
      <c r="I1319" s="1">
        <f t="shared" si="61"/>
        <v>0.42641559098752108</v>
      </c>
    </row>
    <row r="1320" spans="7:9">
      <c r="G1320" s="4">
        <f t="shared" si="62"/>
        <v>-0.13474447041558091</v>
      </c>
      <c r="H1320" s="1">
        <f t="shared" si="60"/>
        <v>0.99473685576641302</v>
      </c>
      <c r="I1320" s="1">
        <f t="shared" si="61"/>
        <v>0.42647326523827495</v>
      </c>
    </row>
    <row r="1321" spans="7:9">
      <c r="G1321" s="4">
        <f t="shared" si="62"/>
        <v>-0.13374447041558091</v>
      </c>
      <c r="H1321" s="1">
        <f t="shared" si="60"/>
        <v>0.99474657872402339</v>
      </c>
      <c r="I1321" s="1">
        <f t="shared" si="61"/>
        <v>0.42653052075894582</v>
      </c>
    </row>
    <row r="1322" spans="7:9">
      <c r="G1322" s="4">
        <f t="shared" si="62"/>
        <v>-0.13274447041558091</v>
      </c>
      <c r="H1322" s="1">
        <f t="shared" si="60"/>
        <v>0.99475628731713295</v>
      </c>
      <c r="I1322" s="1">
        <f t="shared" si="61"/>
        <v>0.42658735737879899</v>
      </c>
    </row>
    <row r="1323" spans="7:9">
      <c r="G1323" s="4">
        <f t="shared" si="62"/>
        <v>-0.13174447041558091</v>
      </c>
      <c r="H1323" s="1">
        <f t="shared" si="60"/>
        <v>0.99476598155925655</v>
      </c>
      <c r="I1323" s="1">
        <f t="shared" si="61"/>
        <v>0.42664377492833377</v>
      </c>
    </row>
    <row r="1324" spans="7:9">
      <c r="G1324" s="4">
        <f t="shared" si="62"/>
        <v>-0.1307444704155809</v>
      </c>
      <c r="H1324" s="1">
        <f t="shared" si="60"/>
        <v>0.99477566146391183</v>
      </c>
      <c r="I1324" s="1">
        <f t="shared" si="61"/>
        <v>0.42669977323928437</v>
      </c>
    </row>
    <row r="1325" spans="7:9">
      <c r="G1325" s="4">
        <f t="shared" si="62"/>
        <v>-0.1297444704155809</v>
      </c>
      <c r="H1325" s="1">
        <f t="shared" si="60"/>
        <v>0.99478532704461908</v>
      </c>
      <c r="I1325" s="1">
        <f t="shared" si="61"/>
        <v>0.42675535214462035</v>
      </c>
    </row>
    <row r="1326" spans="7:9">
      <c r="G1326" s="4">
        <f t="shared" si="62"/>
        <v>-0.1287444704155809</v>
      </c>
      <c r="H1326" s="1">
        <f t="shared" si="60"/>
        <v>0.99479497831490149</v>
      </c>
      <c r="I1326" s="1">
        <f t="shared" si="61"/>
        <v>0.42681051147854793</v>
      </c>
    </row>
    <row r="1327" spans="7:9">
      <c r="G1327" s="4">
        <f t="shared" si="62"/>
        <v>-0.1277444704155809</v>
      </c>
      <c r="H1327" s="1">
        <f t="shared" si="60"/>
        <v>0.9948046152882849</v>
      </c>
      <c r="I1327" s="1">
        <f t="shared" si="61"/>
        <v>0.42686525107651063</v>
      </c>
    </row>
    <row r="1328" spans="7:9">
      <c r="G1328" s="4">
        <f t="shared" si="62"/>
        <v>-0.1267444704155809</v>
      </c>
      <c r="H1328" s="1">
        <f t="shared" si="60"/>
        <v>0.99481423797829771</v>
      </c>
      <c r="I1328" s="1">
        <f t="shared" si="61"/>
        <v>0.42691957077519005</v>
      </c>
    </row>
    <row r="1329" spans="7:9">
      <c r="G1329" s="4">
        <f t="shared" si="62"/>
        <v>-0.1257444704155809</v>
      </c>
      <c r="H1329" s="1">
        <f t="shared" si="60"/>
        <v>0.99482384639847132</v>
      </c>
      <c r="I1329" s="1">
        <f t="shared" si="61"/>
        <v>0.42697347041250661</v>
      </c>
    </row>
    <row r="1330" spans="7:9">
      <c r="G1330" s="4">
        <f t="shared" si="62"/>
        <v>-0.1247444704155809</v>
      </c>
      <c r="H1330" s="1">
        <f t="shared" si="60"/>
        <v>0.99483344056233936</v>
      </c>
      <c r="I1330" s="1">
        <f t="shared" si="61"/>
        <v>0.42702694982762052</v>
      </c>
    </row>
    <row r="1331" spans="7:9">
      <c r="G1331" s="4">
        <f t="shared" si="62"/>
        <v>-0.1237444704155809</v>
      </c>
      <c r="H1331" s="1">
        <f t="shared" si="60"/>
        <v>0.9948430204834382</v>
      </c>
      <c r="I1331" s="1">
        <f t="shared" si="61"/>
        <v>0.4270800088609325</v>
      </c>
    </row>
    <row r="1332" spans="7:9">
      <c r="G1332" s="4">
        <f t="shared" si="62"/>
        <v>-0.1227444704155809</v>
      </c>
      <c r="H1332" s="1">
        <f t="shared" si="60"/>
        <v>0.9948525861753067</v>
      </c>
      <c r="I1332" s="1">
        <f t="shared" si="61"/>
        <v>0.42713264735408468</v>
      </c>
    </row>
    <row r="1333" spans="7:9">
      <c r="G1333" s="4">
        <f t="shared" si="62"/>
        <v>-0.1217444704155809</v>
      </c>
      <c r="H1333" s="1">
        <f t="shared" si="60"/>
        <v>0.99486213765148634</v>
      </c>
      <c r="I1333" s="1">
        <f t="shared" si="61"/>
        <v>0.42718486514996107</v>
      </c>
    </row>
    <row r="1334" spans="7:9">
      <c r="G1334" s="4">
        <f t="shared" si="62"/>
        <v>-0.1207444704155809</v>
      </c>
      <c r="H1334" s="1">
        <f t="shared" si="60"/>
        <v>0.99487167492552075</v>
      </c>
      <c r="I1334" s="1">
        <f t="shared" si="61"/>
        <v>0.42723666209268868</v>
      </c>
    </row>
    <row r="1335" spans="7:9">
      <c r="G1335" s="4">
        <f t="shared" si="62"/>
        <v>-0.11974447041558089</v>
      </c>
      <c r="H1335" s="1">
        <f t="shared" si="60"/>
        <v>0.99488119801095642</v>
      </c>
      <c r="I1335" s="1">
        <f t="shared" si="61"/>
        <v>0.42728803802763832</v>
      </c>
    </row>
    <row r="1336" spans="7:9">
      <c r="G1336" s="4">
        <f t="shared" si="62"/>
        <v>-0.11874447041558089</v>
      </c>
      <c r="H1336" s="1">
        <f t="shared" si="60"/>
        <v>0.99489070692134185</v>
      </c>
      <c r="I1336" s="1">
        <f t="shared" si="61"/>
        <v>0.42733899280142496</v>
      </c>
    </row>
    <row r="1337" spans="7:9">
      <c r="G1337" s="4">
        <f t="shared" si="62"/>
        <v>-0.11774447041558089</v>
      </c>
      <c r="H1337" s="1">
        <f t="shared" si="60"/>
        <v>0.99490020167022819</v>
      </c>
      <c r="I1337" s="1">
        <f t="shared" si="61"/>
        <v>0.42738952626190896</v>
      </c>
    </row>
    <row r="1338" spans="7:9">
      <c r="G1338" s="4">
        <f t="shared" si="62"/>
        <v>-0.11674447041558089</v>
      </c>
      <c r="H1338" s="1">
        <f t="shared" si="60"/>
        <v>0.99490968227116861</v>
      </c>
      <c r="I1338" s="1">
        <f t="shared" si="61"/>
        <v>0.42743963825819647</v>
      </c>
    </row>
    <row r="1339" spans="7:9">
      <c r="G1339" s="4">
        <f t="shared" si="62"/>
        <v>-0.11574447041558089</v>
      </c>
      <c r="H1339" s="1">
        <f t="shared" si="60"/>
        <v>0.99491914873771881</v>
      </c>
      <c r="I1339" s="1">
        <f t="shared" si="61"/>
        <v>0.4274893286406406</v>
      </c>
    </row>
    <row r="1340" spans="7:9">
      <c r="G1340" s="4">
        <f t="shared" si="62"/>
        <v>-0.11474447041558089</v>
      </c>
      <c r="H1340" s="1">
        <f t="shared" si="60"/>
        <v>0.99492860108343673</v>
      </c>
      <c r="I1340" s="1">
        <f t="shared" si="61"/>
        <v>0.42753859726084159</v>
      </c>
    </row>
    <row r="1341" spans="7:9">
      <c r="G1341" s="4">
        <f t="shared" si="62"/>
        <v>-0.11374447041558089</v>
      </c>
      <c r="H1341" s="1">
        <f t="shared" si="60"/>
        <v>0.99493803932188229</v>
      </c>
      <c r="I1341" s="1">
        <f t="shared" si="61"/>
        <v>0.42758744397164805</v>
      </c>
    </row>
    <row r="1342" spans="7:9">
      <c r="G1342" s="4">
        <f t="shared" si="62"/>
        <v>-0.11274447041558089</v>
      </c>
      <c r="H1342" s="1">
        <f t="shared" si="60"/>
        <v>0.99494746346661789</v>
      </c>
      <c r="I1342" s="1">
        <f t="shared" si="61"/>
        <v>0.42763586862715747</v>
      </c>
    </row>
    <row r="1343" spans="7:9">
      <c r="G1343" s="4">
        <f t="shared" si="62"/>
        <v>-0.11174447041558089</v>
      </c>
      <c r="H1343" s="1">
        <f t="shared" si="60"/>
        <v>0.99495687353120776</v>
      </c>
      <c r="I1343" s="1">
        <f t="shared" si="61"/>
        <v>0.42768387108271694</v>
      </c>
    </row>
    <row r="1344" spans="7:9">
      <c r="G1344" s="4">
        <f t="shared" si="62"/>
        <v>-0.11074447041558089</v>
      </c>
      <c r="H1344" s="1">
        <f t="shared" si="60"/>
        <v>0.99496626952921852</v>
      </c>
      <c r="I1344" s="1">
        <f t="shared" si="61"/>
        <v>0.42773145119492395</v>
      </c>
    </row>
    <row r="1345" spans="7:9">
      <c r="G1345" s="4">
        <f t="shared" si="62"/>
        <v>-0.10974447041558089</v>
      </c>
      <c r="H1345" s="1">
        <f t="shared" si="60"/>
        <v>0.99497565147421874</v>
      </c>
      <c r="I1345" s="1">
        <f t="shared" si="61"/>
        <v>0.42777860882162705</v>
      </c>
    </row>
    <row r="1346" spans="7:9">
      <c r="G1346" s="4">
        <f t="shared" si="62"/>
        <v>-0.10874447041558089</v>
      </c>
      <c r="H1346" s="1">
        <f t="shared" ref="H1346:H1409" si="63">1-$B$1*NORMSDIST($E$5-$E$6*G1346)</f>
        <v>0.9949850193797789</v>
      </c>
      <c r="I1346" s="1">
        <f t="shared" ref="I1346:I1409" si="64">_xlfn.NORM.S.DIST(G1346,FALSE)/(1-$B$16)</f>
        <v>0.42782534382192655</v>
      </c>
    </row>
    <row r="1347" spans="7:9">
      <c r="G1347" s="4">
        <f t="shared" ref="G1347:G1410" si="65">G1346+0.001</f>
        <v>-0.10774447041558088</v>
      </c>
      <c r="H1347" s="1">
        <f t="shared" si="63"/>
        <v>0.99499437325947182</v>
      </c>
      <c r="I1347" s="1">
        <f t="shared" si="64"/>
        <v>0.42787165605617533</v>
      </c>
    </row>
    <row r="1348" spans="7:9">
      <c r="G1348" s="4">
        <f t="shared" si="65"/>
        <v>-0.10674447041558088</v>
      </c>
      <c r="H1348" s="1">
        <f t="shared" si="63"/>
        <v>0.99500371312687186</v>
      </c>
      <c r="I1348" s="1">
        <f t="shared" si="64"/>
        <v>0.42791754538597937</v>
      </c>
    </row>
    <row r="1349" spans="7:9">
      <c r="G1349" s="4">
        <f t="shared" si="65"/>
        <v>-0.10574447041558088</v>
      </c>
      <c r="H1349" s="1">
        <f t="shared" si="63"/>
        <v>0.99501303899555549</v>
      </c>
      <c r="I1349" s="1">
        <f t="shared" si="64"/>
        <v>0.42796301167419853</v>
      </c>
    </row>
    <row r="1350" spans="7:9">
      <c r="G1350" s="4">
        <f t="shared" si="65"/>
        <v>-0.10474447041558088</v>
      </c>
      <c r="H1350" s="1">
        <f t="shared" si="63"/>
        <v>0.99502235087910129</v>
      </c>
      <c r="I1350" s="1">
        <f t="shared" si="64"/>
        <v>0.42800805478494719</v>
      </c>
    </row>
    <row r="1351" spans="7:9">
      <c r="G1351" s="4">
        <f t="shared" si="65"/>
        <v>-0.10374447041558088</v>
      </c>
      <c r="H1351" s="1">
        <f t="shared" si="63"/>
        <v>0.9950316487910893</v>
      </c>
      <c r="I1351" s="1">
        <f t="shared" si="64"/>
        <v>0.42805267458359519</v>
      </c>
    </row>
    <row r="1352" spans="7:9">
      <c r="G1352" s="4">
        <f t="shared" si="65"/>
        <v>-0.10274447041558088</v>
      </c>
      <c r="H1352" s="1">
        <f t="shared" si="63"/>
        <v>0.99504093274510175</v>
      </c>
      <c r="I1352" s="1">
        <f t="shared" si="64"/>
        <v>0.42809687093676779</v>
      </c>
    </row>
    <row r="1353" spans="7:9">
      <c r="G1353" s="4">
        <f t="shared" si="65"/>
        <v>-0.10174447041558088</v>
      </c>
      <c r="H1353" s="1">
        <f t="shared" si="63"/>
        <v>0.99505020275472245</v>
      </c>
      <c r="I1353" s="1">
        <f t="shared" si="64"/>
        <v>0.42814064371234722</v>
      </c>
    </row>
    <row r="1354" spans="7:9">
      <c r="G1354" s="4">
        <f t="shared" si="65"/>
        <v>-0.10074447041558088</v>
      </c>
      <c r="H1354" s="1">
        <f t="shared" si="63"/>
        <v>0.99505945883353697</v>
      </c>
      <c r="I1354" s="1">
        <f t="shared" si="64"/>
        <v>0.42818399277947294</v>
      </c>
    </row>
    <row r="1355" spans="7:9">
      <c r="G1355" s="4">
        <f t="shared" si="65"/>
        <v>-9.9744470415580877E-2</v>
      </c>
      <c r="H1355" s="1">
        <f t="shared" si="63"/>
        <v>0.99506870099513256</v>
      </c>
      <c r="I1355" s="1">
        <f t="shared" si="64"/>
        <v>0.42822691800854207</v>
      </c>
    </row>
    <row r="1356" spans="7:9">
      <c r="G1356" s="4">
        <f t="shared" si="65"/>
        <v>-9.8744470415580876E-2</v>
      </c>
      <c r="H1356" s="1">
        <f t="shared" si="63"/>
        <v>0.99507792925309835</v>
      </c>
      <c r="I1356" s="1">
        <f t="shared" si="64"/>
        <v>0.42826941927121026</v>
      </c>
    </row>
    <row r="1357" spans="7:9">
      <c r="G1357" s="4">
        <f t="shared" si="65"/>
        <v>-9.7744470415580875E-2</v>
      </c>
      <c r="H1357" s="1">
        <f t="shared" si="63"/>
        <v>0.99508714362102491</v>
      </c>
      <c r="I1357" s="1">
        <f t="shared" si="64"/>
        <v>0.42831149644039251</v>
      </c>
    </row>
    <row r="1358" spans="7:9">
      <c r="G1358" s="4">
        <f t="shared" si="65"/>
        <v>-9.6744470415580874E-2</v>
      </c>
      <c r="H1358" s="1">
        <f t="shared" si="63"/>
        <v>0.99509634411250458</v>
      </c>
      <c r="I1358" s="1">
        <f t="shared" si="64"/>
        <v>0.42835314939026342</v>
      </c>
    </row>
    <row r="1359" spans="7:9">
      <c r="G1359" s="4">
        <f t="shared" si="65"/>
        <v>-9.5744470415580873E-2</v>
      </c>
      <c r="H1359" s="1">
        <f t="shared" si="63"/>
        <v>0.99510553074113117</v>
      </c>
      <c r="I1359" s="1">
        <f t="shared" si="64"/>
        <v>0.42839437799625824</v>
      </c>
    </row>
    <row r="1360" spans="7:9">
      <c r="G1360" s="4">
        <f t="shared" si="65"/>
        <v>-9.4744470415580873E-2</v>
      </c>
      <c r="H1360" s="1">
        <f t="shared" si="63"/>
        <v>0.99511470352050002</v>
      </c>
      <c r="I1360" s="1">
        <f t="shared" si="64"/>
        <v>0.42843518213507292</v>
      </c>
    </row>
    <row r="1361" spans="7:9">
      <c r="G1361" s="4">
        <f t="shared" si="65"/>
        <v>-9.3744470415580872E-2</v>
      </c>
      <c r="H1361" s="1">
        <f t="shared" si="63"/>
        <v>0.99512386246420814</v>
      </c>
      <c r="I1361" s="1">
        <f t="shared" si="64"/>
        <v>0.42847556168466538</v>
      </c>
    </row>
    <row r="1362" spans="7:9">
      <c r="G1362" s="4">
        <f t="shared" si="65"/>
        <v>-9.2744470415580871E-2</v>
      </c>
      <c r="H1362" s="1">
        <f t="shared" si="63"/>
        <v>0.99513300758585377</v>
      </c>
      <c r="I1362" s="1">
        <f t="shared" si="64"/>
        <v>0.42851551652425568</v>
      </c>
    </row>
    <row r="1363" spans="7:9">
      <c r="G1363" s="4">
        <f t="shared" si="65"/>
        <v>-9.174447041558087E-2</v>
      </c>
      <c r="H1363" s="1">
        <f t="shared" si="63"/>
        <v>0.99514213889903669</v>
      </c>
      <c r="I1363" s="1">
        <f t="shared" si="64"/>
        <v>0.42855504653432674</v>
      </c>
    </row>
    <row r="1364" spans="7:9">
      <c r="G1364" s="4">
        <f t="shared" si="65"/>
        <v>-9.0744470415580869E-2</v>
      </c>
      <c r="H1364" s="1">
        <f t="shared" si="63"/>
        <v>0.99515125641735835</v>
      </c>
      <c r="I1364" s="1">
        <f t="shared" si="64"/>
        <v>0.42859415159662489</v>
      </c>
    </row>
    <row r="1365" spans="7:9">
      <c r="G1365" s="4">
        <f t="shared" si="65"/>
        <v>-8.9744470415580868E-2</v>
      </c>
      <c r="H1365" s="1">
        <f t="shared" si="63"/>
        <v>0.99516036015442111</v>
      </c>
      <c r="I1365" s="1">
        <f t="shared" si="64"/>
        <v>0.4286328315941606</v>
      </c>
    </row>
    <row r="1366" spans="7:9">
      <c r="G1366" s="4">
        <f t="shared" si="65"/>
        <v>-8.8744470415580867E-2</v>
      </c>
      <c r="H1366" s="1">
        <f t="shared" si="63"/>
        <v>0.99516945012382896</v>
      </c>
      <c r="I1366" s="1">
        <f t="shared" si="64"/>
        <v>0.42867108641120905</v>
      </c>
    </row>
    <row r="1367" spans="7:9">
      <c r="G1367" s="4">
        <f t="shared" si="65"/>
        <v>-8.7744470415580866E-2</v>
      </c>
      <c r="H1367" s="1">
        <f t="shared" si="63"/>
        <v>0.99517852633918702</v>
      </c>
      <c r="I1367" s="1">
        <f t="shared" si="64"/>
        <v>0.42870891593331034</v>
      </c>
    </row>
    <row r="1368" spans="7:9">
      <c r="G1368" s="4">
        <f t="shared" si="65"/>
        <v>-8.6744470415580865E-2</v>
      </c>
      <c r="H1368" s="1">
        <f t="shared" si="63"/>
        <v>0.99518758881410196</v>
      </c>
      <c r="I1368" s="1">
        <f t="shared" si="64"/>
        <v>0.42874632004727076</v>
      </c>
    </row>
    <row r="1369" spans="7:9">
      <c r="G1369" s="4">
        <f t="shared" si="65"/>
        <v>-8.5744470415580865E-2</v>
      </c>
      <c r="H1369" s="1">
        <f t="shared" si="63"/>
        <v>0.99519663756218135</v>
      </c>
      <c r="I1369" s="1">
        <f t="shared" si="64"/>
        <v>0.42878329864116255</v>
      </c>
    </row>
    <row r="1370" spans="7:9">
      <c r="G1370" s="4">
        <f t="shared" si="65"/>
        <v>-8.4744470415580864E-2</v>
      </c>
      <c r="H1370" s="1">
        <f t="shared" si="63"/>
        <v>0.9952056725970343</v>
      </c>
      <c r="I1370" s="1">
        <f t="shared" si="64"/>
        <v>0.42881985160432512</v>
      </c>
    </row>
    <row r="1371" spans="7:9">
      <c r="G1371" s="4">
        <f t="shared" si="65"/>
        <v>-8.3744470415580863E-2</v>
      </c>
      <c r="H1371" s="1">
        <f t="shared" si="63"/>
        <v>0.99521469393227058</v>
      </c>
      <c r="I1371" s="1">
        <f t="shared" si="64"/>
        <v>0.42885597882736531</v>
      </c>
    </row>
    <row r="1372" spans="7:9">
      <c r="G1372" s="4">
        <f t="shared" si="65"/>
        <v>-8.2744470415580862E-2</v>
      </c>
      <c r="H1372" s="1">
        <f t="shared" si="63"/>
        <v>0.99522370158150164</v>
      </c>
      <c r="I1372" s="1">
        <f t="shared" si="64"/>
        <v>0.42889168020215773</v>
      </c>
    </row>
    <row r="1373" spans="7:9">
      <c r="G1373" s="4">
        <f t="shared" si="65"/>
        <v>-8.1744470415580861E-2</v>
      </c>
      <c r="H1373" s="1">
        <f t="shared" si="63"/>
        <v>0.99523269555833982</v>
      </c>
      <c r="I1373" s="1">
        <f t="shared" si="64"/>
        <v>0.4289269556218458</v>
      </c>
    </row>
    <row r="1374" spans="7:9">
      <c r="G1374" s="4">
        <f t="shared" si="65"/>
        <v>-8.074447041558086E-2</v>
      </c>
      <c r="H1374" s="1">
        <f t="shared" si="63"/>
        <v>0.99524167587639822</v>
      </c>
      <c r="I1374" s="1">
        <f t="shared" si="64"/>
        <v>0.42896180498084191</v>
      </c>
    </row>
    <row r="1375" spans="7:9">
      <c r="G1375" s="4">
        <f t="shared" si="65"/>
        <v>-7.9744470415580859E-2</v>
      </c>
      <c r="H1375" s="1">
        <f t="shared" si="63"/>
        <v>0.99525064254929152</v>
      </c>
      <c r="I1375" s="1">
        <f t="shared" si="64"/>
        <v>0.42899622817482813</v>
      </c>
    </row>
    <row r="1376" spans="7:9">
      <c r="G1376" s="4">
        <f t="shared" si="65"/>
        <v>-7.8744470415580858E-2</v>
      </c>
      <c r="H1376" s="1">
        <f t="shared" si="63"/>
        <v>0.99525959559063493</v>
      </c>
      <c r="I1376" s="1">
        <f t="shared" si="64"/>
        <v>0.42903022510075656</v>
      </c>
    </row>
    <row r="1377" spans="7:9">
      <c r="G1377" s="4">
        <f t="shared" si="65"/>
        <v>-7.7744470415580857E-2</v>
      </c>
      <c r="H1377" s="1">
        <f t="shared" si="63"/>
        <v>0.99526853501404478</v>
      </c>
      <c r="I1377" s="1">
        <f t="shared" si="64"/>
        <v>0.42906379565684993</v>
      </c>
    </row>
    <row r="1378" spans="7:9">
      <c r="G1378" s="4">
        <f t="shared" si="65"/>
        <v>-7.6744470415580857E-2</v>
      </c>
      <c r="H1378" s="1">
        <f t="shared" si="63"/>
        <v>0.99527746083313851</v>
      </c>
      <c r="I1378" s="1">
        <f t="shared" si="64"/>
        <v>0.42909693974260216</v>
      </c>
    </row>
    <row r="1379" spans="7:9">
      <c r="G1379" s="4">
        <f t="shared" si="65"/>
        <v>-7.5744470415580856E-2</v>
      </c>
      <c r="H1379" s="1">
        <f t="shared" si="63"/>
        <v>0.99528637306153411</v>
      </c>
      <c r="I1379" s="1">
        <f t="shared" si="64"/>
        <v>0.42912965725877872</v>
      </c>
    </row>
    <row r="1380" spans="7:9">
      <c r="G1380" s="4">
        <f t="shared" si="65"/>
        <v>-7.4744470415580855E-2</v>
      </c>
      <c r="H1380" s="1">
        <f t="shared" si="63"/>
        <v>0.9952952717128507</v>
      </c>
      <c r="I1380" s="1">
        <f t="shared" si="64"/>
        <v>0.42916194810741748</v>
      </c>
    </row>
    <row r="1381" spans="7:9">
      <c r="G1381" s="4">
        <f t="shared" si="65"/>
        <v>-7.3744470415580854E-2</v>
      </c>
      <c r="H1381" s="1">
        <f t="shared" si="63"/>
        <v>0.99530415680070805</v>
      </c>
      <c r="I1381" s="1">
        <f t="shared" si="64"/>
        <v>0.42919381219182862</v>
      </c>
    </row>
    <row r="1382" spans="7:9">
      <c r="G1382" s="4">
        <f t="shared" si="65"/>
        <v>-7.2744470415580853E-2</v>
      </c>
      <c r="H1382" s="1">
        <f t="shared" si="63"/>
        <v>0.99531302833872692</v>
      </c>
      <c r="I1382" s="1">
        <f t="shared" si="64"/>
        <v>0.42922524941659568</v>
      </c>
    </row>
    <row r="1383" spans="7:9">
      <c r="G1383" s="4">
        <f t="shared" si="65"/>
        <v>-7.1744470415580852E-2</v>
      </c>
      <c r="H1383" s="1">
        <f t="shared" si="63"/>
        <v>0.99532188634052854</v>
      </c>
      <c r="I1383" s="1">
        <f t="shared" si="64"/>
        <v>0.42925625968757553</v>
      </c>
    </row>
    <row r="1384" spans="7:9">
      <c r="G1384" s="4">
        <f t="shared" si="65"/>
        <v>-7.0744470415580851E-2</v>
      </c>
      <c r="H1384" s="1">
        <f t="shared" si="63"/>
        <v>0.99533073081973522</v>
      </c>
      <c r="I1384" s="1">
        <f t="shared" si="64"/>
        <v>0.42928684291189945</v>
      </c>
    </row>
    <row r="1385" spans="7:9">
      <c r="G1385" s="4">
        <f t="shared" si="65"/>
        <v>-6.974447041558085E-2</v>
      </c>
      <c r="H1385" s="1">
        <f t="shared" si="63"/>
        <v>0.99533956178996952</v>
      </c>
      <c r="I1385" s="1">
        <f t="shared" si="64"/>
        <v>0.42931699899797293</v>
      </c>
    </row>
    <row r="1386" spans="7:9">
      <c r="G1386" s="4">
        <f t="shared" si="65"/>
        <v>-6.8744470415580849E-2</v>
      </c>
      <c r="H1386" s="1">
        <f t="shared" si="63"/>
        <v>0.99534837926485509</v>
      </c>
      <c r="I1386" s="1">
        <f t="shared" si="64"/>
        <v>0.42934672785547656</v>
      </c>
    </row>
    <row r="1387" spans="7:9">
      <c r="G1387" s="4">
        <f t="shared" si="65"/>
        <v>-6.7744470415580849E-2</v>
      </c>
      <c r="H1387" s="1">
        <f t="shared" si="63"/>
        <v>0.99535718325801603</v>
      </c>
      <c r="I1387" s="1">
        <f t="shared" si="64"/>
        <v>0.4293760293953664</v>
      </c>
    </row>
    <row r="1388" spans="7:9">
      <c r="G1388" s="4">
        <f t="shared" si="65"/>
        <v>-6.6744470415580848E-2</v>
      </c>
      <c r="H1388" s="1">
        <f t="shared" si="63"/>
        <v>0.99536597378307679</v>
      </c>
      <c r="I1388" s="1">
        <f t="shared" si="64"/>
        <v>0.42940490352987432</v>
      </c>
    </row>
    <row r="1389" spans="7:9">
      <c r="G1389" s="4">
        <f t="shared" si="65"/>
        <v>-6.5744470415580847E-2</v>
      </c>
      <c r="H1389" s="1">
        <f t="shared" si="63"/>
        <v>0.99537475085366278</v>
      </c>
      <c r="I1389" s="1">
        <f t="shared" si="64"/>
        <v>0.42943335017250844</v>
      </c>
    </row>
    <row r="1390" spans="7:9">
      <c r="G1390" s="4">
        <f t="shared" si="65"/>
        <v>-6.4744470415580846E-2</v>
      </c>
      <c r="H1390" s="1">
        <f t="shared" si="63"/>
        <v>0.99538351448339979</v>
      </c>
      <c r="I1390" s="1">
        <f t="shared" si="64"/>
        <v>0.42946136923805389</v>
      </c>
    </row>
    <row r="1391" spans="7:9">
      <c r="G1391" s="4">
        <f t="shared" si="65"/>
        <v>-6.3744470415580845E-2</v>
      </c>
      <c r="H1391" s="1">
        <f t="shared" si="63"/>
        <v>0.99539226468591391</v>
      </c>
      <c r="I1391" s="1">
        <f t="shared" si="64"/>
        <v>0.42948896064257264</v>
      </c>
    </row>
    <row r="1392" spans="7:9">
      <c r="G1392" s="4">
        <f t="shared" si="65"/>
        <v>-6.2744470415580844E-2</v>
      </c>
      <c r="H1392" s="1">
        <f t="shared" si="63"/>
        <v>0.9954010014748319</v>
      </c>
      <c r="I1392" s="1">
        <f t="shared" si="64"/>
        <v>0.42951612430340441</v>
      </c>
    </row>
    <row r="1393" spans="7:9">
      <c r="G1393" s="4">
        <f t="shared" si="65"/>
        <v>-6.1744470415580843E-2</v>
      </c>
      <c r="H1393" s="1">
        <f t="shared" si="63"/>
        <v>0.99540972486378088</v>
      </c>
      <c r="I1393" s="1">
        <f t="shared" si="64"/>
        <v>0.42954286013916698</v>
      </c>
    </row>
    <row r="1394" spans="7:9">
      <c r="G1394" s="4">
        <f t="shared" si="65"/>
        <v>-6.0744470415580842E-2</v>
      </c>
      <c r="H1394" s="1">
        <f t="shared" si="63"/>
        <v>0.99541843486638837</v>
      </c>
      <c r="I1394" s="1">
        <f t="shared" si="64"/>
        <v>0.42956916806975637</v>
      </c>
    </row>
    <row r="1395" spans="7:9">
      <c r="G1395" s="4">
        <f t="shared" si="65"/>
        <v>-5.9744470415580841E-2</v>
      </c>
      <c r="H1395" s="1">
        <f t="shared" si="63"/>
        <v>0.99542713149628215</v>
      </c>
      <c r="I1395" s="1">
        <f t="shared" si="64"/>
        <v>0.42959504801634762</v>
      </c>
    </row>
    <row r="1396" spans="7:9">
      <c r="G1396" s="4">
        <f t="shared" si="65"/>
        <v>-5.8744470415580841E-2</v>
      </c>
      <c r="H1396" s="1">
        <f t="shared" si="63"/>
        <v>0.99543581476709053</v>
      </c>
      <c r="I1396" s="1">
        <f t="shared" si="64"/>
        <v>0.42962049990139478</v>
      </c>
    </row>
    <row r="1397" spans="7:9">
      <c r="G1397" s="4">
        <f t="shared" si="65"/>
        <v>-5.774447041558084E-2</v>
      </c>
      <c r="H1397" s="1">
        <f t="shared" si="63"/>
        <v>0.99544448469244196</v>
      </c>
      <c r="I1397" s="1">
        <f t="shared" si="64"/>
        <v>0.42964552364863157</v>
      </c>
    </row>
    <row r="1398" spans="7:9">
      <c r="G1398" s="4">
        <f t="shared" si="65"/>
        <v>-5.6744470415580839E-2</v>
      </c>
      <c r="H1398" s="1">
        <f t="shared" si="63"/>
        <v>0.99545314128596507</v>
      </c>
      <c r="I1398" s="1">
        <f t="shared" si="64"/>
        <v>0.42967011918307174</v>
      </c>
    </row>
    <row r="1399" spans="7:9">
      <c r="G1399" s="4">
        <f t="shared" si="65"/>
        <v>-5.5744470415580838E-2</v>
      </c>
      <c r="H1399" s="1">
        <f t="shared" si="63"/>
        <v>0.99546178456128886</v>
      </c>
      <c r="I1399" s="1">
        <f t="shared" si="64"/>
        <v>0.42969428643100921</v>
      </c>
    </row>
    <row r="1400" spans="7:9">
      <c r="G1400" s="4">
        <f t="shared" si="65"/>
        <v>-5.4744470415580837E-2</v>
      </c>
      <c r="H1400" s="1">
        <f t="shared" si="63"/>
        <v>0.99547041453204266</v>
      </c>
      <c r="I1400" s="1">
        <f t="shared" si="64"/>
        <v>0.4297180253200189</v>
      </c>
    </row>
    <row r="1401" spans="7:9">
      <c r="G1401" s="4">
        <f t="shared" si="65"/>
        <v>-5.3744470415580836E-2</v>
      </c>
      <c r="H1401" s="1">
        <f t="shared" si="63"/>
        <v>0.99547903121185544</v>
      </c>
      <c r="I1401" s="1">
        <f t="shared" si="64"/>
        <v>0.42974133577895646</v>
      </c>
    </row>
    <row r="1402" spans="7:9">
      <c r="G1402" s="4">
        <f t="shared" si="65"/>
        <v>-5.2744470415580835E-2</v>
      </c>
      <c r="H1402" s="1">
        <f t="shared" si="63"/>
        <v>0.99548763461435696</v>
      </c>
      <c r="I1402" s="1">
        <f t="shared" si="64"/>
        <v>0.42976421773795914</v>
      </c>
    </row>
    <row r="1403" spans="7:9">
      <c r="G1403" s="4">
        <f t="shared" si="65"/>
        <v>-5.1744470415580834E-2</v>
      </c>
      <c r="H1403" s="1">
        <f t="shared" si="63"/>
        <v>0.99549622475317656</v>
      </c>
      <c r="I1403" s="1">
        <f t="shared" si="64"/>
        <v>0.42978667112844604</v>
      </c>
    </row>
    <row r="1404" spans="7:9">
      <c r="G1404" s="4">
        <f t="shared" si="65"/>
        <v>-5.0744470415580833E-2</v>
      </c>
      <c r="H1404" s="1">
        <f t="shared" si="63"/>
        <v>0.99550480164194388</v>
      </c>
      <c r="I1404" s="1">
        <f t="shared" si="64"/>
        <v>0.42980869588311832</v>
      </c>
    </row>
    <row r="1405" spans="7:9">
      <c r="G1405" s="4">
        <f t="shared" si="65"/>
        <v>-4.9744470415580833E-2</v>
      </c>
      <c r="H1405" s="1">
        <f t="shared" si="63"/>
        <v>0.99551336529428847</v>
      </c>
      <c r="I1405" s="1">
        <f t="shared" si="64"/>
        <v>0.42983029193595956</v>
      </c>
    </row>
    <row r="1406" spans="7:9">
      <c r="G1406" s="4">
        <f t="shared" si="65"/>
        <v>-4.8744470415580832E-2</v>
      </c>
      <c r="H1406" s="1">
        <f t="shared" si="63"/>
        <v>0.99552191572384008</v>
      </c>
      <c r="I1406" s="1">
        <f t="shared" si="64"/>
        <v>0.42985145922223611</v>
      </c>
    </row>
    <row r="1407" spans="7:9">
      <c r="G1407" s="4">
        <f t="shared" si="65"/>
        <v>-4.7744470415580831E-2</v>
      </c>
      <c r="H1407" s="1">
        <f t="shared" si="63"/>
        <v>0.99553045294422826</v>
      </c>
      <c r="I1407" s="1">
        <f t="shared" si="64"/>
        <v>0.4298721976784976</v>
      </c>
    </row>
    <row r="1408" spans="7:9">
      <c r="G1408" s="4">
        <f t="shared" si="65"/>
        <v>-4.674447041558083E-2</v>
      </c>
      <c r="H1408" s="1">
        <f t="shared" si="63"/>
        <v>0.99553897696908245</v>
      </c>
      <c r="I1408" s="1">
        <f t="shared" si="64"/>
        <v>0.42989250724257683</v>
      </c>
    </row>
    <row r="1409" spans="7:9">
      <c r="G1409" s="4">
        <f t="shared" si="65"/>
        <v>-4.5744470415580829E-2</v>
      </c>
      <c r="H1409" s="1">
        <f t="shared" si="63"/>
        <v>0.99554748781203206</v>
      </c>
      <c r="I1409" s="1">
        <f t="shared" si="64"/>
        <v>0.42991238785359054</v>
      </c>
    </row>
    <row r="1410" spans="7:9">
      <c r="G1410" s="4">
        <f t="shared" si="65"/>
        <v>-4.4744470415580828E-2</v>
      </c>
      <c r="H1410" s="1">
        <f t="shared" ref="H1410:H1473" si="66">1-$B$1*NORMSDIST($E$5-$E$6*G1410)</f>
        <v>0.99555598548670643</v>
      </c>
      <c r="I1410" s="1">
        <f t="shared" ref="I1410:I1473" si="67">_xlfn.NORM.S.DIST(G1410,FALSE)/(1-$B$16)</f>
        <v>0.42993183945193936</v>
      </c>
    </row>
    <row r="1411" spans="7:9">
      <c r="G1411" s="4">
        <f t="shared" ref="G1411:G1474" si="68">G1410+0.001</f>
        <v>-4.3744470415580827E-2</v>
      </c>
      <c r="H1411" s="1">
        <f t="shared" si="66"/>
        <v>0.99556447000673454</v>
      </c>
      <c r="I1411" s="1">
        <f t="shared" si="67"/>
        <v>0.42995086197930837</v>
      </c>
    </row>
    <row r="1412" spans="7:9">
      <c r="G1412" s="4">
        <f t="shared" si="68"/>
        <v>-4.2744470415580826E-2</v>
      </c>
      <c r="H1412" s="1">
        <f t="shared" si="66"/>
        <v>0.99557294138574548</v>
      </c>
      <c r="I1412" s="1">
        <f t="shared" si="67"/>
        <v>0.42996945537866738</v>
      </c>
    </row>
    <row r="1413" spans="7:9">
      <c r="G1413" s="4">
        <f t="shared" si="68"/>
        <v>-4.1744470415580825E-2</v>
      </c>
      <c r="H1413" s="1">
        <f t="shared" si="66"/>
        <v>0.9955813996373678</v>
      </c>
      <c r="I1413" s="1">
        <f t="shared" si="67"/>
        <v>0.4299876195942709</v>
      </c>
    </row>
    <row r="1414" spans="7:9">
      <c r="G1414" s="4">
        <f t="shared" si="68"/>
        <v>-4.0744470415580825E-2</v>
      </c>
      <c r="H1414" s="1">
        <f t="shared" si="66"/>
        <v>0.99558984477522994</v>
      </c>
      <c r="I1414" s="1">
        <f t="shared" si="67"/>
        <v>0.43000535457165867</v>
      </c>
    </row>
    <row r="1415" spans="7:9">
      <c r="G1415" s="4">
        <f t="shared" si="68"/>
        <v>-3.9744470415580824E-2</v>
      </c>
      <c r="H1415" s="1">
        <f t="shared" si="66"/>
        <v>0.99559827681296009</v>
      </c>
      <c r="I1415" s="1">
        <f t="shared" si="67"/>
        <v>0.43002266025765601</v>
      </c>
    </row>
    <row r="1416" spans="7:9">
      <c r="G1416" s="4">
        <f t="shared" si="68"/>
        <v>-3.8744470415580823E-2</v>
      </c>
      <c r="H1416" s="1">
        <f t="shared" si="66"/>
        <v>0.99560669576418592</v>
      </c>
      <c r="I1416" s="1">
        <f t="shared" si="67"/>
        <v>0.43003953660037392</v>
      </c>
    </row>
    <row r="1417" spans="7:9">
      <c r="G1417" s="4">
        <f t="shared" si="68"/>
        <v>-3.7744470415580822E-2</v>
      </c>
      <c r="H1417" s="1">
        <f t="shared" si="66"/>
        <v>0.99561510164253497</v>
      </c>
      <c r="I1417" s="1">
        <f t="shared" si="67"/>
        <v>0.43005598354920943</v>
      </c>
    </row>
    <row r="1418" spans="7:9">
      <c r="G1418" s="4">
        <f t="shared" si="68"/>
        <v>-3.6744470415580821E-2</v>
      </c>
      <c r="H1418" s="1">
        <f t="shared" si="66"/>
        <v>0.99562349446163423</v>
      </c>
      <c r="I1418" s="1">
        <f t="shared" si="67"/>
        <v>0.43007200105484567</v>
      </c>
    </row>
    <row r="1419" spans="7:9">
      <c r="G1419" s="4">
        <f t="shared" si="68"/>
        <v>-3.574447041558082E-2</v>
      </c>
      <c r="H1419" s="1">
        <f t="shared" si="66"/>
        <v>0.99563187423511035</v>
      </c>
      <c r="I1419" s="1">
        <f t="shared" si="67"/>
        <v>0.43008758906925243</v>
      </c>
    </row>
    <row r="1420" spans="7:9">
      <c r="G1420" s="4">
        <f t="shared" si="68"/>
        <v>-3.4744470415580819E-2</v>
      </c>
      <c r="H1420" s="1">
        <f t="shared" si="66"/>
        <v>0.99564024097658954</v>
      </c>
      <c r="I1420" s="1">
        <f t="shared" si="67"/>
        <v>0.43010274754568611</v>
      </c>
    </row>
    <row r="1421" spans="7:9">
      <c r="G1421" s="4">
        <f t="shared" si="68"/>
        <v>-3.3744470415580818E-2</v>
      </c>
      <c r="H1421" s="1">
        <f t="shared" si="66"/>
        <v>0.99564859469969735</v>
      </c>
      <c r="I1421" s="1">
        <f t="shared" si="67"/>
        <v>0.43011747643869025</v>
      </c>
    </row>
    <row r="1422" spans="7:9">
      <c r="G1422" s="4">
        <f t="shared" si="68"/>
        <v>-3.2744470415580818E-2</v>
      </c>
      <c r="H1422" s="1">
        <f t="shared" si="66"/>
        <v>0.99565693541805911</v>
      </c>
      <c r="I1422" s="1">
        <f t="shared" si="67"/>
        <v>0.43013177570409539</v>
      </c>
    </row>
    <row r="1423" spans="7:9">
      <c r="G1423" s="4">
        <f t="shared" si="68"/>
        <v>-3.1744470415580817E-2</v>
      </c>
      <c r="H1423" s="1">
        <f t="shared" si="66"/>
        <v>0.99566526314529935</v>
      </c>
      <c r="I1423" s="1">
        <f t="shared" si="67"/>
        <v>0.43014564529901955</v>
      </c>
    </row>
    <row r="1424" spans="7:9">
      <c r="G1424" s="4">
        <f t="shared" si="68"/>
        <v>-3.0744470415580816E-2</v>
      </c>
      <c r="H1424" s="1">
        <f t="shared" si="66"/>
        <v>0.99567357789504207</v>
      </c>
      <c r="I1424" s="1">
        <f t="shared" si="67"/>
        <v>0.43015908518186835</v>
      </c>
    </row>
    <row r="1425" spans="7:9">
      <c r="G1425" s="4">
        <f t="shared" si="68"/>
        <v>-2.9744470415580815E-2</v>
      </c>
      <c r="H1425" s="1">
        <f t="shared" si="66"/>
        <v>0.99568187968091082</v>
      </c>
      <c r="I1425" s="1">
        <f t="shared" si="67"/>
        <v>0.43017209531233536</v>
      </c>
    </row>
    <row r="1426" spans="7:9">
      <c r="G1426" s="4">
        <f t="shared" si="68"/>
        <v>-2.8744470415580814E-2</v>
      </c>
      <c r="H1426" s="1">
        <f t="shared" si="66"/>
        <v>0.99569016851652825</v>
      </c>
      <c r="I1426" s="1">
        <f t="shared" si="67"/>
        <v>0.43018467565140217</v>
      </c>
    </row>
    <row r="1427" spans="7:9">
      <c r="G1427" s="4">
        <f t="shared" si="68"/>
        <v>-2.7744470415580813E-2</v>
      </c>
      <c r="H1427" s="1">
        <f t="shared" si="66"/>
        <v>0.99569844441551658</v>
      </c>
      <c r="I1427" s="1">
        <f t="shared" si="67"/>
        <v>0.43019682616133842</v>
      </c>
    </row>
    <row r="1428" spans="7:9">
      <c r="G1428" s="4">
        <f t="shared" si="68"/>
        <v>-2.6744470415580812E-2</v>
      </c>
      <c r="H1428" s="1">
        <f t="shared" si="66"/>
        <v>0.99570670739149703</v>
      </c>
      <c r="I1428" s="1">
        <f t="shared" si="67"/>
        <v>0.43020854680570231</v>
      </c>
    </row>
    <row r="1429" spans="7:9">
      <c r="G1429" s="4">
        <f t="shared" si="68"/>
        <v>-2.5744470415580811E-2</v>
      </c>
      <c r="H1429" s="1">
        <f t="shared" si="66"/>
        <v>0.99571495745809047</v>
      </c>
      <c r="I1429" s="1">
        <f t="shared" si="67"/>
        <v>0.43021983754934062</v>
      </c>
    </row>
    <row r="1430" spans="7:9">
      <c r="G1430" s="4">
        <f t="shared" si="68"/>
        <v>-2.474447041558081E-2</v>
      </c>
      <c r="H1430" s="1">
        <f t="shared" si="66"/>
        <v>0.99572319462891667</v>
      </c>
      <c r="I1430" s="1">
        <f t="shared" si="67"/>
        <v>0.4302306983583889</v>
      </c>
    </row>
    <row r="1431" spans="7:9">
      <c r="G1431" s="4">
        <f t="shared" si="68"/>
        <v>-2.374447041558081E-2</v>
      </c>
      <c r="H1431" s="1">
        <f t="shared" si="66"/>
        <v>0.99573141891759476</v>
      </c>
      <c r="I1431" s="1">
        <f t="shared" si="67"/>
        <v>0.43024112920027174</v>
      </c>
    </row>
    <row r="1432" spans="7:9">
      <c r="G1432" s="4">
        <f t="shared" si="68"/>
        <v>-2.2744470415580809E-2</v>
      </c>
      <c r="H1432" s="1">
        <f t="shared" si="66"/>
        <v>0.99573963033774293</v>
      </c>
      <c r="I1432" s="1">
        <f t="shared" si="67"/>
        <v>0.43025113004370269</v>
      </c>
    </row>
    <row r="1433" spans="7:9">
      <c r="G1433" s="4">
        <f t="shared" si="68"/>
        <v>-2.1744470415580808E-2</v>
      </c>
      <c r="H1433" s="1">
        <f t="shared" si="66"/>
        <v>0.99574782890297853</v>
      </c>
      <c r="I1433" s="1">
        <f t="shared" si="67"/>
        <v>0.43026070085868467</v>
      </c>
    </row>
    <row r="1434" spans="7:9">
      <c r="G1434" s="4">
        <f t="shared" si="68"/>
        <v>-2.0744470415580807E-2</v>
      </c>
      <c r="H1434" s="1">
        <f t="shared" si="66"/>
        <v>0.99575601462691832</v>
      </c>
      <c r="I1434" s="1">
        <f t="shared" si="67"/>
        <v>0.43026984161651</v>
      </c>
    </row>
    <row r="1435" spans="7:9">
      <c r="G1435" s="4">
        <f t="shared" si="68"/>
        <v>-1.9744470415580806E-2</v>
      </c>
      <c r="H1435" s="1">
        <f t="shared" si="66"/>
        <v>0.99576418752317764</v>
      </c>
      <c r="I1435" s="1">
        <f t="shared" si="67"/>
        <v>0.43027855228976047</v>
      </c>
    </row>
    <row r="1436" spans="7:9">
      <c r="G1436" s="4">
        <f t="shared" si="68"/>
        <v>-1.8744470415580805E-2</v>
      </c>
      <c r="H1436" s="1">
        <f t="shared" si="66"/>
        <v>0.99577234760537103</v>
      </c>
      <c r="I1436" s="1">
        <f t="shared" si="67"/>
        <v>0.43028683285230773</v>
      </c>
    </row>
    <row r="1437" spans="7:9">
      <c r="G1437" s="4">
        <f t="shared" si="68"/>
        <v>-1.7744470415580804E-2</v>
      </c>
      <c r="H1437" s="1">
        <f t="shared" si="66"/>
        <v>0.9957804948871124</v>
      </c>
      <c r="I1437" s="1">
        <f t="shared" si="67"/>
        <v>0.43029468327931319</v>
      </c>
    </row>
    <row r="1438" spans="7:9">
      <c r="G1438" s="4">
        <f t="shared" si="68"/>
        <v>-1.6744470415580803E-2</v>
      </c>
      <c r="H1438" s="1">
        <f t="shared" si="66"/>
        <v>0.99578862938201418</v>
      </c>
      <c r="I1438" s="1">
        <f t="shared" si="67"/>
        <v>0.43030210354722809</v>
      </c>
    </row>
    <row r="1439" spans="7:9">
      <c r="G1439" s="4">
        <f t="shared" si="68"/>
        <v>-1.5744470415580802E-2</v>
      </c>
      <c r="H1439" s="1">
        <f t="shared" si="66"/>
        <v>0.99579675110368804</v>
      </c>
      <c r="I1439" s="1">
        <f t="shared" si="67"/>
        <v>0.43030909363379388</v>
      </c>
    </row>
    <row r="1440" spans="7:9">
      <c r="G1440" s="4">
        <f t="shared" si="68"/>
        <v>-1.4744470415580802E-2</v>
      </c>
      <c r="H1440" s="1">
        <f t="shared" si="66"/>
        <v>0.99580486006574431</v>
      </c>
      <c r="I1440" s="1">
        <f t="shared" si="67"/>
        <v>0.43031565351804224</v>
      </c>
    </row>
    <row r="1441" spans="7:9">
      <c r="G1441" s="4">
        <f t="shared" si="68"/>
        <v>-1.3744470415580801E-2</v>
      </c>
      <c r="H1441" s="1">
        <f t="shared" si="66"/>
        <v>0.99581295628179245</v>
      </c>
      <c r="I1441" s="1">
        <f t="shared" si="67"/>
        <v>0.4303217831802949</v>
      </c>
    </row>
    <row r="1442" spans="7:9">
      <c r="G1442" s="4">
        <f t="shared" si="68"/>
        <v>-1.27444704155808E-2</v>
      </c>
      <c r="H1442" s="1">
        <f t="shared" si="66"/>
        <v>0.99582103976544079</v>
      </c>
      <c r="I1442" s="1">
        <f t="shared" si="67"/>
        <v>0.43032748260216425</v>
      </c>
    </row>
    <row r="1443" spans="7:9">
      <c r="G1443" s="4">
        <f t="shared" si="68"/>
        <v>-1.1744470415580799E-2</v>
      </c>
      <c r="H1443" s="1">
        <f t="shared" si="66"/>
        <v>0.99582911053029621</v>
      </c>
      <c r="I1443" s="1">
        <f t="shared" si="67"/>
        <v>0.430332751766553</v>
      </c>
    </row>
    <row r="1444" spans="7:9">
      <c r="G1444" s="4">
        <f t="shared" si="68"/>
        <v>-1.0744470415580798E-2</v>
      </c>
      <c r="H1444" s="1">
        <f t="shared" si="66"/>
        <v>0.99583716858996463</v>
      </c>
      <c r="I1444" s="1">
        <f t="shared" si="67"/>
        <v>0.43033759065765442</v>
      </c>
    </row>
    <row r="1445" spans="7:9">
      <c r="G1445" s="4">
        <f t="shared" si="68"/>
        <v>-9.7444704155807971E-3</v>
      </c>
      <c r="H1445" s="1">
        <f t="shared" si="66"/>
        <v>0.9958452139580507</v>
      </c>
      <c r="I1445" s="1">
        <f t="shared" si="67"/>
        <v>0.43034199926095251</v>
      </c>
    </row>
    <row r="1446" spans="7:9">
      <c r="G1446" s="4">
        <f t="shared" si="68"/>
        <v>-8.7444704155807962E-3</v>
      </c>
      <c r="H1446" s="1">
        <f t="shared" si="66"/>
        <v>0.99585324664815777</v>
      </c>
      <c r="I1446" s="1">
        <f t="shared" si="67"/>
        <v>0.43034597756322185</v>
      </c>
    </row>
    <row r="1447" spans="7:9">
      <c r="G1447" s="4">
        <f t="shared" si="68"/>
        <v>-7.7444704155807962E-3</v>
      </c>
      <c r="H1447" s="1">
        <f t="shared" si="66"/>
        <v>0.99586126667388786</v>
      </c>
      <c r="I1447" s="1">
        <f t="shared" si="67"/>
        <v>0.43034952555252798</v>
      </c>
    </row>
    <row r="1448" spans="7:9">
      <c r="G1448" s="4">
        <f t="shared" si="68"/>
        <v>-6.7444704155807961E-3</v>
      </c>
      <c r="H1448" s="1">
        <f t="shared" si="66"/>
        <v>0.99586927404884185</v>
      </c>
      <c r="I1448" s="1">
        <f t="shared" si="67"/>
        <v>0.43035264321822708</v>
      </c>
    </row>
    <row r="1449" spans="7:9">
      <c r="G1449" s="4">
        <f t="shared" si="68"/>
        <v>-5.7444704155807961E-3</v>
      </c>
      <c r="H1449" s="1">
        <f t="shared" si="66"/>
        <v>0.99587726878661897</v>
      </c>
      <c r="I1449" s="1">
        <f t="shared" si="67"/>
        <v>0.43035533055096642</v>
      </c>
    </row>
    <row r="1450" spans="7:9">
      <c r="G1450" s="4">
        <f t="shared" si="68"/>
        <v>-4.7444704155807961E-3</v>
      </c>
      <c r="H1450" s="1">
        <f t="shared" si="66"/>
        <v>0.99588525090081736</v>
      </c>
      <c r="I1450" s="1">
        <f t="shared" si="67"/>
        <v>0.43035758754268405</v>
      </c>
    </row>
    <row r="1451" spans="7:9">
      <c r="G1451" s="4">
        <f t="shared" si="68"/>
        <v>-3.7444704155807961E-3</v>
      </c>
      <c r="H1451" s="1">
        <f t="shared" si="66"/>
        <v>0.99589322040503347</v>
      </c>
      <c r="I1451" s="1">
        <f t="shared" si="67"/>
        <v>0.43035941418660906</v>
      </c>
    </row>
    <row r="1452" spans="7:9">
      <c r="G1452" s="4">
        <f t="shared" si="68"/>
        <v>-2.7444704155807961E-3</v>
      </c>
      <c r="H1452" s="1">
        <f t="shared" si="66"/>
        <v>0.99590117731286254</v>
      </c>
      <c r="I1452" s="1">
        <f t="shared" si="67"/>
        <v>0.43036081047726155</v>
      </c>
    </row>
    <row r="1453" spans="7:9">
      <c r="G1453" s="4">
        <f t="shared" si="68"/>
        <v>-1.744470415580796E-3</v>
      </c>
      <c r="H1453" s="1">
        <f t="shared" si="66"/>
        <v>0.99590912163789813</v>
      </c>
      <c r="I1453" s="1">
        <f t="shared" si="67"/>
        <v>0.4303617764104527</v>
      </c>
    </row>
    <row r="1454" spans="7:9">
      <c r="G1454" s="4">
        <f t="shared" si="68"/>
        <v>-7.4447041558079602E-4</v>
      </c>
      <c r="H1454" s="1">
        <f t="shared" si="66"/>
        <v>0.9959170533937326</v>
      </c>
      <c r="I1454" s="1">
        <f t="shared" si="67"/>
        <v>0.43036231198328467</v>
      </c>
    </row>
    <row r="1455" spans="7:9">
      <c r="G1455" s="4">
        <f t="shared" si="68"/>
        <v>2.55529584419204E-4</v>
      </c>
      <c r="H1455" s="1">
        <f t="shared" si="66"/>
        <v>0.9959249725939564</v>
      </c>
      <c r="I1455" s="1">
        <f t="shared" si="67"/>
        <v>0.4303624171941508</v>
      </c>
    </row>
    <row r="1456" spans="7:9">
      <c r="G1456" s="4">
        <f t="shared" si="68"/>
        <v>1.255529584419204E-3</v>
      </c>
      <c r="H1456" s="1">
        <f t="shared" si="66"/>
        <v>0.99593287925215868</v>
      </c>
      <c r="I1456" s="1">
        <f t="shared" si="67"/>
        <v>0.4303620920427354</v>
      </c>
    </row>
    <row r="1457" spans="7:9">
      <c r="G1457" s="4">
        <f t="shared" si="68"/>
        <v>2.255529584419204E-3</v>
      </c>
      <c r="H1457" s="1">
        <f t="shared" si="66"/>
        <v>0.99594077338192677</v>
      </c>
      <c r="I1457" s="1">
        <f t="shared" si="67"/>
        <v>0.43036133653001402</v>
      </c>
    </row>
    <row r="1458" spans="7:9">
      <c r="G1458" s="4">
        <f t="shared" si="68"/>
        <v>3.2555295844192041E-3</v>
      </c>
      <c r="H1458" s="1">
        <f t="shared" si="66"/>
        <v>0.99594865499684671</v>
      </c>
      <c r="I1458" s="1">
        <f t="shared" si="67"/>
        <v>0.43036015065825306</v>
      </c>
    </row>
    <row r="1459" spans="7:9">
      <c r="G1459" s="4">
        <f t="shared" si="68"/>
        <v>4.2555295844192041E-3</v>
      </c>
      <c r="H1459" s="1">
        <f t="shared" si="66"/>
        <v>0.99595652411050251</v>
      </c>
      <c r="I1459" s="1">
        <f t="shared" si="67"/>
        <v>0.43035853443101019</v>
      </c>
    </row>
    <row r="1460" spans="7:9">
      <c r="G1460" s="4">
        <f t="shared" si="68"/>
        <v>5.2555295844192041E-3</v>
      </c>
      <c r="H1460" s="1">
        <f t="shared" si="66"/>
        <v>0.99596438073647686</v>
      </c>
      <c r="I1460" s="1">
        <f t="shared" si="67"/>
        <v>0.43035648785313402</v>
      </c>
    </row>
    <row r="1461" spans="7:9">
      <c r="G1461" s="4">
        <f t="shared" si="68"/>
        <v>6.2555295844192041E-3</v>
      </c>
      <c r="H1461" s="1">
        <f t="shared" si="66"/>
        <v>0.99597222488835035</v>
      </c>
      <c r="I1461" s="1">
        <f t="shared" si="67"/>
        <v>0.43035401093076442</v>
      </c>
    </row>
    <row r="1462" spans="7:9">
      <c r="G1462" s="4">
        <f t="shared" si="68"/>
        <v>7.2555295844192041E-3</v>
      </c>
      <c r="H1462" s="1">
        <f t="shared" si="66"/>
        <v>0.99598005657970212</v>
      </c>
      <c r="I1462" s="1">
        <f t="shared" si="67"/>
        <v>0.43035110367133184</v>
      </c>
    </row>
    <row r="1463" spans="7:9">
      <c r="G1463" s="4">
        <f t="shared" si="68"/>
        <v>8.255529584419205E-3</v>
      </c>
      <c r="H1463" s="1">
        <f t="shared" si="66"/>
        <v>0.99598787582410941</v>
      </c>
      <c r="I1463" s="1">
        <f t="shared" si="67"/>
        <v>0.43034776608355801</v>
      </c>
    </row>
    <row r="1464" spans="7:9">
      <c r="G1464" s="4">
        <f t="shared" si="68"/>
        <v>9.2555295844192059E-3</v>
      </c>
      <c r="H1464" s="1">
        <f t="shared" si="66"/>
        <v>0.99599568263514782</v>
      </c>
      <c r="I1464" s="1">
        <f t="shared" si="67"/>
        <v>0.4303439981774555</v>
      </c>
    </row>
    <row r="1465" spans="7:9">
      <c r="G1465" s="4">
        <f t="shared" si="68"/>
        <v>1.0255529584419207E-2</v>
      </c>
      <c r="H1465" s="1">
        <f t="shared" si="66"/>
        <v>0.99600347702639069</v>
      </c>
      <c r="I1465" s="1">
        <f t="shared" si="67"/>
        <v>0.43033979996432775</v>
      </c>
    </row>
    <row r="1466" spans="7:9">
      <c r="G1466" s="4">
        <f t="shared" si="68"/>
        <v>1.1255529584419208E-2</v>
      </c>
      <c r="H1466" s="1">
        <f t="shared" si="66"/>
        <v>0.99601125901141008</v>
      </c>
      <c r="I1466" s="1">
        <f t="shared" si="67"/>
        <v>0.43033517145676897</v>
      </c>
    </row>
    <row r="1467" spans="7:9">
      <c r="G1467" s="4">
        <f t="shared" si="68"/>
        <v>1.2255529584419209E-2</v>
      </c>
      <c r="H1467" s="1">
        <f t="shared" si="66"/>
        <v>0.99601902860377567</v>
      </c>
      <c r="I1467" s="1">
        <f t="shared" si="67"/>
        <v>0.43033011266866411</v>
      </c>
    </row>
    <row r="1468" spans="7:9">
      <c r="G1468" s="4">
        <f t="shared" si="68"/>
        <v>1.3255529584419209E-2</v>
      </c>
      <c r="H1468" s="1">
        <f t="shared" si="66"/>
        <v>0.99602678581705562</v>
      </c>
      <c r="I1468" s="1">
        <f t="shared" si="67"/>
        <v>0.43032462361518886</v>
      </c>
    </row>
    <row r="1469" spans="7:9">
      <c r="G1469" s="4">
        <f t="shared" si="68"/>
        <v>1.425552958441921E-2</v>
      </c>
      <c r="H1469" s="1">
        <f t="shared" si="66"/>
        <v>0.99603453066481573</v>
      </c>
      <c r="I1469" s="1">
        <f t="shared" si="67"/>
        <v>0.43031870431280944</v>
      </c>
    </row>
    <row r="1470" spans="7:9">
      <c r="G1470" s="4">
        <f t="shared" si="68"/>
        <v>1.5255529584419211E-2</v>
      </c>
      <c r="H1470" s="1">
        <f t="shared" si="66"/>
        <v>0.99604226316062017</v>
      </c>
      <c r="I1470" s="1">
        <f t="shared" si="67"/>
        <v>0.4303123547792827</v>
      </c>
    </row>
    <row r="1471" spans="7:9">
      <c r="G1471" s="4">
        <f t="shared" si="68"/>
        <v>1.6255529584419212E-2</v>
      </c>
      <c r="H1471" s="1">
        <f t="shared" si="66"/>
        <v>0.99604998331803085</v>
      </c>
      <c r="I1471" s="1">
        <f t="shared" si="67"/>
        <v>0.43030557503365585</v>
      </c>
    </row>
    <row r="1472" spans="7:9">
      <c r="G1472" s="4">
        <f t="shared" si="68"/>
        <v>1.7255529584419213E-2</v>
      </c>
      <c r="H1472" s="1">
        <f t="shared" si="66"/>
        <v>0.99605769115060783</v>
      </c>
      <c r="I1472" s="1">
        <f t="shared" si="67"/>
        <v>0.43029836509626634</v>
      </c>
    </row>
    <row r="1473" spans="7:9">
      <c r="G1473" s="4">
        <f t="shared" si="68"/>
        <v>1.8255529584419214E-2</v>
      </c>
      <c r="H1473" s="1">
        <f t="shared" si="66"/>
        <v>0.99606538667190903</v>
      </c>
      <c r="I1473" s="1">
        <f t="shared" si="67"/>
        <v>0.43029072498874205</v>
      </c>
    </row>
    <row r="1474" spans="7:9">
      <c r="G1474" s="4">
        <f t="shared" si="68"/>
        <v>1.9255529584419215E-2</v>
      </c>
      <c r="H1474" s="1">
        <f t="shared" ref="H1474:H1537" si="69">1-$B$1*NORMSDIST($E$5-$E$6*G1474)</f>
        <v>0.99607306989549027</v>
      </c>
      <c r="I1474" s="1">
        <f t="shared" ref="I1474:I1537" si="70">_xlfn.NORM.S.DIST(G1474,FALSE)/(1-$B$16)</f>
        <v>0.43028265473400079</v>
      </c>
    </row>
    <row r="1475" spans="7:9">
      <c r="G1475" s="4">
        <f t="shared" ref="G1475:G1538" si="71">G1474+0.001</f>
        <v>2.0255529584419216E-2</v>
      </c>
      <c r="H1475" s="1">
        <f t="shared" si="69"/>
        <v>0.99608074083490528</v>
      </c>
      <c r="I1475" s="1">
        <f t="shared" si="70"/>
        <v>0.43027415435625055</v>
      </c>
    </row>
    <row r="1476" spans="7:9">
      <c r="G1476" s="4">
        <f t="shared" si="71"/>
        <v>2.1255529584419217E-2</v>
      </c>
      <c r="H1476" s="1">
        <f t="shared" si="69"/>
        <v>0.99608839950370542</v>
      </c>
      <c r="I1476" s="1">
        <f t="shared" si="70"/>
        <v>0.43026522388098909</v>
      </c>
    </row>
    <row r="1477" spans="7:9">
      <c r="G1477" s="4">
        <f t="shared" si="71"/>
        <v>2.2255529584419217E-2</v>
      </c>
      <c r="H1477" s="1">
        <f t="shared" si="69"/>
        <v>0.99609604591544032</v>
      </c>
      <c r="I1477" s="1">
        <f t="shared" si="70"/>
        <v>0.43025586333500399</v>
      </c>
    </row>
    <row r="1478" spans="7:9">
      <c r="G1478" s="4">
        <f t="shared" si="71"/>
        <v>2.3255529584419218E-2</v>
      </c>
      <c r="H1478" s="1">
        <f t="shared" si="69"/>
        <v>0.99610368008365691</v>
      </c>
      <c r="I1478" s="1">
        <f t="shared" si="70"/>
        <v>0.43024607274637239</v>
      </c>
    </row>
    <row r="1479" spans="7:9">
      <c r="G1479" s="4">
        <f t="shared" si="71"/>
        <v>2.4255529584419219E-2</v>
      </c>
      <c r="H1479" s="1">
        <f t="shared" si="69"/>
        <v>0.99611130202190012</v>
      </c>
      <c r="I1479" s="1">
        <f t="shared" si="70"/>
        <v>0.43023585214446114</v>
      </c>
    </row>
    <row r="1480" spans="7:9">
      <c r="G1480" s="4">
        <f t="shared" si="71"/>
        <v>2.525552958441922E-2</v>
      </c>
      <c r="H1480" s="1">
        <f t="shared" si="69"/>
        <v>0.99611891174371281</v>
      </c>
      <c r="I1480" s="1">
        <f t="shared" si="70"/>
        <v>0.43022520155992605</v>
      </c>
    </row>
    <row r="1481" spans="7:9">
      <c r="G1481" s="4">
        <f t="shared" si="71"/>
        <v>2.6255529584419221E-2</v>
      </c>
      <c r="H1481" s="1">
        <f t="shared" si="69"/>
        <v>0.99612650926263502</v>
      </c>
      <c r="I1481" s="1">
        <f t="shared" si="70"/>
        <v>0.4302141210247124</v>
      </c>
    </row>
    <row r="1482" spans="7:9">
      <c r="G1482" s="4">
        <f t="shared" si="71"/>
        <v>2.7255529584419222E-2</v>
      </c>
      <c r="H1482" s="1">
        <f t="shared" si="69"/>
        <v>0.99613409459220503</v>
      </c>
      <c r="I1482" s="1">
        <f t="shared" si="70"/>
        <v>0.4302026105720545</v>
      </c>
    </row>
    <row r="1483" spans="7:9">
      <c r="G1483" s="4">
        <f t="shared" si="71"/>
        <v>2.8255529584419223E-2</v>
      </c>
      <c r="H1483" s="1">
        <f t="shared" si="69"/>
        <v>0.99614166774595825</v>
      </c>
      <c r="I1483" s="1">
        <f t="shared" si="70"/>
        <v>0.43019067023647545</v>
      </c>
    </row>
    <row r="1484" spans="7:9">
      <c r="G1484" s="4">
        <f t="shared" si="71"/>
        <v>2.9255529584419224E-2</v>
      </c>
      <c r="H1484" s="1">
        <f t="shared" si="69"/>
        <v>0.99614922873742817</v>
      </c>
      <c r="I1484" s="1">
        <f t="shared" si="70"/>
        <v>0.43017830005378693</v>
      </c>
    </row>
    <row r="1485" spans="7:9">
      <c r="G1485" s="4">
        <f t="shared" si="71"/>
        <v>3.0255529584419225E-2</v>
      </c>
      <c r="H1485" s="1">
        <f t="shared" si="69"/>
        <v>0.99615677758014565</v>
      </c>
      <c r="I1485" s="1">
        <f t="shared" si="70"/>
        <v>0.43016550006108939</v>
      </c>
    </row>
    <row r="1486" spans="7:9">
      <c r="G1486" s="4">
        <f t="shared" si="71"/>
        <v>3.1255529584419225E-2</v>
      </c>
      <c r="H1486" s="1">
        <f t="shared" si="69"/>
        <v>0.99616431428763896</v>
      </c>
      <c r="I1486" s="1">
        <f t="shared" si="70"/>
        <v>0.43015227029677128</v>
      </c>
    </row>
    <row r="1487" spans="7:9">
      <c r="G1487" s="4">
        <f t="shared" si="71"/>
        <v>3.2255529584419226E-2</v>
      </c>
      <c r="H1487" s="1">
        <f t="shared" si="69"/>
        <v>0.99617183887343419</v>
      </c>
      <c r="I1487" s="1">
        <f t="shared" si="70"/>
        <v>0.43013861080050947</v>
      </c>
    </row>
    <row r="1488" spans="7:9">
      <c r="G1488" s="4">
        <f t="shared" si="71"/>
        <v>3.3255529584419227E-2</v>
      </c>
      <c r="H1488" s="1">
        <f t="shared" si="69"/>
        <v>0.99617935135105473</v>
      </c>
      <c r="I1488" s="1">
        <f t="shared" si="70"/>
        <v>0.4301245216132687</v>
      </c>
    </row>
    <row r="1489" spans="7:9">
      <c r="G1489" s="4">
        <f t="shared" si="71"/>
        <v>3.4255529584419228E-2</v>
      </c>
      <c r="H1489" s="1">
        <f t="shared" si="69"/>
        <v>0.99618685173402155</v>
      </c>
      <c r="I1489" s="1">
        <f t="shared" si="70"/>
        <v>0.43011000277730121</v>
      </c>
    </row>
    <row r="1490" spans="7:9">
      <c r="G1490" s="4">
        <f t="shared" si="71"/>
        <v>3.5255529584419229E-2</v>
      </c>
      <c r="H1490" s="1">
        <f t="shared" si="69"/>
        <v>0.99619434003585317</v>
      </c>
      <c r="I1490" s="1">
        <f t="shared" si="70"/>
        <v>0.43009505433614714</v>
      </c>
    </row>
    <row r="1491" spans="7:9">
      <c r="G1491" s="4">
        <f t="shared" si="71"/>
        <v>3.625552958441923E-2</v>
      </c>
      <c r="H1491" s="1">
        <f t="shared" si="69"/>
        <v>0.99620181627006521</v>
      </c>
      <c r="I1491" s="1">
        <f t="shared" si="70"/>
        <v>0.43007967633463368</v>
      </c>
    </row>
    <row r="1492" spans="7:9">
      <c r="G1492" s="4">
        <f t="shared" si="71"/>
        <v>3.7255529584419231E-2</v>
      </c>
      <c r="H1492" s="1">
        <f t="shared" si="69"/>
        <v>0.99620928045017088</v>
      </c>
      <c r="I1492" s="1">
        <f t="shared" si="70"/>
        <v>0.43006386881887504</v>
      </c>
    </row>
    <row r="1493" spans="7:9">
      <c r="G1493" s="4">
        <f t="shared" si="71"/>
        <v>3.8255529584419232E-2</v>
      </c>
      <c r="H1493" s="1">
        <f t="shared" si="69"/>
        <v>0.99621673258968091</v>
      </c>
      <c r="I1493" s="1">
        <f t="shared" si="70"/>
        <v>0.43004763183627254</v>
      </c>
    </row>
    <row r="1494" spans="7:9">
      <c r="G1494" s="4">
        <f t="shared" si="71"/>
        <v>3.9255529584419233E-2</v>
      </c>
      <c r="H1494" s="1">
        <f t="shared" si="69"/>
        <v>0.99622417270210295</v>
      </c>
      <c r="I1494" s="1">
        <f t="shared" si="70"/>
        <v>0.43003096543551389</v>
      </c>
    </row>
    <row r="1495" spans="7:9">
      <c r="G1495" s="4">
        <f t="shared" si="71"/>
        <v>4.0255529584419233E-2</v>
      </c>
      <c r="H1495" s="1">
        <f t="shared" si="69"/>
        <v>0.99623160080094242</v>
      </c>
      <c r="I1495" s="1">
        <f t="shared" si="70"/>
        <v>0.43001386966657323</v>
      </c>
    </row>
    <row r="1496" spans="7:9">
      <c r="G1496" s="4">
        <f t="shared" si="71"/>
        <v>4.1255529584419234E-2</v>
      </c>
      <c r="H1496" s="1">
        <f t="shared" si="69"/>
        <v>0.99623901689970173</v>
      </c>
      <c r="I1496" s="1">
        <f t="shared" si="70"/>
        <v>0.4299963445807109</v>
      </c>
    </row>
    <row r="1497" spans="7:9">
      <c r="G1497" s="4">
        <f t="shared" si="71"/>
        <v>4.2255529584419235E-2</v>
      </c>
      <c r="H1497" s="1">
        <f t="shared" si="69"/>
        <v>0.99624642101188055</v>
      </c>
      <c r="I1497" s="1">
        <f t="shared" si="70"/>
        <v>0.4299783902304728</v>
      </c>
    </row>
    <row r="1498" spans="7:9">
      <c r="G1498" s="4">
        <f t="shared" si="71"/>
        <v>4.3255529584419236E-2</v>
      </c>
      <c r="H1498" s="1">
        <f t="shared" si="69"/>
        <v>0.99625381315097594</v>
      </c>
      <c r="I1498" s="1">
        <f t="shared" si="70"/>
        <v>0.42996000666969092</v>
      </c>
    </row>
    <row r="1499" spans="7:9">
      <c r="G1499" s="4">
        <f t="shared" si="71"/>
        <v>4.4255529584419237E-2</v>
      </c>
      <c r="H1499" s="1">
        <f t="shared" si="69"/>
        <v>0.99626119333048213</v>
      </c>
      <c r="I1499" s="1">
        <f t="shared" si="70"/>
        <v>0.42994119395348213</v>
      </c>
    </row>
    <row r="1500" spans="7:9">
      <c r="G1500" s="4">
        <f t="shared" si="71"/>
        <v>4.5255529584419238E-2</v>
      </c>
      <c r="H1500" s="1">
        <f t="shared" si="69"/>
        <v>0.99626856156389021</v>
      </c>
      <c r="I1500" s="1">
        <f t="shared" si="70"/>
        <v>0.42992195213824858</v>
      </c>
    </row>
    <row r="1501" spans="7:9">
      <c r="G1501" s="4">
        <f t="shared" si="71"/>
        <v>4.6255529584419239E-2</v>
      </c>
      <c r="H1501" s="1">
        <f t="shared" si="69"/>
        <v>0.99627591786468872</v>
      </c>
      <c r="I1501" s="1">
        <f t="shared" si="70"/>
        <v>0.42990228128167718</v>
      </c>
    </row>
    <row r="1502" spans="7:9">
      <c r="G1502" s="4">
        <f t="shared" si="71"/>
        <v>4.725552958441924E-2</v>
      </c>
      <c r="H1502" s="1">
        <f t="shared" si="69"/>
        <v>0.99628326224636343</v>
      </c>
      <c r="I1502" s="1">
        <f t="shared" si="70"/>
        <v>0.42988218144273926</v>
      </c>
    </row>
    <row r="1503" spans="7:9">
      <c r="G1503" s="4">
        <f t="shared" si="71"/>
        <v>4.8255529584419241E-2</v>
      </c>
      <c r="H1503" s="1">
        <f t="shared" si="69"/>
        <v>0.99629059472239678</v>
      </c>
      <c r="I1503" s="1">
        <f t="shared" si="70"/>
        <v>0.42986165268169041</v>
      </c>
    </row>
    <row r="1504" spans="7:9">
      <c r="G1504" s="4">
        <f t="shared" si="71"/>
        <v>4.9255529584419241E-2</v>
      </c>
      <c r="H1504" s="1">
        <f t="shared" si="69"/>
        <v>0.99629791530626854</v>
      </c>
      <c r="I1504" s="1">
        <f t="shared" si="70"/>
        <v>0.42984069506007</v>
      </c>
    </row>
    <row r="1505" spans="7:9">
      <c r="G1505" s="4">
        <f t="shared" si="71"/>
        <v>5.0255529584419242E-2</v>
      </c>
      <c r="H1505" s="1">
        <f t="shared" si="69"/>
        <v>0.9963052240114556</v>
      </c>
      <c r="I1505" s="1">
        <f t="shared" si="70"/>
        <v>0.42981930864070106</v>
      </c>
    </row>
    <row r="1506" spans="7:9">
      <c r="G1506" s="4">
        <f t="shared" si="71"/>
        <v>5.1255529584419243E-2</v>
      </c>
      <c r="H1506" s="1">
        <f t="shared" si="69"/>
        <v>0.99631252085143163</v>
      </c>
      <c r="I1506" s="1">
        <f t="shared" si="70"/>
        <v>0.42979749348768997</v>
      </c>
    </row>
    <row r="1507" spans="7:9">
      <c r="G1507" s="4">
        <f t="shared" si="71"/>
        <v>5.2255529584419244E-2</v>
      </c>
      <c r="H1507" s="1">
        <f t="shared" si="69"/>
        <v>0.99631980583966728</v>
      </c>
      <c r="I1507" s="1">
        <f t="shared" si="70"/>
        <v>0.42977524966642572</v>
      </c>
    </row>
    <row r="1508" spans="7:9">
      <c r="G1508" s="4">
        <f t="shared" si="71"/>
        <v>5.3255529584419245E-2</v>
      </c>
      <c r="H1508" s="1">
        <f t="shared" si="69"/>
        <v>0.99632707898963047</v>
      </c>
      <c r="I1508" s="1">
        <f t="shared" si="70"/>
        <v>0.42975257724358046</v>
      </c>
    </row>
    <row r="1509" spans="7:9">
      <c r="G1509" s="4">
        <f t="shared" si="71"/>
        <v>5.4255529584419246E-2</v>
      </c>
      <c r="H1509" s="1">
        <f t="shared" si="69"/>
        <v>0.99633434031478552</v>
      </c>
      <c r="I1509" s="1">
        <f t="shared" si="70"/>
        <v>0.42972947628710806</v>
      </c>
    </row>
    <row r="1510" spans="7:9">
      <c r="G1510" s="4">
        <f t="shared" si="71"/>
        <v>5.5255529584419247E-2</v>
      </c>
      <c r="H1510" s="1">
        <f t="shared" si="69"/>
        <v>0.99634158982859411</v>
      </c>
      <c r="I1510" s="1">
        <f t="shared" si="70"/>
        <v>0.42970594686624475</v>
      </c>
    </row>
    <row r="1511" spans="7:9">
      <c r="G1511" s="4">
        <f t="shared" si="71"/>
        <v>5.6255529584419248E-2</v>
      </c>
      <c r="H1511" s="1">
        <f t="shared" si="69"/>
        <v>0.99634882754451459</v>
      </c>
      <c r="I1511" s="1">
        <f t="shared" si="70"/>
        <v>0.42968198905150817</v>
      </c>
    </row>
    <row r="1512" spans="7:9">
      <c r="G1512" s="4">
        <f t="shared" si="71"/>
        <v>5.7255529584419249E-2</v>
      </c>
      <c r="H1512" s="1">
        <f t="shared" si="69"/>
        <v>0.9963560534760022</v>
      </c>
      <c r="I1512" s="1">
        <f t="shared" si="70"/>
        <v>0.42965760291469729</v>
      </c>
    </row>
    <row r="1513" spans="7:9">
      <c r="G1513" s="4">
        <f t="shared" si="71"/>
        <v>5.8255529584419249E-2</v>
      </c>
      <c r="H1513" s="1">
        <f t="shared" si="69"/>
        <v>0.99636326763650895</v>
      </c>
      <c r="I1513" s="1">
        <f t="shared" si="70"/>
        <v>0.42963278852889186</v>
      </c>
    </row>
    <row r="1514" spans="7:9">
      <c r="G1514" s="4">
        <f t="shared" si="71"/>
        <v>5.925552958441925E-2</v>
      </c>
      <c r="H1514" s="1">
        <f t="shared" si="69"/>
        <v>0.99637047003948365</v>
      </c>
      <c r="I1514" s="1">
        <f t="shared" si="70"/>
        <v>0.42960754596845235</v>
      </c>
    </row>
    <row r="1515" spans="7:9">
      <c r="G1515" s="4">
        <f t="shared" si="71"/>
        <v>6.0255529584419251E-2</v>
      </c>
      <c r="H1515" s="1">
        <f t="shared" si="69"/>
        <v>0.99637766069837186</v>
      </c>
      <c r="I1515" s="1">
        <f t="shared" si="70"/>
        <v>0.42958187530901903</v>
      </c>
    </row>
    <row r="1516" spans="7:9">
      <c r="G1516" s="4">
        <f t="shared" si="71"/>
        <v>6.1255529584419252E-2</v>
      </c>
      <c r="H1516" s="1">
        <f t="shared" si="69"/>
        <v>0.99638483962661584</v>
      </c>
      <c r="I1516" s="1">
        <f t="shared" si="70"/>
        <v>0.42955577662751243</v>
      </c>
    </row>
    <row r="1517" spans="7:9">
      <c r="G1517" s="4">
        <f t="shared" si="71"/>
        <v>6.2255529584419253E-2</v>
      </c>
      <c r="H1517" s="1">
        <f t="shared" si="69"/>
        <v>0.99639200683765472</v>
      </c>
      <c r="I1517" s="1">
        <f t="shared" si="70"/>
        <v>0.42952925000213205</v>
      </c>
    </row>
    <row r="1518" spans="7:9">
      <c r="G1518" s="4">
        <f t="shared" si="71"/>
        <v>6.3255529584419254E-2</v>
      </c>
      <c r="H1518" s="1">
        <f t="shared" si="69"/>
        <v>0.99639916234492421</v>
      </c>
      <c r="I1518" s="1">
        <f t="shared" si="70"/>
        <v>0.42950229551235669</v>
      </c>
    </row>
    <row r="1519" spans="7:9">
      <c r="G1519" s="4">
        <f t="shared" si="71"/>
        <v>6.4255529584419255E-2</v>
      </c>
      <c r="H1519" s="1">
        <f t="shared" si="69"/>
        <v>0.99640630616185666</v>
      </c>
      <c r="I1519" s="1">
        <f t="shared" si="70"/>
        <v>0.42947491323894349</v>
      </c>
    </row>
    <row r="1520" spans="7:9">
      <c r="G1520" s="4">
        <f t="shared" si="71"/>
        <v>6.5255529584419256E-2</v>
      </c>
      <c r="H1520" s="1">
        <f t="shared" si="69"/>
        <v>0.99641343830188089</v>
      </c>
      <c r="I1520" s="1">
        <f t="shared" si="70"/>
        <v>0.42944710326392804</v>
      </c>
    </row>
    <row r="1521" spans="7:9">
      <c r="G1521" s="4">
        <f t="shared" si="71"/>
        <v>6.6255529584419257E-2</v>
      </c>
      <c r="H1521" s="1">
        <f t="shared" si="69"/>
        <v>0.99642055877842262</v>
      </c>
      <c r="I1521" s="1">
        <f t="shared" si="70"/>
        <v>0.42941886567062348</v>
      </c>
    </row>
    <row r="1522" spans="7:9">
      <c r="G1522" s="4">
        <f t="shared" si="71"/>
        <v>6.7255529584419257E-2</v>
      </c>
      <c r="H1522" s="1">
        <f t="shared" si="69"/>
        <v>0.99642766760490398</v>
      </c>
      <c r="I1522" s="1">
        <f t="shared" si="70"/>
        <v>0.4293902005436207</v>
      </c>
    </row>
    <row r="1523" spans="7:9">
      <c r="G1523" s="4">
        <f t="shared" si="71"/>
        <v>6.8255529584419258E-2</v>
      </c>
      <c r="H1523" s="1">
        <f t="shared" si="69"/>
        <v>0.9964347647947438</v>
      </c>
      <c r="I1523" s="1">
        <f t="shared" si="70"/>
        <v>0.42936110796878707</v>
      </c>
    </row>
    <row r="1524" spans="7:9">
      <c r="G1524" s="4">
        <f t="shared" si="71"/>
        <v>6.9255529584419259E-2</v>
      </c>
      <c r="H1524" s="1">
        <f t="shared" si="69"/>
        <v>0.99644185036135702</v>
      </c>
      <c r="I1524" s="1">
        <f t="shared" si="70"/>
        <v>0.42933158803326665</v>
      </c>
    </row>
    <row r="1525" spans="7:9">
      <c r="G1525" s="4">
        <f t="shared" si="71"/>
        <v>7.025552958441926E-2</v>
      </c>
      <c r="H1525" s="1">
        <f t="shared" si="69"/>
        <v>0.99644892431815568</v>
      </c>
      <c r="I1525" s="1">
        <f t="shared" si="70"/>
        <v>0.42930164082547995</v>
      </c>
    </row>
    <row r="1526" spans="7:9">
      <c r="G1526" s="4">
        <f t="shared" si="71"/>
        <v>7.1255529584419261E-2</v>
      </c>
      <c r="H1526" s="1">
        <f t="shared" si="69"/>
        <v>0.99645598667854773</v>
      </c>
      <c r="I1526" s="1">
        <f t="shared" si="70"/>
        <v>0.42927126643512253</v>
      </c>
    </row>
    <row r="1527" spans="7:9">
      <c r="G1527" s="4">
        <f t="shared" si="71"/>
        <v>7.2255529584419262E-2</v>
      </c>
      <c r="H1527" s="1">
        <f t="shared" si="69"/>
        <v>0.99646303745593801</v>
      </c>
      <c r="I1527" s="1">
        <f t="shared" si="70"/>
        <v>0.4292404649531657</v>
      </c>
    </row>
    <row r="1528" spans="7:9">
      <c r="G1528" s="4">
        <f t="shared" si="71"/>
        <v>7.3255529584419263E-2</v>
      </c>
      <c r="H1528" s="1">
        <f t="shared" si="69"/>
        <v>0.99647007666372744</v>
      </c>
      <c r="I1528" s="1">
        <f t="shared" si="70"/>
        <v>0.42920923647185505</v>
      </c>
    </row>
    <row r="1529" spans="7:9">
      <c r="G1529" s="4">
        <f t="shared" si="71"/>
        <v>7.4255529584419264E-2</v>
      </c>
      <c r="H1529" s="1">
        <f t="shared" si="69"/>
        <v>0.99647710431531344</v>
      </c>
      <c r="I1529" s="1">
        <f t="shared" si="70"/>
        <v>0.42917758108471088</v>
      </c>
    </row>
    <row r="1530" spans="7:9">
      <c r="G1530" s="4">
        <f t="shared" si="71"/>
        <v>7.5255529584419265E-2</v>
      </c>
      <c r="H1530" s="1">
        <f t="shared" si="69"/>
        <v>0.99648412042408996</v>
      </c>
      <c r="I1530" s="1">
        <f t="shared" si="70"/>
        <v>0.42914549888652692</v>
      </c>
    </row>
    <row r="1531" spans="7:9">
      <c r="G1531" s="4">
        <f t="shared" si="71"/>
        <v>7.6255529584419265E-2</v>
      </c>
      <c r="H1531" s="1">
        <f t="shared" si="69"/>
        <v>0.99649112500344705</v>
      </c>
      <c r="I1531" s="1">
        <f t="shared" si="70"/>
        <v>0.4291129899733705</v>
      </c>
    </row>
    <row r="1532" spans="7:9">
      <c r="G1532" s="4">
        <f t="shared" si="71"/>
        <v>7.7255529584419266E-2</v>
      </c>
      <c r="H1532" s="1">
        <f t="shared" si="69"/>
        <v>0.99649811806677113</v>
      </c>
      <c r="I1532" s="1">
        <f t="shared" si="70"/>
        <v>0.42908005444258174</v>
      </c>
    </row>
    <row r="1533" spans="7:9">
      <c r="G1533" s="4">
        <f t="shared" si="71"/>
        <v>7.8255529584419267E-2</v>
      </c>
      <c r="H1533" s="1">
        <f t="shared" si="69"/>
        <v>0.99650509962744505</v>
      </c>
      <c r="I1533" s="1">
        <f t="shared" si="70"/>
        <v>0.42904669239277321</v>
      </c>
    </row>
    <row r="1534" spans="7:9">
      <c r="G1534" s="4">
        <f t="shared" si="71"/>
        <v>7.9255529584419268E-2</v>
      </c>
      <c r="H1534" s="1">
        <f t="shared" si="69"/>
        <v>0.99651206969884787</v>
      </c>
      <c r="I1534" s="1">
        <f t="shared" si="70"/>
        <v>0.42901290392382924</v>
      </c>
    </row>
    <row r="1535" spans="7:9">
      <c r="G1535" s="4">
        <f t="shared" si="71"/>
        <v>8.0255529584419269E-2</v>
      </c>
      <c r="H1535" s="1">
        <f t="shared" si="69"/>
        <v>0.99651902829435457</v>
      </c>
      <c r="I1535" s="1">
        <f t="shared" si="70"/>
        <v>0.42897868913690557</v>
      </c>
    </row>
    <row r="1536" spans="7:9">
      <c r="G1536" s="4">
        <f t="shared" si="71"/>
        <v>8.125552958441927E-2</v>
      </c>
      <c r="H1536" s="1">
        <f t="shared" si="69"/>
        <v>0.9965259754273369</v>
      </c>
      <c r="I1536" s="1">
        <f t="shared" si="70"/>
        <v>0.42894404813442899</v>
      </c>
    </row>
    <row r="1537" spans="7:9">
      <c r="G1537" s="4">
        <f t="shared" si="71"/>
        <v>8.2255529584419271E-2</v>
      </c>
      <c r="H1537" s="1">
        <f t="shared" si="69"/>
        <v>0.99653291111116249</v>
      </c>
      <c r="I1537" s="1">
        <f t="shared" si="70"/>
        <v>0.42890898102009639</v>
      </c>
    </row>
    <row r="1538" spans="7:9">
      <c r="G1538" s="4">
        <f t="shared" si="71"/>
        <v>8.3255529584419272E-2</v>
      </c>
      <c r="H1538" s="1">
        <f t="shared" ref="H1538:H1601" si="72">1-$B$1*NORMSDIST($E$5-$E$6*G1538)</f>
        <v>0.99653983535919488</v>
      </c>
      <c r="I1538" s="1">
        <f t="shared" ref="I1538:I1601" si="73">_xlfn.NORM.S.DIST(G1538,FALSE)/(1-$B$16)</f>
        <v>0.42887348789887492</v>
      </c>
    </row>
    <row r="1539" spans="7:9">
      <c r="G1539" s="4">
        <f t="shared" ref="G1539:G1602" si="74">G1538+0.001</f>
        <v>8.4255529584419273E-2</v>
      </c>
      <c r="H1539" s="1">
        <f t="shared" si="72"/>
        <v>0.99654674818479427</v>
      </c>
      <c r="I1539" s="1">
        <f t="shared" si="73"/>
        <v>0.42883756887700059</v>
      </c>
    </row>
    <row r="1540" spans="7:9">
      <c r="G1540" s="4">
        <f t="shared" si="74"/>
        <v>8.5255529584419273E-2</v>
      </c>
      <c r="H1540" s="1">
        <f t="shared" si="72"/>
        <v>0.99655364960131654</v>
      </c>
      <c r="I1540" s="1">
        <f t="shared" si="73"/>
        <v>0.42880122406197846</v>
      </c>
    </row>
    <row r="1541" spans="7:9">
      <c r="G1541" s="4">
        <f t="shared" si="74"/>
        <v>8.6255529584419274E-2</v>
      </c>
      <c r="H1541" s="1">
        <f t="shared" si="72"/>
        <v>0.99656053962211388</v>
      </c>
      <c r="I1541" s="1">
        <f t="shared" si="73"/>
        <v>0.42876445356258197</v>
      </c>
    </row>
    <row r="1542" spans="7:9">
      <c r="G1542" s="4">
        <f t="shared" si="74"/>
        <v>8.7255529584419275E-2</v>
      </c>
      <c r="H1542" s="1">
        <f t="shared" si="72"/>
        <v>0.99656741826053452</v>
      </c>
      <c r="I1542" s="1">
        <f t="shared" si="73"/>
        <v>0.42872725748885199</v>
      </c>
    </row>
    <row r="1543" spans="7:9">
      <c r="G1543" s="4">
        <f t="shared" si="74"/>
        <v>8.8255529584419276E-2</v>
      </c>
      <c r="H1543" s="1">
        <f t="shared" si="72"/>
        <v>0.99657428552992267</v>
      </c>
      <c r="I1543" s="1">
        <f t="shared" si="73"/>
        <v>0.42868963595209686</v>
      </c>
    </row>
    <row r="1544" spans="7:9">
      <c r="G1544" s="4">
        <f t="shared" si="74"/>
        <v>8.9255529584419277E-2</v>
      </c>
      <c r="H1544" s="1">
        <f t="shared" si="72"/>
        <v>0.99658114144361842</v>
      </c>
      <c r="I1544" s="1">
        <f t="shared" si="73"/>
        <v>0.42865158906489143</v>
      </c>
    </row>
    <row r="1545" spans="7:9">
      <c r="G1545" s="4">
        <f t="shared" si="74"/>
        <v>9.0255529584419278E-2</v>
      </c>
      <c r="H1545" s="1">
        <f t="shared" si="72"/>
        <v>0.99658798601495802</v>
      </c>
      <c r="I1545" s="1">
        <f t="shared" si="73"/>
        <v>0.4286131169410764</v>
      </c>
    </row>
    <row r="1546" spans="7:9">
      <c r="G1546" s="4">
        <f t="shared" si="74"/>
        <v>9.1255529584419279E-2</v>
      </c>
      <c r="H1546" s="1">
        <f t="shared" si="72"/>
        <v>0.99659481925727378</v>
      </c>
      <c r="I1546" s="1">
        <f t="shared" si="73"/>
        <v>0.42857421969575832</v>
      </c>
    </row>
    <row r="1547" spans="7:9">
      <c r="G1547" s="4">
        <f t="shared" si="74"/>
        <v>9.225552958441928E-2</v>
      </c>
      <c r="H1547" s="1">
        <f t="shared" si="72"/>
        <v>0.99660164118389372</v>
      </c>
      <c r="I1547" s="1">
        <f t="shared" si="73"/>
        <v>0.42853489744530854</v>
      </c>
    </row>
    <row r="1548" spans="7:9">
      <c r="G1548" s="4">
        <f t="shared" si="74"/>
        <v>9.3255529584419281E-2</v>
      </c>
      <c r="H1548" s="1">
        <f t="shared" si="72"/>
        <v>0.99660845180814173</v>
      </c>
      <c r="I1548" s="1">
        <f t="shared" si="73"/>
        <v>0.42849515030736246</v>
      </c>
    </row>
    <row r="1549" spans="7:9">
      <c r="G1549" s="4">
        <f t="shared" si="74"/>
        <v>9.4255529584419281E-2</v>
      </c>
      <c r="H1549" s="1">
        <f t="shared" si="72"/>
        <v>0.99661525114333771</v>
      </c>
      <c r="I1549" s="1">
        <f t="shared" si="73"/>
        <v>0.42845497840081964</v>
      </c>
    </row>
    <row r="1550" spans="7:9">
      <c r="G1550" s="4">
        <f t="shared" si="74"/>
        <v>9.5255529584419282E-2</v>
      </c>
      <c r="H1550" s="1">
        <f t="shared" si="72"/>
        <v>0.99662203920279757</v>
      </c>
      <c r="I1550" s="1">
        <f t="shared" si="73"/>
        <v>0.42841438184584263</v>
      </c>
    </row>
    <row r="1551" spans="7:9">
      <c r="G1551" s="4">
        <f t="shared" si="74"/>
        <v>9.6255529584419283E-2</v>
      </c>
      <c r="H1551" s="1">
        <f t="shared" si="72"/>
        <v>0.99662881599983266</v>
      </c>
      <c r="I1551" s="1">
        <f t="shared" si="73"/>
        <v>0.42837336076385646</v>
      </c>
    </row>
    <row r="1552" spans="7:9">
      <c r="G1552" s="4">
        <f t="shared" si="74"/>
        <v>9.7255529584419284E-2</v>
      </c>
      <c r="H1552" s="1">
        <f t="shared" si="72"/>
        <v>0.99663558154775045</v>
      </c>
      <c r="I1552" s="1">
        <f t="shared" si="73"/>
        <v>0.42833191527754821</v>
      </c>
    </row>
    <row r="1553" spans="7:9">
      <c r="G1553" s="4">
        <f t="shared" si="74"/>
        <v>9.8255529584419285E-2</v>
      </c>
      <c r="H1553" s="1">
        <f t="shared" si="72"/>
        <v>0.99664233585985418</v>
      </c>
      <c r="I1553" s="1">
        <f t="shared" si="73"/>
        <v>0.42829004551086625</v>
      </c>
    </row>
    <row r="1554" spans="7:9">
      <c r="G1554" s="4">
        <f t="shared" si="74"/>
        <v>9.9255529584419286E-2</v>
      </c>
      <c r="H1554" s="1">
        <f t="shared" si="72"/>
        <v>0.99664907894944266</v>
      </c>
      <c r="I1554" s="1">
        <f t="shared" si="73"/>
        <v>0.42824775158901979</v>
      </c>
    </row>
    <row r="1555" spans="7:9">
      <c r="G1555" s="4">
        <f t="shared" si="74"/>
        <v>0.10025552958441929</v>
      </c>
      <c r="H1555" s="1">
        <f t="shared" si="72"/>
        <v>0.99665581082981047</v>
      </c>
      <c r="I1555" s="1">
        <f t="shared" si="73"/>
        <v>0.42820503363847801</v>
      </c>
    </row>
    <row r="1556" spans="7:9">
      <c r="G1556" s="4">
        <f t="shared" si="74"/>
        <v>0.10125552958441929</v>
      </c>
      <c r="H1556" s="1">
        <f t="shared" si="72"/>
        <v>0.99666253151424811</v>
      </c>
      <c r="I1556" s="1">
        <f t="shared" si="73"/>
        <v>0.42816189178696962</v>
      </c>
    </row>
    <row r="1557" spans="7:9">
      <c r="G1557" s="4">
        <f t="shared" si="74"/>
        <v>0.10225552958441929</v>
      </c>
      <c r="H1557" s="1">
        <f t="shared" si="72"/>
        <v>0.9966692410160416</v>
      </c>
      <c r="I1557" s="1">
        <f t="shared" si="73"/>
        <v>0.42811832616348211</v>
      </c>
    </row>
    <row r="1558" spans="7:9">
      <c r="G1558" s="4">
        <f t="shared" si="74"/>
        <v>0.10325552958441929</v>
      </c>
      <c r="H1558" s="1">
        <f t="shared" si="72"/>
        <v>0.99667593934847254</v>
      </c>
      <c r="I1558" s="1">
        <f t="shared" si="73"/>
        <v>0.42807433689826119</v>
      </c>
    </row>
    <row r="1559" spans="7:9">
      <c r="G1559" s="4">
        <f t="shared" si="74"/>
        <v>0.10425552958441929</v>
      </c>
      <c r="H1559" s="1">
        <f t="shared" si="72"/>
        <v>0.99668262652481832</v>
      </c>
      <c r="I1559" s="1">
        <f t="shared" si="73"/>
        <v>0.42802992412281021</v>
      </c>
    </row>
    <row r="1560" spans="7:9">
      <c r="G1560" s="4">
        <f t="shared" si="74"/>
        <v>0.10525552958441929</v>
      </c>
      <c r="H1560" s="1">
        <f t="shared" si="72"/>
        <v>0.99668930255835186</v>
      </c>
      <c r="I1560" s="1">
        <f t="shared" si="73"/>
        <v>0.42798508796988916</v>
      </c>
    </row>
    <row r="1561" spans="7:9">
      <c r="G1561" s="4">
        <f t="shared" si="74"/>
        <v>0.10625552958441929</v>
      </c>
      <c r="H1561" s="1">
        <f t="shared" si="72"/>
        <v>0.99669596746234179</v>
      </c>
      <c r="I1561" s="1">
        <f t="shared" si="73"/>
        <v>0.42793982857351459</v>
      </c>
    </row>
    <row r="1562" spans="7:9">
      <c r="G1562" s="4">
        <f t="shared" si="74"/>
        <v>0.10725552958441929</v>
      </c>
      <c r="H1562" s="1">
        <f t="shared" si="72"/>
        <v>0.99670262125005205</v>
      </c>
      <c r="I1562" s="1">
        <f t="shared" si="73"/>
        <v>0.42789414606895837</v>
      </c>
    </row>
    <row r="1563" spans="7:9">
      <c r="G1563" s="4">
        <f t="shared" si="74"/>
        <v>0.10825552958441929</v>
      </c>
      <c r="H1563" s="1">
        <f t="shared" si="72"/>
        <v>0.99670926393474235</v>
      </c>
      <c r="I1563" s="1">
        <f t="shared" si="73"/>
        <v>0.42784804059274723</v>
      </c>
    </row>
    <row r="1564" spans="7:9">
      <c r="G1564" s="4">
        <f t="shared" si="74"/>
        <v>0.10925552958441929</v>
      </c>
      <c r="H1564" s="1">
        <f t="shared" si="72"/>
        <v>0.99671589552966777</v>
      </c>
      <c r="I1564" s="1">
        <f t="shared" si="73"/>
        <v>0.42780151228266228</v>
      </c>
    </row>
    <row r="1565" spans="7:9">
      <c r="G1565" s="4">
        <f t="shared" si="74"/>
        <v>0.1102555295844193</v>
      </c>
      <c r="H1565" s="1">
        <f t="shared" si="72"/>
        <v>0.99672251604807904</v>
      </c>
      <c r="I1565" s="1">
        <f t="shared" si="73"/>
        <v>0.42775456127773798</v>
      </c>
    </row>
    <row r="1566" spans="7:9">
      <c r="G1566" s="4">
        <f t="shared" si="74"/>
        <v>0.1112555295844193</v>
      </c>
      <c r="H1566" s="1">
        <f t="shared" si="72"/>
        <v>0.99672912550322212</v>
      </c>
      <c r="I1566" s="1">
        <f t="shared" si="73"/>
        <v>0.42770718771826177</v>
      </c>
    </row>
    <row r="1567" spans="7:9">
      <c r="G1567" s="4">
        <f t="shared" si="74"/>
        <v>0.1122555295844193</v>
      </c>
      <c r="H1567" s="1">
        <f t="shared" si="72"/>
        <v>0.99673572390833864</v>
      </c>
      <c r="I1567" s="1">
        <f t="shared" si="73"/>
        <v>0.42765939174577311</v>
      </c>
    </row>
    <row r="1568" spans="7:9">
      <c r="G1568" s="4">
        <f t="shared" si="74"/>
        <v>0.1132555295844193</v>
      </c>
      <c r="H1568" s="1">
        <f t="shared" si="72"/>
        <v>0.99674231127666557</v>
      </c>
      <c r="I1568" s="1">
        <f t="shared" si="73"/>
        <v>0.42761117350306294</v>
      </c>
    </row>
    <row r="1569" spans="7:9">
      <c r="G1569" s="4">
        <f t="shared" si="74"/>
        <v>0.1142555295844193</v>
      </c>
      <c r="H1569" s="1">
        <f t="shared" si="72"/>
        <v>0.99674888762143521</v>
      </c>
      <c r="I1569" s="1">
        <f t="shared" si="73"/>
        <v>0.42756253313417281</v>
      </c>
    </row>
    <row r="1570" spans="7:9">
      <c r="G1570" s="4">
        <f t="shared" si="74"/>
        <v>0.1152555295844193</v>
      </c>
      <c r="H1570" s="1">
        <f t="shared" si="72"/>
        <v>0.99675545295587531</v>
      </c>
      <c r="I1570" s="1">
        <f t="shared" si="73"/>
        <v>0.42751347078439433</v>
      </c>
    </row>
    <row r="1571" spans="7:9">
      <c r="G1571" s="4">
        <f t="shared" si="74"/>
        <v>0.1162555295844193</v>
      </c>
      <c r="H1571" s="1">
        <f t="shared" si="72"/>
        <v>0.99676200729320885</v>
      </c>
      <c r="I1571" s="1">
        <f t="shared" si="73"/>
        <v>0.42746398660026846</v>
      </c>
    </row>
    <row r="1572" spans="7:9">
      <c r="G1572" s="4">
        <f t="shared" si="74"/>
        <v>0.1172555295844193</v>
      </c>
      <c r="H1572" s="1">
        <f t="shared" si="72"/>
        <v>0.99676855064665437</v>
      </c>
      <c r="I1572" s="1">
        <f t="shared" si="73"/>
        <v>0.42741408072958453</v>
      </c>
    </row>
    <row r="1573" spans="7:9">
      <c r="G1573" s="4">
        <f t="shared" si="74"/>
        <v>0.1182555295844193</v>
      </c>
      <c r="H1573" s="1">
        <f t="shared" si="72"/>
        <v>0.99677508302942541</v>
      </c>
      <c r="I1573" s="1">
        <f t="shared" si="73"/>
        <v>0.42736375332137982</v>
      </c>
    </row>
    <row r="1574" spans="7:9">
      <c r="G1574" s="4">
        <f t="shared" si="74"/>
        <v>0.1192555295844193</v>
      </c>
      <c r="H1574" s="1">
        <f t="shared" si="72"/>
        <v>0.99678160445473096</v>
      </c>
      <c r="I1574" s="1">
        <f t="shared" si="73"/>
        <v>0.42731300452593862</v>
      </c>
    </row>
    <row r="1575" spans="7:9">
      <c r="G1575" s="4">
        <f t="shared" si="74"/>
        <v>0.1202555295844193</v>
      </c>
      <c r="H1575" s="1">
        <f t="shared" si="72"/>
        <v>0.99678811493577524</v>
      </c>
      <c r="I1575" s="1">
        <f t="shared" si="73"/>
        <v>0.42726183449479149</v>
      </c>
    </row>
    <row r="1576" spans="7:9">
      <c r="G1576" s="4">
        <f t="shared" si="74"/>
        <v>0.12125552958441931</v>
      </c>
      <c r="H1576" s="1">
        <f t="shared" si="72"/>
        <v>0.99679461448575768</v>
      </c>
      <c r="I1576" s="1">
        <f t="shared" si="73"/>
        <v>0.42721024338071484</v>
      </c>
    </row>
    <row r="1577" spans="7:9">
      <c r="G1577" s="4">
        <f t="shared" si="74"/>
        <v>0.12225552958441931</v>
      </c>
      <c r="H1577" s="1">
        <f t="shared" si="72"/>
        <v>0.99680110311787296</v>
      </c>
      <c r="I1577" s="1">
        <f t="shared" si="73"/>
        <v>0.42715823133772923</v>
      </c>
    </row>
    <row r="1578" spans="7:9">
      <c r="G1578" s="4">
        <f t="shared" si="74"/>
        <v>0.12325552958441931</v>
      </c>
      <c r="H1578" s="1">
        <f t="shared" si="72"/>
        <v>0.99680758084531085</v>
      </c>
      <c r="I1578" s="1">
        <f t="shared" si="73"/>
        <v>0.42710579852109992</v>
      </c>
    </row>
    <row r="1579" spans="7:9">
      <c r="G1579" s="4">
        <f t="shared" si="74"/>
        <v>0.12425552958441931</v>
      </c>
      <c r="H1579" s="1">
        <f t="shared" si="72"/>
        <v>0.99681404768125637</v>
      </c>
      <c r="I1579" s="1">
        <f t="shared" si="73"/>
        <v>0.42705294508733521</v>
      </c>
    </row>
    <row r="1580" spans="7:9">
      <c r="G1580" s="4">
        <f t="shared" si="74"/>
        <v>0.1252555295844193</v>
      </c>
      <c r="H1580" s="1">
        <f t="shared" si="72"/>
        <v>0.99682050363888952</v>
      </c>
      <c r="I1580" s="1">
        <f t="shared" si="73"/>
        <v>0.42699967119418575</v>
      </c>
    </row>
    <row r="1581" spans="7:9">
      <c r="G1581" s="4">
        <f t="shared" si="74"/>
        <v>0.1262555295844193</v>
      </c>
      <c r="H1581" s="1">
        <f t="shared" si="72"/>
        <v>0.99682694873138566</v>
      </c>
      <c r="I1581" s="1">
        <f t="shared" si="73"/>
        <v>0.42694597700064396</v>
      </c>
    </row>
    <row r="1582" spans="7:9">
      <c r="G1582" s="4">
        <f t="shared" si="74"/>
        <v>0.1272555295844193</v>
      </c>
      <c r="H1582" s="1">
        <f t="shared" si="72"/>
        <v>0.99683338297191515</v>
      </c>
      <c r="I1582" s="1">
        <f t="shared" si="73"/>
        <v>0.42689186266694329</v>
      </c>
    </row>
    <row r="1583" spans="7:9">
      <c r="G1583" s="4">
        <f t="shared" si="74"/>
        <v>0.1282555295844193</v>
      </c>
      <c r="H1583" s="1">
        <f t="shared" si="72"/>
        <v>0.99683980637364322</v>
      </c>
      <c r="I1583" s="1">
        <f t="shared" si="73"/>
        <v>0.42683732835455712</v>
      </c>
    </row>
    <row r="1584" spans="7:9">
      <c r="G1584" s="4">
        <f t="shared" si="74"/>
        <v>0.1292555295844193</v>
      </c>
      <c r="H1584" s="1">
        <f t="shared" si="72"/>
        <v>0.99684621894973025</v>
      </c>
      <c r="I1584" s="1">
        <f t="shared" si="73"/>
        <v>0.4267823742261983</v>
      </c>
    </row>
    <row r="1585" spans="7:9">
      <c r="G1585" s="4">
        <f t="shared" si="74"/>
        <v>0.1302555295844193</v>
      </c>
      <c r="H1585" s="1">
        <f t="shared" si="72"/>
        <v>0.99685262071333192</v>
      </c>
      <c r="I1585" s="1">
        <f t="shared" si="73"/>
        <v>0.42672700044581807</v>
      </c>
    </row>
    <row r="1586" spans="7:9">
      <c r="G1586" s="4">
        <f t="shared" si="74"/>
        <v>0.1312555295844193</v>
      </c>
      <c r="H1586" s="1">
        <f t="shared" si="72"/>
        <v>0.99685901167759838</v>
      </c>
      <c r="I1586" s="1">
        <f t="shared" si="73"/>
        <v>0.42667120717860541</v>
      </c>
    </row>
    <row r="1587" spans="7:9">
      <c r="G1587" s="4">
        <f t="shared" si="74"/>
        <v>0.1322555295844193</v>
      </c>
      <c r="H1587" s="1">
        <f t="shared" si="72"/>
        <v>0.99686539185567524</v>
      </c>
      <c r="I1587" s="1">
        <f t="shared" si="73"/>
        <v>0.42661499459098612</v>
      </c>
    </row>
    <row r="1588" spans="7:9">
      <c r="G1588" s="4">
        <f t="shared" si="74"/>
        <v>0.1332555295844193</v>
      </c>
      <c r="H1588" s="1">
        <f t="shared" si="72"/>
        <v>0.99687176126070276</v>
      </c>
      <c r="I1588" s="1">
        <f t="shared" si="73"/>
        <v>0.42655836285062204</v>
      </c>
    </row>
    <row r="1589" spans="7:9">
      <c r="G1589" s="4">
        <f t="shared" si="74"/>
        <v>0.1342555295844193</v>
      </c>
      <c r="H1589" s="1">
        <f t="shared" si="72"/>
        <v>0.99687811990581632</v>
      </c>
      <c r="I1589" s="1">
        <f t="shared" si="73"/>
        <v>0.42650131212641029</v>
      </c>
    </row>
    <row r="1590" spans="7:9">
      <c r="G1590" s="4">
        <f t="shared" si="74"/>
        <v>0.1352555295844193</v>
      </c>
      <c r="H1590" s="1">
        <f t="shared" si="72"/>
        <v>0.99688446780414597</v>
      </c>
      <c r="I1590" s="1">
        <f t="shared" si="73"/>
        <v>0.42644384258848222</v>
      </c>
    </row>
    <row r="1591" spans="7:9">
      <c r="G1591" s="4">
        <f t="shared" si="74"/>
        <v>0.1362555295844193</v>
      </c>
      <c r="H1591" s="1">
        <f t="shared" si="72"/>
        <v>0.99689080496881688</v>
      </c>
      <c r="I1591" s="1">
        <f t="shared" si="73"/>
        <v>0.42638595440820276</v>
      </c>
    </row>
    <row r="1592" spans="7:9">
      <c r="G1592" s="4">
        <f t="shared" si="74"/>
        <v>0.13725552958441931</v>
      </c>
      <c r="H1592" s="1">
        <f t="shared" si="72"/>
        <v>0.99689713141294889</v>
      </c>
      <c r="I1592" s="1">
        <f t="shared" si="73"/>
        <v>0.42632764775816956</v>
      </c>
    </row>
    <row r="1593" spans="7:9">
      <c r="G1593" s="4">
        <f t="shared" si="74"/>
        <v>0.13825552958441931</v>
      </c>
      <c r="H1593" s="1">
        <f t="shared" si="72"/>
        <v>0.99690344714965684</v>
      </c>
      <c r="I1593" s="1">
        <f t="shared" si="73"/>
        <v>0.42626892281221213</v>
      </c>
    </row>
    <row r="1594" spans="7:9">
      <c r="G1594" s="4">
        <f t="shared" si="74"/>
        <v>0.13925552958441931</v>
      </c>
      <c r="H1594" s="1">
        <f t="shared" si="72"/>
        <v>0.99690975219205036</v>
      </c>
      <c r="I1594" s="1">
        <f t="shared" si="73"/>
        <v>0.42620977974539059</v>
      </c>
    </row>
    <row r="1595" spans="7:9">
      <c r="G1595" s="4">
        <f t="shared" si="74"/>
        <v>0.14025552958441931</v>
      </c>
      <c r="H1595" s="1">
        <f t="shared" si="72"/>
        <v>0.99691604655323374</v>
      </c>
      <c r="I1595" s="1">
        <f t="shared" si="73"/>
        <v>0.4261502187339955</v>
      </c>
    </row>
    <row r="1596" spans="7:9">
      <c r="G1596" s="4">
        <f t="shared" si="74"/>
        <v>0.14125552958441931</v>
      </c>
      <c r="H1596" s="1">
        <f t="shared" si="72"/>
        <v>0.99692233024630605</v>
      </c>
      <c r="I1596" s="1">
        <f t="shared" si="73"/>
        <v>0.42609023995554646</v>
      </c>
    </row>
    <row r="1597" spans="7:9">
      <c r="G1597" s="4">
        <f t="shared" si="74"/>
        <v>0.14225552958441931</v>
      </c>
      <c r="H1597" s="1">
        <f t="shared" si="72"/>
        <v>0.99692860328436128</v>
      </c>
      <c r="I1597" s="1">
        <f t="shared" si="73"/>
        <v>0.42602984358879137</v>
      </c>
    </row>
    <row r="1598" spans="7:9">
      <c r="G1598" s="4">
        <f t="shared" si="74"/>
        <v>0.14325552958441931</v>
      </c>
      <c r="H1598" s="1">
        <f t="shared" si="72"/>
        <v>0.99693486568048806</v>
      </c>
      <c r="I1598" s="1">
        <f t="shared" si="73"/>
        <v>0.42596902981370577</v>
      </c>
    </row>
    <row r="1599" spans="7:9">
      <c r="G1599" s="4">
        <f t="shared" si="74"/>
        <v>0.14425552958441931</v>
      </c>
      <c r="H1599" s="1">
        <f t="shared" si="72"/>
        <v>0.9969411174477697</v>
      </c>
      <c r="I1599" s="1">
        <f t="shared" si="73"/>
        <v>0.42590779881149132</v>
      </c>
    </row>
    <row r="1600" spans="7:9">
      <c r="G1600" s="4">
        <f t="shared" si="74"/>
        <v>0.14525552958441931</v>
      </c>
      <c r="H1600" s="1">
        <f t="shared" si="72"/>
        <v>0.99694735859928407</v>
      </c>
      <c r="I1600" s="1">
        <f t="shared" si="73"/>
        <v>0.42584615076457577</v>
      </c>
    </row>
    <row r="1601" spans="7:9">
      <c r="G1601" s="4">
        <f t="shared" si="74"/>
        <v>0.14625552958441931</v>
      </c>
      <c r="H1601" s="1">
        <f t="shared" si="72"/>
        <v>0.99695358914810395</v>
      </c>
      <c r="I1601" s="1">
        <f t="shared" si="73"/>
        <v>0.42578408585661115</v>
      </c>
    </row>
    <row r="1602" spans="7:9">
      <c r="G1602" s="4">
        <f t="shared" si="74"/>
        <v>0.14725552958441931</v>
      </c>
      <c r="H1602" s="1">
        <f t="shared" ref="H1602:H1665" si="75">1-$B$1*NORMSDIST($E$5-$E$6*G1602)</f>
        <v>0.99695980910729665</v>
      </c>
      <c r="I1602" s="1">
        <f t="shared" ref="I1602:I1665" si="76">_xlfn.NORM.S.DIST(G1602,FALSE)/(1-$B$16)</f>
        <v>0.42572160427247385</v>
      </c>
    </row>
    <row r="1603" spans="7:9">
      <c r="G1603" s="4">
        <f t="shared" ref="G1603:G1666" si="77">G1602+0.001</f>
        <v>0.14825552958441932</v>
      </c>
      <c r="H1603" s="1">
        <f t="shared" si="75"/>
        <v>0.99696601848992394</v>
      </c>
      <c r="I1603" s="1">
        <f t="shared" si="76"/>
        <v>0.42565870619826257</v>
      </c>
    </row>
    <row r="1604" spans="7:9">
      <c r="G1604" s="4">
        <f t="shared" si="77"/>
        <v>0.14925552958441932</v>
      </c>
      <c r="H1604" s="1">
        <f t="shared" si="75"/>
        <v>0.9969722173090424</v>
      </c>
      <c r="I1604" s="1">
        <f t="shared" si="76"/>
        <v>0.42559539182129841</v>
      </c>
    </row>
    <row r="1605" spans="7:9">
      <c r="G1605" s="4">
        <f t="shared" si="77"/>
        <v>0.15025552958441932</v>
      </c>
      <c r="H1605" s="1">
        <f t="shared" si="75"/>
        <v>0.99697840557770312</v>
      </c>
      <c r="I1605" s="1">
        <f t="shared" si="76"/>
        <v>0.42553166133012338</v>
      </c>
    </row>
    <row r="1606" spans="7:9">
      <c r="G1606" s="4">
        <f t="shared" si="77"/>
        <v>0.15125552958441932</v>
      </c>
      <c r="H1606" s="1">
        <f t="shared" si="75"/>
        <v>0.99698458330895157</v>
      </c>
      <c r="I1606" s="1">
        <f t="shared" si="76"/>
        <v>0.42546751491449952</v>
      </c>
    </row>
    <row r="1607" spans="7:9">
      <c r="G1607" s="4">
        <f t="shared" si="77"/>
        <v>0.15225552958441932</v>
      </c>
      <c r="H1607" s="1">
        <f t="shared" si="75"/>
        <v>0.99699075051582808</v>
      </c>
      <c r="I1607" s="1">
        <f t="shared" si="76"/>
        <v>0.42540295276540824</v>
      </c>
    </row>
    <row r="1608" spans="7:9">
      <c r="G1608" s="4">
        <f t="shared" si="77"/>
        <v>0.15325552958441932</v>
      </c>
      <c r="H1608" s="1">
        <f t="shared" si="75"/>
        <v>0.99699690721136724</v>
      </c>
      <c r="I1608" s="1">
        <f t="shared" si="76"/>
        <v>0.42533797507504884</v>
      </c>
    </row>
    <row r="1609" spans="7:9">
      <c r="G1609" s="4">
        <f t="shared" si="77"/>
        <v>0.15425552958441932</v>
      </c>
      <c r="H1609" s="1">
        <f t="shared" si="75"/>
        <v>0.99700305340859807</v>
      </c>
      <c r="I1609" s="1">
        <f t="shared" si="76"/>
        <v>0.42527258203683821</v>
      </c>
    </row>
    <row r="1610" spans="7:9">
      <c r="G1610" s="4">
        <f t="shared" si="77"/>
        <v>0.15525552958441932</v>
      </c>
      <c r="H1610" s="1">
        <f t="shared" si="75"/>
        <v>0.99700918912054426</v>
      </c>
      <c r="I1610" s="1">
        <f t="shared" si="76"/>
        <v>0.42520677384540945</v>
      </c>
    </row>
    <row r="1611" spans="7:9">
      <c r="G1611" s="4">
        <f t="shared" si="77"/>
        <v>0.15625552958441932</v>
      </c>
      <c r="H1611" s="1">
        <f t="shared" si="75"/>
        <v>0.99701531436022384</v>
      </c>
      <c r="I1611" s="1">
        <f t="shared" si="76"/>
        <v>0.42514055069661094</v>
      </c>
    </row>
    <row r="1612" spans="7:9">
      <c r="G1612" s="4">
        <f t="shared" si="77"/>
        <v>0.15725552958441932</v>
      </c>
      <c r="H1612" s="1">
        <f t="shared" si="75"/>
        <v>0.99702142914064917</v>
      </c>
      <c r="I1612" s="1">
        <f t="shared" si="76"/>
        <v>0.4250739127875055</v>
      </c>
    </row>
    <row r="1613" spans="7:9">
      <c r="G1613" s="4">
        <f t="shared" si="77"/>
        <v>0.15825552958441932</v>
      </c>
      <c r="H1613" s="1">
        <f t="shared" si="75"/>
        <v>0.9970275334748272</v>
      </c>
      <c r="I1613" s="1">
        <f t="shared" si="76"/>
        <v>0.42500686031636931</v>
      </c>
    </row>
    <row r="1614" spans="7:9">
      <c r="G1614" s="4">
        <f t="shared" si="77"/>
        <v>0.15925552958441933</v>
      </c>
      <c r="H1614" s="1">
        <f t="shared" si="75"/>
        <v>0.99703362737575907</v>
      </c>
      <c r="I1614" s="1">
        <f t="shared" si="76"/>
        <v>0.42493939348269094</v>
      </c>
    </row>
    <row r="1615" spans="7:9">
      <c r="G1615" s="4">
        <f t="shared" si="77"/>
        <v>0.16025552958441933</v>
      </c>
      <c r="H1615" s="1">
        <f t="shared" si="75"/>
        <v>0.99703971085644039</v>
      </c>
      <c r="I1615" s="1">
        <f t="shared" si="76"/>
        <v>0.42487151248717042</v>
      </c>
    </row>
    <row r="1616" spans="7:9">
      <c r="G1616" s="4">
        <f t="shared" si="77"/>
        <v>0.16125552958441933</v>
      </c>
      <c r="H1616" s="1">
        <f t="shared" si="75"/>
        <v>0.9970457839298611</v>
      </c>
      <c r="I1616" s="1">
        <f t="shared" si="76"/>
        <v>0.42480321753171812</v>
      </c>
    </row>
    <row r="1617" spans="7:9">
      <c r="G1617" s="4">
        <f t="shared" si="77"/>
        <v>0.16225552958441933</v>
      </c>
      <c r="H1617" s="1">
        <f t="shared" si="75"/>
        <v>0.99705184660900525</v>
      </c>
      <c r="I1617" s="1">
        <f t="shared" si="76"/>
        <v>0.42473450881945402</v>
      </c>
    </row>
    <row r="1618" spans="7:9">
      <c r="G1618" s="4">
        <f t="shared" si="77"/>
        <v>0.16325552958441933</v>
      </c>
      <c r="H1618" s="1">
        <f t="shared" si="75"/>
        <v>0.99705789890685148</v>
      </c>
      <c r="I1618" s="1">
        <f t="shared" si="76"/>
        <v>0.42466538655470637</v>
      </c>
    </row>
    <row r="1619" spans="7:9">
      <c r="G1619" s="4">
        <f t="shared" si="77"/>
        <v>0.16425552958441933</v>
      </c>
      <c r="H1619" s="1">
        <f t="shared" si="75"/>
        <v>0.99706394083637262</v>
      </c>
      <c r="I1619" s="1">
        <f t="shared" si="76"/>
        <v>0.42459585094301072</v>
      </c>
    </row>
    <row r="1620" spans="7:9">
      <c r="G1620" s="4">
        <f t="shared" si="77"/>
        <v>0.16525552958441933</v>
      </c>
      <c r="H1620" s="1">
        <f t="shared" si="75"/>
        <v>0.99706997241053552</v>
      </c>
      <c r="I1620" s="1">
        <f t="shared" si="76"/>
        <v>0.42452590219110931</v>
      </c>
    </row>
    <row r="1621" spans="7:9">
      <c r="G1621" s="4">
        <f t="shared" si="77"/>
        <v>0.16625552958441933</v>
      </c>
      <c r="H1621" s="1">
        <f t="shared" si="75"/>
        <v>0.99707599364230159</v>
      </c>
      <c r="I1621" s="1">
        <f t="shared" si="76"/>
        <v>0.4244555405069495</v>
      </c>
    </row>
    <row r="1622" spans="7:9">
      <c r="G1622" s="4">
        <f t="shared" si="77"/>
        <v>0.16725552958441933</v>
      </c>
      <c r="H1622" s="1">
        <f t="shared" si="75"/>
        <v>0.99708200454462625</v>
      </c>
      <c r="I1622" s="1">
        <f t="shared" si="76"/>
        <v>0.42438476609968312</v>
      </c>
    </row>
    <row r="1623" spans="7:9">
      <c r="G1623" s="4">
        <f t="shared" si="77"/>
        <v>0.16825552958441933</v>
      </c>
      <c r="H1623" s="1">
        <f t="shared" si="75"/>
        <v>0.99708800513045903</v>
      </c>
      <c r="I1623" s="1">
        <f t="shared" si="76"/>
        <v>0.42431357917966528</v>
      </c>
    </row>
    <row r="1624" spans="7:9">
      <c r="G1624" s="4">
        <f t="shared" si="77"/>
        <v>0.16925552958441933</v>
      </c>
      <c r="H1624" s="1">
        <f t="shared" si="75"/>
        <v>0.99709399541274391</v>
      </c>
      <c r="I1624" s="1">
        <f t="shared" si="76"/>
        <v>0.42424197995845309</v>
      </c>
    </row>
    <row r="1625" spans="7:9">
      <c r="G1625" s="4">
        <f t="shared" si="77"/>
        <v>0.17025552958441934</v>
      </c>
      <c r="H1625" s="1">
        <f t="shared" si="75"/>
        <v>0.99709997540441864</v>
      </c>
      <c r="I1625" s="1">
        <f t="shared" si="76"/>
        <v>0.42416996864880524</v>
      </c>
    </row>
    <row r="1626" spans="7:9">
      <c r="G1626" s="4">
        <f t="shared" si="77"/>
        <v>0.17125552958441934</v>
      </c>
      <c r="H1626" s="1">
        <f t="shared" si="75"/>
        <v>0.99710594511841544</v>
      </c>
      <c r="I1626" s="1">
        <f t="shared" si="76"/>
        <v>0.42409754546468031</v>
      </c>
    </row>
    <row r="1627" spans="7:9">
      <c r="G1627" s="4">
        <f t="shared" si="77"/>
        <v>0.17225552958441934</v>
      </c>
      <c r="H1627" s="1">
        <f t="shared" si="75"/>
        <v>0.99711190456766041</v>
      </c>
      <c r="I1627" s="1">
        <f t="shared" si="76"/>
        <v>0.4240247106212362</v>
      </c>
    </row>
    <row r="1628" spans="7:9">
      <c r="G1628" s="4">
        <f t="shared" si="77"/>
        <v>0.17325552958441934</v>
      </c>
      <c r="H1628" s="1">
        <f t="shared" si="75"/>
        <v>0.99711785376507389</v>
      </c>
      <c r="I1628" s="1">
        <f t="shared" si="76"/>
        <v>0.42395146433482861</v>
      </c>
    </row>
    <row r="1629" spans="7:9">
      <c r="G1629" s="4">
        <f t="shared" si="77"/>
        <v>0.17425552958441934</v>
      </c>
      <c r="H1629" s="1">
        <f t="shared" si="75"/>
        <v>0.99712379272356999</v>
      </c>
      <c r="I1629" s="1">
        <f t="shared" si="76"/>
        <v>0.42387780682301035</v>
      </c>
    </row>
    <row r="1630" spans="7:9">
      <c r="G1630" s="4">
        <f t="shared" si="77"/>
        <v>0.17525552958441934</v>
      </c>
      <c r="H1630" s="1">
        <f t="shared" si="75"/>
        <v>0.99712972145605727</v>
      </c>
      <c r="I1630" s="1">
        <f t="shared" si="76"/>
        <v>0.42380373830452994</v>
      </c>
    </row>
    <row r="1631" spans="7:9">
      <c r="G1631" s="4">
        <f t="shared" si="77"/>
        <v>0.17625552958441934</v>
      </c>
      <c r="H1631" s="1">
        <f t="shared" si="75"/>
        <v>0.99713563997543808</v>
      </c>
      <c r="I1631" s="1">
        <f t="shared" si="76"/>
        <v>0.423729258999331</v>
      </c>
    </row>
    <row r="1632" spans="7:9">
      <c r="G1632" s="4">
        <f t="shared" si="77"/>
        <v>0.17725552958441934</v>
      </c>
      <c r="H1632" s="1">
        <f t="shared" si="75"/>
        <v>0.99714154829460866</v>
      </c>
      <c r="I1632" s="1">
        <f t="shared" si="76"/>
        <v>0.42365436912855053</v>
      </c>
    </row>
    <row r="1633" spans="7:9">
      <c r="G1633" s="4">
        <f t="shared" si="77"/>
        <v>0.17825552958441934</v>
      </c>
      <c r="H1633" s="1">
        <f t="shared" si="75"/>
        <v>0.99714744642645947</v>
      </c>
      <c r="I1633" s="1">
        <f t="shared" si="76"/>
        <v>0.4235790689145183</v>
      </c>
    </row>
    <row r="1634" spans="7:9">
      <c r="G1634" s="4">
        <f t="shared" si="77"/>
        <v>0.17925552958441934</v>
      </c>
      <c r="H1634" s="1">
        <f t="shared" si="75"/>
        <v>0.99715333438387477</v>
      </c>
      <c r="I1634" s="1">
        <f t="shared" si="76"/>
        <v>0.42350335858075561</v>
      </c>
    </row>
    <row r="1635" spans="7:9">
      <c r="G1635" s="4">
        <f t="shared" si="77"/>
        <v>0.18025552958441934</v>
      </c>
      <c r="H1635" s="1">
        <f t="shared" si="75"/>
        <v>0.99715921217973291</v>
      </c>
      <c r="I1635" s="1">
        <f t="shared" si="76"/>
        <v>0.42342723835197416</v>
      </c>
    </row>
    <row r="1636" spans="7:9">
      <c r="G1636" s="4">
        <f t="shared" si="77"/>
        <v>0.18125552958441934</v>
      </c>
      <c r="H1636" s="1">
        <f t="shared" si="75"/>
        <v>0.99716507982690583</v>
      </c>
      <c r="I1636" s="1">
        <f t="shared" si="76"/>
        <v>0.42335070845407485</v>
      </c>
    </row>
    <row r="1637" spans="7:9">
      <c r="G1637" s="4">
        <f t="shared" si="77"/>
        <v>0.18225552958441935</v>
      </c>
      <c r="H1637" s="1">
        <f t="shared" si="75"/>
        <v>0.99717093733825979</v>
      </c>
      <c r="I1637" s="1">
        <f t="shared" si="76"/>
        <v>0.42327376911414688</v>
      </c>
    </row>
    <row r="1638" spans="7:9">
      <c r="G1638" s="4">
        <f t="shared" si="77"/>
        <v>0.18325552958441935</v>
      </c>
      <c r="H1638" s="1">
        <f t="shared" si="75"/>
        <v>0.99717678472665461</v>
      </c>
      <c r="I1638" s="1">
        <f t="shared" si="76"/>
        <v>0.42319642056046647</v>
      </c>
    </row>
    <row r="1639" spans="7:9">
      <c r="G1639" s="4">
        <f t="shared" si="77"/>
        <v>0.18425552958441935</v>
      </c>
      <c r="H1639" s="1">
        <f t="shared" si="75"/>
        <v>0.99718262200494423</v>
      </c>
      <c r="I1639" s="1">
        <f t="shared" si="76"/>
        <v>0.42311866302249568</v>
      </c>
    </row>
    <row r="1640" spans="7:9">
      <c r="G1640" s="4">
        <f t="shared" si="77"/>
        <v>0.18525552958441935</v>
      </c>
      <c r="H1640" s="1">
        <f t="shared" si="75"/>
        <v>0.99718844918597616</v>
      </c>
      <c r="I1640" s="1">
        <f t="shared" si="76"/>
        <v>0.42304049673088157</v>
      </c>
    </row>
    <row r="1641" spans="7:9">
      <c r="G1641" s="4">
        <f t="shared" si="77"/>
        <v>0.18625552958441935</v>
      </c>
      <c r="H1641" s="1">
        <f t="shared" si="75"/>
        <v>0.99719426628259178</v>
      </c>
      <c r="I1641" s="1">
        <f t="shared" si="76"/>
        <v>0.42296192191745469</v>
      </c>
    </row>
    <row r="1642" spans="7:9">
      <c r="G1642" s="4">
        <f t="shared" si="77"/>
        <v>0.18725552958441935</v>
      </c>
      <c r="H1642" s="1">
        <f t="shared" si="75"/>
        <v>0.9972000733076265</v>
      </c>
      <c r="I1642" s="1">
        <f t="shared" si="76"/>
        <v>0.42288293881522804</v>
      </c>
    </row>
    <row r="1643" spans="7:9">
      <c r="G1643" s="4">
        <f t="shared" si="77"/>
        <v>0.18825552958441935</v>
      </c>
      <c r="H1643" s="1">
        <f t="shared" si="75"/>
        <v>0.99720587027390928</v>
      </c>
      <c r="I1643" s="1">
        <f t="shared" si="76"/>
        <v>0.42280354765839612</v>
      </c>
    </row>
    <row r="1644" spans="7:9">
      <c r="G1644" s="4">
        <f t="shared" si="77"/>
        <v>0.18925552958441935</v>
      </c>
      <c r="H1644" s="1">
        <f t="shared" si="75"/>
        <v>0.99721165719426286</v>
      </c>
      <c r="I1644" s="1">
        <f t="shared" si="76"/>
        <v>0.42272374868233364</v>
      </c>
    </row>
    <row r="1645" spans="7:9">
      <c r="G1645" s="4">
        <f t="shared" si="77"/>
        <v>0.19025552958441935</v>
      </c>
      <c r="H1645" s="1">
        <f t="shared" si="75"/>
        <v>0.99721743408150387</v>
      </c>
      <c r="I1645" s="1">
        <f t="shared" si="76"/>
        <v>0.42264354212359417</v>
      </c>
    </row>
    <row r="1646" spans="7:9">
      <c r="G1646" s="4">
        <f t="shared" si="77"/>
        <v>0.19125552958441935</v>
      </c>
      <c r="H1646" s="1">
        <f t="shared" si="75"/>
        <v>0.99722320094844241</v>
      </c>
      <c r="I1646" s="1">
        <f t="shared" si="76"/>
        <v>0.42256292821990932</v>
      </c>
    </row>
    <row r="1647" spans="7:9">
      <c r="G1647" s="4">
        <f t="shared" si="77"/>
        <v>0.19225552958441935</v>
      </c>
      <c r="H1647" s="1">
        <f t="shared" si="75"/>
        <v>0.99722895780788245</v>
      </c>
      <c r="I1647" s="1">
        <f t="shared" si="76"/>
        <v>0.42248190721018736</v>
      </c>
    </row>
    <row r="1648" spans="7:9">
      <c r="G1648" s="4">
        <f t="shared" si="77"/>
        <v>0.19325552958441936</v>
      </c>
      <c r="H1648" s="1">
        <f t="shared" si="75"/>
        <v>0.99723470467262176</v>
      </c>
      <c r="I1648" s="1">
        <f t="shared" si="76"/>
        <v>0.42240047933451197</v>
      </c>
    </row>
    <row r="1649" spans="7:9">
      <c r="G1649" s="4">
        <f t="shared" si="77"/>
        <v>0.19425552958441936</v>
      </c>
      <c r="H1649" s="1">
        <f t="shared" si="75"/>
        <v>0.99724044155545144</v>
      </c>
      <c r="I1649" s="1">
        <f t="shared" si="76"/>
        <v>0.42231864483414128</v>
      </c>
    </row>
    <row r="1650" spans="7:9">
      <c r="G1650" s="4">
        <f t="shared" si="77"/>
        <v>0.19525552958441936</v>
      </c>
      <c r="H1650" s="1">
        <f t="shared" si="75"/>
        <v>0.99724616846915648</v>
      </c>
      <c r="I1650" s="1">
        <f t="shared" si="76"/>
        <v>0.42223640395150652</v>
      </c>
    </row>
    <row r="1651" spans="7:9">
      <c r="G1651" s="4">
        <f t="shared" si="77"/>
        <v>0.19625552958441936</v>
      </c>
      <c r="H1651" s="1">
        <f t="shared" si="75"/>
        <v>0.99725188542651533</v>
      </c>
      <c r="I1651" s="1">
        <f t="shared" si="76"/>
        <v>0.42215375693021084</v>
      </c>
    </row>
    <row r="1652" spans="7:9">
      <c r="G1652" s="4">
        <f t="shared" si="77"/>
        <v>0.19725552958441936</v>
      </c>
      <c r="H1652" s="1">
        <f t="shared" si="75"/>
        <v>0.99725759244030021</v>
      </c>
      <c r="I1652" s="1">
        <f t="shared" si="76"/>
        <v>0.42207070401502811</v>
      </c>
    </row>
    <row r="1653" spans="7:9">
      <c r="G1653" s="4">
        <f t="shared" si="77"/>
        <v>0.19825552958441936</v>
      </c>
      <c r="H1653" s="1">
        <f t="shared" si="75"/>
        <v>0.99726328952327692</v>
      </c>
      <c r="I1653" s="1">
        <f t="shared" si="76"/>
        <v>0.42198724545190164</v>
      </c>
    </row>
    <row r="1654" spans="7:9">
      <c r="G1654" s="4">
        <f t="shared" si="77"/>
        <v>0.19925552958441936</v>
      </c>
      <c r="H1654" s="1">
        <f t="shared" si="75"/>
        <v>0.99726897668820458</v>
      </c>
      <c r="I1654" s="1">
        <f t="shared" si="76"/>
        <v>0.42190338148794337</v>
      </c>
    </row>
    <row r="1655" spans="7:9">
      <c r="G1655" s="4">
        <f t="shared" si="77"/>
        <v>0.20025552958441936</v>
      </c>
      <c r="H1655" s="1">
        <f t="shared" si="75"/>
        <v>0.9972746539478361</v>
      </c>
      <c r="I1655" s="1">
        <f t="shared" si="76"/>
        <v>0.42181911237143199</v>
      </c>
    </row>
    <row r="1656" spans="7:9">
      <c r="G1656" s="4">
        <f t="shared" si="77"/>
        <v>0.20125552958441936</v>
      </c>
      <c r="H1656" s="1">
        <f t="shared" si="75"/>
        <v>0.99728032131491784</v>
      </c>
      <c r="I1656" s="1">
        <f t="shared" si="76"/>
        <v>0.42173443835181224</v>
      </c>
    </row>
    <row r="1657" spans="7:9">
      <c r="G1657" s="4">
        <f t="shared" si="77"/>
        <v>0.20225552958441936</v>
      </c>
      <c r="H1657" s="1">
        <f t="shared" si="75"/>
        <v>0.99728597880218961</v>
      </c>
      <c r="I1657" s="1">
        <f t="shared" si="76"/>
        <v>0.42164935967969341</v>
      </c>
    </row>
    <row r="1658" spans="7:9">
      <c r="G1658" s="4">
        <f t="shared" si="77"/>
        <v>0.20325552958441936</v>
      </c>
      <c r="H1658" s="1">
        <f t="shared" si="75"/>
        <v>0.99729162642238478</v>
      </c>
      <c r="I1658" s="1">
        <f t="shared" si="76"/>
        <v>0.42156387660684835</v>
      </c>
    </row>
    <row r="1659" spans="7:9">
      <c r="G1659" s="4">
        <f t="shared" si="77"/>
        <v>0.20425552958441937</v>
      </c>
      <c r="H1659" s="1">
        <f t="shared" si="75"/>
        <v>0.99729726418823017</v>
      </c>
      <c r="I1659" s="1">
        <f t="shared" si="76"/>
        <v>0.42147798938621189</v>
      </c>
    </row>
    <row r="1660" spans="7:9">
      <c r="G1660" s="4">
        <f t="shared" si="77"/>
        <v>0.20525552958441937</v>
      </c>
      <c r="H1660" s="1">
        <f t="shared" si="75"/>
        <v>0.99730289211244605</v>
      </c>
      <c r="I1660" s="1">
        <f t="shared" si="76"/>
        <v>0.42139169827187983</v>
      </c>
    </row>
    <row r="1661" spans="7:9">
      <c r="G1661" s="4">
        <f t="shared" si="77"/>
        <v>0.20625552958441937</v>
      </c>
      <c r="H1661" s="1">
        <f t="shared" si="75"/>
        <v>0.99730851020774614</v>
      </c>
      <c r="I1661" s="1">
        <f t="shared" si="76"/>
        <v>0.42130500351910771</v>
      </c>
    </row>
    <row r="1662" spans="7:9">
      <c r="G1662" s="4">
        <f t="shared" si="77"/>
        <v>0.20725552958441937</v>
      </c>
      <c r="H1662" s="1">
        <f t="shared" si="75"/>
        <v>0.99731411848683738</v>
      </c>
      <c r="I1662" s="1">
        <f t="shared" si="76"/>
        <v>0.42121790538430925</v>
      </c>
    </row>
    <row r="1663" spans="7:9">
      <c r="G1663" s="4">
        <f t="shared" si="77"/>
        <v>0.20825552958441937</v>
      </c>
      <c r="H1663" s="1">
        <f t="shared" si="75"/>
        <v>0.99731971696242039</v>
      </c>
      <c r="I1663" s="1">
        <f t="shared" si="76"/>
        <v>0.42113040412505565</v>
      </c>
    </row>
    <row r="1664" spans="7:9">
      <c r="G1664" s="4">
        <f t="shared" si="77"/>
        <v>0.20925552958441937</v>
      </c>
      <c r="H1664" s="1">
        <f t="shared" si="75"/>
        <v>0.99732530564718902</v>
      </c>
      <c r="I1664" s="1">
        <f t="shared" si="76"/>
        <v>0.42104250000007371</v>
      </c>
    </row>
    <row r="1665" spans="7:9">
      <c r="G1665" s="4">
        <f t="shared" si="77"/>
        <v>0.21025552958441937</v>
      </c>
      <c r="H1665" s="1">
        <f t="shared" si="75"/>
        <v>0.99733088455383045</v>
      </c>
      <c r="I1665" s="1">
        <f t="shared" si="76"/>
        <v>0.42095419326924499</v>
      </c>
    </row>
    <row r="1666" spans="7:9">
      <c r="G1666" s="4">
        <f t="shared" si="77"/>
        <v>0.21125552958441937</v>
      </c>
      <c r="H1666" s="1">
        <f t="shared" ref="H1666:H1729" si="78">1-$B$1*NORMSDIST($E$5-$E$6*G1666)</f>
        <v>0.99733645369502533</v>
      </c>
      <c r="I1666" s="1">
        <f t="shared" ref="I1666:I1729" si="79">_xlfn.NORM.S.DIST(G1666,FALSE)/(1-$B$16)</f>
        <v>0.4208654841936042</v>
      </c>
    </row>
    <row r="1667" spans="7:9">
      <c r="G1667" s="4">
        <f t="shared" ref="G1667:G1730" si="80">G1666+0.001</f>
        <v>0.21225552958441937</v>
      </c>
      <c r="H1667" s="1">
        <f t="shared" si="78"/>
        <v>0.99734201308344739</v>
      </c>
      <c r="I1667" s="1">
        <f t="shared" si="79"/>
        <v>0.42077637303533827</v>
      </c>
    </row>
    <row r="1668" spans="7:9">
      <c r="G1668" s="4">
        <f t="shared" si="80"/>
        <v>0.21325552958441937</v>
      </c>
      <c r="H1668" s="1">
        <f t="shared" si="78"/>
        <v>0.99734756273176395</v>
      </c>
      <c r="I1668" s="1">
        <f t="shared" si="79"/>
        <v>0.42068686005778461</v>
      </c>
    </row>
    <row r="1669" spans="7:9">
      <c r="G1669" s="4">
        <f t="shared" si="80"/>
        <v>0.21425552958441937</v>
      </c>
      <c r="H1669" s="1">
        <f t="shared" si="78"/>
        <v>0.99735310265263533</v>
      </c>
      <c r="I1669" s="1">
        <f t="shared" si="79"/>
        <v>0.42059694552543037</v>
      </c>
    </row>
    <row r="1670" spans="7:9">
      <c r="G1670" s="4">
        <f t="shared" si="80"/>
        <v>0.21525552958441938</v>
      </c>
      <c r="H1670" s="1">
        <f t="shared" si="78"/>
        <v>0.9973586328587154</v>
      </c>
      <c r="I1670" s="1">
        <f t="shared" si="79"/>
        <v>0.42050662970391062</v>
      </c>
    </row>
    <row r="1671" spans="7:9">
      <c r="G1671" s="4">
        <f t="shared" si="80"/>
        <v>0.21625552958441938</v>
      </c>
      <c r="H1671" s="1">
        <f t="shared" si="78"/>
        <v>0.99736415336265094</v>
      </c>
      <c r="I1671" s="1">
        <f t="shared" si="79"/>
        <v>0.42041591286000729</v>
      </c>
    </row>
    <row r="1672" spans="7:9">
      <c r="G1672" s="4">
        <f t="shared" si="80"/>
        <v>0.21725552958441938</v>
      </c>
      <c r="H1672" s="1">
        <f t="shared" si="78"/>
        <v>0.99736966417708217</v>
      </c>
      <c r="I1672" s="1">
        <f t="shared" si="79"/>
        <v>0.42032479526164807</v>
      </c>
    </row>
    <row r="1673" spans="7:9">
      <c r="G1673" s="4">
        <f t="shared" si="80"/>
        <v>0.21825552958441938</v>
      </c>
      <c r="H1673" s="1">
        <f t="shared" si="78"/>
        <v>0.99737516531464254</v>
      </c>
      <c r="I1673" s="1">
        <f t="shared" si="79"/>
        <v>0.42023327717790437</v>
      </c>
    </row>
    <row r="1674" spans="7:9">
      <c r="G1674" s="4">
        <f t="shared" si="80"/>
        <v>0.21925552958441938</v>
      </c>
      <c r="H1674" s="1">
        <f t="shared" si="78"/>
        <v>0.99738065678795862</v>
      </c>
      <c r="I1674" s="1">
        <f t="shared" si="79"/>
        <v>0.42014135887899101</v>
      </c>
    </row>
    <row r="1675" spans="7:9">
      <c r="G1675" s="4">
        <f t="shared" si="80"/>
        <v>0.22025552958441938</v>
      </c>
      <c r="H1675" s="1">
        <f t="shared" si="78"/>
        <v>0.9973861386096502</v>
      </c>
      <c r="I1675" s="1">
        <f t="shared" si="79"/>
        <v>0.42004904063626392</v>
      </c>
    </row>
    <row r="1676" spans="7:9">
      <c r="G1676" s="4">
        <f t="shared" si="80"/>
        <v>0.22125552958441938</v>
      </c>
      <c r="H1676" s="1">
        <f t="shared" si="78"/>
        <v>0.99739161079233007</v>
      </c>
      <c r="I1676" s="1">
        <f t="shared" si="79"/>
        <v>0.41995632272221944</v>
      </c>
    </row>
    <row r="1677" spans="7:9">
      <c r="G1677" s="4">
        <f t="shared" si="80"/>
        <v>0.22225552958441938</v>
      </c>
      <c r="H1677" s="1">
        <f t="shared" si="78"/>
        <v>0.99739707334860439</v>
      </c>
      <c r="I1677" s="1">
        <f t="shared" si="79"/>
        <v>0.41986320541049288</v>
      </c>
    </row>
    <row r="1678" spans="7:9">
      <c r="G1678" s="4">
        <f t="shared" si="80"/>
        <v>0.22325552958441938</v>
      </c>
      <c r="H1678" s="1">
        <f t="shared" si="78"/>
        <v>0.99740252629107218</v>
      </c>
      <c r="I1678" s="1">
        <f t="shared" si="79"/>
        <v>0.41976968897585681</v>
      </c>
    </row>
    <row r="1679" spans="7:9">
      <c r="G1679" s="4">
        <f t="shared" si="80"/>
        <v>0.22425552958441938</v>
      </c>
      <c r="H1679" s="1">
        <f t="shared" si="78"/>
        <v>0.99740796963232581</v>
      </c>
      <c r="I1679" s="1">
        <f t="shared" si="79"/>
        <v>0.41967577369422016</v>
      </c>
    </row>
    <row r="1680" spans="7:9">
      <c r="G1680" s="4">
        <f t="shared" si="80"/>
        <v>0.22525552958441938</v>
      </c>
      <c r="H1680" s="1">
        <f t="shared" si="78"/>
        <v>0.99741340338495055</v>
      </c>
      <c r="I1680" s="1">
        <f t="shared" si="79"/>
        <v>0.41958145984262657</v>
      </c>
    </row>
    <row r="1681" spans="7:9">
      <c r="G1681" s="4">
        <f t="shared" si="80"/>
        <v>0.22625552958441938</v>
      </c>
      <c r="H1681" s="1">
        <f t="shared" si="78"/>
        <v>0.99741882756152478</v>
      </c>
      <c r="I1681" s="1">
        <f t="shared" si="79"/>
        <v>0.41948674769925332</v>
      </c>
    </row>
    <row r="1682" spans="7:9">
      <c r="G1682" s="4">
        <f t="shared" si="80"/>
        <v>0.22725552958441939</v>
      </c>
      <c r="H1682" s="1">
        <f t="shared" si="78"/>
        <v>0.99742424217462</v>
      </c>
      <c r="I1682" s="1">
        <f t="shared" si="79"/>
        <v>0.41939163754340947</v>
      </c>
    </row>
    <row r="1683" spans="7:9">
      <c r="G1683" s="4">
        <f t="shared" si="80"/>
        <v>0.22825552958441939</v>
      </c>
      <c r="H1683" s="1">
        <f t="shared" si="78"/>
        <v>0.99742964723680072</v>
      </c>
      <c r="I1683" s="1">
        <f t="shared" si="79"/>
        <v>0.4192961296555352</v>
      </c>
    </row>
    <row r="1684" spans="7:9">
      <c r="G1684" s="4">
        <f t="shared" si="80"/>
        <v>0.22925552958441939</v>
      </c>
      <c r="H1684" s="1">
        <f t="shared" si="78"/>
        <v>0.99743504276062434</v>
      </c>
      <c r="I1684" s="1">
        <f t="shared" si="79"/>
        <v>0.41920022431719955</v>
      </c>
    </row>
    <row r="1685" spans="7:9">
      <c r="G1685" s="4">
        <f t="shared" si="80"/>
        <v>0.23025552958441939</v>
      </c>
      <c r="H1685" s="1">
        <f t="shared" si="78"/>
        <v>0.99744042875864136</v>
      </c>
      <c r="I1685" s="1">
        <f t="shared" si="79"/>
        <v>0.41910392181109996</v>
      </c>
    </row>
    <row r="1686" spans="7:9">
      <c r="G1686" s="4">
        <f t="shared" si="80"/>
        <v>0.23125552958441939</v>
      </c>
      <c r="H1686" s="1">
        <f t="shared" si="78"/>
        <v>0.9974458052433951</v>
      </c>
      <c r="I1686" s="1">
        <f t="shared" si="79"/>
        <v>0.41900722242106009</v>
      </c>
    </row>
    <row r="1687" spans="7:9">
      <c r="G1687" s="4">
        <f t="shared" si="80"/>
        <v>0.23225552958441939</v>
      </c>
      <c r="H1687" s="1">
        <f t="shared" si="78"/>
        <v>0.99745117222742219</v>
      </c>
      <c r="I1687" s="1">
        <f t="shared" si="79"/>
        <v>0.41891012643202896</v>
      </c>
    </row>
    <row r="1688" spans="7:9">
      <c r="G1688" s="4">
        <f t="shared" si="80"/>
        <v>0.23325552958441939</v>
      </c>
      <c r="H1688" s="1">
        <f t="shared" si="78"/>
        <v>0.99745652972325194</v>
      </c>
      <c r="I1688" s="1">
        <f t="shared" si="79"/>
        <v>0.41881263413007935</v>
      </c>
    </row>
    <row r="1689" spans="7:9">
      <c r="G1689" s="4">
        <f t="shared" si="80"/>
        <v>0.23425552958441939</v>
      </c>
      <c r="H1689" s="1">
        <f t="shared" si="78"/>
        <v>0.99746187774340644</v>
      </c>
      <c r="I1689" s="1">
        <f t="shared" si="79"/>
        <v>0.41871474580240625</v>
      </c>
    </row>
    <row r="1690" spans="7:9">
      <c r="G1690" s="4">
        <f t="shared" si="80"/>
        <v>0.23525552958441939</v>
      </c>
      <c r="H1690" s="1">
        <f t="shared" si="78"/>
        <v>0.99746721630040103</v>
      </c>
      <c r="I1690" s="1">
        <f t="shared" si="79"/>
        <v>0.41861646173732592</v>
      </c>
    </row>
    <row r="1691" spans="7:9">
      <c r="G1691" s="4">
        <f t="shared" si="80"/>
        <v>0.23625552958441939</v>
      </c>
      <c r="H1691" s="1">
        <f t="shared" si="78"/>
        <v>0.99747254540674368</v>
      </c>
      <c r="I1691" s="1">
        <f t="shared" si="79"/>
        <v>0.41851778222427372</v>
      </c>
    </row>
    <row r="1692" spans="7:9">
      <c r="G1692" s="4">
        <f t="shared" si="80"/>
        <v>0.23725552958441939</v>
      </c>
      <c r="H1692" s="1">
        <f t="shared" si="78"/>
        <v>0.99747786507493541</v>
      </c>
      <c r="I1692" s="1">
        <f t="shared" si="79"/>
        <v>0.4184187075538035</v>
      </c>
    </row>
    <row r="1693" spans="7:9">
      <c r="G1693" s="4">
        <f t="shared" si="80"/>
        <v>0.2382555295844194</v>
      </c>
      <c r="H1693" s="1">
        <f t="shared" si="78"/>
        <v>0.99748317531746988</v>
      </c>
      <c r="I1693" s="1">
        <f t="shared" si="79"/>
        <v>0.4183192380175858</v>
      </c>
    </row>
    <row r="1694" spans="7:9">
      <c r="G1694" s="4">
        <f t="shared" si="80"/>
        <v>0.2392555295844194</v>
      </c>
      <c r="H1694" s="1">
        <f t="shared" si="78"/>
        <v>0.99748847614683389</v>
      </c>
      <c r="I1694" s="1">
        <f t="shared" si="79"/>
        <v>0.41821937390840602</v>
      </c>
    </row>
    <row r="1695" spans="7:9">
      <c r="G1695" s="4">
        <f t="shared" si="80"/>
        <v>0.2402555295844194</v>
      </c>
      <c r="H1695" s="1">
        <f t="shared" si="78"/>
        <v>0.99749376757550667</v>
      </c>
      <c r="I1695" s="1">
        <f t="shared" si="79"/>
        <v>0.41811911552016395</v>
      </c>
    </row>
    <row r="1696" spans="7:9">
      <c r="G1696" s="4">
        <f t="shared" si="80"/>
        <v>0.2412555295844194</v>
      </c>
      <c r="H1696" s="1">
        <f t="shared" si="78"/>
        <v>0.9974990496159607</v>
      </c>
      <c r="I1696" s="1">
        <f t="shared" si="79"/>
        <v>0.41801846314787122</v>
      </c>
    </row>
    <row r="1697" spans="7:9">
      <c r="G1697" s="4">
        <f t="shared" si="80"/>
        <v>0.2422555295844194</v>
      </c>
      <c r="H1697" s="1">
        <f t="shared" si="78"/>
        <v>0.99750432228066077</v>
      </c>
      <c r="I1697" s="1">
        <f t="shared" si="79"/>
        <v>0.41791741708765096</v>
      </c>
    </row>
    <row r="1698" spans="7:9">
      <c r="G1698" s="4">
        <f t="shared" si="80"/>
        <v>0.2432555295844194</v>
      </c>
      <c r="H1698" s="1">
        <f t="shared" si="78"/>
        <v>0.99750958558206493</v>
      </c>
      <c r="I1698" s="1">
        <f t="shared" si="79"/>
        <v>0.41781597763673523</v>
      </c>
    </row>
    <row r="1699" spans="7:9">
      <c r="G1699" s="4">
        <f t="shared" si="80"/>
        <v>0.2442555295844194</v>
      </c>
      <c r="H1699" s="1">
        <f t="shared" si="78"/>
        <v>0.99751483953262354</v>
      </c>
      <c r="I1699" s="1">
        <f t="shared" si="79"/>
        <v>0.41771414509346455</v>
      </c>
    </row>
    <row r="1700" spans="7:9">
      <c r="G1700" s="4">
        <f t="shared" si="80"/>
        <v>0.2452555295844194</v>
      </c>
      <c r="H1700" s="1">
        <f t="shared" si="78"/>
        <v>0.99752008414477988</v>
      </c>
      <c r="I1700" s="1">
        <f t="shared" si="79"/>
        <v>0.41761191975728573</v>
      </c>
    </row>
    <row r="1701" spans="7:9">
      <c r="G1701" s="4">
        <f t="shared" si="80"/>
        <v>0.2462555295844194</v>
      </c>
      <c r="H1701" s="1">
        <f t="shared" si="78"/>
        <v>0.99752531943097011</v>
      </c>
      <c r="I1701" s="1">
        <f t="shared" si="79"/>
        <v>0.41750930192875085</v>
      </c>
    </row>
    <row r="1702" spans="7:9">
      <c r="G1702" s="4">
        <f t="shared" si="80"/>
        <v>0.2472555295844194</v>
      </c>
      <c r="H1702" s="1">
        <f t="shared" si="78"/>
        <v>0.99753054540362285</v>
      </c>
      <c r="I1702" s="1">
        <f t="shared" si="79"/>
        <v>0.41740629190951561</v>
      </c>
    </row>
    <row r="1703" spans="7:9">
      <c r="G1703" s="4">
        <f t="shared" si="80"/>
        <v>0.2482555295844194</v>
      </c>
      <c r="H1703" s="1">
        <f t="shared" si="78"/>
        <v>0.99753576207515948</v>
      </c>
      <c r="I1703" s="1">
        <f t="shared" si="79"/>
        <v>0.41730289000233778</v>
      </c>
    </row>
    <row r="1704" spans="7:9">
      <c r="G1704" s="4">
        <f t="shared" si="80"/>
        <v>0.24925552958441941</v>
      </c>
      <c r="H1704" s="1">
        <f t="shared" si="78"/>
        <v>0.99754096945799409</v>
      </c>
      <c r="I1704" s="1">
        <f t="shared" si="79"/>
        <v>0.41719909651107578</v>
      </c>
    </row>
    <row r="1705" spans="7:9">
      <c r="G1705" s="4">
        <f t="shared" si="80"/>
        <v>0.25025552958441938</v>
      </c>
      <c r="H1705" s="1">
        <f t="shared" si="78"/>
        <v>0.9975461675645334</v>
      </c>
      <c r="I1705" s="1">
        <f t="shared" si="79"/>
        <v>0.41709491174068741</v>
      </c>
    </row>
    <row r="1706" spans="7:9">
      <c r="G1706" s="4">
        <f t="shared" si="80"/>
        <v>0.25125552958441938</v>
      </c>
      <c r="H1706" s="1">
        <f t="shared" si="78"/>
        <v>0.99755135640717674</v>
      </c>
      <c r="I1706" s="1">
        <f t="shared" si="79"/>
        <v>0.41699033599722779</v>
      </c>
    </row>
    <row r="1707" spans="7:9">
      <c r="G1707" s="4">
        <f t="shared" si="80"/>
        <v>0.25225552958441938</v>
      </c>
      <c r="H1707" s="1">
        <f t="shared" si="78"/>
        <v>0.99755653599831606</v>
      </c>
      <c r="I1707" s="1">
        <f t="shared" si="79"/>
        <v>0.41688536958784861</v>
      </c>
    </row>
    <row r="1708" spans="7:9">
      <c r="G1708" s="4">
        <f t="shared" si="80"/>
        <v>0.25325552958441938</v>
      </c>
      <c r="H1708" s="1">
        <f t="shared" si="78"/>
        <v>0.99756170635033592</v>
      </c>
      <c r="I1708" s="1">
        <f t="shared" si="79"/>
        <v>0.41678001282079608</v>
      </c>
    </row>
    <row r="1709" spans="7:9">
      <c r="G1709" s="4">
        <f t="shared" si="80"/>
        <v>0.25425552958441938</v>
      </c>
      <c r="H1709" s="1">
        <f t="shared" si="78"/>
        <v>0.99756686747561352</v>
      </c>
      <c r="I1709" s="1">
        <f t="shared" si="79"/>
        <v>0.41667426600540958</v>
      </c>
    </row>
    <row r="1710" spans="7:9">
      <c r="G1710" s="4">
        <f t="shared" si="80"/>
        <v>0.25525552958441938</v>
      </c>
      <c r="H1710" s="1">
        <f t="shared" si="78"/>
        <v>0.99757201938651852</v>
      </c>
      <c r="I1710" s="1">
        <f t="shared" si="79"/>
        <v>0.41656812945212013</v>
      </c>
    </row>
    <row r="1711" spans="7:9">
      <c r="G1711" s="4">
        <f t="shared" si="80"/>
        <v>0.25625552958441938</v>
      </c>
      <c r="H1711" s="1">
        <f t="shared" si="78"/>
        <v>0.99757716209541325</v>
      </c>
      <c r="I1711" s="1">
        <f t="shared" si="79"/>
        <v>0.41646160347244893</v>
      </c>
    </row>
    <row r="1712" spans="7:9">
      <c r="G1712" s="4">
        <f t="shared" si="80"/>
        <v>0.25725552958441938</v>
      </c>
      <c r="H1712" s="1">
        <f t="shared" si="78"/>
        <v>0.9975822956146525</v>
      </c>
      <c r="I1712" s="1">
        <f t="shared" si="79"/>
        <v>0.41635468837900586</v>
      </c>
    </row>
    <row r="1713" spans="7:9">
      <c r="G1713" s="4">
        <f t="shared" si="80"/>
        <v>0.25825552958441939</v>
      </c>
      <c r="H1713" s="1">
        <f t="shared" si="78"/>
        <v>0.99758741995658373</v>
      </c>
      <c r="I1713" s="1">
        <f t="shared" si="79"/>
        <v>0.41624738448548776</v>
      </c>
    </row>
    <row r="1714" spans="7:9">
      <c r="G1714" s="4">
        <f t="shared" si="80"/>
        <v>0.25925552958441939</v>
      </c>
      <c r="H1714" s="1">
        <f t="shared" si="78"/>
        <v>0.99759253513354662</v>
      </c>
      <c r="I1714" s="1">
        <f t="shared" si="79"/>
        <v>0.41613969210667728</v>
      </c>
    </row>
    <row r="1715" spans="7:9">
      <c r="G1715" s="4">
        <f t="shared" si="80"/>
        <v>0.26025552958441939</v>
      </c>
      <c r="H1715" s="1">
        <f t="shared" si="78"/>
        <v>0.99759764115787353</v>
      </c>
      <c r="I1715" s="1">
        <f t="shared" si="79"/>
        <v>0.41603161155844065</v>
      </c>
    </row>
    <row r="1716" spans="7:9">
      <c r="G1716" s="4">
        <f t="shared" si="80"/>
        <v>0.26125552958441939</v>
      </c>
      <c r="H1716" s="1">
        <f t="shared" si="78"/>
        <v>0.99760273804188937</v>
      </c>
      <c r="I1716" s="1">
        <f t="shared" si="79"/>
        <v>0.4159231431577271</v>
      </c>
    </row>
    <row r="1717" spans="7:9">
      <c r="G1717" s="4">
        <f t="shared" si="80"/>
        <v>0.26225552958441939</v>
      </c>
      <c r="H1717" s="1">
        <f t="shared" si="78"/>
        <v>0.9976078257979113</v>
      </c>
      <c r="I1717" s="1">
        <f t="shared" si="79"/>
        <v>0.41581428722256647</v>
      </c>
    </row>
    <row r="1718" spans="7:9">
      <c r="G1718" s="4">
        <f t="shared" si="80"/>
        <v>0.26325552958441939</v>
      </c>
      <c r="H1718" s="1">
        <f t="shared" si="78"/>
        <v>0.99761290443824913</v>
      </c>
      <c r="I1718" s="1">
        <f t="shared" si="79"/>
        <v>0.41570504407206804</v>
      </c>
    </row>
    <row r="1719" spans="7:9">
      <c r="G1719" s="4">
        <f t="shared" si="80"/>
        <v>0.26425552958441939</v>
      </c>
      <c r="H1719" s="1">
        <f t="shared" si="78"/>
        <v>0.9976179739752048</v>
      </c>
      <c r="I1719" s="1">
        <f t="shared" si="79"/>
        <v>0.41559541402641881</v>
      </c>
    </row>
    <row r="1720" spans="7:9">
      <c r="G1720" s="4">
        <f t="shared" si="80"/>
        <v>0.26525552958441939</v>
      </c>
      <c r="H1720" s="1">
        <f t="shared" si="78"/>
        <v>0.99762303442107314</v>
      </c>
      <c r="I1720" s="1">
        <f t="shared" si="79"/>
        <v>0.41548539740688223</v>
      </c>
    </row>
    <row r="1721" spans="7:9">
      <c r="G1721" s="4">
        <f t="shared" si="80"/>
        <v>0.26625552958441939</v>
      </c>
      <c r="H1721" s="1">
        <f t="shared" si="78"/>
        <v>0.99762808578814077</v>
      </c>
      <c r="I1721" s="1">
        <f t="shared" si="79"/>
        <v>0.41537499453579624</v>
      </c>
    </row>
    <row r="1722" spans="7:9">
      <c r="G1722" s="4">
        <f t="shared" si="80"/>
        <v>0.26725552958441939</v>
      </c>
      <c r="H1722" s="1">
        <f t="shared" si="78"/>
        <v>0.99763312808868732</v>
      </c>
      <c r="I1722" s="1">
        <f t="shared" si="79"/>
        <v>0.41526420573657208</v>
      </c>
    </row>
    <row r="1723" spans="7:9">
      <c r="G1723" s="4">
        <f t="shared" si="80"/>
        <v>0.26825552958441939</v>
      </c>
      <c r="H1723" s="1">
        <f t="shared" si="78"/>
        <v>0.99763816133498417</v>
      </c>
      <c r="I1723" s="1">
        <f t="shared" si="79"/>
        <v>0.41515303133369241</v>
      </c>
    </row>
    <row r="1724" spans="7:9">
      <c r="G1724" s="4">
        <f t="shared" si="80"/>
        <v>0.2692555295844194</v>
      </c>
      <c r="H1724" s="1">
        <f t="shared" si="78"/>
        <v>0.99764318553929565</v>
      </c>
      <c r="I1724" s="1">
        <f t="shared" si="79"/>
        <v>0.41504147165270977</v>
      </c>
    </row>
    <row r="1725" spans="7:9">
      <c r="G1725" s="4">
        <f t="shared" si="80"/>
        <v>0.2702555295844194</v>
      </c>
      <c r="H1725" s="1">
        <f t="shared" si="78"/>
        <v>0.99764820071387783</v>
      </c>
      <c r="I1725" s="1">
        <f t="shared" si="79"/>
        <v>0.41492952702024527</v>
      </c>
    </row>
    <row r="1726" spans="7:9">
      <c r="G1726" s="4">
        <f t="shared" si="80"/>
        <v>0.2712555295844194</v>
      </c>
      <c r="H1726" s="1">
        <f t="shared" si="78"/>
        <v>0.99765320687097958</v>
      </c>
      <c r="I1726" s="1">
        <f t="shared" si="79"/>
        <v>0.41481719776398651</v>
      </c>
    </row>
    <row r="1727" spans="7:9">
      <c r="G1727" s="4">
        <f t="shared" si="80"/>
        <v>0.2722555295844194</v>
      </c>
      <c r="H1727" s="1">
        <f t="shared" si="78"/>
        <v>0.99765820402284189</v>
      </c>
      <c r="I1727" s="1">
        <f t="shared" si="79"/>
        <v>0.41470448421268652</v>
      </c>
    </row>
    <row r="1728" spans="7:9">
      <c r="G1728" s="4">
        <f t="shared" si="80"/>
        <v>0.2732555295844194</v>
      </c>
      <c r="H1728" s="1">
        <f t="shared" si="78"/>
        <v>0.99766319218169786</v>
      </c>
      <c r="I1728" s="1">
        <f t="shared" si="79"/>
        <v>0.4145913866961618</v>
      </c>
    </row>
    <row r="1729" spans="7:9">
      <c r="G1729" s="4">
        <f t="shared" si="80"/>
        <v>0.2742555295844194</v>
      </c>
      <c r="H1729" s="1">
        <f t="shared" si="78"/>
        <v>0.99766817135977315</v>
      </c>
      <c r="I1729" s="1">
        <f t="shared" si="79"/>
        <v>0.41447790554529057</v>
      </c>
    </row>
    <row r="1730" spans="7:9">
      <c r="G1730" s="4">
        <f t="shared" si="80"/>
        <v>0.2752555295844194</v>
      </c>
      <c r="H1730" s="1">
        <f t="shared" ref="H1730:H1793" si="81">1-$B$1*NORMSDIST($E$5-$E$6*G1730)</f>
        <v>0.99767314156928544</v>
      </c>
      <c r="I1730" s="1">
        <f t="shared" ref="I1730:I1793" si="82">_xlfn.NORM.S.DIST(G1730,FALSE)/(1-$B$16)</f>
        <v>0.41436404109201186</v>
      </c>
    </row>
    <row r="1731" spans="7:9">
      <c r="G1731" s="4">
        <f t="shared" ref="G1731:G1794" si="83">G1730+0.001</f>
        <v>0.2762555295844194</v>
      </c>
      <c r="H1731" s="1">
        <f t="shared" si="81"/>
        <v>0.99767810282244496</v>
      </c>
      <c r="I1731" s="1">
        <f t="shared" si="82"/>
        <v>0.41424979366932307</v>
      </c>
    </row>
    <row r="1732" spans="7:9">
      <c r="G1732" s="4">
        <f t="shared" si="83"/>
        <v>0.2772555295844194</v>
      </c>
      <c r="H1732" s="1">
        <f t="shared" si="81"/>
        <v>0.99768305513145383</v>
      </c>
      <c r="I1732" s="1">
        <f t="shared" si="82"/>
        <v>0.41413516361127872</v>
      </c>
    </row>
    <row r="1733" spans="7:9">
      <c r="G1733" s="4">
        <f t="shared" si="83"/>
        <v>0.2782555295844194</v>
      </c>
      <c r="H1733" s="1">
        <f t="shared" si="81"/>
        <v>0.99768799850850653</v>
      </c>
      <c r="I1733" s="1">
        <f t="shared" si="82"/>
        <v>0.41402015125298902</v>
      </c>
    </row>
    <row r="1734" spans="7:9">
      <c r="G1734" s="4">
        <f t="shared" si="83"/>
        <v>0.2792555295844194</v>
      </c>
      <c r="H1734" s="1">
        <f t="shared" si="81"/>
        <v>0.99769293296578976</v>
      </c>
      <c r="I1734" s="1">
        <f t="shared" si="82"/>
        <v>0.41390475693061779</v>
      </c>
    </row>
    <row r="1735" spans="7:9">
      <c r="G1735" s="4">
        <f t="shared" si="83"/>
        <v>0.2802555295844194</v>
      </c>
      <c r="H1735" s="1">
        <f t="shared" si="81"/>
        <v>0.99769785851548232</v>
      </c>
      <c r="I1735" s="1">
        <f t="shared" si="82"/>
        <v>0.41378898098138123</v>
      </c>
    </row>
    <row r="1736" spans="7:9">
      <c r="G1736" s="4">
        <f t="shared" si="83"/>
        <v>0.28125552958441941</v>
      </c>
      <c r="H1736" s="1">
        <f t="shared" si="81"/>
        <v>0.99770277516975514</v>
      </c>
      <c r="I1736" s="1">
        <f t="shared" si="82"/>
        <v>0.41367282374354603</v>
      </c>
    </row>
    <row r="1737" spans="7:9">
      <c r="G1737" s="4">
        <f t="shared" si="83"/>
        <v>0.28225552958441941</v>
      </c>
      <c r="H1737" s="1">
        <f t="shared" si="81"/>
        <v>0.99770768294077161</v>
      </c>
      <c r="I1737" s="1">
        <f t="shared" si="82"/>
        <v>0.41355628555642776</v>
      </c>
    </row>
    <row r="1738" spans="7:9">
      <c r="G1738" s="4">
        <f t="shared" si="83"/>
        <v>0.28325552958441941</v>
      </c>
      <c r="H1738" s="1">
        <f t="shared" si="81"/>
        <v>0.99771258184068679</v>
      </c>
      <c r="I1738" s="1">
        <f t="shared" si="82"/>
        <v>0.41343936676038928</v>
      </c>
    </row>
    <row r="1739" spans="7:9">
      <c r="G1739" s="4">
        <f t="shared" si="83"/>
        <v>0.28425552958441941</v>
      </c>
      <c r="H1739" s="1">
        <f t="shared" si="81"/>
        <v>0.99771747188164828</v>
      </c>
      <c r="I1739" s="1">
        <f t="shared" si="82"/>
        <v>0.41332206769683916</v>
      </c>
    </row>
    <row r="1740" spans="7:9">
      <c r="G1740" s="4">
        <f t="shared" si="83"/>
        <v>0.28525552958441941</v>
      </c>
      <c r="H1740" s="1">
        <f t="shared" si="81"/>
        <v>0.99772235307579549</v>
      </c>
      <c r="I1740" s="1">
        <f t="shared" si="82"/>
        <v>0.41320438870822968</v>
      </c>
    </row>
    <row r="1741" spans="7:9">
      <c r="G1741" s="4">
        <f t="shared" si="83"/>
        <v>0.28625552958441941</v>
      </c>
      <c r="H1741" s="1">
        <f t="shared" si="81"/>
        <v>0.99772722543526005</v>
      </c>
      <c r="I1741" s="1">
        <f t="shared" si="82"/>
        <v>0.41308633013805579</v>
      </c>
    </row>
    <row r="1742" spans="7:9">
      <c r="G1742" s="4">
        <f t="shared" si="83"/>
        <v>0.28725552958441941</v>
      </c>
      <c r="H1742" s="1">
        <f t="shared" si="81"/>
        <v>0.9977320889721657</v>
      </c>
      <c r="I1742" s="1">
        <f t="shared" si="82"/>
        <v>0.41296789233085257</v>
      </c>
    </row>
    <row r="1743" spans="7:9">
      <c r="G1743" s="4">
        <f t="shared" si="83"/>
        <v>0.28825552958441941</v>
      </c>
      <c r="H1743" s="1">
        <f t="shared" si="81"/>
        <v>0.99773694369862809</v>
      </c>
      <c r="I1743" s="1">
        <f t="shared" si="82"/>
        <v>0.41284907563219447</v>
      </c>
    </row>
    <row r="1744" spans="7:9">
      <c r="G1744" s="4">
        <f t="shared" si="83"/>
        <v>0.28925552958441941</v>
      </c>
      <c r="H1744" s="1">
        <f t="shared" si="81"/>
        <v>0.99774178962675519</v>
      </c>
      <c r="I1744" s="1">
        <f t="shared" si="82"/>
        <v>0.4127298803886929</v>
      </c>
    </row>
    <row r="1745" spans="7:9">
      <c r="G1745" s="4">
        <f t="shared" si="83"/>
        <v>0.29025552958441941</v>
      </c>
      <c r="H1745" s="1">
        <f t="shared" si="81"/>
        <v>0.99774662676864667</v>
      </c>
      <c r="I1745" s="1">
        <f t="shared" si="82"/>
        <v>0.41261030694799494</v>
      </c>
    </row>
    <row r="1746" spans="7:9">
      <c r="G1746" s="4">
        <f t="shared" si="83"/>
        <v>0.29125552958441941</v>
      </c>
      <c r="H1746" s="1">
        <f t="shared" si="81"/>
        <v>0.99775145513639452</v>
      </c>
      <c r="I1746" s="1">
        <f t="shared" si="82"/>
        <v>0.41249035565878167</v>
      </c>
    </row>
    <row r="1747" spans="7:9">
      <c r="G1747" s="4">
        <f t="shared" si="83"/>
        <v>0.29225552958441942</v>
      </c>
      <c r="H1747" s="1">
        <f t="shared" si="81"/>
        <v>0.99775627474208251</v>
      </c>
      <c r="I1747" s="1">
        <f t="shared" si="82"/>
        <v>0.41237002687076613</v>
      </c>
    </row>
    <row r="1748" spans="7:9">
      <c r="G1748" s="4">
        <f t="shared" si="83"/>
        <v>0.29325552958441942</v>
      </c>
      <c r="H1748" s="1">
        <f t="shared" si="81"/>
        <v>0.99776108559778653</v>
      </c>
      <c r="I1748" s="1">
        <f t="shared" si="82"/>
        <v>0.41224932093469208</v>
      </c>
    </row>
    <row r="1749" spans="7:9">
      <c r="G1749" s="4">
        <f t="shared" si="83"/>
        <v>0.29425552958441942</v>
      </c>
      <c r="H1749" s="1">
        <f t="shared" si="81"/>
        <v>0.99776588771557428</v>
      </c>
      <c r="I1749" s="1">
        <f t="shared" si="82"/>
        <v>0.41212823820233191</v>
      </c>
    </row>
    <row r="1750" spans="7:9">
      <c r="G1750" s="4">
        <f t="shared" si="83"/>
        <v>0.29525552958441942</v>
      </c>
      <c r="H1750" s="1">
        <f t="shared" si="81"/>
        <v>0.99777068110750577</v>
      </c>
      <c r="I1750" s="1">
        <f t="shared" si="82"/>
        <v>0.41200677902648503</v>
      </c>
    </row>
    <row r="1751" spans="7:9">
      <c r="G1751" s="4">
        <f t="shared" si="83"/>
        <v>0.29625552958441942</v>
      </c>
      <c r="H1751" s="1">
        <f t="shared" si="81"/>
        <v>0.9977754657856327</v>
      </c>
      <c r="I1751" s="1">
        <f t="shared" si="82"/>
        <v>0.41188494376097656</v>
      </c>
    </row>
    <row r="1752" spans="7:9">
      <c r="G1752" s="4">
        <f t="shared" si="83"/>
        <v>0.29725552958441942</v>
      </c>
      <c r="H1752" s="1">
        <f t="shared" si="81"/>
        <v>0.99778024176199853</v>
      </c>
      <c r="I1752" s="1">
        <f t="shared" si="82"/>
        <v>0.41176273276065484</v>
      </c>
    </row>
    <row r="1753" spans="7:9">
      <c r="G1753" s="4">
        <f t="shared" si="83"/>
        <v>0.29825552958441942</v>
      </c>
      <c r="H1753" s="1">
        <f t="shared" si="81"/>
        <v>0.99778500904863909</v>
      </c>
      <c r="I1753" s="1">
        <f t="shared" si="82"/>
        <v>0.4116401463813904</v>
      </c>
    </row>
    <row r="1754" spans="7:9">
      <c r="G1754" s="4">
        <f t="shared" si="83"/>
        <v>0.29925552958441942</v>
      </c>
      <c r="H1754" s="1">
        <f t="shared" si="81"/>
        <v>0.99778976765758176</v>
      </c>
      <c r="I1754" s="1">
        <f t="shared" si="82"/>
        <v>0.41151718498007389</v>
      </c>
    </row>
    <row r="1755" spans="7:9">
      <c r="G1755" s="4">
        <f t="shared" si="83"/>
        <v>0.30025552958441942</v>
      </c>
      <c r="H1755" s="1">
        <f t="shared" si="81"/>
        <v>0.99779451760084603</v>
      </c>
      <c r="I1755" s="1">
        <f t="shared" si="82"/>
        <v>0.41139384891461439</v>
      </c>
    </row>
    <row r="1756" spans="7:9">
      <c r="G1756" s="4">
        <f t="shared" si="83"/>
        <v>0.30125552958441942</v>
      </c>
      <c r="H1756" s="1">
        <f t="shared" si="81"/>
        <v>0.99779925889044296</v>
      </c>
      <c r="I1756" s="1">
        <f t="shared" si="82"/>
        <v>0.41127013854393785</v>
      </c>
    </row>
    <row r="1757" spans="7:9">
      <c r="G1757" s="4">
        <f t="shared" si="83"/>
        <v>0.30225552958441942</v>
      </c>
      <c r="H1757" s="1">
        <f t="shared" si="81"/>
        <v>0.99780399153837585</v>
      </c>
      <c r="I1757" s="1">
        <f t="shared" si="82"/>
        <v>0.411146054227985</v>
      </c>
    </row>
    <row r="1758" spans="7:9">
      <c r="G1758" s="4">
        <f t="shared" si="83"/>
        <v>0.30325552958441943</v>
      </c>
      <c r="H1758" s="1">
        <f t="shared" si="81"/>
        <v>0.99780871555663975</v>
      </c>
      <c r="I1758" s="1">
        <f t="shared" si="82"/>
        <v>0.41102159632771013</v>
      </c>
    </row>
    <row r="1759" spans="7:9">
      <c r="G1759" s="4">
        <f t="shared" si="83"/>
        <v>0.30425552958441943</v>
      </c>
      <c r="H1759" s="1">
        <f t="shared" si="81"/>
        <v>0.9978134309572213</v>
      </c>
      <c r="I1759" s="1">
        <f t="shared" si="82"/>
        <v>0.41089676520507867</v>
      </c>
    </row>
    <row r="1760" spans="7:9">
      <c r="G1760" s="4">
        <f t="shared" si="83"/>
        <v>0.30525552958441943</v>
      </c>
      <c r="H1760" s="1">
        <f t="shared" si="81"/>
        <v>0.99781813775209915</v>
      </c>
      <c r="I1760" s="1">
        <f t="shared" si="82"/>
        <v>0.41077156122306602</v>
      </c>
    </row>
    <row r="1761" spans="7:9">
      <c r="G1761" s="4">
        <f t="shared" si="83"/>
        <v>0.30625552958441943</v>
      </c>
      <c r="H1761" s="1">
        <f t="shared" si="81"/>
        <v>0.99782283595324395</v>
      </c>
      <c r="I1761" s="1">
        <f t="shared" si="82"/>
        <v>0.41064598474565556</v>
      </c>
    </row>
    <row r="1762" spans="7:9">
      <c r="G1762" s="4">
        <f t="shared" si="83"/>
        <v>0.30725552958441943</v>
      </c>
      <c r="H1762" s="1">
        <f t="shared" si="81"/>
        <v>0.99782752557261767</v>
      </c>
      <c r="I1762" s="1">
        <f t="shared" si="82"/>
        <v>0.41052003613783677</v>
      </c>
    </row>
    <row r="1763" spans="7:9">
      <c r="G1763" s="4">
        <f t="shared" si="83"/>
        <v>0.30825552958441943</v>
      </c>
      <c r="H1763" s="1">
        <f t="shared" si="81"/>
        <v>0.99783220662217464</v>
      </c>
      <c r="I1763" s="1">
        <f t="shared" si="82"/>
        <v>0.41039371576560368</v>
      </c>
    </row>
    <row r="1764" spans="7:9">
      <c r="G1764" s="4">
        <f t="shared" si="83"/>
        <v>0.30925552958441943</v>
      </c>
      <c r="H1764" s="1">
        <f t="shared" si="81"/>
        <v>0.99783687911386043</v>
      </c>
      <c r="I1764" s="1">
        <f t="shared" si="82"/>
        <v>0.41026702399595311</v>
      </c>
    </row>
    <row r="1765" spans="7:9">
      <c r="G1765" s="4">
        <f t="shared" si="83"/>
        <v>0.31025552958441943</v>
      </c>
      <c r="H1765" s="1">
        <f t="shared" si="81"/>
        <v>0.9978415430596127</v>
      </c>
      <c r="I1765" s="1">
        <f t="shared" si="82"/>
        <v>0.4101399611968824</v>
      </c>
    </row>
    <row r="1766" spans="7:9">
      <c r="G1766" s="4">
        <f t="shared" si="83"/>
        <v>0.31125552958441943</v>
      </c>
      <c r="H1766" s="1">
        <f t="shared" si="81"/>
        <v>0.99784619847136069</v>
      </c>
      <c r="I1766" s="1">
        <f t="shared" si="82"/>
        <v>0.41001252773738861</v>
      </c>
    </row>
    <row r="1767" spans="7:9">
      <c r="G1767" s="4">
        <f t="shared" si="83"/>
        <v>0.31225552958441943</v>
      </c>
      <c r="H1767" s="1">
        <f t="shared" si="81"/>
        <v>0.99785084536102553</v>
      </c>
      <c r="I1767" s="1">
        <f t="shared" si="82"/>
        <v>0.40988472398746556</v>
      </c>
    </row>
    <row r="1768" spans="7:9">
      <c r="G1768" s="4">
        <f t="shared" si="83"/>
        <v>0.31325552958441943</v>
      </c>
      <c r="H1768" s="1">
        <f t="shared" si="81"/>
        <v>0.9978554837405198</v>
      </c>
      <c r="I1768" s="1">
        <f t="shared" si="82"/>
        <v>0.40975655031810299</v>
      </c>
    </row>
    <row r="1769" spans="7:9">
      <c r="G1769" s="4">
        <f t="shared" si="83"/>
        <v>0.31425552958441944</v>
      </c>
      <c r="H1769" s="1">
        <f t="shared" si="81"/>
        <v>0.99786011362174809</v>
      </c>
      <c r="I1769" s="1">
        <f t="shared" si="82"/>
        <v>0.40962800710128427</v>
      </c>
    </row>
    <row r="1770" spans="7:9">
      <c r="G1770" s="4">
        <f t="shared" si="83"/>
        <v>0.31525552958441944</v>
      </c>
      <c r="H1770" s="1">
        <f t="shared" si="81"/>
        <v>0.99786473501660655</v>
      </c>
      <c r="I1770" s="1">
        <f t="shared" si="82"/>
        <v>0.4094990947099848</v>
      </c>
    </row>
    <row r="1771" spans="7:9">
      <c r="G1771" s="4">
        <f t="shared" si="83"/>
        <v>0.31625552958441944</v>
      </c>
      <c r="H1771" s="1">
        <f t="shared" si="81"/>
        <v>0.99786934793698279</v>
      </c>
      <c r="I1771" s="1">
        <f t="shared" si="82"/>
        <v>0.40936981351817003</v>
      </c>
    </row>
    <row r="1772" spans="7:9">
      <c r="G1772" s="4">
        <f t="shared" si="83"/>
        <v>0.31725552958441944</v>
      </c>
      <c r="H1772" s="1">
        <f t="shared" si="81"/>
        <v>0.99787395239475651</v>
      </c>
      <c r="I1772" s="1">
        <f t="shared" si="82"/>
        <v>0.40924016390079382</v>
      </c>
    </row>
    <row r="1773" spans="7:9">
      <c r="G1773" s="4">
        <f t="shared" si="83"/>
        <v>0.31825552958441944</v>
      </c>
      <c r="H1773" s="1">
        <f t="shared" si="81"/>
        <v>0.99787854840179868</v>
      </c>
      <c r="I1773" s="1">
        <f t="shared" si="82"/>
        <v>0.40911014623379666</v>
      </c>
    </row>
    <row r="1774" spans="7:9">
      <c r="G1774" s="4">
        <f t="shared" si="83"/>
        <v>0.31925552958441944</v>
      </c>
      <c r="H1774" s="1">
        <f t="shared" si="81"/>
        <v>0.99788313596997213</v>
      </c>
      <c r="I1774" s="1">
        <f t="shared" si="82"/>
        <v>0.40897976089410348</v>
      </c>
    </row>
    <row r="1775" spans="7:9">
      <c r="G1775" s="4">
        <f t="shared" si="83"/>
        <v>0.32025552958441944</v>
      </c>
      <c r="H1775" s="1">
        <f t="shared" si="81"/>
        <v>0.99788771511113128</v>
      </c>
      <c r="I1775" s="1">
        <f t="shared" si="82"/>
        <v>0.40884900825962245</v>
      </c>
    </row>
    <row r="1776" spans="7:9">
      <c r="G1776" s="4">
        <f t="shared" si="83"/>
        <v>0.32125552958441944</v>
      </c>
      <c r="H1776" s="1">
        <f t="shared" si="81"/>
        <v>0.99789228583712197</v>
      </c>
      <c r="I1776" s="1">
        <f t="shared" si="82"/>
        <v>0.40871788870924264</v>
      </c>
    </row>
    <row r="1777" spans="7:9">
      <c r="G1777" s="4">
        <f t="shared" si="83"/>
        <v>0.32225552958441944</v>
      </c>
      <c r="H1777" s="1">
        <f t="shared" si="81"/>
        <v>0.99789684815978197</v>
      </c>
      <c r="I1777" s="1">
        <f t="shared" si="82"/>
        <v>0.40858640262283241</v>
      </c>
    </row>
    <row r="1778" spans="7:9">
      <c r="G1778" s="4">
        <f t="shared" si="83"/>
        <v>0.32325552958441944</v>
      </c>
      <c r="H1778" s="1">
        <f t="shared" si="81"/>
        <v>0.99790140209094036</v>
      </c>
      <c r="I1778" s="1">
        <f t="shared" si="82"/>
        <v>0.40845455038123751</v>
      </c>
    </row>
    <row r="1779" spans="7:9">
      <c r="G1779" s="4">
        <f t="shared" si="83"/>
        <v>0.32425552958441944</v>
      </c>
      <c r="H1779" s="1">
        <f t="shared" si="81"/>
        <v>0.99790594764241791</v>
      </c>
      <c r="I1779" s="1">
        <f t="shared" si="82"/>
        <v>0.40832233236627935</v>
      </c>
    </row>
    <row r="1780" spans="7:9">
      <c r="G1780" s="4">
        <f t="shared" si="83"/>
        <v>0.32525552958441944</v>
      </c>
      <c r="H1780" s="1">
        <f t="shared" si="81"/>
        <v>0.99791048482602696</v>
      </c>
      <c r="I1780" s="1">
        <f t="shared" si="82"/>
        <v>0.40818974896075283</v>
      </c>
    </row>
    <row r="1781" spans="7:9">
      <c r="G1781" s="4">
        <f t="shared" si="83"/>
        <v>0.32625552958441945</v>
      </c>
      <c r="H1781" s="1">
        <f t="shared" si="81"/>
        <v>0.99791501365357127</v>
      </c>
      <c r="I1781" s="1">
        <f t="shared" si="82"/>
        <v>0.40805680054842514</v>
      </c>
    </row>
    <row r="1782" spans="7:9">
      <c r="G1782" s="4">
        <f t="shared" si="83"/>
        <v>0.32725552958441945</v>
      </c>
      <c r="H1782" s="1">
        <f t="shared" si="81"/>
        <v>0.99791953413684642</v>
      </c>
      <c r="I1782" s="1">
        <f t="shared" si="82"/>
        <v>0.40792348751403312</v>
      </c>
    </row>
    <row r="1783" spans="7:9">
      <c r="G1783" s="4">
        <f t="shared" si="83"/>
        <v>0.32825552958441945</v>
      </c>
      <c r="H1783" s="1">
        <f t="shared" si="81"/>
        <v>0.9979240462876392</v>
      </c>
      <c r="I1783" s="1">
        <f t="shared" si="82"/>
        <v>0.40778981024328204</v>
      </c>
    </row>
    <row r="1784" spans="7:9">
      <c r="G1784" s="4">
        <f t="shared" si="83"/>
        <v>0.32925552958441945</v>
      </c>
      <c r="H1784" s="1">
        <f t="shared" si="81"/>
        <v>0.99792855011772807</v>
      </c>
      <c r="I1784" s="1">
        <f t="shared" si="82"/>
        <v>0.4076557691228434</v>
      </c>
    </row>
    <row r="1785" spans="7:9">
      <c r="G1785" s="4">
        <f t="shared" si="83"/>
        <v>0.33025552958441945</v>
      </c>
      <c r="H1785" s="1">
        <f t="shared" si="81"/>
        <v>0.99793304563888297</v>
      </c>
      <c r="I1785" s="1">
        <f t="shared" si="82"/>
        <v>0.4075213645403532</v>
      </c>
    </row>
    <row r="1786" spans="7:9">
      <c r="G1786" s="4">
        <f t="shared" si="83"/>
        <v>0.33125552958441945</v>
      </c>
      <c r="H1786" s="1">
        <f t="shared" si="81"/>
        <v>0.99793753286286524</v>
      </c>
      <c r="I1786" s="1">
        <f t="shared" si="82"/>
        <v>0.40738659688441003</v>
      </c>
    </row>
    <row r="1787" spans="7:9">
      <c r="G1787" s="4">
        <f t="shared" si="83"/>
        <v>0.33225552958441945</v>
      </c>
      <c r="H1787" s="1">
        <f t="shared" si="81"/>
        <v>0.99794201180142783</v>
      </c>
      <c r="I1787" s="1">
        <f t="shared" si="82"/>
        <v>0.40725146654457323</v>
      </c>
    </row>
    <row r="1788" spans="7:9">
      <c r="G1788" s="4">
        <f t="shared" si="83"/>
        <v>0.33325552958441945</v>
      </c>
      <c r="H1788" s="1">
        <f t="shared" si="81"/>
        <v>0.99794648246631501</v>
      </c>
      <c r="I1788" s="1">
        <f t="shared" si="82"/>
        <v>0.40711597391136078</v>
      </c>
    </row>
    <row r="1789" spans="7:9">
      <c r="G1789" s="4">
        <f t="shared" si="83"/>
        <v>0.33425552958441945</v>
      </c>
      <c r="H1789" s="1">
        <f t="shared" si="81"/>
        <v>0.99795094486926272</v>
      </c>
      <c r="I1789" s="1">
        <f t="shared" si="82"/>
        <v>0.40698011937624801</v>
      </c>
    </row>
    <row r="1790" spans="7:9">
      <c r="G1790" s="4">
        <f t="shared" si="83"/>
        <v>0.33525552958441945</v>
      </c>
      <c r="H1790" s="1">
        <f t="shared" si="81"/>
        <v>0.99795539902199804</v>
      </c>
      <c r="I1790" s="1">
        <f t="shared" si="82"/>
        <v>0.40684390333166498</v>
      </c>
    </row>
    <row r="1791" spans="7:9">
      <c r="G1791" s="4">
        <f t="shared" si="83"/>
        <v>0.33625552958441945</v>
      </c>
      <c r="H1791" s="1">
        <f t="shared" si="81"/>
        <v>0.99795984493623968</v>
      </c>
      <c r="I1791" s="1">
        <f t="shared" si="82"/>
        <v>0.4067073261709952</v>
      </c>
    </row>
    <row r="1792" spans="7:9">
      <c r="G1792" s="4">
        <f t="shared" si="83"/>
        <v>0.33725552958441946</v>
      </c>
      <c r="H1792" s="1">
        <f t="shared" si="81"/>
        <v>0.99796428262369774</v>
      </c>
      <c r="I1792" s="1">
        <f t="shared" si="82"/>
        <v>0.40657038828857328</v>
      </c>
    </row>
    <row r="1793" spans="7:9">
      <c r="G1793" s="4">
        <f t="shared" si="83"/>
        <v>0.33825552958441946</v>
      </c>
      <c r="H1793" s="1">
        <f t="shared" si="81"/>
        <v>0.99796871209607374</v>
      </c>
      <c r="I1793" s="1">
        <f t="shared" si="82"/>
        <v>0.40643309007968342</v>
      </c>
    </row>
    <row r="1794" spans="7:9">
      <c r="G1794" s="4">
        <f t="shared" si="83"/>
        <v>0.33925552958441946</v>
      </c>
      <c r="H1794" s="1">
        <f t="shared" ref="H1794:H1857" si="84">1-$B$1*NORMSDIST($E$5-$E$6*G1794)</f>
        <v>0.99797313336506033</v>
      </c>
      <c r="I1794" s="1">
        <f t="shared" ref="I1794:I1857" si="85">_xlfn.NORM.S.DIST(G1794,FALSE)/(1-$B$16)</f>
        <v>0.40629543194055712</v>
      </c>
    </row>
    <row r="1795" spans="7:9">
      <c r="G1795" s="4">
        <f t="shared" ref="G1795:G1858" si="86">G1794+0.001</f>
        <v>0.34025552958441946</v>
      </c>
      <c r="H1795" s="1">
        <f t="shared" si="84"/>
        <v>0.99797754644234193</v>
      </c>
      <c r="I1795" s="1">
        <f t="shared" si="85"/>
        <v>0.40615741426837176</v>
      </c>
    </row>
    <row r="1796" spans="7:9">
      <c r="G1796" s="4">
        <f t="shared" si="86"/>
        <v>0.34125552958441946</v>
      </c>
      <c r="H1796" s="1">
        <f t="shared" si="84"/>
        <v>0.997981951339594</v>
      </c>
      <c r="I1796" s="1">
        <f t="shared" si="85"/>
        <v>0.40601903746124812</v>
      </c>
    </row>
    <row r="1797" spans="7:9">
      <c r="G1797" s="4">
        <f t="shared" si="86"/>
        <v>0.34225552958441946</v>
      </c>
      <c r="H1797" s="1">
        <f t="shared" si="84"/>
        <v>0.99798634806848363</v>
      </c>
      <c r="I1797" s="1">
        <f t="shared" si="85"/>
        <v>0.40588030191824898</v>
      </c>
    </row>
    <row r="1798" spans="7:9">
      <c r="G1798" s="4">
        <f t="shared" si="86"/>
        <v>0.34325552958441946</v>
      </c>
      <c r="H1798" s="1">
        <f t="shared" si="84"/>
        <v>0.99799073664066906</v>
      </c>
      <c r="I1798" s="1">
        <f t="shared" si="85"/>
        <v>0.40574120803937697</v>
      </c>
    </row>
    <row r="1799" spans="7:9">
      <c r="G1799" s="4">
        <f t="shared" si="86"/>
        <v>0.34425552958441946</v>
      </c>
      <c r="H1799" s="1">
        <f t="shared" si="84"/>
        <v>0.99799511706779986</v>
      </c>
      <c r="I1799" s="1">
        <f t="shared" si="85"/>
        <v>0.40560175622557243</v>
      </c>
    </row>
    <row r="1800" spans="7:9">
      <c r="G1800" s="4">
        <f t="shared" si="86"/>
        <v>0.34525552958441946</v>
      </c>
      <c r="H1800" s="1">
        <f t="shared" si="84"/>
        <v>0.99799948936151706</v>
      </c>
      <c r="I1800" s="1">
        <f t="shared" si="85"/>
        <v>0.40546194687871195</v>
      </c>
    </row>
    <row r="1801" spans="7:9">
      <c r="G1801" s="4">
        <f t="shared" si="86"/>
        <v>0.34625552958441946</v>
      </c>
      <c r="H1801" s="1">
        <f t="shared" si="84"/>
        <v>0.99800385353345278</v>
      </c>
      <c r="I1801" s="1">
        <f t="shared" si="85"/>
        <v>0.40532178040160627</v>
      </c>
    </row>
    <row r="1802" spans="7:9">
      <c r="G1802" s="4">
        <f t="shared" si="86"/>
        <v>0.34725552958441946</v>
      </c>
      <c r="H1802" s="1">
        <f t="shared" si="84"/>
        <v>0.99800820959523051</v>
      </c>
      <c r="I1802" s="1">
        <f t="shared" si="85"/>
        <v>0.40518125719799797</v>
      </c>
    </row>
    <row r="1803" spans="7:9">
      <c r="G1803" s="4">
        <f t="shared" si="86"/>
        <v>0.34825552958441947</v>
      </c>
      <c r="H1803" s="1">
        <f t="shared" si="84"/>
        <v>0.9980125575584653</v>
      </c>
      <c r="I1803" s="1">
        <f t="shared" si="85"/>
        <v>0.40504037767256018</v>
      </c>
    </row>
    <row r="1804" spans="7:9">
      <c r="G1804" s="4">
        <f t="shared" si="86"/>
        <v>0.34925552958441947</v>
      </c>
      <c r="H1804" s="1">
        <f t="shared" si="84"/>
        <v>0.99801689743476307</v>
      </c>
      <c r="I1804" s="1">
        <f t="shared" si="85"/>
        <v>0.40489914223089407</v>
      </c>
    </row>
    <row r="1805" spans="7:9">
      <c r="G1805" s="4">
        <f t="shared" si="86"/>
        <v>0.35025552958441947</v>
      </c>
      <c r="H1805" s="1">
        <f t="shared" si="84"/>
        <v>0.99802122923572123</v>
      </c>
      <c r="I1805" s="1">
        <f t="shared" si="85"/>
        <v>0.40475755127952728</v>
      </c>
    </row>
    <row r="1806" spans="7:9">
      <c r="G1806" s="4">
        <f t="shared" si="86"/>
        <v>0.35125552958441947</v>
      </c>
      <c r="H1806" s="1">
        <f t="shared" si="84"/>
        <v>0.99802555297292839</v>
      </c>
      <c r="I1806" s="1">
        <f t="shared" si="85"/>
        <v>0.40461560522591183</v>
      </c>
    </row>
    <row r="1807" spans="7:9">
      <c r="G1807" s="4">
        <f t="shared" si="86"/>
        <v>0.35225552958441947</v>
      </c>
      <c r="H1807" s="1">
        <f t="shared" si="84"/>
        <v>0.99802986865796428</v>
      </c>
      <c r="I1807" s="1">
        <f t="shared" si="85"/>
        <v>0.40447330447842217</v>
      </c>
    </row>
    <row r="1808" spans="7:9">
      <c r="G1808" s="4">
        <f t="shared" si="86"/>
        <v>0.35325552958441947</v>
      </c>
      <c r="H1808" s="1">
        <f t="shared" si="84"/>
        <v>0.9980341763024001</v>
      </c>
      <c r="I1808" s="1">
        <f t="shared" si="85"/>
        <v>0.40433064944635311</v>
      </c>
    </row>
    <row r="1809" spans="7:9">
      <c r="G1809" s="4">
        <f t="shared" si="86"/>
        <v>0.35425552958441947</v>
      </c>
      <c r="H1809" s="1">
        <f t="shared" si="84"/>
        <v>0.99803847591779804</v>
      </c>
      <c r="I1809" s="1">
        <f t="shared" si="85"/>
        <v>0.40418764053991807</v>
      </c>
    </row>
    <row r="1810" spans="7:9">
      <c r="G1810" s="4">
        <f t="shared" si="86"/>
        <v>0.35525552958441947</v>
      </c>
      <c r="H1810" s="1">
        <f t="shared" si="84"/>
        <v>0.99804276751571164</v>
      </c>
      <c r="I1810" s="1">
        <f t="shared" si="85"/>
        <v>0.40404427817024707</v>
      </c>
    </row>
    <row r="1811" spans="7:9">
      <c r="G1811" s="4">
        <f t="shared" si="86"/>
        <v>0.35625552958441947</v>
      </c>
      <c r="H1811" s="1">
        <f t="shared" si="84"/>
        <v>0.99804705110768555</v>
      </c>
      <c r="I1811" s="1">
        <f t="shared" si="85"/>
        <v>0.40390056274938463</v>
      </c>
    </row>
    <row r="1812" spans="7:9">
      <c r="G1812" s="4">
        <f t="shared" si="86"/>
        <v>0.35725552958441947</v>
      </c>
      <c r="H1812" s="1">
        <f t="shared" si="84"/>
        <v>0.99805132670525565</v>
      </c>
      <c r="I1812" s="1">
        <f t="shared" si="85"/>
        <v>0.4037564946902879</v>
      </c>
    </row>
    <row r="1813" spans="7:9">
      <c r="G1813" s="4">
        <f t="shared" si="86"/>
        <v>0.35825552958441947</v>
      </c>
      <c r="H1813" s="1">
        <f t="shared" si="84"/>
        <v>0.99805559431994884</v>
      </c>
      <c r="I1813" s="1">
        <f t="shared" si="85"/>
        <v>0.40361207440682467</v>
      </c>
    </row>
    <row r="1814" spans="7:9">
      <c r="G1814" s="4">
        <f t="shared" si="86"/>
        <v>0.35925552958441948</v>
      </c>
      <c r="H1814" s="1">
        <f t="shared" si="84"/>
        <v>0.99805985396328334</v>
      </c>
      <c r="I1814" s="1">
        <f t="shared" si="85"/>
        <v>0.40346730231377137</v>
      </c>
    </row>
    <row r="1815" spans="7:9">
      <c r="G1815" s="4">
        <f t="shared" si="86"/>
        <v>0.36025552958441948</v>
      </c>
      <c r="H1815" s="1">
        <f t="shared" si="84"/>
        <v>0.99806410564676862</v>
      </c>
      <c r="I1815" s="1">
        <f t="shared" si="85"/>
        <v>0.40332217882681115</v>
      </c>
    </row>
    <row r="1816" spans="7:9">
      <c r="G1816" s="4">
        <f t="shared" si="86"/>
        <v>0.36125552958441948</v>
      </c>
      <c r="H1816" s="1">
        <f t="shared" si="84"/>
        <v>0.99806834938190514</v>
      </c>
      <c r="I1816" s="1">
        <f t="shared" si="85"/>
        <v>0.40317670436253172</v>
      </c>
    </row>
    <row r="1817" spans="7:9">
      <c r="G1817" s="4">
        <f t="shared" si="86"/>
        <v>0.36225552958441948</v>
      </c>
      <c r="H1817" s="1">
        <f t="shared" si="84"/>
        <v>0.99807258518018427</v>
      </c>
      <c r="I1817" s="1">
        <f t="shared" si="85"/>
        <v>0.40303087933842369</v>
      </c>
    </row>
    <row r="1818" spans="7:9">
      <c r="G1818" s="4">
        <f t="shared" si="86"/>
        <v>0.36325552958441948</v>
      </c>
      <c r="H1818" s="1">
        <f t="shared" si="84"/>
        <v>0.99807681305308893</v>
      </c>
      <c r="I1818" s="1">
        <f t="shared" si="85"/>
        <v>0.40288470417287819</v>
      </c>
    </row>
    <row r="1819" spans="7:9">
      <c r="G1819" s="4">
        <f t="shared" si="86"/>
        <v>0.36425552958441948</v>
      </c>
      <c r="H1819" s="1">
        <f t="shared" si="84"/>
        <v>0.99808103301209283</v>
      </c>
      <c r="I1819" s="1">
        <f t="shared" si="85"/>
        <v>0.40273817928518507</v>
      </c>
    </row>
    <row r="1820" spans="7:9">
      <c r="G1820" s="4">
        <f t="shared" si="86"/>
        <v>0.36525552958441948</v>
      </c>
      <c r="H1820" s="1">
        <f t="shared" si="84"/>
        <v>0.99808524506866103</v>
      </c>
      <c r="I1820" s="1">
        <f t="shared" si="85"/>
        <v>0.40259130509553082</v>
      </c>
    </row>
    <row r="1821" spans="7:9">
      <c r="G1821" s="4">
        <f t="shared" si="86"/>
        <v>0.36625552958441948</v>
      </c>
      <c r="H1821" s="1">
        <f t="shared" si="84"/>
        <v>0.99808944923424936</v>
      </c>
      <c r="I1821" s="1">
        <f t="shared" si="85"/>
        <v>0.40244408202499687</v>
      </c>
    </row>
    <row r="1822" spans="7:9">
      <c r="G1822" s="4">
        <f t="shared" si="86"/>
        <v>0.36725552958441948</v>
      </c>
      <c r="H1822" s="1">
        <f t="shared" si="84"/>
        <v>0.998093645520305</v>
      </c>
      <c r="I1822" s="1">
        <f t="shared" si="85"/>
        <v>0.40229651049555704</v>
      </c>
    </row>
    <row r="1823" spans="7:9">
      <c r="G1823" s="4">
        <f t="shared" si="86"/>
        <v>0.36825552958441948</v>
      </c>
      <c r="H1823" s="1">
        <f t="shared" si="84"/>
        <v>0.9980978339382659</v>
      </c>
      <c r="I1823" s="1">
        <f t="shared" si="85"/>
        <v>0.40214859093007593</v>
      </c>
    </row>
    <row r="1824" spans="7:9">
      <c r="G1824" s="4">
        <f t="shared" si="86"/>
        <v>0.36925552958441948</v>
      </c>
      <c r="H1824" s="1">
        <f t="shared" si="84"/>
        <v>0.99810201449956149</v>
      </c>
      <c r="I1824" s="1">
        <f t="shared" si="85"/>
        <v>0.40200032375230688</v>
      </c>
    </row>
    <row r="1825" spans="7:9">
      <c r="G1825" s="4">
        <f t="shared" si="86"/>
        <v>0.37025552958441948</v>
      </c>
      <c r="H1825" s="1">
        <f t="shared" si="84"/>
        <v>0.99810618721561184</v>
      </c>
      <c r="I1825" s="1">
        <f t="shared" si="85"/>
        <v>0.40185170938688963</v>
      </c>
    </row>
    <row r="1826" spans="7:9">
      <c r="G1826" s="4">
        <f t="shared" si="86"/>
        <v>0.37125552958441949</v>
      </c>
      <c r="H1826" s="1">
        <f t="shared" si="84"/>
        <v>0.99811035209782828</v>
      </c>
      <c r="I1826" s="1">
        <f t="shared" si="85"/>
        <v>0.40170274825934871</v>
      </c>
    </row>
    <row r="1827" spans="7:9">
      <c r="G1827" s="4">
        <f t="shared" si="86"/>
        <v>0.37225552958441949</v>
      </c>
      <c r="H1827" s="1">
        <f t="shared" si="84"/>
        <v>0.99811450915761302</v>
      </c>
      <c r="I1827" s="1">
        <f t="shared" si="85"/>
        <v>0.40155344079609118</v>
      </c>
    </row>
    <row r="1828" spans="7:9">
      <c r="G1828" s="4">
        <f t="shared" si="86"/>
        <v>0.37325552958441949</v>
      </c>
      <c r="H1828" s="1">
        <f t="shared" si="84"/>
        <v>0.99811865840635927</v>
      </c>
      <c r="I1828" s="1">
        <f t="shared" si="85"/>
        <v>0.40140378742440447</v>
      </c>
    </row>
    <row r="1829" spans="7:9">
      <c r="G1829" s="4">
        <f t="shared" si="86"/>
        <v>0.37425552958441949</v>
      </c>
      <c r="H1829" s="1">
        <f t="shared" si="84"/>
        <v>0.9981227998554516</v>
      </c>
      <c r="I1829" s="1">
        <f t="shared" si="85"/>
        <v>0.40125378857245475</v>
      </c>
    </row>
    <row r="1830" spans="7:9">
      <c r="G1830" s="4">
        <f t="shared" si="86"/>
        <v>0.37525552958441949</v>
      </c>
      <c r="H1830" s="1">
        <f t="shared" si="84"/>
        <v>0.99812693351626502</v>
      </c>
      <c r="I1830" s="1">
        <f t="shared" si="85"/>
        <v>0.4011034446692846</v>
      </c>
    </row>
    <row r="1831" spans="7:9">
      <c r="G1831" s="4">
        <f t="shared" si="86"/>
        <v>0.37625552958441949</v>
      </c>
      <c r="H1831" s="1">
        <f t="shared" si="84"/>
        <v>0.99813105940016589</v>
      </c>
      <c r="I1831" s="1">
        <f t="shared" si="85"/>
        <v>0.40095275614481091</v>
      </c>
    </row>
    <row r="1832" spans="7:9">
      <c r="G1832" s="4">
        <f t="shared" si="86"/>
        <v>0.37725552958441949</v>
      </c>
      <c r="H1832" s="1">
        <f t="shared" si="84"/>
        <v>0.99813517751851144</v>
      </c>
      <c r="I1832" s="1">
        <f t="shared" si="85"/>
        <v>0.40080172342982306</v>
      </c>
    </row>
    <row r="1833" spans="7:9">
      <c r="G1833" s="4">
        <f t="shared" si="86"/>
        <v>0.37825552958441949</v>
      </c>
      <c r="H1833" s="1">
        <f t="shared" si="84"/>
        <v>0.99813928788264983</v>
      </c>
      <c r="I1833" s="1">
        <f t="shared" si="85"/>
        <v>0.40065034695598056</v>
      </c>
    </row>
    <row r="1834" spans="7:9">
      <c r="G1834" s="4">
        <f t="shared" si="86"/>
        <v>0.37925552958441949</v>
      </c>
      <c r="H1834" s="1">
        <f t="shared" si="84"/>
        <v>0.9981433905039202</v>
      </c>
      <c r="I1834" s="1">
        <f t="shared" si="85"/>
        <v>0.40049862715581147</v>
      </c>
    </row>
    <row r="1835" spans="7:9">
      <c r="G1835" s="4">
        <f t="shared" si="86"/>
        <v>0.38025552958441949</v>
      </c>
      <c r="H1835" s="1">
        <f t="shared" si="84"/>
        <v>0.99814748539365261</v>
      </c>
      <c r="I1835" s="1">
        <f t="shared" si="85"/>
        <v>0.40034656446270983</v>
      </c>
    </row>
    <row r="1836" spans="7:9">
      <c r="G1836" s="4">
        <f t="shared" si="86"/>
        <v>0.38125552958441949</v>
      </c>
      <c r="H1836" s="1">
        <f t="shared" si="84"/>
        <v>0.99815157256316811</v>
      </c>
      <c r="I1836" s="1">
        <f t="shared" si="85"/>
        <v>0.40019415931093388</v>
      </c>
    </row>
    <row r="1837" spans="7:9">
      <c r="G1837" s="4">
        <f t="shared" si="86"/>
        <v>0.3822555295844195</v>
      </c>
      <c r="H1837" s="1">
        <f t="shared" si="84"/>
        <v>0.99815565202377865</v>
      </c>
      <c r="I1837" s="1">
        <f t="shared" si="85"/>
        <v>0.40004141213560407</v>
      </c>
    </row>
    <row r="1838" spans="7:9">
      <c r="G1838" s="4">
        <f t="shared" si="86"/>
        <v>0.3832555295844195</v>
      </c>
      <c r="H1838" s="1">
        <f t="shared" si="84"/>
        <v>0.99815972378678697</v>
      </c>
      <c r="I1838" s="1">
        <f t="shared" si="85"/>
        <v>0.39988832337270064</v>
      </c>
    </row>
    <row r="1839" spans="7:9">
      <c r="G1839" s="4">
        <f t="shared" si="86"/>
        <v>0.3842555295844195</v>
      </c>
      <c r="H1839" s="1">
        <f t="shared" si="84"/>
        <v>0.99816378786348692</v>
      </c>
      <c r="I1839" s="1">
        <f t="shared" si="85"/>
        <v>0.39973489345906194</v>
      </c>
    </row>
    <row r="1840" spans="7:9">
      <c r="G1840" s="4">
        <f t="shared" si="86"/>
        <v>0.3852555295844195</v>
      </c>
      <c r="H1840" s="1">
        <f t="shared" si="84"/>
        <v>0.99816784426516303</v>
      </c>
      <c r="I1840" s="1">
        <f t="shared" si="85"/>
        <v>0.39958112283238217</v>
      </c>
    </row>
    <row r="1841" spans="7:9">
      <c r="G1841" s="4">
        <f t="shared" si="86"/>
        <v>0.3862555295844195</v>
      </c>
      <c r="H1841" s="1">
        <f t="shared" si="84"/>
        <v>0.99817189300309084</v>
      </c>
      <c r="I1841" s="1">
        <f t="shared" si="85"/>
        <v>0.39942701193120922</v>
      </c>
    </row>
    <row r="1842" spans="7:9">
      <c r="G1842" s="4">
        <f t="shared" si="86"/>
        <v>0.3872555295844195</v>
      </c>
      <c r="H1842" s="1">
        <f t="shared" si="84"/>
        <v>0.99817593408853666</v>
      </c>
      <c r="I1842" s="1">
        <f t="shared" si="85"/>
        <v>0.39927256119494287</v>
      </c>
    </row>
    <row r="1843" spans="7:9">
      <c r="G1843" s="4">
        <f t="shared" si="86"/>
        <v>0.3882555295844195</v>
      </c>
      <c r="H1843" s="1">
        <f t="shared" si="84"/>
        <v>0.99817996753275795</v>
      </c>
      <c r="I1843" s="1">
        <f t="shared" si="85"/>
        <v>0.39911777106383223</v>
      </c>
    </row>
    <row r="1844" spans="7:9">
      <c r="G1844" s="4">
        <f t="shared" si="86"/>
        <v>0.3892555295844195</v>
      </c>
      <c r="H1844" s="1">
        <f t="shared" si="84"/>
        <v>0.99818399334700258</v>
      </c>
      <c r="I1844" s="1">
        <f t="shared" si="85"/>
        <v>0.3989626419789743</v>
      </c>
    </row>
    <row r="1845" spans="7:9">
      <c r="G1845" s="4">
        <f t="shared" si="86"/>
        <v>0.3902555295844195</v>
      </c>
      <c r="H1845" s="1">
        <f t="shared" si="84"/>
        <v>0.99818801154250958</v>
      </c>
      <c r="I1845" s="1">
        <f t="shared" si="85"/>
        <v>0.39880717438231117</v>
      </c>
    </row>
    <row r="1846" spans="7:9">
      <c r="G1846" s="4">
        <f t="shared" si="86"/>
        <v>0.3912555295844195</v>
      </c>
      <c r="H1846" s="1">
        <f t="shared" si="84"/>
        <v>0.99819202213050873</v>
      </c>
      <c r="I1846" s="1">
        <f t="shared" si="85"/>
        <v>0.3986513687166286</v>
      </c>
    </row>
    <row r="1847" spans="7:9">
      <c r="G1847" s="4">
        <f t="shared" si="86"/>
        <v>0.3922555295844195</v>
      </c>
      <c r="H1847" s="1">
        <f t="shared" si="84"/>
        <v>0.9981960251222205</v>
      </c>
      <c r="I1847" s="1">
        <f t="shared" si="85"/>
        <v>0.39849522542555321</v>
      </c>
    </row>
    <row r="1848" spans="7:9">
      <c r="G1848" s="4">
        <f t="shared" si="86"/>
        <v>0.39325552958441951</v>
      </c>
      <c r="H1848" s="1">
        <f t="shared" si="84"/>
        <v>0.99820002052885648</v>
      </c>
      <c r="I1848" s="1">
        <f t="shared" si="85"/>
        <v>0.3983387449535512</v>
      </c>
    </row>
    <row r="1849" spans="7:9">
      <c r="G1849" s="4">
        <f t="shared" si="86"/>
        <v>0.39425552958441951</v>
      </c>
      <c r="H1849" s="1">
        <f t="shared" si="84"/>
        <v>0.99820400836161882</v>
      </c>
      <c r="I1849" s="1">
        <f t="shared" si="85"/>
        <v>0.39818192774592542</v>
      </c>
    </row>
    <row r="1850" spans="7:9">
      <c r="G1850" s="4">
        <f t="shared" si="86"/>
        <v>0.39525552958441951</v>
      </c>
      <c r="H1850" s="1">
        <f t="shared" si="84"/>
        <v>0.99820798863170046</v>
      </c>
      <c r="I1850" s="1">
        <f t="shared" si="85"/>
        <v>0.39802477424881394</v>
      </c>
    </row>
    <row r="1851" spans="7:9">
      <c r="G1851" s="4">
        <f t="shared" si="86"/>
        <v>0.39625552958441951</v>
      </c>
      <c r="H1851" s="1">
        <f t="shared" si="84"/>
        <v>0.99821196135028523</v>
      </c>
      <c r="I1851" s="1">
        <f t="shared" si="85"/>
        <v>0.39786728490918744</v>
      </c>
    </row>
    <row r="1852" spans="7:9">
      <c r="G1852" s="4">
        <f t="shared" si="86"/>
        <v>0.39725552958441951</v>
      </c>
      <c r="H1852" s="1">
        <f t="shared" si="84"/>
        <v>0.99821592652854763</v>
      </c>
      <c r="I1852" s="1">
        <f t="shared" si="85"/>
        <v>0.39770946017484732</v>
      </c>
    </row>
    <row r="1853" spans="7:9">
      <c r="G1853" s="4">
        <f t="shared" si="86"/>
        <v>0.39825552958441951</v>
      </c>
      <c r="H1853" s="1">
        <f t="shared" si="84"/>
        <v>0.99821988417765317</v>
      </c>
      <c r="I1853" s="1">
        <f t="shared" si="85"/>
        <v>0.39755130049442367</v>
      </c>
    </row>
    <row r="1854" spans="7:9">
      <c r="G1854" s="4">
        <f t="shared" si="86"/>
        <v>0.39925552958441951</v>
      </c>
      <c r="H1854" s="1">
        <f t="shared" si="84"/>
        <v>0.99822383430875794</v>
      </c>
      <c r="I1854" s="1">
        <f t="shared" si="85"/>
        <v>0.39739280631737295</v>
      </c>
    </row>
    <row r="1855" spans="7:9">
      <c r="G1855" s="4">
        <f t="shared" si="86"/>
        <v>0.40025552958441951</v>
      </c>
      <c r="H1855" s="1">
        <f t="shared" si="84"/>
        <v>0.99822777693300857</v>
      </c>
      <c r="I1855" s="1">
        <f t="shared" si="85"/>
        <v>0.39723397809397593</v>
      </c>
    </row>
    <row r="1856" spans="7:9">
      <c r="G1856" s="4">
        <f t="shared" si="86"/>
        <v>0.40125552958441951</v>
      </c>
      <c r="H1856" s="1">
        <f t="shared" si="84"/>
        <v>0.99823171206154282</v>
      </c>
      <c r="I1856" s="1">
        <f t="shared" si="85"/>
        <v>0.39707481627533558</v>
      </c>
    </row>
    <row r="1857" spans="7:9">
      <c r="G1857" s="4">
        <f t="shared" si="86"/>
        <v>0.40225552958441951</v>
      </c>
      <c r="H1857" s="1">
        <f t="shared" si="84"/>
        <v>0.99823563970548901</v>
      </c>
      <c r="I1857" s="1">
        <f t="shared" si="85"/>
        <v>0.39691532131337492</v>
      </c>
    </row>
    <row r="1858" spans="7:9">
      <c r="G1858" s="4">
        <f t="shared" si="86"/>
        <v>0.40325552958441951</v>
      </c>
      <c r="H1858" s="1">
        <f t="shared" ref="H1858:H1921" si="87">1-$B$1*NORMSDIST($E$5-$E$6*G1858)</f>
        <v>0.99823955987596624</v>
      </c>
      <c r="I1858" s="1">
        <f t="shared" ref="I1858:I1921" si="88">_xlfn.NORM.S.DIST(G1858,FALSE)/(1-$B$16)</f>
        <v>0.39675549366083518</v>
      </c>
    </row>
    <row r="1859" spans="7:9">
      <c r="G1859" s="4">
        <f t="shared" ref="G1859:G1922" si="89">G1858+0.001</f>
        <v>0.40425552958441952</v>
      </c>
      <c r="H1859" s="1">
        <f t="shared" si="87"/>
        <v>0.99824347258408408</v>
      </c>
      <c r="I1859" s="1">
        <f t="shared" si="88"/>
        <v>0.39659533377127287</v>
      </c>
    </row>
    <row r="1860" spans="7:9">
      <c r="G1860" s="4">
        <f t="shared" si="89"/>
        <v>0.40525552958441952</v>
      </c>
      <c r="H1860" s="1">
        <f t="shared" si="87"/>
        <v>0.99824737784094308</v>
      </c>
      <c r="I1860" s="1">
        <f t="shared" si="88"/>
        <v>0.39643484209905855</v>
      </c>
    </row>
    <row r="1861" spans="7:9">
      <c r="G1861" s="4">
        <f t="shared" si="89"/>
        <v>0.40625552958441952</v>
      </c>
      <c r="H1861" s="1">
        <f t="shared" si="87"/>
        <v>0.9982512756576345</v>
      </c>
      <c r="I1861" s="1">
        <f t="shared" si="88"/>
        <v>0.39627401909937404</v>
      </c>
    </row>
    <row r="1862" spans="7:9">
      <c r="G1862" s="4">
        <f t="shared" si="89"/>
        <v>0.40725552958441952</v>
      </c>
      <c r="H1862" s="1">
        <f t="shared" si="87"/>
        <v>0.99825516604524012</v>
      </c>
      <c r="I1862" s="1">
        <f t="shared" si="88"/>
        <v>0.39611286522821082</v>
      </c>
    </row>
    <row r="1863" spans="7:9">
      <c r="G1863" s="4">
        <f t="shared" si="89"/>
        <v>0.40825552958441952</v>
      </c>
      <c r="H1863" s="1">
        <f t="shared" si="87"/>
        <v>0.99825904901483253</v>
      </c>
      <c r="I1863" s="1">
        <f t="shared" si="88"/>
        <v>0.39595138094236709</v>
      </c>
    </row>
    <row r="1864" spans="7:9">
      <c r="G1864" s="4">
        <f t="shared" si="89"/>
        <v>0.40925552958441952</v>
      </c>
      <c r="H1864" s="1">
        <f t="shared" si="87"/>
        <v>0.99826292457747479</v>
      </c>
      <c r="I1864" s="1">
        <f t="shared" si="88"/>
        <v>0.39578956669944659</v>
      </c>
    </row>
    <row r="1865" spans="7:9">
      <c r="G1865" s="4">
        <f t="shared" si="89"/>
        <v>0.41025552958441952</v>
      </c>
      <c r="H1865" s="1">
        <f t="shared" si="87"/>
        <v>0.99826679274422092</v>
      </c>
      <c r="I1865" s="1">
        <f t="shared" si="88"/>
        <v>0.39562742295785569</v>
      </c>
    </row>
    <row r="1866" spans="7:9">
      <c r="G1866" s="4">
        <f t="shared" si="89"/>
        <v>0.41125552958441952</v>
      </c>
      <c r="H1866" s="1">
        <f t="shared" si="87"/>
        <v>0.99827065352611533</v>
      </c>
      <c r="I1866" s="1">
        <f t="shared" si="88"/>
        <v>0.39546495017680156</v>
      </c>
    </row>
    <row r="1867" spans="7:9">
      <c r="G1867" s="4">
        <f t="shared" si="89"/>
        <v>0.41225552958441952</v>
      </c>
      <c r="H1867" s="1">
        <f t="shared" si="87"/>
        <v>0.99827450693419317</v>
      </c>
      <c r="I1867" s="1">
        <f t="shared" si="88"/>
        <v>0.39530214881628972</v>
      </c>
    </row>
    <row r="1868" spans="7:9">
      <c r="G1868" s="4">
        <f t="shared" si="89"/>
        <v>0.41325552958441952</v>
      </c>
      <c r="H1868" s="1">
        <f t="shared" si="87"/>
        <v>0.99827835297948042</v>
      </c>
      <c r="I1868" s="1">
        <f t="shared" si="88"/>
        <v>0.39513901933712248</v>
      </c>
    </row>
    <row r="1869" spans="7:9">
      <c r="G1869" s="4">
        <f t="shared" si="89"/>
        <v>0.41425552958441952</v>
      </c>
      <c r="H1869" s="1">
        <f t="shared" si="87"/>
        <v>0.99828219167299337</v>
      </c>
      <c r="I1869" s="1">
        <f t="shared" si="88"/>
        <v>0.39497556220089608</v>
      </c>
    </row>
    <row r="1870" spans="7:9">
      <c r="G1870" s="4">
        <f t="shared" si="89"/>
        <v>0.41525552958441952</v>
      </c>
      <c r="H1870" s="1">
        <f t="shared" si="87"/>
        <v>0.99828602302573899</v>
      </c>
      <c r="I1870" s="1">
        <f t="shared" si="88"/>
        <v>0.39481177786999888</v>
      </c>
    </row>
    <row r="1871" spans="7:9">
      <c r="G1871" s="4">
        <f t="shared" si="89"/>
        <v>0.41625552958441953</v>
      </c>
      <c r="H1871" s="1">
        <f t="shared" si="87"/>
        <v>0.99828984704871515</v>
      </c>
      <c r="I1871" s="1">
        <f t="shared" si="88"/>
        <v>0.3946476668076091</v>
      </c>
    </row>
    <row r="1872" spans="7:9">
      <c r="G1872" s="4">
        <f t="shared" si="89"/>
        <v>0.41725552958441953</v>
      </c>
      <c r="H1872" s="1">
        <f t="shared" si="87"/>
        <v>0.99829366375290995</v>
      </c>
      <c r="I1872" s="1">
        <f t="shared" si="88"/>
        <v>0.39448322947769271</v>
      </c>
    </row>
    <row r="1873" spans="7:9">
      <c r="G1873" s="4">
        <f t="shared" si="89"/>
        <v>0.41825552958441953</v>
      </c>
      <c r="H1873" s="1">
        <f t="shared" si="87"/>
        <v>0.99829747314930239</v>
      </c>
      <c r="I1873" s="1">
        <f t="shared" si="88"/>
        <v>0.39431846634500117</v>
      </c>
    </row>
    <row r="1874" spans="7:9">
      <c r="G1874" s="4">
        <f t="shared" si="89"/>
        <v>0.41925552958441953</v>
      </c>
      <c r="H1874" s="1">
        <f t="shared" si="87"/>
        <v>0.9983012752488617</v>
      </c>
      <c r="I1874" s="1">
        <f t="shared" si="88"/>
        <v>0.39415337787506921</v>
      </c>
    </row>
    <row r="1875" spans="7:9">
      <c r="G1875" s="4">
        <f t="shared" si="89"/>
        <v>0.42025552958441953</v>
      </c>
      <c r="H1875" s="1">
        <f t="shared" si="87"/>
        <v>0.99830507006254821</v>
      </c>
      <c r="I1875" s="1">
        <f t="shared" si="88"/>
        <v>0.39398796453421275</v>
      </c>
    </row>
    <row r="1876" spans="7:9">
      <c r="G1876" s="4">
        <f t="shared" si="89"/>
        <v>0.42125552958441953</v>
      </c>
      <c r="H1876" s="1">
        <f t="shared" si="87"/>
        <v>0.99830885760131227</v>
      </c>
      <c r="I1876" s="1">
        <f t="shared" si="88"/>
        <v>0.39382222678952672</v>
      </c>
    </row>
    <row r="1877" spans="7:9">
      <c r="G1877" s="4">
        <f t="shared" si="89"/>
        <v>0.42225552958441953</v>
      </c>
      <c r="H1877" s="1">
        <f t="shared" si="87"/>
        <v>0.99831263787609514</v>
      </c>
      <c r="I1877" s="1">
        <f t="shared" si="88"/>
        <v>0.39365616510888257</v>
      </c>
    </row>
    <row r="1878" spans="7:9">
      <c r="G1878" s="4">
        <f t="shared" si="89"/>
        <v>0.42325552958441953</v>
      </c>
      <c r="H1878" s="1">
        <f t="shared" si="87"/>
        <v>0.99831641089782852</v>
      </c>
      <c r="I1878" s="1">
        <f t="shared" si="88"/>
        <v>0.39348977996092649</v>
      </c>
    </row>
    <row r="1879" spans="7:9">
      <c r="G1879" s="4">
        <f t="shared" si="89"/>
        <v>0.42425552958441953</v>
      </c>
      <c r="H1879" s="1">
        <f t="shared" si="87"/>
        <v>0.99832017667743467</v>
      </c>
      <c r="I1879" s="1">
        <f t="shared" si="88"/>
        <v>0.39332307181507709</v>
      </c>
    </row>
    <row r="1880" spans="7:9">
      <c r="G1880" s="4">
        <f t="shared" si="89"/>
        <v>0.42525552958441953</v>
      </c>
      <c r="H1880" s="1">
        <f t="shared" si="87"/>
        <v>0.99832393522582641</v>
      </c>
      <c r="I1880" s="1">
        <f t="shared" si="88"/>
        <v>0.39315604114152281</v>
      </c>
    </row>
    <row r="1881" spans="7:9">
      <c r="G1881" s="4">
        <f t="shared" si="89"/>
        <v>0.42625552958441953</v>
      </c>
      <c r="H1881" s="1">
        <f t="shared" si="87"/>
        <v>0.99832768655390702</v>
      </c>
      <c r="I1881" s="1">
        <f t="shared" si="88"/>
        <v>0.39298868841122048</v>
      </c>
    </row>
    <row r="1882" spans="7:9">
      <c r="G1882" s="4">
        <f t="shared" si="89"/>
        <v>0.42725552958441954</v>
      </c>
      <c r="H1882" s="1">
        <f t="shared" si="87"/>
        <v>0.99833143067257046</v>
      </c>
      <c r="I1882" s="1">
        <f t="shared" si="88"/>
        <v>0.39282101409589221</v>
      </c>
    </row>
    <row r="1883" spans="7:9">
      <c r="G1883" s="4">
        <f t="shared" si="89"/>
        <v>0.42825552958441954</v>
      </c>
      <c r="H1883" s="1">
        <f t="shared" si="87"/>
        <v>0.99833516759270113</v>
      </c>
      <c r="I1883" s="1">
        <f t="shared" si="88"/>
        <v>0.39265301866802388</v>
      </c>
    </row>
    <row r="1884" spans="7:9">
      <c r="G1884" s="4">
        <f t="shared" si="89"/>
        <v>0.42925552958441954</v>
      </c>
      <c r="H1884" s="1">
        <f t="shared" si="87"/>
        <v>0.99833889732517378</v>
      </c>
      <c r="I1884" s="1">
        <f t="shared" si="88"/>
        <v>0.39248470260086271</v>
      </c>
    </row>
    <row r="1885" spans="7:9">
      <c r="G1885" s="4">
        <f t="shared" si="89"/>
        <v>0.43025552958441954</v>
      </c>
      <c r="H1885" s="1">
        <f t="shared" si="87"/>
        <v>0.99834261988085382</v>
      </c>
      <c r="I1885" s="1">
        <f t="shared" si="88"/>
        <v>0.39231606636841482</v>
      </c>
    </row>
    <row r="1886" spans="7:9">
      <c r="G1886" s="4">
        <f t="shared" si="89"/>
        <v>0.43125552958441954</v>
      </c>
      <c r="H1886" s="1">
        <f t="shared" si="87"/>
        <v>0.99834633527059724</v>
      </c>
      <c r="I1886" s="1">
        <f t="shared" si="88"/>
        <v>0.39214711044544331</v>
      </c>
    </row>
    <row r="1887" spans="7:9">
      <c r="G1887" s="4">
        <f t="shared" si="89"/>
        <v>0.43225552958441954</v>
      </c>
      <c r="H1887" s="1">
        <f t="shared" si="87"/>
        <v>0.99835004350525025</v>
      </c>
      <c r="I1887" s="1">
        <f t="shared" si="88"/>
        <v>0.39197783530746599</v>
      </c>
    </row>
    <row r="1888" spans="7:9">
      <c r="G1888" s="4">
        <f t="shared" si="89"/>
        <v>0.43325552958441954</v>
      </c>
      <c r="H1888" s="1">
        <f t="shared" si="87"/>
        <v>0.99835374459564985</v>
      </c>
      <c r="I1888" s="1">
        <f t="shared" si="88"/>
        <v>0.39180824143075288</v>
      </c>
    </row>
    <row r="1889" spans="7:9">
      <c r="G1889" s="4">
        <f t="shared" si="89"/>
        <v>0.43425552958441954</v>
      </c>
      <c r="H1889" s="1">
        <f t="shared" si="87"/>
        <v>0.99835743855262327</v>
      </c>
      <c r="I1889" s="1">
        <f t="shared" si="88"/>
        <v>0.39163832929232434</v>
      </c>
    </row>
    <row r="1890" spans="7:9">
      <c r="G1890" s="4">
        <f t="shared" si="89"/>
        <v>0.43525552958441954</v>
      </c>
      <c r="H1890" s="1">
        <f t="shared" si="87"/>
        <v>0.99836112538698818</v>
      </c>
      <c r="I1890" s="1">
        <f t="shared" si="88"/>
        <v>0.39146809936994864</v>
      </c>
    </row>
    <row r="1891" spans="7:9">
      <c r="G1891" s="4">
        <f t="shared" si="89"/>
        <v>0.43625552958441954</v>
      </c>
      <c r="H1891" s="1">
        <f t="shared" si="87"/>
        <v>0.99836480510955294</v>
      </c>
      <c r="I1891" s="1">
        <f t="shared" si="88"/>
        <v>0.39129755214213968</v>
      </c>
    </row>
    <row r="1892" spans="7:9">
      <c r="G1892" s="4">
        <f t="shared" si="89"/>
        <v>0.43725552958441954</v>
      </c>
      <c r="H1892" s="1">
        <f t="shared" si="87"/>
        <v>0.99836847773111626</v>
      </c>
      <c r="I1892" s="1">
        <f t="shared" si="88"/>
        <v>0.39112668808815504</v>
      </c>
    </row>
    <row r="1893" spans="7:9">
      <c r="G1893" s="4">
        <f t="shared" si="89"/>
        <v>0.43825552958441955</v>
      </c>
      <c r="H1893" s="1">
        <f t="shared" si="87"/>
        <v>0.99837214326246715</v>
      </c>
      <c r="I1893" s="1">
        <f t="shared" si="88"/>
        <v>0.39095550768799336</v>
      </c>
    </row>
    <row r="1894" spans="7:9">
      <c r="G1894" s="4">
        <f t="shared" si="89"/>
        <v>0.43925552958441955</v>
      </c>
      <c r="H1894" s="1">
        <f t="shared" si="87"/>
        <v>0.99837580171438534</v>
      </c>
      <c r="I1894" s="1">
        <f t="shared" si="88"/>
        <v>0.39078401142239244</v>
      </c>
    </row>
    <row r="1895" spans="7:9">
      <c r="G1895" s="4">
        <f t="shared" si="89"/>
        <v>0.44025552958441955</v>
      </c>
      <c r="H1895" s="1">
        <f t="shared" si="87"/>
        <v>0.99837945309764053</v>
      </c>
      <c r="I1895" s="1">
        <f t="shared" si="88"/>
        <v>0.39061219977282646</v>
      </c>
    </row>
    <row r="1896" spans="7:9">
      <c r="G1896" s="4">
        <f t="shared" si="89"/>
        <v>0.44125552958441955</v>
      </c>
      <c r="H1896" s="1">
        <f t="shared" si="87"/>
        <v>0.99838309742299336</v>
      </c>
      <c r="I1896" s="1">
        <f t="shared" si="88"/>
        <v>0.39044007322150465</v>
      </c>
    </row>
    <row r="1897" spans="7:9">
      <c r="G1897" s="4">
        <f t="shared" si="89"/>
        <v>0.44225552958441955</v>
      </c>
      <c r="H1897" s="1">
        <f t="shared" si="87"/>
        <v>0.99838673470119454</v>
      </c>
      <c r="I1897" s="1">
        <f t="shared" si="88"/>
        <v>0.39026763225136807</v>
      </c>
    </row>
    <row r="1898" spans="7:9">
      <c r="G1898" s="4">
        <f t="shared" si="89"/>
        <v>0.44325552958441955</v>
      </c>
      <c r="H1898" s="1">
        <f t="shared" si="87"/>
        <v>0.99839036494298528</v>
      </c>
      <c r="I1898" s="1">
        <f t="shared" si="88"/>
        <v>0.39009487734608789</v>
      </c>
    </row>
    <row r="1899" spans="7:9">
      <c r="G1899" s="4">
        <f t="shared" si="89"/>
        <v>0.44425552958441955</v>
      </c>
      <c r="H1899" s="1">
        <f t="shared" si="87"/>
        <v>0.99839398815909719</v>
      </c>
      <c r="I1899" s="1">
        <f t="shared" si="88"/>
        <v>0.38992180899006301</v>
      </c>
    </row>
    <row r="1900" spans="7:9">
      <c r="G1900" s="4">
        <f t="shared" si="89"/>
        <v>0.44525552958441955</v>
      </c>
      <c r="H1900" s="1">
        <f t="shared" si="87"/>
        <v>0.99839760436025238</v>
      </c>
      <c r="I1900" s="1">
        <f t="shared" si="88"/>
        <v>0.38974842766841788</v>
      </c>
    </row>
    <row r="1901" spans="7:9">
      <c r="G1901" s="4">
        <f t="shared" si="89"/>
        <v>0.44625552958441955</v>
      </c>
      <c r="H1901" s="1">
        <f t="shared" si="87"/>
        <v>0.99840121355716305</v>
      </c>
      <c r="I1901" s="1">
        <f t="shared" si="88"/>
        <v>0.38957473386700014</v>
      </c>
    </row>
    <row r="1902" spans="7:9">
      <c r="G1902" s="4">
        <f t="shared" si="89"/>
        <v>0.44725552958441955</v>
      </c>
      <c r="H1902" s="1">
        <f t="shared" si="87"/>
        <v>0.99840481576053219</v>
      </c>
      <c r="I1902" s="1">
        <f t="shared" si="88"/>
        <v>0.3894007280723783</v>
      </c>
    </row>
    <row r="1903" spans="7:9">
      <c r="G1903" s="4">
        <f t="shared" si="89"/>
        <v>0.44825552958441955</v>
      </c>
      <c r="H1903" s="1">
        <f t="shared" si="87"/>
        <v>0.99840841098105282</v>
      </c>
      <c r="I1903" s="1">
        <f t="shared" si="88"/>
        <v>0.38922641077183967</v>
      </c>
    </row>
    <row r="1904" spans="7:9">
      <c r="G1904" s="4">
        <f t="shared" si="89"/>
        <v>0.44925552958441956</v>
      </c>
      <c r="H1904" s="1">
        <f t="shared" si="87"/>
        <v>0.99841199922940838</v>
      </c>
      <c r="I1904" s="1">
        <f t="shared" si="88"/>
        <v>0.38905178245338778</v>
      </c>
    </row>
    <row r="1905" spans="7:9">
      <c r="G1905" s="4">
        <f t="shared" si="89"/>
        <v>0.45025552958441956</v>
      </c>
      <c r="H1905" s="1">
        <f t="shared" si="87"/>
        <v>0.99841558051627277</v>
      </c>
      <c r="I1905" s="1">
        <f t="shared" si="88"/>
        <v>0.38887684360574065</v>
      </c>
    </row>
    <row r="1906" spans="7:9">
      <c r="G1906" s="4">
        <f t="shared" si="89"/>
        <v>0.45125552958441956</v>
      </c>
      <c r="H1906" s="1">
        <f t="shared" si="87"/>
        <v>0.99841915485231025</v>
      </c>
      <c r="I1906" s="1">
        <f t="shared" si="88"/>
        <v>0.38870159471832788</v>
      </c>
    </row>
    <row r="1907" spans="7:9">
      <c r="G1907" s="4">
        <f t="shared" si="89"/>
        <v>0.45225552958441956</v>
      </c>
      <c r="H1907" s="1">
        <f t="shared" si="87"/>
        <v>0.99842272224817541</v>
      </c>
      <c r="I1907" s="1">
        <f t="shared" si="88"/>
        <v>0.38852603628128862</v>
      </c>
    </row>
    <row r="1908" spans="7:9">
      <c r="G1908" s="4">
        <f t="shared" si="89"/>
        <v>0.45325552958441956</v>
      </c>
      <c r="H1908" s="1">
        <f t="shared" si="87"/>
        <v>0.99842628271451295</v>
      </c>
      <c r="I1908" s="1">
        <f t="shared" si="88"/>
        <v>0.38835016878546952</v>
      </c>
    </row>
    <row r="1909" spans="7:9">
      <c r="G1909" s="4">
        <f t="shared" si="89"/>
        <v>0.45425552958441956</v>
      </c>
      <c r="H1909" s="1">
        <f t="shared" si="87"/>
        <v>0.99842983626195825</v>
      </c>
      <c r="I1909" s="1">
        <f t="shared" si="88"/>
        <v>0.38817399272242231</v>
      </c>
    </row>
    <row r="1910" spans="7:9">
      <c r="G1910" s="4">
        <f t="shared" si="89"/>
        <v>0.45525552958441956</v>
      </c>
      <c r="H1910" s="1">
        <f t="shared" si="87"/>
        <v>0.99843338290113681</v>
      </c>
      <c r="I1910" s="1">
        <f t="shared" si="88"/>
        <v>0.38799750858440119</v>
      </c>
    </row>
    <row r="1911" spans="7:9">
      <c r="G1911" s="4">
        <f t="shared" si="89"/>
        <v>0.45625552958441956</v>
      </c>
      <c r="H1911" s="1">
        <f t="shared" si="87"/>
        <v>0.99843692264266459</v>
      </c>
      <c r="I1911" s="1">
        <f t="shared" si="88"/>
        <v>0.38782071686436104</v>
      </c>
    </row>
    <row r="1912" spans="7:9">
      <c r="G1912" s="4">
        <f t="shared" si="89"/>
        <v>0.45725552958441956</v>
      </c>
      <c r="H1912" s="1">
        <f t="shared" si="87"/>
        <v>0.99844045549714755</v>
      </c>
      <c r="I1912" s="1">
        <f t="shared" si="88"/>
        <v>0.38764361805595476</v>
      </c>
    </row>
    <row r="1913" spans="7:9">
      <c r="G1913" s="4">
        <f t="shared" si="89"/>
        <v>0.45825552958441956</v>
      </c>
      <c r="H1913" s="1">
        <f t="shared" si="87"/>
        <v>0.99844398147518221</v>
      </c>
      <c r="I1913" s="1">
        <f t="shared" si="88"/>
        <v>0.38746621265353132</v>
      </c>
    </row>
    <row r="1914" spans="7:9">
      <c r="G1914" s="4">
        <f t="shared" si="89"/>
        <v>0.45925552958441956</v>
      </c>
      <c r="H1914" s="1">
        <f t="shared" si="87"/>
        <v>0.99844750058735554</v>
      </c>
      <c r="I1914" s="1">
        <f t="shared" si="88"/>
        <v>0.38728850115213304</v>
      </c>
    </row>
    <row r="1915" spans="7:9">
      <c r="G1915" s="4">
        <f t="shared" si="89"/>
        <v>0.46025552958441956</v>
      </c>
      <c r="H1915" s="1">
        <f t="shared" si="87"/>
        <v>0.99845101284424442</v>
      </c>
      <c r="I1915" s="1">
        <f t="shared" si="88"/>
        <v>0.38711048404749371</v>
      </c>
    </row>
    <row r="1916" spans="7:9">
      <c r="G1916" s="4">
        <f t="shared" si="89"/>
        <v>0.46125552958441957</v>
      </c>
      <c r="H1916" s="1">
        <f t="shared" si="87"/>
        <v>0.99845451825641618</v>
      </c>
      <c r="I1916" s="1">
        <f t="shared" si="88"/>
        <v>0.38693216183603596</v>
      </c>
    </row>
    <row r="1917" spans="7:9">
      <c r="G1917" s="4">
        <f t="shared" si="89"/>
        <v>0.46225552958441957</v>
      </c>
      <c r="H1917" s="1">
        <f t="shared" si="87"/>
        <v>0.99845801683442859</v>
      </c>
      <c r="I1917" s="1">
        <f t="shared" si="88"/>
        <v>0.3867535350148692</v>
      </c>
    </row>
    <row r="1918" spans="7:9">
      <c r="G1918" s="4">
        <f t="shared" si="89"/>
        <v>0.46325552958441957</v>
      </c>
      <c r="H1918" s="1">
        <f t="shared" si="87"/>
        <v>0.99846150858882932</v>
      </c>
      <c r="I1918" s="1">
        <f t="shared" si="88"/>
        <v>0.38657460408178718</v>
      </c>
    </row>
    <row r="1919" spans="7:9">
      <c r="G1919" s="4">
        <f t="shared" si="89"/>
        <v>0.46425552958441957</v>
      </c>
      <c r="H1919" s="1">
        <f t="shared" si="87"/>
        <v>0.99846499353015683</v>
      </c>
      <c r="I1919" s="1">
        <f t="shared" si="88"/>
        <v>0.38639536953526565</v>
      </c>
    </row>
    <row r="1920" spans="7:9">
      <c r="G1920" s="4">
        <f t="shared" si="89"/>
        <v>0.46525552958441957</v>
      </c>
      <c r="H1920" s="1">
        <f t="shared" si="87"/>
        <v>0.99846847166893937</v>
      </c>
      <c r="I1920" s="1">
        <f t="shared" si="88"/>
        <v>0.38621583187446029</v>
      </c>
    </row>
    <row r="1921" spans="7:9">
      <c r="G1921" s="4">
        <f t="shared" si="89"/>
        <v>0.46625552958441957</v>
      </c>
      <c r="H1921" s="1">
        <f t="shared" si="87"/>
        <v>0.99847194301569564</v>
      </c>
      <c r="I1921" s="1">
        <f t="shared" si="88"/>
        <v>0.38603599159920404</v>
      </c>
    </row>
    <row r="1922" spans="7:9">
      <c r="G1922" s="4">
        <f t="shared" si="89"/>
        <v>0.46725552958441957</v>
      </c>
      <c r="H1922" s="1">
        <f t="shared" ref="H1922:H1985" si="90">1-$B$1*NORMSDIST($E$5-$E$6*G1922)</f>
        <v>0.99847540758093456</v>
      </c>
      <c r="I1922" s="1">
        <f t="shared" ref="I1922:I1985" si="91">_xlfn.NORM.S.DIST(G1922,FALSE)/(1-$B$16)</f>
        <v>0.38585584921000515</v>
      </c>
    </row>
    <row r="1923" spans="7:9">
      <c r="G1923" s="4">
        <f t="shared" ref="G1923:G1986" si="92">G1922+0.001</f>
        <v>0.46825552958441957</v>
      </c>
      <c r="H1923" s="1">
        <f t="shared" si="90"/>
        <v>0.99847886537515529</v>
      </c>
      <c r="I1923" s="1">
        <f t="shared" si="91"/>
        <v>0.38567540520804455</v>
      </c>
    </row>
    <row r="1924" spans="7:9">
      <c r="G1924" s="4">
        <f t="shared" si="92"/>
        <v>0.46925552958441957</v>
      </c>
      <c r="H1924" s="1">
        <f t="shared" si="90"/>
        <v>0.99848231640884733</v>
      </c>
      <c r="I1924" s="1">
        <f t="shared" si="91"/>
        <v>0.38549466009517375</v>
      </c>
    </row>
    <row r="1925" spans="7:9">
      <c r="G1925" s="4">
        <f t="shared" si="92"/>
        <v>0.47025552958441957</v>
      </c>
      <c r="H1925" s="1">
        <f t="shared" si="90"/>
        <v>0.99848576069249029</v>
      </c>
      <c r="I1925" s="1">
        <f t="shared" si="91"/>
        <v>0.38531361437391237</v>
      </c>
    </row>
    <row r="1926" spans="7:9">
      <c r="G1926" s="4">
        <f t="shared" si="92"/>
        <v>0.47125552958441957</v>
      </c>
      <c r="H1926" s="1">
        <f t="shared" si="90"/>
        <v>0.99848919823655391</v>
      </c>
      <c r="I1926" s="1">
        <f t="shared" si="91"/>
        <v>0.38513226854744598</v>
      </c>
    </row>
    <row r="1927" spans="7:9">
      <c r="G1927" s="4">
        <f t="shared" si="92"/>
        <v>0.47225552958441958</v>
      </c>
      <c r="H1927" s="1">
        <f t="shared" si="90"/>
        <v>0.99849262905149849</v>
      </c>
      <c r="I1927" s="1">
        <f t="shared" si="91"/>
        <v>0.38495062311962369</v>
      </c>
    </row>
    <row r="1928" spans="7:9">
      <c r="G1928" s="4">
        <f t="shared" si="92"/>
        <v>0.47325552958441958</v>
      </c>
      <c r="H1928" s="1">
        <f t="shared" si="90"/>
        <v>0.99849605314777412</v>
      </c>
      <c r="I1928" s="1">
        <f t="shared" si="91"/>
        <v>0.38476867859495562</v>
      </c>
    </row>
    <row r="1929" spans="7:9">
      <c r="G1929" s="4">
        <f t="shared" si="92"/>
        <v>0.47425552958441958</v>
      </c>
      <c r="H1929" s="1">
        <f t="shared" si="90"/>
        <v>0.99849947053582133</v>
      </c>
      <c r="I1929" s="1">
        <f t="shared" si="91"/>
        <v>0.38458643547861104</v>
      </c>
    </row>
    <row r="1930" spans="7:9">
      <c r="G1930" s="4">
        <f t="shared" si="92"/>
        <v>0.47525552958441958</v>
      </c>
      <c r="H1930" s="1">
        <f t="shared" si="90"/>
        <v>0.99850288122607089</v>
      </c>
      <c r="I1930" s="1">
        <f t="shared" si="91"/>
        <v>0.38440389427641564</v>
      </c>
    </row>
    <row r="1931" spans="7:9">
      <c r="G1931" s="4">
        <f t="shared" si="92"/>
        <v>0.47625552958441958</v>
      </c>
      <c r="H1931" s="1">
        <f t="shared" si="90"/>
        <v>0.99850628522894369</v>
      </c>
      <c r="I1931" s="1">
        <f t="shared" si="91"/>
        <v>0.38422105549484925</v>
      </c>
    </row>
    <row r="1932" spans="7:9">
      <c r="G1932" s="4">
        <f t="shared" si="92"/>
        <v>0.47725552958441958</v>
      </c>
      <c r="H1932" s="1">
        <f t="shared" si="90"/>
        <v>0.99850968255485084</v>
      </c>
      <c r="I1932" s="1">
        <f t="shared" si="91"/>
        <v>0.38403791964104361</v>
      </c>
    </row>
    <row r="1933" spans="7:9">
      <c r="G1933" s="4">
        <f t="shared" si="92"/>
        <v>0.47825552958441958</v>
      </c>
      <c r="H1933" s="1">
        <f t="shared" si="90"/>
        <v>0.99851307321419358</v>
      </c>
      <c r="I1933" s="1">
        <f t="shared" si="91"/>
        <v>0.38385448722278009</v>
      </c>
    </row>
    <row r="1934" spans="7:9">
      <c r="G1934" s="4">
        <f t="shared" si="92"/>
        <v>0.47925552958441958</v>
      </c>
      <c r="H1934" s="1">
        <f t="shared" si="90"/>
        <v>0.99851645721736348</v>
      </c>
      <c r="I1934" s="1">
        <f t="shared" si="91"/>
        <v>0.38367075874848722</v>
      </c>
    </row>
    <row r="1935" spans="7:9">
      <c r="G1935" s="4">
        <f t="shared" si="92"/>
        <v>0.48025552958441958</v>
      </c>
      <c r="H1935" s="1">
        <f t="shared" si="90"/>
        <v>0.99851983457474192</v>
      </c>
      <c r="I1935" s="1">
        <f t="shared" si="91"/>
        <v>0.38348673472723832</v>
      </c>
    </row>
    <row r="1936" spans="7:9">
      <c r="G1936" s="4">
        <f t="shared" si="92"/>
        <v>0.48125552958441958</v>
      </c>
      <c r="H1936" s="1">
        <f t="shared" si="90"/>
        <v>0.99852320529670091</v>
      </c>
      <c r="I1936" s="1">
        <f t="shared" si="91"/>
        <v>0.38330241566874929</v>
      </c>
    </row>
    <row r="1937" spans="7:9">
      <c r="G1937" s="4">
        <f t="shared" si="92"/>
        <v>0.48225552958441958</v>
      </c>
      <c r="H1937" s="1">
        <f t="shared" si="90"/>
        <v>0.99852656939360229</v>
      </c>
      <c r="I1937" s="1">
        <f t="shared" si="91"/>
        <v>0.3831178020833762</v>
      </c>
    </row>
    <row r="1938" spans="7:9">
      <c r="G1938" s="4">
        <f t="shared" si="92"/>
        <v>0.48325552958441959</v>
      </c>
      <c r="H1938" s="1">
        <f t="shared" si="90"/>
        <v>0.99852992687579822</v>
      </c>
      <c r="I1938" s="1">
        <f t="shared" si="91"/>
        <v>0.38293289448211276</v>
      </c>
    </row>
    <row r="1939" spans="7:9">
      <c r="G1939" s="4">
        <f t="shared" si="92"/>
        <v>0.48425552958441959</v>
      </c>
      <c r="H1939" s="1">
        <f t="shared" si="90"/>
        <v>0.99853327775363088</v>
      </c>
      <c r="I1939" s="1">
        <f t="shared" si="91"/>
        <v>0.38274769337658843</v>
      </c>
    </row>
    <row r="1940" spans="7:9">
      <c r="G1940" s="4">
        <f t="shared" si="92"/>
        <v>0.48525552958441959</v>
      </c>
      <c r="H1940" s="1">
        <f t="shared" si="90"/>
        <v>0.99853662203743287</v>
      </c>
      <c r="I1940" s="1">
        <f t="shared" si="91"/>
        <v>0.3825621992790656</v>
      </c>
    </row>
    <row r="1941" spans="7:9">
      <c r="G1941" s="4">
        <f t="shared" si="92"/>
        <v>0.48625552958441959</v>
      </c>
      <c r="H1941" s="1">
        <f t="shared" si="90"/>
        <v>0.99853995973752674</v>
      </c>
      <c r="I1941" s="1">
        <f t="shared" si="91"/>
        <v>0.3823764127024375</v>
      </c>
    </row>
    <row r="1942" spans="7:9">
      <c r="G1942" s="4">
        <f t="shared" si="92"/>
        <v>0.48725552958441959</v>
      </c>
      <c r="H1942" s="1">
        <f t="shared" si="90"/>
        <v>0.998543290864225</v>
      </c>
      <c r="I1942" s="1">
        <f t="shared" si="91"/>
        <v>0.38219033416022558</v>
      </c>
    </row>
    <row r="1943" spans="7:9">
      <c r="G1943" s="4">
        <f t="shared" si="92"/>
        <v>0.48825552958441959</v>
      </c>
      <c r="H1943" s="1">
        <f t="shared" si="90"/>
        <v>0.99854661542783052</v>
      </c>
      <c r="I1943" s="1">
        <f t="shared" si="91"/>
        <v>0.3820039641665775</v>
      </c>
    </row>
    <row r="1944" spans="7:9">
      <c r="G1944" s="4">
        <f t="shared" si="92"/>
        <v>0.48925552958441959</v>
      </c>
      <c r="H1944" s="1">
        <f t="shared" si="90"/>
        <v>0.99854993343863641</v>
      </c>
      <c r="I1944" s="1">
        <f t="shared" si="91"/>
        <v>0.38181730323626473</v>
      </c>
    </row>
    <row r="1945" spans="7:9">
      <c r="G1945" s="4">
        <f t="shared" si="92"/>
        <v>0.49025552958441959</v>
      </c>
      <c r="H1945" s="1">
        <f t="shared" si="90"/>
        <v>0.99855324490692554</v>
      </c>
      <c r="I1945" s="1">
        <f t="shared" si="91"/>
        <v>0.3816303518846797</v>
      </c>
    </row>
    <row r="1946" spans="7:9">
      <c r="G1946" s="4">
        <f t="shared" si="92"/>
        <v>0.49125552958441959</v>
      </c>
      <c r="H1946" s="1">
        <f t="shared" si="90"/>
        <v>0.99855654984297126</v>
      </c>
      <c r="I1946" s="1">
        <f t="shared" si="91"/>
        <v>0.38144311062783409</v>
      </c>
    </row>
    <row r="1947" spans="7:9">
      <c r="G1947" s="4">
        <f t="shared" si="92"/>
        <v>0.49225552958441959</v>
      </c>
      <c r="H1947" s="1">
        <f t="shared" si="90"/>
        <v>0.99855984825703681</v>
      </c>
      <c r="I1947" s="1">
        <f t="shared" si="91"/>
        <v>0.38125557998235599</v>
      </c>
    </row>
    <row r="1948" spans="7:9">
      <c r="G1948" s="4">
        <f t="shared" si="92"/>
        <v>0.49325552958441959</v>
      </c>
      <c r="H1948" s="1">
        <f t="shared" si="90"/>
        <v>0.99856314015937553</v>
      </c>
      <c r="I1948" s="1">
        <f t="shared" si="91"/>
        <v>0.3810677604654879</v>
      </c>
    </row>
    <row r="1949" spans="7:9">
      <c r="G1949" s="4">
        <f t="shared" si="92"/>
        <v>0.4942555295844196</v>
      </c>
      <c r="H1949" s="1">
        <f t="shared" si="90"/>
        <v>0.99856642556023101</v>
      </c>
      <c r="I1949" s="1">
        <f t="shared" si="91"/>
        <v>0.38087965259508388</v>
      </c>
    </row>
    <row r="1950" spans="7:9">
      <c r="G1950" s="4">
        <f t="shared" si="92"/>
        <v>0.4952555295844196</v>
      </c>
      <c r="H1950" s="1">
        <f t="shared" si="90"/>
        <v>0.99856970446983684</v>
      </c>
      <c r="I1950" s="1">
        <f t="shared" si="91"/>
        <v>0.38069125688960775</v>
      </c>
    </row>
    <row r="1951" spans="7:9">
      <c r="G1951" s="4">
        <f t="shared" si="92"/>
        <v>0.4962555295844196</v>
      </c>
      <c r="H1951" s="1">
        <f t="shared" si="90"/>
        <v>0.99857297689841662</v>
      </c>
      <c r="I1951" s="1">
        <f t="shared" si="91"/>
        <v>0.38050257386813036</v>
      </c>
    </row>
    <row r="1952" spans="7:9">
      <c r="G1952" s="4">
        <f t="shared" si="92"/>
        <v>0.4972555295844196</v>
      </c>
      <c r="H1952" s="1">
        <f t="shared" si="90"/>
        <v>0.9985762428561844</v>
      </c>
      <c r="I1952" s="1">
        <f t="shared" si="91"/>
        <v>0.38031360405032721</v>
      </c>
    </row>
    <row r="1953" spans="7:9">
      <c r="G1953" s="4">
        <f t="shared" si="92"/>
        <v>0.4982555295844196</v>
      </c>
      <c r="H1953" s="1">
        <f t="shared" si="90"/>
        <v>0.9985795023533437</v>
      </c>
      <c r="I1953" s="1">
        <f t="shared" si="91"/>
        <v>0.38012434795647615</v>
      </c>
    </row>
    <row r="1954" spans="7:9">
      <c r="G1954" s="4">
        <f t="shared" si="92"/>
        <v>0.4992555295844196</v>
      </c>
      <c r="H1954" s="1">
        <f t="shared" si="90"/>
        <v>0.99858275540008867</v>
      </c>
      <c r="I1954" s="1">
        <f t="shared" si="91"/>
        <v>0.37993480610745495</v>
      </c>
    </row>
    <row r="1955" spans="7:9">
      <c r="G1955" s="4">
        <f t="shared" si="92"/>
        <v>0.50025552958441954</v>
      </c>
      <c r="H1955" s="1">
        <f t="shared" si="90"/>
        <v>0.9985860020066033</v>
      </c>
      <c r="I1955" s="1">
        <f t="shared" si="91"/>
        <v>0.37974497902473914</v>
      </c>
    </row>
    <row r="1956" spans="7:9">
      <c r="G1956" s="4">
        <f t="shared" si="92"/>
        <v>0.50125552958441955</v>
      </c>
      <c r="H1956" s="1">
        <f t="shared" si="90"/>
        <v>0.99858924218306166</v>
      </c>
      <c r="I1956" s="1">
        <f t="shared" si="91"/>
        <v>0.37955486723039933</v>
      </c>
    </row>
    <row r="1957" spans="7:9">
      <c r="G1957" s="4">
        <f t="shared" si="92"/>
        <v>0.50225552958441955</v>
      </c>
      <c r="H1957" s="1">
        <f t="shared" si="90"/>
        <v>0.99859247593962785</v>
      </c>
      <c r="I1957" s="1">
        <f t="shared" si="91"/>
        <v>0.37936447124709904</v>
      </c>
    </row>
    <row r="1958" spans="7:9">
      <c r="G1958" s="4">
        <f t="shared" si="92"/>
        <v>0.50325552958441955</v>
      </c>
      <c r="H1958" s="1">
        <f t="shared" si="90"/>
        <v>0.99859570328645619</v>
      </c>
      <c r="I1958" s="1">
        <f t="shared" si="91"/>
        <v>0.379173791598092</v>
      </c>
    </row>
    <row r="1959" spans="7:9">
      <c r="G1959" s="4">
        <f t="shared" si="92"/>
        <v>0.50425552958441955</v>
      </c>
      <c r="H1959" s="1">
        <f t="shared" si="90"/>
        <v>0.99859892423369079</v>
      </c>
      <c r="I1959" s="1">
        <f t="shared" si="91"/>
        <v>0.37898282880722034</v>
      </c>
    </row>
    <row r="1960" spans="7:9">
      <c r="G1960" s="4">
        <f t="shared" si="92"/>
        <v>0.50525552958441955</v>
      </c>
      <c r="H1960" s="1">
        <f t="shared" si="90"/>
        <v>0.99860213879146609</v>
      </c>
      <c r="I1960" s="1">
        <f t="shared" si="91"/>
        <v>0.37879158339891145</v>
      </c>
    </row>
    <row r="1961" spans="7:9">
      <c r="G1961" s="4">
        <f t="shared" si="92"/>
        <v>0.50625552958441955</v>
      </c>
      <c r="H1961" s="1">
        <f t="shared" si="90"/>
        <v>0.99860534696990633</v>
      </c>
      <c r="I1961" s="1">
        <f t="shared" si="91"/>
        <v>0.37860005589817625</v>
      </c>
    </row>
    <row r="1962" spans="7:9">
      <c r="G1962" s="4">
        <f t="shared" si="92"/>
        <v>0.50725552958441955</v>
      </c>
      <c r="H1962" s="1">
        <f t="shared" si="90"/>
        <v>0.99860854877912597</v>
      </c>
      <c r="I1962" s="1">
        <f t="shared" si="91"/>
        <v>0.37840824683060637</v>
      </c>
    </row>
    <row r="1963" spans="7:9">
      <c r="G1963" s="4">
        <f t="shared" si="92"/>
        <v>0.50825552958441955</v>
      </c>
      <c r="H1963" s="1">
        <f t="shared" si="90"/>
        <v>0.99861174422922949</v>
      </c>
      <c r="I1963" s="1">
        <f t="shared" si="91"/>
        <v>0.37821615672237213</v>
      </c>
    </row>
    <row r="1964" spans="7:9">
      <c r="G1964" s="4">
        <f t="shared" si="92"/>
        <v>0.50925552958441955</v>
      </c>
      <c r="H1964" s="1">
        <f t="shared" si="90"/>
        <v>0.99861493333031126</v>
      </c>
      <c r="I1964" s="1">
        <f t="shared" si="91"/>
        <v>0.37802378610021964</v>
      </c>
    </row>
    <row r="1965" spans="7:9">
      <c r="G1965" s="4">
        <f t="shared" si="92"/>
        <v>0.51025552958441955</v>
      </c>
      <c r="H1965" s="1">
        <f t="shared" si="90"/>
        <v>0.99861811609245588</v>
      </c>
      <c r="I1965" s="1">
        <f t="shared" si="91"/>
        <v>0.37783113549146879</v>
      </c>
    </row>
    <row r="1966" spans="7:9">
      <c r="G1966" s="4">
        <f t="shared" si="92"/>
        <v>0.51125552958441955</v>
      </c>
      <c r="H1966" s="1">
        <f t="shared" si="90"/>
        <v>0.99862129252573772</v>
      </c>
      <c r="I1966" s="1">
        <f t="shared" si="91"/>
        <v>0.377638205424011</v>
      </c>
    </row>
    <row r="1967" spans="7:9">
      <c r="G1967" s="4">
        <f t="shared" si="92"/>
        <v>0.51225552958441956</v>
      </c>
      <c r="H1967" s="1">
        <f t="shared" si="90"/>
        <v>0.99862446264022153</v>
      </c>
      <c r="I1967" s="1">
        <f t="shared" si="91"/>
        <v>0.37744499642630602</v>
      </c>
    </row>
    <row r="1968" spans="7:9">
      <c r="G1968" s="4">
        <f t="shared" si="92"/>
        <v>0.51325552958441956</v>
      </c>
      <c r="H1968" s="1">
        <f t="shared" si="90"/>
        <v>0.9986276264459617</v>
      </c>
      <c r="I1968" s="1">
        <f t="shared" si="91"/>
        <v>0.37725150902738058</v>
      </c>
    </row>
    <row r="1969" spans="7:9">
      <c r="G1969" s="4">
        <f t="shared" si="92"/>
        <v>0.51425552958441956</v>
      </c>
      <c r="H1969" s="1">
        <f t="shared" si="90"/>
        <v>0.99863078395300287</v>
      </c>
      <c r="I1969" s="1">
        <f t="shared" si="91"/>
        <v>0.37705774375682527</v>
      </c>
    </row>
    <row r="1970" spans="7:9">
      <c r="G1970" s="4">
        <f t="shared" si="92"/>
        <v>0.51525552958441956</v>
      </c>
      <c r="H1970" s="1">
        <f t="shared" si="90"/>
        <v>0.99863393517137955</v>
      </c>
      <c r="I1970" s="1">
        <f t="shared" si="91"/>
        <v>0.37686370114479223</v>
      </c>
    </row>
    <row r="1971" spans="7:9">
      <c r="G1971" s="4">
        <f t="shared" si="92"/>
        <v>0.51625552958441956</v>
      </c>
      <c r="H1971" s="1">
        <f t="shared" si="90"/>
        <v>0.99863708011111629</v>
      </c>
      <c r="I1971" s="1">
        <f t="shared" si="91"/>
        <v>0.37666938172199305</v>
      </c>
    </row>
    <row r="1972" spans="7:9">
      <c r="G1972" s="4">
        <f t="shared" si="92"/>
        <v>0.51725552958441956</v>
      </c>
      <c r="H1972" s="1">
        <f t="shared" si="90"/>
        <v>0.99864021878222786</v>
      </c>
      <c r="I1972" s="1">
        <f t="shared" si="91"/>
        <v>0.37647478601969597</v>
      </c>
    </row>
    <row r="1973" spans="7:9">
      <c r="G1973" s="4">
        <f t="shared" si="92"/>
        <v>0.51825552958441956</v>
      </c>
      <c r="H1973" s="1">
        <f t="shared" si="90"/>
        <v>0.9986433511947187</v>
      </c>
      <c r="I1973" s="1">
        <f t="shared" si="91"/>
        <v>0.37627991456972387</v>
      </c>
    </row>
    <row r="1974" spans="7:9">
      <c r="G1974" s="4">
        <f t="shared" si="92"/>
        <v>0.51925552958441956</v>
      </c>
      <c r="H1974" s="1">
        <f t="shared" si="90"/>
        <v>0.99864647735858336</v>
      </c>
      <c r="I1974" s="1">
        <f t="shared" si="91"/>
        <v>0.37608476790445139</v>
      </c>
    </row>
    <row r="1975" spans="7:9">
      <c r="G1975" s="4">
        <f t="shared" si="92"/>
        <v>0.52025552958441956</v>
      </c>
      <c r="H1975" s="1">
        <f t="shared" si="90"/>
        <v>0.99864959728380642</v>
      </c>
      <c r="I1975" s="1">
        <f t="shared" si="91"/>
        <v>0.37588934655680295</v>
      </c>
    </row>
    <row r="1976" spans="7:9">
      <c r="G1976" s="4">
        <f t="shared" si="92"/>
        <v>0.52125552958441956</v>
      </c>
      <c r="H1976" s="1">
        <f t="shared" si="90"/>
        <v>0.99865271098036246</v>
      </c>
      <c r="I1976" s="1">
        <f t="shared" si="91"/>
        <v>0.3756936510602501</v>
      </c>
    </row>
    <row r="1977" spans="7:9">
      <c r="G1977" s="4">
        <f t="shared" si="92"/>
        <v>0.52225552958441956</v>
      </c>
      <c r="H1977" s="1">
        <f t="shared" si="90"/>
        <v>0.99865581845821594</v>
      </c>
      <c r="I1977" s="1">
        <f t="shared" si="91"/>
        <v>0.37549768194880911</v>
      </c>
    </row>
    <row r="1978" spans="7:9">
      <c r="G1978" s="4">
        <f t="shared" si="92"/>
        <v>0.52325552958441957</v>
      </c>
      <c r="H1978" s="1">
        <f t="shared" si="90"/>
        <v>0.99865891972732135</v>
      </c>
      <c r="I1978" s="1">
        <f t="shared" si="91"/>
        <v>0.37530143975703872</v>
      </c>
    </row>
    <row r="1979" spans="7:9">
      <c r="G1979" s="4">
        <f t="shared" si="92"/>
        <v>0.52425552958441957</v>
      </c>
      <c r="H1979" s="1">
        <f t="shared" si="90"/>
        <v>0.99866201479762318</v>
      </c>
      <c r="I1979" s="1">
        <f t="shared" si="91"/>
        <v>0.37510492502003734</v>
      </c>
    </row>
    <row r="1980" spans="7:9">
      <c r="G1980" s="4">
        <f t="shared" si="92"/>
        <v>0.52525552958441957</v>
      </c>
      <c r="H1980" s="1">
        <f t="shared" si="90"/>
        <v>0.99866510367905592</v>
      </c>
      <c r="I1980" s="1">
        <f t="shared" si="91"/>
        <v>0.37490813827344116</v>
      </c>
    </row>
    <row r="1981" spans="7:9">
      <c r="G1981" s="4">
        <f t="shared" si="92"/>
        <v>0.52625552958441957</v>
      </c>
      <c r="H1981" s="1">
        <f t="shared" si="90"/>
        <v>0.99866818638154398</v>
      </c>
      <c r="I1981" s="1">
        <f t="shared" si="91"/>
        <v>0.37471108005342135</v>
      </c>
    </row>
    <row r="1982" spans="7:9">
      <c r="G1982" s="4">
        <f t="shared" si="92"/>
        <v>0.52725552958441957</v>
      </c>
      <c r="H1982" s="1">
        <f t="shared" si="90"/>
        <v>0.99867126291500163</v>
      </c>
      <c r="I1982" s="1">
        <f t="shared" si="91"/>
        <v>0.37451375089668165</v>
      </c>
    </row>
    <row r="1983" spans="7:9">
      <c r="G1983" s="4">
        <f t="shared" si="92"/>
        <v>0.52825552958441957</v>
      </c>
      <c r="H1983" s="1">
        <f t="shared" si="90"/>
        <v>0.99867433328933319</v>
      </c>
      <c r="I1983" s="1">
        <f t="shared" si="91"/>
        <v>0.37431615134045615</v>
      </c>
    </row>
    <row r="1984" spans="7:9">
      <c r="G1984" s="4">
        <f t="shared" si="92"/>
        <v>0.52925552958441957</v>
      </c>
      <c r="H1984" s="1">
        <f t="shared" si="90"/>
        <v>0.99867739751443307</v>
      </c>
      <c r="I1984" s="1">
        <f t="shared" si="91"/>
        <v>0.37411828192250662</v>
      </c>
    </row>
    <row r="1985" spans="7:9">
      <c r="G1985" s="4">
        <f t="shared" si="92"/>
        <v>0.53025552958441957</v>
      </c>
      <c r="H1985" s="1">
        <f t="shared" si="90"/>
        <v>0.99868045560018548</v>
      </c>
      <c r="I1985" s="1">
        <f t="shared" si="91"/>
        <v>0.37392014318112027</v>
      </c>
    </row>
    <row r="1986" spans="7:9">
      <c r="G1986" s="4">
        <f t="shared" si="92"/>
        <v>0.53125552958441957</v>
      </c>
      <c r="H1986" s="1">
        <f t="shared" ref="H1986:H2049" si="93">1-$B$1*NORMSDIST($E$5-$E$6*G1986)</f>
        <v>0.9986835075564644</v>
      </c>
      <c r="I1986" s="1">
        <f t="shared" ref="I1986:I2049" si="94">_xlfn.NORM.S.DIST(G1986,FALSE)/(1-$B$16)</f>
        <v>0.3737217356551073</v>
      </c>
    </row>
    <row r="1987" spans="7:9">
      <c r="G1987" s="4">
        <f t="shared" ref="G1987:G2050" si="95">G1986+0.001</f>
        <v>0.53225552958441957</v>
      </c>
      <c r="H1987" s="1">
        <f t="shared" si="93"/>
        <v>0.99868655339313428</v>
      </c>
      <c r="I1987" s="1">
        <f t="shared" si="94"/>
        <v>0.3735230598837983</v>
      </c>
    </row>
    <row r="1988" spans="7:9">
      <c r="G1988" s="4">
        <f t="shared" si="95"/>
        <v>0.53325552958441957</v>
      </c>
      <c r="H1988" s="1">
        <f t="shared" si="93"/>
        <v>0.9986895931200489</v>
      </c>
      <c r="I1988" s="1">
        <f t="shared" si="94"/>
        <v>0.37332411640704211</v>
      </c>
    </row>
    <row r="1989" spans="7:9">
      <c r="G1989" s="4">
        <f t="shared" si="95"/>
        <v>0.53425552958441958</v>
      </c>
      <c r="H1989" s="1">
        <f t="shared" si="93"/>
        <v>0.99869262674705239</v>
      </c>
      <c r="I1989" s="1">
        <f t="shared" si="94"/>
        <v>0.37312490576520296</v>
      </c>
    </row>
    <row r="1990" spans="7:9">
      <c r="G1990" s="4">
        <f t="shared" si="95"/>
        <v>0.53525552958441958</v>
      </c>
      <c r="H1990" s="1">
        <f t="shared" si="93"/>
        <v>0.99869565428397866</v>
      </c>
      <c r="I1990" s="1">
        <f t="shared" si="94"/>
        <v>0.3729254284991585</v>
      </c>
    </row>
    <row r="1991" spans="7:9">
      <c r="G1991" s="4">
        <f t="shared" si="95"/>
        <v>0.53625552958441958</v>
      </c>
      <c r="H1991" s="1">
        <f t="shared" si="93"/>
        <v>0.99869867574065163</v>
      </c>
      <c r="I1991" s="1">
        <f t="shared" si="94"/>
        <v>0.37272568515029703</v>
      </c>
    </row>
    <row r="1992" spans="7:9">
      <c r="G1992" s="4">
        <f t="shared" si="95"/>
        <v>0.53725552958441958</v>
      </c>
      <c r="H1992" s="1">
        <f t="shared" si="93"/>
        <v>0.99870169112688512</v>
      </c>
      <c r="I1992" s="1">
        <f t="shared" si="94"/>
        <v>0.37252567626051519</v>
      </c>
    </row>
    <row r="1993" spans="7:9">
      <c r="G1993" s="4">
        <f t="shared" si="95"/>
        <v>0.53825552958441958</v>
      </c>
      <c r="H1993" s="1">
        <f t="shared" si="93"/>
        <v>0.99870470045248283</v>
      </c>
      <c r="I1993" s="1">
        <f t="shared" si="94"/>
        <v>0.37232540237221562</v>
      </c>
    </row>
    <row r="1994" spans="7:9">
      <c r="G1994" s="4">
        <f t="shared" si="95"/>
        <v>0.53925552958441958</v>
      </c>
      <c r="H1994" s="1">
        <f t="shared" si="93"/>
        <v>0.99870770372723827</v>
      </c>
      <c r="I1994" s="1">
        <f t="shared" si="94"/>
        <v>0.37212486402830436</v>
      </c>
    </row>
    <row r="1995" spans="7:9">
      <c r="G1995" s="4">
        <f t="shared" si="95"/>
        <v>0.54025552958441958</v>
      </c>
      <c r="H1995" s="1">
        <f t="shared" si="93"/>
        <v>0.99871070096093517</v>
      </c>
      <c r="I1995" s="1">
        <f t="shared" si="94"/>
        <v>0.3719240617721884</v>
      </c>
    </row>
    <row r="1996" spans="7:9">
      <c r="G1996" s="4">
        <f t="shared" si="95"/>
        <v>0.54125552958441958</v>
      </c>
      <c r="H1996" s="1">
        <f t="shared" si="93"/>
        <v>0.99871369216334704</v>
      </c>
      <c r="I1996" s="1">
        <f t="shared" si="94"/>
        <v>0.37172299614777321</v>
      </c>
    </row>
    <row r="1997" spans="7:9">
      <c r="G1997" s="4">
        <f t="shared" si="95"/>
        <v>0.54225552958441958</v>
      </c>
      <c r="H1997" s="1">
        <f t="shared" si="93"/>
        <v>0.99871667734423719</v>
      </c>
      <c r="I1997" s="1">
        <f t="shared" si="94"/>
        <v>0.37152166769946071</v>
      </c>
    </row>
    <row r="1998" spans="7:9">
      <c r="G1998" s="4">
        <f t="shared" si="95"/>
        <v>0.54325552958441958</v>
      </c>
      <c r="H1998" s="1">
        <f t="shared" si="93"/>
        <v>0.99871965651335892</v>
      </c>
      <c r="I1998" s="1">
        <f t="shared" si="94"/>
        <v>0.37132007697214614</v>
      </c>
    </row>
    <row r="1999" spans="7:9">
      <c r="G1999" s="4">
        <f t="shared" si="95"/>
        <v>0.54425552958441958</v>
      </c>
      <c r="H1999" s="1">
        <f t="shared" si="93"/>
        <v>0.99872262968045544</v>
      </c>
      <c r="I1999" s="1">
        <f t="shared" si="94"/>
        <v>0.37111822451121618</v>
      </c>
    </row>
    <row r="2000" spans="7:9">
      <c r="G2000" s="4">
        <f t="shared" si="95"/>
        <v>0.54525552958441958</v>
      </c>
      <c r="H2000" s="1">
        <f t="shared" si="93"/>
        <v>0.99872559685525997</v>
      </c>
      <c r="I2000" s="1">
        <f t="shared" si="94"/>
        <v>0.37091611086254622</v>
      </c>
    </row>
    <row r="2001" spans="7:9">
      <c r="G2001" s="4">
        <f t="shared" si="95"/>
        <v>0.54625552958441959</v>
      </c>
      <c r="H2001" s="1">
        <f t="shared" si="93"/>
        <v>0.9987285580474955</v>
      </c>
      <c r="I2001" s="1">
        <f t="shared" si="94"/>
        <v>0.37071373657249806</v>
      </c>
    </row>
    <row r="2002" spans="7:9">
      <c r="G2002" s="4">
        <f t="shared" si="95"/>
        <v>0.54725552958441959</v>
      </c>
      <c r="H2002" s="1">
        <f t="shared" si="93"/>
        <v>0.99873151326687482</v>
      </c>
      <c r="I2002" s="1">
        <f t="shared" si="94"/>
        <v>0.37051110218791727</v>
      </c>
    </row>
    <row r="2003" spans="7:9">
      <c r="G2003" s="4">
        <f t="shared" si="95"/>
        <v>0.54825552958441959</v>
      </c>
      <c r="H2003" s="1">
        <f t="shared" si="93"/>
        <v>0.99873446252310094</v>
      </c>
      <c r="I2003" s="1">
        <f t="shared" si="94"/>
        <v>0.37030820825613092</v>
      </c>
    </row>
    <row r="2004" spans="7:9">
      <c r="G2004" s="4">
        <f t="shared" si="95"/>
        <v>0.54925552958441959</v>
      </c>
      <c r="H2004" s="1">
        <f t="shared" si="93"/>
        <v>0.99873740582586634</v>
      </c>
      <c r="I2004" s="1">
        <f t="shared" si="94"/>
        <v>0.37010505532494498</v>
      </c>
    </row>
    <row r="2005" spans="7:9">
      <c r="G2005" s="4">
        <f t="shared" si="95"/>
        <v>0.55025552958441959</v>
      </c>
      <c r="H2005" s="1">
        <f t="shared" si="93"/>
        <v>0.99874034318485383</v>
      </c>
      <c r="I2005" s="1">
        <f t="shared" si="94"/>
        <v>0.36990164394264219</v>
      </c>
    </row>
    <row r="2006" spans="7:9">
      <c r="G2006" s="4">
        <f t="shared" si="95"/>
        <v>0.55125552958441959</v>
      </c>
      <c r="H2006" s="1">
        <f t="shared" si="93"/>
        <v>0.99874327460973589</v>
      </c>
      <c r="I2006" s="1">
        <f t="shared" si="94"/>
        <v>0.3696979746579791</v>
      </c>
    </row>
    <row r="2007" spans="7:9">
      <c r="G2007" s="4">
        <f t="shared" si="95"/>
        <v>0.55225552958441959</v>
      </c>
      <c r="H2007" s="1">
        <f t="shared" si="93"/>
        <v>0.99874620011017468</v>
      </c>
      <c r="I2007" s="1">
        <f t="shared" si="94"/>
        <v>0.36949404802018393</v>
      </c>
    </row>
    <row r="2008" spans="7:9">
      <c r="G2008" s="4">
        <f t="shared" si="95"/>
        <v>0.55325552958441959</v>
      </c>
      <c r="H2008" s="1">
        <f t="shared" si="93"/>
        <v>0.9987491196958227</v>
      </c>
      <c r="I2008" s="1">
        <f t="shared" si="94"/>
        <v>0.36928986457895413</v>
      </c>
    </row>
    <row r="2009" spans="7:9">
      <c r="G2009" s="4">
        <f t="shared" si="95"/>
        <v>0.55425552958441959</v>
      </c>
      <c r="H2009" s="1">
        <f t="shared" si="93"/>
        <v>0.99875203337632201</v>
      </c>
      <c r="I2009" s="1">
        <f t="shared" si="94"/>
        <v>0.36908542488445395</v>
      </c>
    </row>
    <row r="2010" spans="7:9">
      <c r="G2010" s="4">
        <f t="shared" si="95"/>
        <v>0.55525552958441959</v>
      </c>
      <c r="H2010" s="1">
        <f t="shared" si="93"/>
        <v>0.99875494116130448</v>
      </c>
      <c r="I2010" s="1">
        <f t="shared" si="94"/>
        <v>0.3688807294873116</v>
      </c>
    </row>
    <row r="2011" spans="7:9">
      <c r="G2011" s="4">
        <f t="shared" si="95"/>
        <v>0.55625552958441959</v>
      </c>
      <c r="H2011" s="1">
        <f t="shared" si="93"/>
        <v>0.99875784306039228</v>
      </c>
      <c r="I2011" s="1">
        <f t="shared" si="94"/>
        <v>0.36867577893861742</v>
      </c>
    </row>
    <row r="2012" spans="7:9">
      <c r="G2012" s="4">
        <f t="shared" si="95"/>
        <v>0.5572555295844196</v>
      </c>
      <c r="H2012" s="1">
        <f t="shared" si="93"/>
        <v>0.99876073908319685</v>
      </c>
      <c r="I2012" s="1">
        <f t="shared" si="94"/>
        <v>0.36847057378992087</v>
      </c>
    </row>
    <row r="2013" spans="7:9">
      <c r="G2013" s="4">
        <f t="shared" si="95"/>
        <v>0.5582555295844196</v>
      </c>
      <c r="H2013" s="1">
        <f t="shared" si="93"/>
        <v>0.99876362923932005</v>
      </c>
      <c r="I2013" s="1">
        <f t="shared" si="94"/>
        <v>0.3682651145932283</v>
      </c>
    </row>
    <row r="2014" spans="7:9">
      <c r="G2014" s="4">
        <f t="shared" si="95"/>
        <v>0.5592555295844196</v>
      </c>
      <c r="H2014" s="1">
        <f t="shared" si="93"/>
        <v>0.99876651353835333</v>
      </c>
      <c r="I2014" s="1">
        <f t="shared" si="94"/>
        <v>0.36805940190100056</v>
      </c>
    </row>
    <row r="2015" spans="7:9">
      <c r="G2015" s="4">
        <f t="shared" si="95"/>
        <v>0.5602555295844196</v>
      </c>
      <c r="H2015" s="1">
        <f t="shared" si="93"/>
        <v>0.99876939198987802</v>
      </c>
      <c r="I2015" s="1">
        <f t="shared" si="94"/>
        <v>0.3678534362661503</v>
      </c>
    </row>
    <row r="2016" spans="7:9">
      <c r="G2016" s="4">
        <f t="shared" si="95"/>
        <v>0.5612555295844196</v>
      </c>
      <c r="H2016" s="1">
        <f t="shared" si="93"/>
        <v>0.99877226460346546</v>
      </c>
      <c r="I2016" s="1">
        <f t="shared" si="94"/>
        <v>0.36764721824203977</v>
      </c>
    </row>
    <row r="2017" spans="7:9">
      <c r="G2017" s="4">
        <f t="shared" si="95"/>
        <v>0.5622555295844196</v>
      </c>
      <c r="H2017" s="1">
        <f t="shared" si="93"/>
        <v>0.99877513138867657</v>
      </c>
      <c r="I2017" s="1">
        <f t="shared" si="94"/>
        <v>0.36744074838247825</v>
      </c>
    </row>
    <row r="2018" spans="7:9">
      <c r="G2018" s="4">
        <f t="shared" si="95"/>
        <v>0.5632555295844196</v>
      </c>
      <c r="H2018" s="1">
        <f t="shared" si="93"/>
        <v>0.99877799235506237</v>
      </c>
      <c r="I2018" s="1">
        <f t="shared" si="94"/>
        <v>0.36723402724171955</v>
      </c>
    </row>
    <row r="2019" spans="7:9">
      <c r="G2019" s="4">
        <f t="shared" si="95"/>
        <v>0.5642555295844196</v>
      </c>
      <c r="H2019" s="1">
        <f t="shared" si="93"/>
        <v>0.99878084751216367</v>
      </c>
      <c r="I2019" s="1">
        <f t="shared" si="94"/>
        <v>0.36702705537445945</v>
      </c>
    </row>
    <row r="2020" spans="7:9">
      <c r="G2020" s="4">
        <f t="shared" si="95"/>
        <v>0.5652555295844196</v>
      </c>
      <c r="H2020" s="1">
        <f t="shared" si="93"/>
        <v>0.99878369686951118</v>
      </c>
      <c r="I2020" s="1">
        <f t="shared" si="94"/>
        <v>0.36681983333583351</v>
      </c>
    </row>
    <row r="2021" spans="7:9">
      <c r="G2021" s="4">
        <f t="shared" si="95"/>
        <v>0.5662555295844196</v>
      </c>
      <c r="H2021" s="1">
        <f t="shared" si="93"/>
        <v>0.9987865404366254</v>
      </c>
      <c r="I2021" s="1">
        <f t="shared" si="94"/>
        <v>0.36661236168141426</v>
      </c>
    </row>
    <row r="2022" spans="7:9">
      <c r="G2022" s="4">
        <f t="shared" si="95"/>
        <v>0.5672555295844196</v>
      </c>
      <c r="H2022" s="1">
        <f t="shared" si="93"/>
        <v>0.99878937822301661</v>
      </c>
      <c r="I2022" s="1">
        <f t="shared" si="94"/>
        <v>0.36640464096720921</v>
      </c>
    </row>
    <row r="2023" spans="7:9">
      <c r="G2023" s="4">
        <f t="shared" si="95"/>
        <v>0.56825552958441961</v>
      </c>
      <c r="H2023" s="1">
        <f t="shared" si="93"/>
        <v>0.9987922102381851</v>
      </c>
      <c r="I2023" s="1">
        <f t="shared" si="94"/>
        <v>0.36619667174965786</v>
      </c>
    </row>
    <row r="2024" spans="7:9">
      <c r="G2024" s="4">
        <f t="shared" si="95"/>
        <v>0.56925552958441961</v>
      </c>
      <c r="H2024" s="1">
        <f t="shared" si="93"/>
        <v>0.99879503649162082</v>
      </c>
      <c r="I2024" s="1">
        <f t="shared" si="94"/>
        <v>0.3659884545856294</v>
      </c>
    </row>
    <row r="2025" spans="7:9">
      <c r="G2025" s="4">
        <f t="shared" si="95"/>
        <v>0.57025552958441961</v>
      </c>
      <c r="H2025" s="1">
        <f t="shared" si="93"/>
        <v>0.99879785699280388</v>
      </c>
      <c r="I2025" s="1">
        <f t="shared" si="94"/>
        <v>0.36577999003242045</v>
      </c>
    </row>
    <row r="2026" spans="7:9">
      <c r="G2026" s="4">
        <f t="shared" si="95"/>
        <v>0.57125552958441961</v>
      </c>
      <c r="H2026" s="1">
        <f t="shared" si="93"/>
        <v>0.99880067175120391</v>
      </c>
      <c r="I2026" s="1">
        <f t="shared" si="94"/>
        <v>0.36557127864775241</v>
      </c>
    </row>
    <row r="2027" spans="7:9">
      <c r="G2027" s="4">
        <f t="shared" si="95"/>
        <v>0.57225552958441961</v>
      </c>
      <c r="H2027" s="1">
        <f t="shared" si="93"/>
        <v>0.99880348077628045</v>
      </c>
      <c r="I2027" s="1">
        <f t="shared" si="94"/>
        <v>0.36536232098976895</v>
      </c>
    </row>
    <row r="2028" spans="7:9">
      <c r="G2028" s="4">
        <f t="shared" si="95"/>
        <v>0.57325552958441961</v>
      </c>
      <c r="H2028" s="1">
        <f t="shared" si="93"/>
        <v>0.99880628407748295</v>
      </c>
      <c r="I2028" s="1">
        <f t="shared" si="94"/>
        <v>0.36515311761703362</v>
      </c>
    </row>
    <row r="2029" spans="7:9">
      <c r="G2029" s="4">
        <f t="shared" si="95"/>
        <v>0.57425552958441961</v>
      </c>
      <c r="H2029" s="1">
        <f t="shared" si="93"/>
        <v>0.99880908166425064</v>
      </c>
      <c r="I2029" s="1">
        <f t="shared" si="94"/>
        <v>0.36494366908852732</v>
      </c>
    </row>
    <row r="2030" spans="7:9">
      <c r="G2030" s="4">
        <f t="shared" si="95"/>
        <v>0.57525552958441961</v>
      </c>
      <c r="H2030" s="1">
        <f t="shared" si="93"/>
        <v>0.99881187354601275</v>
      </c>
      <c r="I2030" s="1">
        <f t="shared" si="94"/>
        <v>0.36473397596364598</v>
      </c>
    </row>
    <row r="2031" spans="7:9">
      <c r="G2031" s="4">
        <f t="shared" si="95"/>
        <v>0.57625552958441961</v>
      </c>
      <c r="H2031" s="1">
        <f t="shared" si="93"/>
        <v>0.99881465973218808</v>
      </c>
      <c r="I2031" s="1">
        <f t="shared" si="94"/>
        <v>0.3645240388021978</v>
      </c>
    </row>
    <row r="2032" spans="7:9">
      <c r="G2032" s="4">
        <f t="shared" si="95"/>
        <v>0.57725552958441961</v>
      </c>
      <c r="H2032" s="1">
        <f t="shared" si="93"/>
        <v>0.99881744023218555</v>
      </c>
      <c r="I2032" s="1">
        <f t="shared" si="94"/>
        <v>0.36431385816440109</v>
      </c>
    </row>
    <row r="2033" spans="7:9">
      <c r="G2033" s="4">
        <f t="shared" si="95"/>
        <v>0.57825552958441961</v>
      </c>
      <c r="H2033" s="1">
        <f t="shared" si="93"/>
        <v>0.99882021505540353</v>
      </c>
      <c r="I2033" s="1">
        <f t="shared" si="94"/>
        <v>0.36410343461088146</v>
      </c>
    </row>
    <row r="2034" spans="7:9">
      <c r="G2034" s="4">
        <f t="shared" si="95"/>
        <v>0.57925552958441962</v>
      </c>
      <c r="H2034" s="1">
        <f t="shared" si="93"/>
        <v>0.99882298421123061</v>
      </c>
      <c r="I2034" s="1">
        <f t="shared" si="94"/>
        <v>0.36389276870266973</v>
      </c>
    </row>
    <row r="2035" spans="7:9">
      <c r="G2035" s="4">
        <f t="shared" si="95"/>
        <v>0.58025552958441962</v>
      </c>
      <c r="H2035" s="1">
        <f t="shared" si="93"/>
        <v>0.99882574770904498</v>
      </c>
      <c r="I2035" s="1">
        <f t="shared" si="94"/>
        <v>0.36368186100119909</v>
      </c>
    </row>
    <row r="2036" spans="7:9">
      <c r="G2036" s="4">
        <f t="shared" si="95"/>
        <v>0.58125552958441962</v>
      </c>
      <c r="H2036" s="1">
        <f t="shared" si="93"/>
        <v>0.99882850555821467</v>
      </c>
      <c r="I2036" s="1">
        <f t="shared" si="94"/>
        <v>0.36347071206830289</v>
      </c>
    </row>
    <row r="2037" spans="7:9">
      <c r="G2037" s="4">
        <f t="shared" si="95"/>
        <v>0.58225552958441962</v>
      </c>
      <c r="H2037" s="1">
        <f t="shared" si="93"/>
        <v>0.99883125776809767</v>
      </c>
      <c r="I2037" s="1">
        <f t="shared" si="94"/>
        <v>0.36325932246621201</v>
      </c>
    </row>
    <row r="2038" spans="7:9">
      <c r="G2038" s="4">
        <f t="shared" si="95"/>
        <v>0.58325552958441962</v>
      </c>
      <c r="H2038" s="1">
        <f t="shared" si="93"/>
        <v>0.99883400434804159</v>
      </c>
      <c r="I2038" s="1">
        <f t="shared" si="94"/>
        <v>0.36304769275755239</v>
      </c>
    </row>
    <row r="2039" spans="7:9">
      <c r="G2039" s="4">
        <f t="shared" si="95"/>
        <v>0.58425552958441962</v>
      </c>
      <c r="H2039" s="1">
        <f t="shared" si="93"/>
        <v>0.99883674530738409</v>
      </c>
      <c r="I2039" s="1">
        <f t="shared" si="94"/>
        <v>0.36283582350534271</v>
      </c>
    </row>
    <row r="2040" spans="7:9">
      <c r="G2040" s="4">
        <f t="shared" si="95"/>
        <v>0.58525552958441962</v>
      </c>
      <c r="H2040" s="1">
        <f t="shared" si="93"/>
        <v>0.99883948065545247</v>
      </c>
      <c r="I2040" s="1">
        <f t="shared" si="94"/>
        <v>0.36262371527299148</v>
      </c>
    </row>
    <row r="2041" spans="7:9">
      <c r="G2041" s="4">
        <f t="shared" si="95"/>
        <v>0.58625552958441962</v>
      </c>
      <c r="H2041" s="1">
        <f t="shared" si="93"/>
        <v>0.99884221040156396</v>
      </c>
      <c r="I2041" s="1">
        <f t="shared" si="94"/>
        <v>0.36241136862429518</v>
      </c>
    </row>
    <row r="2042" spans="7:9">
      <c r="G2042" s="4">
        <f t="shared" si="95"/>
        <v>0.58725552958441962</v>
      </c>
      <c r="H2042" s="1">
        <f t="shared" si="93"/>
        <v>0.99884493455502543</v>
      </c>
      <c r="I2042" s="1">
        <f t="shared" si="94"/>
        <v>0.36219878412343542</v>
      </c>
    </row>
    <row r="2043" spans="7:9">
      <c r="G2043" s="4">
        <f t="shared" si="95"/>
        <v>0.58825552958441962</v>
      </c>
      <c r="H2043" s="1">
        <f t="shared" si="93"/>
        <v>0.99884765312513391</v>
      </c>
      <c r="I2043" s="1">
        <f t="shared" si="94"/>
        <v>0.36198596233497637</v>
      </c>
    </row>
    <row r="2044" spans="7:9">
      <c r="G2044" s="4">
        <f t="shared" si="95"/>
        <v>0.58925552958441962</v>
      </c>
      <c r="H2044" s="1">
        <f t="shared" si="93"/>
        <v>0.99885036612117573</v>
      </c>
      <c r="I2044" s="1">
        <f t="shared" si="94"/>
        <v>0.36177290382386235</v>
      </c>
    </row>
    <row r="2045" spans="7:9">
      <c r="G2045" s="4">
        <f t="shared" si="95"/>
        <v>0.59025552958441962</v>
      </c>
      <c r="H2045" s="1">
        <f t="shared" si="93"/>
        <v>0.99885307355242747</v>
      </c>
      <c r="I2045" s="1">
        <f t="shared" si="94"/>
        <v>0.36155960915541574</v>
      </c>
    </row>
    <row r="2046" spans="7:9">
      <c r="G2046" s="4">
        <f t="shared" si="95"/>
        <v>0.59125552958441963</v>
      </c>
      <c r="H2046" s="1">
        <f t="shared" si="93"/>
        <v>0.99885577542815551</v>
      </c>
      <c r="I2046" s="1">
        <f t="shared" si="94"/>
        <v>0.36134607889533371</v>
      </c>
    </row>
    <row r="2047" spans="7:9">
      <c r="G2047" s="4">
        <f t="shared" si="95"/>
        <v>0.59225552958441963</v>
      </c>
      <c r="H2047" s="1">
        <f t="shared" si="93"/>
        <v>0.99885847175761566</v>
      </c>
      <c r="I2047" s="1">
        <f t="shared" si="94"/>
        <v>0.36113231360968667</v>
      </c>
    </row>
    <row r="2048" spans="7:9">
      <c r="G2048" s="4">
        <f t="shared" si="95"/>
        <v>0.59325552958441963</v>
      </c>
      <c r="H2048" s="1">
        <f t="shared" si="93"/>
        <v>0.99886116255005397</v>
      </c>
      <c r="I2048" s="1">
        <f t="shared" si="94"/>
        <v>0.3609183138649148</v>
      </c>
    </row>
    <row r="2049" spans="7:9">
      <c r="G2049" s="4">
        <f t="shared" si="95"/>
        <v>0.59425552958441963</v>
      </c>
      <c r="H2049" s="1">
        <f t="shared" si="93"/>
        <v>0.99886384781470605</v>
      </c>
      <c r="I2049" s="1">
        <f t="shared" si="94"/>
        <v>0.36070408022782641</v>
      </c>
    </row>
    <row r="2050" spans="7:9">
      <c r="G2050" s="4">
        <f t="shared" si="95"/>
        <v>0.59525552958441963</v>
      </c>
      <c r="H2050" s="1">
        <f t="shared" ref="H2050:H2113" si="96">1-$B$1*NORMSDIST($E$5-$E$6*G2050)</f>
        <v>0.99886652756079741</v>
      </c>
      <c r="I2050" s="1">
        <f t="shared" ref="I2050:I2113" si="97">_xlfn.NORM.S.DIST(G2050,FALSE)/(1-$B$16)</f>
        <v>0.36048961326559514</v>
      </c>
    </row>
    <row r="2051" spans="7:9">
      <c r="G2051" s="4">
        <f t="shared" ref="G2051:G2114" si="98">G2050+0.001</f>
        <v>0.59625552958441963</v>
      </c>
      <c r="H2051" s="1">
        <f t="shared" si="96"/>
        <v>0.99886920179754335</v>
      </c>
      <c r="I2051" s="1">
        <f t="shared" si="97"/>
        <v>0.36027491354575725</v>
      </c>
    </row>
    <row r="2052" spans="7:9">
      <c r="G2052" s="4">
        <f t="shared" si="98"/>
        <v>0.59725552958441963</v>
      </c>
      <c r="H2052" s="1">
        <f t="shared" si="96"/>
        <v>0.99887187053414894</v>
      </c>
      <c r="I2052" s="1">
        <f t="shared" si="97"/>
        <v>0.36005998163620939</v>
      </c>
    </row>
    <row r="2053" spans="7:9">
      <c r="G2053" s="4">
        <f t="shared" si="98"/>
        <v>0.59825552958441963</v>
      </c>
      <c r="H2053" s="1">
        <f t="shared" si="96"/>
        <v>0.99887453377980906</v>
      </c>
      <c r="I2053" s="1">
        <f t="shared" si="97"/>
        <v>0.35984481810520619</v>
      </c>
    </row>
    <row r="2054" spans="7:9">
      <c r="G2054" s="4">
        <f t="shared" si="98"/>
        <v>0.59925552958441963</v>
      </c>
      <c r="H2054" s="1">
        <f t="shared" si="96"/>
        <v>0.99887719154370835</v>
      </c>
      <c r="I2054" s="1">
        <f t="shared" si="97"/>
        <v>0.35962942352135763</v>
      </c>
    </row>
    <row r="2055" spans="7:9">
      <c r="G2055" s="4">
        <f t="shared" si="98"/>
        <v>0.60025552958441963</v>
      </c>
      <c r="H2055" s="1">
        <f t="shared" si="96"/>
        <v>0.99887984383502149</v>
      </c>
      <c r="I2055" s="1">
        <f t="shared" si="97"/>
        <v>0.35941379845362625</v>
      </c>
    </row>
    <row r="2056" spans="7:9">
      <c r="G2056" s="4">
        <f t="shared" si="98"/>
        <v>0.60125552958441963</v>
      </c>
      <c r="H2056" s="1">
        <f t="shared" si="96"/>
        <v>0.99888249066291268</v>
      </c>
      <c r="I2056" s="1">
        <f t="shared" si="97"/>
        <v>0.35919794347132528</v>
      </c>
    </row>
    <row r="2057" spans="7:9">
      <c r="G2057" s="4">
        <f t="shared" si="98"/>
        <v>0.60225552958441964</v>
      </c>
      <c r="H2057" s="1">
        <f t="shared" si="96"/>
        <v>0.99888513203653606</v>
      </c>
      <c r="I2057" s="1">
        <f t="shared" si="97"/>
        <v>0.35898185914411596</v>
      </c>
    </row>
    <row r="2058" spans="7:9">
      <c r="G2058" s="4">
        <f t="shared" si="98"/>
        <v>0.60325552958441964</v>
      </c>
      <c r="H2058" s="1">
        <f t="shared" si="96"/>
        <v>0.99888776796503542</v>
      </c>
      <c r="I2058" s="1">
        <f t="shared" si="97"/>
        <v>0.35876554604200478</v>
      </c>
    </row>
    <row r="2059" spans="7:9">
      <c r="G2059" s="4">
        <f t="shared" si="98"/>
        <v>0.60425552958441964</v>
      </c>
      <c r="H2059" s="1">
        <f t="shared" si="96"/>
        <v>0.99889039845754468</v>
      </c>
      <c r="I2059" s="1">
        <f t="shared" si="97"/>
        <v>0.35854900473534096</v>
      </c>
    </row>
    <row r="2060" spans="7:9">
      <c r="G2060" s="4">
        <f t="shared" si="98"/>
        <v>0.60525552958441964</v>
      </c>
      <c r="H2060" s="1">
        <f t="shared" si="96"/>
        <v>0.9988930235231871</v>
      </c>
      <c r="I2060" s="1">
        <f t="shared" si="97"/>
        <v>0.35833223579481455</v>
      </c>
    </row>
    <row r="2061" spans="7:9">
      <c r="G2061" s="4">
        <f t="shared" si="98"/>
        <v>0.60625552958441964</v>
      </c>
      <c r="H2061" s="1">
        <f t="shared" si="96"/>
        <v>0.99889564317107615</v>
      </c>
      <c r="I2061" s="1">
        <f t="shared" si="97"/>
        <v>0.35811523979145327</v>
      </c>
    </row>
    <row r="2062" spans="7:9">
      <c r="G2062" s="4">
        <f t="shared" si="98"/>
        <v>0.60725552958441964</v>
      </c>
      <c r="H2062" s="1">
        <f t="shared" si="96"/>
        <v>0.9988982574103149</v>
      </c>
      <c r="I2062" s="1">
        <f t="shared" si="97"/>
        <v>0.35789801729662063</v>
      </c>
    </row>
    <row r="2063" spans="7:9">
      <c r="G2063" s="4">
        <f t="shared" si="98"/>
        <v>0.60825552958441964</v>
      </c>
      <c r="H2063" s="1">
        <f t="shared" si="96"/>
        <v>0.9989008662499963</v>
      </c>
      <c r="I2063" s="1">
        <f t="shared" si="97"/>
        <v>0.35768056888201266</v>
      </c>
    </row>
    <row r="2064" spans="7:9">
      <c r="G2064" s="4">
        <f t="shared" si="98"/>
        <v>0.60925552958441964</v>
      </c>
      <c r="H2064" s="1">
        <f t="shared" si="96"/>
        <v>0.99890346969920285</v>
      </c>
      <c r="I2064" s="1">
        <f t="shared" si="97"/>
        <v>0.35746289511965623</v>
      </c>
    </row>
    <row r="2065" spans="7:9">
      <c r="G2065" s="4">
        <f t="shared" si="98"/>
        <v>0.61025552958441964</v>
      </c>
      <c r="H2065" s="1">
        <f t="shared" si="96"/>
        <v>0.99890606776700719</v>
      </c>
      <c r="I2065" s="1">
        <f t="shared" si="97"/>
        <v>0.35724499658190617</v>
      </c>
    </row>
    <row r="2066" spans="7:9">
      <c r="G2066" s="4">
        <f t="shared" si="98"/>
        <v>0.61125552958441964</v>
      </c>
      <c r="H2066" s="1">
        <f t="shared" si="96"/>
        <v>0.99890866046247151</v>
      </c>
      <c r="I2066" s="1">
        <f t="shared" si="97"/>
        <v>0.35702687384144272</v>
      </c>
    </row>
    <row r="2067" spans="7:9">
      <c r="G2067" s="4">
        <f t="shared" si="98"/>
        <v>0.61225552958441964</v>
      </c>
      <c r="H2067" s="1">
        <f t="shared" si="96"/>
        <v>0.99891124779464802</v>
      </c>
      <c r="I2067" s="1">
        <f t="shared" si="97"/>
        <v>0.35680852747126923</v>
      </c>
    </row>
    <row r="2068" spans="7:9">
      <c r="G2068" s="4">
        <f t="shared" si="98"/>
        <v>0.61325552958441965</v>
      </c>
      <c r="H2068" s="1">
        <f t="shared" si="96"/>
        <v>0.99891382977257848</v>
      </c>
      <c r="I2068" s="1">
        <f t="shared" si="97"/>
        <v>0.35658995804470955</v>
      </c>
    </row>
    <row r="2069" spans="7:9">
      <c r="G2069" s="4">
        <f t="shared" si="98"/>
        <v>0.61425552958441965</v>
      </c>
      <c r="H2069" s="1">
        <f t="shared" si="96"/>
        <v>0.99891640640529455</v>
      </c>
      <c r="I2069" s="1">
        <f t="shared" si="97"/>
        <v>0.35637116613540559</v>
      </c>
    </row>
    <row r="2070" spans="7:9">
      <c r="G2070" s="4">
        <f t="shared" si="98"/>
        <v>0.61525552958441965</v>
      </c>
      <c r="H2070" s="1">
        <f t="shared" si="96"/>
        <v>0.9989189777018177</v>
      </c>
      <c r="I2070" s="1">
        <f t="shared" si="97"/>
        <v>0.35615215231731479</v>
      </c>
    </row>
    <row r="2071" spans="7:9">
      <c r="G2071" s="4">
        <f t="shared" si="98"/>
        <v>0.61625552958441965</v>
      </c>
      <c r="H2071" s="1">
        <f t="shared" si="96"/>
        <v>0.99892154367115926</v>
      </c>
      <c r="I2071" s="1">
        <f t="shared" si="97"/>
        <v>0.35593291716470782</v>
      </c>
    </row>
    <row r="2072" spans="7:9">
      <c r="G2072" s="4">
        <f t="shared" si="98"/>
        <v>0.61725552958441965</v>
      </c>
      <c r="H2072" s="1">
        <f t="shared" si="96"/>
        <v>0.99892410432232015</v>
      </c>
      <c r="I2072" s="1">
        <f t="shared" si="97"/>
        <v>0.35571346125216563</v>
      </c>
    </row>
    <row r="2073" spans="7:9">
      <c r="G2073" s="4">
        <f t="shared" si="98"/>
        <v>0.61825552958441965</v>
      </c>
      <c r="H2073" s="1">
        <f t="shared" si="96"/>
        <v>0.99892665966429117</v>
      </c>
      <c r="I2073" s="1">
        <f t="shared" si="97"/>
        <v>0.35549378515457764</v>
      </c>
    </row>
    <row r="2074" spans="7:9">
      <c r="G2074" s="4">
        <f t="shared" si="98"/>
        <v>0.61925552958441965</v>
      </c>
      <c r="H2074" s="1">
        <f t="shared" si="96"/>
        <v>0.99892920970605315</v>
      </c>
      <c r="I2074" s="1">
        <f t="shared" si="97"/>
        <v>0.35527388944713856</v>
      </c>
    </row>
    <row r="2075" spans="7:9">
      <c r="G2075" s="4">
        <f t="shared" si="98"/>
        <v>0.62025552958441965</v>
      </c>
      <c r="H2075" s="1">
        <f t="shared" si="96"/>
        <v>0.99893175445657623</v>
      </c>
      <c r="I2075" s="1">
        <f t="shared" si="97"/>
        <v>0.35505377470534633</v>
      </c>
    </row>
    <row r="2076" spans="7:9">
      <c r="G2076" s="4">
        <f t="shared" si="98"/>
        <v>0.62125552958441965</v>
      </c>
      <c r="H2076" s="1">
        <f t="shared" si="96"/>
        <v>0.99893429392482092</v>
      </c>
      <c r="I2076" s="1">
        <f t="shared" si="97"/>
        <v>0.35483344150499962</v>
      </c>
    </row>
    <row r="2077" spans="7:9">
      <c r="G2077" s="4">
        <f t="shared" si="98"/>
        <v>0.62225552958441965</v>
      </c>
      <c r="H2077" s="1">
        <f t="shared" si="96"/>
        <v>0.99893682811973694</v>
      </c>
      <c r="I2077" s="1">
        <f t="shared" si="97"/>
        <v>0.35461289042219507</v>
      </c>
    </row>
    <row r="2078" spans="7:9">
      <c r="G2078" s="4">
        <f t="shared" si="98"/>
        <v>0.62325552958441965</v>
      </c>
      <c r="H2078" s="1">
        <f t="shared" si="96"/>
        <v>0.99893935705026426</v>
      </c>
      <c r="I2078" s="1">
        <f t="shared" si="97"/>
        <v>0.35439212203332515</v>
      </c>
    </row>
    <row r="2079" spans="7:9">
      <c r="G2079" s="4">
        <f t="shared" si="98"/>
        <v>0.62425552958441966</v>
      </c>
      <c r="H2079" s="1">
        <f t="shared" si="96"/>
        <v>0.9989418807253323</v>
      </c>
      <c r="I2079" s="1">
        <f t="shared" si="97"/>
        <v>0.3541711369150754</v>
      </c>
    </row>
    <row r="2080" spans="7:9">
      <c r="G2080" s="4">
        <f t="shared" si="98"/>
        <v>0.62525552958441966</v>
      </c>
      <c r="H2080" s="1">
        <f t="shared" si="96"/>
        <v>0.99894439915386057</v>
      </c>
      <c r="I2080" s="1">
        <f t="shared" si="97"/>
        <v>0.35394993564442184</v>
      </c>
    </row>
    <row r="2081" spans="7:9">
      <c r="G2081" s="4">
        <f t="shared" si="98"/>
        <v>0.62625552958441966</v>
      </c>
      <c r="H2081" s="1">
        <f t="shared" si="96"/>
        <v>0.99894691234475819</v>
      </c>
      <c r="I2081" s="1">
        <f t="shared" si="97"/>
        <v>0.35372851879862915</v>
      </c>
    </row>
    <row r="2082" spans="7:9">
      <c r="G2082" s="4">
        <f t="shared" si="98"/>
        <v>0.62725552958441966</v>
      </c>
      <c r="H2082" s="1">
        <f t="shared" si="96"/>
        <v>0.99894942030692402</v>
      </c>
      <c r="I2082" s="1">
        <f t="shared" si="97"/>
        <v>0.35350688695524729</v>
      </c>
    </row>
    <row r="2083" spans="7:9">
      <c r="G2083" s="4">
        <f t="shared" si="98"/>
        <v>0.62825552958441966</v>
      </c>
      <c r="H2083" s="1">
        <f t="shared" si="96"/>
        <v>0.99895192304924696</v>
      </c>
      <c r="I2083" s="1">
        <f t="shared" si="97"/>
        <v>0.35328504069210953</v>
      </c>
    </row>
    <row r="2084" spans="7:9">
      <c r="G2084" s="4">
        <f t="shared" si="98"/>
        <v>0.62925552958441966</v>
      </c>
      <c r="H2084" s="1">
        <f t="shared" si="96"/>
        <v>0.99895442058060535</v>
      </c>
      <c r="I2084" s="1">
        <f t="shared" si="97"/>
        <v>0.35306298058732993</v>
      </c>
    </row>
    <row r="2085" spans="7:9">
      <c r="G2085" s="4">
        <f t="shared" si="98"/>
        <v>0.63025552958441966</v>
      </c>
      <c r="H2085" s="1">
        <f t="shared" si="96"/>
        <v>0.99895691290986777</v>
      </c>
      <c r="I2085" s="1">
        <f t="shared" si="97"/>
        <v>0.35284070721930078</v>
      </c>
    </row>
    <row r="2086" spans="7:9">
      <c r="G2086" s="4">
        <f t="shared" si="98"/>
        <v>0.63125552958441966</v>
      </c>
      <c r="H2086" s="1">
        <f t="shared" si="96"/>
        <v>0.99895940004589212</v>
      </c>
      <c r="I2086" s="1">
        <f t="shared" si="97"/>
        <v>0.35261822116669012</v>
      </c>
    </row>
    <row r="2087" spans="7:9">
      <c r="G2087" s="4">
        <f t="shared" si="98"/>
        <v>0.63225552958441966</v>
      </c>
      <c r="H2087" s="1">
        <f t="shared" si="96"/>
        <v>0.99896188199752634</v>
      </c>
      <c r="I2087" s="1">
        <f t="shared" si="97"/>
        <v>0.35239552300843913</v>
      </c>
    </row>
    <row r="2088" spans="7:9">
      <c r="G2088" s="4">
        <f t="shared" si="98"/>
        <v>0.63325552958441966</v>
      </c>
      <c r="H2088" s="1">
        <f t="shared" si="96"/>
        <v>0.99896435877360812</v>
      </c>
      <c r="I2088" s="1">
        <f t="shared" si="97"/>
        <v>0.35217261332375988</v>
      </c>
    </row>
    <row r="2089" spans="7:9">
      <c r="G2089" s="4">
        <f t="shared" si="98"/>
        <v>0.63425552958441966</v>
      </c>
      <c r="H2089" s="1">
        <f t="shared" si="96"/>
        <v>0.99896683038296508</v>
      </c>
      <c r="I2089" s="1">
        <f t="shared" si="97"/>
        <v>0.35194949269213271</v>
      </c>
    </row>
    <row r="2090" spans="7:9">
      <c r="G2090" s="4">
        <f t="shared" si="98"/>
        <v>0.63525552958441966</v>
      </c>
      <c r="H2090" s="1">
        <f t="shared" si="96"/>
        <v>0.99896929683441427</v>
      </c>
      <c r="I2090" s="1">
        <f t="shared" si="97"/>
        <v>0.35172616169330384</v>
      </c>
    </row>
    <row r="2091" spans="7:9">
      <c r="G2091" s="4">
        <f t="shared" si="98"/>
        <v>0.63625552958441967</v>
      </c>
      <c r="H2091" s="1">
        <f t="shared" si="96"/>
        <v>0.99897175813676298</v>
      </c>
      <c r="I2091" s="1">
        <f t="shared" si="97"/>
        <v>0.35150262090728251</v>
      </c>
    </row>
    <row r="2092" spans="7:9">
      <c r="G2092" s="4">
        <f t="shared" si="98"/>
        <v>0.63725552958441967</v>
      </c>
      <c r="H2092" s="1">
        <f t="shared" si="96"/>
        <v>0.99897421429880806</v>
      </c>
      <c r="I2092" s="1">
        <f t="shared" si="97"/>
        <v>0.35127887091433913</v>
      </c>
    </row>
    <row r="2093" spans="7:9">
      <c r="G2093" s="4">
        <f t="shared" si="98"/>
        <v>0.63825552958441967</v>
      </c>
      <c r="H2093" s="1">
        <f t="shared" si="96"/>
        <v>0.99897666532933604</v>
      </c>
      <c r="I2093" s="1">
        <f t="shared" si="97"/>
        <v>0.35105491229500219</v>
      </c>
    </row>
    <row r="2094" spans="7:9">
      <c r="G2094" s="4">
        <f t="shared" si="98"/>
        <v>0.63925552958441967</v>
      </c>
      <c r="H2094" s="1">
        <f t="shared" si="96"/>
        <v>0.99897911123712335</v>
      </c>
      <c r="I2094" s="1">
        <f t="shared" si="97"/>
        <v>0.35083074563005617</v>
      </c>
    </row>
    <row r="2095" spans="7:9">
      <c r="G2095" s="4">
        <f t="shared" si="98"/>
        <v>0.64025552958441967</v>
      </c>
      <c r="H2095" s="1">
        <f t="shared" si="96"/>
        <v>0.99898155203093641</v>
      </c>
      <c r="I2095" s="1">
        <f t="shared" si="97"/>
        <v>0.35060637150053897</v>
      </c>
    </row>
    <row r="2096" spans="7:9">
      <c r="G2096" s="4">
        <f t="shared" si="98"/>
        <v>0.64125552958441967</v>
      </c>
      <c r="H2096" s="1">
        <f t="shared" si="96"/>
        <v>0.99898398771953112</v>
      </c>
      <c r="I2096" s="1">
        <f t="shared" si="97"/>
        <v>0.35038179048773915</v>
      </c>
    </row>
    <row r="2097" spans="7:9">
      <c r="G2097" s="4">
        <f t="shared" si="98"/>
        <v>0.64225552958441967</v>
      </c>
      <c r="H2097" s="1">
        <f t="shared" si="96"/>
        <v>0.99898641831165336</v>
      </c>
      <c r="I2097" s="1">
        <f t="shared" si="97"/>
        <v>0.35015700317319398</v>
      </c>
    </row>
    <row r="2098" spans="7:9">
      <c r="G2098" s="4">
        <f t="shared" si="98"/>
        <v>0.64325552958441967</v>
      </c>
      <c r="H2098" s="1">
        <f t="shared" si="96"/>
        <v>0.9989888438160387</v>
      </c>
      <c r="I2098" s="1">
        <f t="shared" si="97"/>
        <v>0.34993201013868624</v>
      </c>
    </row>
    <row r="2099" spans="7:9">
      <c r="G2099" s="4">
        <f t="shared" si="98"/>
        <v>0.64425552958441967</v>
      </c>
      <c r="H2099" s="1">
        <f t="shared" si="96"/>
        <v>0.99899126424141271</v>
      </c>
      <c r="I2099" s="1">
        <f t="shared" si="97"/>
        <v>0.34970681196624248</v>
      </c>
    </row>
    <row r="2100" spans="7:9">
      <c r="G2100" s="4">
        <f t="shared" si="98"/>
        <v>0.64525552958441967</v>
      </c>
      <c r="H2100" s="1">
        <f t="shared" si="96"/>
        <v>0.99899367959649044</v>
      </c>
      <c r="I2100" s="1">
        <f t="shared" si="97"/>
        <v>0.34948140923813009</v>
      </c>
    </row>
    <row r="2101" spans="7:9">
      <c r="G2101" s="4">
        <f t="shared" si="98"/>
        <v>0.64625552958441967</v>
      </c>
      <c r="H2101" s="1">
        <f t="shared" si="96"/>
        <v>0.99899608988997701</v>
      </c>
      <c r="I2101" s="1">
        <f t="shared" si="97"/>
        <v>0.34925580253685479</v>
      </c>
    </row>
    <row r="2102" spans="7:9">
      <c r="G2102" s="4">
        <f t="shared" si="98"/>
        <v>0.64725552958441968</v>
      </c>
      <c r="H2102" s="1">
        <f t="shared" si="96"/>
        <v>0.99899849513056715</v>
      </c>
      <c r="I2102" s="1">
        <f t="shared" si="97"/>
        <v>0.34902999244515864</v>
      </c>
    </row>
    <row r="2103" spans="7:9">
      <c r="G2103" s="4">
        <f t="shared" si="98"/>
        <v>0.64825552958441968</v>
      </c>
      <c r="H2103" s="1">
        <f t="shared" si="96"/>
        <v>0.99900089532694558</v>
      </c>
      <c r="I2103" s="1">
        <f t="shared" si="97"/>
        <v>0.34880397954601672</v>
      </c>
    </row>
    <row r="2104" spans="7:9">
      <c r="G2104" s="4">
        <f t="shared" si="98"/>
        <v>0.64925552958441968</v>
      </c>
      <c r="H2104" s="1">
        <f t="shared" si="96"/>
        <v>0.99900329048778669</v>
      </c>
      <c r="I2104" s="1">
        <f t="shared" si="97"/>
        <v>0.34857776442263549</v>
      </c>
    </row>
    <row r="2105" spans="7:9">
      <c r="G2105" s="4">
        <f t="shared" si="98"/>
        <v>0.65025552958441968</v>
      </c>
      <c r="H2105" s="1">
        <f t="shared" si="96"/>
        <v>0.99900568062175465</v>
      </c>
      <c r="I2105" s="1">
        <f t="shared" si="97"/>
        <v>0.34835134765844972</v>
      </c>
    </row>
    <row r="2106" spans="7:9">
      <c r="G2106" s="4">
        <f t="shared" si="98"/>
        <v>0.65125552958441968</v>
      </c>
      <c r="H2106" s="1">
        <f t="shared" si="96"/>
        <v>0.99900806573750356</v>
      </c>
      <c r="I2106" s="1">
        <f t="shared" si="97"/>
        <v>0.34812472983712034</v>
      </c>
    </row>
    <row r="2107" spans="7:9">
      <c r="G2107" s="4">
        <f t="shared" si="98"/>
        <v>0.65225552958441968</v>
      </c>
      <c r="H2107" s="1">
        <f t="shared" si="96"/>
        <v>0.99901044584367704</v>
      </c>
      <c r="I2107" s="1">
        <f t="shared" si="97"/>
        <v>0.34789791154253186</v>
      </c>
    </row>
    <row r="2108" spans="7:9">
      <c r="G2108" s="4">
        <f t="shared" si="98"/>
        <v>0.65325552958441968</v>
      </c>
      <c r="H2108" s="1">
        <f t="shared" si="96"/>
        <v>0.99901282094890886</v>
      </c>
      <c r="I2108" s="1">
        <f t="shared" si="97"/>
        <v>0.34767089335878987</v>
      </c>
    </row>
    <row r="2109" spans="7:9">
      <c r="G2109" s="4">
        <f t="shared" si="98"/>
        <v>0.65425552958441968</v>
      </c>
      <c r="H2109" s="1">
        <f t="shared" si="96"/>
        <v>0.99901519106182235</v>
      </c>
      <c r="I2109" s="1">
        <f t="shared" si="97"/>
        <v>0.3474436758702184</v>
      </c>
    </row>
    <row r="2110" spans="7:9">
      <c r="G2110" s="4">
        <f t="shared" si="98"/>
        <v>0.65525552958441968</v>
      </c>
      <c r="H2110" s="1">
        <f t="shared" si="96"/>
        <v>0.99901755619103083</v>
      </c>
      <c r="I2110" s="1">
        <f t="shared" si="97"/>
        <v>0.34721625966135788</v>
      </c>
    </row>
    <row r="2111" spans="7:9">
      <c r="G2111" s="4">
        <f t="shared" si="98"/>
        <v>0.65625552958441968</v>
      </c>
      <c r="H2111" s="1">
        <f t="shared" si="96"/>
        <v>0.99901991634513732</v>
      </c>
      <c r="I2111" s="1">
        <f t="shared" si="97"/>
        <v>0.34698864531696233</v>
      </c>
    </row>
    <row r="2112" spans="7:9">
      <c r="G2112" s="4">
        <f t="shared" si="98"/>
        <v>0.65725552958441968</v>
      </c>
      <c r="H2112" s="1">
        <f t="shared" si="96"/>
        <v>0.99902227153273448</v>
      </c>
      <c r="I2112" s="1">
        <f t="shared" si="97"/>
        <v>0.34676083342199671</v>
      </c>
    </row>
    <row r="2113" spans="7:9">
      <c r="G2113" s="4">
        <f t="shared" si="98"/>
        <v>0.65825552958441969</v>
      </c>
      <c r="H2113" s="1">
        <f t="shared" si="96"/>
        <v>0.99902462176240525</v>
      </c>
      <c r="I2113" s="1">
        <f t="shared" si="97"/>
        <v>0.34653282456163503</v>
      </c>
    </row>
    <row r="2114" spans="7:9">
      <c r="G2114" s="4">
        <f t="shared" si="98"/>
        <v>0.65925552958441969</v>
      </c>
      <c r="H2114" s="1">
        <f t="shared" ref="H2114:H2177" si="99">1-$B$1*NORMSDIST($E$5-$E$6*G2114)</f>
        <v>0.99902696704272176</v>
      </c>
      <c r="I2114" s="1">
        <f t="shared" ref="I2114:I2177" si="100">_xlfn.NORM.S.DIST(G2114,FALSE)/(1-$B$16)</f>
        <v>0.34630461932125711</v>
      </c>
    </row>
    <row r="2115" spans="7:9">
      <c r="G2115" s="4">
        <f t="shared" ref="G2115:G2178" si="101">G2114+0.001</f>
        <v>0.66025552958441969</v>
      </c>
      <c r="H2115" s="1">
        <f t="shared" si="99"/>
        <v>0.99902930738224649</v>
      </c>
      <c r="I2115" s="1">
        <f t="shared" si="100"/>
        <v>0.34607621828644697</v>
      </c>
    </row>
    <row r="2116" spans="7:9">
      <c r="G2116" s="4">
        <f t="shared" si="101"/>
        <v>0.66125552958441969</v>
      </c>
      <c r="H2116" s="1">
        <f t="shared" si="99"/>
        <v>0.99903164278953138</v>
      </c>
      <c r="I2116" s="1">
        <f t="shared" si="100"/>
        <v>0.34584762204298947</v>
      </c>
    </row>
    <row r="2117" spans="7:9">
      <c r="G2117" s="4">
        <f t="shared" si="101"/>
        <v>0.66225552958441969</v>
      </c>
      <c r="H2117" s="1">
        <f t="shared" si="99"/>
        <v>0.99903397327311827</v>
      </c>
      <c r="I2117" s="1">
        <f t="shared" si="100"/>
        <v>0.3456188311768687</v>
      </c>
    </row>
    <row r="2118" spans="7:9">
      <c r="G2118" s="4">
        <f t="shared" si="101"/>
        <v>0.66325552958441969</v>
      </c>
      <c r="H2118" s="1">
        <f t="shared" si="99"/>
        <v>0.99903629884153899</v>
      </c>
      <c r="I2118" s="1">
        <f t="shared" si="100"/>
        <v>0.34538984627426461</v>
      </c>
    </row>
    <row r="2119" spans="7:9">
      <c r="G2119" s="4">
        <f t="shared" si="101"/>
        <v>0.66425552958441969</v>
      </c>
      <c r="H2119" s="1">
        <f t="shared" si="99"/>
        <v>0.99903861950331496</v>
      </c>
      <c r="I2119" s="1">
        <f t="shared" si="100"/>
        <v>0.34516066792155131</v>
      </c>
    </row>
    <row r="2120" spans="7:9">
      <c r="G2120" s="4">
        <f t="shared" si="101"/>
        <v>0.66525552958441969</v>
      </c>
      <c r="H2120" s="1">
        <f t="shared" si="99"/>
        <v>0.99904093526695759</v>
      </c>
      <c r="I2120" s="1">
        <f t="shared" si="100"/>
        <v>0.34493129670529415</v>
      </c>
    </row>
    <row r="2121" spans="7:9">
      <c r="G2121" s="4">
        <f t="shared" si="101"/>
        <v>0.66625552958441969</v>
      </c>
      <c r="H2121" s="1">
        <f t="shared" si="99"/>
        <v>0.99904324614096784</v>
      </c>
      <c r="I2121" s="1">
        <f t="shared" si="100"/>
        <v>0.34470173321224745</v>
      </c>
    </row>
    <row r="2122" spans="7:9">
      <c r="G2122" s="4">
        <f t="shared" si="101"/>
        <v>0.66725552958441969</v>
      </c>
      <c r="H2122" s="1">
        <f t="shared" si="99"/>
        <v>0.99904555213383672</v>
      </c>
      <c r="I2122" s="1">
        <f t="shared" si="100"/>
        <v>0.34447197802935192</v>
      </c>
    </row>
    <row r="2123" spans="7:9">
      <c r="G2123" s="4">
        <f t="shared" si="101"/>
        <v>0.66825552958441969</v>
      </c>
      <c r="H2123" s="1">
        <f t="shared" si="99"/>
        <v>0.99904785325404499</v>
      </c>
      <c r="I2123" s="1">
        <f t="shared" si="100"/>
        <v>0.34424203174373214</v>
      </c>
    </row>
    <row r="2124" spans="7:9">
      <c r="G2124" s="4">
        <f t="shared" si="101"/>
        <v>0.66925552958441969</v>
      </c>
      <c r="H2124" s="1">
        <f t="shared" si="99"/>
        <v>0.99905014951006332</v>
      </c>
      <c r="I2124" s="1">
        <f t="shared" si="100"/>
        <v>0.34401189494269441</v>
      </c>
    </row>
    <row r="2125" spans="7:9">
      <c r="G2125" s="4">
        <f t="shared" si="101"/>
        <v>0.6702555295844197</v>
      </c>
      <c r="H2125" s="1">
        <f t="shared" si="99"/>
        <v>0.99905244091035206</v>
      </c>
      <c r="I2125" s="1">
        <f t="shared" si="100"/>
        <v>0.34378156821372369</v>
      </c>
    </row>
    <row r="2126" spans="7:9">
      <c r="G2126" s="4">
        <f t="shared" si="101"/>
        <v>0.6712555295844197</v>
      </c>
      <c r="H2126" s="1">
        <f t="shared" si="99"/>
        <v>0.99905472746336133</v>
      </c>
      <c r="I2126" s="1">
        <f t="shared" si="100"/>
        <v>0.34355105214448189</v>
      </c>
    </row>
    <row r="2127" spans="7:9">
      <c r="G2127" s="4">
        <f t="shared" si="101"/>
        <v>0.6722555295844197</v>
      </c>
      <c r="H2127" s="1">
        <f t="shared" si="99"/>
        <v>0.99905700917753137</v>
      </c>
      <c r="I2127" s="1">
        <f t="shared" si="100"/>
        <v>0.3433203473228047</v>
      </c>
    </row>
    <row r="2128" spans="7:9">
      <c r="G2128" s="4">
        <f t="shared" si="101"/>
        <v>0.6732555295844197</v>
      </c>
      <c r="H2128" s="1">
        <f t="shared" si="99"/>
        <v>0.99905928606129191</v>
      </c>
      <c r="I2128" s="1">
        <f t="shared" si="100"/>
        <v>0.34308945433669952</v>
      </c>
    </row>
    <row r="2129" spans="7:9">
      <c r="G2129" s="4">
        <f t="shared" si="101"/>
        <v>0.6742555295844197</v>
      </c>
      <c r="H2129" s="1">
        <f t="shared" si="99"/>
        <v>0.99906155812306274</v>
      </c>
      <c r="I2129" s="1">
        <f t="shared" si="100"/>
        <v>0.34285837377434292</v>
      </c>
    </row>
    <row r="2130" spans="7:9">
      <c r="G2130" s="4">
        <f t="shared" si="101"/>
        <v>0.6752555295844197</v>
      </c>
      <c r="H2130" s="1">
        <f t="shared" si="99"/>
        <v>0.99906382537125327</v>
      </c>
      <c r="I2130" s="1">
        <f t="shared" si="100"/>
        <v>0.34262710622407805</v>
      </c>
    </row>
    <row r="2131" spans="7:9">
      <c r="G2131" s="4">
        <f t="shared" si="101"/>
        <v>0.6762555295844197</v>
      </c>
      <c r="H2131" s="1">
        <f t="shared" si="99"/>
        <v>0.99906608781426298</v>
      </c>
      <c r="I2131" s="1">
        <f t="shared" si="100"/>
        <v>0.34239565227441254</v>
      </c>
    </row>
    <row r="2132" spans="7:9">
      <c r="G2132" s="4">
        <f t="shared" si="101"/>
        <v>0.6772555295844197</v>
      </c>
      <c r="H2132" s="1">
        <f t="shared" si="99"/>
        <v>0.99906834546048096</v>
      </c>
      <c r="I2132" s="1">
        <f t="shared" si="100"/>
        <v>0.3421640125140154</v>
      </c>
    </row>
    <row r="2133" spans="7:9">
      <c r="G2133" s="4">
        <f t="shared" si="101"/>
        <v>0.6782555295844197</v>
      </c>
      <c r="H2133" s="1">
        <f t="shared" si="99"/>
        <v>0.99907059831828637</v>
      </c>
      <c r="I2133" s="1">
        <f t="shared" si="100"/>
        <v>0.34193218753171523</v>
      </c>
    </row>
    <row r="2134" spans="7:9">
      <c r="G2134" s="4">
        <f t="shared" si="101"/>
        <v>0.6792555295844197</v>
      </c>
      <c r="H2134" s="1">
        <f t="shared" si="99"/>
        <v>0.99907284639604788</v>
      </c>
      <c r="I2134" s="1">
        <f t="shared" si="100"/>
        <v>0.34170017791649715</v>
      </c>
    </row>
    <row r="2135" spans="7:9">
      <c r="G2135" s="4">
        <f t="shared" si="101"/>
        <v>0.6802555295844197</v>
      </c>
      <c r="H2135" s="1">
        <f t="shared" si="99"/>
        <v>0.99907508970212422</v>
      </c>
      <c r="I2135" s="1">
        <f t="shared" si="100"/>
        <v>0.34146798425750102</v>
      </c>
    </row>
    <row r="2136" spans="7:9">
      <c r="G2136" s="4">
        <f t="shared" si="101"/>
        <v>0.68125552958441971</v>
      </c>
      <c r="H2136" s="1">
        <f t="shared" si="99"/>
        <v>0.99907732824486406</v>
      </c>
      <c r="I2136" s="1">
        <f t="shared" si="100"/>
        <v>0.34123560714401835</v>
      </c>
    </row>
    <row r="2137" spans="7:9">
      <c r="G2137" s="4">
        <f t="shared" si="101"/>
        <v>0.68225552958441971</v>
      </c>
      <c r="H2137" s="1">
        <f t="shared" si="99"/>
        <v>0.99907956203260573</v>
      </c>
      <c r="I2137" s="1">
        <f t="shared" si="100"/>
        <v>0.34100304716549018</v>
      </c>
    </row>
    <row r="2138" spans="7:9">
      <c r="G2138" s="4">
        <f t="shared" si="101"/>
        <v>0.68325552958441971</v>
      </c>
      <c r="H2138" s="1">
        <f t="shared" si="99"/>
        <v>0.99908179107367723</v>
      </c>
      <c r="I2138" s="1">
        <f t="shared" si="100"/>
        <v>0.34077030491150434</v>
      </c>
    </row>
    <row r="2139" spans="7:9">
      <c r="G2139" s="4">
        <f t="shared" si="101"/>
        <v>0.68425552958441971</v>
      </c>
      <c r="H2139" s="1">
        <f t="shared" si="99"/>
        <v>0.99908401537639691</v>
      </c>
      <c r="I2139" s="1">
        <f t="shared" si="100"/>
        <v>0.34053738097179359</v>
      </c>
    </row>
    <row r="2140" spans="7:9">
      <c r="G2140" s="4">
        <f t="shared" si="101"/>
        <v>0.68525552958441971</v>
      </c>
      <c r="H2140" s="1">
        <f t="shared" si="99"/>
        <v>0.99908623494907234</v>
      </c>
      <c r="I2140" s="1">
        <f t="shared" si="100"/>
        <v>0.34030427593623236</v>
      </c>
    </row>
    <row r="2141" spans="7:9">
      <c r="G2141" s="4">
        <f t="shared" si="101"/>
        <v>0.68625552958441971</v>
      </c>
      <c r="H2141" s="1">
        <f t="shared" si="99"/>
        <v>0.99908844980000155</v>
      </c>
      <c r="I2141" s="1">
        <f t="shared" si="100"/>
        <v>0.3400709903948349</v>
      </c>
    </row>
    <row r="2142" spans="7:9">
      <c r="G2142" s="4">
        <f t="shared" si="101"/>
        <v>0.68725552958441971</v>
      </c>
      <c r="H2142" s="1">
        <f t="shared" si="99"/>
        <v>0.99909065993747193</v>
      </c>
      <c r="I2142" s="1">
        <f t="shared" si="100"/>
        <v>0.33983752493775266</v>
      </c>
    </row>
    <row r="2143" spans="7:9">
      <c r="G2143" s="4">
        <f t="shared" si="101"/>
        <v>0.68825552958441971</v>
      </c>
      <c r="H2143" s="1">
        <f t="shared" si="99"/>
        <v>0.99909286536976105</v>
      </c>
      <c r="I2143" s="1">
        <f t="shared" si="100"/>
        <v>0.3396038801552716</v>
      </c>
    </row>
    <row r="2144" spans="7:9">
      <c r="G2144" s="4">
        <f t="shared" si="101"/>
        <v>0.68925552958441971</v>
      </c>
      <c r="H2144" s="1">
        <f t="shared" si="99"/>
        <v>0.9990950661051361</v>
      </c>
      <c r="I2144" s="1">
        <f t="shared" si="100"/>
        <v>0.33937005663781022</v>
      </c>
    </row>
    <row r="2145" spans="7:9">
      <c r="G2145" s="4">
        <f t="shared" si="101"/>
        <v>0.69025552958441971</v>
      </c>
      <c r="H2145" s="1">
        <f t="shared" si="99"/>
        <v>0.99909726215185435</v>
      </c>
      <c r="I2145" s="1">
        <f t="shared" si="100"/>
        <v>0.33913605497591648</v>
      </c>
    </row>
    <row r="2146" spans="7:9">
      <c r="G2146" s="4">
        <f t="shared" si="101"/>
        <v>0.69125552958441971</v>
      </c>
      <c r="H2146" s="1">
        <f t="shared" si="99"/>
        <v>0.99909945351816254</v>
      </c>
      <c r="I2146" s="1">
        <f t="shared" si="100"/>
        <v>0.33890187576026581</v>
      </c>
    </row>
    <row r="2147" spans="7:9">
      <c r="G2147" s="4">
        <f t="shared" si="101"/>
        <v>0.69225552958441972</v>
      </c>
      <c r="H2147" s="1">
        <f t="shared" si="99"/>
        <v>0.99910164021229786</v>
      </c>
      <c r="I2147" s="1">
        <f t="shared" si="100"/>
        <v>0.33866751958165886</v>
      </c>
    </row>
    <row r="2148" spans="7:9">
      <c r="G2148" s="4">
        <f t="shared" si="101"/>
        <v>0.69325552958441972</v>
      </c>
      <c r="H2148" s="1">
        <f t="shared" si="99"/>
        <v>0.99910382224248673</v>
      </c>
      <c r="I2148" s="1">
        <f t="shared" si="100"/>
        <v>0.33843298703101821</v>
      </c>
    </row>
    <row r="2149" spans="7:9">
      <c r="G2149" s="4">
        <f t="shared" si="101"/>
        <v>0.69425552958441972</v>
      </c>
      <c r="H2149" s="1">
        <f t="shared" si="99"/>
        <v>0.99910599961694591</v>
      </c>
      <c r="I2149" s="1">
        <f t="shared" si="100"/>
        <v>0.33819827869938685</v>
      </c>
    </row>
    <row r="2150" spans="7:9">
      <c r="G2150" s="4">
        <f t="shared" si="101"/>
        <v>0.69525552958441972</v>
      </c>
      <c r="H2150" s="1">
        <f t="shared" si="99"/>
        <v>0.99910817234388172</v>
      </c>
      <c r="I2150" s="1">
        <f t="shared" si="100"/>
        <v>0.33796339517792506</v>
      </c>
    </row>
    <row r="2151" spans="7:9">
      <c r="G2151" s="4">
        <f t="shared" si="101"/>
        <v>0.69625552958441972</v>
      </c>
      <c r="H2151" s="1">
        <f t="shared" si="99"/>
        <v>0.9991103404314905</v>
      </c>
      <c r="I2151" s="1">
        <f t="shared" si="100"/>
        <v>0.33772833705790845</v>
      </c>
    </row>
    <row r="2152" spans="7:9">
      <c r="G2152" s="4">
        <f t="shared" si="101"/>
        <v>0.69725552958441972</v>
      </c>
      <c r="H2152" s="1">
        <f t="shared" si="99"/>
        <v>0.99911250388795847</v>
      </c>
      <c r="I2152" s="1">
        <f t="shared" si="100"/>
        <v>0.33749310493072515</v>
      </c>
    </row>
    <row r="2153" spans="7:9">
      <c r="G2153" s="4">
        <f t="shared" si="101"/>
        <v>0.69825552958441972</v>
      </c>
      <c r="H2153" s="1">
        <f t="shared" si="99"/>
        <v>0.99911466272146165</v>
      </c>
      <c r="I2153" s="1">
        <f t="shared" si="100"/>
        <v>0.33725769938787359</v>
      </c>
    </row>
    <row r="2154" spans="7:9">
      <c r="G2154" s="4">
        <f t="shared" si="101"/>
        <v>0.69925552958441972</v>
      </c>
      <c r="H2154" s="1">
        <f t="shared" si="99"/>
        <v>0.99911681694016596</v>
      </c>
      <c r="I2154" s="1">
        <f t="shared" si="100"/>
        <v>0.33702212102095996</v>
      </c>
    </row>
    <row r="2155" spans="7:9">
      <c r="G2155" s="4">
        <f t="shared" si="101"/>
        <v>0.70025552958441972</v>
      </c>
      <c r="H2155" s="1">
        <f t="shared" si="99"/>
        <v>0.99911896655222709</v>
      </c>
      <c r="I2155" s="1">
        <f t="shared" si="100"/>
        <v>0.33678637042169574</v>
      </c>
    </row>
    <row r="2156" spans="7:9">
      <c r="G2156" s="4">
        <f t="shared" si="101"/>
        <v>0.70125552958441972</v>
      </c>
      <c r="H2156" s="1">
        <f t="shared" si="99"/>
        <v>0.99912111156579075</v>
      </c>
      <c r="I2156" s="1">
        <f t="shared" si="100"/>
        <v>0.33655044818189539</v>
      </c>
    </row>
    <row r="2157" spans="7:9">
      <c r="G2157" s="4">
        <f t="shared" si="101"/>
        <v>0.70225552958441972</v>
      </c>
      <c r="H2157" s="1">
        <f t="shared" si="99"/>
        <v>0.99912325198899266</v>
      </c>
      <c r="I2157" s="1">
        <f t="shared" si="100"/>
        <v>0.33631435489347389</v>
      </c>
    </row>
    <row r="2158" spans="7:9">
      <c r="G2158" s="4">
        <f t="shared" si="101"/>
        <v>0.70325552958441973</v>
      </c>
      <c r="H2158" s="1">
        <f t="shared" si="99"/>
        <v>0.99912538782995797</v>
      </c>
      <c r="I2158" s="1">
        <f t="shared" si="100"/>
        <v>0.33607809114844406</v>
      </c>
    </row>
    <row r="2159" spans="7:9">
      <c r="G2159" s="4">
        <f t="shared" si="101"/>
        <v>0.70425552958441973</v>
      </c>
      <c r="H2159" s="1">
        <f t="shared" si="99"/>
        <v>0.99912751909680209</v>
      </c>
      <c r="I2159" s="1">
        <f t="shared" si="100"/>
        <v>0.33584165753891437</v>
      </c>
    </row>
    <row r="2160" spans="7:9">
      <c r="G2160" s="4">
        <f t="shared" si="101"/>
        <v>0.70525552958441973</v>
      </c>
      <c r="H2160" s="1">
        <f t="shared" si="99"/>
        <v>0.99912964579763031</v>
      </c>
      <c r="I2160" s="1">
        <f t="shared" si="100"/>
        <v>0.33560505465708668</v>
      </c>
    </row>
    <row r="2161" spans="7:9">
      <c r="G2161" s="4">
        <f t="shared" si="101"/>
        <v>0.70625552958441973</v>
      </c>
      <c r="H2161" s="1">
        <f t="shared" si="99"/>
        <v>0.99913176794053749</v>
      </c>
      <c r="I2161" s="1">
        <f t="shared" si="100"/>
        <v>0.33536828309525329</v>
      </c>
    </row>
    <row r="2162" spans="7:9">
      <c r="G2162" s="4">
        <f t="shared" si="101"/>
        <v>0.70725552958441973</v>
      </c>
      <c r="H2162" s="1">
        <f t="shared" si="99"/>
        <v>0.99913388553360882</v>
      </c>
      <c r="I2162" s="1">
        <f t="shared" si="100"/>
        <v>0.33513134344579493</v>
      </c>
    </row>
    <row r="2163" spans="7:9">
      <c r="G2163" s="4">
        <f t="shared" si="101"/>
        <v>0.70825552958441973</v>
      </c>
      <c r="H2163" s="1">
        <f t="shared" si="99"/>
        <v>0.99913599858491908</v>
      </c>
      <c r="I2163" s="1">
        <f t="shared" si="100"/>
        <v>0.33489423630117804</v>
      </c>
    </row>
    <row r="2164" spans="7:9">
      <c r="G2164" s="4">
        <f t="shared" si="101"/>
        <v>0.70925552958441973</v>
      </c>
      <c r="H2164" s="1">
        <f t="shared" si="99"/>
        <v>0.99913810710253304</v>
      </c>
      <c r="I2164" s="1">
        <f t="shared" si="100"/>
        <v>0.33465696225395275</v>
      </c>
    </row>
    <row r="2165" spans="7:9">
      <c r="G2165" s="4">
        <f t="shared" si="101"/>
        <v>0.71025552958441973</v>
      </c>
      <c r="H2165" s="1">
        <f t="shared" si="99"/>
        <v>0.99914021109450524</v>
      </c>
      <c r="I2165" s="1">
        <f t="shared" si="100"/>
        <v>0.33441952189674989</v>
      </c>
    </row>
    <row r="2166" spans="7:9">
      <c r="G2166" s="4">
        <f t="shared" si="101"/>
        <v>0.71125552958441973</v>
      </c>
      <c r="H2166" s="1">
        <f t="shared" si="99"/>
        <v>0.99914231056888037</v>
      </c>
      <c r="I2166" s="1">
        <f t="shared" si="100"/>
        <v>0.33418191582227913</v>
      </c>
    </row>
    <row r="2167" spans="7:9">
      <c r="G2167" s="4">
        <f t="shared" si="101"/>
        <v>0.71225552958441973</v>
      </c>
      <c r="H2167" s="1">
        <f t="shared" si="99"/>
        <v>0.99914440553369288</v>
      </c>
      <c r="I2167" s="1">
        <f t="shared" si="100"/>
        <v>0.33394414462332611</v>
      </c>
    </row>
    <row r="2168" spans="7:9">
      <c r="G2168" s="4">
        <f t="shared" si="101"/>
        <v>0.71325552958441973</v>
      </c>
      <c r="H2168" s="1">
        <f t="shared" si="99"/>
        <v>0.99914649599696703</v>
      </c>
      <c r="I2168" s="1">
        <f t="shared" si="100"/>
        <v>0.33370620889275032</v>
      </c>
    </row>
    <row r="2169" spans="7:9">
      <c r="G2169" s="4">
        <f t="shared" si="101"/>
        <v>0.71425552958441973</v>
      </c>
      <c r="H2169" s="1">
        <f t="shared" si="99"/>
        <v>0.99914858196671708</v>
      </c>
      <c r="I2169" s="1">
        <f t="shared" si="100"/>
        <v>0.33346810922348258</v>
      </c>
    </row>
    <row r="2170" spans="7:9">
      <c r="G2170" s="4">
        <f t="shared" si="101"/>
        <v>0.71525552958441974</v>
      </c>
      <c r="H2170" s="1">
        <f t="shared" si="99"/>
        <v>0.99915066345094738</v>
      </c>
      <c r="I2170" s="1">
        <f t="shared" si="100"/>
        <v>0.33322984620852225</v>
      </c>
    </row>
    <row r="2171" spans="7:9">
      <c r="G2171" s="4">
        <f t="shared" si="101"/>
        <v>0.71625552958441974</v>
      </c>
      <c r="H2171" s="1">
        <f t="shared" si="99"/>
        <v>0.9991527404576519</v>
      </c>
      <c r="I2171" s="1">
        <f t="shared" si="100"/>
        <v>0.33299142044093566</v>
      </c>
    </row>
    <row r="2172" spans="7:9">
      <c r="G2172" s="4">
        <f t="shared" si="101"/>
        <v>0.71725552958441974</v>
      </c>
      <c r="H2172" s="1">
        <f t="shared" si="99"/>
        <v>0.99915481299481468</v>
      </c>
      <c r="I2172" s="1">
        <f t="shared" si="100"/>
        <v>0.33275283251385274</v>
      </c>
    </row>
    <row r="2173" spans="7:9">
      <c r="G2173" s="4">
        <f t="shared" si="101"/>
        <v>0.71825552958441974</v>
      </c>
      <c r="H2173" s="1">
        <f t="shared" si="99"/>
        <v>0.99915688107040956</v>
      </c>
      <c r="I2173" s="1">
        <f t="shared" si="100"/>
        <v>0.33251408302046537</v>
      </c>
    </row>
    <row r="2174" spans="7:9">
      <c r="G2174" s="4">
        <f t="shared" si="101"/>
        <v>0.71925552958441974</v>
      </c>
      <c r="H2174" s="1">
        <f t="shared" si="99"/>
        <v>0.99915894469240052</v>
      </c>
      <c r="I2174" s="1">
        <f t="shared" si="100"/>
        <v>0.33227517255402439</v>
      </c>
    </row>
    <row r="2175" spans="7:9">
      <c r="G2175" s="4">
        <f t="shared" si="101"/>
        <v>0.72025552958441974</v>
      </c>
      <c r="H2175" s="1">
        <f t="shared" si="99"/>
        <v>0.99916100386874129</v>
      </c>
      <c r="I2175" s="1">
        <f t="shared" si="100"/>
        <v>0.33203610170783765</v>
      </c>
    </row>
    <row r="2176" spans="7:9">
      <c r="G2176" s="4">
        <f t="shared" si="101"/>
        <v>0.72125552958441974</v>
      </c>
      <c r="H2176" s="1">
        <f t="shared" si="99"/>
        <v>0.99916305860737553</v>
      </c>
      <c r="I2176" s="1">
        <f t="shared" si="100"/>
        <v>0.33179687107526712</v>
      </c>
    </row>
    <row r="2177" spans="7:9">
      <c r="G2177" s="4">
        <f t="shared" si="101"/>
        <v>0.72225552958441974</v>
      </c>
      <c r="H2177" s="1">
        <f t="shared" si="99"/>
        <v>0.99916510891623678</v>
      </c>
      <c r="I2177" s="1">
        <f t="shared" si="100"/>
        <v>0.33155748124972706</v>
      </c>
    </row>
    <row r="2178" spans="7:9">
      <c r="G2178" s="4">
        <f t="shared" si="101"/>
        <v>0.72325552958441974</v>
      </c>
      <c r="H2178" s="1">
        <f t="shared" ref="H2178:H2241" si="102">1-$B$1*NORMSDIST($E$5-$E$6*G2178)</f>
        <v>0.9991671548032488</v>
      </c>
      <c r="I2178" s="1">
        <f t="shared" ref="I2178:I2241" si="103">_xlfn.NORM.S.DIST(G2178,FALSE)/(1-$B$16)</f>
        <v>0.33131793282468103</v>
      </c>
    </row>
    <row r="2179" spans="7:9">
      <c r="G2179" s="4">
        <f t="shared" ref="G2179:G2242" si="104">G2178+0.001</f>
        <v>0.72425552958441974</v>
      </c>
      <c r="H2179" s="1">
        <f t="shared" si="102"/>
        <v>0.99916919627632494</v>
      </c>
      <c r="I2179" s="1">
        <f t="shared" si="103"/>
        <v>0.33107822639363971</v>
      </c>
    </row>
    <row r="2180" spans="7:9">
      <c r="G2180" s="4">
        <f t="shared" si="104"/>
        <v>0.72525552958441974</v>
      </c>
      <c r="H2180" s="1">
        <f t="shared" si="102"/>
        <v>0.99917123334336866</v>
      </c>
      <c r="I2180" s="1">
        <f t="shared" si="103"/>
        <v>0.33083836255015886</v>
      </c>
    </row>
    <row r="2181" spans="7:9">
      <c r="G2181" s="4">
        <f t="shared" si="104"/>
        <v>0.72625552958441975</v>
      </c>
      <c r="H2181" s="1">
        <f t="shared" si="102"/>
        <v>0.9991732660122733</v>
      </c>
      <c r="I2181" s="1">
        <f t="shared" si="103"/>
        <v>0.33059834188783616</v>
      </c>
    </row>
    <row r="2182" spans="7:9">
      <c r="G2182" s="4">
        <f t="shared" si="104"/>
        <v>0.72725552958441975</v>
      </c>
      <c r="H2182" s="1">
        <f t="shared" si="102"/>
        <v>0.99917529429092222</v>
      </c>
      <c r="I2182" s="1">
        <f t="shared" si="103"/>
        <v>0.33035816500030957</v>
      </c>
    </row>
    <row r="2183" spans="7:9">
      <c r="G2183" s="4">
        <f t="shared" si="104"/>
        <v>0.72825552958441975</v>
      </c>
      <c r="H2183" s="1">
        <f t="shared" si="102"/>
        <v>0.99917731818718869</v>
      </c>
      <c r="I2183" s="1">
        <f t="shared" si="103"/>
        <v>0.33011783248125437</v>
      </c>
    </row>
    <row r="2184" spans="7:9">
      <c r="G2184" s="4">
        <f t="shared" si="104"/>
        <v>0.72925552958441975</v>
      </c>
      <c r="H2184" s="1">
        <f t="shared" si="102"/>
        <v>0.99917933770893586</v>
      </c>
      <c r="I2184" s="1">
        <f t="shared" si="103"/>
        <v>0.32987734492438092</v>
      </c>
    </row>
    <row r="2185" spans="7:9">
      <c r="G2185" s="4">
        <f t="shared" si="104"/>
        <v>0.73025552958441975</v>
      </c>
      <c r="H2185" s="1">
        <f t="shared" si="102"/>
        <v>0.99918135286401699</v>
      </c>
      <c r="I2185" s="1">
        <f t="shared" si="103"/>
        <v>0.3296367029234325</v>
      </c>
    </row>
    <row r="2186" spans="7:9">
      <c r="G2186" s="4">
        <f t="shared" si="104"/>
        <v>0.73125552958441975</v>
      </c>
      <c r="H2186" s="1">
        <f t="shared" si="102"/>
        <v>0.99918336366027505</v>
      </c>
      <c r="I2186" s="1">
        <f t="shared" si="103"/>
        <v>0.32939590707218258</v>
      </c>
    </row>
    <row r="2187" spans="7:9">
      <c r="G2187" s="4">
        <f t="shared" si="104"/>
        <v>0.73225552958441975</v>
      </c>
      <c r="H2187" s="1">
        <f t="shared" si="102"/>
        <v>0.9991853701055432</v>
      </c>
      <c r="I2187" s="1">
        <f t="shared" si="103"/>
        <v>0.32915495796443267</v>
      </c>
    </row>
    <row r="2188" spans="7:9">
      <c r="G2188" s="4">
        <f t="shared" si="104"/>
        <v>0.73325552958441975</v>
      </c>
      <c r="H2188" s="1">
        <f t="shared" si="102"/>
        <v>0.99918737220764453</v>
      </c>
      <c r="I2188" s="1">
        <f t="shared" si="103"/>
        <v>0.32891385619400976</v>
      </c>
    </row>
    <row r="2189" spans="7:9">
      <c r="G2189" s="4">
        <f t="shared" si="104"/>
        <v>0.73425552958441975</v>
      </c>
      <c r="H2189" s="1">
        <f t="shared" si="102"/>
        <v>0.99918936997439189</v>
      </c>
      <c r="I2189" s="1">
        <f t="shared" si="103"/>
        <v>0.32867260235476398</v>
      </c>
    </row>
    <row r="2190" spans="7:9">
      <c r="G2190" s="4">
        <f t="shared" si="104"/>
        <v>0.73525552958441975</v>
      </c>
      <c r="H2190" s="1">
        <f t="shared" si="102"/>
        <v>0.99919136341358838</v>
      </c>
      <c r="I2190" s="1">
        <f t="shared" si="103"/>
        <v>0.32843119704056623</v>
      </c>
    </row>
    <row r="2191" spans="7:9">
      <c r="G2191" s="4">
        <f t="shared" si="104"/>
        <v>0.73625552958441975</v>
      </c>
      <c r="H2191" s="1">
        <f t="shared" si="102"/>
        <v>0.99919335253302699</v>
      </c>
      <c r="I2191" s="1">
        <f t="shared" si="103"/>
        <v>0.32818964084530566</v>
      </c>
    </row>
    <row r="2192" spans="7:9">
      <c r="G2192" s="4">
        <f t="shared" si="104"/>
        <v>0.73725552958441976</v>
      </c>
      <c r="H2192" s="1">
        <f t="shared" si="102"/>
        <v>0.99919533734049049</v>
      </c>
      <c r="I2192" s="1">
        <f t="shared" si="103"/>
        <v>0.32794793436288766</v>
      </c>
    </row>
    <row r="2193" spans="7:9">
      <c r="G2193" s="4">
        <f t="shared" si="104"/>
        <v>0.73825552958441976</v>
      </c>
      <c r="H2193" s="1">
        <f t="shared" si="102"/>
        <v>0.99919731784375176</v>
      </c>
      <c r="I2193" s="1">
        <f t="shared" si="103"/>
        <v>0.32770607818723096</v>
      </c>
    </row>
    <row r="2194" spans="7:9">
      <c r="G2194" s="4">
        <f t="shared" si="104"/>
        <v>0.73925552958441976</v>
      </c>
      <c r="H2194" s="1">
        <f t="shared" si="102"/>
        <v>0.99919929405057373</v>
      </c>
      <c r="I2194" s="1">
        <f t="shared" si="103"/>
        <v>0.3274640729122657</v>
      </c>
    </row>
    <row r="2195" spans="7:9">
      <c r="G2195" s="4">
        <f t="shared" si="104"/>
        <v>0.74025552958441976</v>
      </c>
      <c r="H2195" s="1">
        <f t="shared" si="102"/>
        <v>0.99920126596870928</v>
      </c>
      <c r="I2195" s="1">
        <f t="shared" si="103"/>
        <v>0.32722191913193061</v>
      </c>
    </row>
    <row r="2196" spans="7:9">
      <c r="G2196" s="4">
        <f t="shared" si="104"/>
        <v>0.74125552958441976</v>
      </c>
      <c r="H2196" s="1">
        <f t="shared" si="102"/>
        <v>0.99920323360590124</v>
      </c>
      <c r="I2196" s="1">
        <f t="shared" si="103"/>
        <v>0.32697961744017101</v>
      </c>
    </row>
    <row r="2197" spans="7:9">
      <c r="G2197" s="4">
        <f t="shared" si="104"/>
        <v>0.74225552958441976</v>
      </c>
      <c r="H2197" s="1">
        <f t="shared" si="102"/>
        <v>0.99920519696988241</v>
      </c>
      <c r="I2197" s="1">
        <f t="shared" si="103"/>
        <v>0.32673716843093631</v>
      </c>
    </row>
    <row r="2198" spans="7:9">
      <c r="G2198" s="4">
        <f t="shared" si="104"/>
        <v>0.74325552958441976</v>
      </c>
      <c r="H2198" s="1">
        <f t="shared" si="102"/>
        <v>0.99920715606837562</v>
      </c>
      <c r="I2198" s="1">
        <f t="shared" si="103"/>
        <v>0.3264945726981775</v>
      </c>
    </row>
    <row r="2199" spans="7:9">
      <c r="G2199" s="4">
        <f t="shared" si="104"/>
        <v>0.74425552958441976</v>
      </c>
      <c r="H2199" s="1">
        <f t="shared" si="102"/>
        <v>0.9992091109090937</v>
      </c>
      <c r="I2199" s="1">
        <f t="shared" si="103"/>
        <v>0.32625183083584491</v>
      </c>
    </row>
    <row r="2200" spans="7:9">
      <c r="G2200" s="4">
        <f t="shared" si="104"/>
        <v>0.74525552958441976</v>
      </c>
      <c r="H2200" s="1">
        <f t="shared" si="102"/>
        <v>0.99921106149973948</v>
      </c>
      <c r="I2200" s="1">
        <f t="shared" si="103"/>
        <v>0.32600894343788595</v>
      </c>
    </row>
    <row r="2201" spans="7:9">
      <c r="G2201" s="4">
        <f t="shared" si="104"/>
        <v>0.74625552958441976</v>
      </c>
      <c r="H2201" s="1">
        <f t="shared" si="102"/>
        <v>0.99921300784800571</v>
      </c>
      <c r="I2201" s="1">
        <f t="shared" si="103"/>
        <v>0.32576591109824227</v>
      </c>
    </row>
    <row r="2202" spans="7:9">
      <c r="G2202" s="4">
        <f t="shared" si="104"/>
        <v>0.74725552958441976</v>
      </c>
      <c r="H2202" s="1">
        <f t="shared" si="102"/>
        <v>0.99921494996157534</v>
      </c>
      <c r="I2202" s="1">
        <f t="shared" si="103"/>
        <v>0.32552273441084806</v>
      </c>
    </row>
    <row r="2203" spans="7:9">
      <c r="G2203" s="4">
        <f t="shared" si="104"/>
        <v>0.74825552958441977</v>
      </c>
      <c r="H2203" s="1">
        <f t="shared" si="102"/>
        <v>0.99921688784812113</v>
      </c>
      <c r="I2203" s="1">
        <f t="shared" si="103"/>
        <v>0.32527941396962706</v>
      </c>
    </row>
    <row r="2204" spans="7:9">
      <c r="G2204" s="4">
        <f t="shared" si="104"/>
        <v>0.74925552958441977</v>
      </c>
      <c r="H2204" s="1">
        <f t="shared" si="102"/>
        <v>0.99921882151530594</v>
      </c>
      <c r="I2204" s="1">
        <f t="shared" si="103"/>
        <v>0.32503595036849064</v>
      </c>
    </row>
    <row r="2205" spans="7:9">
      <c r="G2205" s="4">
        <f t="shared" si="104"/>
        <v>0.75025552958441977</v>
      </c>
      <c r="H2205" s="1">
        <f t="shared" si="102"/>
        <v>0.99922075097078278</v>
      </c>
      <c r="I2205" s="1">
        <f t="shared" si="103"/>
        <v>0.32479234420133518</v>
      </c>
    </row>
    <row r="2206" spans="7:9">
      <c r="G2206" s="4">
        <f t="shared" si="104"/>
        <v>0.75125552958441977</v>
      </c>
      <c r="H2206" s="1">
        <f t="shared" si="102"/>
        <v>0.99922267622219429</v>
      </c>
      <c r="I2206" s="1">
        <f t="shared" si="103"/>
        <v>0.32454859606203973</v>
      </c>
    </row>
    <row r="2207" spans="7:9">
      <c r="G2207" s="4">
        <f t="shared" si="104"/>
        <v>0.75225552958441977</v>
      </c>
      <c r="H2207" s="1">
        <f t="shared" si="102"/>
        <v>0.99922459727717361</v>
      </c>
      <c r="I2207" s="1">
        <f t="shared" si="103"/>
        <v>0.32430470654446392</v>
      </c>
    </row>
    <row r="2208" spans="7:9">
      <c r="G2208" s="4">
        <f t="shared" si="104"/>
        <v>0.75325552958441977</v>
      </c>
      <c r="H2208" s="1">
        <f t="shared" si="102"/>
        <v>0.99922651414334351</v>
      </c>
      <c r="I2208" s="1">
        <f t="shared" si="103"/>
        <v>0.32406067624244506</v>
      </c>
    </row>
    <row r="2209" spans="7:9">
      <c r="G2209" s="4">
        <f t="shared" si="104"/>
        <v>0.75425552958441977</v>
      </c>
      <c r="H2209" s="1">
        <f t="shared" si="102"/>
        <v>0.99922842682831703</v>
      </c>
      <c r="I2209" s="1">
        <f t="shared" si="103"/>
        <v>0.32381650574979637</v>
      </c>
    </row>
    <row r="2210" spans="7:9">
      <c r="G2210" s="4">
        <f t="shared" si="104"/>
        <v>0.75525552958441977</v>
      </c>
      <c r="H2210" s="1">
        <f t="shared" si="102"/>
        <v>0.9992303353396973</v>
      </c>
      <c r="I2210" s="1">
        <f t="shared" si="103"/>
        <v>0.32357219566030415</v>
      </c>
    </row>
    <row r="2211" spans="7:9">
      <c r="G2211" s="4">
        <f t="shared" si="104"/>
        <v>0.75625552958441977</v>
      </c>
      <c r="H2211" s="1">
        <f t="shared" si="102"/>
        <v>0.99923223968507724</v>
      </c>
      <c r="I2211" s="1">
        <f t="shared" si="103"/>
        <v>0.32332774656772595</v>
      </c>
    </row>
    <row r="2212" spans="7:9">
      <c r="G2212" s="4">
        <f t="shared" si="104"/>
        <v>0.75725552958441977</v>
      </c>
      <c r="H2212" s="1">
        <f t="shared" si="102"/>
        <v>0.99923413987203991</v>
      </c>
      <c r="I2212" s="1">
        <f t="shared" si="103"/>
        <v>0.3230831590657875</v>
      </c>
    </row>
    <row r="2213" spans="7:9">
      <c r="G2213" s="4">
        <f t="shared" si="104"/>
        <v>0.75825552958441977</v>
      </c>
      <c r="H2213" s="1">
        <f t="shared" si="102"/>
        <v>0.99923603590815857</v>
      </c>
      <c r="I2213" s="1">
        <f t="shared" si="103"/>
        <v>0.32283843374818111</v>
      </c>
    </row>
    <row r="2214" spans="7:9">
      <c r="G2214" s="4">
        <f t="shared" si="104"/>
        <v>0.75925552958441977</v>
      </c>
      <c r="H2214" s="1">
        <f t="shared" si="102"/>
        <v>0.99923792780099641</v>
      </c>
      <c r="I2214" s="1">
        <f t="shared" si="103"/>
        <v>0.32259357120856275</v>
      </c>
    </row>
    <row r="2215" spans="7:9">
      <c r="G2215" s="4">
        <f t="shared" si="104"/>
        <v>0.76025552958441978</v>
      </c>
      <c r="H2215" s="1">
        <f t="shared" si="102"/>
        <v>0.99923981555810659</v>
      </c>
      <c r="I2215" s="1">
        <f t="shared" si="103"/>
        <v>0.32234857204055006</v>
      </c>
    </row>
    <row r="2216" spans="7:9">
      <c r="G2216" s="4">
        <f t="shared" si="104"/>
        <v>0.76125552958441978</v>
      </c>
      <c r="H2216" s="1">
        <f t="shared" si="102"/>
        <v>0.99924169918703232</v>
      </c>
      <c r="I2216" s="1">
        <f t="shared" si="103"/>
        <v>0.32210343683771975</v>
      </c>
    </row>
    <row r="2217" spans="7:9">
      <c r="G2217" s="4">
        <f t="shared" si="104"/>
        <v>0.76225552958441978</v>
      </c>
      <c r="H2217" s="1">
        <f t="shared" si="102"/>
        <v>0.99924357869530722</v>
      </c>
      <c r="I2217" s="1">
        <f t="shared" si="103"/>
        <v>0.32185816619360547</v>
      </c>
    </row>
    <row r="2218" spans="7:9">
      <c r="G2218" s="4">
        <f t="shared" si="104"/>
        <v>0.76325552958441978</v>
      </c>
      <c r="H2218" s="1">
        <f t="shared" si="102"/>
        <v>0.99924545409045451</v>
      </c>
      <c r="I2218" s="1">
        <f t="shared" si="103"/>
        <v>0.32161276070169537</v>
      </c>
    </row>
    <row r="2219" spans="7:9">
      <c r="G2219" s="4">
        <f t="shared" si="104"/>
        <v>0.76425552958441978</v>
      </c>
      <c r="H2219" s="1">
        <f t="shared" si="102"/>
        <v>0.99924732537998773</v>
      </c>
      <c r="I2219" s="1">
        <f t="shared" si="103"/>
        <v>0.32136722095542969</v>
      </c>
    </row>
    <row r="2220" spans="7:9">
      <c r="G2220" s="4">
        <f t="shared" si="104"/>
        <v>0.76525552958441978</v>
      </c>
      <c r="H2220" s="1">
        <f t="shared" si="102"/>
        <v>0.99924919257141043</v>
      </c>
      <c r="I2220" s="1">
        <f t="shared" si="103"/>
        <v>0.32112154754819872</v>
      </c>
    </row>
    <row r="2221" spans="7:9">
      <c r="G2221" s="4">
        <f t="shared" si="104"/>
        <v>0.76625552958441978</v>
      </c>
      <c r="H2221" s="1">
        <f t="shared" si="102"/>
        <v>0.99925105567221628</v>
      </c>
      <c r="I2221" s="1">
        <f t="shared" si="103"/>
        <v>0.32087574107333999</v>
      </c>
    </row>
    <row r="2222" spans="7:9">
      <c r="G2222" s="4">
        <f t="shared" si="104"/>
        <v>0.76725552958441978</v>
      </c>
      <c r="H2222" s="1">
        <f t="shared" si="102"/>
        <v>0.99925291468988897</v>
      </c>
      <c r="I2222" s="1">
        <f t="shared" si="103"/>
        <v>0.32062980212413639</v>
      </c>
    </row>
    <row r="2223" spans="7:9">
      <c r="G2223" s="4">
        <f t="shared" si="104"/>
        <v>0.76825552958441978</v>
      </c>
      <c r="H2223" s="1">
        <f t="shared" si="102"/>
        <v>0.99925476963190241</v>
      </c>
      <c r="I2223" s="1">
        <f t="shared" si="103"/>
        <v>0.32038373129381353</v>
      </c>
    </row>
    <row r="2224" spans="7:9">
      <c r="G2224" s="4">
        <f t="shared" si="104"/>
        <v>0.76925552958441978</v>
      </c>
      <c r="H2224" s="1">
        <f t="shared" si="102"/>
        <v>0.99925662050572039</v>
      </c>
      <c r="I2224" s="1">
        <f t="shared" si="103"/>
        <v>0.32013752917553751</v>
      </c>
    </row>
    <row r="2225" spans="7:9">
      <c r="G2225" s="4">
        <f t="shared" si="104"/>
        <v>0.77025552958441978</v>
      </c>
      <c r="H2225" s="1">
        <f t="shared" si="102"/>
        <v>0.99925846731879686</v>
      </c>
      <c r="I2225" s="1">
        <f t="shared" si="103"/>
        <v>0.31989119636241287</v>
      </c>
    </row>
    <row r="2226" spans="7:9">
      <c r="G2226" s="4">
        <f t="shared" si="104"/>
        <v>0.77125552958441979</v>
      </c>
      <c r="H2226" s="1">
        <f t="shared" si="102"/>
        <v>0.99926031007857608</v>
      </c>
      <c r="I2226" s="1">
        <f t="shared" si="103"/>
        <v>0.31964473344747962</v>
      </c>
    </row>
    <row r="2227" spans="7:9">
      <c r="G2227" s="4">
        <f t="shared" si="104"/>
        <v>0.77225552958441979</v>
      </c>
      <c r="H2227" s="1">
        <f t="shared" si="102"/>
        <v>0.99926214879249198</v>
      </c>
      <c r="I2227" s="1">
        <f t="shared" si="103"/>
        <v>0.31939814102371172</v>
      </c>
    </row>
    <row r="2228" spans="7:9">
      <c r="G2228" s="4">
        <f t="shared" si="104"/>
        <v>0.77325552958441979</v>
      </c>
      <c r="H2228" s="1">
        <f t="shared" si="102"/>
        <v>0.99926398346796907</v>
      </c>
      <c r="I2228" s="1">
        <f t="shared" si="103"/>
        <v>0.31915141968401384</v>
      </c>
    </row>
    <row r="2229" spans="7:9">
      <c r="G2229" s="4">
        <f t="shared" si="104"/>
        <v>0.77425552958441979</v>
      </c>
      <c r="H2229" s="1">
        <f t="shared" si="102"/>
        <v>0.99926581411242166</v>
      </c>
      <c r="I2229" s="1">
        <f t="shared" si="103"/>
        <v>0.31890457002122008</v>
      </c>
    </row>
    <row r="2230" spans="7:9">
      <c r="G2230" s="4">
        <f t="shared" si="104"/>
        <v>0.77525552958441979</v>
      </c>
      <c r="H2230" s="1">
        <f t="shared" si="102"/>
        <v>0.99926764073325425</v>
      </c>
      <c r="I2230" s="1">
        <f t="shared" si="103"/>
        <v>0.3186575926280909</v>
      </c>
    </row>
    <row r="2231" spans="7:9">
      <c r="G2231" s="4">
        <f t="shared" si="104"/>
        <v>0.77625552958441979</v>
      </c>
      <c r="H2231" s="1">
        <f t="shared" si="102"/>
        <v>0.99926946333786137</v>
      </c>
      <c r="I2231" s="1">
        <f t="shared" si="103"/>
        <v>0.31841048809731082</v>
      </c>
    </row>
    <row r="2232" spans="7:9">
      <c r="G2232" s="4">
        <f t="shared" si="104"/>
        <v>0.77725552958441979</v>
      </c>
      <c r="H2232" s="1">
        <f t="shared" si="102"/>
        <v>0.99927128193362791</v>
      </c>
      <c r="I2232" s="1">
        <f t="shared" si="103"/>
        <v>0.31816325702148679</v>
      </c>
    </row>
    <row r="2233" spans="7:9">
      <c r="G2233" s="4">
        <f t="shared" si="104"/>
        <v>0.77825552958441979</v>
      </c>
      <c r="H2233" s="1">
        <f t="shared" si="102"/>
        <v>0.99927309652792862</v>
      </c>
      <c r="I2233" s="1">
        <f t="shared" si="103"/>
        <v>0.3179158999931449</v>
      </c>
    </row>
    <row r="2234" spans="7:9">
      <c r="G2234" s="4">
        <f t="shared" si="104"/>
        <v>0.77925552958441979</v>
      </c>
      <c r="H2234" s="1">
        <f t="shared" si="102"/>
        <v>0.99927490712812861</v>
      </c>
      <c r="I2234" s="1">
        <f t="shared" si="103"/>
        <v>0.31766841760472903</v>
      </c>
    </row>
    <row r="2235" spans="7:9">
      <c r="G2235" s="4">
        <f t="shared" si="104"/>
        <v>0.78025552958441979</v>
      </c>
      <c r="H2235" s="1">
        <f t="shared" si="102"/>
        <v>0.99927671374158289</v>
      </c>
      <c r="I2235" s="1">
        <f t="shared" si="103"/>
        <v>0.31742081044859777</v>
      </c>
    </row>
    <row r="2236" spans="7:9">
      <c r="G2236" s="4">
        <f t="shared" si="104"/>
        <v>0.78125552958441979</v>
      </c>
      <c r="H2236" s="1">
        <f t="shared" si="102"/>
        <v>0.9992785163756368</v>
      </c>
      <c r="I2236" s="1">
        <f t="shared" si="103"/>
        <v>0.31717307911702269</v>
      </c>
    </row>
    <row r="2237" spans="7:9">
      <c r="G2237" s="4">
        <f t="shared" si="104"/>
        <v>0.7822555295844198</v>
      </c>
      <c r="H2237" s="1">
        <f t="shared" si="102"/>
        <v>0.99928031503762571</v>
      </c>
      <c r="I2237" s="1">
        <f t="shared" si="103"/>
        <v>0.31692522420218566</v>
      </c>
    </row>
    <row r="2238" spans="7:9">
      <c r="G2238" s="4">
        <f t="shared" si="104"/>
        <v>0.7832555295844198</v>
      </c>
      <c r="H2238" s="1">
        <f t="shared" si="102"/>
        <v>0.99928210973487519</v>
      </c>
      <c r="I2238" s="1">
        <f t="shared" si="103"/>
        <v>0.31667724629617666</v>
      </c>
    </row>
    <row r="2239" spans="7:9">
      <c r="G2239" s="4">
        <f t="shared" si="104"/>
        <v>0.7842555295844198</v>
      </c>
      <c r="H2239" s="1">
        <f t="shared" si="102"/>
        <v>0.99928390047470095</v>
      </c>
      <c r="I2239" s="1">
        <f t="shared" si="103"/>
        <v>0.31642914599099164</v>
      </c>
    </row>
    <row r="2240" spans="7:9">
      <c r="G2240" s="4">
        <f t="shared" si="104"/>
        <v>0.7852555295844198</v>
      </c>
      <c r="H2240" s="1">
        <f t="shared" si="102"/>
        <v>0.99928568726440881</v>
      </c>
      <c r="I2240" s="1">
        <f t="shared" si="103"/>
        <v>0.31618092387852997</v>
      </c>
    </row>
    <row r="2241" spans="7:9">
      <c r="G2241" s="4">
        <f t="shared" si="104"/>
        <v>0.7862555295844198</v>
      </c>
      <c r="H2241" s="1">
        <f t="shared" si="102"/>
        <v>0.99928747011129482</v>
      </c>
      <c r="I2241" s="1">
        <f t="shared" si="103"/>
        <v>0.31593258055059237</v>
      </c>
    </row>
    <row r="2242" spans="7:9">
      <c r="G2242" s="4">
        <f t="shared" si="104"/>
        <v>0.7872555295844198</v>
      </c>
      <c r="H2242" s="1">
        <f t="shared" ref="H2242:H2305" si="105">1-$B$1*NORMSDIST($E$5-$E$6*G2242)</f>
        <v>0.99928924902264515</v>
      </c>
      <c r="I2242" s="1">
        <f t="shared" ref="I2242:I2305" si="106">_xlfn.NORM.S.DIST(G2242,FALSE)/(1-$B$16)</f>
        <v>0.31568411659887852</v>
      </c>
    </row>
    <row r="2243" spans="7:9">
      <c r="G2243" s="4">
        <f t="shared" ref="G2243:G2306" si="107">G2242+0.001</f>
        <v>0.7882555295844198</v>
      </c>
      <c r="H2243" s="1">
        <f t="shared" si="105"/>
        <v>0.99929102400573611</v>
      </c>
      <c r="I2243" s="1">
        <f t="shared" si="106"/>
        <v>0.3154355326149848</v>
      </c>
    </row>
    <row r="2244" spans="7:9">
      <c r="G2244" s="4">
        <f t="shared" si="107"/>
        <v>0.7892555295844198</v>
      </c>
      <c r="H2244" s="1">
        <f t="shared" si="105"/>
        <v>0.99929279506783408</v>
      </c>
      <c r="I2244" s="1">
        <f t="shared" si="106"/>
        <v>0.31518682919040197</v>
      </c>
    </row>
    <row r="2245" spans="7:9">
      <c r="G2245" s="4">
        <f t="shared" si="107"/>
        <v>0.7902555295844198</v>
      </c>
      <c r="H2245" s="1">
        <f t="shared" si="105"/>
        <v>0.99929456221619606</v>
      </c>
      <c r="I2245" s="1">
        <f t="shared" si="106"/>
        <v>0.3149380069165128</v>
      </c>
    </row>
    <row r="2246" spans="7:9">
      <c r="G2246" s="4">
        <f t="shared" si="107"/>
        <v>0.7912555295844198</v>
      </c>
      <c r="H2246" s="1">
        <f t="shared" si="105"/>
        <v>0.99929632545806868</v>
      </c>
      <c r="I2246" s="1">
        <f t="shared" si="106"/>
        <v>0.3146890663845901</v>
      </c>
    </row>
    <row r="2247" spans="7:9">
      <c r="G2247" s="4">
        <f t="shared" si="107"/>
        <v>0.7922555295844198</v>
      </c>
      <c r="H2247" s="1">
        <f t="shared" si="105"/>
        <v>0.99929808480068905</v>
      </c>
      <c r="I2247" s="1">
        <f t="shared" si="106"/>
        <v>0.31444000818579415</v>
      </c>
    </row>
    <row r="2248" spans="7:9">
      <c r="G2248" s="4">
        <f t="shared" si="107"/>
        <v>0.79325552958441981</v>
      </c>
      <c r="H2248" s="1">
        <f t="shared" si="105"/>
        <v>0.99929984025128449</v>
      </c>
      <c r="I2248" s="1">
        <f t="shared" si="106"/>
        <v>0.31419083291117045</v>
      </c>
    </row>
    <row r="2249" spans="7:9">
      <c r="G2249" s="4">
        <f t="shared" si="107"/>
        <v>0.79425552958441981</v>
      </c>
      <c r="H2249" s="1">
        <f t="shared" si="105"/>
        <v>0.99930159181707223</v>
      </c>
      <c r="I2249" s="1">
        <f t="shared" si="106"/>
        <v>0.31394154115164752</v>
      </c>
    </row>
    <row r="2250" spans="7:9">
      <c r="G2250" s="4">
        <f t="shared" si="107"/>
        <v>0.79525552958441981</v>
      </c>
      <c r="H2250" s="1">
        <f t="shared" si="105"/>
        <v>0.99930333950526018</v>
      </c>
      <c r="I2250" s="1">
        <f t="shared" si="106"/>
        <v>0.31369213349803488</v>
      </c>
    </row>
    <row r="2251" spans="7:9">
      <c r="G2251" s="4">
        <f t="shared" si="107"/>
        <v>0.79625552958441981</v>
      </c>
      <c r="H2251" s="1">
        <f t="shared" si="105"/>
        <v>0.99930508332304602</v>
      </c>
      <c r="I2251" s="1">
        <f t="shared" si="106"/>
        <v>0.31344261054102013</v>
      </c>
    </row>
    <row r="2252" spans="7:9">
      <c r="G2252" s="4">
        <f t="shared" si="107"/>
        <v>0.79725552958441981</v>
      </c>
      <c r="H2252" s="1">
        <f t="shared" si="105"/>
        <v>0.99930682327761766</v>
      </c>
      <c r="I2252" s="1">
        <f t="shared" si="106"/>
        <v>0.31319297287116732</v>
      </c>
    </row>
    <row r="2253" spans="7:9">
      <c r="G2253" s="4">
        <f t="shared" si="107"/>
        <v>0.79825552958441981</v>
      </c>
      <c r="H2253" s="1">
        <f t="shared" si="105"/>
        <v>0.9993085593761537</v>
      </c>
      <c r="I2253" s="1">
        <f t="shared" si="106"/>
        <v>0.31294322107891454</v>
      </c>
    </row>
    <row r="2254" spans="7:9">
      <c r="G2254" s="4">
        <f t="shared" si="107"/>
        <v>0.79925552958441981</v>
      </c>
      <c r="H2254" s="1">
        <f t="shared" si="105"/>
        <v>0.9993102916258223</v>
      </c>
      <c r="I2254" s="1">
        <f t="shared" si="106"/>
        <v>0.31269335575457119</v>
      </c>
    </row>
    <row r="2255" spans="7:9">
      <c r="G2255" s="4">
        <f t="shared" si="107"/>
        <v>0.80025552958441981</v>
      </c>
      <c r="H2255" s="1">
        <f t="shared" si="105"/>
        <v>0.99931202003378228</v>
      </c>
      <c r="I2255" s="1">
        <f t="shared" si="106"/>
        <v>0.31244337748831658</v>
      </c>
    </row>
    <row r="2256" spans="7:9">
      <c r="G2256" s="4">
        <f t="shared" si="107"/>
        <v>0.80125552958441981</v>
      </c>
      <c r="H2256" s="1">
        <f t="shared" si="105"/>
        <v>0.99931374460718247</v>
      </c>
      <c r="I2256" s="1">
        <f t="shared" si="106"/>
        <v>0.31219328687019687</v>
      </c>
    </row>
    <row r="2257" spans="7:9">
      <c r="G2257" s="4">
        <f t="shared" si="107"/>
        <v>0.80225552958441981</v>
      </c>
      <c r="H2257" s="1">
        <f t="shared" si="105"/>
        <v>0.99931546535316218</v>
      </c>
      <c r="I2257" s="1">
        <f t="shared" si="106"/>
        <v>0.31194308449012315</v>
      </c>
    </row>
    <row r="2258" spans="7:9">
      <c r="G2258" s="4">
        <f t="shared" si="107"/>
        <v>0.80325552958441981</v>
      </c>
      <c r="H2258" s="1">
        <f t="shared" si="105"/>
        <v>0.99931718227885069</v>
      </c>
      <c r="I2258" s="1">
        <f t="shared" si="106"/>
        <v>0.31169277093786935</v>
      </c>
    </row>
    <row r="2259" spans="7:9">
      <c r="G2259" s="4">
        <f t="shared" si="107"/>
        <v>0.80425552958441981</v>
      </c>
      <c r="H2259" s="1">
        <f t="shared" si="105"/>
        <v>0.99931889539136753</v>
      </c>
      <c r="I2259" s="1">
        <f t="shared" si="106"/>
        <v>0.31144234680306976</v>
      </c>
    </row>
    <row r="2260" spans="7:9">
      <c r="G2260" s="4">
        <f t="shared" si="107"/>
        <v>0.80525552958441982</v>
      </c>
      <c r="H2260" s="1">
        <f t="shared" si="105"/>
        <v>0.99932060469782269</v>
      </c>
      <c r="I2260" s="1">
        <f t="shared" si="106"/>
        <v>0.31119181267521673</v>
      </c>
    </row>
    <row r="2261" spans="7:9">
      <c r="G2261" s="4">
        <f t="shared" si="107"/>
        <v>0.80625552958441982</v>
      </c>
      <c r="H2261" s="1">
        <f t="shared" si="105"/>
        <v>0.99932231020531637</v>
      </c>
      <c r="I2261" s="1">
        <f t="shared" si="106"/>
        <v>0.31094116914365871</v>
      </c>
    </row>
    <row r="2262" spans="7:9">
      <c r="G2262" s="4">
        <f t="shared" si="107"/>
        <v>0.80725552958441982</v>
      </c>
      <c r="H2262" s="1">
        <f t="shared" si="105"/>
        <v>0.99932401192093867</v>
      </c>
      <c r="I2262" s="1">
        <f t="shared" si="106"/>
        <v>0.31069041679759779</v>
      </c>
    </row>
    <row r="2263" spans="7:9">
      <c r="G2263" s="4">
        <f t="shared" si="107"/>
        <v>0.80825552958441982</v>
      </c>
      <c r="H2263" s="1">
        <f t="shared" si="105"/>
        <v>0.99932570985177049</v>
      </c>
      <c r="I2263" s="1">
        <f t="shared" si="106"/>
        <v>0.31043955622608743</v>
      </c>
    </row>
    <row r="2264" spans="7:9">
      <c r="G2264" s="4">
        <f t="shared" si="107"/>
        <v>0.80925552958441982</v>
      </c>
      <c r="H2264" s="1">
        <f t="shared" si="105"/>
        <v>0.99932740400488251</v>
      </c>
      <c r="I2264" s="1">
        <f t="shared" si="106"/>
        <v>0.31018858801803034</v>
      </c>
    </row>
    <row r="2265" spans="7:9">
      <c r="G2265" s="4">
        <f t="shared" si="107"/>
        <v>0.81025552958441982</v>
      </c>
      <c r="H2265" s="1">
        <f t="shared" si="105"/>
        <v>0.99932909438733597</v>
      </c>
      <c r="I2265" s="1">
        <f t="shared" si="106"/>
        <v>0.30993751276217646</v>
      </c>
    </row>
    <row r="2266" spans="7:9">
      <c r="G2266" s="4">
        <f t="shared" si="107"/>
        <v>0.81125552958441982</v>
      </c>
      <c r="H2266" s="1">
        <f t="shared" si="105"/>
        <v>0.99933078100618233</v>
      </c>
      <c r="I2266" s="1">
        <f t="shared" si="106"/>
        <v>0.30968633104712007</v>
      </c>
    </row>
    <row r="2267" spans="7:9">
      <c r="G2267" s="4">
        <f t="shared" si="107"/>
        <v>0.81225552958441982</v>
      </c>
      <c r="H2267" s="1">
        <f t="shared" si="105"/>
        <v>0.99933246386846319</v>
      </c>
      <c r="I2267" s="1">
        <f t="shared" si="106"/>
        <v>0.3094350434612983</v>
      </c>
    </row>
    <row r="2268" spans="7:9">
      <c r="G2268" s="4">
        <f t="shared" si="107"/>
        <v>0.81325552958441982</v>
      </c>
      <c r="H2268" s="1">
        <f t="shared" si="105"/>
        <v>0.9993341429812107</v>
      </c>
      <c r="I2268" s="1">
        <f t="shared" si="106"/>
        <v>0.30918365059298836</v>
      </c>
    </row>
    <row r="2269" spans="7:9">
      <c r="G2269" s="4">
        <f t="shared" si="107"/>
        <v>0.81425552958441982</v>
      </c>
      <c r="H2269" s="1">
        <f t="shared" si="105"/>
        <v>0.99933581835144702</v>
      </c>
      <c r="I2269" s="1">
        <f t="shared" si="106"/>
        <v>0.30893215303030586</v>
      </c>
    </row>
    <row r="2270" spans="7:9">
      <c r="G2270" s="4">
        <f t="shared" si="107"/>
        <v>0.81525552958441982</v>
      </c>
      <c r="H2270" s="1">
        <f t="shared" si="105"/>
        <v>0.99933748998618477</v>
      </c>
      <c r="I2270" s="1">
        <f t="shared" si="106"/>
        <v>0.30868055136120193</v>
      </c>
    </row>
    <row r="2271" spans="7:9">
      <c r="G2271" s="4">
        <f t="shared" si="107"/>
        <v>0.81625552958441983</v>
      </c>
      <c r="H2271" s="1">
        <f t="shared" si="105"/>
        <v>0.99933915789242678</v>
      </c>
      <c r="I2271" s="1">
        <f t="shared" si="106"/>
        <v>0.30842884617346145</v>
      </c>
    </row>
    <row r="2272" spans="7:9">
      <c r="G2272" s="4">
        <f t="shared" si="107"/>
        <v>0.81725552958441983</v>
      </c>
      <c r="H2272" s="1">
        <f t="shared" si="105"/>
        <v>0.99934082207716635</v>
      </c>
      <c r="I2272" s="1">
        <f t="shared" si="106"/>
        <v>0.30817703805470081</v>
      </c>
    </row>
    <row r="2273" spans="7:9">
      <c r="G2273" s="4">
        <f t="shared" si="107"/>
        <v>0.81825552958441983</v>
      </c>
      <c r="H2273" s="1">
        <f t="shared" si="105"/>
        <v>0.99934248254738667</v>
      </c>
      <c r="I2273" s="1">
        <f t="shared" si="106"/>
        <v>0.30792512759236562</v>
      </c>
    </row>
    <row r="2274" spans="7:9">
      <c r="G2274" s="4">
        <f t="shared" si="107"/>
        <v>0.81925552958441983</v>
      </c>
      <c r="H2274" s="1">
        <f t="shared" si="105"/>
        <v>0.99934413931006183</v>
      </c>
      <c r="I2274" s="1">
        <f t="shared" si="106"/>
        <v>0.30767311537372843</v>
      </c>
    </row>
    <row r="2275" spans="7:9">
      <c r="G2275" s="4">
        <f t="shared" si="107"/>
        <v>0.82025552958441983</v>
      </c>
      <c r="H2275" s="1">
        <f t="shared" si="105"/>
        <v>0.99934579237215571</v>
      </c>
      <c r="I2275" s="1">
        <f t="shared" si="106"/>
        <v>0.30742100198588657</v>
      </c>
    </row>
    <row r="2276" spans="7:9">
      <c r="G2276" s="4">
        <f t="shared" si="107"/>
        <v>0.82125552958441983</v>
      </c>
      <c r="H2276" s="1">
        <f t="shared" si="105"/>
        <v>0.99934744174062284</v>
      </c>
      <c r="I2276" s="1">
        <f t="shared" si="106"/>
        <v>0.30716878801575997</v>
      </c>
    </row>
    <row r="2277" spans="7:9">
      <c r="G2277" s="4">
        <f t="shared" si="107"/>
        <v>0.82225552958441983</v>
      </c>
      <c r="H2277" s="1">
        <f t="shared" si="105"/>
        <v>0.99934908742240802</v>
      </c>
      <c r="I2277" s="1">
        <f t="shared" si="106"/>
        <v>0.30691647405008915</v>
      </c>
    </row>
    <row r="2278" spans="7:9">
      <c r="G2278" s="4">
        <f t="shared" si="107"/>
        <v>0.82325552958441983</v>
      </c>
      <c r="H2278" s="1">
        <f t="shared" si="105"/>
        <v>0.99935072942444636</v>
      </c>
      <c r="I2278" s="1">
        <f t="shared" si="106"/>
        <v>0.3066640606754325</v>
      </c>
    </row>
    <row r="2279" spans="7:9">
      <c r="G2279" s="4">
        <f t="shared" si="107"/>
        <v>0.82425552958441983</v>
      </c>
      <c r="H2279" s="1">
        <f t="shared" si="105"/>
        <v>0.9993523677536631</v>
      </c>
      <c r="I2279" s="1">
        <f t="shared" si="106"/>
        <v>0.30641154847816471</v>
      </c>
    </row>
    <row r="2280" spans="7:9">
      <c r="G2280" s="4">
        <f t="shared" si="107"/>
        <v>0.82525552958441983</v>
      </c>
      <c r="H2280" s="1">
        <f t="shared" si="105"/>
        <v>0.99935400241697414</v>
      </c>
      <c r="I2280" s="1">
        <f t="shared" si="106"/>
        <v>0.30615893804447408</v>
      </c>
    </row>
    <row r="2281" spans="7:9">
      <c r="G2281" s="4">
        <f t="shared" si="107"/>
        <v>0.82625552958441983</v>
      </c>
      <c r="H2281" s="1">
        <f t="shared" si="105"/>
        <v>0.99935563342128564</v>
      </c>
      <c r="I2281" s="1">
        <f t="shared" si="106"/>
        <v>0.3059062299603606</v>
      </c>
    </row>
    <row r="2282" spans="7:9">
      <c r="G2282" s="4">
        <f t="shared" si="107"/>
        <v>0.82725552958441984</v>
      </c>
      <c r="H2282" s="1">
        <f t="shared" si="105"/>
        <v>0.99935726077349396</v>
      </c>
      <c r="I2282" s="1">
        <f t="shared" si="106"/>
        <v>0.30565342481163382</v>
      </c>
    </row>
    <row r="2283" spans="7:9">
      <c r="G2283" s="4">
        <f t="shared" si="107"/>
        <v>0.82825552958441984</v>
      </c>
      <c r="H2283" s="1">
        <f t="shared" si="105"/>
        <v>0.99935888448048593</v>
      </c>
      <c r="I2283" s="1">
        <f t="shared" si="106"/>
        <v>0.3054005231839102</v>
      </c>
    </row>
    <row r="2284" spans="7:9">
      <c r="G2284" s="4">
        <f t="shared" si="107"/>
        <v>0.82925552958441984</v>
      </c>
      <c r="H2284" s="1">
        <f t="shared" si="105"/>
        <v>0.99936050454913883</v>
      </c>
      <c r="I2284" s="1">
        <f t="shared" si="106"/>
        <v>0.30514752566261155</v>
      </c>
    </row>
    <row r="2285" spans="7:9">
      <c r="G2285" s="4">
        <f t="shared" si="107"/>
        <v>0.83025552958441984</v>
      </c>
      <c r="H2285" s="1">
        <f t="shared" si="105"/>
        <v>0.99936212098632016</v>
      </c>
      <c r="I2285" s="1">
        <f t="shared" si="106"/>
        <v>0.30489443283296253</v>
      </c>
    </row>
    <row r="2286" spans="7:9">
      <c r="G2286" s="4">
        <f t="shared" si="107"/>
        <v>0.83125552958441984</v>
      </c>
      <c r="H2286" s="1">
        <f t="shared" si="105"/>
        <v>0.99936373379888788</v>
      </c>
      <c r="I2286" s="1">
        <f t="shared" si="106"/>
        <v>0.30464124527998843</v>
      </c>
    </row>
    <row r="2287" spans="7:9">
      <c r="G2287" s="4">
        <f t="shared" si="107"/>
        <v>0.83225552958441984</v>
      </c>
      <c r="H2287" s="1">
        <f t="shared" si="105"/>
        <v>0.99936534299369029</v>
      </c>
      <c r="I2287" s="1">
        <f t="shared" si="106"/>
        <v>0.30438796358851306</v>
      </c>
    </row>
    <row r="2288" spans="7:9">
      <c r="G2288" s="4">
        <f t="shared" si="107"/>
        <v>0.83325552958441984</v>
      </c>
      <c r="H2288" s="1">
        <f t="shared" si="105"/>
        <v>0.99936694857756603</v>
      </c>
      <c r="I2288" s="1">
        <f t="shared" si="106"/>
        <v>0.30413458834315665</v>
      </c>
    </row>
    <row r="2289" spans="7:9">
      <c r="G2289" s="4">
        <f t="shared" si="107"/>
        <v>0.83425552958441984</v>
      </c>
      <c r="H2289" s="1">
        <f t="shared" si="105"/>
        <v>0.99936855055734419</v>
      </c>
      <c r="I2289" s="1">
        <f t="shared" si="106"/>
        <v>0.30388112012833368</v>
      </c>
    </row>
    <row r="2290" spans="7:9">
      <c r="G2290" s="4">
        <f t="shared" si="107"/>
        <v>0.83525552958441984</v>
      </c>
      <c r="H2290" s="1">
        <f t="shared" si="105"/>
        <v>0.99937014893984444</v>
      </c>
      <c r="I2290" s="1">
        <f t="shared" si="106"/>
        <v>0.30362755952825055</v>
      </c>
    </row>
    <row r="2291" spans="7:9">
      <c r="G2291" s="4">
        <f t="shared" si="107"/>
        <v>0.83625552958441984</v>
      </c>
      <c r="H2291" s="1">
        <f t="shared" si="105"/>
        <v>0.99937174373187643</v>
      </c>
      <c r="I2291" s="1">
        <f t="shared" si="106"/>
        <v>0.30337390712690354</v>
      </c>
    </row>
    <row r="2292" spans="7:9">
      <c r="G2292" s="4">
        <f t="shared" si="107"/>
        <v>0.83725552958441984</v>
      </c>
      <c r="H2292" s="1">
        <f t="shared" si="105"/>
        <v>0.9993733349402405</v>
      </c>
      <c r="I2292" s="1">
        <f t="shared" si="106"/>
        <v>0.30312016350807663</v>
      </c>
    </row>
    <row r="2293" spans="7:9">
      <c r="G2293" s="4">
        <f t="shared" si="107"/>
        <v>0.83825552958441985</v>
      </c>
      <c r="H2293" s="1">
        <f t="shared" si="105"/>
        <v>0.99937492257172733</v>
      </c>
      <c r="I2293" s="1">
        <f t="shared" si="106"/>
        <v>0.30286632925533941</v>
      </c>
    </row>
    <row r="2294" spans="7:9">
      <c r="G2294" s="4">
        <f t="shared" si="107"/>
        <v>0.83925552958441985</v>
      </c>
      <c r="H2294" s="1">
        <f t="shared" si="105"/>
        <v>0.99937650663311817</v>
      </c>
      <c r="I2294" s="1">
        <f t="shared" si="106"/>
        <v>0.30261240495204483</v>
      </c>
    </row>
    <row r="2295" spans="7:9">
      <c r="G2295" s="4">
        <f t="shared" si="107"/>
        <v>0.84025552958441985</v>
      </c>
      <c r="H2295" s="1">
        <f t="shared" si="105"/>
        <v>0.99937808713118437</v>
      </c>
      <c r="I2295" s="1">
        <f t="shared" si="106"/>
        <v>0.30235839118132712</v>
      </c>
    </row>
    <row r="2296" spans="7:9">
      <c r="G2296" s="4">
        <f t="shared" si="107"/>
        <v>0.84125552958441985</v>
      </c>
      <c r="H2296" s="1">
        <f t="shared" si="105"/>
        <v>0.99937966407268808</v>
      </c>
      <c r="I2296" s="1">
        <f t="shared" si="106"/>
        <v>0.30210428852609955</v>
      </c>
    </row>
    <row r="2297" spans="7:9">
      <c r="G2297" s="4">
        <f t="shared" si="107"/>
        <v>0.84225552958441985</v>
      </c>
      <c r="H2297" s="1">
        <f t="shared" si="105"/>
        <v>0.99938123746438146</v>
      </c>
      <c r="I2297" s="1">
        <f t="shared" si="106"/>
        <v>0.30185009756905229</v>
      </c>
    </row>
    <row r="2298" spans="7:9">
      <c r="G2298" s="4">
        <f t="shared" si="107"/>
        <v>0.84325552958441985</v>
      </c>
      <c r="H2298" s="1">
        <f t="shared" si="105"/>
        <v>0.99938280731300755</v>
      </c>
      <c r="I2298" s="1">
        <f t="shared" si="106"/>
        <v>0.30159581889265052</v>
      </c>
    </row>
    <row r="2299" spans="7:9">
      <c r="G2299" s="4">
        <f t="shared" si="107"/>
        <v>0.84425552958441985</v>
      </c>
      <c r="H2299" s="1">
        <f t="shared" si="105"/>
        <v>0.99938437362529953</v>
      </c>
      <c r="I2299" s="1">
        <f t="shared" si="106"/>
        <v>0.3013414530791319</v>
      </c>
    </row>
    <row r="2300" spans="7:9">
      <c r="G2300" s="4">
        <f t="shared" si="107"/>
        <v>0.84525552958441985</v>
      </c>
      <c r="H2300" s="1">
        <f t="shared" si="105"/>
        <v>0.99938593640798112</v>
      </c>
      <c r="I2300" s="1">
        <f t="shared" si="106"/>
        <v>0.30108700071050465</v>
      </c>
    </row>
    <row r="2301" spans="7:9">
      <c r="G2301" s="4">
        <f t="shared" si="107"/>
        <v>0.84625552958441985</v>
      </c>
      <c r="H2301" s="1">
        <f t="shared" si="105"/>
        <v>0.99938749566776652</v>
      </c>
      <c r="I2301" s="1">
        <f t="shared" si="106"/>
        <v>0.30083246236854555</v>
      </c>
    </row>
    <row r="2302" spans="7:9">
      <c r="G2302" s="4">
        <f t="shared" si="107"/>
        <v>0.84725552958441985</v>
      </c>
      <c r="H2302" s="1">
        <f t="shared" si="105"/>
        <v>0.99938905141136025</v>
      </c>
      <c r="I2302" s="1">
        <f t="shared" si="106"/>
        <v>0.30057783863479737</v>
      </c>
    </row>
    <row r="2303" spans="7:9">
      <c r="G2303" s="4">
        <f t="shared" si="107"/>
        <v>0.84825552958441985</v>
      </c>
      <c r="H2303" s="1">
        <f t="shared" si="105"/>
        <v>0.99939060364545762</v>
      </c>
      <c r="I2303" s="1">
        <f t="shared" si="106"/>
        <v>0.30032313009056738</v>
      </c>
    </row>
    <row r="2304" spans="7:9">
      <c r="G2304" s="4">
        <f t="shared" si="107"/>
        <v>0.84925552958441985</v>
      </c>
      <c r="H2304" s="1">
        <f t="shared" si="105"/>
        <v>0.99939215237674406</v>
      </c>
      <c r="I2304" s="1">
        <f t="shared" si="106"/>
        <v>0.30006833731692439</v>
      </c>
    </row>
    <row r="2305" spans="7:9">
      <c r="G2305" s="4">
        <f t="shared" si="107"/>
        <v>0.85025552958441986</v>
      </c>
      <c r="H2305" s="1">
        <f t="shared" si="105"/>
        <v>0.99939369761189567</v>
      </c>
      <c r="I2305" s="1">
        <f t="shared" si="106"/>
        <v>0.29981346089469757</v>
      </c>
    </row>
    <row r="2306" spans="7:9">
      <c r="G2306" s="4">
        <f t="shared" si="107"/>
        <v>0.85125552958441986</v>
      </c>
      <c r="H2306" s="1">
        <f t="shared" ref="H2306:H2369" si="108">1-$B$1*NORMSDIST($E$5-$E$6*G2306)</f>
        <v>0.99939523935757901</v>
      </c>
      <c r="I2306" s="1">
        <f t="shared" ref="I2306:I2369" si="109">_xlfn.NORM.S.DIST(G2306,FALSE)/(1-$B$16)</f>
        <v>0.29955850140447365</v>
      </c>
    </row>
    <row r="2307" spans="7:9">
      <c r="G2307" s="4">
        <f t="shared" ref="G2307:G2370" si="110">G2306+0.001</f>
        <v>0.85225552958441986</v>
      </c>
      <c r="H2307" s="1">
        <f t="shared" si="108"/>
        <v>0.99939677762045098</v>
      </c>
      <c r="I2307" s="1">
        <f t="shared" si="109"/>
        <v>0.29930345942659492</v>
      </c>
    </row>
    <row r="2308" spans="7:9">
      <c r="G2308" s="4">
        <f t="shared" si="110"/>
        <v>0.85325552958441986</v>
      </c>
      <c r="H2308" s="1">
        <f t="shared" si="108"/>
        <v>0.99939831240715926</v>
      </c>
      <c r="I2308" s="1">
        <f t="shared" si="109"/>
        <v>0.29904833554115745</v>
      </c>
    </row>
    <row r="2309" spans="7:9">
      <c r="G2309" s="4">
        <f t="shared" si="110"/>
        <v>0.85425552958441986</v>
      </c>
      <c r="H2309" s="1">
        <f t="shared" si="108"/>
        <v>0.99939984372434165</v>
      </c>
      <c r="I2309" s="1">
        <f t="shared" si="109"/>
        <v>0.29879313032800875</v>
      </c>
    </row>
    <row r="2310" spans="7:9">
      <c r="G2310" s="4">
        <f t="shared" si="110"/>
        <v>0.85525552958441986</v>
      </c>
      <c r="H2310" s="1">
        <f t="shared" si="108"/>
        <v>0.99940137157862685</v>
      </c>
      <c r="I2310" s="1">
        <f t="shared" si="109"/>
        <v>0.29853784436674535</v>
      </c>
    </row>
    <row r="2311" spans="7:9">
      <c r="G2311" s="4">
        <f t="shared" si="110"/>
        <v>0.85625552958441986</v>
      </c>
      <c r="H2311" s="1">
        <f t="shared" si="108"/>
        <v>0.9994028959766339</v>
      </c>
      <c r="I2311" s="1">
        <f t="shared" si="109"/>
        <v>0.29828247823671133</v>
      </c>
    </row>
    <row r="2312" spans="7:9">
      <c r="G2312" s="4">
        <f t="shared" si="110"/>
        <v>0.85725552958441986</v>
      </c>
      <c r="H2312" s="1">
        <f t="shared" si="108"/>
        <v>0.99940441692497206</v>
      </c>
      <c r="I2312" s="1">
        <f t="shared" si="109"/>
        <v>0.29802703251699575</v>
      </c>
    </row>
    <row r="2313" spans="7:9">
      <c r="G2313" s="4">
        <f t="shared" si="110"/>
        <v>0.85825552958441986</v>
      </c>
      <c r="H2313" s="1">
        <f t="shared" si="108"/>
        <v>0.99940593443024173</v>
      </c>
      <c r="I2313" s="1">
        <f t="shared" si="109"/>
        <v>0.29777150778643063</v>
      </c>
    </row>
    <row r="2314" spans="7:9">
      <c r="G2314" s="4">
        <f t="shared" si="110"/>
        <v>0.85925552958441986</v>
      </c>
      <c r="H2314" s="1">
        <f t="shared" si="108"/>
        <v>0.9994074484990334</v>
      </c>
      <c r="I2314" s="1">
        <f t="shared" si="109"/>
        <v>0.29751590462358923</v>
      </c>
    </row>
    <row r="2315" spans="7:9">
      <c r="G2315" s="4">
        <f t="shared" si="110"/>
        <v>0.86025552958441986</v>
      </c>
      <c r="H2315" s="1">
        <f t="shared" si="108"/>
        <v>0.99940895913792804</v>
      </c>
      <c r="I2315" s="1">
        <f t="shared" si="109"/>
        <v>0.29726022360678328</v>
      </c>
    </row>
    <row r="2316" spans="7:9">
      <c r="G2316" s="4">
        <f t="shared" si="110"/>
        <v>0.86125552958441987</v>
      </c>
      <c r="H2316" s="1">
        <f t="shared" si="108"/>
        <v>0.99941046635349751</v>
      </c>
      <c r="I2316" s="1">
        <f t="shared" si="109"/>
        <v>0.29700446531406155</v>
      </c>
    </row>
    <row r="2317" spans="7:9">
      <c r="G2317" s="4">
        <f t="shared" si="110"/>
        <v>0.86225552958441987</v>
      </c>
      <c r="H2317" s="1">
        <f t="shared" si="108"/>
        <v>0.99941197015230387</v>
      </c>
      <c r="I2317" s="1">
        <f t="shared" si="109"/>
        <v>0.29674863032320736</v>
      </c>
    </row>
    <row r="2318" spans="7:9">
      <c r="G2318" s="4">
        <f t="shared" si="110"/>
        <v>0.86325552958441987</v>
      </c>
      <c r="H2318" s="1">
        <f t="shared" si="108"/>
        <v>0.99941347054090002</v>
      </c>
      <c r="I2318" s="1">
        <f t="shared" si="109"/>
        <v>0.29649271921173653</v>
      </c>
    </row>
    <row r="2319" spans="7:9">
      <c r="G2319" s="4">
        <f t="shared" si="110"/>
        <v>0.86425552958441987</v>
      </c>
      <c r="H2319" s="1">
        <f t="shared" si="108"/>
        <v>0.99941496752582915</v>
      </c>
      <c r="I2319" s="1">
        <f t="shared" si="109"/>
        <v>0.29623673255689559</v>
      </c>
    </row>
    <row r="2320" spans="7:9">
      <c r="G2320" s="4">
        <f t="shared" si="110"/>
        <v>0.86525552958441987</v>
      </c>
      <c r="H2320" s="1">
        <f t="shared" si="108"/>
        <v>0.99941646111362514</v>
      </c>
      <c r="I2320" s="1">
        <f t="shared" si="109"/>
        <v>0.29598067093565938</v>
      </c>
    </row>
    <row r="2321" spans="7:9">
      <c r="G2321" s="4">
        <f t="shared" si="110"/>
        <v>0.86625552958441987</v>
      </c>
      <c r="H2321" s="1">
        <f t="shared" si="108"/>
        <v>0.99941795131081257</v>
      </c>
      <c r="I2321" s="1">
        <f t="shared" si="109"/>
        <v>0.29572453492472911</v>
      </c>
    </row>
    <row r="2322" spans="7:9">
      <c r="G2322" s="4">
        <f t="shared" si="110"/>
        <v>0.86725552958441987</v>
      </c>
      <c r="H2322" s="1">
        <f t="shared" si="108"/>
        <v>0.99941943812390632</v>
      </c>
      <c r="I2322" s="1">
        <f t="shared" si="109"/>
        <v>0.29546832510053034</v>
      </c>
    </row>
    <row r="2323" spans="7:9">
      <c r="G2323" s="4">
        <f t="shared" si="110"/>
        <v>0.86825552958441987</v>
      </c>
      <c r="H2323" s="1">
        <f t="shared" si="108"/>
        <v>0.99942092155941198</v>
      </c>
      <c r="I2323" s="1">
        <f t="shared" si="109"/>
        <v>0.29521204203921092</v>
      </c>
    </row>
    <row r="2324" spans="7:9">
      <c r="G2324" s="4">
        <f t="shared" si="110"/>
        <v>0.86925552958441987</v>
      </c>
      <c r="H2324" s="1">
        <f t="shared" si="108"/>
        <v>0.9994224016238259</v>
      </c>
      <c r="I2324" s="1">
        <f t="shared" si="109"/>
        <v>0.2949556863166386</v>
      </c>
    </row>
    <row r="2325" spans="7:9">
      <c r="G2325" s="4">
        <f t="shared" si="110"/>
        <v>0.87025552958441987</v>
      </c>
      <c r="H2325" s="1">
        <f t="shared" si="108"/>
        <v>0.99942387832363466</v>
      </c>
      <c r="I2325" s="1">
        <f t="shared" si="109"/>
        <v>0.29469925850839951</v>
      </c>
    </row>
    <row r="2326" spans="7:9">
      <c r="G2326" s="4">
        <f t="shared" si="110"/>
        <v>0.87125552958441987</v>
      </c>
      <c r="H2326" s="1">
        <f t="shared" si="108"/>
        <v>0.99942535166531576</v>
      </c>
      <c r="I2326" s="1">
        <f t="shared" si="109"/>
        <v>0.29444275918979568</v>
      </c>
    </row>
    <row r="2327" spans="7:9">
      <c r="G2327" s="4">
        <f t="shared" si="110"/>
        <v>0.87225552958441988</v>
      </c>
      <c r="H2327" s="1">
        <f t="shared" si="108"/>
        <v>0.99942682165533703</v>
      </c>
      <c r="I2327" s="1">
        <f t="shared" si="109"/>
        <v>0.29418618893584325</v>
      </c>
    </row>
    <row r="2328" spans="7:9">
      <c r="G2328" s="4">
        <f t="shared" si="110"/>
        <v>0.87325552958441988</v>
      </c>
      <c r="H2328" s="1">
        <f t="shared" si="108"/>
        <v>0.99942828830015729</v>
      </c>
      <c r="I2328" s="1">
        <f t="shared" si="109"/>
        <v>0.29392954832127022</v>
      </c>
    </row>
    <row r="2329" spans="7:9">
      <c r="G2329" s="4">
        <f t="shared" si="110"/>
        <v>0.87425552958441988</v>
      </c>
      <c r="H2329" s="1">
        <f t="shared" si="108"/>
        <v>0.99942975160622549</v>
      </c>
      <c r="I2329" s="1">
        <f t="shared" si="109"/>
        <v>0.29367283792051441</v>
      </c>
    </row>
    <row r="2330" spans="7:9">
      <c r="G2330" s="4">
        <f t="shared" si="110"/>
        <v>0.87525552958441988</v>
      </c>
      <c r="H2330" s="1">
        <f t="shared" si="108"/>
        <v>0.9994312115799816</v>
      </c>
      <c r="I2330" s="1">
        <f t="shared" si="109"/>
        <v>0.29341605830772166</v>
      </c>
    </row>
    <row r="2331" spans="7:9">
      <c r="G2331" s="4">
        <f t="shared" si="110"/>
        <v>0.87625552958441988</v>
      </c>
      <c r="H2331" s="1">
        <f t="shared" si="108"/>
        <v>0.99943266822785604</v>
      </c>
      <c r="I2331" s="1">
        <f t="shared" si="109"/>
        <v>0.29315921005674361</v>
      </c>
    </row>
    <row r="2332" spans="7:9">
      <c r="G2332" s="4">
        <f t="shared" si="110"/>
        <v>0.87725552958441988</v>
      </c>
      <c r="H2332" s="1">
        <f t="shared" si="108"/>
        <v>0.99943412155626987</v>
      </c>
      <c r="I2332" s="1">
        <f t="shared" si="109"/>
        <v>0.29290229374113558</v>
      </c>
    </row>
    <row r="2333" spans="7:9">
      <c r="G2333" s="4">
        <f t="shared" si="110"/>
        <v>0.87825552958441988</v>
      </c>
      <c r="H2333" s="1">
        <f t="shared" si="108"/>
        <v>0.99943557157163487</v>
      </c>
      <c r="I2333" s="1">
        <f t="shared" si="109"/>
        <v>0.29264530993415466</v>
      </c>
    </row>
    <row r="2334" spans="7:9">
      <c r="G2334" s="4">
        <f t="shared" si="110"/>
        <v>0.87925552958441988</v>
      </c>
      <c r="H2334" s="1">
        <f t="shared" si="108"/>
        <v>0.99943701828035336</v>
      </c>
      <c r="I2334" s="1">
        <f t="shared" si="109"/>
        <v>0.29238825920875777</v>
      </c>
    </row>
    <row r="2335" spans="7:9">
      <c r="G2335" s="4">
        <f t="shared" si="110"/>
        <v>0.88025552958441988</v>
      </c>
      <c r="H2335" s="1">
        <f t="shared" si="108"/>
        <v>0.99943846168881834</v>
      </c>
      <c r="I2335" s="1">
        <f t="shared" si="109"/>
        <v>0.29213114213759922</v>
      </c>
    </row>
    <row r="2336" spans="7:9">
      <c r="G2336" s="4">
        <f t="shared" si="110"/>
        <v>0.88125552958441988</v>
      </c>
      <c r="H2336" s="1">
        <f t="shared" si="108"/>
        <v>0.99943990180341347</v>
      </c>
      <c r="I2336" s="1">
        <f t="shared" si="109"/>
        <v>0.29187395929302934</v>
      </c>
    </row>
    <row r="2337" spans="7:9">
      <c r="G2337" s="4">
        <f t="shared" si="110"/>
        <v>0.88225552958441988</v>
      </c>
      <c r="H2337" s="1">
        <f t="shared" si="108"/>
        <v>0.99944133863051321</v>
      </c>
      <c r="I2337" s="1">
        <f t="shared" si="109"/>
        <v>0.29161671124709182</v>
      </c>
    </row>
    <row r="2338" spans="7:9">
      <c r="G2338" s="4">
        <f t="shared" si="110"/>
        <v>0.88325552958441989</v>
      </c>
      <c r="H2338" s="1">
        <f t="shared" si="108"/>
        <v>0.99944277217648247</v>
      </c>
      <c r="I2338" s="1">
        <f t="shared" si="109"/>
        <v>0.29135939857152227</v>
      </c>
    </row>
    <row r="2339" spans="7:9">
      <c r="G2339" s="4">
        <f t="shared" si="110"/>
        <v>0.88425552958441989</v>
      </c>
      <c r="H2339" s="1">
        <f t="shared" si="108"/>
        <v>0.99944420244767684</v>
      </c>
      <c r="I2339" s="1">
        <f t="shared" si="109"/>
        <v>0.29110202183774553</v>
      </c>
    </row>
    <row r="2340" spans="7:9">
      <c r="G2340" s="4">
        <f t="shared" si="110"/>
        <v>0.88525552958441989</v>
      </c>
      <c r="H2340" s="1">
        <f t="shared" si="108"/>
        <v>0.99944562945044291</v>
      </c>
      <c r="I2340" s="1">
        <f t="shared" si="109"/>
        <v>0.29084458161687443</v>
      </c>
    </row>
    <row r="2341" spans="7:9">
      <c r="G2341" s="4">
        <f t="shared" si="110"/>
        <v>0.88625552958441989</v>
      </c>
      <c r="H2341" s="1">
        <f t="shared" si="108"/>
        <v>0.99944705319111771</v>
      </c>
      <c r="I2341" s="1">
        <f t="shared" si="109"/>
        <v>0.29058707847970705</v>
      </c>
    </row>
    <row r="2342" spans="7:9">
      <c r="G2342" s="4">
        <f t="shared" si="110"/>
        <v>0.88725552958441989</v>
      </c>
      <c r="H2342" s="1">
        <f t="shared" si="108"/>
        <v>0.99944847367602874</v>
      </c>
      <c r="I2342" s="1">
        <f t="shared" si="109"/>
        <v>0.29032951299672521</v>
      </c>
    </row>
    <row r="2343" spans="7:9">
      <c r="G2343" s="4">
        <f t="shared" si="110"/>
        <v>0.88825552958441989</v>
      </c>
      <c r="H2343" s="1">
        <f t="shared" si="108"/>
        <v>0.99944989091149472</v>
      </c>
      <c r="I2343" s="1">
        <f t="shared" si="109"/>
        <v>0.29007188573809245</v>
      </c>
    </row>
    <row r="2344" spans="7:9">
      <c r="G2344" s="4">
        <f t="shared" si="110"/>
        <v>0.88925552958441989</v>
      </c>
      <c r="H2344" s="1">
        <f t="shared" si="108"/>
        <v>0.99945130490382472</v>
      </c>
      <c r="I2344" s="1">
        <f t="shared" si="109"/>
        <v>0.2898141972736516</v>
      </c>
    </row>
    <row r="2345" spans="7:9">
      <c r="G2345" s="4">
        <f t="shared" si="110"/>
        <v>0.89025552958441989</v>
      </c>
      <c r="H2345" s="1">
        <f t="shared" si="108"/>
        <v>0.99945271565931859</v>
      </c>
      <c r="I2345" s="1">
        <f t="shared" si="109"/>
        <v>0.28955644817292336</v>
      </c>
    </row>
    <row r="2346" spans="7:9">
      <c r="G2346" s="4">
        <f t="shared" si="110"/>
        <v>0.89125552958441989</v>
      </c>
      <c r="H2346" s="1">
        <f t="shared" si="108"/>
        <v>0.99945412318426696</v>
      </c>
      <c r="I2346" s="1">
        <f t="shared" si="109"/>
        <v>0.28929863900510383</v>
      </c>
    </row>
    <row r="2347" spans="7:9">
      <c r="G2347" s="4">
        <f t="shared" si="110"/>
        <v>0.89225552958441989</v>
      </c>
      <c r="H2347" s="1">
        <f t="shared" si="108"/>
        <v>0.99945552748495103</v>
      </c>
      <c r="I2347" s="1">
        <f t="shared" si="109"/>
        <v>0.28904077033906295</v>
      </c>
    </row>
    <row r="2348" spans="7:9">
      <c r="G2348" s="4">
        <f t="shared" si="110"/>
        <v>0.89325552958441989</v>
      </c>
      <c r="H2348" s="1">
        <f t="shared" si="108"/>
        <v>0.99945692856764301</v>
      </c>
      <c r="I2348" s="1">
        <f t="shared" si="109"/>
        <v>0.28878284274334204</v>
      </c>
    </row>
    <row r="2349" spans="7:9">
      <c r="G2349" s="4">
        <f t="shared" si="110"/>
        <v>0.89425552958441989</v>
      </c>
      <c r="H2349" s="1">
        <f t="shared" si="108"/>
        <v>0.99945832643860566</v>
      </c>
      <c r="I2349" s="1">
        <f t="shared" si="109"/>
        <v>0.2885248567861522</v>
      </c>
    </row>
    <row r="2350" spans="7:9">
      <c r="G2350" s="4">
        <f t="shared" si="110"/>
        <v>0.8952555295844199</v>
      </c>
      <c r="H2350" s="1">
        <f t="shared" si="108"/>
        <v>0.99945972110409242</v>
      </c>
      <c r="I2350" s="1">
        <f t="shared" si="109"/>
        <v>0.28826681303537222</v>
      </c>
    </row>
    <row r="2351" spans="7:9">
      <c r="G2351" s="4">
        <f t="shared" si="110"/>
        <v>0.8962555295844199</v>
      </c>
      <c r="H2351" s="1">
        <f t="shared" si="108"/>
        <v>0.99946111257034764</v>
      </c>
      <c r="I2351" s="1">
        <f t="shared" si="109"/>
        <v>0.28800871205854661</v>
      </c>
    </row>
    <row r="2352" spans="7:9">
      <c r="G2352" s="4">
        <f t="shared" si="110"/>
        <v>0.8972555295844199</v>
      </c>
      <c r="H2352" s="1">
        <f t="shared" si="108"/>
        <v>0.99946250084360633</v>
      </c>
      <c r="I2352" s="1">
        <f t="shared" si="109"/>
        <v>0.2877505544228835</v>
      </c>
    </row>
    <row r="2353" spans="7:9">
      <c r="G2353" s="4">
        <f t="shared" si="110"/>
        <v>0.8982555295844199</v>
      </c>
      <c r="H2353" s="1">
        <f t="shared" si="108"/>
        <v>0.99946388593009439</v>
      </c>
      <c r="I2353" s="1">
        <f t="shared" si="109"/>
        <v>0.28749234069525281</v>
      </c>
    </row>
    <row r="2354" spans="7:9">
      <c r="G2354" s="4">
        <f t="shared" si="110"/>
        <v>0.8992555295844199</v>
      </c>
      <c r="H2354" s="1">
        <f t="shared" si="108"/>
        <v>0.99946526783602818</v>
      </c>
      <c r="I2354" s="1">
        <f t="shared" si="109"/>
        <v>0.28723407144218444</v>
      </c>
    </row>
    <row r="2355" spans="7:9">
      <c r="G2355" s="4">
        <f t="shared" si="110"/>
        <v>0.9002555295844199</v>
      </c>
      <c r="H2355" s="1">
        <f t="shared" si="108"/>
        <v>0.9994666465676153</v>
      </c>
      <c r="I2355" s="1">
        <f t="shared" si="109"/>
        <v>0.28697574722986596</v>
      </c>
    </row>
    <row r="2356" spans="7:9">
      <c r="G2356" s="4">
        <f t="shared" si="110"/>
        <v>0.9012555295844199</v>
      </c>
      <c r="H2356" s="1">
        <f t="shared" si="108"/>
        <v>0.99946802213105368</v>
      </c>
      <c r="I2356" s="1">
        <f t="shared" si="109"/>
        <v>0.28671736862414077</v>
      </c>
    </row>
    <row r="2357" spans="7:9">
      <c r="G2357" s="4">
        <f t="shared" si="110"/>
        <v>0.9022555295844199</v>
      </c>
      <c r="H2357" s="1">
        <f t="shared" si="108"/>
        <v>0.99946939453253236</v>
      </c>
      <c r="I2357" s="1">
        <f t="shared" si="109"/>
        <v>0.28645893619050644</v>
      </c>
    </row>
    <row r="2358" spans="7:9">
      <c r="G2358" s="4">
        <f t="shared" si="110"/>
        <v>0.9032555295844199</v>
      </c>
      <c r="H2358" s="1">
        <f t="shared" si="108"/>
        <v>0.99947076377823096</v>
      </c>
      <c r="I2358" s="1">
        <f t="shared" si="109"/>
        <v>0.28620045049411225</v>
      </c>
    </row>
    <row r="2359" spans="7:9">
      <c r="G2359" s="4">
        <f t="shared" si="110"/>
        <v>0.9042555295844199</v>
      </c>
      <c r="H2359" s="1">
        <f t="shared" si="108"/>
        <v>0.99947212987432021</v>
      </c>
      <c r="I2359" s="1">
        <f t="shared" si="109"/>
        <v>0.28594191209975767</v>
      </c>
    </row>
    <row r="2360" spans="7:9">
      <c r="G2360" s="4">
        <f t="shared" si="110"/>
        <v>0.9052555295844199</v>
      </c>
      <c r="H2360" s="1">
        <f t="shared" si="108"/>
        <v>0.99947349282696119</v>
      </c>
      <c r="I2360" s="1">
        <f t="shared" si="109"/>
        <v>0.2856833215718903</v>
      </c>
    </row>
    <row r="2361" spans="7:9">
      <c r="G2361" s="4">
        <f t="shared" si="110"/>
        <v>0.90625552958441991</v>
      </c>
      <c r="H2361" s="1">
        <f t="shared" si="108"/>
        <v>0.99947485264230618</v>
      </c>
      <c r="I2361" s="1">
        <f t="shared" si="109"/>
        <v>0.28542467947460376</v>
      </c>
    </row>
    <row r="2362" spans="7:9">
      <c r="G2362" s="4">
        <f t="shared" si="110"/>
        <v>0.90725552958441991</v>
      </c>
      <c r="H2362" s="1">
        <f t="shared" si="108"/>
        <v>0.99947620932649806</v>
      </c>
      <c r="I2362" s="1">
        <f t="shared" si="109"/>
        <v>0.28516598637163598</v>
      </c>
    </row>
    <row r="2363" spans="7:9">
      <c r="G2363" s="4">
        <f t="shared" si="110"/>
        <v>0.90825552958441991</v>
      </c>
      <c r="H2363" s="1">
        <f t="shared" si="108"/>
        <v>0.99947756288567069</v>
      </c>
      <c r="I2363" s="1">
        <f t="shared" si="109"/>
        <v>0.28490724282636715</v>
      </c>
    </row>
    <row r="2364" spans="7:9">
      <c r="G2364" s="4">
        <f t="shared" si="110"/>
        <v>0.90925552958441991</v>
      </c>
      <c r="H2364" s="1">
        <f t="shared" si="108"/>
        <v>0.99947891332594863</v>
      </c>
      <c r="I2364" s="1">
        <f t="shared" si="109"/>
        <v>0.28464844940181794</v>
      </c>
    </row>
    <row r="2365" spans="7:9">
      <c r="G2365" s="4">
        <f t="shared" si="110"/>
        <v>0.91025552958441991</v>
      </c>
      <c r="H2365" s="1">
        <f t="shared" si="108"/>
        <v>0.99948026065344753</v>
      </c>
      <c r="I2365" s="1">
        <f t="shared" si="109"/>
        <v>0.28438960666064722</v>
      </c>
    </row>
    <row r="2366" spans="7:9">
      <c r="G2366" s="4">
        <f t="shared" si="110"/>
        <v>0.91125552958441991</v>
      </c>
      <c r="H2366" s="1">
        <f t="shared" si="108"/>
        <v>0.9994816048742734</v>
      </c>
      <c r="I2366" s="1">
        <f t="shared" si="109"/>
        <v>0.28413071516515065</v>
      </c>
    </row>
    <row r="2367" spans="7:9">
      <c r="G2367" s="4">
        <f t="shared" si="110"/>
        <v>0.91225552958441991</v>
      </c>
      <c r="H2367" s="1">
        <f t="shared" si="108"/>
        <v>0.9994829459945237</v>
      </c>
      <c r="I2367" s="1">
        <f t="shared" si="109"/>
        <v>0.28387177547725817</v>
      </c>
    </row>
    <row r="2368" spans="7:9">
      <c r="G2368" s="4">
        <f t="shared" si="110"/>
        <v>0.91325552958441991</v>
      </c>
      <c r="H2368" s="1">
        <f t="shared" si="108"/>
        <v>0.99948428402028633</v>
      </c>
      <c r="I2368" s="1">
        <f t="shared" si="109"/>
        <v>0.28361278815853264</v>
      </c>
    </row>
    <row r="2369" spans="7:9">
      <c r="G2369" s="4">
        <f t="shared" si="110"/>
        <v>0.91425552958441991</v>
      </c>
      <c r="H2369" s="1">
        <f t="shared" si="108"/>
        <v>0.9994856189576401</v>
      </c>
      <c r="I2369" s="1">
        <f t="shared" si="109"/>
        <v>0.28335375377016769</v>
      </c>
    </row>
    <row r="2370" spans="7:9">
      <c r="G2370" s="4">
        <f t="shared" si="110"/>
        <v>0.91525552958441991</v>
      </c>
      <c r="H2370" s="1">
        <f t="shared" ref="H2370:H2433" si="111">1-$B$1*NORMSDIST($E$5-$E$6*G2370)</f>
        <v>0.99948695081265504</v>
      </c>
      <c r="I2370" s="1">
        <f t="shared" ref="I2370:I2433" si="112">_xlfn.NORM.S.DIST(G2370,FALSE)/(1-$B$16)</f>
        <v>0.28309467287298568</v>
      </c>
    </row>
    <row r="2371" spans="7:9">
      <c r="G2371" s="4">
        <f t="shared" ref="G2371:G2434" si="113">G2370+0.001</f>
        <v>0.91625552958441991</v>
      </c>
      <c r="H2371" s="1">
        <f t="shared" si="111"/>
        <v>0.99948827959139153</v>
      </c>
      <c r="I2371" s="1">
        <f t="shared" si="112"/>
        <v>0.28283554602743605</v>
      </c>
    </row>
    <row r="2372" spans="7:9">
      <c r="G2372" s="4">
        <f t="shared" si="113"/>
        <v>0.91725552958441992</v>
      </c>
      <c r="H2372" s="1">
        <f t="shared" si="111"/>
        <v>0.99948960529990116</v>
      </c>
      <c r="I2372" s="1">
        <f t="shared" si="112"/>
        <v>0.28257637379359313</v>
      </c>
    </row>
    <row r="2373" spans="7:9">
      <c r="G2373" s="4">
        <f t="shared" si="113"/>
        <v>0.91825552958441992</v>
      </c>
      <c r="H2373" s="1">
        <f t="shared" si="111"/>
        <v>0.99949092794422656</v>
      </c>
      <c r="I2373" s="1">
        <f t="shared" si="112"/>
        <v>0.28231715673115476</v>
      </c>
    </row>
    <row r="2374" spans="7:9">
      <c r="G2374" s="4">
        <f t="shared" si="113"/>
        <v>0.91925552958441992</v>
      </c>
      <c r="H2374" s="1">
        <f t="shared" si="111"/>
        <v>0.99949224753040078</v>
      </c>
      <c r="I2374" s="1">
        <f t="shared" si="112"/>
        <v>0.28205789539943965</v>
      </c>
    </row>
    <row r="2375" spans="7:9">
      <c r="G2375" s="4">
        <f t="shared" si="113"/>
        <v>0.92025552958441992</v>
      </c>
      <c r="H2375" s="1">
        <f t="shared" si="111"/>
        <v>0.99949356406444823</v>
      </c>
      <c r="I2375" s="1">
        <f t="shared" si="112"/>
        <v>0.28179859035738608</v>
      </c>
    </row>
    <row r="2376" spans="7:9">
      <c r="G2376" s="4">
        <f t="shared" si="113"/>
        <v>0.92125552958441992</v>
      </c>
      <c r="H2376" s="1">
        <f t="shared" si="111"/>
        <v>0.99949487755238409</v>
      </c>
      <c r="I2376" s="1">
        <f t="shared" si="112"/>
        <v>0.28153924216354997</v>
      </c>
    </row>
    <row r="2377" spans="7:9">
      <c r="G2377" s="4">
        <f t="shared" si="113"/>
        <v>0.92225552958441992</v>
      </c>
      <c r="H2377" s="1">
        <f t="shared" si="111"/>
        <v>0.99949618800021434</v>
      </c>
      <c r="I2377" s="1">
        <f t="shared" si="112"/>
        <v>0.28127985137610262</v>
      </c>
    </row>
    <row r="2378" spans="7:9">
      <c r="G2378" s="4">
        <f t="shared" si="113"/>
        <v>0.92325552958441992</v>
      </c>
      <c r="H2378" s="1">
        <f t="shared" si="111"/>
        <v>0.99949749541393595</v>
      </c>
      <c r="I2378" s="1">
        <f t="shared" si="112"/>
        <v>0.28102041855282922</v>
      </c>
    </row>
    <row r="2379" spans="7:9">
      <c r="G2379" s="4">
        <f t="shared" si="113"/>
        <v>0.92425552958441992</v>
      </c>
      <c r="H2379" s="1">
        <f t="shared" si="111"/>
        <v>0.99949879979953693</v>
      </c>
      <c r="I2379" s="1">
        <f t="shared" si="112"/>
        <v>0.28076094425112669</v>
      </c>
    </row>
    <row r="2380" spans="7:9">
      <c r="G2380" s="4">
        <f t="shared" si="113"/>
        <v>0.92525552958441992</v>
      </c>
      <c r="H2380" s="1">
        <f t="shared" si="111"/>
        <v>0.99950010116299626</v>
      </c>
      <c r="I2380" s="1">
        <f t="shared" si="112"/>
        <v>0.28050142902800212</v>
      </c>
    </row>
    <row r="2381" spans="7:9">
      <c r="G2381" s="4">
        <f t="shared" si="113"/>
        <v>0.92625552958441992</v>
      </c>
      <c r="H2381" s="1">
        <f t="shared" si="111"/>
        <v>0.99950139951028349</v>
      </c>
      <c r="I2381" s="1">
        <f t="shared" si="112"/>
        <v>0.28024187344007062</v>
      </c>
    </row>
    <row r="2382" spans="7:9">
      <c r="G2382" s="4">
        <f t="shared" si="113"/>
        <v>0.92725552958441992</v>
      </c>
      <c r="H2382" s="1">
        <f t="shared" si="111"/>
        <v>0.99950269484735965</v>
      </c>
      <c r="I2382" s="1">
        <f t="shared" si="112"/>
        <v>0.27998227804355352</v>
      </c>
    </row>
    <row r="2383" spans="7:9">
      <c r="G2383" s="4">
        <f t="shared" si="113"/>
        <v>0.92825552958441993</v>
      </c>
      <c r="H2383" s="1">
        <f t="shared" si="111"/>
        <v>0.9995039871801763</v>
      </c>
      <c r="I2383" s="1">
        <f t="shared" si="112"/>
        <v>0.27972264339427672</v>
      </c>
    </row>
    <row r="2384" spans="7:9">
      <c r="G2384" s="4">
        <f t="shared" si="113"/>
        <v>0.92925552958441993</v>
      </c>
      <c r="H2384" s="1">
        <f t="shared" si="111"/>
        <v>0.99950527651467624</v>
      </c>
      <c r="I2384" s="1">
        <f t="shared" si="112"/>
        <v>0.27946297004766851</v>
      </c>
    </row>
    <row r="2385" spans="7:9">
      <c r="G2385" s="4">
        <f t="shared" si="113"/>
        <v>0.93025552958441993</v>
      </c>
      <c r="H2385" s="1">
        <f t="shared" si="111"/>
        <v>0.99950656285679318</v>
      </c>
      <c r="I2385" s="1">
        <f t="shared" si="112"/>
        <v>0.27920325855875794</v>
      </c>
    </row>
    <row r="2386" spans="7:9">
      <c r="G2386" s="4">
        <f t="shared" si="113"/>
        <v>0.93125552958441993</v>
      </c>
      <c r="H2386" s="1">
        <f t="shared" si="111"/>
        <v>0.99950784621245159</v>
      </c>
      <c r="I2386" s="1">
        <f t="shared" si="112"/>
        <v>0.27894350948217284</v>
      </c>
    </row>
    <row r="2387" spans="7:9">
      <c r="G2387" s="4">
        <f t="shared" si="113"/>
        <v>0.93225552958441993</v>
      </c>
      <c r="H2387" s="1">
        <f t="shared" si="111"/>
        <v>0.9995091265875673</v>
      </c>
      <c r="I2387" s="1">
        <f t="shared" si="112"/>
        <v>0.2786837233721382</v>
      </c>
    </row>
    <row r="2388" spans="7:9">
      <c r="G2388" s="4">
        <f t="shared" si="113"/>
        <v>0.93325552958441993</v>
      </c>
      <c r="H2388" s="1">
        <f t="shared" si="111"/>
        <v>0.99951040398804702</v>
      </c>
      <c r="I2388" s="1">
        <f t="shared" si="112"/>
        <v>0.2784239007824742</v>
      </c>
    </row>
    <row r="2389" spans="7:9">
      <c r="G2389" s="4">
        <f t="shared" si="113"/>
        <v>0.93425552958441993</v>
      </c>
      <c r="H2389" s="1">
        <f t="shared" si="111"/>
        <v>0.99951167841978816</v>
      </c>
      <c r="I2389" s="1">
        <f t="shared" si="112"/>
        <v>0.27816404226659391</v>
      </c>
    </row>
    <row r="2390" spans="7:9">
      <c r="G2390" s="4">
        <f t="shared" si="113"/>
        <v>0.93525552958441993</v>
      </c>
      <c r="H2390" s="1">
        <f t="shared" si="111"/>
        <v>0.99951294988867945</v>
      </c>
      <c r="I2390" s="1">
        <f t="shared" si="112"/>
        <v>0.2779041483775026</v>
      </c>
    </row>
    <row r="2391" spans="7:9">
      <c r="G2391" s="4">
        <f t="shared" si="113"/>
        <v>0.93625552958441993</v>
      </c>
      <c r="H2391" s="1">
        <f t="shared" si="111"/>
        <v>0.99951421840060062</v>
      </c>
      <c r="I2391" s="1">
        <f t="shared" si="112"/>
        <v>0.27764421966779462</v>
      </c>
    </row>
    <row r="2392" spans="7:9">
      <c r="G2392" s="4">
        <f t="shared" si="113"/>
        <v>0.93725552958441993</v>
      </c>
      <c r="H2392" s="1">
        <f t="shared" si="111"/>
        <v>0.99951548396142242</v>
      </c>
      <c r="I2392" s="1">
        <f t="shared" si="112"/>
        <v>0.27738425668965228</v>
      </c>
    </row>
    <row r="2393" spans="7:9">
      <c r="G2393" s="4">
        <f t="shared" si="113"/>
        <v>0.93825552958441993</v>
      </c>
      <c r="H2393" s="1">
        <f t="shared" si="111"/>
        <v>0.9995167465770064</v>
      </c>
      <c r="I2393" s="1">
        <f t="shared" si="112"/>
        <v>0.27712425999484408</v>
      </c>
    </row>
    <row r="2394" spans="7:9">
      <c r="G2394" s="4">
        <f t="shared" si="113"/>
        <v>0.93925552958441993</v>
      </c>
      <c r="H2394" s="1">
        <f t="shared" si="111"/>
        <v>0.9995180062532053</v>
      </c>
      <c r="I2394" s="1">
        <f t="shared" si="112"/>
        <v>0.27686423013472267</v>
      </c>
    </row>
    <row r="2395" spans="7:9">
      <c r="G2395" s="4">
        <f t="shared" si="113"/>
        <v>0.94025552958441994</v>
      </c>
      <c r="H2395" s="1">
        <f t="shared" si="111"/>
        <v>0.99951926299586313</v>
      </c>
      <c r="I2395" s="1">
        <f t="shared" si="112"/>
        <v>0.27660416766022294</v>
      </c>
    </row>
    <row r="2396" spans="7:9">
      <c r="G2396" s="4">
        <f t="shared" si="113"/>
        <v>0.94125552958441994</v>
      </c>
      <c r="H2396" s="1">
        <f t="shared" si="111"/>
        <v>0.99952051681081466</v>
      </c>
      <c r="I2396" s="1">
        <f t="shared" si="112"/>
        <v>0.27634407312186055</v>
      </c>
    </row>
    <row r="2397" spans="7:9">
      <c r="G2397" s="4">
        <f t="shared" si="113"/>
        <v>0.94225552958441994</v>
      </c>
      <c r="H2397" s="1">
        <f t="shared" si="111"/>
        <v>0.99952176770388568</v>
      </c>
      <c r="I2397" s="1">
        <f t="shared" si="112"/>
        <v>0.27608394706972972</v>
      </c>
    </row>
    <row r="2398" spans="7:9">
      <c r="G2398" s="4">
        <f t="shared" si="113"/>
        <v>0.94325552958441994</v>
      </c>
      <c r="H2398" s="1">
        <f t="shared" si="111"/>
        <v>0.99952301568089319</v>
      </c>
      <c r="I2398" s="1">
        <f t="shared" si="112"/>
        <v>0.27582379005350177</v>
      </c>
    </row>
    <row r="2399" spans="7:9">
      <c r="G2399" s="4">
        <f t="shared" si="113"/>
        <v>0.94425552958441994</v>
      </c>
      <c r="H2399" s="1">
        <f t="shared" si="111"/>
        <v>0.99952426074764533</v>
      </c>
      <c r="I2399" s="1">
        <f t="shared" si="112"/>
        <v>0.27556360262242313</v>
      </c>
    </row>
    <row r="2400" spans="7:9">
      <c r="G2400" s="4">
        <f t="shared" si="113"/>
        <v>0.94525552958441994</v>
      </c>
      <c r="H2400" s="1">
        <f t="shared" si="111"/>
        <v>0.99952550290994113</v>
      </c>
      <c r="I2400" s="1">
        <f t="shared" si="112"/>
        <v>0.27530338532531351</v>
      </c>
    </row>
    <row r="2401" spans="7:9">
      <c r="G2401" s="4">
        <f t="shared" si="113"/>
        <v>0.94625552958441994</v>
      </c>
      <c r="H2401" s="1">
        <f t="shared" si="111"/>
        <v>0.99952674217357085</v>
      </c>
      <c r="I2401" s="1">
        <f t="shared" si="112"/>
        <v>0.27504313871056452</v>
      </c>
    </row>
    <row r="2402" spans="7:9">
      <c r="G2402" s="4">
        <f t="shared" si="113"/>
        <v>0.94725552958441994</v>
      </c>
      <c r="H2402" s="1">
        <f t="shared" si="111"/>
        <v>0.99952797854431574</v>
      </c>
      <c r="I2402" s="1">
        <f t="shared" si="112"/>
        <v>0.27478286332613716</v>
      </c>
    </row>
    <row r="2403" spans="7:9">
      <c r="G2403" s="4">
        <f t="shared" si="113"/>
        <v>0.94825552958441994</v>
      </c>
      <c r="H2403" s="1">
        <f t="shared" si="111"/>
        <v>0.9995292120279482</v>
      </c>
      <c r="I2403" s="1">
        <f t="shared" si="112"/>
        <v>0.27452255971956058</v>
      </c>
    </row>
    <row r="2404" spans="7:9">
      <c r="G2404" s="4">
        <f t="shared" si="113"/>
        <v>0.94925552958441994</v>
      </c>
      <c r="H2404" s="1">
        <f t="shared" si="111"/>
        <v>0.99953044263023172</v>
      </c>
      <c r="I2404" s="1">
        <f t="shared" si="112"/>
        <v>0.2742622284379303</v>
      </c>
    </row>
    <row r="2405" spans="7:9">
      <c r="G2405" s="4">
        <f t="shared" si="113"/>
        <v>0.95025552958441994</v>
      </c>
      <c r="H2405" s="1">
        <f t="shared" si="111"/>
        <v>0.99953167035692092</v>
      </c>
      <c r="I2405" s="1">
        <f t="shared" si="112"/>
        <v>0.2740018700279061</v>
      </c>
    </row>
    <row r="2406" spans="7:9">
      <c r="G2406" s="4">
        <f t="shared" si="113"/>
        <v>0.95125552958441995</v>
      </c>
      <c r="H2406" s="1">
        <f t="shared" si="111"/>
        <v>0.99953289521376154</v>
      </c>
      <c r="I2406" s="1">
        <f t="shared" si="112"/>
        <v>0.27374148503571044</v>
      </c>
    </row>
    <row r="2407" spans="7:9">
      <c r="G2407" s="4">
        <f t="shared" si="113"/>
        <v>0.95225552958441995</v>
      </c>
      <c r="H2407" s="1">
        <f t="shared" si="111"/>
        <v>0.99953411720649044</v>
      </c>
      <c r="I2407" s="1">
        <f t="shared" si="112"/>
        <v>0.27348107400712679</v>
      </c>
    </row>
    <row r="2408" spans="7:9">
      <c r="G2408" s="4">
        <f t="shared" si="113"/>
        <v>0.95325552958441995</v>
      </c>
      <c r="H2408" s="1">
        <f t="shared" si="111"/>
        <v>0.99953533634083558</v>
      </c>
      <c r="I2408" s="1">
        <f t="shared" si="112"/>
        <v>0.2732206374874977</v>
      </c>
    </row>
    <row r="2409" spans="7:9">
      <c r="G2409" s="4">
        <f t="shared" si="113"/>
        <v>0.95425552958441995</v>
      </c>
      <c r="H2409" s="1">
        <f t="shared" si="111"/>
        <v>0.99953655262251617</v>
      </c>
      <c r="I2409" s="1">
        <f t="shared" si="112"/>
        <v>0.27296017602172307</v>
      </c>
    </row>
    <row r="2410" spans="7:9">
      <c r="G2410" s="4">
        <f t="shared" si="113"/>
        <v>0.95525552958441995</v>
      </c>
      <c r="H2410" s="1">
        <f t="shared" si="111"/>
        <v>0.99953776605724243</v>
      </c>
      <c r="I2410" s="1">
        <f t="shared" si="112"/>
        <v>0.27269969015425849</v>
      </c>
    </row>
    <row r="2411" spans="7:9">
      <c r="G2411" s="4">
        <f t="shared" si="113"/>
        <v>0.95625552958441995</v>
      </c>
      <c r="H2411" s="1">
        <f t="shared" si="111"/>
        <v>0.99953897665071567</v>
      </c>
      <c r="I2411" s="1">
        <f t="shared" si="112"/>
        <v>0.27243918042911341</v>
      </c>
    </row>
    <row r="2412" spans="7:9">
      <c r="G2412" s="4">
        <f t="shared" si="113"/>
        <v>0.95725552958441995</v>
      </c>
      <c r="H2412" s="1">
        <f t="shared" si="111"/>
        <v>0.99954018440862868</v>
      </c>
      <c r="I2412" s="1">
        <f t="shared" si="112"/>
        <v>0.27217864738984926</v>
      </c>
    </row>
    <row r="2413" spans="7:9">
      <c r="G2413" s="4">
        <f t="shared" si="113"/>
        <v>0.95825552958441995</v>
      </c>
      <c r="H2413" s="1">
        <f t="shared" si="111"/>
        <v>0.99954138933666525</v>
      </c>
      <c r="I2413" s="1">
        <f t="shared" si="112"/>
        <v>0.27191809157957814</v>
      </c>
    </row>
    <row r="2414" spans="7:9">
      <c r="G2414" s="4">
        <f t="shared" si="113"/>
        <v>0.95925552958441995</v>
      </c>
      <c r="H2414" s="1">
        <f t="shared" si="111"/>
        <v>0.99954259144050017</v>
      </c>
      <c r="I2414" s="1">
        <f t="shared" si="112"/>
        <v>0.2716575135409604</v>
      </c>
    </row>
    <row r="2415" spans="7:9">
      <c r="G2415" s="4">
        <f t="shared" si="113"/>
        <v>0.96025552958441995</v>
      </c>
      <c r="H2415" s="1">
        <f t="shared" si="111"/>
        <v>0.99954379072579969</v>
      </c>
      <c r="I2415" s="1">
        <f t="shared" si="112"/>
        <v>0.27139691381620357</v>
      </c>
    </row>
    <row r="2416" spans="7:9">
      <c r="G2416" s="4">
        <f t="shared" si="113"/>
        <v>0.96125552958441995</v>
      </c>
      <c r="H2416" s="1">
        <f t="shared" si="111"/>
        <v>0.99954498719822105</v>
      </c>
      <c r="I2416" s="1">
        <f t="shared" si="112"/>
        <v>0.27113629294706026</v>
      </c>
    </row>
    <row r="2417" spans="7:9">
      <c r="G2417" s="4">
        <f t="shared" si="113"/>
        <v>0.96225552958441996</v>
      </c>
      <c r="H2417" s="1">
        <f t="shared" si="111"/>
        <v>0.99954618086341285</v>
      </c>
      <c r="I2417" s="1">
        <f t="shared" si="112"/>
        <v>0.27087565147482656</v>
      </c>
    </row>
    <row r="2418" spans="7:9">
      <c r="G2418" s="4">
        <f t="shared" si="113"/>
        <v>0.96325552958441996</v>
      </c>
      <c r="H2418" s="1">
        <f t="shared" si="111"/>
        <v>0.99954737172701469</v>
      </c>
      <c r="I2418" s="1">
        <f t="shared" si="112"/>
        <v>0.27061498994034011</v>
      </c>
    </row>
    <row r="2419" spans="7:9">
      <c r="G2419" s="4">
        <f t="shared" si="113"/>
        <v>0.96425552958441996</v>
      </c>
      <c r="H2419" s="1">
        <f t="shared" si="111"/>
        <v>0.99954855979465762</v>
      </c>
      <c r="I2419" s="1">
        <f t="shared" si="112"/>
        <v>0.27035430888397866</v>
      </c>
    </row>
    <row r="2420" spans="7:9">
      <c r="G2420" s="4">
        <f t="shared" si="113"/>
        <v>0.96525552958441996</v>
      </c>
      <c r="H2420" s="1">
        <f t="shared" si="111"/>
        <v>0.9995497450719637</v>
      </c>
      <c r="I2420" s="1">
        <f t="shared" si="112"/>
        <v>0.27009360884565825</v>
      </c>
    </row>
    <row r="2421" spans="7:9">
      <c r="G2421" s="4">
        <f t="shared" si="113"/>
        <v>0.96625552958441996</v>
      </c>
      <c r="H2421" s="1">
        <f t="shared" si="111"/>
        <v>0.99955092756454644</v>
      </c>
      <c r="I2421" s="1">
        <f t="shared" si="112"/>
        <v>0.26983289036483143</v>
      </c>
    </row>
    <row r="2422" spans="7:9">
      <c r="G2422" s="4">
        <f t="shared" si="113"/>
        <v>0.96725552958441996</v>
      </c>
      <c r="H2422" s="1">
        <f t="shared" si="111"/>
        <v>0.99955210727801036</v>
      </c>
      <c r="I2422" s="1">
        <f t="shared" si="112"/>
        <v>0.26957215398048551</v>
      </c>
    </row>
    <row r="2423" spans="7:9">
      <c r="G2423" s="4">
        <f t="shared" si="113"/>
        <v>0.96825552958441996</v>
      </c>
      <c r="H2423" s="1">
        <f t="shared" si="111"/>
        <v>0.99955328421795131</v>
      </c>
      <c r="I2423" s="1">
        <f t="shared" si="112"/>
        <v>0.26931140023114108</v>
      </c>
    </row>
    <row r="2424" spans="7:9">
      <c r="G2424" s="4">
        <f t="shared" si="113"/>
        <v>0.96925552958441996</v>
      </c>
      <c r="H2424" s="1">
        <f t="shared" si="111"/>
        <v>0.99955445838995649</v>
      </c>
      <c r="I2424" s="1">
        <f t="shared" si="112"/>
        <v>0.26905062965485005</v>
      </c>
    </row>
    <row r="2425" spans="7:9">
      <c r="G2425" s="4">
        <f t="shared" si="113"/>
        <v>0.97025552958441996</v>
      </c>
      <c r="H2425" s="1">
        <f t="shared" si="111"/>
        <v>0.99955562979960422</v>
      </c>
      <c r="I2425" s="1">
        <f t="shared" si="112"/>
        <v>0.26878984278919416</v>
      </c>
    </row>
    <row r="2426" spans="7:9">
      <c r="G2426" s="4">
        <f t="shared" si="113"/>
        <v>0.97125552958441996</v>
      </c>
      <c r="H2426" s="1">
        <f t="shared" si="111"/>
        <v>0.99955679845246415</v>
      </c>
      <c r="I2426" s="1">
        <f t="shared" si="112"/>
        <v>0.2685290401712831</v>
      </c>
    </row>
    <row r="2427" spans="7:9">
      <c r="G2427" s="4">
        <f t="shared" si="113"/>
        <v>0.97225552958441996</v>
      </c>
      <c r="H2427" s="1">
        <f t="shared" si="111"/>
        <v>0.99955796435409705</v>
      </c>
      <c r="I2427" s="1">
        <f t="shared" si="112"/>
        <v>0.26826822233775305</v>
      </c>
    </row>
    <row r="2428" spans="7:9">
      <c r="G2428" s="4">
        <f t="shared" si="113"/>
        <v>0.97325552958441996</v>
      </c>
      <c r="H2428" s="1">
        <f t="shared" si="111"/>
        <v>0.99955912751005527</v>
      </c>
      <c r="I2428" s="1">
        <f t="shared" si="112"/>
        <v>0.26800738982476463</v>
      </c>
    </row>
    <row r="2429" spans="7:9">
      <c r="G2429" s="4">
        <f t="shared" si="113"/>
        <v>0.97425552958441997</v>
      </c>
      <c r="H2429" s="1">
        <f t="shared" si="111"/>
        <v>0.99956028792588225</v>
      </c>
      <c r="I2429" s="1">
        <f t="shared" si="112"/>
        <v>0.26774654316800173</v>
      </c>
    </row>
    <row r="2430" spans="7:9">
      <c r="G2430" s="4">
        <f t="shared" si="113"/>
        <v>0.97525552958441997</v>
      </c>
      <c r="H2430" s="1">
        <f t="shared" si="111"/>
        <v>0.99956144560711258</v>
      </c>
      <c r="I2430" s="1">
        <f t="shared" si="112"/>
        <v>0.26748568290266928</v>
      </c>
    </row>
    <row r="2431" spans="7:9">
      <c r="G2431" s="4">
        <f t="shared" si="113"/>
        <v>0.97625552958441997</v>
      </c>
      <c r="H2431" s="1">
        <f t="shared" si="111"/>
        <v>0.99956260055927248</v>
      </c>
      <c r="I2431" s="1">
        <f t="shared" si="112"/>
        <v>0.26722480956349209</v>
      </c>
    </row>
    <row r="2432" spans="7:9">
      <c r="G2432" s="4">
        <f t="shared" si="113"/>
        <v>0.97725552958441997</v>
      </c>
      <c r="H2432" s="1">
        <f t="shared" si="111"/>
        <v>0.99956375278787923</v>
      </c>
      <c r="I2432" s="1">
        <f t="shared" si="112"/>
        <v>0.26696392368471267</v>
      </c>
    </row>
    <row r="2433" spans="7:9">
      <c r="G2433" s="4">
        <f t="shared" si="113"/>
        <v>0.97825552958441997</v>
      </c>
      <c r="H2433" s="1">
        <f t="shared" si="111"/>
        <v>0.99956490229844153</v>
      </c>
      <c r="I2433" s="1">
        <f t="shared" si="112"/>
        <v>0.26670302580009003</v>
      </c>
    </row>
    <row r="2434" spans="7:9">
      <c r="G2434" s="4">
        <f t="shared" si="113"/>
        <v>0.97925552958441997</v>
      </c>
      <c r="H2434" s="1">
        <f t="shared" ref="H2434:H2497" si="114">1-$B$1*NORMSDIST($E$5-$E$6*G2434)</f>
        <v>0.99956604909645941</v>
      </c>
      <c r="I2434" s="1">
        <f t="shared" ref="I2434:I2497" si="115">_xlfn.NORM.S.DIST(G2434,FALSE)/(1-$B$16)</f>
        <v>0.26644211644289784</v>
      </c>
    </row>
    <row r="2435" spans="7:9">
      <c r="G2435" s="4">
        <f t="shared" ref="G2435:G2498" si="116">G2434+0.001</f>
        <v>0.98025552958441997</v>
      </c>
      <c r="H2435" s="1">
        <f t="shared" si="114"/>
        <v>0.99956719318742415</v>
      </c>
      <c r="I2435" s="1">
        <f t="shared" si="115"/>
        <v>0.26618119614592251</v>
      </c>
    </row>
    <row r="2436" spans="7:9">
      <c r="G2436" s="4">
        <f t="shared" si="116"/>
        <v>0.98125552958441997</v>
      </c>
      <c r="H2436" s="1">
        <f t="shared" si="114"/>
        <v>0.99956833457681848</v>
      </c>
      <c r="I2436" s="1">
        <f t="shared" si="115"/>
        <v>0.26592026544146191</v>
      </c>
    </row>
    <row r="2437" spans="7:9">
      <c r="G2437" s="4">
        <f t="shared" si="116"/>
        <v>0.98225552958441997</v>
      </c>
      <c r="H2437" s="1">
        <f t="shared" si="114"/>
        <v>0.99956947327011625</v>
      </c>
      <c r="I2437" s="1">
        <f t="shared" si="115"/>
        <v>0.26565932486132382</v>
      </c>
    </row>
    <row r="2438" spans="7:9">
      <c r="G2438" s="4">
        <f t="shared" si="116"/>
        <v>0.98325552958441997</v>
      </c>
      <c r="H2438" s="1">
        <f t="shared" si="114"/>
        <v>0.99957060927278307</v>
      </c>
      <c r="I2438" s="1">
        <f t="shared" si="115"/>
        <v>0.26539837493682356</v>
      </c>
    </row>
    <row r="2439" spans="7:9">
      <c r="G2439" s="4">
        <f t="shared" si="116"/>
        <v>0.98425552958441997</v>
      </c>
      <c r="H2439" s="1">
        <f t="shared" si="114"/>
        <v>0.99957174259027548</v>
      </c>
      <c r="I2439" s="1">
        <f t="shared" si="115"/>
        <v>0.26513741619878334</v>
      </c>
    </row>
    <row r="2440" spans="7:9">
      <c r="G2440" s="4">
        <f t="shared" si="116"/>
        <v>0.98525552958441998</v>
      </c>
      <c r="H2440" s="1">
        <f t="shared" si="114"/>
        <v>0.99957287322804156</v>
      </c>
      <c r="I2440" s="1">
        <f t="shared" si="115"/>
        <v>0.26487644917752973</v>
      </c>
    </row>
    <row r="2441" spans="7:9">
      <c r="G2441" s="4">
        <f t="shared" si="116"/>
        <v>0.98625552958441998</v>
      </c>
      <c r="H2441" s="1">
        <f t="shared" si="114"/>
        <v>0.99957400119152084</v>
      </c>
      <c r="I2441" s="1">
        <f t="shared" si="115"/>
        <v>0.26461547440289263</v>
      </c>
    </row>
    <row r="2442" spans="7:9">
      <c r="G2442" s="4">
        <f t="shared" si="116"/>
        <v>0.98725552958441998</v>
      </c>
      <c r="H2442" s="1">
        <f t="shared" si="114"/>
        <v>0.99957512648614422</v>
      </c>
      <c r="I2442" s="1">
        <f t="shared" si="115"/>
        <v>0.26435449240420333</v>
      </c>
    </row>
    <row r="2443" spans="7:9">
      <c r="G2443" s="4">
        <f t="shared" si="116"/>
        <v>0.98825552958441998</v>
      </c>
      <c r="H2443" s="1">
        <f t="shared" si="114"/>
        <v>0.99957624911733367</v>
      </c>
      <c r="I2443" s="1">
        <f t="shared" si="115"/>
        <v>0.26409350371029305</v>
      </c>
    </row>
    <row r="2444" spans="7:9">
      <c r="G2444" s="4">
        <f t="shared" si="116"/>
        <v>0.98925552958441998</v>
      </c>
      <c r="H2444" s="1">
        <f t="shared" si="114"/>
        <v>0.9995773690905031</v>
      </c>
      <c r="I2444" s="1">
        <f t="shared" si="115"/>
        <v>0.26383250884949128</v>
      </c>
    </row>
    <row r="2445" spans="7:9">
      <c r="G2445" s="4">
        <f t="shared" si="116"/>
        <v>0.99025552958441998</v>
      </c>
      <c r="H2445" s="1">
        <f t="shared" si="114"/>
        <v>0.99957848641105751</v>
      </c>
      <c r="I2445" s="1">
        <f t="shared" si="115"/>
        <v>0.26357150834962406</v>
      </c>
    </row>
    <row r="2446" spans="7:9">
      <c r="G2446" s="4">
        <f t="shared" si="116"/>
        <v>0.99125552958441998</v>
      </c>
      <c r="H2446" s="1">
        <f t="shared" si="114"/>
        <v>0.99957960108439314</v>
      </c>
      <c r="I2446" s="1">
        <f t="shared" si="115"/>
        <v>0.26331050273801243</v>
      </c>
    </row>
    <row r="2447" spans="7:9">
      <c r="G2447" s="4">
        <f t="shared" si="116"/>
        <v>0.99225552958441998</v>
      </c>
      <c r="H2447" s="1">
        <f t="shared" si="114"/>
        <v>0.99958071311589802</v>
      </c>
      <c r="I2447" s="1">
        <f t="shared" si="115"/>
        <v>0.26304949254147086</v>
      </c>
    </row>
    <row r="2448" spans="7:9">
      <c r="G2448" s="4">
        <f t="shared" si="116"/>
        <v>0.99325552958441998</v>
      </c>
      <c r="H2448" s="1">
        <f t="shared" si="114"/>
        <v>0.9995818225109514</v>
      </c>
      <c r="I2448" s="1">
        <f t="shared" si="115"/>
        <v>0.26278847828630569</v>
      </c>
    </row>
    <row r="2449" spans="7:9">
      <c r="G2449" s="4">
        <f t="shared" si="116"/>
        <v>0.99425552958441998</v>
      </c>
      <c r="H2449" s="1">
        <f t="shared" si="114"/>
        <v>0.99958292927492398</v>
      </c>
      <c r="I2449" s="1">
        <f t="shared" si="115"/>
        <v>0.26252746049831333</v>
      </c>
    </row>
    <row r="2450" spans="7:9">
      <c r="G2450" s="4">
        <f t="shared" si="116"/>
        <v>0.99525552958441998</v>
      </c>
      <c r="H2450" s="1">
        <f t="shared" si="114"/>
        <v>0.99958403341317781</v>
      </c>
      <c r="I2450" s="1">
        <f t="shared" si="115"/>
        <v>0.26226643970277891</v>
      </c>
    </row>
    <row r="2451" spans="7:9">
      <c r="G2451" s="4">
        <f t="shared" si="116"/>
        <v>0.99625552958441999</v>
      </c>
      <c r="H2451" s="1">
        <f t="shared" si="114"/>
        <v>0.99958513493106671</v>
      </c>
      <c r="I2451" s="1">
        <f t="shared" si="115"/>
        <v>0.2620054164244745</v>
      </c>
    </row>
    <row r="2452" spans="7:9">
      <c r="G2452" s="4">
        <f t="shared" si="116"/>
        <v>0.99725552958441999</v>
      </c>
      <c r="H2452" s="1">
        <f t="shared" si="114"/>
        <v>0.99958623383393563</v>
      </c>
      <c r="I2452" s="1">
        <f t="shared" si="115"/>
        <v>0.26174439118765758</v>
      </c>
    </row>
    <row r="2453" spans="7:9">
      <c r="G2453" s="4">
        <f t="shared" si="116"/>
        <v>0.99825552958441999</v>
      </c>
      <c r="H2453" s="1">
        <f t="shared" si="114"/>
        <v>0.9995873301271212</v>
      </c>
      <c r="I2453" s="1">
        <f t="shared" si="115"/>
        <v>0.26148336451606957</v>
      </c>
    </row>
    <row r="2454" spans="7:9">
      <c r="G2454" s="4">
        <f t="shared" si="116"/>
        <v>0.99925552958441999</v>
      </c>
      <c r="H2454" s="1">
        <f t="shared" si="114"/>
        <v>0.99958842381595125</v>
      </c>
      <c r="I2454" s="1">
        <f t="shared" si="115"/>
        <v>0.26122233693293401</v>
      </c>
    </row>
    <row r="2455" spans="7:9">
      <c r="G2455" s="4">
        <f t="shared" si="116"/>
        <v>1.00025552958442</v>
      </c>
      <c r="H2455" s="1">
        <f t="shared" si="114"/>
        <v>0.99958951490574532</v>
      </c>
      <c r="I2455" s="1">
        <f t="shared" si="115"/>
        <v>0.26096130896095521</v>
      </c>
    </row>
    <row r="2456" spans="7:9">
      <c r="G2456" s="4">
        <f t="shared" si="116"/>
        <v>1.0012555295844199</v>
      </c>
      <c r="H2456" s="1">
        <f t="shared" si="114"/>
        <v>0.99959060340181449</v>
      </c>
      <c r="I2456" s="1">
        <f t="shared" si="115"/>
        <v>0.26070028112231663</v>
      </c>
    </row>
    <row r="2457" spans="7:9">
      <c r="G2457" s="4">
        <f t="shared" si="116"/>
        <v>1.0022555295844198</v>
      </c>
      <c r="H2457" s="1">
        <f t="shared" si="114"/>
        <v>0.99959168930946107</v>
      </c>
      <c r="I2457" s="1">
        <f t="shared" si="115"/>
        <v>0.26043925393867917</v>
      </c>
    </row>
    <row r="2458" spans="7:9">
      <c r="G2458" s="4">
        <f t="shared" si="116"/>
        <v>1.0032555295844197</v>
      </c>
      <c r="H2458" s="1">
        <f t="shared" si="114"/>
        <v>0.99959277263397905</v>
      </c>
      <c r="I2458" s="1">
        <f t="shared" si="115"/>
        <v>0.26017822793117973</v>
      </c>
    </row>
    <row r="2459" spans="7:9">
      <c r="G2459" s="4">
        <f t="shared" si="116"/>
        <v>1.0042555295844195</v>
      </c>
      <c r="H2459" s="1">
        <f t="shared" si="114"/>
        <v>0.99959385338065398</v>
      </c>
      <c r="I2459" s="1">
        <f t="shared" si="115"/>
        <v>0.25991720362042969</v>
      </c>
    </row>
    <row r="2460" spans="7:9">
      <c r="G2460" s="4">
        <f t="shared" si="116"/>
        <v>1.0052555295844194</v>
      </c>
      <c r="H2460" s="1">
        <f t="shared" si="114"/>
        <v>0.99959493155476276</v>
      </c>
      <c r="I2460" s="1">
        <f t="shared" si="115"/>
        <v>0.25965618152651332</v>
      </c>
    </row>
    <row r="2461" spans="7:9">
      <c r="G2461" s="4">
        <f t="shared" si="116"/>
        <v>1.0062555295844193</v>
      </c>
      <c r="H2461" s="1">
        <f t="shared" si="114"/>
        <v>0.99959600716157393</v>
      </c>
      <c r="I2461" s="1">
        <f t="shared" si="115"/>
        <v>0.25939516216898606</v>
      </c>
    </row>
    <row r="2462" spans="7:9">
      <c r="G2462" s="4">
        <f t="shared" si="116"/>
        <v>1.0072555295844192</v>
      </c>
      <c r="H2462" s="1">
        <f t="shared" si="114"/>
        <v>0.99959708020634752</v>
      </c>
      <c r="I2462" s="1">
        <f t="shared" si="115"/>
        <v>0.25913414606687329</v>
      </c>
    </row>
    <row r="2463" spans="7:9">
      <c r="G2463" s="4">
        <f t="shared" si="116"/>
        <v>1.0082555295844191</v>
      </c>
      <c r="H2463" s="1">
        <f t="shared" si="114"/>
        <v>0.99959815069433522</v>
      </c>
      <c r="I2463" s="1">
        <f t="shared" si="115"/>
        <v>0.25887313373866855</v>
      </c>
    </row>
    <row r="2464" spans="7:9">
      <c r="G2464" s="4">
        <f t="shared" si="116"/>
        <v>1.009255529584419</v>
      </c>
      <c r="H2464" s="1">
        <f t="shared" si="114"/>
        <v>0.99959921863078005</v>
      </c>
      <c r="I2464" s="1">
        <f t="shared" si="115"/>
        <v>0.25861212570233205</v>
      </c>
    </row>
    <row r="2465" spans="7:9">
      <c r="G2465" s="4">
        <f t="shared" si="116"/>
        <v>1.0102555295844189</v>
      </c>
      <c r="H2465" s="1">
        <f t="shared" si="114"/>
        <v>0.99960028402091661</v>
      </c>
      <c r="I2465" s="1">
        <f t="shared" si="115"/>
        <v>0.25835112247528913</v>
      </c>
    </row>
    <row r="2466" spans="7:9">
      <c r="G2466" s="4">
        <f t="shared" si="116"/>
        <v>1.0112555295844188</v>
      </c>
      <c r="H2466" s="1">
        <f t="shared" si="114"/>
        <v>0.99960134686997137</v>
      </c>
      <c r="I2466" s="1">
        <f t="shared" si="115"/>
        <v>0.25809012457442887</v>
      </c>
    </row>
    <row r="2467" spans="7:9">
      <c r="G2467" s="4">
        <f t="shared" si="116"/>
        <v>1.0122555295844187</v>
      </c>
      <c r="H2467" s="1">
        <f t="shared" si="114"/>
        <v>0.99960240718316196</v>
      </c>
      <c r="I2467" s="1">
        <f t="shared" si="115"/>
        <v>0.25782913251610234</v>
      </c>
    </row>
    <row r="2468" spans="7:9">
      <c r="G2468" s="4">
        <f t="shared" si="116"/>
        <v>1.0132555295844186</v>
      </c>
      <c r="H2468" s="1">
        <f t="shared" si="114"/>
        <v>0.99960346496569796</v>
      </c>
      <c r="I2468" s="1">
        <f t="shared" si="115"/>
        <v>0.25756814681612133</v>
      </c>
    </row>
    <row r="2469" spans="7:9">
      <c r="G2469" s="4">
        <f t="shared" si="116"/>
        <v>1.0142555295844184</v>
      </c>
      <c r="H2469" s="1">
        <f t="shared" si="114"/>
        <v>0.99960452022278012</v>
      </c>
      <c r="I2469" s="1">
        <f t="shared" si="115"/>
        <v>0.25730716798975656</v>
      </c>
    </row>
    <row r="2470" spans="7:9">
      <c r="G2470" s="4">
        <f t="shared" si="116"/>
        <v>1.0152555295844183</v>
      </c>
      <c r="H2470" s="1">
        <f t="shared" si="114"/>
        <v>0.99960557295960117</v>
      </c>
      <c r="I2470" s="1">
        <f t="shared" si="115"/>
        <v>0.25704619655173627</v>
      </c>
    </row>
    <row r="2471" spans="7:9">
      <c r="G2471" s="4">
        <f t="shared" si="116"/>
        <v>1.0162555295844182</v>
      </c>
      <c r="H2471" s="1">
        <f t="shared" si="114"/>
        <v>0.9996066231813453</v>
      </c>
      <c r="I2471" s="1">
        <f t="shared" si="115"/>
        <v>0.25678523301624495</v>
      </c>
    </row>
    <row r="2472" spans="7:9">
      <c r="G2472" s="4">
        <f t="shared" si="116"/>
        <v>1.0172555295844181</v>
      </c>
      <c r="H2472" s="1">
        <f t="shared" si="114"/>
        <v>0.99960767089318825</v>
      </c>
      <c r="I2472" s="1">
        <f t="shared" si="115"/>
        <v>0.2565242778969215</v>
      </c>
    </row>
    <row r="2473" spans="7:9">
      <c r="G2473" s="4">
        <f t="shared" si="116"/>
        <v>1.018255529584418</v>
      </c>
      <c r="H2473" s="1">
        <f t="shared" si="114"/>
        <v>0.99960871610029733</v>
      </c>
      <c r="I2473" s="1">
        <f t="shared" si="115"/>
        <v>0.25626333170685783</v>
      </c>
    </row>
    <row r="2474" spans="7:9">
      <c r="G2474" s="4">
        <f t="shared" si="116"/>
        <v>1.0192555295844179</v>
      </c>
      <c r="H2474" s="1">
        <f t="shared" si="114"/>
        <v>0.99960975880783176</v>
      </c>
      <c r="I2474" s="1">
        <f t="shared" si="115"/>
        <v>0.25600239495859739</v>
      </c>
    </row>
    <row r="2475" spans="7:9">
      <c r="G2475" s="4">
        <f t="shared" si="116"/>
        <v>1.0202555295844178</v>
      </c>
      <c r="H2475" s="1">
        <f t="shared" si="114"/>
        <v>0.99961079902094196</v>
      </c>
      <c r="I2475" s="1">
        <f t="shared" si="115"/>
        <v>0.25574146816413373</v>
      </c>
    </row>
    <row r="2476" spans="7:9">
      <c r="G2476" s="4">
        <f t="shared" si="116"/>
        <v>1.0212555295844177</v>
      </c>
      <c r="H2476" s="1">
        <f t="shared" si="114"/>
        <v>0.9996118367447705</v>
      </c>
      <c r="I2476" s="1">
        <f t="shared" si="115"/>
        <v>0.25548055183490909</v>
      </c>
    </row>
    <row r="2477" spans="7:9">
      <c r="G2477" s="4">
        <f t="shared" si="116"/>
        <v>1.0222555295844176</v>
      </c>
      <c r="H2477" s="1">
        <f t="shared" si="114"/>
        <v>0.99961287198445115</v>
      </c>
      <c r="I2477" s="1">
        <f t="shared" si="115"/>
        <v>0.25521964648181261</v>
      </c>
    </row>
    <row r="2478" spans="7:9">
      <c r="G2478" s="4">
        <f t="shared" si="116"/>
        <v>1.0232555295844175</v>
      </c>
      <c r="H2478" s="1">
        <f t="shared" si="114"/>
        <v>0.99961390474510947</v>
      </c>
      <c r="I2478" s="1">
        <f t="shared" si="115"/>
        <v>0.25495875261517897</v>
      </c>
    </row>
    <row r="2479" spans="7:9">
      <c r="G2479" s="4">
        <f t="shared" si="116"/>
        <v>1.0242555295844173</v>
      </c>
      <c r="H2479" s="1">
        <f t="shared" si="114"/>
        <v>0.99961493503186294</v>
      </c>
      <c r="I2479" s="1">
        <f t="shared" si="115"/>
        <v>0.25469787074478728</v>
      </c>
    </row>
    <row r="2480" spans="7:9">
      <c r="G2480" s="4">
        <f t="shared" si="116"/>
        <v>1.0252555295844172</v>
      </c>
      <c r="H2480" s="1">
        <f t="shared" si="114"/>
        <v>0.99961596284982024</v>
      </c>
      <c r="I2480" s="1">
        <f t="shared" si="115"/>
        <v>0.25443700137985908</v>
      </c>
    </row>
    <row r="2481" spans="7:9">
      <c r="G2481" s="4">
        <f t="shared" si="116"/>
        <v>1.0262555295844171</v>
      </c>
      <c r="H2481" s="1">
        <f t="shared" si="114"/>
        <v>0.99961698820408218</v>
      </c>
      <c r="I2481" s="1">
        <f t="shared" si="115"/>
        <v>0.25417614502905717</v>
      </c>
    </row>
    <row r="2482" spans="7:9">
      <c r="G2482" s="4">
        <f t="shared" si="116"/>
        <v>1.027255529584417</v>
      </c>
      <c r="H2482" s="1">
        <f t="shared" si="114"/>
        <v>0.99961801109974091</v>
      </c>
      <c r="I2482" s="1">
        <f t="shared" si="115"/>
        <v>0.25391530220048408</v>
      </c>
    </row>
    <row r="2483" spans="7:9">
      <c r="G2483" s="4">
        <f t="shared" si="116"/>
        <v>1.0282555295844169</v>
      </c>
      <c r="H2483" s="1">
        <f t="shared" si="114"/>
        <v>0.99961903154188059</v>
      </c>
      <c r="I2483" s="1">
        <f t="shared" si="115"/>
        <v>0.25365447340168068</v>
      </c>
    </row>
    <row r="2484" spans="7:9">
      <c r="G2484" s="4">
        <f t="shared" si="116"/>
        <v>1.0292555295844168</v>
      </c>
      <c r="H2484" s="1">
        <f t="shared" si="114"/>
        <v>0.99962004953557682</v>
      </c>
      <c r="I2484" s="1">
        <f t="shared" si="115"/>
        <v>0.25339365913962453</v>
      </c>
    </row>
    <row r="2485" spans="7:9">
      <c r="G2485" s="4">
        <f t="shared" si="116"/>
        <v>1.0302555295844167</v>
      </c>
      <c r="H2485" s="1">
        <f t="shared" si="114"/>
        <v>0.99962106508589688</v>
      </c>
      <c r="I2485" s="1">
        <f t="shared" si="115"/>
        <v>0.25313285992072865</v>
      </c>
    </row>
    <row r="2486" spans="7:9">
      <c r="G2486" s="4">
        <f t="shared" si="116"/>
        <v>1.0312555295844166</v>
      </c>
      <c r="H2486" s="1">
        <f t="shared" si="114"/>
        <v>0.99962207819790017</v>
      </c>
      <c r="I2486" s="1">
        <f t="shared" si="115"/>
        <v>0.25287207625084002</v>
      </c>
    </row>
    <row r="2487" spans="7:9">
      <c r="G2487" s="4">
        <f t="shared" si="116"/>
        <v>1.0322555295844165</v>
      </c>
      <c r="H2487" s="1">
        <f t="shared" si="114"/>
        <v>0.99962308887663731</v>
      </c>
      <c r="I2487" s="1">
        <f t="shared" si="115"/>
        <v>0.25261130863523806</v>
      </c>
    </row>
    <row r="2488" spans="7:9">
      <c r="G2488" s="4">
        <f t="shared" si="116"/>
        <v>1.0332555295844164</v>
      </c>
      <c r="H2488" s="1">
        <f t="shared" si="114"/>
        <v>0.99962409712715095</v>
      </c>
      <c r="I2488" s="1">
        <f t="shared" si="115"/>
        <v>0.25235055757863339</v>
      </c>
    </row>
    <row r="2489" spans="7:9">
      <c r="G2489" s="4">
        <f t="shared" si="116"/>
        <v>1.0342555295844162</v>
      </c>
      <c r="H2489" s="1">
        <f t="shared" si="114"/>
        <v>0.99962510295447538</v>
      </c>
      <c r="I2489" s="1">
        <f t="shared" si="115"/>
        <v>0.25208982358516596</v>
      </c>
    </row>
    <row r="2490" spans="7:9">
      <c r="G2490" s="4">
        <f t="shared" si="116"/>
        <v>1.0352555295844161</v>
      </c>
      <c r="H2490" s="1">
        <f t="shared" si="114"/>
        <v>0.9996261063636368</v>
      </c>
      <c r="I2490" s="1">
        <f t="shared" si="115"/>
        <v>0.25182910715840423</v>
      </c>
    </row>
    <row r="2491" spans="7:9">
      <c r="G2491" s="4">
        <f t="shared" si="116"/>
        <v>1.036255529584416</v>
      </c>
      <c r="H2491" s="1">
        <f t="shared" si="114"/>
        <v>0.99962710735965288</v>
      </c>
      <c r="I2491" s="1">
        <f t="shared" si="115"/>
        <v>0.25156840880134329</v>
      </c>
    </row>
    <row r="2492" spans="7:9">
      <c r="G2492" s="4">
        <f t="shared" si="116"/>
        <v>1.0372555295844159</v>
      </c>
      <c r="H2492" s="1">
        <f t="shared" si="114"/>
        <v>0.99962810594753337</v>
      </c>
      <c r="I2492" s="1">
        <f t="shared" si="115"/>
        <v>0.25130772901640364</v>
      </c>
    </row>
    <row r="2493" spans="7:9">
      <c r="G2493" s="4">
        <f t="shared" si="116"/>
        <v>1.0382555295844158</v>
      </c>
      <c r="H2493" s="1">
        <f t="shared" si="114"/>
        <v>0.99962910213227951</v>
      </c>
      <c r="I2493" s="1">
        <f t="shared" si="115"/>
        <v>0.25104706830542955</v>
      </c>
    </row>
    <row r="2494" spans="7:9">
      <c r="G2494" s="4">
        <f t="shared" si="116"/>
        <v>1.0392555295844157</v>
      </c>
      <c r="H2494" s="1">
        <f t="shared" si="114"/>
        <v>0.99963009591888452</v>
      </c>
      <c r="I2494" s="1">
        <f t="shared" si="115"/>
        <v>0.25078642716968813</v>
      </c>
    </row>
    <row r="2495" spans="7:9">
      <c r="G2495" s="4">
        <f t="shared" si="116"/>
        <v>1.0402555295844156</v>
      </c>
      <c r="H2495" s="1">
        <f t="shared" si="114"/>
        <v>0.9996310873123333</v>
      </c>
      <c r="I2495" s="1">
        <f t="shared" si="115"/>
        <v>0.25052580610986735</v>
      </c>
    </row>
    <row r="2496" spans="7:9">
      <c r="G2496" s="4">
        <f t="shared" si="116"/>
        <v>1.0412555295844155</v>
      </c>
      <c r="H2496" s="1">
        <f t="shared" si="114"/>
        <v>0.99963207631760254</v>
      </c>
      <c r="I2496" s="1">
        <f t="shared" si="115"/>
        <v>0.25026520562607518</v>
      </c>
    </row>
    <row r="2497" spans="7:9">
      <c r="G2497" s="4">
        <f t="shared" si="116"/>
        <v>1.0422555295844154</v>
      </c>
      <c r="H2497" s="1">
        <f t="shared" si="114"/>
        <v>0.99963306293966092</v>
      </c>
      <c r="I2497" s="1">
        <f t="shared" si="115"/>
        <v>0.25000462621783764</v>
      </c>
    </row>
    <row r="2498" spans="7:9">
      <c r="G2498" s="4">
        <f t="shared" si="116"/>
        <v>1.0432555295844153</v>
      </c>
      <c r="H2498" s="1">
        <f t="shared" ref="H2498:H2561" si="117">1-$B$1*NORMSDIST($E$5-$E$6*G2498)</f>
        <v>0.9996340471834686</v>
      </c>
      <c r="I2498" s="1">
        <f t="shared" ref="I2498:I2561" si="118">_xlfn.NORM.S.DIST(G2498,FALSE)/(1-$B$16)</f>
        <v>0.24974406838409779</v>
      </c>
    </row>
    <row r="2499" spans="7:9">
      <c r="G2499" s="4">
        <f t="shared" ref="G2499:G2562" si="119">G2498+0.001</f>
        <v>1.0442555295844151</v>
      </c>
      <c r="H2499" s="1">
        <f t="shared" si="117"/>
        <v>0.99963502905397794</v>
      </c>
      <c r="I2499" s="1">
        <f t="shared" si="118"/>
        <v>0.24948353262321446</v>
      </c>
    </row>
    <row r="2500" spans="7:9">
      <c r="G2500" s="4">
        <f t="shared" si="119"/>
        <v>1.045255529584415</v>
      </c>
      <c r="H2500" s="1">
        <f t="shared" si="117"/>
        <v>0.99963600855613277</v>
      </c>
      <c r="I2500" s="1">
        <f t="shared" si="118"/>
        <v>0.24922301943296032</v>
      </c>
    </row>
    <row r="2501" spans="7:9">
      <c r="G2501" s="4">
        <f t="shared" si="119"/>
        <v>1.0462555295844149</v>
      </c>
      <c r="H2501" s="1">
        <f t="shared" si="117"/>
        <v>0.99963698569486903</v>
      </c>
      <c r="I2501" s="1">
        <f t="shared" si="118"/>
        <v>0.24896252931052101</v>
      </c>
    </row>
    <row r="2502" spans="7:9">
      <c r="G2502" s="4">
        <f t="shared" si="119"/>
        <v>1.0472555295844148</v>
      </c>
      <c r="H2502" s="1">
        <f t="shared" si="117"/>
        <v>0.99963796047511433</v>
      </c>
      <c r="I2502" s="1">
        <f t="shared" si="118"/>
        <v>0.24870206275249354</v>
      </c>
    </row>
    <row r="2503" spans="7:9">
      <c r="G2503" s="4">
        <f t="shared" si="119"/>
        <v>1.0482555295844147</v>
      </c>
      <c r="H2503" s="1">
        <f t="shared" si="117"/>
        <v>0.99963893290178818</v>
      </c>
      <c r="I2503" s="1">
        <f t="shared" si="118"/>
        <v>0.24844162025488509</v>
      </c>
    </row>
    <row r="2504" spans="7:9">
      <c r="G2504" s="4">
        <f t="shared" si="119"/>
        <v>1.0492555295844146</v>
      </c>
      <c r="H2504" s="1">
        <f t="shared" si="117"/>
        <v>0.9996399029798021</v>
      </c>
      <c r="I2504" s="1">
        <f t="shared" si="118"/>
        <v>0.2481812023131113</v>
      </c>
    </row>
    <row r="2505" spans="7:9">
      <c r="G2505" s="4">
        <f t="shared" si="119"/>
        <v>1.0502555295844145</v>
      </c>
      <c r="H2505" s="1">
        <f t="shared" si="117"/>
        <v>0.99964087071405916</v>
      </c>
      <c r="I2505" s="1">
        <f t="shared" si="118"/>
        <v>0.24792080942199538</v>
      </c>
    </row>
    <row r="2506" spans="7:9">
      <c r="G2506" s="4">
        <f t="shared" si="119"/>
        <v>1.0512555295844144</v>
      </c>
      <c r="H2506" s="1">
        <f t="shared" si="117"/>
        <v>0.99964183610945456</v>
      </c>
      <c r="I2506" s="1">
        <f t="shared" si="118"/>
        <v>0.24766044207576624</v>
      </c>
    </row>
    <row r="2507" spans="7:9">
      <c r="G2507" s="4">
        <f t="shared" si="119"/>
        <v>1.0522555295844143</v>
      </c>
      <c r="H2507" s="1">
        <f t="shared" si="117"/>
        <v>0.9996427991708754</v>
      </c>
      <c r="I2507" s="1">
        <f t="shared" si="118"/>
        <v>0.24740010076805768</v>
      </c>
    </row>
    <row r="2508" spans="7:9">
      <c r="G2508" s="4">
        <f t="shared" si="119"/>
        <v>1.0532555295844142</v>
      </c>
      <c r="H2508" s="1">
        <f t="shared" si="117"/>
        <v>0.99964375990320053</v>
      </c>
      <c r="I2508" s="1">
        <f t="shared" si="118"/>
        <v>0.24713978599190647</v>
      </c>
    </row>
    <row r="2509" spans="7:9">
      <c r="G2509" s="4">
        <f t="shared" si="119"/>
        <v>1.054255529584414</v>
      </c>
      <c r="H2509" s="1">
        <f t="shared" si="117"/>
        <v>0.99964471831130075</v>
      </c>
      <c r="I2509" s="1">
        <f t="shared" si="118"/>
        <v>0.24687949823975164</v>
      </c>
    </row>
    <row r="2510" spans="7:9">
      <c r="G2510" s="4">
        <f t="shared" si="119"/>
        <v>1.0552555295844139</v>
      </c>
      <c r="H2510" s="1">
        <f t="shared" si="117"/>
        <v>0.99964567440003882</v>
      </c>
      <c r="I2510" s="1">
        <f t="shared" si="118"/>
        <v>0.24661923800343247</v>
      </c>
    </row>
    <row r="2511" spans="7:9">
      <c r="G2511" s="4">
        <f t="shared" si="119"/>
        <v>1.0562555295844138</v>
      </c>
      <c r="H2511" s="1">
        <f t="shared" si="117"/>
        <v>0.9996466281742693</v>
      </c>
      <c r="I2511" s="1">
        <f t="shared" si="118"/>
        <v>0.24635900577418762</v>
      </c>
    </row>
    <row r="2512" spans="7:9">
      <c r="G2512" s="4">
        <f t="shared" si="119"/>
        <v>1.0572555295844137</v>
      </c>
      <c r="H2512" s="1">
        <f t="shared" si="117"/>
        <v>0.99964757963883866</v>
      </c>
      <c r="I2512" s="1">
        <f t="shared" si="118"/>
        <v>0.24609880204265372</v>
      </c>
    </row>
    <row r="2513" spans="7:9">
      <c r="G2513" s="4">
        <f t="shared" si="119"/>
        <v>1.0582555295844136</v>
      </c>
      <c r="H2513" s="1">
        <f t="shared" si="117"/>
        <v>0.99964852879858557</v>
      </c>
      <c r="I2513" s="1">
        <f t="shared" si="118"/>
        <v>0.24583862729886399</v>
      </c>
    </row>
    <row r="2514" spans="7:9">
      <c r="G2514" s="4">
        <f t="shared" si="119"/>
        <v>1.0592555295844135</v>
      </c>
      <c r="H2514" s="1">
        <f t="shared" si="117"/>
        <v>0.99964947565834039</v>
      </c>
      <c r="I2514" s="1">
        <f t="shared" si="118"/>
        <v>0.24557848203224678</v>
      </c>
    </row>
    <row r="2515" spans="7:9">
      <c r="G2515" s="4">
        <f t="shared" si="119"/>
        <v>1.0602555295844134</v>
      </c>
      <c r="H2515" s="1">
        <f t="shared" si="117"/>
        <v>0.99965042022292538</v>
      </c>
      <c r="I2515" s="1">
        <f t="shared" si="118"/>
        <v>0.24531836673162449</v>
      </c>
    </row>
    <row r="2516" spans="7:9">
      <c r="G2516" s="4">
        <f t="shared" si="119"/>
        <v>1.0612555295844133</v>
      </c>
      <c r="H2516" s="1">
        <f t="shared" si="117"/>
        <v>0.99965136249715503</v>
      </c>
      <c r="I2516" s="1">
        <f t="shared" si="118"/>
        <v>0.24505828188521211</v>
      </c>
    </row>
    <row r="2517" spans="7:9">
      <c r="G2517" s="4">
        <f t="shared" si="119"/>
        <v>1.0622555295844132</v>
      </c>
      <c r="H2517" s="1">
        <f t="shared" si="117"/>
        <v>0.99965230248583548</v>
      </c>
      <c r="I2517" s="1">
        <f t="shared" si="118"/>
        <v>0.24479822798061612</v>
      </c>
    </row>
    <row r="2518" spans="7:9">
      <c r="G2518" s="4">
        <f t="shared" si="119"/>
        <v>1.0632555295844131</v>
      </c>
      <c r="H2518" s="1">
        <f t="shared" si="117"/>
        <v>0.99965324019376511</v>
      </c>
      <c r="I2518" s="1">
        <f t="shared" si="118"/>
        <v>0.24453820550483277</v>
      </c>
    </row>
    <row r="2519" spans="7:9">
      <c r="G2519" s="4">
        <f t="shared" si="119"/>
        <v>1.0642555295844129</v>
      </c>
      <c r="H2519" s="1">
        <f t="shared" si="117"/>
        <v>0.99965417562573411</v>
      </c>
      <c r="I2519" s="1">
        <f t="shared" si="118"/>
        <v>0.2442782149442472</v>
      </c>
    </row>
    <row r="2520" spans="7:9">
      <c r="G2520" s="4">
        <f t="shared" si="119"/>
        <v>1.0652555295844128</v>
      </c>
      <c r="H2520" s="1">
        <f t="shared" si="117"/>
        <v>0.99965510878652475</v>
      </c>
      <c r="I2520" s="1">
        <f t="shared" si="118"/>
        <v>0.24401825678463196</v>
      </c>
    </row>
    <row r="2521" spans="7:9">
      <c r="G2521" s="4">
        <f t="shared" si="119"/>
        <v>1.0662555295844127</v>
      </c>
      <c r="H2521" s="1">
        <f t="shared" si="117"/>
        <v>0.9996560396809111</v>
      </c>
      <c r="I2521" s="1">
        <f t="shared" si="118"/>
        <v>0.24375833151114565</v>
      </c>
    </row>
    <row r="2522" spans="7:9">
      <c r="G2522" s="4">
        <f t="shared" si="119"/>
        <v>1.0672555295844126</v>
      </c>
      <c r="H2522" s="1">
        <f t="shared" si="117"/>
        <v>0.99965696831365969</v>
      </c>
      <c r="I2522" s="1">
        <f t="shared" si="118"/>
        <v>0.24349843960833176</v>
      </c>
    </row>
    <row r="2523" spans="7:9">
      <c r="G2523" s="4">
        <f t="shared" si="119"/>
        <v>1.0682555295844125</v>
      </c>
      <c r="H2523" s="1">
        <f t="shared" si="117"/>
        <v>0.99965789468952848</v>
      </c>
      <c r="I2523" s="1">
        <f t="shared" si="118"/>
        <v>0.24323858156011749</v>
      </c>
    </row>
    <row r="2524" spans="7:9">
      <c r="G2524" s="4">
        <f t="shared" si="119"/>
        <v>1.0692555295844124</v>
      </c>
      <c r="H2524" s="1">
        <f t="shared" si="117"/>
        <v>0.99965881881326779</v>
      </c>
      <c r="I2524" s="1">
        <f t="shared" si="118"/>
        <v>0.24297875784981218</v>
      </c>
    </row>
    <row r="2525" spans="7:9">
      <c r="G2525" s="4">
        <f t="shared" si="119"/>
        <v>1.0702555295844123</v>
      </c>
      <c r="H2525" s="1">
        <f t="shared" si="117"/>
        <v>0.99965974068961994</v>
      </c>
      <c r="I2525" s="1">
        <f t="shared" si="118"/>
        <v>0.24271896896010617</v>
      </c>
    </row>
    <row r="2526" spans="7:9">
      <c r="G2526" s="4">
        <f t="shared" si="119"/>
        <v>1.0712555295844122</v>
      </c>
      <c r="H2526" s="1">
        <f t="shared" si="117"/>
        <v>0.99966066032331935</v>
      </c>
      <c r="I2526" s="1">
        <f t="shared" si="118"/>
        <v>0.24245921537306964</v>
      </c>
    </row>
    <row r="2527" spans="7:9">
      <c r="G2527" s="4">
        <f t="shared" si="119"/>
        <v>1.0722555295844121</v>
      </c>
      <c r="H2527" s="1">
        <f t="shared" si="117"/>
        <v>0.99966157771909225</v>
      </c>
      <c r="I2527" s="1">
        <f t="shared" si="118"/>
        <v>0.24219949757015119</v>
      </c>
    </row>
    <row r="2528" spans="7:9">
      <c r="G2528" s="4">
        <f t="shared" si="119"/>
        <v>1.0732555295844119</v>
      </c>
      <c r="H2528" s="1">
        <f t="shared" si="117"/>
        <v>0.99966249288165721</v>
      </c>
      <c r="I2528" s="1">
        <f t="shared" si="118"/>
        <v>0.24193981603217674</v>
      </c>
    </row>
    <row r="2529" spans="7:9">
      <c r="G2529" s="4">
        <f t="shared" si="119"/>
        <v>1.0742555295844118</v>
      </c>
      <c r="H2529" s="1">
        <f t="shared" si="117"/>
        <v>0.99966340581572455</v>
      </c>
      <c r="I2529" s="1">
        <f t="shared" si="118"/>
        <v>0.24168017123934804</v>
      </c>
    </row>
    <row r="2530" spans="7:9">
      <c r="G2530" s="4">
        <f t="shared" si="119"/>
        <v>1.0752555295844117</v>
      </c>
      <c r="H2530" s="1">
        <f t="shared" si="117"/>
        <v>0.99966431652599685</v>
      </c>
      <c r="I2530" s="1">
        <f t="shared" si="118"/>
        <v>0.24142056367124171</v>
      </c>
    </row>
    <row r="2531" spans="7:9">
      <c r="G2531" s="4">
        <f t="shared" si="119"/>
        <v>1.0762555295844116</v>
      </c>
      <c r="H2531" s="1">
        <f t="shared" si="117"/>
        <v>0.99966522501716881</v>
      </c>
      <c r="I2531" s="1">
        <f t="shared" si="118"/>
        <v>0.24116099380680778</v>
      </c>
    </row>
    <row r="2532" spans="7:9">
      <c r="G2532" s="4">
        <f t="shared" si="119"/>
        <v>1.0772555295844115</v>
      </c>
      <c r="H2532" s="1">
        <f t="shared" si="117"/>
        <v>0.99966613129392712</v>
      </c>
      <c r="I2532" s="1">
        <f t="shared" si="118"/>
        <v>0.24090146212436847</v>
      </c>
    </row>
    <row r="2533" spans="7:9">
      <c r="G2533" s="4">
        <f t="shared" si="119"/>
        <v>1.0782555295844114</v>
      </c>
      <c r="H2533" s="1">
        <f t="shared" si="117"/>
        <v>0.99966703536095047</v>
      </c>
      <c r="I2533" s="1">
        <f t="shared" si="118"/>
        <v>0.24064196910161709</v>
      </c>
    </row>
    <row r="2534" spans="7:9">
      <c r="G2534" s="4">
        <f t="shared" si="119"/>
        <v>1.0792555295844113</v>
      </c>
      <c r="H2534" s="1">
        <f t="shared" si="117"/>
        <v>0.99966793722291003</v>
      </c>
      <c r="I2534" s="1">
        <f t="shared" si="118"/>
        <v>0.2403825152156166</v>
      </c>
    </row>
    <row r="2535" spans="7:9">
      <c r="G2535" s="4">
        <f t="shared" si="119"/>
        <v>1.0802555295844112</v>
      </c>
      <c r="H2535" s="1">
        <f t="shared" si="117"/>
        <v>0.99966883688446861</v>
      </c>
      <c r="I2535" s="1">
        <f t="shared" si="118"/>
        <v>0.24012310094279854</v>
      </c>
    </row>
    <row r="2536" spans="7:9">
      <c r="G2536" s="4">
        <f t="shared" si="119"/>
        <v>1.0812555295844111</v>
      </c>
      <c r="H2536" s="1">
        <f t="shared" si="117"/>
        <v>0.99966973435028139</v>
      </c>
      <c r="I2536" s="1">
        <f t="shared" si="118"/>
        <v>0.23986372675896186</v>
      </c>
    </row>
    <row r="2537" spans="7:9">
      <c r="G2537" s="4">
        <f t="shared" si="119"/>
        <v>1.082255529584411</v>
      </c>
      <c r="H2537" s="1">
        <f t="shared" si="117"/>
        <v>0.99967062962499553</v>
      </c>
      <c r="I2537" s="1">
        <f t="shared" si="118"/>
        <v>0.23960439313927145</v>
      </c>
    </row>
    <row r="2538" spans="7:9">
      <c r="G2538" s="4">
        <f t="shared" si="119"/>
        <v>1.0832555295844108</v>
      </c>
      <c r="H2538" s="1">
        <f t="shared" si="117"/>
        <v>0.99967152271325066</v>
      </c>
      <c r="I2538" s="1">
        <f t="shared" si="118"/>
        <v>0.23934510055825717</v>
      </c>
    </row>
    <row r="2539" spans="7:9">
      <c r="G2539" s="4">
        <f t="shared" si="119"/>
        <v>1.0842555295844107</v>
      </c>
      <c r="H2539" s="1">
        <f t="shared" si="117"/>
        <v>0.99967241361967807</v>
      </c>
      <c r="I2539" s="1">
        <f t="shared" si="118"/>
        <v>0.23908584948981249</v>
      </c>
    </row>
    <row r="2540" spans="7:9">
      <c r="G2540" s="4">
        <f t="shared" si="119"/>
        <v>1.0852555295844106</v>
      </c>
      <c r="H2540" s="1">
        <f t="shared" si="117"/>
        <v>0.99967330234890162</v>
      </c>
      <c r="I2540" s="1">
        <f t="shared" si="118"/>
        <v>0.2388266404071934</v>
      </c>
    </row>
    <row r="2541" spans="7:9">
      <c r="G2541" s="4">
        <f t="shared" si="119"/>
        <v>1.0862555295844105</v>
      </c>
      <c r="H2541" s="1">
        <f t="shared" si="117"/>
        <v>0.99967418890553705</v>
      </c>
      <c r="I2541" s="1">
        <f t="shared" si="118"/>
        <v>0.2385674737830171</v>
      </c>
    </row>
    <row r="2542" spans="7:9">
      <c r="G2542" s="4">
        <f t="shared" si="119"/>
        <v>1.0872555295844104</v>
      </c>
      <c r="H2542" s="1">
        <f t="shared" si="117"/>
        <v>0.99967507329419247</v>
      </c>
      <c r="I2542" s="1">
        <f t="shared" si="118"/>
        <v>0.23830835008926091</v>
      </c>
    </row>
    <row r="2543" spans="7:9">
      <c r="G2543" s="4">
        <f t="shared" si="119"/>
        <v>1.0882555295844103</v>
      </c>
      <c r="H2543" s="1">
        <f t="shared" si="117"/>
        <v>0.99967595551946797</v>
      </c>
      <c r="I2543" s="1">
        <f t="shared" si="118"/>
        <v>0.23804926979726085</v>
      </c>
    </row>
    <row r="2544" spans="7:9">
      <c r="G2544" s="4">
        <f t="shared" si="119"/>
        <v>1.0892555295844102</v>
      </c>
      <c r="H2544" s="1">
        <f t="shared" si="117"/>
        <v>0.99967683558595588</v>
      </c>
      <c r="I2544" s="1">
        <f t="shared" si="118"/>
        <v>0.23779023337771091</v>
      </c>
    </row>
    <row r="2545" spans="7:9">
      <c r="G2545" s="4">
        <f t="shared" si="119"/>
        <v>1.0902555295844101</v>
      </c>
      <c r="H2545" s="1">
        <f t="shared" si="117"/>
        <v>0.99967771349824086</v>
      </c>
      <c r="I2545" s="1">
        <f t="shared" si="118"/>
        <v>0.23753124130066133</v>
      </c>
    </row>
    <row r="2546" spans="7:9">
      <c r="G2546" s="4">
        <f t="shared" si="119"/>
        <v>1.09125552958441</v>
      </c>
      <c r="H2546" s="1">
        <f t="shared" si="117"/>
        <v>0.9996785892608997</v>
      </c>
      <c r="I2546" s="1">
        <f t="shared" si="118"/>
        <v>0.23727229403551778</v>
      </c>
    </row>
    <row r="2547" spans="7:9">
      <c r="G2547" s="4">
        <f t="shared" si="119"/>
        <v>1.0922555295844099</v>
      </c>
      <c r="H2547" s="1">
        <f t="shared" si="117"/>
        <v>0.99967946287850118</v>
      </c>
      <c r="I2547" s="1">
        <f t="shared" si="118"/>
        <v>0.23701339205104002</v>
      </c>
    </row>
    <row r="2548" spans="7:9">
      <c r="G2548" s="4">
        <f t="shared" si="119"/>
        <v>1.0932555295844097</v>
      </c>
      <c r="H2548" s="1">
        <f t="shared" si="117"/>
        <v>0.99968033435560666</v>
      </c>
      <c r="I2548" s="1">
        <f t="shared" si="118"/>
        <v>0.23675453581534084</v>
      </c>
    </row>
    <row r="2549" spans="7:9">
      <c r="G2549" s="4">
        <f t="shared" si="119"/>
        <v>1.0942555295844096</v>
      </c>
      <c r="H2549" s="1">
        <f t="shared" si="117"/>
        <v>0.99968120369676949</v>
      </c>
      <c r="I2549" s="1">
        <f t="shared" si="118"/>
        <v>0.23649572579588485</v>
      </c>
    </row>
    <row r="2550" spans="7:9">
      <c r="G2550" s="4">
        <f t="shared" si="119"/>
        <v>1.0952555295844095</v>
      </c>
      <c r="H2550" s="1">
        <f t="shared" si="117"/>
        <v>0.99968207090653527</v>
      </c>
      <c r="I2550" s="1">
        <f t="shared" si="118"/>
        <v>0.23623696245948717</v>
      </c>
    </row>
    <row r="2551" spans="7:9">
      <c r="G2551" s="4">
        <f t="shared" si="119"/>
        <v>1.0962555295844094</v>
      </c>
      <c r="H2551" s="1">
        <f t="shared" si="117"/>
        <v>0.9996829359894418</v>
      </c>
      <c r="I2551" s="1">
        <f t="shared" si="118"/>
        <v>0.23597824627231262</v>
      </c>
    </row>
    <row r="2552" spans="7:9">
      <c r="G2552" s="4">
        <f t="shared" si="119"/>
        <v>1.0972555295844093</v>
      </c>
      <c r="H2552" s="1">
        <f t="shared" si="117"/>
        <v>0.99968379895001946</v>
      </c>
      <c r="I2552" s="1">
        <f t="shared" si="118"/>
        <v>0.2357195776998742</v>
      </c>
    </row>
    <row r="2553" spans="7:9">
      <c r="G2553" s="4">
        <f t="shared" si="119"/>
        <v>1.0982555295844092</v>
      </c>
      <c r="H2553" s="1">
        <f t="shared" si="117"/>
        <v>0.99968465979279031</v>
      </c>
      <c r="I2553" s="1">
        <f t="shared" si="118"/>
        <v>0.23546095720703225</v>
      </c>
    </row>
    <row r="2554" spans="7:9">
      <c r="G2554" s="4">
        <f t="shared" si="119"/>
        <v>1.0992555295844091</v>
      </c>
      <c r="H2554" s="1">
        <f t="shared" si="117"/>
        <v>0.99968551852226928</v>
      </c>
      <c r="I2554" s="1">
        <f t="shared" si="118"/>
        <v>0.23520238525799289</v>
      </c>
    </row>
    <row r="2555" spans="7:9">
      <c r="G2555" s="4">
        <f t="shared" si="119"/>
        <v>1.100255529584409</v>
      </c>
      <c r="H2555" s="1">
        <f t="shared" si="117"/>
        <v>0.9996863751429631</v>
      </c>
      <c r="I2555" s="1">
        <f t="shared" si="118"/>
        <v>0.23494386231630746</v>
      </c>
    </row>
    <row r="2556" spans="7:9">
      <c r="G2556" s="4">
        <f t="shared" si="119"/>
        <v>1.1012555295844089</v>
      </c>
      <c r="H2556" s="1">
        <f t="shared" si="117"/>
        <v>0.99968722965937096</v>
      </c>
      <c r="I2556" s="1">
        <f t="shared" si="118"/>
        <v>0.23468538884487089</v>
      </c>
    </row>
    <row r="2557" spans="7:9">
      <c r="G2557" s="4">
        <f t="shared" si="119"/>
        <v>1.1022555295844088</v>
      </c>
      <c r="H2557" s="1">
        <f t="shared" si="117"/>
        <v>0.99968808207598447</v>
      </c>
      <c r="I2557" s="1">
        <f t="shared" si="118"/>
        <v>0.23442696530592086</v>
      </c>
    </row>
    <row r="2558" spans="7:9">
      <c r="G2558" s="4">
        <f t="shared" si="119"/>
        <v>1.1032555295844086</v>
      </c>
      <c r="H2558" s="1">
        <f t="shared" si="117"/>
        <v>0.9996889323972874</v>
      </c>
      <c r="I2558" s="1">
        <f t="shared" si="118"/>
        <v>0.23416859216103655</v>
      </c>
    </row>
    <row r="2559" spans="7:9">
      <c r="G2559" s="4">
        <f t="shared" si="119"/>
        <v>1.1042555295844085</v>
      </c>
      <c r="H2559" s="1">
        <f t="shared" si="117"/>
        <v>0.99968978062775582</v>
      </c>
      <c r="I2559" s="1">
        <f t="shared" si="118"/>
        <v>0.23391026987113747</v>
      </c>
    </row>
    <row r="2560" spans="7:9">
      <c r="G2560" s="4">
        <f t="shared" si="119"/>
        <v>1.1052555295844084</v>
      </c>
      <c r="H2560" s="1">
        <f t="shared" si="117"/>
        <v>0.99969062677185805</v>
      </c>
      <c r="I2560" s="1">
        <f t="shared" si="118"/>
        <v>0.23365199889648244</v>
      </c>
    </row>
    <row r="2561" spans="7:9">
      <c r="G2561" s="4">
        <f t="shared" si="119"/>
        <v>1.1062555295844083</v>
      </c>
      <c r="H2561" s="1">
        <f t="shared" si="117"/>
        <v>0.99969147083405496</v>
      </c>
      <c r="I2561" s="1">
        <f t="shared" si="118"/>
        <v>0.23339377969666852</v>
      </c>
    </row>
    <row r="2562" spans="7:9">
      <c r="G2562" s="4">
        <f t="shared" si="119"/>
        <v>1.1072555295844082</v>
      </c>
      <c r="H2562" s="1">
        <f t="shared" ref="H2562:H2625" si="120">1-$B$1*NORMSDIST($E$5-$E$6*G2562)</f>
        <v>0.99969231281879944</v>
      </c>
      <c r="I2562" s="1">
        <f t="shared" ref="I2562:I2625" si="121">_xlfn.NORM.S.DIST(G2562,FALSE)/(1-$B$16)</f>
        <v>0.23313561273062983</v>
      </c>
    </row>
    <row r="2563" spans="7:9">
      <c r="G2563" s="4">
        <f t="shared" ref="G2563:G2626" si="122">G2562+0.001</f>
        <v>1.1082555295844081</v>
      </c>
      <c r="H2563" s="1">
        <f t="shared" si="120"/>
        <v>0.99969315273053705</v>
      </c>
      <c r="I2563" s="1">
        <f t="shared" si="121"/>
        <v>0.23287749845663641</v>
      </c>
    </row>
    <row r="2564" spans="7:9">
      <c r="G2564" s="4">
        <f t="shared" si="122"/>
        <v>1.109255529584408</v>
      </c>
      <c r="H2564" s="1">
        <f t="shared" si="120"/>
        <v>0.99969399057370545</v>
      </c>
      <c r="I2564" s="1">
        <f t="shared" si="121"/>
        <v>0.23261943733229318</v>
      </c>
    </row>
    <row r="2565" spans="7:9">
      <c r="G2565" s="4">
        <f t="shared" si="122"/>
        <v>1.1102555295844079</v>
      </c>
      <c r="H2565" s="1">
        <f t="shared" si="120"/>
        <v>0.99969482635273488</v>
      </c>
      <c r="I2565" s="1">
        <f t="shared" si="121"/>
        <v>0.23236142981453892</v>
      </c>
    </row>
    <row r="2566" spans="7:9">
      <c r="G2566" s="4">
        <f t="shared" si="122"/>
        <v>1.1112555295844078</v>
      </c>
      <c r="H2566" s="1">
        <f t="shared" si="120"/>
        <v>0.99969566007204758</v>
      </c>
      <c r="I2566" s="1">
        <f t="shared" si="121"/>
        <v>0.23210347635964493</v>
      </c>
    </row>
    <row r="2567" spans="7:9">
      <c r="G2567" s="4">
        <f t="shared" si="122"/>
        <v>1.1122555295844077</v>
      </c>
      <c r="H2567" s="1">
        <f t="shared" si="120"/>
        <v>0.99969649173605846</v>
      </c>
      <c r="I2567" s="1">
        <f t="shared" si="121"/>
        <v>0.23184557742321427</v>
      </c>
    </row>
    <row r="2568" spans="7:9">
      <c r="G2568" s="4">
        <f t="shared" si="122"/>
        <v>1.1132555295844075</v>
      </c>
      <c r="H2568" s="1">
        <f t="shared" si="120"/>
        <v>0.99969732134917488</v>
      </c>
      <c r="I2568" s="1">
        <f t="shared" si="121"/>
        <v>0.23158773346018047</v>
      </c>
    </row>
    <row r="2569" spans="7:9">
      <c r="G2569" s="4">
        <f t="shared" si="122"/>
        <v>1.1142555295844074</v>
      </c>
      <c r="H2569" s="1">
        <f t="shared" si="120"/>
        <v>0.99969814891579623</v>
      </c>
      <c r="I2569" s="1">
        <f t="shared" si="121"/>
        <v>0.23132994492480655</v>
      </c>
    </row>
    <row r="2570" spans="7:9">
      <c r="G2570" s="4">
        <f t="shared" si="122"/>
        <v>1.1152555295844073</v>
      </c>
      <c r="H2570" s="1">
        <f t="shared" si="120"/>
        <v>0.99969897444031475</v>
      </c>
      <c r="I2570" s="1">
        <f t="shared" si="121"/>
        <v>0.23107221227068381</v>
      </c>
    </row>
    <row r="2571" spans="7:9">
      <c r="G2571" s="4">
        <f t="shared" si="122"/>
        <v>1.1162555295844072</v>
      </c>
      <c r="H2571" s="1">
        <f t="shared" si="120"/>
        <v>0.99969979792711461</v>
      </c>
      <c r="I2571" s="1">
        <f t="shared" si="121"/>
        <v>0.2308145359507309</v>
      </c>
    </row>
    <row r="2572" spans="7:9">
      <c r="G2572" s="4">
        <f t="shared" si="122"/>
        <v>1.1172555295844071</v>
      </c>
      <c r="H2572" s="1">
        <f t="shared" si="120"/>
        <v>0.99970061938057275</v>
      </c>
      <c r="I2572" s="1">
        <f t="shared" si="121"/>
        <v>0.23055691641719278</v>
      </c>
    </row>
    <row r="2573" spans="7:9">
      <c r="G2573" s="4">
        <f t="shared" si="122"/>
        <v>1.118255529584407</v>
      </c>
      <c r="H2573" s="1">
        <f t="shared" si="120"/>
        <v>0.99970143880505846</v>
      </c>
      <c r="I2573" s="1">
        <f t="shared" si="121"/>
        <v>0.23029935412163968</v>
      </c>
    </row>
    <row r="2574" spans="7:9">
      <c r="G2574" s="4">
        <f t="shared" si="122"/>
        <v>1.1192555295844069</v>
      </c>
      <c r="H2574" s="1">
        <f t="shared" si="120"/>
        <v>0.99970225620493336</v>
      </c>
      <c r="I2574" s="1">
        <f t="shared" si="121"/>
        <v>0.2300418495149657</v>
      </c>
    </row>
    <row r="2575" spans="7:9">
      <c r="G2575" s="4">
        <f t="shared" si="122"/>
        <v>1.1202555295844068</v>
      </c>
      <c r="H2575" s="1">
        <f t="shared" si="120"/>
        <v>0.99970307158455163</v>
      </c>
      <c r="I2575" s="1">
        <f t="shared" si="121"/>
        <v>0.2297844030473884</v>
      </c>
    </row>
    <row r="2576" spans="7:9">
      <c r="G2576" s="4">
        <f t="shared" si="122"/>
        <v>1.1212555295844067</v>
      </c>
      <c r="H2576" s="1">
        <f t="shared" si="120"/>
        <v>0.99970388494825968</v>
      </c>
      <c r="I2576" s="1">
        <f t="shared" si="121"/>
        <v>0.22952701516844701</v>
      </c>
    </row>
    <row r="2577" spans="7:9">
      <c r="G2577" s="4">
        <f t="shared" si="122"/>
        <v>1.1222555295844066</v>
      </c>
      <c r="H2577" s="1">
        <f t="shared" si="120"/>
        <v>0.9997046963003966</v>
      </c>
      <c r="I2577" s="1">
        <f t="shared" si="121"/>
        <v>0.22926968632700204</v>
      </c>
    </row>
    <row r="2578" spans="7:9">
      <c r="G2578" s="4">
        <f t="shared" si="122"/>
        <v>1.1232555295844064</v>
      </c>
      <c r="H2578" s="1">
        <f t="shared" si="120"/>
        <v>0.99970550564529392</v>
      </c>
      <c r="I2578" s="1">
        <f t="shared" si="121"/>
        <v>0.22901241697123395</v>
      </c>
    </row>
    <row r="2579" spans="7:9">
      <c r="G2579" s="4">
        <f t="shared" si="122"/>
        <v>1.1242555295844063</v>
      </c>
      <c r="H2579" s="1">
        <f t="shared" si="120"/>
        <v>0.99970631298727552</v>
      </c>
      <c r="I2579" s="1">
        <f t="shared" si="121"/>
        <v>0.22875520754864212</v>
      </c>
    </row>
    <row r="2580" spans="7:9">
      <c r="G2580" s="4">
        <f t="shared" si="122"/>
        <v>1.1252555295844062</v>
      </c>
      <c r="H2580" s="1">
        <f t="shared" si="120"/>
        <v>0.99970711833065795</v>
      </c>
      <c r="I2580" s="1">
        <f t="shared" si="121"/>
        <v>0.22849805850604377</v>
      </c>
    </row>
    <row r="2581" spans="7:9">
      <c r="G2581" s="4">
        <f t="shared" si="122"/>
        <v>1.1262555295844061</v>
      </c>
      <c r="H2581" s="1">
        <f t="shared" si="120"/>
        <v>0.99970792167974998</v>
      </c>
      <c r="I2581" s="1">
        <f t="shared" si="121"/>
        <v>0.22824097028957313</v>
      </c>
    </row>
    <row r="2582" spans="7:9">
      <c r="G2582" s="4">
        <f t="shared" si="122"/>
        <v>1.127255529584406</v>
      </c>
      <c r="H2582" s="1">
        <f t="shared" si="120"/>
        <v>0.99970872303885305</v>
      </c>
      <c r="I2582" s="1">
        <f t="shared" si="121"/>
        <v>0.22798394334468036</v>
      </c>
    </row>
    <row r="2583" spans="7:9">
      <c r="G2583" s="4">
        <f t="shared" si="122"/>
        <v>1.1282555295844059</v>
      </c>
      <c r="H2583" s="1">
        <f t="shared" si="120"/>
        <v>0.99970952241226108</v>
      </c>
      <c r="I2583" s="1">
        <f t="shared" si="121"/>
        <v>0.22772697811613041</v>
      </c>
    </row>
    <row r="2584" spans="7:9">
      <c r="G2584" s="4">
        <f t="shared" si="122"/>
        <v>1.1292555295844058</v>
      </c>
      <c r="H2584" s="1">
        <f t="shared" si="120"/>
        <v>0.99971031980426062</v>
      </c>
      <c r="I2584" s="1">
        <f t="shared" si="121"/>
        <v>0.2274700750480021</v>
      </c>
    </row>
    <row r="2585" spans="7:9">
      <c r="G2585" s="4">
        <f t="shared" si="122"/>
        <v>1.1302555295844057</v>
      </c>
      <c r="H2585" s="1">
        <f t="shared" si="120"/>
        <v>0.99971111521913059</v>
      </c>
      <c r="I2585" s="1">
        <f t="shared" si="121"/>
        <v>0.2272132345836872</v>
      </c>
    </row>
    <row r="2586" spans="7:9">
      <c r="G2586" s="4">
        <f t="shared" si="122"/>
        <v>1.1312555295844056</v>
      </c>
      <c r="H2586" s="1">
        <f t="shared" si="120"/>
        <v>0.99971190866114235</v>
      </c>
      <c r="I2586" s="1">
        <f t="shared" si="121"/>
        <v>0.2269564571658893</v>
      </c>
    </row>
    <row r="2587" spans="7:9">
      <c r="G2587" s="4">
        <f t="shared" si="122"/>
        <v>1.1322555295844055</v>
      </c>
      <c r="H2587" s="1">
        <f t="shared" si="120"/>
        <v>0.99971270013456004</v>
      </c>
      <c r="I2587" s="1">
        <f t="shared" si="121"/>
        <v>0.2266997432366229</v>
      </c>
    </row>
    <row r="2588" spans="7:9">
      <c r="G2588" s="4">
        <f t="shared" si="122"/>
        <v>1.1332555295844053</v>
      </c>
      <c r="H2588" s="1">
        <f t="shared" si="120"/>
        <v>0.99971348964364015</v>
      </c>
      <c r="I2588" s="1">
        <f t="shared" si="121"/>
        <v>0.22644309323721229</v>
      </c>
    </row>
    <row r="2589" spans="7:9">
      <c r="G2589" s="4">
        <f t="shared" si="122"/>
        <v>1.1342555295844052</v>
      </c>
      <c r="H2589" s="1">
        <f t="shared" si="120"/>
        <v>0.99971427719263195</v>
      </c>
      <c r="I2589" s="1">
        <f t="shared" si="121"/>
        <v>0.2261865076082909</v>
      </c>
    </row>
    <row r="2590" spans="7:9">
      <c r="G2590" s="4">
        <f t="shared" si="122"/>
        <v>1.1352555295844051</v>
      </c>
      <c r="H2590" s="1">
        <f t="shared" si="120"/>
        <v>0.99971506278577693</v>
      </c>
      <c r="I2590" s="1">
        <f t="shared" si="121"/>
        <v>0.22592998678979981</v>
      </c>
    </row>
    <row r="2591" spans="7:9">
      <c r="G2591" s="4">
        <f t="shared" si="122"/>
        <v>1.136255529584405</v>
      </c>
      <c r="H2591" s="1">
        <f t="shared" si="120"/>
        <v>0.99971584642730948</v>
      </c>
      <c r="I2591" s="1">
        <f t="shared" si="121"/>
        <v>0.22567353122098732</v>
      </c>
    </row>
    <row r="2592" spans="7:9">
      <c r="G2592" s="4">
        <f t="shared" si="122"/>
        <v>1.1372555295844049</v>
      </c>
      <c r="H2592" s="1">
        <f t="shared" si="120"/>
        <v>0.99971662812145645</v>
      </c>
      <c r="I2592" s="1">
        <f t="shared" si="121"/>
        <v>0.22541714134040744</v>
      </c>
    </row>
    <row r="2593" spans="7:9">
      <c r="G2593" s="4">
        <f t="shared" si="122"/>
        <v>1.1382555295844048</v>
      </c>
      <c r="H2593" s="1">
        <f t="shared" si="120"/>
        <v>0.99971740787243724</v>
      </c>
      <c r="I2593" s="1">
        <f t="shared" si="121"/>
        <v>0.22516081758591949</v>
      </c>
    </row>
    <row r="2594" spans="7:9">
      <c r="G2594" s="4">
        <f t="shared" si="122"/>
        <v>1.1392555295844047</v>
      </c>
      <c r="H2594" s="1">
        <f t="shared" si="120"/>
        <v>0.99971818568446391</v>
      </c>
      <c r="I2594" s="1">
        <f t="shared" si="121"/>
        <v>0.22490456039468668</v>
      </c>
    </row>
    <row r="2595" spans="7:9">
      <c r="G2595" s="4">
        <f t="shared" si="122"/>
        <v>1.1402555295844046</v>
      </c>
      <c r="H2595" s="1">
        <f t="shared" si="120"/>
        <v>0.999718961561741</v>
      </c>
      <c r="I2595" s="1">
        <f t="shared" si="121"/>
        <v>0.2246483702031753</v>
      </c>
    </row>
    <row r="2596" spans="7:9">
      <c r="G2596" s="4">
        <f t="shared" si="122"/>
        <v>1.1412555295844045</v>
      </c>
      <c r="H2596" s="1">
        <f t="shared" si="120"/>
        <v>0.99971973550846582</v>
      </c>
      <c r="I2596" s="1">
        <f t="shared" si="121"/>
        <v>0.22439224744715394</v>
      </c>
    </row>
    <row r="2597" spans="7:9">
      <c r="G2597" s="4">
        <f t="shared" si="122"/>
        <v>1.1422555295844043</v>
      </c>
      <c r="H2597" s="1">
        <f t="shared" si="120"/>
        <v>0.99972050752882824</v>
      </c>
      <c r="I2597" s="1">
        <f t="shared" si="121"/>
        <v>0.22413619256169218</v>
      </c>
    </row>
    <row r="2598" spans="7:9">
      <c r="G2598" s="4">
        <f t="shared" si="122"/>
        <v>1.1432555295844042</v>
      </c>
      <c r="H2598" s="1">
        <f t="shared" si="120"/>
        <v>0.9997212776270108</v>
      </c>
      <c r="I2598" s="1">
        <f t="shared" si="121"/>
        <v>0.22388020598116004</v>
      </c>
    </row>
    <row r="2599" spans="7:9">
      <c r="G2599" s="4">
        <f t="shared" si="122"/>
        <v>1.1442555295844041</v>
      </c>
      <c r="H2599" s="1">
        <f t="shared" si="120"/>
        <v>0.99972204580718849</v>
      </c>
      <c r="I2599" s="1">
        <f t="shared" si="121"/>
        <v>0.22362428813922688</v>
      </c>
    </row>
    <row r="2600" spans="7:9">
      <c r="G2600" s="4">
        <f t="shared" si="122"/>
        <v>1.145255529584404</v>
      </c>
      <c r="H2600" s="1">
        <f t="shared" si="120"/>
        <v>0.99972281207352931</v>
      </c>
      <c r="I2600" s="1">
        <f t="shared" si="121"/>
        <v>0.22336843946886031</v>
      </c>
    </row>
    <row r="2601" spans="7:9">
      <c r="G2601" s="4">
        <f t="shared" si="122"/>
        <v>1.1462555295844039</v>
      </c>
      <c r="H2601" s="1">
        <f t="shared" si="120"/>
        <v>0.99972357643019361</v>
      </c>
      <c r="I2601" s="1">
        <f t="shared" si="121"/>
        <v>0.22311266040232544</v>
      </c>
    </row>
    <row r="2602" spans="7:9">
      <c r="G2602" s="4">
        <f t="shared" si="122"/>
        <v>1.1472555295844038</v>
      </c>
      <c r="H2602" s="1">
        <f t="shared" si="120"/>
        <v>0.99972433888133438</v>
      </c>
      <c r="I2602" s="1">
        <f t="shared" si="121"/>
        <v>0.222856951371184</v>
      </c>
    </row>
    <row r="2603" spans="7:9">
      <c r="G2603" s="4">
        <f t="shared" si="122"/>
        <v>1.1482555295844037</v>
      </c>
      <c r="H2603" s="1">
        <f t="shared" si="120"/>
        <v>0.99972509943109755</v>
      </c>
      <c r="I2603" s="1">
        <f t="shared" si="121"/>
        <v>0.22260131280629325</v>
      </c>
    </row>
    <row r="2604" spans="7:9">
      <c r="G2604" s="4">
        <f t="shared" si="122"/>
        <v>1.1492555295844036</v>
      </c>
      <c r="H2604" s="1">
        <f t="shared" si="120"/>
        <v>0.99972585808362147</v>
      </c>
      <c r="I2604" s="1">
        <f t="shared" si="121"/>
        <v>0.22234574513780522</v>
      </c>
    </row>
    <row r="2605" spans="7:9">
      <c r="G2605" s="4">
        <f t="shared" si="122"/>
        <v>1.1502555295844035</v>
      </c>
      <c r="H2605" s="1">
        <f t="shared" si="120"/>
        <v>0.99972661484303738</v>
      </c>
      <c r="I2605" s="1">
        <f t="shared" si="121"/>
        <v>0.22209024879516576</v>
      </c>
    </row>
    <row r="2606" spans="7:9">
      <c r="G2606" s="4">
        <f t="shared" si="122"/>
        <v>1.1512555295844034</v>
      </c>
      <c r="H2606" s="1">
        <f t="shared" si="120"/>
        <v>0.99972736971346909</v>
      </c>
      <c r="I2606" s="1">
        <f t="shared" si="121"/>
        <v>0.22183482420711342</v>
      </c>
    </row>
    <row r="2607" spans="7:9">
      <c r="G2607" s="4">
        <f t="shared" si="122"/>
        <v>1.1522555295844032</v>
      </c>
      <c r="H2607" s="1">
        <f t="shared" si="120"/>
        <v>0.99972812269903322</v>
      </c>
      <c r="I2607" s="1">
        <f t="shared" si="121"/>
        <v>0.22157947180167897</v>
      </c>
    </row>
    <row r="2608" spans="7:9">
      <c r="G2608" s="4">
        <f t="shared" si="122"/>
        <v>1.1532555295844031</v>
      </c>
      <c r="H2608" s="1">
        <f t="shared" si="120"/>
        <v>0.9997288738038389</v>
      </c>
      <c r="I2608" s="1">
        <f t="shared" si="121"/>
        <v>0.22132419200618408</v>
      </c>
    </row>
    <row r="2609" spans="7:9">
      <c r="G2609" s="4">
        <f t="shared" si="122"/>
        <v>1.154255529584403</v>
      </c>
      <c r="H2609" s="1">
        <f t="shared" si="120"/>
        <v>0.9997296230319882</v>
      </c>
      <c r="I2609" s="1">
        <f t="shared" si="121"/>
        <v>0.22106898524724075</v>
      </c>
    </row>
    <row r="2610" spans="7:9">
      <c r="G2610" s="4">
        <f t="shared" si="122"/>
        <v>1.1552555295844029</v>
      </c>
      <c r="H2610" s="1">
        <f t="shared" si="120"/>
        <v>0.99973037038757584</v>
      </c>
      <c r="I2610" s="1">
        <f t="shared" si="121"/>
        <v>0.22081385195075021</v>
      </c>
    </row>
    <row r="2611" spans="7:9">
      <c r="G2611" s="4">
        <f t="shared" si="122"/>
        <v>1.1562555295844028</v>
      </c>
      <c r="H2611" s="1">
        <f t="shared" si="120"/>
        <v>0.99973111587468921</v>
      </c>
      <c r="I2611" s="1">
        <f t="shared" si="121"/>
        <v>0.22055879254190217</v>
      </c>
    </row>
    <row r="2612" spans="7:9">
      <c r="G2612" s="4">
        <f t="shared" si="122"/>
        <v>1.1572555295844027</v>
      </c>
      <c r="H2612" s="1">
        <f t="shared" si="120"/>
        <v>0.99973185949740861</v>
      </c>
      <c r="I2612" s="1">
        <f t="shared" si="121"/>
        <v>0.22030380744517378</v>
      </c>
    </row>
    <row r="2613" spans="7:9">
      <c r="G2613" s="4">
        <f t="shared" si="122"/>
        <v>1.1582555295844026</v>
      </c>
      <c r="H2613" s="1">
        <f t="shared" si="120"/>
        <v>0.99973260125980701</v>
      </c>
      <c r="I2613" s="1">
        <f t="shared" si="121"/>
        <v>0.22004889708432901</v>
      </c>
    </row>
    <row r="2614" spans="7:9">
      <c r="G2614" s="4">
        <f t="shared" si="122"/>
        <v>1.1592555295844025</v>
      </c>
      <c r="H2614" s="1">
        <f t="shared" si="120"/>
        <v>0.99973334116595003</v>
      </c>
      <c r="I2614" s="1">
        <f t="shared" si="121"/>
        <v>0.21979406188241749</v>
      </c>
    </row>
    <row r="2615" spans="7:9">
      <c r="G2615" s="4">
        <f t="shared" si="122"/>
        <v>1.1602555295844024</v>
      </c>
      <c r="H2615" s="1">
        <f t="shared" si="120"/>
        <v>0.99973407921989632</v>
      </c>
      <c r="I2615" s="1">
        <f t="shared" si="121"/>
        <v>0.21953930226177398</v>
      </c>
    </row>
    <row r="2616" spans="7:9">
      <c r="G2616" s="4">
        <f t="shared" si="122"/>
        <v>1.1612555295844023</v>
      </c>
      <c r="H2616" s="1">
        <f t="shared" si="120"/>
        <v>0.99973481542569709</v>
      </c>
      <c r="I2616" s="1">
        <f t="shared" si="121"/>
        <v>0.21928461864401708</v>
      </c>
    </row>
    <row r="2617" spans="7:9">
      <c r="G2617" s="4">
        <f t="shared" si="122"/>
        <v>1.1622555295844021</v>
      </c>
      <c r="H2617" s="1">
        <f t="shared" si="120"/>
        <v>0.99973554978739632</v>
      </c>
      <c r="I2617" s="1">
        <f t="shared" si="121"/>
        <v>0.21903001145004877</v>
      </c>
    </row>
    <row r="2618" spans="7:9">
      <c r="G2618" s="4">
        <f t="shared" si="122"/>
        <v>1.163255529584402</v>
      </c>
      <c r="H2618" s="1">
        <f t="shared" si="120"/>
        <v>0.99973628230903111</v>
      </c>
      <c r="I2618" s="1">
        <f t="shared" si="121"/>
        <v>0.21877548110005338</v>
      </c>
    </row>
    <row r="2619" spans="7:9">
      <c r="G2619" s="4">
        <f t="shared" si="122"/>
        <v>1.1642555295844019</v>
      </c>
      <c r="H2619" s="1">
        <f t="shared" si="120"/>
        <v>0.99973701299463091</v>
      </c>
      <c r="I2619" s="1">
        <f t="shared" si="121"/>
        <v>0.21852102801349671</v>
      </c>
    </row>
    <row r="2620" spans="7:9">
      <c r="G2620" s="4">
        <f t="shared" si="122"/>
        <v>1.1652555295844018</v>
      </c>
      <c r="H2620" s="1">
        <f t="shared" si="120"/>
        <v>0.99973774184821829</v>
      </c>
      <c r="I2620" s="1">
        <f t="shared" si="121"/>
        <v>0.21826665260912526</v>
      </c>
    </row>
    <row r="2621" spans="7:9">
      <c r="G2621" s="4">
        <f t="shared" si="122"/>
        <v>1.1662555295844017</v>
      </c>
      <c r="H2621" s="1">
        <f t="shared" si="120"/>
        <v>0.99973846887380868</v>
      </c>
      <c r="I2621" s="1">
        <f t="shared" si="121"/>
        <v>0.21801235530496546</v>
      </c>
    </row>
    <row r="2622" spans="7:9">
      <c r="G2622" s="4">
        <f t="shared" si="122"/>
        <v>1.1672555295844016</v>
      </c>
      <c r="H2622" s="1">
        <f t="shared" si="120"/>
        <v>0.99973919407541012</v>
      </c>
      <c r="I2622" s="1">
        <f t="shared" si="121"/>
        <v>0.21775813651832263</v>
      </c>
    </row>
    <row r="2623" spans="7:9">
      <c r="G2623" s="4">
        <f t="shared" si="122"/>
        <v>1.1682555295844015</v>
      </c>
      <c r="H2623" s="1">
        <f t="shared" si="120"/>
        <v>0.99973991745702362</v>
      </c>
      <c r="I2623" s="1">
        <f t="shared" si="121"/>
        <v>0.21750399666578032</v>
      </c>
    </row>
    <row r="2624" spans="7:9">
      <c r="G2624" s="4">
        <f t="shared" si="122"/>
        <v>1.1692555295844014</v>
      </c>
      <c r="H2624" s="1">
        <f t="shared" si="120"/>
        <v>0.99974063902264299</v>
      </c>
      <c r="I2624" s="1">
        <f t="shared" si="121"/>
        <v>0.21724993616319943</v>
      </c>
    </row>
    <row r="2625" spans="7:9">
      <c r="G2625" s="4">
        <f t="shared" si="122"/>
        <v>1.1702555295844013</v>
      </c>
      <c r="H2625" s="1">
        <f t="shared" si="120"/>
        <v>0.99974135877625503</v>
      </c>
      <c r="I2625" s="1">
        <f t="shared" si="121"/>
        <v>0.21699595542571748</v>
      </c>
    </row>
    <row r="2626" spans="7:9">
      <c r="G2626" s="4">
        <f t="shared" si="122"/>
        <v>1.1712555295844012</v>
      </c>
      <c r="H2626" s="1">
        <f t="shared" ref="H2626:H2689" si="123">1-$B$1*NORMSDIST($E$5-$E$6*G2626)</f>
        <v>0.99974207672183923</v>
      </c>
      <c r="I2626" s="1">
        <f t="shared" ref="I2626:I2689" si="124">_xlfn.NORM.S.DIST(G2626,FALSE)/(1-$B$16)</f>
        <v>0.21674205486774764</v>
      </c>
    </row>
    <row r="2627" spans="7:9">
      <c r="G2627" s="4">
        <f t="shared" ref="G2627:G2690" si="125">G2626+0.001</f>
        <v>1.172255529584401</v>
      </c>
      <c r="H2627" s="1">
        <f t="shared" si="123"/>
        <v>0.99974279286336798</v>
      </c>
      <c r="I2627" s="1">
        <f t="shared" si="124"/>
        <v>0.216488234902978</v>
      </c>
    </row>
    <row r="2628" spans="7:9">
      <c r="G2628" s="4">
        <f t="shared" si="125"/>
        <v>1.1732555295844009</v>
      </c>
      <c r="H2628" s="1">
        <f t="shared" si="123"/>
        <v>0.99974350720480676</v>
      </c>
      <c r="I2628" s="1">
        <f t="shared" si="124"/>
        <v>0.21623449594437075</v>
      </c>
    </row>
    <row r="2629" spans="7:9">
      <c r="G2629" s="4">
        <f t="shared" si="125"/>
        <v>1.1742555295844008</v>
      </c>
      <c r="H2629" s="1">
        <f t="shared" si="123"/>
        <v>0.99974421975011374</v>
      </c>
      <c r="I2629" s="1">
        <f t="shared" si="124"/>
        <v>0.21598083840416146</v>
      </c>
    </row>
    <row r="2630" spans="7:9">
      <c r="G2630" s="4">
        <f t="shared" si="125"/>
        <v>1.1752555295844007</v>
      </c>
      <c r="H2630" s="1">
        <f t="shared" si="123"/>
        <v>0.99974493050323987</v>
      </c>
      <c r="I2630" s="1">
        <f t="shared" si="124"/>
        <v>0.21572726269385809</v>
      </c>
    </row>
    <row r="2631" spans="7:9">
      <c r="G2631" s="4">
        <f t="shared" si="125"/>
        <v>1.1762555295844006</v>
      </c>
      <c r="H2631" s="1">
        <f t="shared" si="123"/>
        <v>0.99974563946812933</v>
      </c>
      <c r="I2631" s="1">
        <f t="shared" si="124"/>
        <v>0.21547376922424047</v>
      </c>
    </row>
    <row r="2632" spans="7:9">
      <c r="G2632" s="4">
        <f t="shared" si="125"/>
        <v>1.1772555295844005</v>
      </c>
      <c r="H2632" s="1">
        <f t="shared" si="123"/>
        <v>0.99974634664871909</v>
      </c>
      <c r="I2632" s="1">
        <f t="shared" si="124"/>
        <v>0.21522035840535933</v>
      </c>
    </row>
    <row r="2633" spans="7:9">
      <c r="G2633" s="4">
        <f t="shared" si="125"/>
        <v>1.1782555295844004</v>
      </c>
      <c r="H2633" s="1">
        <f t="shared" si="123"/>
        <v>0.99974705204893888</v>
      </c>
      <c r="I2633" s="1">
        <f t="shared" si="124"/>
        <v>0.21496703064653544</v>
      </c>
    </row>
    <row r="2634" spans="7:9">
      <c r="G2634" s="4">
        <f t="shared" si="125"/>
        <v>1.1792555295844003</v>
      </c>
      <c r="H2634" s="1">
        <f t="shared" si="123"/>
        <v>0.99974775567271157</v>
      </c>
      <c r="I2634" s="1">
        <f t="shared" si="124"/>
        <v>0.21471378635635902</v>
      </c>
    </row>
    <row r="2635" spans="7:9">
      <c r="G2635" s="4">
        <f t="shared" si="125"/>
        <v>1.1802555295844002</v>
      </c>
      <c r="H2635" s="1">
        <f t="shared" si="123"/>
        <v>0.99974845752395292</v>
      </c>
      <c r="I2635" s="1">
        <f t="shared" si="124"/>
        <v>0.21446062594268894</v>
      </c>
    </row>
    <row r="2636" spans="7:9">
      <c r="G2636" s="4">
        <f t="shared" si="125"/>
        <v>1.1812555295844001</v>
      </c>
      <c r="H2636" s="1">
        <f t="shared" si="123"/>
        <v>0.99974915760657157</v>
      </c>
      <c r="I2636" s="1">
        <f t="shared" si="124"/>
        <v>0.21420754981265189</v>
      </c>
    </row>
    <row r="2637" spans="7:9">
      <c r="G2637" s="4">
        <f t="shared" si="125"/>
        <v>1.1822555295843999</v>
      </c>
      <c r="H2637" s="1">
        <f t="shared" si="123"/>
        <v>0.99974985592446919</v>
      </c>
      <c r="I2637" s="1">
        <f t="shared" si="124"/>
        <v>0.21395455837264152</v>
      </c>
    </row>
    <row r="2638" spans="7:9">
      <c r="G2638" s="4">
        <f t="shared" si="125"/>
        <v>1.1832555295843998</v>
      </c>
      <c r="H2638" s="1">
        <f t="shared" si="123"/>
        <v>0.99975055248154043</v>
      </c>
      <c r="I2638" s="1">
        <f t="shared" si="124"/>
        <v>0.2137016520283179</v>
      </c>
    </row>
    <row r="2639" spans="7:9">
      <c r="G2639" s="4">
        <f t="shared" si="125"/>
        <v>1.1842555295843997</v>
      </c>
      <c r="H2639" s="1">
        <f t="shared" si="123"/>
        <v>0.99975124728167286</v>
      </c>
      <c r="I2639" s="1">
        <f t="shared" si="124"/>
        <v>0.21344883118460661</v>
      </c>
    </row>
    <row r="2640" spans="7:9">
      <c r="G2640" s="4">
        <f t="shared" si="125"/>
        <v>1.1852555295843996</v>
      </c>
      <c r="H2640" s="1">
        <f t="shared" si="123"/>
        <v>0.99975194032874704</v>
      </c>
      <c r="I2640" s="1">
        <f t="shared" si="124"/>
        <v>0.21319609624569807</v>
      </c>
    </row>
    <row r="2641" spans="7:9">
      <c r="G2641" s="4">
        <f t="shared" si="125"/>
        <v>1.1862555295843995</v>
      </c>
      <c r="H2641" s="1">
        <f t="shared" si="123"/>
        <v>0.99975263162663663</v>
      </c>
      <c r="I2641" s="1">
        <f t="shared" si="124"/>
        <v>0.21294344761504674</v>
      </c>
    </row>
    <row r="2642" spans="7:9">
      <c r="G2642" s="4">
        <f t="shared" si="125"/>
        <v>1.1872555295843994</v>
      </c>
      <c r="H2642" s="1">
        <f t="shared" si="123"/>
        <v>0.99975332117920801</v>
      </c>
      <c r="I2642" s="1">
        <f t="shared" si="124"/>
        <v>0.21269088569537031</v>
      </c>
    </row>
    <row r="2643" spans="7:9">
      <c r="G2643" s="4">
        <f t="shared" si="125"/>
        <v>1.1882555295843993</v>
      </c>
      <c r="H2643" s="1">
        <f t="shared" si="123"/>
        <v>0.99975400899032096</v>
      </c>
      <c r="I2643" s="1">
        <f t="shared" si="124"/>
        <v>0.2124384108886492</v>
      </c>
    </row>
    <row r="2644" spans="7:9">
      <c r="G2644" s="4">
        <f t="shared" si="125"/>
        <v>1.1892555295843992</v>
      </c>
      <c r="H2644" s="1">
        <f t="shared" si="123"/>
        <v>0.99975469506382797</v>
      </c>
      <c r="I2644" s="1">
        <f t="shared" si="124"/>
        <v>0.21218602359612554</v>
      </c>
    </row>
    <row r="2645" spans="7:9">
      <c r="G2645" s="4">
        <f t="shared" si="125"/>
        <v>1.1902555295843991</v>
      </c>
      <c r="H2645" s="1">
        <f t="shared" si="123"/>
        <v>0.99975537940357462</v>
      </c>
      <c r="I2645" s="1">
        <f t="shared" si="124"/>
        <v>0.2119337242183027</v>
      </c>
    </row>
    <row r="2646" spans="7:9">
      <c r="G2646" s="4">
        <f t="shared" si="125"/>
        <v>1.191255529584399</v>
      </c>
      <c r="H2646" s="1">
        <f t="shared" si="123"/>
        <v>0.99975606201339973</v>
      </c>
      <c r="I2646" s="1">
        <f t="shared" si="124"/>
        <v>0.21168151315494432</v>
      </c>
    </row>
    <row r="2647" spans="7:9">
      <c r="G2647" s="4">
        <f t="shared" si="125"/>
        <v>1.1922555295843988</v>
      </c>
      <c r="H2647" s="1">
        <f t="shared" si="123"/>
        <v>0.9997567428971349</v>
      </c>
      <c r="I2647" s="1">
        <f t="shared" si="124"/>
        <v>0.21142939080507384</v>
      </c>
    </row>
    <row r="2648" spans="7:9">
      <c r="G2648" s="4">
        <f t="shared" si="125"/>
        <v>1.1932555295843987</v>
      </c>
      <c r="H2648" s="1">
        <f t="shared" si="123"/>
        <v>0.99975742205860496</v>
      </c>
      <c r="I2648" s="1">
        <f t="shared" si="124"/>
        <v>0.21117735756697356</v>
      </c>
    </row>
    <row r="2649" spans="7:9">
      <c r="G2649" s="4">
        <f t="shared" si="125"/>
        <v>1.1942555295843986</v>
      </c>
      <c r="H2649" s="1">
        <f t="shared" si="123"/>
        <v>0.99975809950162753</v>
      </c>
      <c r="I2649" s="1">
        <f t="shared" si="124"/>
        <v>0.21092541383818411</v>
      </c>
    </row>
    <row r="2650" spans="7:9">
      <c r="G2650" s="4">
        <f t="shared" si="125"/>
        <v>1.1952555295843985</v>
      </c>
      <c r="H2650" s="1">
        <f t="shared" si="123"/>
        <v>0.99975877523001377</v>
      </c>
      <c r="I2650" s="1">
        <f t="shared" si="124"/>
        <v>0.21067356001550361</v>
      </c>
    </row>
    <row r="2651" spans="7:9">
      <c r="G2651" s="4">
        <f t="shared" si="125"/>
        <v>1.1962555295843984</v>
      </c>
      <c r="H2651" s="1">
        <f t="shared" si="123"/>
        <v>0.99975944924756743</v>
      </c>
      <c r="I2651" s="1">
        <f t="shared" si="124"/>
        <v>0.21042179649498705</v>
      </c>
    </row>
    <row r="2652" spans="7:9">
      <c r="G2652" s="4">
        <f t="shared" si="125"/>
        <v>1.1972555295843983</v>
      </c>
      <c r="H2652" s="1">
        <f t="shared" si="123"/>
        <v>0.99976012155808569</v>
      </c>
      <c r="I2652" s="1">
        <f t="shared" si="124"/>
        <v>0.21017012367194557</v>
      </c>
    </row>
    <row r="2653" spans="7:9">
      <c r="G2653" s="4">
        <f t="shared" si="125"/>
        <v>1.1982555295843982</v>
      </c>
      <c r="H2653" s="1">
        <f t="shared" si="123"/>
        <v>0.99976079216535862</v>
      </c>
      <c r="I2653" s="1">
        <f t="shared" si="124"/>
        <v>0.20991854194094581</v>
      </c>
    </row>
    <row r="2654" spans="7:9">
      <c r="G2654" s="4">
        <f t="shared" si="125"/>
        <v>1.1992555295843981</v>
      </c>
      <c r="H2654" s="1">
        <f t="shared" si="123"/>
        <v>0.99976146107316943</v>
      </c>
      <c r="I2654" s="1">
        <f t="shared" si="124"/>
        <v>0.2096670516958091</v>
      </c>
    </row>
    <row r="2655" spans="7:9">
      <c r="G2655" s="4">
        <f t="shared" si="125"/>
        <v>1.200255529584398</v>
      </c>
      <c r="H2655" s="1">
        <f t="shared" si="123"/>
        <v>0.99976212828529454</v>
      </c>
      <c r="I2655" s="1">
        <f t="shared" si="124"/>
        <v>0.2094156533296109</v>
      </c>
    </row>
    <row r="2656" spans="7:9">
      <c r="G2656" s="4">
        <f t="shared" si="125"/>
        <v>1.2012555295843979</v>
      </c>
      <c r="H2656" s="1">
        <f t="shared" si="123"/>
        <v>0.99976279380550348</v>
      </c>
      <c r="I2656" s="1">
        <f t="shared" si="124"/>
        <v>0.20916434723468016</v>
      </c>
    </row>
    <row r="2657" spans="7:9">
      <c r="G2657" s="4">
        <f t="shared" si="125"/>
        <v>1.2022555295843977</v>
      </c>
      <c r="H2657" s="1">
        <f t="shared" si="123"/>
        <v>0.99976345763755881</v>
      </c>
      <c r="I2657" s="1">
        <f t="shared" si="124"/>
        <v>0.20891313380259841</v>
      </c>
    </row>
    <row r="2658" spans="7:9">
      <c r="G2658" s="4">
        <f t="shared" si="125"/>
        <v>1.2032555295843976</v>
      </c>
      <c r="H2658" s="1">
        <f t="shared" si="123"/>
        <v>0.99976411978521618</v>
      </c>
      <c r="I2658" s="1">
        <f t="shared" si="124"/>
        <v>0.20866201342419941</v>
      </c>
    </row>
    <row r="2659" spans="7:9">
      <c r="G2659" s="4">
        <f t="shared" si="125"/>
        <v>1.2042555295843975</v>
      </c>
      <c r="H2659" s="1">
        <f t="shared" si="123"/>
        <v>0.99976478025222459</v>
      </c>
      <c r="I2659" s="1">
        <f t="shared" si="124"/>
        <v>0.20841098648956824</v>
      </c>
    </row>
    <row r="2660" spans="7:9">
      <c r="G2660" s="4">
        <f t="shared" si="125"/>
        <v>1.2052555295843974</v>
      </c>
      <c r="H2660" s="1">
        <f t="shared" si="123"/>
        <v>0.99976543904232607</v>
      </c>
      <c r="I2660" s="1">
        <f t="shared" si="124"/>
        <v>0.20816005338804075</v>
      </c>
    </row>
    <row r="2661" spans="7:9">
      <c r="G2661" s="4">
        <f t="shared" si="125"/>
        <v>1.2062555295843973</v>
      </c>
      <c r="H2661" s="1">
        <f t="shared" si="123"/>
        <v>0.99976609615925571</v>
      </c>
      <c r="I2661" s="1">
        <f t="shared" si="124"/>
        <v>0.20790921450820285</v>
      </c>
    </row>
    <row r="2662" spans="7:9">
      <c r="G2662" s="4">
        <f t="shared" si="125"/>
        <v>1.2072555295843972</v>
      </c>
      <c r="H2662" s="1">
        <f t="shared" si="123"/>
        <v>0.999766751606742</v>
      </c>
      <c r="I2662" s="1">
        <f t="shared" si="124"/>
        <v>0.20765847023788997</v>
      </c>
    </row>
    <row r="2663" spans="7:9">
      <c r="G2663" s="4">
        <f t="shared" si="125"/>
        <v>1.2082555295843971</v>
      </c>
      <c r="H2663" s="1">
        <f t="shared" si="123"/>
        <v>0.9997674053885065</v>
      </c>
      <c r="I2663" s="1">
        <f t="shared" si="124"/>
        <v>0.20740782096418622</v>
      </c>
    </row>
    <row r="2664" spans="7:9">
      <c r="G2664" s="4">
        <f t="shared" si="125"/>
        <v>1.209255529584397</v>
      </c>
      <c r="H2664" s="1">
        <f t="shared" si="123"/>
        <v>0.99976805750826392</v>
      </c>
      <c r="I2664" s="1">
        <f t="shared" si="124"/>
        <v>0.20715726707342405</v>
      </c>
    </row>
    <row r="2665" spans="7:9">
      <c r="G2665" s="4">
        <f t="shared" si="125"/>
        <v>1.2102555295843969</v>
      </c>
      <c r="H2665" s="1">
        <f t="shared" si="123"/>
        <v>0.99976870796972217</v>
      </c>
      <c r="I2665" s="1">
        <f t="shared" si="124"/>
        <v>0.20690680895118319</v>
      </c>
    </row>
    <row r="2666" spans="7:9">
      <c r="G2666" s="4">
        <f t="shared" si="125"/>
        <v>1.2112555295843968</v>
      </c>
      <c r="H2666" s="1">
        <f t="shared" si="123"/>
        <v>0.9997693567765823</v>
      </c>
      <c r="I2666" s="1">
        <f t="shared" si="124"/>
        <v>0.20665644698229044</v>
      </c>
    </row>
    <row r="2667" spans="7:9">
      <c r="G2667" s="4">
        <f t="shared" si="125"/>
        <v>1.2122555295843966</v>
      </c>
      <c r="H2667" s="1">
        <f t="shared" si="123"/>
        <v>0.9997700039325389</v>
      </c>
      <c r="I2667" s="1">
        <f t="shared" si="124"/>
        <v>0.20640618155081875</v>
      </c>
    </row>
    <row r="2668" spans="7:9">
      <c r="G2668" s="4">
        <f t="shared" si="125"/>
        <v>1.2132555295843965</v>
      </c>
      <c r="H2668" s="1">
        <f t="shared" si="123"/>
        <v>0.99977064944127936</v>
      </c>
      <c r="I2668" s="1">
        <f t="shared" si="124"/>
        <v>0.20615601304008679</v>
      </c>
    </row>
    <row r="2669" spans="7:9">
      <c r="G2669" s="4">
        <f t="shared" si="125"/>
        <v>1.2142555295843964</v>
      </c>
      <c r="H2669" s="1">
        <f t="shared" si="123"/>
        <v>0.99977129330648451</v>
      </c>
      <c r="I2669" s="1">
        <f t="shared" si="124"/>
        <v>0.20590594183265823</v>
      </c>
    </row>
    <row r="2670" spans="7:9">
      <c r="G2670" s="4">
        <f t="shared" si="125"/>
        <v>1.2152555295843963</v>
      </c>
      <c r="H2670" s="1">
        <f t="shared" si="123"/>
        <v>0.99977193553182842</v>
      </c>
      <c r="I2670" s="1">
        <f t="shared" si="124"/>
        <v>0.20565596831034105</v>
      </c>
    </row>
    <row r="2671" spans="7:9">
      <c r="G2671" s="4">
        <f t="shared" si="125"/>
        <v>1.2162555295843962</v>
      </c>
      <c r="H2671" s="1">
        <f t="shared" si="123"/>
        <v>0.99977257612097836</v>
      </c>
      <c r="I2671" s="1">
        <f t="shared" si="124"/>
        <v>0.20540609285418712</v>
      </c>
    </row>
    <row r="2672" spans="7:9">
      <c r="G2672" s="4">
        <f t="shared" si="125"/>
        <v>1.2172555295843961</v>
      </c>
      <c r="H2672" s="1">
        <f t="shared" si="123"/>
        <v>0.99977321507759487</v>
      </c>
      <c r="I2672" s="1">
        <f t="shared" si="124"/>
        <v>0.20515631584449145</v>
      </c>
    </row>
    <row r="2673" spans="7:9">
      <c r="G2673" s="4">
        <f t="shared" si="125"/>
        <v>1.218255529584396</v>
      </c>
      <c r="H2673" s="1">
        <f t="shared" si="123"/>
        <v>0.99977385240533179</v>
      </c>
      <c r="I2673" s="1">
        <f t="shared" si="124"/>
        <v>0.20490663766079167</v>
      </c>
    </row>
    <row r="2674" spans="7:9">
      <c r="G2674" s="4">
        <f t="shared" si="125"/>
        <v>1.2192555295843959</v>
      </c>
      <c r="H2674" s="1">
        <f t="shared" si="123"/>
        <v>0.9997744881078362</v>
      </c>
      <c r="I2674" s="1">
        <f t="shared" si="124"/>
        <v>0.20465705868186737</v>
      </c>
    </row>
    <row r="2675" spans="7:9">
      <c r="G2675" s="4">
        <f t="shared" si="125"/>
        <v>1.2202555295843958</v>
      </c>
      <c r="H2675" s="1">
        <f t="shared" si="123"/>
        <v>0.99977512218874842</v>
      </c>
      <c r="I2675" s="1">
        <f t="shared" si="124"/>
        <v>0.20440757928573952</v>
      </c>
    </row>
    <row r="2676" spans="7:9">
      <c r="G2676" s="4">
        <f t="shared" si="125"/>
        <v>1.2212555295843956</v>
      </c>
      <c r="H2676" s="1">
        <f t="shared" si="123"/>
        <v>0.9997757546517021</v>
      </c>
      <c r="I2676" s="1">
        <f t="shared" si="124"/>
        <v>0.20415819984966999</v>
      </c>
    </row>
    <row r="2677" spans="7:9">
      <c r="G2677" s="4">
        <f t="shared" si="125"/>
        <v>1.2222555295843955</v>
      </c>
      <c r="H2677" s="1">
        <f t="shared" si="123"/>
        <v>0.99977638550032411</v>
      </c>
      <c r="I2677" s="1">
        <f t="shared" si="124"/>
        <v>0.20390892075016076</v>
      </c>
    </row>
    <row r="2678" spans="7:9">
      <c r="G2678" s="4">
        <f t="shared" si="125"/>
        <v>1.2232555295843954</v>
      </c>
      <c r="H2678" s="1">
        <f t="shared" si="123"/>
        <v>0.99977701473823488</v>
      </c>
      <c r="I2678" s="1">
        <f t="shared" si="124"/>
        <v>0.20365974236295353</v>
      </c>
    </row>
    <row r="2679" spans="7:9">
      <c r="G2679" s="4">
        <f t="shared" si="125"/>
        <v>1.2242555295843953</v>
      </c>
      <c r="H2679" s="1">
        <f t="shared" si="123"/>
        <v>0.99977764236904798</v>
      </c>
      <c r="I2679" s="1">
        <f t="shared" si="124"/>
        <v>0.20341066506302913</v>
      </c>
    </row>
    <row r="2680" spans="7:9">
      <c r="G2680" s="4">
        <f t="shared" si="125"/>
        <v>1.2252555295843952</v>
      </c>
      <c r="H2680" s="1">
        <f t="shared" si="123"/>
        <v>0.99977826839637007</v>
      </c>
      <c r="I2680" s="1">
        <f t="shared" si="124"/>
        <v>0.20316168922460665</v>
      </c>
    </row>
    <row r="2681" spans="7:9">
      <c r="G2681" s="4">
        <f t="shared" si="125"/>
        <v>1.2262555295843951</v>
      </c>
      <c r="H2681" s="1">
        <f t="shared" si="123"/>
        <v>0.9997788928238015</v>
      </c>
      <c r="I2681" s="1">
        <f t="shared" si="124"/>
        <v>0.20291281522114352</v>
      </c>
    </row>
    <row r="2682" spans="7:9">
      <c r="G2682" s="4">
        <f t="shared" si="125"/>
        <v>1.227255529584395</v>
      </c>
      <c r="H2682" s="1">
        <f t="shared" si="123"/>
        <v>0.99977951565493595</v>
      </c>
      <c r="I2682" s="1">
        <f t="shared" si="124"/>
        <v>0.2026640434253342</v>
      </c>
    </row>
    <row r="2683" spans="7:9">
      <c r="G2683" s="4">
        <f t="shared" si="125"/>
        <v>1.2282555295843949</v>
      </c>
      <c r="H2683" s="1">
        <f t="shared" si="123"/>
        <v>0.99978013689336009</v>
      </c>
      <c r="I2683" s="1">
        <f t="shared" si="124"/>
        <v>0.20241537420911013</v>
      </c>
    </row>
    <row r="2684" spans="7:9">
      <c r="G2684" s="4">
        <f t="shared" si="125"/>
        <v>1.2292555295843948</v>
      </c>
      <c r="H2684" s="1">
        <f t="shared" si="123"/>
        <v>0.99978075654265441</v>
      </c>
      <c r="I2684" s="1">
        <f t="shared" si="124"/>
        <v>0.202166807943639</v>
      </c>
    </row>
    <row r="2685" spans="7:9">
      <c r="G2685" s="4">
        <f t="shared" si="125"/>
        <v>1.2302555295843947</v>
      </c>
      <c r="H2685" s="1">
        <f t="shared" si="123"/>
        <v>0.99978137460639238</v>
      </c>
      <c r="I2685" s="1">
        <f t="shared" si="124"/>
        <v>0.20191834499932423</v>
      </c>
    </row>
    <row r="2686" spans="7:9">
      <c r="G2686" s="4">
        <f t="shared" si="125"/>
        <v>1.2312555295843945</v>
      </c>
      <c r="H2686" s="1">
        <f t="shared" si="123"/>
        <v>0.99978199108814114</v>
      </c>
      <c r="I2686" s="1">
        <f t="shared" si="124"/>
        <v>0.2016699857458045</v>
      </c>
    </row>
    <row r="2687" spans="7:9">
      <c r="G2687" s="4">
        <f t="shared" si="125"/>
        <v>1.2322555295843944</v>
      </c>
      <c r="H2687" s="1">
        <f t="shared" si="123"/>
        <v>0.99978260599146096</v>
      </c>
      <c r="I2687" s="1">
        <f t="shared" si="124"/>
        <v>0.201421730551953</v>
      </c>
    </row>
    <row r="2688" spans="7:9">
      <c r="G2688" s="4">
        <f t="shared" si="125"/>
        <v>1.2332555295843943</v>
      </c>
      <c r="H2688" s="1">
        <f t="shared" si="123"/>
        <v>0.99978321931990555</v>
      </c>
      <c r="I2688" s="1">
        <f t="shared" si="124"/>
        <v>0.2011735797858771</v>
      </c>
    </row>
    <row r="2689" spans="7:9">
      <c r="G2689" s="4">
        <f t="shared" si="125"/>
        <v>1.2342555295843942</v>
      </c>
      <c r="H2689" s="1">
        <f t="shared" si="123"/>
        <v>0.99978383107702229</v>
      </c>
      <c r="I2689" s="1">
        <f t="shared" si="124"/>
        <v>0.20092553381491779</v>
      </c>
    </row>
    <row r="2690" spans="7:9">
      <c r="G2690" s="4">
        <f t="shared" si="125"/>
        <v>1.2352555295843941</v>
      </c>
      <c r="H2690" s="1">
        <f t="shared" ref="H2690:H2753" si="126">1-$B$1*NORMSDIST($E$5-$E$6*G2690)</f>
        <v>0.99978444126635169</v>
      </c>
      <c r="I2690" s="1">
        <f t="shared" ref="I2690:I2753" si="127">_xlfn.NORM.S.DIST(G2690,FALSE)/(1-$B$16)</f>
        <v>0.20067759300564911</v>
      </c>
    </row>
    <row r="2691" spans="7:9">
      <c r="G2691" s="4">
        <f t="shared" ref="G2691:G2754" si="128">G2690+0.001</f>
        <v>1.236255529584394</v>
      </c>
      <c r="H2691" s="1">
        <f t="shared" si="126"/>
        <v>0.99978504989142769</v>
      </c>
      <c r="I2691" s="1">
        <f t="shared" si="127"/>
        <v>0.20042975772387761</v>
      </c>
    </row>
    <row r="2692" spans="7:9">
      <c r="G2692" s="4">
        <f t="shared" si="128"/>
        <v>1.2372555295843939</v>
      </c>
      <c r="H2692" s="1">
        <f t="shared" si="126"/>
        <v>0.99978565695577781</v>
      </c>
      <c r="I2692" s="1">
        <f t="shared" si="127"/>
        <v>0.20018202833464185</v>
      </c>
    </row>
    <row r="2693" spans="7:9">
      <c r="G2693" s="4">
        <f t="shared" si="128"/>
        <v>1.2382555295843938</v>
      </c>
      <c r="H2693" s="1">
        <f t="shared" si="126"/>
        <v>0.99978626246292279</v>
      </c>
      <c r="I2693" s="1">
        <f t="shared" si="127"/>
        <v>0.19993440520221198</v>
      </c>
    </row>
    <row r="2694" spans="7:9">
      <c r="G2694" s="4">
        <f t="shared" si="128"/>
        <v>1.2392555295843937</v>
      </c>
      <c r="H2694" s="1">
        <f t="shared" si="126"/>
        <v>0.99978686641637693</v>
      </c>
      <c r="I2694" s="1">
        <f t="shared" si="127"/>
        <v>0.1996868886900891</v>
      </c>
    </row>
    <row r="2695" spans="7:9">
      <c r="G2695" s="4">
        <f t="shared" si="128"/>
        <v>1.2402555295843936</v>
      </c>
      <c r="H2695" s="1">
        <f t="shared" si="126"/>
        <v>0.99978746881964808</v>
      </c>
      <c r="I2695" s="1">
        <f t="shared" si="127"/>
        <v>0.19943947916100491</v>
      </c>
    </row>
    <row r="2696" spans="7:9">
      <c r="G2696" s="4">
        <f t="shared" si="128"/>
        <v>1.2412555295843934</v>
      </c>
      <c r="H2696" s="1">
        <f t="shared" si="126"/>
        <v>0.99978806967623746</v>
      </c>
      <c r="I2696" s="1">
        <f t="shared" si="127"/>
        <v>0.19919217697692096</v>
      </c>
    </row>
    <row r="2697" spans="7:9">
      <c r="G2697" s="4">
        <f t="shared" si="128"/>
        <v>1.2422555295843933</v>
      </c>
      <c r="H2697" s="1">
        <f t="shared" si="126"/>
        <v>0.99978866898963958</v>
      </c>
      <c r="I2697" s="1">
        <f t="shared" si="127"/>
        <v>0.19894498249902842</v>
      </c>
    </row>
    <row r="2698" spans="7:9">
      <c r="G2698" s="4">
        <f t="shared" si="128"/>
        <v>1.2432555295843932</v>
      </c>
      <c r="H2698" s="1">
        <f t="shared" si="126"/>
        <v>0.99978926676334279</v>
      </c>
      <c r="I2698" s="1">
        <f t="shared" si="127"/>
        <v>0.19869789608774754</v>
      </c>
    </row>
    <row r="2699" spans="7:9">
      <c r="G2699" s="4">
        <f t="shared" si="128"/>
        <v>1.2442555295843931</v>
      </c>
      <c r="H2699" s="1">
        <f t="shared" si="126"/>
        <v>0.9997898630008285</v>
      </c>
      <c r="I2699" s="1">
        <f t="shared" si="127"/>
        <v>0.198450918102727</v>
      </c>
    </row>
    <row r="2700" spans="7:9">
      <c r="G2700" s="4">
        <f t="shared" si="128"/>
        <v>1.245255529584393</v>
      </c>
      <c r="H2700" s="1">
        <f t="shared" si="126"/>
        <v>0.99979045770557207</v>
      </c>
      <c r="I2700" s="1">
        <f t="shared" si="127"/>
        <v>0.19820404890284365</v>
      </c>
    </row>
    <row r="2701" spans="7:9">
      <c r="G2701" s="4">
        <f t="shared" si="128"/>
        <v>1.2462555295843929</v>
      </c>
      <c r="H2701" s="1">
        <f t="shared" si="126"/>
        <v>0.99979105088104192</v>
      </c>
      <c r="I2701" s="1">
        <f t="shared" si="127"/>
        <v>0.19795728884620184</v>
      </c>
    </row>
    <row r="2702" spans="7:9">
      <c r="G2702" s="4">
        <f t="shared" si="128"/>
        <v>1.2472555295843928</v>
      </c>
      <c r="H2702" s="1">
        <f t="shared" si="126"/>
        <v>0.9997916425307003</v>
      </c>
      <c r="I2702" s="1">
        <f t="shared" si="127"/>
        <v>0.19771063829013313</v>
      </c>
    </row>
    <row r="2703" spans="7:9">
      <c r="G2703" s="4">
        <f t="shared" si="128"/>
        <v>1.2482555295843927</v>
      </c>
      <c r="H2703" s="1">
        <f t="shared" si="126"/>
        <v>0.99979223265800277</v>
      </c>
      <c r="I2703" s="1">
        <f t="shared" si="127"/>
        <v>0.19746409759119563</v>
      </c>
    </row>
    <row r="2704" spans="7:9">
      <c r="G2704" s="4">
        <f t="shared" si="128"/>
        <v>1.2492555295843926</v>
      </c>
      <c r="H2704" s="1">
        <f t="shared" si="126"/>
        <v>0.99979282126639868</v>
      </c>
      <c r="I2704" s="1">
        <f t="shared" si="127"/>
        <v>0.19721766710517372</v>
      </c>
    </row>
    <row r="2705" spans="7:9">
      <c r="G2705" s="4">
        <f t="shared" si="128"/>
        <v>1.2502555295843925</v>
      </c>
      <c r="H2705" s="1">
        <f t="shared" si="126"/>
        <v>0.9997934083593305</v>
      </c>
      <c r="I2705" s="1">
        <f t="shared" si="127"/>
        <v>0.19697134718707754</v>
      </c>
    </row>
    <row r="2706" spans="7:9">
      <c r="G2706" s="4">
        <f t="shared" si="128"/>
        <v>1.2512555295843923</v>
      </c>
      <c r="H2706" s="1">
        <f t="shared" si="126"/>
        <v>0.99979399394023472</v>
      </c>
      <c r="I2706" s="1">
        <f t="shared" si="127"/>
        <v>0.1967251381911424</v>
      </c>
    </row>
    <row r="2707" spans="7:9">
      <c r="G2707" s="4">
        <f t="shared" si="128"/>
        <v>1.2522555295843922</v>
      </c>
      <c r="H2707" s="1">
        <f t="shared" si="126"/>
        <v>0.9997945780125409</v>
      </c>
      <c r="I2707" s="1">
        <f t="shared" si="127"/>
        <v>0.19647904047082859</v>
      </c>
    </row>
    <row r="2708" spans="7:9">
      <c r="G2708" s="4">
        <f t="shared" si="128"/>
        <v>1.2532555295843921</v>
      </c>
      <c r="H2708" s="1">
        <f t="shared" si="126"/>
        <v>0.99979516057967266</v>
      </c>
      <c r="I2708" s="1">
        <f t="shared" si="127"/>
        <v>0.19623305437882063</v>
      </c>
    </row>
    <row r="2709" spans="7:9">
      <c r="G2709" s="4">
        <f t="shared" si="128"/>
        <v>1.254255529584392</v>
      </c>
      <c r="H2709" s="1">
        <f t="shared" si="126"/>
        <v>0.99979574164504681</v>
      </c>
      <c r="I2709" s="1">
        <f t="shared" si="127"/>
        <v>0.19598718026702713</v>
      </c>
    </row>
    <row r="2710" spans="7:9">
      <c r="G2710" s="4">
        <f t="shared" si="128"/>
        <v>1.2552555295843919</v>
      </c>
      <c r="H2710" s="1">
        <f t="shared" si="126"/>
        <v>0.99979632121207374</v>
      </c>
      <c r="I2710" s="1">
        <f t="shared" si="127"/>
        <v>0.19574141848658011</v>
      </c>
    </row>
    <row r="2711" spans="7:9">
      <c r="G2711" s="4">
        <f t="shared" si="128"/>
        <v>1.2562555295843918</v>
      </c>
      <c r="H2711" s="1">
        <f t="shared" si="126"/>
        <v>0.99979689928415771</v>
      </c>
      <c r="I2711" s="1">
        <f t="shared" si="127"/>
        <v>0.19549576938783475</v>
      </c>
    </row>
    <row r="2712" spans="7:9">
      <c r="G2712" s="4">
        <f t="shared" si="128"/>
        <v>1.2572555295843917</v>
      </c>
      <c r="H2712" s="1">
        <f t="shared" si="126"/>
        <v>0.99979747586469636</v>
      </c>
      <c r="I2712" s="1">
        <f t="shared" si="127"/>
        <v>0.19525023332036887</v>
      </c>
    </row>
    <row r="2713" spans="7:9">
      <c r="G2713" s="4">
        <f t="shared" si="128"/>
        <v>1.2582555295843916</v>
      </c>
      <c r="H2713" s="1">
        <f t="shared" si="126"/>
        <v>0.99979805095708107</v>
      </c>
      <c r="I2713" s="1">
        <f t="shared" si="127"/>
        <v>0.19500481063298247</v>
      </c>
    </row>
    <row r="2714" spans="7:9">
      <c r="G2714" s="4">
        <f t="shared" si="128"/>
        <v>1.2592555295843915</v>
      </c>
      <c r="H2714" s="1">
        <f t="shared" si="126"/>
        <v>0.99979862456469648</v>
      </c>
      <c r="I2714" s="1">
        <f t="shared" si="127"/>
        <v>0.19475950167369743</v>
      </c>
    </row>
    <row r="2715" spans="7:9">
      <c r="G2715" s="4">
        <f t="shared" si="128"/>
        <v>1.2602555295843914</v>
      </c>
      <c r="H2715" s="1">
        <f t="shared" si="126"/>
        <v>0.99979919669092143</v>
      </c>
      <c r="I2715" s="1">
        <f t="shared" si="127"/>
        <v>0.19451430678975706</v>
      </c>
    </row>
    <row r="2716" spans="7:9">
      <c r="G2716" s="4">
        <f t="shared" si="128"/>
        <v>1.2612555295843912</v>
      </c>
      <c r="H2716" s="1">
        <f t="shared" si="126"/>
        <v>0.99979976733912779</v>
      </c>
      <c r="I2716" s="1">
        <f t="shared" si="127"/>
        <v>0.19426922632762561</v>
      </c>
    </row>
    <row r="2717" spans="7:9">
      <c r="G2717" s="4">
        <f t="shared" si="128"/>
        <v>1.2622555295843911</v>
      </c>
      <c r="H2717" s="1">
        <f t="shared" si="126"/>
        <v>0.99980033651268152</v>
      </c>
      <c r="I2717" s="1">
        <f t="shared" si="127"/>
        <v>0.19402426063298786</v>
      </c>
    </row>
    <row r="2718" spans="7:9">
      <c r="G2718" s="4">
        <f t="shared" si="128"/>
        <v>1.263255529584391</v>
      </c>
      <c r="H2718" s="1">
        <f t="shared" si="126"/>
        <v>0.99980090421494194</v>
      </c>
      <c r="I2718" s="1">
        <f t="shared" si="127"/>
        <v>0.19377941005074895</v>
      </c>
    </row>
    <row r="2719" spans="7:9">
      <c r="G2719" s="4">
        <f t="shared" si="128"/>
        <v>1.2642555295843909</v>
      </c>
      <c r="H2719" s="1">
        <f t="shared" si="126"/>
        <v>0.99980147044926215</v>
      </c>
      <c r="I2719" s="1">
        <f t="shared" si="127"/>
        <v>0.19353467492503371</v>
      </c>
    </row>
    <row r="2720" spans="7:9">
      <c r="G2720" s="4">
        <f t="shared" si="128"/>
        <v>1.2652555295843908</v>
      </c>
      <c r="H2720" s="1">
        <f t="shared" si="126"/>
        <v>0.99980203521898892</v>
      </c>
      <c r="I2720" s="1">
        <f t="shared" si="127"/>
        <v>0.19329005559918638</v>
      </c>
    </row>
    <row r="2721" spans="7:9">
      <c r="G2721" s="4">
        <f t="shared" si="128"/>
        <v>1.2662555295843907</v>
      </c>
      <c r="H2721" s="1">
        <f t="shared" si="126"/>
        <v>0.99980259852746267</v>
      </c>
      <c r="I2721" s="1">
        <f t="shared" si="127"/>
        <v>0.19304555241577026</v>
      </c>
    </row>
    <row r="2722" spans="7:9">
      <c r="G2722" s="4">
        <f t="shared" si="128"/>
        <v>1.2672555295843906</v>
      </c>
      <c r="H2722" s="1">
        <f t="shared" si="126"/>
        <v>0.99980316037801742</v>
      </c>
      <c r="I2722" s="1">
        <f t="shared" si="127"/>
        <v>0.19280116571656716</v>
      </c>
    </row>
    <row r="2723" spans="7:9">
      <c r="G2723" s="4">
        <f t="shared" si="128"/>
        <v>1.2682555295843905</v>
      </c>
      <c r="H2723" s="1">
        <f t="shared" si="126"/>
        <v>0.99980372077398094</v>
      </c>
      <c r="I2723" s="1">
        <f t="shared" si="127"/>
        <v>0.19255689584257743</v>
      </c>
    </row>
    <row r="2724" spans="7:9">
      <c r="G2724" s="4">
        <f t="shared" si="128"/>
        <v>1.2692555295843904</v>
      </c>
      <c r="H2724" s="1">
        <f t="shared" si="126"/>
        <v>0.9998042797186748</v>
      </c>
      <c r="I2724" s="1">
        <f t="shared" si="127"/>
        <v>0.19231274313401894</v>
      </c>
    </row>
    <row r="2725" spans="7:9">
      <c r="G2725" s="4">
        <f t="shared" si="128"/>
        <v>1.2702555295843903</v>
      </c>
      <c r="H2725" s="1">
        <f t="shared" si="126"/>
        <v>0.99980483721541402</v>
      </c>
      <c r="I2725" s="1">
        <f t="shared" si="127"/>
        <v>0.1920687079303274</v>
      </c>
    </row>
    <row r="2726" spans="7:9">
      <c r="G2726" s="4">
        <f t="shared" si="128"/>
        <v>1.2712555295843901</v>
      </c>
      <c r="H2726" s="1">
        <f t="shared" si="126"/>
        <v>0.99980539326750761</v>
      </c>
      <c r="I2726" s="1">
        <f t="shared" si="127"/>
        <v>0.1918247905701555</v>
      </c>
    </row>
    <row r="2727" spans="7:9">
      <c r="G2727" s="4">
        <f t="shared" si="128"/>
        <v>1.27225552958439</v>
      </c>
      <c r="H2727" s="1">
        <f t="shared" si="126"/>
        <v>0.99980594787825816</v>
      </c>
      <c r="I2727" s="1">
        <f t="shared" si="127"/>
        <v>0.19158099139137275</v>
      </c>
    </row>
    <row r="2728" spans="7:9">
      <c r="G2728" s="4">
        <f t="shared" si="128"/>
        <v>1.2732555295843899</v>
      </c>
      <c r="H2728" s="1">
        <f t="shared" si="126"/>
        <v>0.9998065010509618</v>
      </c>
      <c r="I2728" s="1">
        <f t="shared" si="127"/>
        <v>0.19133731073106502</v>
      </c>
    </row>
    <row r="2729" spans="7:9">
      <c r="G2729" s="4">
        <f t="shared" si="128"/>
        <v>1.2742555295843898</v>
      </c>
      <c r="H2729" s="1">
        <f t="shared" si="126"/>
        <v>0.99980705278890891</v>
      </c>
      <c r="I2729" s="1">
        <f t="shared" si="127"/>
        <v>0.19109374892553446</v>
      </c>
    </row>
    <row r="2730" spans="7:9">
      <c r="G2730" s="4">
        <f t="shared" si="128"/>
        <v>1.2752555295843897</v>
      </c>
      <c r="H2730" s="1">
        <f t="shared" si="126"/>
        <v>0.99980760309538297</v>
      </c>
      <c r="I2730" s="1">
        <f t="shared" si="127"/>
        <v>0.19085030631029884</v>
      </c>
    </row>
    <row r="2731" spans="7:9">
      <c r="G2731" s="4">
        <f t="shared" si="128"/>
        <v>1.2762555295843896</v>
      </c>
      <c r="H2731" s="1">
        <f t="shared" si="126"/>
        <v>0.9998081519736618</v>
      </c>
      <c r="I2731" s="1">
        <f t="shared" si="127"/>
        <v>0.19060698322009129</v>
      </c>
    </row>
    <row r="2732" spans="7:9">
      <c r="G2732" s="4">
        <f t="shared" si="128"/>
        <v>1.2772555295843895</v>
      </c>
      <c r="H2732" s="1">
        <f t="shared" si="126"/>
        <v>0.99980869942701667</v>
      </c>
      <c r="I2732" s="1">
        <f t="shared" si="127"/>
        <v>0.19036377998886003</v>
      </c>
    </row>
    <row r="2733" spans="7:9">
      <c r="G2733" s="4">
        <f t="shared" si="128"/>
        <v>1.2782555295843894</v>
      </c>
      <c r="H2733" s="1">
        <f t="shared" si="126"/>
        <v>0.99980924545871253</v>
      </c>
      <c r="I2733" s="1">
        <f t="shared" si="127"/>
        <v>0.19012069694976805</v>
      </c>
    </row>
    <row r="2734" spans="7:9">
      <c r="G2734" s="4">
        <f t="shared" si="128"/>
        <v>1.2792555295843893</v>
      </c>
      <c r="H2734" s="1">
        <f t="shared" si="126"/>
        <v>0.99980979007200843</v>
      </c>
      <c r="I2734" s="1">
        <f t="shared" si="127"/>
        <v>0.18987773443519262</v>
      </c>
    </row>
    <row r="2735" spans="7:9">
      <c r="G2735" s="4">
        <f t="shared" si="128"/>
        <v>1.2802555295843892</v>
      </c>
      <c r="H2735" s="1">
        <f t="shared" si="126"/>
        <v>0.99981033327015689</v>
      </c>
      <c r="I2735" s="1">
        <f t="shared" si="127"/>
        <v>0.18963489277672516</v>
      </c>
    </row>
    <row r="2736" spans="7:9">
      <c r="G2736" s="4">
        <f t="shared" si="128"/>
        <v>1.281255529584389</v>
      </c>
      <c r="H2736" s="1">
        <f t="shared" si="126"/>
        <v>0.99981087505640442</v>
      </c>
      <c r="I2736" s="1">
        <f t="shared" si="127"/>
        <v>0.18939217230517086</v>
      </c>
    </row>
    <row r="2737" spans="7:9">
      <c r="G2737" s="4">
        <f t="shared" si="128"/>
        <v>1.2822555295843889</v>
      </c>
      <c r="H2737" s="1">
        <f t="shared" si="126"/>
        <v>0.99981141543399132</v>
      </c>
      <c r="I2737" s="1">
        <f t="shared" si="127"/>
        <v>0.1891495733505483</v>
      </c>
    </row>
    <row r="2738" spans="7:9">
      <c r="G2738" s="4">
        <f t="shared" si="128"/>
        <v>1.2832555295843888</v>
      </c>
      <c r="H2738" s="1">
        <f t="shared" si="126"/>
        <v>0.99981195440615156</v>
      </c>
      <c r="I2738" s="1">
        <f t="shared" si="127"/>
        <v>0.18890709624208912</v>
      </c>
    </row>
    <row r="2739" spans="7:9">
      <c r="G2739" s="4">
        <f t="shared" si="128"/>
        <v>1.2842555295843887</v>
      </c>
      <c r="H2739" s="1">
        <f t="shared" si="126"/>
        <v>0.9998124919761131</v>
      </c>
      <c r="I2739" s="1">
        <f t="shared" si="127"/>
        <v>0.18866474130823785</v>
      </c>
    </row>
    <row r="2740" spans="7:9">
      <c r="G2740" s="4">
        <f t="shared" si="128"/>
        <v>1.2852555295843886</v>
      </c>
      <c r="H2740" s="1">
        <f t="shared" si="126"/>
        <v>0.99981302814709772</v>
      </c>
      <c r="I2740" s="1">
        <f t="shared" si="127"/>
        <v>0.18842250887665143</v>
      </c>
    </row>
    <row r="2741" spans="7:9">
      <c r="G2741" s="4">
        <f t="shared" si="128"/>
        <v>1.2862555295843885</v>
      </c>
      <c r="H2741" s="1">
        <f t="shared" si="126"/>
        <v>0.99981356292232093</v>
      </c>
      <c r="I2741" s="1">
        <f t="shared" si="127"/>
        <v>0.18818039927419922</v>
      </c>
    </row>
    <row r="2742" spans="7:9">
      <c r="G2742" s="4">
        <f t="shared" si="128"/>
        <v>1.2872555295843884</v>
      </c>
      <c r="H2742" s="1">
        <f t="shared" si="126"/>
        <v>0.99981409630499196</v>
      </c>
      <c r="I2742" s="1">
        <f t="shared" si="127"/>
        <v>0.18793841282696216</v>
      </c>
    </row>
    <row r="2743" spans="7:9">
      <c r="G2743" s="4">
        <f t="shared" si="128"/>
        <v>1.2882555295843883</v>
      </c>
      <c r="H2743" s="1">
        <f t="shared" si="126"/>
        <v>0.99981462829831436</v>
      </c>
      <c r="I2743" s="1">
        <f t="shared" si="127"/>
        <v>0.1876965498602331</v>
      </c>
    </row>
    <row r="2744" spans="7:9">
      <c r="G2744" s="4">
        <f t="shared" si="128"/>
        <v>1.2892555295843882</v>
      </c>
      <c r="H2744" s="1">
        <f t="shared" si="126"/>
        <v>0.99981515890548511</v>
      </c>
      <c r="I2744" s="1">
        <f t="shared" si="127"/>
        <v>0.18745481069851608</v>
      </c>
    </row>
    <row r="2745" spans="7:9">
      <c r="G2745" s="4">
        <f t="shared" si="128"/>
        <v>1.2902555295843881</v>
      </c>
      <c r="H2745" s="1">
        <f t="shared" si="126"/>
        <v>0.99981568812969512</v>
      </c>
      <c r="I2745" s="1">
        <f t="shared" si="127"/>
        <v>0.18721319566552613</v>
      </c>
    </row>
    <row r="2746" spans="7:9">
      <c r="G2746" s="4">
        <f t="shared" si="128"/>
        <v>1.2912555295843879</v>
      </c>
      <c r="H2746" s="1">
        <f t="shared" si="126"/>
        <v>0.99981621597412929</v>
      </c>
      <c r="I2746" s="1">
        <f t="shared" si="127"/>
        <v>0.18697170508418928</v>
      </c>
    </row>
    <row r="2747" spans="7:9">
      <c r="G2747" s="4">
        <f t="shared" si="128"/>
        <v>1.2922555295843878</v>
      </c>
      <c r="H2747" s="1">
        <f t="shared" si="126"/>
        <v>0.9998167424419665</v>
      </c>
      <c r="I2747" s="1">
        <f t="shared" si="127"/>
        <v>0.18673033927664187</v>
      </c>
    </row>
    <row r="2748" spans="7:9">
      <c r="G2748" s="4">
        <f t="shared" si="128"/>
        <v>1.2932555295843877</v>
      </c>
      <c r="H2748" s="1">
        <f t="shared" si="126"/>
        <v>0.99981726753637934</v>
      </c>
      <c r="I2748" s="1">
        <f t="shared" si="127"/>
        <v>0.18648909856423043</v>
      </c>
    </row>
    <row r="2749" spans="7:9">
      <c r="G2749" s="4">
        <f t="shared" si="128"/>
        <v>1.2942555295843876</v>
      </c>
      <c r="H2749" s="1">
        <f t="shared" si="126"/>
        <v>0.99981779126053438</v>
      </c>
      <c r="I2749" s="1">
        <f t="shared" si="127"/>
        <v>0.18624798326751157</v>
      </c>
    </row>
    <row r="2750" spans="7:9">
      <c r="G2750" s="4">
        <f t="shared" si="128"/>
        <v>1.2952555295843875</v>
      </c>
      <c r="H2750" s="1">
        <f t="shared" si="126"/>
        <v>0.99981831361759199</v>
      </c>
      <c r="I2750" s="1">
        <f t="shared" si="127"/>
        <v>0.18600699370625165</v>
      </c>
    </row>
    <row r="2751" spans="7:9">
      <c r="G2751" s="4">
        <f t="shared" si="128"/>
        <v>1.2962555295843874</v>
      </c>
      <c r="H2751" s="1">
        <f t="shared" si="126"/>
        <v>0.99981883461070664</v>
      </c>
      <c r="I2751" s="1">
        <f t="shared" si="127"/>
        <v>0.18576613019942634</v>
      </c>
    </row>
    <row r="2752" spans="7:9">
      <c r="G2752" s="4">
        <f t="shared" si="128"/>
        <v>1.2972555295843873</v>
      </c>
      <c r="H2752" s="1">
        <f t="shared" si="126"/>
        <v>0.9998193542430267</v>
      </c>
      <c r="I2752" s="1">
        <f t="shared" si="127"/>
        <v>0.18552539306522051</v>
      </c>
    </row>
    <row r="2753" spans="7:9">
      <c r="G2753" s="4">
        <f t="shared" si="128"/>
        <v>1.2982555295843872</v>
      </c>
      <c r="H2753" s="1">
        <f t="shared" si="126"/>
        <v>0.99981987251769422</v>
      </c>
      <c r="I2753" s="1">
        <f t="shared" si="127"/>
        <v>0.1852847826210281</v>
      </c>
    </row>
    <row r="2754" spans="7:9">
      <c r="G2754" s="4">
        <f t="shared" si="128"/>
        <v>1.2992555295843871</v>
      </c>
      <c r="H2754" s="1">
        <f t="shared" ref="H2754:H2817" si="129">1-$B$1*NORMSDIST($E$5-$E$6*G2754)</f>
        <v>0.99982038943784568</v>
      </c>
      <c r="I2754" s="1">
        <f t="shared" ref="I2754:I2817" si="130">_xlfn.NORM.S.DIST(G2754,FALSE)/(1-$B$16)</f>
        <v>0.18504429918345167</v>
      </c>
    </row>
    <row r="2755" spans="7:9">
      <c r="G2755" s="4">
        <f t="shared" ref="G2755:G2818" si="131">G2754+0.001</f>
        <v>1.3002555295843869</v>
      </c>
      <c r="H2755" s="1">
        <f t="shared" si="129"/>
        <v>0.99982090500661114</v>
      </c>
      <c r="I2755" s="1">
        <f t="shared" si="130"/>
        <v>0.18480394306830222</v>
      </c>
    </row>
    <row r="2756" spans="7:9">
      <c r="G2756" s="4">
        <f t="shared" si="131"/>
        <v>1.3012555295843868</v>
      </c>
      <c r="H2756" s="1">
        <f t="shared" si="129"/>
        <v>0.99982141922711454</v>
      </c>
      <c r="I2756" s="1">
        <f t="shared" si="130"/>
        <v>0.18456371459059906</v>
      </c>
    </row>
    <row r="2757" spans="7:9">
      <c r="G2757" s="4">
        <f t="shared" si="131"/>
        <v>1.3022555295843867</v>
      </c>
      <c r="H2757" s="1">
        <f t="shared" si="129"/>
        <v>0.99982193210247428</v>
      </c>
      <c r="I2757" s="1">
        <f t="shared" si="130"/>
        <v>0.18432361406456937</v>
      </c>
    </row>
    <row r="2758" spans="7:9">
      <c r="G2758" s="4">
        <f t="shared" si="131"/>
        <v>1.3032555295843866</v>
      </c>
      <c r="H2758" s="1">
        <f t="shared" si="129"/>
        <v>0.99982244363580219</v>
      </c>
      <c r="I2758" s="1">
        <f t="shared" si="130"/>
        <v>0.18408364180364822</v>
      </c>
    </row>
    <row r="2759" spans="7:9">
      <c r="G2759" s="4">
        <f t="shared" si="131"/>
        <v>1.3042555295843865</v>
      </c>
      <c r="H2759" s="1">
        <f t="shared" si="129"/>
        <v>0.99982295383020436</v>
      </c>
      <c r="I2759" s="1">
        <f t="shared" si="130"/>
        <v>0.18384379812047824</v>
      </c>
    </row>
    <row r="2760" spans="7:9">
      <c r="G2760" s="4">
        <f t="shared" si="131"/>
        <v>1.3052555295843864</v>
      </c>
      <c r="H2760" s="1">
        <f t="shared" si="129"/>
        <v>0.99982346268878097</v>
      </c>
      <c r="I2760" s="1">
        <f t="shared" si="130"/>
        <v>0.18360408332690928</v>
      </c>
    </row>
    <row r="2761" spans="7:9">
      <c r="G2761" s="4">
        <f t="shared" si="131"/>
        <v>1.3062555295843863</v>
      </c>
      <c r="H2761" s="1">
        <f t="shared" si="129"/>
        <v>0.99982397021462599</v>
      </c>
      <c r="I2761" s="1">
        <f t="shared" si="130"/>
        <v>0.18336449773399835</v>
      </c>
    </row>
    <row r="2762" spans="7:9">
      <c r="G2762" s="4">
        <f t="shared" si="131"/>
        <v>1.3072555295843862</v>
      </c>
      <c r="H2762" s="1">
        <f t="shared" si="129"/>
        <v>0.9998244764108275</v>
      </c>
      <c r="I2762" s="1">
        <f t="shared" si="130"/>
        <v>0.18312504165200941</v>
      </c>
    </row>
    <row r="2763" spans="7:9">
      <c r="G2763" s="4">
        <f t="shared" si="131"/>
        <v>1.3082555295843861</v>
      </c>
      <c r="H2763" s="1">
        <f t="shared" si="129"/>
        <v>0.9998249812804676</v>
      </c>
      <c r="I2763" s="1">
        <f t="shared" si="130"/>
        <v>0.18288571539041315</v>
      </c>
    </row>
    <row r="2764" spans="7:9">
      <c r="G2764" s="4">
        <f t="shared" si="131"/>
        <v>1.309255529584386</v>
      </c>
      <c r="H2764" s="1">
        <f t="shared" si="129"/>
        <v>0.99982548482662237</v>
      </c>
      <c r="I2764" s="1">
        <f t="shared" si="130"/>
        <v>0.18264651925788658</v>
      </c>
    </row>
    <row r="2765" spans="7:9">
      <c r="G2765" s="4">
        <f t="shared" si="131"/>
        <v>1.3102555295843858</v>
      </c>
      <c r="H2765" s="1">
        <f t="shared" si="129"/>
        <v>0.99982598705236214</v>
      </c>
      <c r="I2765" s="1">
        <f t="shared" si="130"/>
        <v>0.18240745356231322</v>
      </c>
    </row>
    <row r="2766" spans="7:9">
      <c r="G2766" s="4">
        <f t="shared" si="131"/>
        <v>1.3112555295843857</v>
      </c>
      <c r="H2766" s="1">
        <f t="shared" si="129"/>
        <v>0.99982648796075091</v>
      </c>
      <c r="I2766" s="1">
        <f t="shared" si="130"/>
        <v>0.18216851861078265</v>
      </c>
    </row>
    <row r="2767" spans="7:9">
      <c r="G2767" s="4">
        <f t="shared" si="131"/>
        <v>1.3122555295843856</v>
      </c>
      <c r="H2767" s="1">
        <f t="shared" si="129"/>
        <v>0.999826987554847</v>
      </c>
      <c r="I2767" s="1">
        <f t="shared" si="130"/>
        <v>0.18192971470959024</v>
      </c>
    </row>
    <row r="2768" spans="7:9">
      <c r="G2768" s="4">
        <f t="shared" si="131"/>
        <v>1.3132555295843855</v>
      </c>
      <c r="H2768" s="1">
        <f t="shared" si="129"/>
        <v>0.99982748583770276</v>
      </c>
      <c r="I2768" s="1">
        <f t="shared" si="130"/>
        <v>0.18169104216423732</v>
      </c>
    </row>
    <row r="2769" spans="7:9">
      <c r="G2769" s="4">
        <f t="shared" si="131"/>
        <v>1.3142555295843854</v>
      </c>
      <c r="H2769" s="1">
        <f t="shared" si="129"/>
        <v>0.99982798281236451</v>
      </c>
      <c r="I2769" s="1">
        <f t="shared" si="130"/>
        <v>0.18145250127943055</v>
      </c>
    </row>
    <row r="2770" spans="7:9">
      <c r="G2770" s="4">
        <f t="shared" si="131"/>
        <v>1.3152555295843853</v>
      </c>
      <c r="H2770" s="1">
        <f t="shared" si="129"/>
        <v>0.99982847848187295</v>
      </c>
      <c r="I2770" s="1">
        <f t="shared" si="130"/>
        <v>0.18121409235908212</v>
      </c>
    </row>
    <row r="2771" spans="7:9">
      <c r="G2771" s="4">
        <f t="shared" si="131"/>
        <v>1.3162555295843852</v>
      </c>
      <c r="H2771" s="1">
        <f t="shared" si="129"/>
        <v>0.99982897284926242</v>
      </c>
      <c r="I2771" s="1">
        <f t="shared" si="130"/>
        <v>0.18097581570630944</v>
      </c>
    </row>
    <row r="2772" spans="7:9">
      <c r="G2772" s="4">
        <f t="shared" si="131"/>
        <v>1.3172555295843851</v>
      </c>
      <c r="H2772" s="1">
        <f t="shared" si="129"/>
        <v>0.99982946591756161</v>
      </c>
      <c r="I2772" s="1">
        <f t="shared" si="130"/>
        <v>0.18073767162343488</v>
      </c>
    </row>
    <row r="2773" spans="7:9">
      <c r="G2773" s="4">
        <f t="shared" si="131"/>
        <v>1.318255529584385</v>
      </c>
      <c r="H2773" s="1">
        <f t="shared" si="129"/>
        <v>0.99982995768979332</v>
      </c>
      <c r="I2773" s="1">
        <f t="shared" si="130"/>
        <v>0.18049966041198567</v>
      </c>
    </row>
    <row r="2774" spans="7:9">
      <c r="G2774" s="4">
        <f t="shared" si="131"/>
        <v>1.3192555295843849</v>
      </c>
      <c r="H2774" s="1">
        <f t="shared" si="129"/>
        <v>0.99983044816897437</v>
      </c>
      <c r="I2774" s="1">
        <f t="shared" si="130"/>
        <v>0.18026178237269391</v>
      </c>
    </row>
    <row r="2775" spans="7:9">
      <c r="G2775" s="4">
        <f t="shared" si="131"/>
        <v>1.3202555295843847</v>
      </c>
      <c r="H2775" s="1">
        <f t="shared" si="129"/>
        <v>0.9998309373581159</v>
      </c>
      <c r="I2775" s="1">
        <f t="shared" si="130"/>
        <v>0.1800240378054962</v>
      </c>
    </row>
    <row r="2776" spans="7:9">
      <c r="G2776" s="4">
        <f t="shared" si="131"/>
        <v>1.3212555295843846</v>
      </c>
      <c r="H2776" s="1">
        <f t="shared" si="129"/>
        <v>0.99983142526022284</v>
      </c>
      <c r="I2776" s="1">
        <f t="shared" si="130"/>
        <v>0.17978642700953343</v>
      </c>
    </row>
    <row r="2777" spans="7:9">
      <c r="G2777" s="4">
        <f t="shared" si="131"/>
        <v>1.3222555295843845</v>
      </c>
      <c r="H2777" s="1">
        <f t="shared" si="129"/>
        <v>0.99983191187829468</v>
      </c>
      <c r="I2777" s="1">
        <f t="shared" si="130"/>
        <v>0.17954895028315088</v>
      </c>
    </row>
    <row r="2778" spans="7:9">
      <c r="G2778" s="4">
        <f t="shared" si="131"/>
        <v>1.3232555295843844</v>
      </c>
      <c r="H2778" s="1">
        <f t="shared" si="129"/>
        <v>0.99983239721532458</v>
      </c>
      <c r="I2778" s="1">
        <f t="shared" si="130"/>
        <v>0.179311607923898</v>
      </c>
    </row>
    <row r="2779" spans="7:9">
      <c r="G2779" s="4">
        <f t="shared" si="131"/>
        <v>1.3242555295843843</v>
      </c>
      <c r="H2779" s="1">
        <f t="shared" si="129"/>
        <v>0.99983288127430026</v>
      </c>
      <c r="I2779" s="1">
        <f t="shared" si="130"/>
        <v>0.17907440022852816</v>
      </c>
    </row>
    <row r="2780" spans="7:9">
      <c r="G2780" s="4">
        <f t="shared" si="131"/>
        <v>1.3252555295843842</v>
      </c>
      <c r="H2780" s="1">
        <f t="shared" si="129"/>
        <v>0.99983336405820333</v>
      </c>
      <c r="I2780" s="1">
        <f t="shared" si="130"/>
        <v>0.17883732749299852</v>
      </c>
    </row>
    <row r="2781" spans="7:9">
      <c r="G2781" s="4">
        <f t="shared" si="131"/>
        <v>1.3262555295843841</v>
      </c>
      <c r="H2781" s="1">
        <f t="shared" si="129"/>
        <v>0.99983384557000987</v>
      </c>
      <c r="I2781" s="1">
        <f t="shared" si="130"/>
        <v>0.17860039001247008</v>
      </c>
    </row>
    <row r="2782" spans="7:9">
      <c r="G2782" s="4">
        <f t="shared" si="131"/>
        <v>1.327255529584384</v>
      </c>
      <c r="H2782" s="1">
        <f t="shared" si="129"/>
        <v>0.99983432581268972</v>
      </c>
      <c r="I2782" s="1">
        <f t="shared" si="130"/>
        <v>0.17836358808130739</v>
      </c>
    </row>
    <row r="2783" spans="7:9">
      <c r="G2783" s="4">
        <f t="shared" si="131"/>
        <v>1.3282555295843839</v>
      </c>
      <c r="H2783" s="1">
        <f t="shared" si="129"/>
        <v>0.99983480478920728</v>
      </c>
      <c r="I2783" s="1">
        <f t="shared" si="130"/>
        <v>0.17812692199307853</v>
      </c>
    </row>
    <row r="2784" spans="7:9">
      <c r="G2784" s="4">
        <f t="shared" si="131"/>
        <v>1.3292555295843838</v>
      </c>
      <c r="H2784" s="1">
        <f t="shared" si="129"/>
        <v>0.99983528250252107</v>
      </c>
      <c r="I2784" s="1">
        <f t="shared" si="130"/>
        <v>0.17789039204055482</v>
      </c>
    </row>
    <row r="2785" spans="7:9">
      <c r="G2785" s="4">
        <f t="shared" si="131"/>
        <v>1.3302555295843836</v>
      </c>
      <c r="H2785" s="1">
        <f t="shared" si="129"/>
        <v>0.99983575895558352</v>
      </c>
      <c r="I2785" s="1">
        <f t="shared" si="130"/>
        <v>0.17765399851571095</v>
      </c>
    </row>
    <row r="2786" spans="7:9">
      <c r="G2786" s="4">
        <f t="shared" si="131"/>
        <v>1.3312555295843835</v>
      </c>
      <c r="H2786" s="1">
        <f t="shared" si="129"/>
        <v>0.99983623415134171</v>
      </c>
      <c r="I2786" s="1">
        <f t="shared" si="130"/>
        <v>0.17741774170972469</v>
      </c>
    </row>
    <row r="2787" spans="7:9">
      <c r="G2787" s="4">
        <f t="shared" si="131"/>
        <v>1.3322555295843834</v>
      </c>
      <c r="H2787" s="1">
        <f t="shared" si="129"/>
        <v>0.99983670809273673</v>
      </c>
      <c r="I2787" s="1">
        <f t="shared" si="130"/>
        <v>0.17718162191297687</v>
      </c>
    </row>
    <row r="2788" spans="7:9">
      <c r="G2788" s="4">
        <f t="shared" si="131"/>
        <v>1.3332555295843833</v>
      </c>
      <c r="H2788" s="1">
        <f t="shared" si="129"/>
        <v>0.99983718078270367</v>
      </c>
      <c r="I2788" s="1">
        <f t="shared" si="130"/>
        <v>0.17694563941505123</v>
      </c>
    </row>
    <row r="2789" spans="7:9">
      <c r="G2789" s="4">
        <f t="shared" si="131"/>
        <v>1.3342555295843832</v>
      </c>
      <c r="H2789" s="1">
        <f t="shared" si="129"/>
        <v>0.99983765222417231</v>
      </c>
      <c r="I2789" s="1">
        <f t="shared" si="130"/>
        <v>0.17670979450473434</v>
      </c>
    </row>
    <row r="2790" spans="7:9">
      <c r="G2790" s="4">
        <f t="shared" si="131"/>
        <v>1.3352555295843831</v>
      </c>
      <c r="H2790" s="1">
        <f t="shared" si="129"/>
        <v>0.99983812242006642</v>
      </c>
      <c r="I2790" s="1">
        <f t="shared" si="130"/>
        <v>0.1764740874700155</v>
      </c>
    </row>
    <row r="2791" spans="7:9">
      <c r="G2791" s="4">
        <f t="shared" si="131"/>
        <v>1.336255529584383</v>
      </c>
      <c r="H2791" s="1">
        <f t="shared" si="129"/>
        <v>0.999838591373304</v>
      </c>
      <c r="I2791" s="1">
        <f t="shared" si="130"/>
        <v>0.17623851859808673</v>
      </c>
    </row>
    <row r="2792" spans="7:9">
      <c r="G2792" s="4">
        <f t="shared" si="131"/>
        <v>1.3372555295843829</v>
      </c>
      <c r="H2792" s="1">
        <f t="shared" si="129"/>
        <v>0.99983905908679738</v>
      </c>
      <c r="I2792" s="1">
        <f t="shared" si="130"/>
        <v>0.1760030881753426</v>
      </c>
    </row>
    <row r="2793" spans="7:9">
      <c r="G2793" s="4">
        <f t="shared" si="131"/>
        <v>1.3382555295843828</v>
      </c>
      <c r="H2793" s="1">
        <f t="shared" si="129"/>
        <v>0.99983952556345312</v>
      </c>
      <c r="I2793" s="1">
        <f t="shared" si="130"/>
        <v>0.17576779648738008</v>
      </c>
    </row>
    <row r="2794" spans="7:9">
      <c r="G2794" s="4">
        <f t="shared" si="131"/>
        <v>1.3392555295843827</v>
      </c>
      <c r="H2794" s="1">
        <f t="shared" si="129"/>
        <v>0.99983999080617214</v>
      </c>
      <c r="I2794" s="1">
        <f t="shared" si="130"/>
        <v>0.17553264381899866</v>
      </c>
    </row>
    <row r="2795" spans="7:9">
      <c r="G2795" s="4">
        <f t="shared" si="131"/>
        <v>1.3402555295843825</v>
      </c>
      <c r="H2795" s="1">
        <f t="shared" si="129"/>
        <v>0.99984045481784956</v>
      </c>
      <c r="I2795" s="1">
        <f t="shared" si="130"/>
        <v>0.17529763045420013</v>
      </c>
    </row>
    <row r="2796" spans="7:9">
      <c r="G2796" s="4">
        <f t="shared" si="131"/>
        <v>1.3412555295843824</v>
      </c>
      <c r="H2796" s="1">
        <f t="shared" si="129"/>
        <v>0.99984091760137472</v>
      </c>
      <c r="I2796" s="1">
        <f t="shared" si="130"/>
        <v>0.17506275667618854</v>
      </c>
    </row>
    <row r="2797" spans="7:9">
      <c r="G2797" s="4">
        <f t="shared" si="131"/>
        <v>1.3422555295843823</v>
      </c>
      <c r="H2797" s="1">
        <f t="shared" si="129"/>
        <v>0.99984137915963156</v>
      </c>
      <c r="I2797" s="1">
        <f t="shared" si="130"/>
        <v>0.17482802276737019</v>
      </c>
    </row>
    <row r="2798" spans="7:9">
      <c r="G2798" s="4">
        <f t="shared" si="131"/>
        <v>1.3432555295843822</v>
      </c>
      <c r="H2798" s="1">
        <f t="shared" si="129"/>
        <v>0.99984183949549799</v>
      </c>
      <c r="I2798" s="1">
        <f t="shared" si="130"/>
        <v>0.17459342900935348</v>
      </c>
    </row>
    <row r="2799" spans="7:9">
      <c r="G2799" s="4">
        <f t="shared" si="131"/>
        <v>1.3442555295843821</v>
      </c>
      <c r="H2799" s="1">
        <f t="shared" si="129"/>
        <v>0.99984229861184637</v>
      </c>
      <c r="I2799" s="1">
        <f t="shared" si="130"/>
        <v>0.17435897568294892</v>
      </c>
    </row>
    <row r="2800" spans="7:9">
      <c r="G2800" s="4">
        <f t="shared" si="131"/>
        <v>1.345255529584382</v>
      </c>
      <c r="H2800" s="1">
        <f t="shared" si="129"/>
        <v>0.99984275651154353</v>
      </c>
      <c r="I2800" s="1">
        <f t="shared" si="130"/>
        <v>0.17412466306816907</v>
      </c>
    </row>
    <row r="2801" spans="7:9">
      <c r="G2801" s="4">
        <f t="shared" si="131"/>
        <v>1.3462555295843819</v>
      </c>
      <c r="H2801" s="1">
        <f t="shared" si="129"/>
        <v>0.9998432131974504</v>
      </c>
      <c r="I2801" s="1">
        <f t="shared" si="130"/>
        <v>0.17389049144422852</v>
      </c>
    </row>
    <row r="2802" spans="7:9">
      <c r="G2802" s="4">
        <f t="shared" si="131"/>
        <v>1.3472555295843818</v>
      </c>
      <c r="H2802" s="1">
        <f t="shared" si="129"/>
        <v>0.99984366867242236</v>
      </c>
      <c r="I2802" s="1">
        <f t="shared" si="130"/>
        <v>0.17365646108954377</v>
      </c>
    </row>
    <row r="2803" spans="7:9">
      <c r="G2803" s="4">
        <f t="shared" si="131"/>
        <v>1.3482555295843817</v>
      </c>
      <c r="H2803" s="1">
        <f t="shared" si="129"/>
        <v>0.99984412293930924</v>
      </c>
      <c r="I2803" s="1">
        <f t="shared" si="130"/>
        <v>0.17342257228173316</v>
      </c>
    </row>
    <row r="2804" spans="7:9">
      <c r="G2804" s="4">
        <f t="shared" si="131"/>
        <v>1.3492555295843816</v>
      </c>
      <c r="H2804" s="1">
        <f t="shared" si="129"/>
        <v>0.999844576000955</v>
      </c>
      <c r="I2804" s="1">
        <f t="shared" si="130"/>
        <v>0.17318882529761703</v>
      </c>
    </row>
    <row r="2805" spans="7:9">
      <c r="G2805" s="4">
        <f t="shared" si="131"/>
        <v>1.3502555295843814</v>
      </c>
      <c r="H2805" s="1">
        <f t="shared" si="129"/>
        <v>0.99984502786019824</v>
      </c>
      <c r="I2805" s="1">
        <f t="shared" si="130"/>
        <v>0.17295522041321748</v>
      </c>
    </row>
    <row r="2806" spans="7:9">
      <c r="G2806" s="4">
        <f t="shared" si="131"/>
        <v>1.3512555295843813</v>
      </c>
      <c r="H2806" s="1">
        <f t="shared" si="129"/>
        <v>0.9998454785198716</v>
      </c>
      <c r="I2806" s="1">
        <f t="shared" si="130"/>
        <v>0.17272175790375852</v>
      </c>
    </row>
    <row r="2807" spans="7:9">
      <c r="G2807" s="4">
        <f t="shared" si="131"/>
        <v>1.3522555295843812</v>
      </c>
      <c r="H2807" s="1">
        <f t="shared" si="129"/>
        <v>0.99984592798280247</v>
      </c>
      <c r="I2807" s="1">
        <f t="shared" si="130"/>
        <v>0.17248843804366581</v>
      </c>
    </row>
    <row r="2808" spans="7:9">
      <c r="G2808" s="4">
        <f t="shared" si="131"/>
        <v>1.3532555295843811</v>
      </c>
      <c r="H2808" s="1">
        <f t="shared" si="129"/>
        <v>0.9998463762518125</v>
      </c>
      <c r="I2808" s="1">
        <f t="shared" si="130"/>
        <v>0.17225526110656683</v>
      </c>
    </row>
    <row r="2809" spans="7:9">
      <c r="G2809" s="4">
        <f t="shared" si="131"/>
        <v>1.354255529584381</v>
      </c>
      <c r="H2809" s="1">
        <f t="shared" si="129"/>
        <v>0.99984682332971753</v>
      </c>
      <c r="I2809" s="1">
        <f t="shared" si="130"/>
        <v>0.17202222736529094</v>
      </c>
    </row>
    <row r="2810" spans="7:9">
      <c r="G2810" s="4">
        <f t="shared" si="131"/>
        <v>1.3552555295843809</v>
      </c>
      <c r="H2810" s="1">
        <f t="shared" si="129"/>
        <v>0.99984726921932798</v>
      </c>
      <c r="I2810" s="1">
        <f t="shared" si="130"/>
        <v>0.17178933709186914</v>
      </c>
    </row>
    <row r="2811" spans="7:9">
      <c r="G2811" s="4">
        <f t="shared" si="131"/>
        <v>1.3562555295843808</v>
      </c>
      <c r="H2811" s="1">
        <f t="shared" si="129"/>
        <v>0.99984771392344884</v>
      </c>
      <c r="I2811" s="1">
        <f t="shared" si="130"/>
        <v>0.17155659055753408</v>
      </c>
    </row>
    <row r="2812" spans="7:9">
      <c r="G2812" s="4">
        <f t="shared" si="131"/>
        <v>1.3572555295843807</v>
      </c>
      <c r="H2812" s="1">
        <f t="shared" si="129"/>
        <v>0.99984815744487932</v>
      </c>
      <c r="I2812" s="1">
        <f t="shared" si="130"/>
        <v>0.17132398803272034</v>
      </c>
    </row>
    <row r="2813" spans="7:9">
      <c r="G2813" s="4">
        <f t="shared" si="131"/>
        <v>1.3582555295843806</v>
      </c>
      <c r="H2813" s="1">
        <f t="shared" si="129"/>
        <v>0.99984859978641305</v>
      </c>
      <c r="I2813" s="1">
        <f t="shared" si="130"/>
        <v>0.17109152978706413</v>
      </c>
    </row>
    <row r="2814" spans="7:9">
      <c r="G2814" s="4">
        <f t="shared" si="131"/>
        <v>1.3592555295843805</v>
      </c>
      <c r="H2814" s="1">
        <f t="shared" si="129"/>
        <v>0.99984904095083826</v>
      </c>
      <c r="I2814" s="1">
        <f t="shared" si="130"/>
        <v>0.17085921608940335</v>
      </c>
    </row>
    <row r="2815" spans="7:9">
      <c r="G2815" s="4">
        <f t="shared" si="131"/>
        <v>1.3602555295843803</v>
      </c>
      <c r="H2815" s="1">
        <f t="shared" si="129"/>
        <v>0.99984948094093751</v>
      </c>
      <c r="I2815" s="1">
        <f t="shared" si="130"/>
        <v>0.17062704720777774</v>
      </c>
    </row>
    <row r="2816" spans="7:9">
      <c r="G2816" s="4">
        <f t="shared" si="131"/>
        <v>1.3612555295843802</v>
      </c>
      <c r="H2816" s="1">
        <f t="shared" si="129"/>
        <v>0.99984991975948778</v>
      </c>
      <c r="I2816" s="1">
        <f t="shared" si="130"/>
        <v>0.1703950234094288</v>
      </c>
    </row>
    <row r="2817" spans="7:9">
      <c r="G2817" s="4">
        <f t="shared" si="131"/>
        <v>1.3622555295843801</v>
      </c>
      <c r="H2817" s="1">
        <f t="shared" si="129"/>
        <v>0.99985035740926065</v>
      </c>
      <c r="I2817" s="1">
        <f t="shared" si="130"/>
        <v>0.17016314496079968</v>
      </c>
    </row>
    <row r="2818" spans="7:9">
      <c r="G2818" s="4">
        <f t="shared" si="131"/>
        <v>1.36325552958438</v>
      </c>
      <c r="H2818" s="1">
        <f t="shared" ref="H2818:H2881" si="132">1-$B$1*NORMSDIST($E$5-$E$6*G2818)</f>
        <v>0.99985079389302212</v>
      </c>
      <c r="I2818" s="1">
        <f t="shared" ref="I2818:I2881" si="133">_xlfn.NORM.S.DIST(G2818,FALSE)/(1-$B$16)</f>
        <v>0.16993141212753554</v>
      </c>
    </row>
    <row r="2819" spans="7:9">
      <c r="G2819" s="4">
        <f t="shared" ref="G2819:G2882" si="134">G2818+0.001</f>
        <v>1.3642555295843799</v>
      </c>
      <c r="H2819" s="1">
        <f t="shared" si="132"/>
        <v>0.99985122921353253</v>
      </c>
      <c r="I2819" s="1">
        <f t="shared" si="133"/>
        <v>0.16969982517448315</v>
      </c>
    </row>
    <row r="2820" spans="7:9">
      <c r="G2820" s="4">
        <f t="shared" si="134"/>
        <v>1.3652555295843798</v>
      </c>
      <c r="H2820" s="1">
        <f t="shared" si="132"/>
        <v>0.99985166337354703</v>
      </c>
      <c r="I2820" s="1">
        <f t="shared" si="133"/>
        <v>0.16946838436569117</v>
      </c>
    </row>
    <row r="2821" spans="7:9">
      <c r="G2821" s="4">
        <f t="shared" si="134"/>
        <v>1.3662555295843797</v>
      </c>
      <c r="H2821" s="1">
        <f t="shared" si="132"/>
        <v>0.99985209637581496</v>
      </c>
      <c r="I2821" s="1">
        <f t="shared" si="133"/>
        <v>0.16923708996441039</v>
      </c>
    </row>
    <row r="2822" spans="7:9">
      <c r="G2822" s="4">
        <f t="shared" si="134"/>
        <v>1.3672555295843796</v>
      </c>
      <c r="H2822" s="1">
        <f t="shared" si="132"/>
        <v>0.99985252822308035</v>
      </c>
      <c r="I2822" s="1">
        <f t="shared" si="133"/>
        <v>0.16900594223309315</v>
      </c>
    </row>
    <row r="2823" spans="7:9">
      <c r="G2823" s="4">
        <f t="shared" si="134"/>
        <v>1.3682555295843795</v>
      </c>
      <c r="H2823" s="1">
        <f t="shared" si="132"/>
        <v>0.99985295891808157</v>
      </c>
      <c r="I2823" s="1">
        <f t="shared" si="133"/>
        <v>0.16877494143339397</v>
      </c>
    </row>
    <row r="2824" spans="7:9">
      <c r="G2824" s="4">
        <f t="shared" si="134"/>
        <v>1.3692555295843793</v>
      </c>
      <c r="H2824" s="1">
        <f t="shared" si="132"/>
        <v>0.99985338846355165</v>
      </c>
      <c r="I2824" s="1">
        <f t="shared" si="133"/>
        <v>0.16854408782616928</v>
      </c>
    </row>
    <row r="2825" spans="7:9">
      <c r="G2825" s="4">
        <f t="shared" si="134"/>
        <v>1.3702555295843792</v>
      </c>
      <c r="H2825" s="1">
        <f t="shared" si="132"/>
        <v>0.99985381686221819</v>
      </c>
      <c r="I2825" s="1">
        <f t="shared" si="133"/>
        <v>0.16831338167147769</v>
      </c>
    </row>
    <row r="2826" spans="7:9">
      <c r="G2826" s="4">
        <f t="shared" si="134"/>
        <v>1.3712555295843791</v>
      </c>
      <c r="H2826" s="1">
        <f t="shared" si="132"/>
        <v>0.99985424411680324</v>
      </c>
      <c r="I2826" s="1">
        <f t="shared" si="133"/>
        <v>0.16808282322857981</v>
      </c>
    </row>
    <row r="2827" spans="7:9">
      <c r="G2827" s="4">
        <f t="shared" si="134"/>
        <v>1.372255529584379</v>
      </c>
      <c r="H2827" s="1">
        <f t="shared" si="132"/>
        <v>0.9998546702300235</v>
      </c>
      <c r="I2827" s="1">
        <f t="shared" si="133"/>
        <v>0.16785241275593835</v>
      </c>
    </row>
    <row r="2828" spans="7:9">
      <c r="G2828" s="4">
        <f t="shared" si="134"/>
        <v>1.3732555295843789</v>
      </c>
      <c r="H2828" s="1">
        <f t="shared" si="132"/>
        <v>0.99985509520458993</v>
      </c>
      <c r="I2828" s="1">
        <f t="shared" si="133"/>
        <v>0.1676221505112184</v>
      </c>
    </row>
    <row r="2829" spans="7:9">
      <c r="G2829" s="4">
        <f t="shared" si="134"/>
        <v>1.3742555295843788</v>
      </c>
      <c r="H2829" s="1">
        <f t="shared" si="132"/>
        <v>0.99985551904320846</v>
      </c>
      <c r="I2829" s="1">
        <f t="shared" si="133"/>
        <v>0.16739203675128719</v>
      </c>
    </row>
    <row r="2830" spans="7:9">
      <c r="G2830" s="4">
        <f t="shared" si="134"/>
        <v>1.3752555295843787</v>
      </c>
      <c r="H2830" s="1">
        <f t="shared" si="132"/>
        <v>0.99985594174857928</v>
      </c>
      <c r="I2830" s="1">
        <f t="shared" si="133"/>
        <v>0.16716207173221437</v>
      </c>
    </row>
    <row r="2831" spans="7:9">
      <c r="G2831" s="4">
        <f t="shared" si="134"/>
        <v>1.3762555295843786</v>
      </c>
      <c r="H2831" s="1">
        <f t="shared" si="132"/>
        <v>0.99985636332339733</v>
      </c>
      <c r="I2831" s="1">
        <f t="shared" si="133"/>
        <v>0.16693225570927198</v>
      </c>
    </row>
    <row r="2832" spans="7:9">
      <c r="G2832" s="4">
        <f t="shared" si="134"/>
        <v>1.3772555295843785</v>
      </c>
      <c r="H2832" s="1">
        <f t="shared" si="132"/>
        <v>0.99985678377035203</v>
      </c>
      <c r="I2832" s="1">
        <f t="shared" si="133"/>
        <v>0.1667025889369346</v>
      </c>
    </row>
    <row r="2833" spans="7:9">
      <c r="G2833" s="4">
        <f t="shared" si="134"/>
        <v>1.3782555295843784</v>
      </c>
      <c r="H2833" s="1">
        <f t="shared" si="132"/>
        <v>0.99985720309212756</v>
      </c>
      <c r="I2833" s="1">
        <f t="shared" si="133"/>
        <v>0.16647307166887934</v>
      </c>
    </row>
    <row r="2834" spans="7:9">
      <c r="G2834" s="4">
        <f t="shared" si="134"/>
        <v>1.3792555295843782</v>
      </c>
      <c r="H2834" s="1">
        <f t="shared" si="132"/>
        <v>0.99985762129140254</v>
      </c>
      <c r="I2834" s="1">
        <f t="shared" si="133"/>
        <v>0.16624370415798595</v>
      </c>
    </row>
    <row r="2835" spans="7:9">
      <c r="G2835" s="4">
        <f t="shared" si="134"/>
        <v>1.3802555295843781</v>
      </c>
      <c r="H2835" s="1">
        <f t="shared" si="132"/>
        <v>0.99985803837085019</v>
      </c>
      <c r="I2835" s="1">
        <f t="shared" si="133"/>
        <v>0.16601448665633706</v>
      </c>
    </row>
    <row r="2836" spans="7:9">
      <c r="G2836" s="4">
        <f t="shared" si="134"/>
        <v>1.381255529584378</v>
      </c>
      <c r="H2836" s="1">
        <f t="shared" si="132"/>
        <v>0.99985845433313847</v>
      </c>
      <c r="I2836" s="1">
        <f t="shared" si="133"/>
        <v>0.16578541941521791</v>
      </c>
    </row>
    <row r="2837" spans="7:9">
      <c r="G2837" s="4">
        <f t="shared" si="134"/>
        <v>1.3822555295843779</v>
      </c>
      <c r="H2837" s="1">
        <f t="shared" si="132"/>
        <v>0.99985886918093003</v>
      </c>
      <c r="I2837" s="1">
        <f t="shared" si="133"/>
        <v>0.16555650268511687</v>
      </c>
    </row>
    <row r="2838" spans="7:9">
      <c r="G2838" s="4">
        <f t="shared" si="134"/>
        <v>1.3832555295843778</v>
      </c>
      <c r="H2838" s="1">
        <f t="shared" si="132"/>
        <v>0.99985928291688186</v>
      </c>
      <c r="I2838" s="1">
        <f t="shared" si="133"/>
        <v>0.16532773671572529</v>
      </c>
    </row>
    <row r="2839" spans="7:9">
      <c r="G2839" s="4">
        <f t="shared" si="134"/>
        <v>1.3842555295843777</v>
      </c>
      <c r="H2839" s="1">
        <f t="shared" si="132"/>
        <v>0.99985969554364584</v>
      </c>
      <c r="I2839" s="1">
        <f t="shared" si="133"/>
        <v>0.16509912175593755</v>
      </c>
    </row>
    <row r="2840" spans="7:9">
      <c r="G2840" s="4">
        <f t="shared" si="134"/>
        <v>1.3852555295843776</v>
      </c>
      <c r="H2840" s="1">
        <f t="shared" si="132"/>
        <v>0.99986010706386841</v>
      </c>
      <c r="I2840" s="1">
        <f t="shared" si="133"/>
        <v>0.16487065805385143</v>
      </c>
    </row>
    <row r="2841" spans="7:9">
      <c r="G2841" s="4">
        <f t="shared" si="134"/>
        <v>1.3862555295843775</v>
      </c>
      <c r="H2841" s="1">
        <f t="shared" si="132"/>
        <v>0.99986051748019078</v>
      </c>
      <c r="I2841" s="1">
        <f t="shared" si="133"/>
        <v>0.1646423458567679</v>
      </c>
    </row>
    <row r="2842" spans="7:9">
      <c r="G2842" s="4">
        <f t="shared" si="134"/>
        <v>1.3872555295843774</v>
      </c>
      <c r="H2842" s="1">
        <f t="shared" si="132"/>
        <v>0.99986092679524863</v>
      </c>
      <c r="I2842" s="1">
        <f t="shared" si="133"/>
        <v>0.16441418541119149</v>
      </c>
    </row>
    <row r="2843" spans="7:9">
      <c r="G2843" s="4">
        <f t="shared" si="134"/>
        <v>1.3882555295843773</v>
      </c>
      <c r="H2843" s="1">
        <f t="shared" si="132"/>
        <v>0.99986133501167251</v>
      </c>
      <c r="I2843" s="1">
        <f t="shared" si="133"/>
        <v>0.16418617696283033</v>
      </c>
    </row>
    <row r="2844" spans="7:9">
      <c r="G2844" s="4">
        <f t="shared" si="134"/>
        <v>1.3892555295843771</v>
      </c>
      <c r="H2844" s="1">
        <f t="shared" si="132"/>
        <v>0.99986174213208756</v>
      </c>
      <c r="I2844" s="1">
        <f t="shared" si="133"/>
        <v>0.16395832075659619</v>
      </c>
    </row>
    <row r="2845" spans="7:9">
      <c r="G2845" s="4">
        <f t="shared" si="134"/>
        <v>1.390255529584377</v>
      </c>
      <c r="H2845" s="1">
        <f t="shared" si="132"/>
        <v>0.99986214815911367</v>
      </c>
      <c r="I2845" s="1">
        <f t="shared" si="133"/>
        <v>0.16373061703660466</v>
      </c>
    </row>
    <row r="2846" spans="7:9">
      <c r="G2846" s="4">
        <f t="shared" si="134"/>
        <v>1.3912555295843769</v>
      </c>
      <c r="H2846" s="1">
        <f t="shared" si="132"/>
        <v>0.99986255309536531</v>
      </c>
      <c r="I2846" s="1">
        <f t="shared" si="133"/>
        <v>0.16350306604617532</v>
      </c>
    </row>
    <row r="2847" spans="7:9">
      <c r="G2847" s="4">
        <f t="shared" si="134"/>
        <v>1.3922555295843768</v>
      </c>
      <c r="H2847" s="1">
        <f t="shared" si="132"/>
        <v>0.99986295694345173</v>
      </c>
      <c r="I2847" s="1">
        <f t="shared" si="133"/>
        <v>0.16327566802783181</v>
      </c>
    </row>
    <row r="2848" spans="7:9">
      <c r="G2848" s="4">
        <f t="shared" si="134"/>
        <v>1.3932555295843767</v>
      </c>
      <c r="H2848" s="1">
        <f t="shared" si="132"/>
        <v>0.99986335970597695</v>
      </c>
      <c r="I2848" s="1">
        <f t="shared" si="133"/>
        <v>0.16304842322330204</v>
      </c>
    </row>
    <row r="2849" spans="7:9">
      <c r="G2849" s="4">
        <f t="shared" si="134"/>
        <v>1.3942555295843766</v>
      </c>
      <c r="H2849" s="1">
        <f t="shared" si="132"/>
        <v>0.99986376138553956</v>
      </c>
      <c r="I2849" s="1">
        <f t="shared" si="133"/>
        <v>0.16282133187351824</v>
      </c>
    </row>
    <row r="2850" spans="7:9">
      <c r="G2850" s="4">
        <f t="shared" si="134"/>
        <v>1.3952555295843765</v>
      </c>
      <c r="H2850" s="1">
        <f t="shared" si="132"/>
        <v>0.99986416198473316</v>
      </c>
      <c r="I2850" s="1">
        <f t="shared" si="133"/>
        <v>0.16259439421861721</v>
      </c>
    </row>
    <row r="2851" spans="7:9">
      <c r="G2851" s="4">
        <f t="shared" si="134"/>
        <v>1.3962555295843764</v>
      </c>
      <c r="H2851" s="1">
        <f t="shared" si="132"/>
        <v>0.99986456150614589</v>
      </c>
      <c r="I2851" s="1">
        <f t="shared" si="133"/>
        <v>0.16236761049794032</v>
      </c>
    </row>
    <row r="2852" spans="7:9">
      <c r="G2852" s="4">
        <f t="shared" si="134"/>
        <v>1.3972555295843763</v>
      </c>
      <c r="H2852" s="1">
        <f t="shared" si="132"/>
        <v>0.99986495995236047</v>
      </c>
      <c r="I2852" s="1">
        <f t="shared" si="133"/>
        <v>0.16214098095003388</v>
      </c>
    </row>
    <row r="2853" spans="7:9">
      <c r="G2853" s="4">
        <f t="shared" si="134"/>
        <v>1.3982555295843762</v>
      </c>
      <c r="H2853" s="1">
        <f t="shared" si="132"/>
        <v>0.99986535732595483</v>
      </c>
      <c r="I2853" s="1">
        <f t="shared" si="133"/>
        <v>0.16191450581264896</v>
      </c>
    </row>
    <row r="2854" spans="7:9">
      <c r="G2854" s="4">
        <f t="shared" si="134"/>
        <v>1.399255529584376</v>
      </c>
      <c r="H2854" s="1">
        <f t="shared" si="132"/>
        <v>0.99986575362950125</v>
      </c>
      <c r="I2854" s="1">
        <f t="shared" si="133"/>
        <v>0.16168818532274196</v>
      </c>
    </row>
    <row r="2855" spans="7:9">
      <c r="G2855" s="4">
        <f t="shared" si="134"/>
        <v>1.4002555295843759</v>
      </c>
      <c r="H2855" s="1">
        <f t="shared" si="132"/>
        <v>0.99986614886556691</v>
      </c>
      <c r="I2855" s="1">
        <f t="shared" si="133"/>
        <v>0.1614620197164745</v>
      </c>
    </row>
    <row r="2856" spans="7:9">
      <c r="G2856" s="4">
        <f t="shared" si="134"/>
        <v>1.4012555295843758</v>
      </c>
      <c r="H2856" s="1">
        <f t="shared" si="132"/>
        <v>0.99986654303671385</v>
      </c>
      <c r="I2856" s="1">
        <f t="shared" si="133"/>
        <v>0.16123600922921358</v>
      </c>
    </row>
    <row r="2857" spans="7:9">
      <c r="G2857" s="4">
        <f t="shared" si="134"/>
        <v>1.4022555295843757</v>
      </c>
      <c r="H2857" s="1">
        <f t="shared" si="132"/>
        <v>0.99986693614549893</v>
      </c>
      <c r="I2857" s="1">
        <f t="shared" si="133"/>
        <v>0.16101015409553193</v>
      </c>
    </row>
    <row r="2858" spans="7:9">
      <c r="G2858" s="4">
        <f t="shared" si="134"/>
        <v>1.4032555295843756</v>
      </c>
      <c r="H2858" s="1">
        <f t="shared" si="132"/>
        <v>0.99986732819447366</v>
      </c>
      <c r="I2858" s="1">
        <f t="shared" si="133"/>
        <v>0.16078445454920806</v>
      </c>
    </row>
    <row r="2859" spans="7:9">
      <c r="G2859" s="4">
        <f t="shared" si="134"/>
        <v>1.4042555295843755</v>
      </c>
      <c r="H2859" s="1">
        <f t="shared" si="132"/>
        <v>0.99986771918618433</v>
      </c>
      <c r="I2859" s="1">
        <f t="shared" si="133"/>
        <v>0.1605589108232264</v>
      </c>
    </row>
    <row r="2860" spans="7:9">
      <c r="G2860" s="4">
        <f t="shared" si="134"/>
        <v>1.4052555295843754</v>
      </c>
      <c r="H2860" s="1">
        <f t="shared" si="132"/>
        <v>0.99986810912317226</v>
      </c>
      <c r="I2860" s="1">
        <f t="shared" si="133"/>
        <v>0.16033352314977756</v>
      </c>
    </row>
    <row r="2861" spans="7:9">
      <c r="G2861" s="4">
        <f t="shared" si="134"/>
        <v>1.4062555295843753</v>
      </c>
      <c r="H2861" s="1">
        <f t="shared" si="132"/>
        <v>0.99986849800797328</v>
      </c>
      <c r="I2861" s="1">
        <f t="shared" si="133"/>
        <v>0.16010829176025856</v>
      </c>
    </row>
    <row r="2862" spans="7:9">
      <c r="G2862" s="4">
        <f t="shared" si="134"/>
        <v>1.4072555295843752</v>
      </c>
      <c r="H2862" s="1">
        <f t="shared" si="132"/>
        <v>0.9998688858431185</v>
      </c>
      <c r="I2862" s="1">
        <f t="shared" si="133"/>
        <v>0.15988321688527291</v>
      </c>
    </row>
    <row r="2863" spans="7:9">
      <c r="G2863" s="4">
        <f t="shared" si="134"/>
        <v>1.4082555295843751</v>
      </c>
      <c r="H2863" s="1">
        <f t="shared" si="132"/>
        <v>0.99986927263113334</v>
      </c>
      <c r="I2863" s="1">
        <f t="shared" si="133"/>
        <v>0.15965829875463078</v>
      </c>
    </row>
    <row r="2864" spans="7:9">
      <c r="G2864" s="4">
        <f t="shared" si="134"/>
        <v>1.4092555295843749</v>
      </c>
      <c r="H2864" s="1">
        <f t="shared" si="132"/>
        <v>0.99986965837453845</v>
      </c>
      <c r="I2864" s="1">
        <f t="shared" si="133"/>
        <v>0.15943353759734932</v>
      </c>
    </row>
    <row r="2865" spans="7:9">
      <c r="G2865" s="4">
        <f t="shared" si="134"/>
        <v>1.4102555295843748</v>
      </c>
      <c r="H2865" s="1">
        <f t="shared" si="132"/>
        <v>0.99987004307584904</v>
      </c>
      <c r="I2865" s="1">
        <f t="shared" si="133"/>
        <v>0.15920893364165289</v>
      </c>
    </row>
    <row r="2866" spans="7:9">
      <c r="G2866" s="4">
        <f t="shared" si="134"/>
        <v>1.4112555295843747</v>
      </c>
      <c r="H2866" s="1">
        <f t="shared" si="132"/>
        <v>0.99987042673757554</v>
      </c>
      <c r="I2866" s="1">
        <f t="shared" si="133"/>
        <v>0.15898448711497309</v>
      </c>
    </row>
    <row r="2867" spans="7:9">
      <c r="G2867" s="4">
        <f t="shared" si="134"/>
        <v>1.4122555295843746</v>
      </c>
      <c r="H2867" s="1">
        <f t="shared" si="132"/>
        <v>0.99987080936222295</v>
      </c>
      <c r="I2867" s="1">
        <f t="shared" si="133"/>
        <v>0.15876019824394902</v>
      </c>
    </row>
    <row r="2868" spans="7:9">
      <c r="G2868" s="4">
        <f t="shared" si="134"/>
        <v>1.4132555295843745</v>
      </c>
      <c r="H2868" s="1">
        <f t="shared" si="132"/>
        <v>0.99987119095229127</v>
      </c>
      <c r="I2868" s="1">
        <f t="shared" si="133"/>
        <v>0.15853606725442757</v>
      </c>
    </row>
    <row r="2869" spans="7:9">
      <c r="G2869" s="4">
        <f t="shared" si="134"/>
        <v>1.4142555295843744</v>
      </c>
      <c r="H2869" s="1">
        <f t="shared" si="132"/>
        <v>0.99987157151027517</v>
      </c>
      <c r="I2869" s="1">
        <f t="shared" si="133"/>
        <v>0.1583120943714636</v>
      </c>
    </row>
    <row r="2870" spans="7:9">
      <c r="G2870" s="4">
        <f t="shared" si="134"/>
        <v>1.4152555295843743</v>
      </c>
      <c r="H2870" s="1">
        <f t="shared" si="132"/>
        <v>0.99987195103866466</v>
      </c>
      <c r="I2870" s="1">
        <f t="shared" si="133"/>
        <v>0.15808827981932017</v>
      </c>
    </row>
    <row r="2871" spans="7:9">
      <c r="G2871" s="4">
        <f t="shared" si="134"/>
        <v>1.4162555295843742</v>
      </c>
      <c r="H2871" s="1">
        <f t="shared" si="132"/>
        <v>0.9998723295399442</v>
      </c>
      <c r="I2871" s="1">
        <f t="shared" si="133"/>
        <v>0.15786462382146868</v>
      </c>
    </row>
    <row r="2872" spans="7:9">
      <c r="G2872" s="4">
        <f t="shared" si="134"/>
        <v>1.4172555295843741</v>
      </c>
      <c r="H2872" s="1">
        <f t="shared" si="132"/>
        <v>0.99987270701659348</v>
      </c>
      <c r="I2872" s="1">
        <f t="shared" si="133"/>
        <v>0.15764112660058918</v>
      </c>
    </row>
    <row r="2873" spans="7:9">
      <c r="G2873" s="4">
        <f t="shared" si="134"/>
        <v>1.418255529584374</v>
      </c>
      <c r="H2873" s="1">
        <f t="shared" si="132"/>
        <v>0.99987308347108683</v>
      </c>
      <c r="I2873" s="1">
        <f t="shared" si="133"/>
        <v>0.15741778837857065</v>
      </c>
    </row>
    <row r="2874" spans="7:9">
      <c r="G2874" s="4">
        <f t="shared" si="134"/>
        <v>1.4192555295843738</v>
      </c>
      <c r="H2874" s="1">
        <f t="shared" si="132"/>
        <v>0.99987345890589363</v>
      </c>
      <c r="I2874" s="1">
        <f t="shared" si="133"/>
        <v>0.15719460937651111</v>
      </c>
    </row>
    <row r="2875" spans="7:9">
      <c r="G2875" s="4">
        <f t="shared" si="134"/>
        <v>1.4202555295843737</v>
      </c>
      <c r="H2875" s="1">
        <f t="shared" si="132"/>
        <v>0.99987383332347823</v>
      </c>
      <c r="I2875" s="1">
        <f t="shared" si="133"/>
        <v>0.15697158981471779</v>
      </c>
    </row>
    <row r="2876" spans="7:9">
      <c r="G2876" s="4">
        <f t="shared" si="134"/>
        <v>1.4212555295843736</v>
      </c>
      <c r="H2876" s="1">
        <f t="shared" si="132"/>
        <v>0.99987420672630001</v>
      </c>
      <c r="I2876" s="1">
        <f t="shared" si="133"/>
        <v>0.15674872991270769</v>
      </c>
    </row>
    <row r="2877" spans="7:9">
      <c r="G2877" s="4">
        <f t="shared" si="134"/>
        <v>1.4222555295843735</v>
      </c>
      <c r="H2877" s="1">
        <f t="shared" si="132"/>
        <v>0.99987457911681299</v>
      </c>
      <c r="I2877" s="1">
        <f t="shared" si="133"/>
        <v>0.15652602988920758</v>
      </c>
    </row>
    <row r="2878" spans="7:9">
      <c r="G2878" s="4">
        <f t="shared" si="134"/>
        <v>1.4232555295843734</v>
      </c>
      <c r="H2878" s="1">
        <f t="shared" si="132"/>
        <v>0.99987495049746644</v>
      </c>
      <c r="I2878" s="1">
        <f t="shared" si="133"/>
        <v>0.15630348996215412</v>
      </c>
    </row>
    <row r="2879" spans="7:9">
      <c r="G2879" s="4">
        <f t="shared" si="134"/>
        <v>1.4242555295843733</v>
      </c>
      <c r="H2879" s="1">
        <f t="shared" si="132"/>
        <v>0.99987532087070441</v>
      </c>
      <c r="I2879" s="1">
        <f t="shared" si="133"/>
        <v>0.15608111034869443</v>
      </c>
    </row>
    <row r="2880" spans="7:9">
      <c r="G2880" s="4">
        <f t="shared" si="134"/>
        <v>1.4252555295843732</v>
      </c>
      <c r="H2880" s="1">
        <f t="shared" si="132"/>
        <v>0.99987569023896594</v>
      </c>
      <c r="I2880" s="1">
        <f t="shared" si="133"/>
        <v>0.15585889126518621</v>
      </c>
    </row>
    <row r="2881" spans="7:9">
      <c r="G2881" s="4">
        <f t="shared" si="134"/>
        <v>1.4262555295843731</v>
      </c>
      <c r="H2881" s="1">
        <f t="shared" si="132"/>
        <v>0.9998760586046852</v>
      </c>
      <c r="I2881" s="1">
        <f t="shared" si="133"/>
        <v>0.15563683292719796</v>
      </c>
    </row>
    <row r="2882" spans="7:9">
      <c r="G2882" s="4">
        <f t="shared" si="134"/>
        <v>1.427255529584373</v>
      </c>
      <c r="H2882" s="1">
        <f t="shared" ref="H2882:H2945" si="135">1-$B$1*NORMSDIST($E$5-$E$6*G2882)</f>
        <v>0.99987642597029114</v>
      </c>
      <c r="I2882" s="1">
        <f t="shared" ref="I2882:I2945" si="136">_xlfn.NORM.S.DIST(G2882,FALSE)/(1-$B$16)</f>
        <v>0.15541493554950916</v>
      </c>
    </row>
    <row r="2883" spans="7:9">
      <c r="G2883" s="4">
        <f t="shared" ref="G2883:G2946" si="137">G2882+0.001</f>
        <v>1.4282555295843729</v>
      </c>
      <c r="H2883" s="1">
        <f t="shared" si="135"/>
        <v>0.99987679233820792</v>
      </c>
      <c r="I2883" s="1">
        <f t="shared" si="136"/>
        <v>0.15519319934611081</v>
      </c>
    </row>
    <row r="2884" spans="7:9">
      <c r="G2884" s="4">
        <f t="shared" si="137"/>
        <v>1.4292555295843727</v>
      </c>
      <c r="H2884" s="1">
        <f t="shared" si="135"/>
        <v>0.9998771577108545</v>
      </c>
      <c r="I2884" s="1">
        <f t="shared" si="136"/>
        <v>0.15497162453020541</v>
      </c>
    </row>
    <row r="2885" spans="7:9">
      <c r="G2885" s="4">
        <f t="shared" si="137"/>
        <v>1.4302555295843726</v>
      </c>
      <c r="H2885" s="1">
        <f t="shared" si="135"/>
        <v>0.99987752209064495</v>
      </c>
      <c r="I2885" s="1">
        <f t="shared" si="136"/>
        <v>0.15475021131420741</v>
      </c>
    </row>
    <row r="2886" spans="7:9">
      <c r="G2886" s="4">
        <f t="shared" si="137"/>
        <v>1.4312555295843725</v>
      </c>
      <c r="H2886" s="1">
        <f t="shared" si="135"/>
        <v>0.99987788547998835</v>
      </c>
      <c r="I2886" s="1">
        <f t="shared" si="136"/>
        <v>0.15452895990974339</v>
      </c>
    </row>
    <row r="2887" spans="7:9">
      <c r="G2887" s="4">
        <f t="shared" si="137"/>
        <v>1.4322555295843724</v>
      </c>
      <c r="H2887" s="1">
        <f t="shared" si="135"/>
        <v>0.99987824788128876</v>
      </c>
      <c r="I2887" s="1">
        <f t="shared" si="136"/>
        <v>0.15430787052765244</v>
      </c>
    </row>
    <row r="2888" spans="7:9">
      <c r="G2888" s="4">
        <f t="shared" si="137"/>
        <v>1.4332555295843723</v>
      </c>
      <c r="H2888" s="1">
        <f t="shared" si="135"/>
        <v>0.99987860929694528</v>
      </c>
      <c r="I2888" s="1">
        <f t="shared" si="136"/>
        <v>0.15408694337798631</v>
      </c>
    </row>
    <row r="2889" spans="7:9">
      <c r="G2889" s="4">
        <f t="shared" si="137"/>
        <v>1.4342555295843722</v>
      </c>
      <c r="H2889" s="1">
        <f t="shared" si="135"/>
        <v>0.9998789697293522</v>
      </c>
      <c r="I2889" s="1">
        <f t="shared" si="136"/>
        <v>0.15386617867000979</v>
      </c>
    </row>
    <row r="2890" spans="7:9">
      <c r="G2890" s="4">
        <f t="shared" si="137"/>
        <v>1.4352555295843721</v>
      </c>
      <c r="H2890" s="1">
        <f t="shared" si="135"/>
        <v>0.9998793291808985</v>
      </c>
      <c r="I2890" s="1">
        <f t="shared" si="136"/>
        <v>0.15364557661220102</v>
      </c>
    </row>
    <row r="2891" spans="7:9">
      <c r="G2891" s="4">
        <f t="shared" si="137"/>
        <v>1.436255529584372</v>
      </c>
      <c r="H2891" s="1">
        <f t="shared" si="135"/>
        <v>0.99987968765396873</v>
      </c>
      <c r="I2891" s="1">
        <f t="shared" si="136"/>
        <v>0.15342513741225169</v>
      </c>
    </row>
    <row r="2892" spans="7:9">
      <c r="G2892" s="4">
        <f t="shared" si="137"/>
        <v>1.4372555295843719</v>
      </c>
      <c r="H2892" s="1">
        <f t="shared" si="135"/>
        <v>0.99988004515094198</v>
      </c>
      <c r="I2892" s="1">
        <f t="shared" si="136"/>
        <v>0.15320486127706742</v>
      </c>
    </row>
    <row r="2893" spans="7:9">
      <c r="G2893" s="4">
        <f t="shared" si="137"/>
        <v>1.4382555295843718</v>
      </c>
      <c r="H2893" s="1">
        <f t="shared" si="135"/>
        <v>0.9998804016741929</v>
      </c>
      <c r="I2893" s="1">
        <f t="shared" si="136"/>
        <v>0.15298474841276807</v>
      </c>
    </row>
    <row r="2894" spans="7:9">
      <c r="G2894" s="4">
        <f t="shared" si="137"/>
        <v>1.4392555295843716</v>
      </c>
      <c r="H2894" s="1">
        <f t="shared" si="135"/>
        <v>0.99988075722609071</v>
      </c>
      <c r="I2894" s="1">
        <f t="shared" si="136"/>
        <v>0.1527647990246879</v>
      </c>
    </row>
    <row r="2895" spans="7:9">
      <c r="G2895" s="4">
        <f t="shared" si="137"/>
        <v>1.4402555295843715</v>
      </c>
      <c r="H2895" s="1">
        <f t="shared" si="135"/>
        <v>0.99988111180900008</v>
      </c>
      <c r="I2895" s="1">
        <f t="shared" si="136"/>
        <v>0.15254501331737605</v>
      </c>
    </row>
    <row r="2896" spans="7:9">
      <c r="G2896" s="4">
        <f t="shared" si="137"/>
        <v>1.4412555295843714</v>
      </c>
      <c r="H2896" s="1">
        <f t="shared" si="135"/>
        <v>0.99988146542528067</v>
      </c>
      <c r="I2896" s="1">
        <f t="shared" si="136"/>
        <v>0.15232539149459687</v>
      </c>
    </row>
    <row r="2897" spans="7:9">
      <c r="G2897" s="4">
        <f t="shared" si="137"/>
        <v>1.4422555295843713</v>
      </c>
      <c r="H2897" s="1">
        <f t="shared" si="135"/>
        <v>0.99988181807728738</v>
      </c>
      <c r="I2897" s="1">
        <f t="shared" si="136"/>
        <v>0.1521059337593299</v>
      </c>
    </row>
    <row r="2898" spans="7:9">
      <c r="G2898" s="4">
        <f t="shared" si="137"/>
        <v>1.4432555295843712</v>
      </c>
      <c r="H2898" s="1">
        <f t="shared" si="135"/>
        <v>0.99988216976736988</v>
      </c>
      <c r="I2898" s="1">
        <f t="shared" si="136"/>
        <v>0.15188664031377072</v>
      </c>
    </row>
    <row r="2899" spans="7:9">
      <c r="G2899" s="4">
        <f t="shared" si="137"/>
        <v>1.4442555295843711</v>
      </c>
      <c r="H2899" s="1">
        <f t="shared" si="135"/>
        <v>0.9998825204978733</v>
      </c>
      <c r="I2899" s="1">
        <f t="shared" si="136"/>
        <v>0.15166751135933082</v>
      </c>
    </row>
    <row r="2900" spans="7:9">
      <c r="G2900" s="4">
        <f t="shared" si="137"/>
        <v>1.445255529584371</v>
      </c>
      <c r="H2900" s="1">
        <f t="shared" si="135"/>
        <v>0.99988287027113765</v>
      </c>
      <c r="I2900" s="1">
        <f t="shared" si="136"/>
        <v>0.15144854709663813</v>
      </c>
    </row>
    <row r="2901" spans="7:9">
      <c r="G2901" s="4">
        <f t="shared" si="137"/>
        <v>1.4462555295843709</v>
      </c>
      <c r="H2901" s="1">
        <f t="shared" si="135"/>
        <v>0.99988321908949818</v>
      </c>
      <c r="I2901" s="1">
        <f t="shared" si="136"/>
        <v>0.15122974772553741</v>
      </c>
    </row>
    <row r="2902" spans="7:9">
      <c r="G2902" s="4">
        <f t="shared" si="137"/>
        <v>1.4472555295843708</v>
      </c>
      <c r="H2902" s="1">
        <f t="shared" si="135"/>
        <v>0.99988356695528546</v>
      </c>
      <c r="I2902" s="1">
        <f t="shared" si="136"/>
        <v>0.15101111344509024</v>
      </c>
    </row>
    <row r="2903" spans="7:9">
      <c r="G2903" s="4">
        <f t="shared" si="137"/>
        <v>1.4482555295843706</v>
      </c>
      <c r="H2903" s="1">
        <f t="shared" si="135"/>
        <v>0.99988391387082487</v>
      </c>
      <c r="I2903" s="1">
        <f t="shared" si="136"/>
        <v>0.15079264445357587</v>
      </c>
    </row>
    <row r="2904" spans="7:9">
      <c r="G2904" s="4">
        <f t="shared" si="137"/>
        <v>1.4492555295843705</v>
      </c>
      <c r="H2904" s="1">
        <f t="shared" si="135"/>
        <v>0.99988425983843709</v>
      </c>
      <c r="I2904" s="1">
        <f t="shared" si="136"/>
        <v>0.15057434094849118</v>
      </c>
    </row>
    <row r="2905" spans="7:9">
      <c r="G2905" s="4">
        <f t="shared" si="137"/>
        <v>1.4502555295843704</v>
      </c>
      <c r="H2905" s="1">
        <f t="shared" si="135"/>
        <v>0.99988460486043806</v>
      </c>
      <c r="I2905" s="1">
        <f t="shared" si="136"/>
        <v>0.15035620312655104</v>
      </c>
    </row>
    <row r="2906" spans="7:9">
      <c r="G2906" s="4">
        <f t="shared" si="137"/>
        <v>1.4512555295843703</v>
      </c>
      <c r="H2906" s="1">
        <f t="shared" si="135"/>
        <v>0.99988494893913871</v>
      </c>
      <c r="I2906" s="1">
        <f t="shared" si="136"/>
        <v>0.15013823118368891</v>
      </c>
    </row>
    <row r="2907" spans="7:9">
      <c r="G2907" s="4">
        <f t="shared" si="137"/>
        <v>1.4522555295843702</v>
      </c>
      <c r="H2907" s="1">
        <f t="shared" si="135"/>
        <v>0.9998852920768454</v>
      </c>
      <c r="I2907" s="1">
        <f t="shared" si="136"/>
        <v>0.14992042531505695</v>
      </c>
    </row>
    <row r="2908" spans="7:9">
      <c r="G2908" s="4">
        <f t="shared" si="137"/>
        <v>1.4532555295843701</v>
      </c>
      <c r="H2908" s="1">
        <f t="shared" si="135"/>
        <v>0.99988563427585953</v>
      </c>
      <c r="I2908" s="1">
        <f t="shared" si="136"/>
        <v>0.1497027857150264</v>
      </c>
    </row>
    <row r="2909" spans="7:9">
      <c r="G2909" s="4">
        <f t="shared" si="137"/>
        <v>1.45425552958437</v>
      </c>
      <c r="H2909" s="1">
        <f t="shared" si="135"/>
        <v>0.99988597553847747</v>
      </c>
      <c r="I2909" s="1">
        <f t="shared" si="136"/>
        <v>0.14948531257718811</v>
      </c>
    </row>
    <row r="2910" spans="7:9">
      <c r="G2910" s="4">
        <f t="shared" si="137"/>
        <v>1.4552555295843699</v>
      </c>
      <c r="H2910" s="1">
        <f t="shared" si="135"/>
        <v>0.99988631586699128</v>
      </c>
      <c r="I2910" s="1">
        <f t="shared" si="136"/>
        <v>0.14926800609435265</v>
      </c>
    </row>
    <row r="2911" spans="7:9">
      <c r="G2911" s="4">
        <f t="shared" si="137"/>
        <v>1.4562555295843698</v>
      </c>
      <c r="H2911" s="1">
        <f t="shared" si="135"/>
        <v>0.9998866552636877</v>
      </c>
      <c r="I2911" s="1">
        <f t="shared" si="136"/>
        <v>0.14905086645855087</v>
      </c>
    </row>
    <row r="2912" spans="7:9">
      <c r="G2912" s="4">
        <f t="shared" si="137"/>
        <v>1.4572555295843697</v>
      </c>
      <c r="H2912" s="1">
        <f t="shared" si="135"/>
        <v>0.99988699373084922</v>
      </c>
      <c r="I2912" s="1">
        <f t="shared" si="136"/>
        <v>0.14883389386103407</v>
      </c>
    </row>
    <row r="2913" spans="7:9">
      <c r="G2913" s="4">
        <f t="shared" si="137"/>
        <v>1.4582555295843695</v>
      </c>
      <c r="H2913" s="1">
        <f t="shared" si="135"/>
        <v>0.99988733127075313</v>
      </c>
      <c r="I2913" s="1">
        <f t="shared" si="136"/>
        <v>0.1486170884922747</v>
      </c>
    </row>
    <row r="2914" spans="7:9">
      <c r="G2914" s="4">
        <f t="shared" si="137"/>
        <v>1.4592555295843694</v>
      </c>
      <c r="H2914" s="1">
        <f t="shared" si="135"/>
        <v>0.99988766788567218</v>
      </c>
      <c r="I2914" s="1">
        <f t="shared" si="136"/>
        <v>0.14840045054196641</v>
      </c>
    </row>
    <row r="2915" spans="7:9">
      <c r="G2915" s="4">
        <f t="shared" si="137"/>
        <v>1.4602555295843693</v>
      </c>
      <c r="H2915" s="1">
        <f t="shared" si="135"/>
        <v>0.99988800357787422</v>
      </c>
      <c r="I2915" s="1">
        <f t="shared" si="136"/>
        <v>0.14818398019902451</v>
      </c>
    </row>
    <row r="2916" spans="7:9">
      <c r="G2916" s="4">
        <f t="shared" si="137"/>
        <v>1.4612555295843692</v>
      </c>
      <c r="H2916" s="1">
        <f t="shared" si="135"/>
        <v>0.99988833834962254</v>
      </c>
      <c r="I2916" s="1">
        <f t="shared" si="136"/>
        <v>0.14796767765158639</v>
      </c>
    </row>
    <row r="2917" spans="7:9">
      <c r="G2917" s="4">
        <f t="shared" si="137"/>
        <v>1.4622555295843691</v>
      </c>
      <c r="H2917" s="1">
        <f t="shared" si="135"/>
        <v>0.99988867220317545</v>
      </c>
      <c r="I2917" s="1">
        <f t="shared" si="136"/>
        <v>0.14775154308701205</v>
      </c>
    </row>
    <row r="2918" spans="7:9">
      <c r="G2918" s="4">
        <f t="shared" si="137"/>
        <v>1.463255529584369</v>
      </c>
      <c r="H2918" s="1">
        <f t="shared" si="135"/>
        <v>0.9998890051407866</v>
      </c>
      <c r="I2918" s="1">
        <f t="shared" si="136"/>
        <v>0.147535576691884</v>
      </c>
    </row>
    <row r="2919" spans="7:9">
      <c r="G2919" s="4">
        <f t="shared" si="137"/>
        <v>1.4642555295843689</v>
      </c>
      <c r="H2919" s="1">
        <f t="shared" si="135"/>
        <v>0.99988933716470518</v>
      </c>
      <c r="I2919" s="1">
        <f t="shared" si="136"/>
        <v>0.14731977865200829</v>
      </c>
    </row>
    <row r="2920" spans="7:9">
      <c r="G2920" s="4">
        <f t="shared" si="137"/>
        <v>1.4652555295843688</v>
      </c>
      <c r="H2920" s="1">
        <f t="shared" si="135"/>
        <v>0.99988966827717518</v>
      </c>
      <c r="I2920" s="1">
        <f t="shared" si="136"/>
        <v>0.14710414915241452</v>
      </c>
    </row>
    <row r="2921" spans="7:9">
      <c r="G2921" s="4">
        <f t="shared" si="137"/>
        <v>1.4662555295843687</v>
      </c>
      <c r="H2921" s="1">
        <f t="shared" si="135"/>
        <v>0.99988999848043625</v>
      </c>
      <c r="I2921" s="1">
        <f t="shared" si="136"/>
        <v>0.14688868837735619</v>
      </c>
    </row>
    <row r="2922" spans="7:9">
      <c r="G2922" s="4">
        <f t="shared" si="137"/>
        <v>1.4672555295843686</v>
      </c>
      <c r="H2922" s="1">
        <f t="shared" si="135"/>
        <v>0.99989032777672326</v>
      </c>
      <c r="I2922" s="1">
        <f t="shared" si="136"/>
        <v>0.14667339651031128</v>
      </c>
    </row>
    <row r="2923" spans="7:9">
      <c r="G2923" s="4">
        <f t="shared" si="137"/>
        <v>1.4682555295843684</v>
      </c>
      <c r="H2923" s="1">
        <f t="shared" si="135"/>
        <v>0.99989065616826622</v>
      </c>
      <c r="I2923" s="1">
        <f t="shared" si="136"/>
        <v>0.14645827373398265</v>
      </c>
    </row>
    <row r="2924" spans="7:9">
      <c r="G2924" s="4">
        <f t="shared" si="137"/>
        <v>1.4692555295843683</v>
      </c>
      <c r="H2924" s="1">
        <f t="shared" si="135"/>
        <v>0.99989098365729057</v>
      </c>
      <c r="I2924" s="1">
        <f t="shared" si="136"/>
        <v>0.14624332023029832</v>
      </c>
    </row>
    <row r="2925" spans="7:9">
      <c r="G2925" s="4">
        <f t="shared" si="137"/>
        <v>1.4702555295843682</v>
      </c>
      <c r="H2925" s="1">
        <f t="shared" si="135"/>
        <v>0.99989131024601718</v>
      </c>
      <c r="I2925" s="1">
        <f t="shared" si="136"/>
        <v>0.14602853618041195</v>
      </c>
    </row>
    <row r="2926" spans="7:9">
      <c r="G2926" s="4">
        <f t="shared" si="137"/>
        <v>1.4712555295843681</v>
      </c>
      <c r="H2926" s="1">
        <f t="shared" si="135"/>
        <v>0.99989163593666197</v>
      </c>
      <c r="I2926" s="1">
        <f t="shared" si="136"/>
        <v>0.14581392176470326</v>
      </c>
    </row>
    <row r="2927" spans="7:9">
      <c r="G2927" s="4">
        <f t="shared" si="137"/>
        <v>1.472255529584368</v>
      </c>
      <c r="H2927" s="1">
        <f t="shared" si="135"/>
        <v>0.99989196073143649</v>
      </c>
      <c r="I2927" s="1">
        <f t="shared" si="136"/>
        <v>0.14559947716277843</v>
      </c>
    </row>
    <row r="2928" spans="7:9">
      <c r="G2928" s="4">
        <f t="shared" si="137"/>
        <v>1.4732555295843679</v>
      </c>
      <c r="H2928" s="1">
        <f t="shared" si="135"/>
        <v>0.99989228463254742</v>
      </c>
      <c r="I2928" s="1">
        <f t="shared" si="136"/>
        <v>0.14538520255347051</v>
      </c>
    </row>
    <row r="2929" spans="7:9">
      <c r="G2929" s="4">
        <f t="shared" si="137"/>
        <v>1.4742555295843678</v>
      </c>
      <c r="H2929" s="1">
        <f t="shared" si="135"/>
        <v>0.99989260764219678</v>
      </c>
      <c r="I2929" s="1">
        <f t="shared" si="136"/>
        <v>0.14517109811483991</v>
      </c>
    </row>
    <row r="2930" spans="7:9">
      <c r="G2930" s="4">
        <f t="shared" si="137"/>
        <v>1.4752555295843677</v>
      </c>
      <c r="H2930" s="1">
        <f t="shared" si="135"/>
        <v>0.99989292976258215</v>
      </c>
      <c r="I2930" s="1">
        <f t="shared" si="136"/>
        <v>0.14495716402417466</v>
      </c>
    </row>
    <row r="2931" spans="7:9">
      <c r="G2931" s="4">
        <f t="shared" si="137"/>
        <v>1.4762555295843676</v>
      </c>
      <c r="H2931" s="1">
        <f t="shared" si="135"/>
        <v>0.99989325099589621</v>
      </c>
      <c r="I2931" s="1">
        <f t="shared" si="136"/>
        <v>0.14474340045799106</v>
      </c>
    </row>
    <row r="2932" spans="7:9">
      <c r="G2932" s="4">
        <f t="shared" si="137"/>
        <v>1.4772555295843675</v>
      </c>
      <c r="H2932" s="1">
        <f t="shared" si="135"/>
        <v>0.99989357134432721</v>
      </c>
      <c r="I2932" s="1">
        <f t="shared" si="136"/>
        <v>0.1445298075920339</v>
      </c>
    </row>
    <row r="2933" spans="7:9">
      <c r="G2933" s="4">
        <f t="shared" si="137"/>
        <v>1.4782555295843673</v>
      </c>
      <c r="H2933" s="1">
        <f t="shared" si="135"/>
        <v>0.99989389081005875</v>
      </c>
      <c r="I2933" s="1">
        <f t="shared" si="136"/>
        <v>0.14431638560127708</v>
      </c>
    </row>
    <row r="2934" spans="7:9">
      <c r="G2934" s="4">
        <f t="shared" si="137"/>
        <v>1.4792555295843672</v>
      </c>
      <c r="H2934" s="1">
        <f t="shared" si="135"/>
        <v>0.99989420939526974</v>
      </c>
      <c r="I2934" s="1">
        <f t="shared" si="136"/>
        <v>0.14410313465992391</v>
      </c>
    </row>
    <row r="2935" spans="7:9">
      <c r="G2935" s="4">
        <f t="shared" si="137"/>
        <v>1.4802555295843671</v>
      </c>
      <c r="H2935" s="1">
        <f t="shared" si="135"/>
        <v>0.99989452710213444</v>
      </c>
      <c r="I2935" s="1">
        <f t="shared" si="136"/>
        <v>0.14389005494140764</v>
      </c>
    </row>
    <row r="2936" spans="7:9">
      <c r="G2936" s="4">
        <f t="shared" si="137"/>
        <v>1.481255529584367</v>
      </c>
      <c r="H2936" s="1">
        <f t="shared" si="135"/>
        <v>0.99989484393282269</v>
      </c>
      <c r="I2936" s="1">
        <f t="shared" si="136"/>
        <v>0.14367714661839182</v>
      </c>
    </row>
    <row r="2937" spans="7:9">
      <c r="G2937" s="4">
        <f t="shared" si="137"/>
        <v>1.4822555295843669</v>
      </c>
      <c r="H2937" s="1">
        <f t="shared" si="135"/>
        <v>0.99989515988949951</v>
      </c>
      <c r="I2937" s="1">
        <f t="shared" si="136"/>
        <v>0.14346440986277084</v>
      </c>
    </row>
    <row r="2938" spans="7:9">
      <c r="G2938" s="4">
        <f t="shared" si="137"/>
        <v>1.4832555295843668</v>
      </c>
      <c r="H2938" s="1">
        <f t="shared" si="135"/>
        <v>0.99989547497432563</v>
      </c>
      <c r="I2938" s="1">
        <f t="shared" si="136"/>
        <v>0.14325184484567033</v>
      </c>
    </row>
    <row r="2939" spans="7:9">
      <c r="G2939" s="4">
        <f t="shared" si="137"/>
        <v>1.4842555295843667</v>
      </c>
      <c r="H2939" s="1">
        <f t="shared" si="135"/>
        <v>0.99989578918945687</v>
      </c>
      <c r="I2939" s="1">
        <f t="shared" si="136"/>
        <v>0.14303945173744767</v>
      </c>
    </row>
    <row r="2940" spans="7:9">
      <c r="G2940" s="4">
        <f t="shared" si="137"/>
        <v>1.4852555295843666</v>
      </c>
      <c r="H2940" s="1">
        <f t="shared" si="135"/>
        <v>0.99989610253704475</v>
      </c>
      <c r="I2940" s="1">
        <f t="shared" si="136"/>
        <v>0.14282723070769227</v>
      </c>
    </row>
    <row r="2941" spans="7:9">
      <c r="G2941" s="4">
        <f t="shared" si="137"/>
        <v>1.4862555295843665</v>
      </c>
      <c r="H2941" s="1">
        <f t="shared" si="135"/>
        <v>0.9998964150192361</v>
      </c>
      <c r="I2941" s="1">
        <f t="shared" si="136"/>
        <v>0.14261518192522626</v>
      </c>
    </row>
    <row r="2942" spans="7:9">
      <c r="G2942" s="4">
        <f t="shared" si="137"/>
        <v>1.4872555295843664</v>
      </c>
      <c r="H2942" s="1">
        <f t="shared" si="135"/>
        <v>0.99989672663817308</v>
      </c>
      <c r="I2942" s="1">
        <f t="shared" si="136"/>
        <v>0.14240330555810488</v>
      </c>
    </row>
    <row r="2943" spans="7:9">
      <c r="G2943" s="4">
        <f t="shared" si="137"/>
        <v>1.4882555295843662</v>
      </c>
      <c r="H2943" s="1">
        <f t="shared" si="135"/>
        <v>0.99989703739599356</v>
      </c>
      <c r="I2943" s="1">
        <f t="shared" si="136"/>
        <v>0.14219160177361675</v>
      </c>
    </row>
    <row r="2944" spans="7:9">
      <c r="G2944" s="4">
        <f t="shared" si="137"/>
        <v>1.4892555295843661</v>
      </c>
      <c r="H2944" s="1">
        <f t="shared" si="135"/>
        <v>0.99989734729483082</v>
      </c>
      <c r="I2944" s="1">
        <f t="shared" si="136"/>
        <v>0.14198007073828478</v>
      </c>
    </row>
    <row r="2945" spans="7:9">
      <c r="G2945" s="4">
        <f t="shared" si="137"/>
        <v>1.490255529584366</v>
      </c>
      <c r="H2945" s="1">
        <f t="shared" si="135"/>
        <v>0.99989765633681327</v>
      </c>
      <c r="I2945" s="1">
        <f t="shared" si="136"/>
        <v>0.14176871261786614</v>
      </c>
    </row>
    <row r="2946" spans="7:9">
      <c r="G2946" s="4">
        <f t="shared" si="137"/>
        <v>1.4912555295843659</v>
      </c>
      <c r="H2946" s="1">
        <f t="shared" ref="H2946:H3009" si="138">1-$B$1*NORMSDIST($E$5-$E$6*G2946)</f>
        <v>0.99989796452406532</v>
      </c>
      <c r="I2946" s="1">
        <f t="shared" ref="I2946:I3009" si="139">_xlfn.NORM.S.DIST(G2946,FALSE)/(1-$B$16)</f>
        <v>0.1415575275773531</v>
      </c>
    </row>
    <row r="2947" spans="7:9">
      <c r="G2947" s="4">
        <f t="shared" ref="G2947:G3010" si="140">G2946+0.001</f>
        <v>1.4922555295843658</v>
      </c>
      <c r="H2947" s="1">
        <f t="shared" si="138"/>
        <v>0.9998982718587065</v>
      </c>
      <c r="I2947" s="1">
        <f t="shared" si="139"/>
        <v>0.14134651578097335</v>
      </c>
    </row>
    <row r="2948" spans="7:9">
      <c r="G2948" s="4">
        <f t="shared" si="140"/>
        <v>1.4932555295843657</v>
      </c>
      <c r="H2948" s="1">
        <f t="shared" si="138"/>
        <v>0.9998985783428519</v>
      </c>
      <c r="I2948" s="1">
        <f t="shared" si="139"/>
        <v>0.14113567739219041</v>
      </c>
    </row>
    <row r="2949" spans="7:9">
      <c r="G2949" s="4">
        <f t="shared" si="140"/>
        <v>1.4942555295843656</v>
      </c>
      <c r="H2949" s="1">
        <f t="shared" si="138"/>
        <v>0.99989888397861215</v>
      </c>
      <c r="I2949" s="1">
        <f t="shared" si="139"/>
        <v>0.14092501257370446</v>
      </c>
    </row>
    <row r="2950" spans="7:9">
      <c r="G2950" s="4">
        <f t="shared" si="140"/>
        <v>1.4952555295843655</v>
      </c>
      <c r="H2950" s="1">
        <f t="shared" si="138"/>
        <v>0.99989918876809347</v>
      </c>
      <c r="I2950" s="1">
        <f t="shared" si="139"/>
        <v>0.14071452148745234</v>
      </c>
    </row>
    <row r="2951" spans="7:9">
      <c r="G2951" s="4">
        <f t="shared" si="140"/>
        <v>1.4962555295843654</v>
      </c>
      <c r="H2951" s="1">
        <f t="shared" si="138"/>
        <v>0.99989949271339729</v>
      </c>
      <c r="I2951" s="1">
        <f t="shared" si="139"/>
        <v>0.14050420429460836</v>
      </c>
    </row>
    <row r="2952" spans="7:9">
      <c r="G2952" s="4">
        <f t="shared" si="140"/>
        <v>1.4972555295843653</v>
      </c>
      <c r="H2952" s="1">
        <f t="shared" si="138"/>
        <v>0.99989979581662103</v>
      </c>
      <c r="I2952" s="1">
        <f t="shared" si="139"/>
        <v>0.14029406115558485</v>
      </c>
    </row>
    <row r="2953" spans="7:9">
      <c r="G2953" s="4">
        <f t="shared" si="140"/>
        <v>1.4982555295843651</v>
      </c>
      <c r="H2953" s="1">
        <f t="shared" si="138"/>
        <v>0.99990009807985702</v>
      </c>
      <c r="I2953" s="1">
        <f t="shared" si="139"/>
        <v>0.14008409223003232</v>
      </c>
    </row>
    <row r="2954" spans="7:9">
      <c r="G2954" s="4">
        <f t="shared" si="140"/>
        <v>1.499255529584365</v>
      </c>
      <c r="H2954" s="1">
        <f t="shared" si="138"/>
        <v>0.99990039950519383</v>
      </c>
      <c r="I2954" s="1">
        <f t="shared" si="139"/>
        <v>0.13987429767684034</v>
      </c>
    </row>
    <row r="2955" spans="7:9">
      <c r="G2955" s="4">
        <f t="shared" si="140"/>
        <v>1.5002555295843649</v>
      </c>
      <c r="H2955" s="1">
        <f t="shared" si="138"/>
        <v>0.99990070009471499</v>
      </c>
      <c r="I2955" s="1">
        <f t="shared" si="139"/>
        <v>0.13966467765413779</v>
      </c>
    </row>
    <row r="2956" spans="7:9">
      <c r="G2956" s="4">
        <f t="shared" si="140"/>
        <v>1.5012555295843648</v>
      </c>
      <c r="H2956" s="1">
        <f t="shared" si="138"/>
        <v>0.99990099985049985</v>
      </c>
      <c r="I2956" s="1">
        <f t="shared" si="139"/>
        <v>0.13945523231929355</v>
      </c>
    </row>
    <row r="2957" spans="7:9">
      <c r="G2957" s="4">
        <f t="shared" si="140"/>
        <v>1.5022555295843647</v>
      </c>
      <c r="H2957" s="1">
        <f t="shared" si="138"/>
        <v>0.99990129877462341</v>
      </c>
      <c r="I2957" s="1">
        <f t="shared" si="139"/>
        <v>0.1392459618289168</v>
      </c>
    </row>
    <row r="2958" spans="7:9">
      <c r="G2958" s="4">
        <f t="shared" si="140"/>
        <v>1.5032555295843646</v>
      </c>
      <c r="H2958" s="1">
        <f t="shared" si="138"/>
        <v>0.99990159686915581</v>
      </c>
      <c r="I2958" s="1">
        <f t="shared" si="139"/>
        <v>0.13903686633885762</v>
      </c>
    </row>
    <row r="2959" spans="7:9">
      <c r="G2959" s="4">
        <f t="shared" si="140"/>
        <v>1.5042555295843645</v>
      </c>
      <c r="H2959" s="1">
        <f t="shared" si="138"/>
        <v>0.99990189413616337</v>
      </c>
      <c r="I2959" s="1">
        <f t="shared" si="139"/>
        <v>0.13882794600420773</v>
      </c>
    </row>
    <row r="2960" spans="7:9">
      <c r="G2960" s="4">
        <f t="shared" si="140"/>
        <v>1.5052555295843644</v>
      </c>
      <c r="H2960" s="1">
        <f t="shared" si="138"/>
        <v>0.99990219057770735</v>
      </c>
      <c r="I2960" s="1">
        <f t="shared" si="139"/>
        <v>0.13861920097930056</v>
      </c>
    </row>
    <row r="2961" spans="7:9">
      <c r="G2961" s="4">
        <f t="shared" si="140"/>
        <v>1.5062555295843643</v>
      </c>
      <c r="H2961" s="1">
        <f t="shared" si="138"/>
        <v>0.99990248619584521</v>
      </c>
      <c r="I2961" s="1">
        <f t="shared" si="139"/>
        <v>0.13841063141771223</v>
      </c>
    </row>
    <row r="2962" spans="7:9">
      <c r="G2962" s="4">
        <f t="shared" si="140"/>
        <v>1.5072555295843642</v>
      </c>
      <c r="H2962" s="1">
        <f t="shared" si="138"/>
        <v>0.99990278099262953</v>
      </c>
      <c r="I2962" s="1">
        <f t="shared" si="139"/>
        <v>0.13820223747226179</v>
      </c>
    </row>
    <row r="2963" spans="7:9">
      <c r="G2963" s="4">
        <f t="shared" si="140"/>
        <v>1.508255529584364</v>
      </c>
      <c r="H2963" s="1">
        <f t="shared" si="138"/>
        <v>0.99990307497010866</v>
      </c>
      <c r="I2963" s="1">
        <f t="shared" si="139"/>
        <v>0.13799401929501179</v>
      </c>
    </row>
    <row r="2964" spans="7:9">
      <c r="G2964" s="4">
        <f t="shared" si="140"/>
        <v>1.5092555295843639</v>
      </c>
      <c r="H2964" s="1">
        <f t="shared" si="138"/>
        <v>0.99990336813032654</v>
      </c>
      <c r="I2964" s="1">
        <f t="shared" si="139"/>
        <v>0.13778597703726891</v>
      </c>
    </row>
    <row r="2965" spans="7:9">
      <c r="G2965" s="4">
        <f t="shared" si="140"/>
        <v>1.5102555295843638</v>
      </c>
      <c r="H2965" s="1">
        <f t="shared" si="138"/>
        <v>0.99990366047532286</v>
      </c>
      <c r="I2965" s="1">
        <f t="shared" si="139"/>
        <v>0.13757811084958438</v>
      </c>
    </row>
    <row r="2966" spans="7:9">
      <c r="G2966" s="4">
        <f t="shared" si="140"/>
        <v>1.5112555295843637</v>
      </c>
      <c r="H2966" s="1">
        <f t="shared" si="138"/>
        <v>0.99990395200713289</v>
      </c>
      <c r="I2966" s="1">
        <f t="shared" si="139"/>
        <v>0.13737042088175461</v>
      </c>
    </row>
    <row r="2967" spans="7:9">
      <c r="G2967" s="4">
        <f t="shared" si="140"/>
        <v>1.5122555295843636</v>
      </c>
      <c r="H2967" s="1">
        <f t="shared" si="138"/>
        <v>0.99990424272778722</v>
      </c>
      <c r="I2967" s="1">
        <f t="shared" si="139"/>
        <v>0.13716290728282171</v>
      </c>
    </row>
    <row r="2968" spans="7:9">
      <c r="G2968" s="4">
        <f t="shared" si="140"/>
        <v>1.5132555295843635</v>
      </c>
      <c r="H2968" s="1">
        <f t="shared" si="138"/>
        <v>0.99990453263931245</v>
      </c>
      <c r="I2968" s="1">
        <f t="shared" si="139"/>
        <v>0.13695557020107388</v>
      </c>
    </row>
    <row r="2969" spans="7:9">
      <c r="G2969" s="4">
        <f t="shared" si="140"/>
        <v>1.5142555295843634</v>
      </c>
      <c r="H2969" s="1">
        <f t="shared" si="138"/>
        <v>0.99990482174373063</v>
      </c>
      <c r="I2969" s="1">
        <f t="shared" si="139"/>
        <v>0.13674840978404629</v>
      </c>
    </row>
    <row r="2970" spans="7:9">
      <c r="G2970" s="4">
        <f t="shared" si="140"/>
        <v>1.5152555295843633</v>
      </c>
      <c r="H2970" s="1">
        <f t="shared" si="138"/>
        <v>0.99990511004305971</v>
      </c>
      <c r="I2970" s="1">
        <f t="shared" si="139"/>
        <v>0.1365414261785213</v>
      </c>
    </row>
    <row r="2971" spans="7:9">
      <c r="G2971" s="4">
        <f t="shared" si="140"/>
        <v>1.5162555295843632</v>
      </c>
      <c r="H2971" s="1">
        <f t="shared" si="138"/>
        <v>0.99990539753931285</v>
      </c>
      <c r="I2971" s="1">
        <f t="shared" si="139"/>
        <v>0.13633461953052908</v>
      </c>
    </row>
    <row r="2972" spans="7:9">
      <c r="G2972" s="4">
        <f t="shared" si="140"/>
        <v>1.517255529584363</v>
      </c>
      <c r="H2972" s="1">
        <f t="shared" si="138"/>
        <v>0.99990568423449944</v>
      </c>
      <c r="I2972" s="1">
        <f t="shared" si="139"/>
        <v>0.13612798998534845</v>
      </c>
    </row>
    <row r="2973" spans="7:9">
      <c r="G2973" s="4">
        <f t="shared" si="140"/>
        <v>1.5182555295843629</v>
      </c>
      <c r="H2973" s="1">
        <f t="shared" si="138"/>
        <v>0.99990597013062388</v>
      </c>
      <c r="I2973" s="1">
        <f t="shared" si="139"/>
        <v>0.135921537687507</v>
      </c>
    </row>
    <row r="2974" spans="7:9">
      <c r="G2974" s="4">
        <f t="shared" si="140"/>
        <v>1.5192555295843628</v>
      </c>
      <c r="H2974" s="1">
        <f t="shared" si="138"/>
        <v>0.9999062552296869</v>
      </c>
      <c r="I2974" s="1">
        <f t="shared" si="139"/>
        <v>0.13571526278078191</v>
      </c>
    </row>
    <row r="2975" spans="7:9">
      <c r="G2975" s="4">
        <f t="shared" si="140"/>
        <v>1.5202555295843627</v>
      </c>
      <c r="H2975" s="1">
        <f t="shared" si="138"/>
        <v>0.99990653953368458</v>
      </c>
      <c r="I2975" s="1">
        <f t="shared" si="139"/>
        <v>0.13550916540820046</v>
      </c>
    </row>
    <row r="2976" spans="7:9">
      <c r="G2976" s="4">
        <f t="shared" si="140"/>
        <v>1.5212555295843626</v>
      </c>
      <c r="H2976" s="1">
        <f t="shared" si="138"/>
        <v>0.99990682304460876</v>
      </c>
      <c r="I2976" s="1">
        <f t="shared" si="139"/>
        <v>0.13530324571204075</v>
      </c>
    </row>
    <row r="2977" spans="7:9">
      <c r="G2977" s="4">
        <f t="shared" si="140"/>
        <v>1.5222555295843625</v>
      </c>
      <c r="H2977" s="1">
        <f t="shared" si="138"/>
        <v>0.99990710576444686</v>
      </c>
      <c r="I2977" s="1">
        <f t="shared" si="139"/>
        <v>0.1350975038338319</v>
      </c>
    </row>
    <row r="2978" spans="7:9">
      <c r="G2978" s="4">
        <f t="shared" si="140"/>
        <v>1.5232555295843624</v>
      </c>
      <c r="H2978" s="1">
        <f t="shared" si="138"/>
        <v>0.99990738769518217</v>
      </c>
      <c r="I2978" s="1">
        <f t="shared" si="139"/>
        <v>0.13489193991435494</v>
      </c>
    </row>
    <row r="2979" spans="7:9">
      <c r="G2979" s="4">
        <f t="shared" si="140"/>
        <v>1.5242555295843623</v>
      </c>
      <c r="H2979" s="1">
        <f t="shared" si="138"/>
        <v>0.99990766883879378</v>
      </c>
      <c r="I2979" s="1">
        <f t="shared" si="139"/>
        <v>0.13468655409364338</v>
      </c>
    </row>
    <row r="2980" spans="7:9">
      <c r="G2980" s="4">
        <f t="shared" si="140"/>
        <v>1.5252555295843622</v>
      </c>
      <c r="H2980" s="1">
        <f t="shared" si="138"/>
        <v>0.99990794919725623</v>
      </c>
      <c r="I2980" s="1">
        <f t="shared" si="139"/>
        <v>0.13448134651098356</v>
      </c>
    </row>
    <row r="2981" spans="7:9">
      <c r="G2981" s="4">
        <f t="shared" si="140"/>
        <v>1.5262555295843621</v>
      </c>
      <c r="H2981" s="1">
        <f t="shared" si="138"/>
        <v>0.99990822877253993</v>
      </c>
      <c r="I2981" s="1">
        <f t="shared" si="139"/>
        <v>0.1342763173049154</v>
      </c>
    </row>
    <row r="2982" spans="7:9">
      <c r="G2982" s="4">
        <f t="shared" si="140"/>
        <v>1.5272555295843619</v>
      </c>
      <c r="H2982" s="1">
        <f t="shared" si="138"/>
        <v>0.9999085075666112</v>
      </c>
      <c r="I2982" s="1">
        <f t="shared" si="139"/>
        <v>0.13407146661323299</v>
      </c>
    </row>
    <row r="2983" spans="7:9">
      <c r="G2983" s="4">
        <f t="shared" si="140"/>
        <v>1.5282555295843618</v>
      </c>
      <c r="H2983" s="1">
        <f t="shared" si="138"/>
        <v>0.9999087855814317</v>
      </c>
      <c r="I2983" s="1">
        <f t="shared" si="139"/>
        <v>0.13386679457298514</v>
      </c>
    </row>
    <row r="2984" spans="7:9">
      <c r="G2984" s="4">
        <f t="shared" si="140"/>
        <v>1.5292555295843617</v>
      </c>
      <c r="H2984" s="1">
        <f t="shared" si="138"/>
        <v>0.9999090628189593</v>
      </c>
      <c r="I2984" s="1">
        <f t="shared" si="139"/>
        <v>0.13366230132047591</v>
      </c>
    </row>
    <row r="2985" spans="7:9">
      <c r="G2985" s="4">
        <f t="shared" si="140"/>
        <v>1.5302555295843616</v>
      </c>
      <c r="H2985" s="1">
        <f t="shared" si="138"/>
        <v>0.99990933928114734</v>
      </c>
      <c r="I2985" s="1">
        <f t="shared" si="139"/>
        <v>0.13345798699126524</v>
      </c>
    </row>
    <row r="2986" spans="7:9">
      <c r="G2986" s="4">
        <f t="shared" si="140"/>
        <v>1.5312555295843615</v>
      </c>
      <c r="H2986" s="1">
        <f t="shared" si="138"/>
        <v>0.99990961496994502</v>
      </c>
      <c r="I2986" s="1">
        <f t="shared" si="139"/>
        <v>0.13325385172016976</v>
      </c>
    </row>
    <row r="2987" spans="7:9">
      <c r="G2987" s="4">
        <f t="shared" si="140"/>
        <v>1.5322555295843614</v>
      </c>
      <c r="H2987" s="1">
        <f t="shared" si="138"/>
        <v>0.99990988988729723</v>
      </c>
      <c r="I2987" s="1">
        <f t="shared" si="139"/>
        <v>0.13304989564126291</v>
      </c>
    </row>
    <row r="2988" spans="7:9">
      <c r="G2988" s="4">
        <f t="shared" si="140"/>
        <v>1.5332555295843613</v>
      </c>
      <c r="H2988" s="1">
        <f t="shared" si="138"/>
        <v>0.99991016403514477</v>
      </c>
      <c r="I2988" s="1">
        <f t="shared" si="139"/>
        <v>0.13284611888787598</v>
      </c>
    </row>
    <row r="2989" spans="7:9">
      <c r="G2989" s="4">
        <f t="shared" si="140"/>
        <v>1.5342555295843612</v>
      </c>
      <c r="H2989" s="1">
        <f t="shared" si="138"/>
        <v>0.99991043741542418</v>
      </c>
      <c r="I2989" s="1">
        <f t="shared" si="139"/>
        <v>0.13264252159259857</v>
      </c>
    </row>
    <row r="2990" spans="7:9">
      <c r="G2990" s="4">
        <f t="shared" si="140"/>
        <v>1.5352555295843611</v>
      </c>
      <c r="H2990" s="1">
        <f t="shared" si="138"/>
        <v>0.99991071003006782</v>
      </c>
      <c r="I2990" s="1">
        <f t="shared" si="139"/>
        <v>0.13243910388727917</v>
      </c>
    </row>
    <row r="2991" spans="7:9">
      <c r="G2991" s="4">
        <f t="shared" si="140"/>
        <v>1.536255529584361</v>
      </c>
      <c r="H2991" s="1">
        <f t="shared" si="138"/>
        <v>0.9999109818810038</v>
      </c>
      <c r="I2991" s="1">
        <f t="shared" si="139"/>
        <v>0.13223586590302566</v>
      </c>
    </row>
    <row r="2992" spans="7:9">
      <c r="G2992" s="4">
        <f t="shared" si="140"/>
        <v>1.5372555295843608</v>
      </c>
      <c r="H2992" s="1">
        <f t="shared" si="138"/>
        <v>0.99991125297015604</v>
      </c>
      <c r="I2992" s="1">
        <f t="shared" si="139"/>
        <v>0.13203280777020621</v>
      </c>
    </row>
    <row r="2993" spans="7:9">
      <c r="G2993" s="4">
        <f t="shared" si="140"/>
        <v>1.5382555295843607</v>
      </c>
      <c r="H2993" s="1">
        <f t="shared" si="138"/>
        <v>0.99991152329944433</v>
      </c>
      <c r="I2993" s="1">
        <f t="shared" si="139"/>
        <v>0.13182992961844955</v>
      </c>
    </row>
    <row r="2994" spans="7:9">
      <c r="G2994" s="4">
        <f t="shared" si="140"/>
        <v>1.5392555295843606</v>
      </c>
      <c r="H2994" s="1">
        <f t="shared" si="138"/>
        <v>0.99991179287078413</v>
      </c>
      <c r="I2994" s="1">
        <f t="shared" si="139"/>
        <v>0.13162723157664599</v>
      </c>
    </row>
    <row r="2995" spans="7:9">
      <c r="G2995" s="4">
        <f t="shared" si="140"/>
        <v>1.5402555295843605</v>
      </c>
      <c r="H2995" s="1">
        <f t="shared" si="138"/>
        <v>0.99991206168608704</v>
      </c>
      <c r="I2995" s="1">
        <f t="shared" si="139"/>
        <v>0.13142471377294759</v>
      </c>
    </row>
    <row r="2996" spans="7:9">
      <c r="G2996" s="4">
        <f t="shared" si="140"/>
        <v>1.5412555295843604</v>
      </c>
      <c r="H2996" s="1">
        <f t="shared" si="138"/>
        <v>0.9999123297472603</v>
      </c>
      <c r="I2996" s="1">
        <f t="shared" si="139"/>
        <v>0.13122237633476913</v>
      </c>
    </row>
    <row r="2997" spans="7:9">
      <c r="G2997" s="4">
        <f t="shared" si="140"/>
        <v>1.5422555295843603</v>
      </c>
      <c r="H2997" s="1">
        <f t="shared" si="138"/>
        <v>0.99991259705620694</v>
      </c>
      <c r="I2997" s="1">
        <f t="shared" si="139"/>
        <v>0.13102021938878858</v>
      </c>
    </row>
    <row r="2998" spans="7:9">
      <c r="G2998" s="4">
        <f t="shared" si="140"/>
        <v>1.5432555295843602</v>
      </c>
      <c r="H2998" s="1">
        <f t="shared" si="138"/>
        <v>0.99991286361482601</v>
      </c>
      <c r="I2998" s="1">
        <f t="shared" si="139"/>
        <v>0.13081824306094772</v>
      </c>
    </row>
    <row r="2999" spans="7:9">
      <c r="G2999" s="4">
        <f t="shared" si="140"/>
        <v>1.5442555295843601</v>
      </c>
      <c r="H2999" s="1">
        <f t="shared" si="138"/>
        <v>0.9999131294250122</v>
      </c>
      <c r="I2999" s="1">
        <f t="shared" si="139"/>
        <v>0.13061644747645287</v>
      </c>
    </row>
    <row r="3000" spans="7:9">
      <c r="G3000" s="4">
        <f t="shared" si="140"/>
        <v>1.54525552958436</v>
      </c>
      <c r="H3000" s="1">
        <f t="shared" si="138"/>
        <v>0.99991339448865635</v>
      </c>
      <c r="I3000" s="1">
        <f t="shared" si="139"/>
        <v>0.13041483275977545</v>
      </c>
    </row>
    <row r="3001" spans="7:9">
      <c r="G3001" s="4">
        <f t="shared" si="140"/>
        <v>1.5462555295843599</v>
      </c>
      <c r="H3001" s="1">
        <f t="shared" si="138"/>
        <v>0.99991365880764493</v>
      </c>
      <c r="I3001" s="1">
        <f t="shared" si="139"/>
        <v>0.13021339903465259</v>
      </c>
    </row>
    <row r="3002" spans="7:9">
      <c r="G3002" s="4">
        <f t="shared" si="140"/>
        <v>1.5472555295843597</v>
      </c>
      <c r="H3002" s="1">
        <f t="shared" si="138"/>
        <v>0.99991392238386034</v>
      </c>
      <c r="I3002" s="1">
        <f t="shared" si="139"/>
        <v>0.13001214642408784</v>
      </c>
    </row>
    <row r="3003" spans="7:9">
      <c r="G3003" s="4">
        <f t="shared" si="140"/>
        <v>1.5482555295843596</v>
      </c>
      <c r="H3003" s="1">
        <f t="shared" si="138"/>
        <v>0.99991418521918107</v>
      </c>
      <c r="I3003" s="1">
        <f t="shared" si="139"/>
        <v>0.12981107505035178</v>
      </c>
    </row>
    <row r="3004" spans="7:9">
      <c r="G3004" s="4">
        <f t="shared" si="140"/>
        <v>1.5492555295843595</v>
      </c>
      <c r="H3004" s="1">
        <f t="shared" si="138"/>
        <v>0.99991444731548129</v>
      </c>
      <c r="I3004" s="1">
        <f t="shared" si="139"/>
        <v>0.12961018503498267</v>
      </c>
    </row>
    <row r="3005" spans="7:9">
      <c r="G3005" s="4">
        <f t="shared" si="140"/>
        <v>1.5502555295843594</v>
      </c>
      <c r="H3005" s="1">
        <f t="shared" si="138"/>
        <v>0.99991470867463106</v>
      </c>
      <c r="I3005" s="1">
        <f t="shared" si="139"/>
        <v>0.12940947649878701</v>
      </c>
    </row>
    <row r="3006" spans="7:9">
      <c r="G3006" s="4">
        <f t="shared" si="140"/>
        <v>1.5512555295843593</v>
      </c>
      <c r="H3006" s="1">
        <f t="shared" si="138"/>
        <v>0.99991496929849655</v>
      </c>
      <c r="I3006" s="1">
        <f t="shared" si="139"/>
        <v>0.12920894956184037</v>
      </c>
    </row>
    <row r="3007" spans="7:9">
      <c r="G3007" s="4">
        <f t="shared" si="140"/>
        <v>1.5522555295843592</v>
      </c>
      <c r="H3007" s="1">
        <f t="shared" si="138"/>
        <v>0.9999152291889396</v>
      </c>
      <c r="I3007" s="1">
        <f t="shared" si="139"/>
        <v>0.12900860434348796</v>
      </c>
    </row>
    <row r="3008" spans="7:9">
      <c r="G3008" s="4">
        <f t="shared" si="140"/>
        <v>1.5532555295843591</v>
      </c>
      <c r="H3008" s="1">
        <f t="shared" si="138"/>
        <v>0.99991548834781829</v>
      </c>
      <c r="I3008" s="1">
        <f t="shared" si="139"/>
        <v>0.12880844096234506</v>
      </c>
    </row>
    <row r="3009" spans="7:9">
      <c r="G3009" s="4">
        <f t="shared" si="140"/>
        <v>1.554255529584359</v>
      </c>
      <c r="H3009" s="1">
        <f t="shared" si="138"/>
        <v>0.99991574677698625</v>
      </c>
      <c r="I3009" s="1">
        <f t="shared" si="139"/>
        <v>0.12860845953629818</v>
      </c>
    </row>
    <row r="3010" spans="7:9">
      <c r="G3010" s="4">
        <f t="shared" si="140"/>
        <v>1.5552555295843589</v>
      </c>
      <c r="H3010" s="1">
        <f t="shared" ref="H3010:H3073" si="141">1-$B$1*NORMSDIST($E$5-$E$6*G3010)</f>
        <v>0.99991600447829332</v>
      </c>
      <c r="I3010" s="1">
        <f t="shared" ref="I3010:I3073" si="142">_xlfn.NORM.S.DIST(G3010,FALSE)/(1-$B$16)</f>
        <v>0.12840866018250519</v>
      </c>
    </row>
    <row r="3011" spans="7:9">
      <c r="G3011" s="4">
        <f t="shared" ref="G3011:G3074" si="143">G3010+0.001</f>
        <v>1.5562555295843588</v>
      </c>
      <c r="H3011" s="1">
        <f t="shared" si="141"/>
        <v>0.99991626145358514</v>
      </c>
      <c r="I3011" s="1">
        <f t="shared" si="142"/>
        <v>0.12820904301739636</v>
      </c>
    </row>
    <row r="3012" spans="7:9">
      <c r="G3012" s="4">
        <f t="shared" si="143"/>
        <v>1.5572555295843586</v>
      </c>
      <c r="H3012" s="1">
        <f t="shared" si="141"/>
        <v>0.99991651770470358</v>
      </c>
      <c r="I3012" s="1">
        <f t="shared" si="142"/>
        <v>0.12800960815667475</v>
      </c>
    </row>
    <row r="3013" spans="7:9">
      <c r="G3013" s="4">
        <f t="shared" si="143"/>
        <v>1.5582555295843585</v>
      </c>
      <c r="H3013" s="1">
        <f t="shared" si="141"/>
        <v>0.99991677323348593</v>
      </c>
      <c r="I3013" s="1">
        <f t="shared" si="142"/>
        <v>0.12781035571531715</v>
      </c>
    </row>
    <row r="3014" spans="7:9">
      <c r="G3014" s="4">
        <f t="shared" si="143"/>
        <v>1.5592555295843584</v>
      </c>
      <c r="H3014" s="1">
        <f t="shared" si="141"/>
        <v>0.99991702804176608</v>
      </c>
      <c r="I3014" s="1">
        <f t="shared" si="142"/>
        <v>0.1276112858075745</v>
      </c>
    </row>
    <row r="3015" spans="7:9">
      <c r="G3015" s="4">
        <f t="shared" si="143"/>
        <v>1.5602555295843583</v>
      </c>
      <c r="H3015" s="1">
        <f t="shared" si="141"/>
        <v>0.99991728213137354</v>
      </c>
      <c r="I3015" s="1">
        <f t="shared" si="142"/>
        <v>0.12741239854697273</v>
      </c>
    </row>
    <row r="3016" spans="7:9">
      <c r="G3016" s="4">
        <f t="shared" si="143"/>
        <v>1.5612555295843582</v>
      </c>
      <c r="H3016" s="1">
        <f t="shared" si="141"/>
        <v>0.99991753550413365</v>
      </c>
      <c r="I3016" s="1">
        <f t="shared" si="142"/>
        <v>0.12721369404631333</v>
      </c>
    </row>
    <row r="3017" spans="7:9">
      <c r="G3017" s="4">
        <f t="shared" si="143"/>
        <v>1.5622555295843581</v>
      </c>
      <c r="H3017" s="1">
        <f t="shared" si="141"/>
        <v>0.99991778816186816</v>
      </c>
      <c r="I3017" s="1">
        <f t="shared" si="142"/>
        <v>0.12701517241767415</v>
      </c>
    </row>
    <row r="3018" spans="7:9">
      <c r="G3018" s="4">
        <f t="shared" si="143"/>
        <v>1.563255529584358</v>
      </c>
      <c r="H3018" s="1">
        <f t="shared" si="141"/>
        <v>0.9999180401063944</v>
      </c>
      <c r="I3018" s="1">
        <f t="shared" si="142"/>
        <v>0.12681683377240996</v>
      </c>
    </row>
    <row r="3019" spans="7:9">
      <c r="G3019" s="4">
        <f t="shared" si="143"/>
        <v>1.5642555295843579</v>
      </c>
      <c r="H3019" s="1">
        <f t="shared" si="141"/>
        <v>0.99991829133952614</v>
      </c>
      <c r="I3019" s="1">
        <f t="shared" si="142"/>
        <v>0.12661867822115316</v>
      </c>
    </row>
    <row r="3020" spans="7:9">
      <c r="G3020" s="4">
        <f t="shared" si="143"/>
        <v>1.5652555295843578</v>
      </c>
      <c r="H3020" s="1">
        <f t="shared" si="141"/>
        <v>0.99991854186307272</v>
      </c>
      <c r="I3020" s="1">
        <f t="shared" si="142"/>
        <v>0.12642070587381452</v>
      </c>
    </row>
    <row r="3021" spans="7:9">
      <c r="G3021" s="4">
        <f t="shared" si="143"/>
        <v>1.5662555295843577</v>
      </c>
      <c r="H3021" s="1">
        <f t="shared" si="141"/>
        <v>0.99991879167883968</v>
      </c>
      <c r="I3021" s="1">
        <f t="shared" si="142"/>
        <v>0.12622291683958381</v>
      </c>
    </row>
    <row r="3022" spans="7:9">
      <c r="G3022" s="4">
        <f t="shared" si="143"/>
        <v>1.5672555295843575</v>
      </c>
      <c r="H3022" s="1">
        <f t="shared" si="141"/>
        <v>0.99991904078862881</v>
      </c>
      <c r="I3022" s="1">
        <f t="shared" si="142"/>
        <v>0.12602531122693053</v>
      </c>
    </row>
    <row r="3023" spans="7:9">
      <c r="G3023" s="4">
        <f t="shared" si="143"/>
        <v>1.5682555295843574</v>
      </c>
      <c r="H3023" s="1">
        <f t="shared" si="141"/>
        <v>0.99991928919423745</v>
      </c>
      <c r="I3023" s="1">
        <f t="shared" si="142"/>
        <v>0.12582788914360465</v>
      </c>
    </row>
    <row r="3024" spans="7:9">
      <c r="G3024" s="4">
        <f t="shared" si="143"/>
        <v>1.5692555295843573</v>
      </c>
      <c r="H3024" s="1">
        <f t="shared" si="141"/>
        <v>0.99991953689745949</v>
      </c>
      <c r="I3024" s="1">
        <f t="shared" si="142"/>
        <v>0.12563065069663706</v>
      </c>
    </row>
    <row r="3025" spans="7:9">
      <c r="G3025" s="4">
        <f t="shared" si="143"/>
        <v>1.5702555295843572</v>
      </c>
      <c r="H3025" s="1">
        <f t="shared" si="141"/>
        <v>0.9999197839000844</v>
      </c>
      <c r="I3025" s="1">
        <f t="shared" si="142"/>
        <v>0.12543359599234069</v>
      </c>
    </row>
    <row r="3026" spans="7:9">
      <c r="G3026" s="4">
        <f t="shared" si="143"/>
        <v>1.5712555295843571</v>
      </c>
      <c r="H3026" s="1">
        <f t="shared" si="141"/>
        <v>0.99992003020389797</v>
      </c>
      <c r="I3026" s="1">
        <f t="shared" si="142"/>
        <v>0.12523672513631079</v>
      </c>
    </row>
    <row r="3027" spans="7:9">
      <c r="G3027" s="4">
        <f t="shared" si="143"/>
        <v>1.572255529584357</v>
      </c>
      <c r="H3027" s="1">
        <f t="shared" si="141"/>
        <v>0.9999202758106821</v>
      </c>
      <c r="I3027" s="1">
        <f t="shared" si="142"/>
        <v>0.12504003823342594</v>
      </c>
    </row>
    <row r="3028" spans="7:9">
      <c r="G3028" s="4">
        <f t="shared" si="143"/>
        <v>1.5732555295843569</v>
      </c>
      <c r="H3028" s="1">
        <f t="shared" si="141"/>
        <v>0.9999205207222146</v>
      </c>
      <c r="I3028" s="1">
        <f t="shared" si="142"/>
        <v>0.12484353538784851</v>
      </c>
    </row>
    <row r="3029" spans="7:9">
      <c r="G3029" s="4">
        <f t="shared" si="143"/>
        <v>1.5742555295843568</v>
      </c>
      <c r="H3029" s="1">
        <f t="shared" si="141"/>
        <v>0.99992076494026927</v>
      </c>
      <c r="I3029" s="1">
        <f t="shared" si="142"/>
        <v>0.12464721670302556</v>
      </c>
    </row>
    <row r="3030" spans="7:9">
      <c r="G3030" s="4">
        <f t="shared" si="143"/>
        <v>1.5752555295843567</v>
      </c>
      <c r="H3030" s="1">
        <f t="shared" si="141"/>
        <v>0.99992100846661625</v>
      </c>
      <c r="I3030" s="1">
        <f t="shared" si="142"/>
        <v>0.12445108228168957</v>
      </c>
    </row>
    <row r="3031" spans="7:9">
      <c r="G3031" s="4">
        <f t="shared" si="143"/>
        <v>1.5762555295843566</v>
      </c>
      <c r="H3031" s="1">
        <f t="shared" si="141"/>
        <v>0.99992125130302156</v>
      </c>
      <c r="I3031" s="1">
        <f t="shared" si="142"/>
        <v>0.12425513222585888</v>
      </c>
    </row>
    <row r="3032" spans="7:9">
      <c r="G3032" s="4">
        <f t="shared" si="143"/>
        <v>1.5772555295843564</v>
      </c>
      <c r="H3032" s="1">
        <f t="shared" si="141"/>
        <v>0.99992149345124748</v>
      </c>
      <c r="I3032" s="1">
        <f t="shared" si="142"/>
        <v>0.1240593666368387</v>
      </c>
    </row>
    <row r="3033" spans="7:9">
      <c r="G3033" s="4">
        <f t="shared" si="143"/>
        <v>1.5782555295843563</v>
      </c>
      <c r="H3033" s="1">
        <f t="shared" si="141"/>
        <v>0.99992173491305214</v>
      </c>
      <c r="I3033" s="1">
        <f t="shared" si="142"/>
        <v>0.12386378561522174</v>
      </c>
    </row>
    <row r="3034" spans="7:9">
      <c r="G3034" s="4">
        <f t="shared" si="143"/>
        <v>1.5792555295843562</v>
      </c>
      <c r="H3034" s="1">
        <f t="shared" si="141"/>
        <v>0.99992197569019015</v>
      </c>
      <c r="I3034" s="1">
        <f t="shared" si="142"/>
        <v>0.12366838926088888</v>
      </c>
    </row>
    <row r="3035" spans="7:9">
      <c r="G3035" s="4">
        <f t="shared" si="143"/>
        <v>1.5802555295843561</v>
      </c>
      <c r="H3035" s="1">
        <f t="shared" si="141"/>
        <v>0.99992221578441176</v>
      </c>
      <c r="I3035" s="1">
        <f t="shared" si="142"/>
        <v>0.12347317767300986</v>
      </c>
    </row>
    <row r="3036" spans="7:9">
      <c r="G3036" s="4">
        <f t="shared" si="143"/>
        <v>1.581255529584356</v>
      </c>
      <c r="H3036" s="1">
        <f t="shared" si="141"/>
        <v>0.99992245519746381</v>
      </c>
      <c r="I3036" s="1">
        <f t="shared" si="142"/>
        <v>0.12327815095004417</v>
      </c>
    </row>
    <row r="3037" spans="7:9">
      <c r="G3037" s="4">
        <f t="shared" si="143"/>
        <v>1.5822555295843559</v>
      </c>
      <c r="H3037" s="1">
        <f t="shared" si="141"/>
        <v>0.99992269393108879</v>
      </c>
      <c r="I3037" s="1">
        <f t="shared" si="142"/>
        <v>0.12308330918974159</v>
      </c>
    </row>
    <row r="3038" spans="7:9">
      <c r="G3038" s="4">
        <f t="shared" si="143"/>
        <v>1.5832555295843558</v>
      </c>
      <c r="H3038" s="1">
        <f t="shared" si="141"/>
        <v>0.99992293198702586</v>
      </c>
      <c r="I3038" s="1">
        <f t="shared" si="142"/>
        <v>0.12288865248914307</v>
      </c>
    </row>
    <row r="3039" spans="7:9">
      <c r="G3039" s="4">
        <f t="shared" si="143"/>
        <v>1.5842555295843557</v>
      </c>
      <c r="H3039" s="1">
        <f t="shared" si="141"/>
        <v>0.99992316936700987</v>
      </c>
      <c r="I3039" s="1">
        <f t="shared" si="142"/>
        <v>0.1226941809445814</v>
      </c>
    </row>
    <row r="3040" spans="7:9">
      <c r="G3040" s="4">
        <f t="shared" si="143"/>
        <v>1.5852555295843556</v>
      </c>
      <c r="H3040" s="1">
        <f t="shared" si="141"/>
        <v>0.99992340607277197</v>
      </c>
      <c r="I3040" s="1">
        <f t="shared" si="142"/>
        <v>0.12249989465168183</v>
      </c>
    </row>
    <row r="3041" spans="7:9">
      <c r="G3041" s="4">
        <f t="shared" si="143"/>
        <v>1.5862555295843555</v>
      </c>
      <c r="H3041" s="1">
        <f t="shared" si="141"/>
        <v>0.99992364210603957</v>
      </c>
      <c r="I3041" s="1">
        <f t="shared" si="142"/>
        <v>0.12230579370536308</v>
      </c>
    </row>
    <row r="3042" spans="7:9">
      <c r="G3042" s="4">
        <f t="shared" si="143"/>
        <v>1.5872555295843553</v>
      </c>
      <c r="H3042" s="1">
        <f t="shared" si="141"/>
        <v>0.99992387746853617</v>
      </c>
      <c r="I3042" s="1">
        <f t="shared" si="142"/>
        <v>0.12211187819983786</v>
      </c>
    </row>
    <row r="3043" spans="7:9">
      <c r="G3043" s="4">
        <f t="shared" si="143"/>
        <v>1.5882555295843552</v>
      </c>
      <c r="H3043" s="1">
        <f t="shared" si="141"/>
        <v>0.99992411216198129</v>
      </c>
      <c r="I3043" s="1">
        <f t="shared" si="142"/>
        <v>0.1219181482286136</v>
      </c>
    </row>
    <row r="3044" spans="7:9">
      <c r="G3044" s="4">
        <f t="shared" si="143"/>
        <v>1.5892555295843551</v>
      </c>
      <c r="H3044" s="1">
        <f t="shared" si="141"/>
        <v>0.99992434618809078</v>
      </c>
      <c r="I3044" s="1">
        <f t="shared" si="142"/>
        <v>0.12172460388449335</v>
      </c>
    </row>
    <row r="3045" spans="7:9">
      <c r="G3045" s="4">
        <f t="shared" si="143"/>
        <v>1.590255529584355</v>
      </c>
      <c r="H3045" s="1">
        <f t="shared" si="141"/>
        <v>0.99992457954857672</v>
      </c>
      <c r="I3045" s="1">
        <f t="shared" si="142"/>
        <v>0.12153124525957641</v>
      </c>
    </row>
    <row r="3046" spans="7:9">
      <c r="G3046" s="4">
        <f t="shared" si="143"/>
        <v>1.5912555295843549</v>
      </c>
      <c r="H3046" s="1">
        <f t="shared" si="141"/>
        <v>0.99992481224514718</v>
      </c>
      <c r="I3046" s="1">
        <f t="shared" si="142"/>
        <v>0.12133807244525913</v>
      </c>
    </row>
    <row r="3047" spans="7:9">
      <c r="G3047" s="4">
        <f t="shared" si="143"/>
        <v>1.5922555295843548</v>
      </c>
      <c r="H3047" s="1">
        <f t="shared" si="141"/>
        <v>0.99992504427950668</v>
      </c>
      <c r="I3047" s="1">
        <f t="shared" si="142"/>
        <v>0.12114508553223559</v>
      </c>
    </row>
    <row r="3048" spans="7:9">
      <c r="G3048" s="4">
        <f t="shared" si="143"/>
        <v>1.5932555295843547</v>
      </c>
      <c r="H3048" s="1">
        <f t="shared" si="141"/>
        <v>0.99992527565335576</v>
      </c>
      <c r="I3048" s="1">
        <f t="shared" si="142"/>
        <v>0.12095228461049855</v>
      </c>
    </row>
    <row r="3049" spans="7:9">
      <c r="G3049" s="4">
        <f t="shared" si="143"/>
        <v>1.5942555295843546</v>
      </c>
      <c r="H3049" s="1">
        <f t="shared" si="141"/>
        <v>0.99992550636839117</v>
      </c>
      <c r="I3049" s="1">
        <f t="shared" si="142"/>
        <v>0.12075966976933987</v>
      </c>
    </row>
    <row r="3050" spans="7:9">
      <c r="G3050" s="4">
        <f t="shared" si="143"/>
        <v>1.5952555295843545</v>
      </c>
      <c r="H3050" s="1">
        <f t="shared" si="141"/>
        <v>0.999925736426306</v>
      </c>
      <c r="I3050" s="1">
        <f t="shared" si="142"/>
        <v>0.12056724109735155</v>
      </c>
    </row>
    <row r="3051" spans="7:9">
      <c r="G3051" s="4">
        <f t="shared" si="143"/>
        <v>1.5962555295843543</v>
      </c>
      <c r="H3051" s="1">
        <f t="shared" si="141"/>
        <v>0.99992596582878934</v>
      </c>
      <c r="I3051" s="1">
        <f t="shared" si="142"/>
        <v>0.1203749986824265</v>
      </c>
    </row>
    <row r="3052" spans="7:9">
      <c r="G3052" s="4">
        <f t="shared" si="143"/>
        <v>1.5972555295843542</v>
      </c>
      <c r="H3052" s="1">
        <f t="shared" si="141"/>
        <v>0.99992619457752674</v>
      </c>
      <c r="I3052" s="1">
        <f t="shared" si="142"/>
        <v>0.12018294261175902</v>
      </c>
    </row>
    <row r="3053" spans="7:9">
      <c r="G3053" s="4">
        <f t="shared" si="143"/>
        <v>1.5982555295843541</v>
      </c>
      <c r="H3053" s="1">
        <f t="shared" si="141"/>
        <v>0.99992642267419984</v>
      </c>
      <c r="I3053" s="1">
        <f t="shared" si="142"/>
        <v>0.11999107297184586</v>
      </c>
    </row>
    <row r="3054" spans="7:9">
      <c r="G3054" s="4">
        <f t="shared" si="143"/>
        <v>1.599255529584354</v>
      </c>
      <c r="H3054" s="1">
        <f t="shared" si="141"/>
        <v>0.99992665012048654</v>
      </c>
      <c r="I3054" s="1">
        <f t="shared" si="142"/>
        <v>0.1197993898484869</v>
      </c>
    </row>
    <row r="3055" spans="7:9">
      <c r="G3055" s="4">
        <f t="shared" si="143"/>
        <v>1.6002555295843539</v>
      </c>
      <c r="H3055" s="1">
        <f t="shared" si="141"/>
        <v>0.99992687691806126</v>
      </c>
      <c r="I3055" s="1">
        <f t="shared" si="142"/>
        <v>0.11960789332678583</v>
      </c>
    </row>
    <row r="3056" spans="7:9">
      <c r="G3056" s="4">
        <f t="shared" si="143"/>
        <v>1.6012555295843538</v>
      </c>
      <c r="H3056" s="1">
        <f t="shared" si="141"/>
        <v>0.99992710306859411</v>
      </c>
      <c r="I3056" s="1">
        <f t="shared" si="142"/>
        <v>0.11941658349115102</v>
      </c>
    </row>
    <row r="3057" spans="7:9">
      <c r="G3057" s="4">
        <f t="shared" si="143"/>
        <v>1.6022555295843537</v>
      </c>
      <c r="H3057" s="1">
        <f t="shared" si="141"/>
        <v>0.99992732857375199</v>
      </c>
      <c r="I3057" s="1">
        <f t="shared" si="142"/>
        <v>0.11922546042529625</v>
      </c>
    </row>
    <row r="3058" spans="7:9">
      <c r="G3058" s="4">
        <f t="shared" si="143"/>
        <v>1.6032555295843536</v>
      </c>
      <c r="H3058" s="1">
        <f t="shared" si="141"/>
        <v>0.99992755343519779</v>
      </c>
      <c r="I3058" s="1">
        <f t="shared" si="142"/>
        <v>0.11903452421224148</v>
      </c>
    </row>
    <row r="3059" spans="7:9">
      <c r="G3059" s="4">
        <f t="shared" si="143"/>
        <v>1.6042555295843535</v>
      </c>
      <c r="H3059" s="1">
        <f t="shared" si="141"/>
        <v>0.99992777765459073</v>
      </c>
      <c r="I3059" s="1">
        <f t="shared" si="142"/>
        <v>0.11884377493431374</v>
      </c>
    </row>
    <row r="3060" spans="7:9">
      <c r="G3060" s="4">
        <f t="shared" si="143"/>
        <v>1.6052555295843534</v>
      </c>
      <c r="H3060" s="1">
        <f t="shared" si="141"/>
        <v>0.99992800123358649</v>
      </c>
      <c r="I3060" s="1">
        <f t="shared" si="142"/>
        <v>0.1186532126731477</v>
      </c>
    </row>
    <row r="3061" spans="7:9">
      <c r="G3061" s="4">
        <f t="shared" si="143"/>
        <v>1.6062555295843532</v>
      </c>
      <c r="H3061" s="1">
        <f t="shared" si="141"/>
        <v>0.99992822417383664</v>
      </c>
      <c r="I3061" s="1">
        <f t="shared" si="142"/>
        <v>0.11846283750968664</v>
      </c>
    </row>
    <row r="3062" spans="7:9">
      <c r="G3062" s="4">
        <f t="shared" si="143"/>
        <v>1.6072555295843531</v>
      </c>
      <c r="H3062" s="1">
        <f t="shared" si="141"/>
        <v>0.99992844647698953</v>
      </c>
      <c r="I3062" s="1">
        <f t="shared" si="142"/>
        <v>0.11827264952418318</v>
      </c>
    </row>
    <row r="3063" spans="7:9">
      <c r="G3063" s="4">
        <f t="shared" si="143"/>
        <v>1.608255529584353</v>
      </c>
      <c r="H3063" s="1">
        <f t="shared" si="141"/>
        <v>0.99992866814468928</v>
      </c>
      <c r="I3063" s="1">
        <f t="shared" si="142"/>
        <v>0.11808264879620002</v>
      </c>
    </row>
    <row r="3064" spans="7:9">
      <c r="G3064" s="4">
        <f t="shared" si="143"/>
        <v>1.6092555295843529</v>
      </c>
      <c r="H3064" s="1">
        <f t="shared" si="141"/>
        <v>0.99992888917857692</v>
      </c>
      <c r="I3064" s="1">
        <f t="shared" si="142"/>
        <v>0.11789283540461076</v>
      </c>
    </row>
    <row r="3065" spans="7:9">
      <c r="G3065" s="4">
        <f t="shared" si="143"/>
        <v>1.6102555295843528</v>
      </c>
      <c r="H3065" s="1">
        <f t="shared" si="141"/>
        <v>0.99992910958028924</v>
      </c>
      <c r="I3065" s="1">
        <f t="shared" si="142"/>
        <v>0.11770320942760071</v>
      </c>
    </row>
    <row r="3066" spans="7:9">
      <c r="G3066" s="4">
        <f t="shared" si="143"/>
        <v>1.6112555295843527</v>
      </c>
      <c r="H3066" s="1">
        <f t="shared" si="141"/>
        <v>0.99992932935145973</v>
      </c>
      <c r="I3066" s="1">
        <f t="shared" si="142"/>
        <v>0.11751377094266767</v>
      </c>
    </row>
    <row r="3067" spans="7:9">
      <c r="G3067" s="4">
        <f t="shared" si="143"/>
        <v>1.6122555295843526</v>
      </c>
      <c r="H3067" s="1">
        <f t="shared" si="141"/>
        <v>0.99992954849371807</v>
      </c>
      <c r="I3067" s="1">
        <f t="shared" si="142"/>
        <v>0.11732452002662269</v>
      </c>
    </row>
    <row r="3068" spans="7:9">
      <c r="G3068" s="4">
        <f t="shared" si="143"/>
        <v>1.6132555295843525</v>
      </c>
      <c r="H3068" s="1">
        <f t="shared" si="141"/>
        <v>0.99992976700869007</v>
      </c>
      <c r="I3068" s="1">
        <f t="shared" si="142"/>
        <v>0.11713545675559101</v>
      </c>
    </row>
    <row r="3069" spans="7:9">
      <c r="G3069" s="4">
        <f t="shared" si="143"/>
        <v>1.6142555295843524</v>
      </c>
      <c r="H3069" s="1">
        <f t="shared" si="141"/>
        <v>0.99992998489799845</v>
      </c>
      <c r="I3069" s="1">
        <f t="shared" si="142"/>
        <v>0.11694658120501263</v>
      </c>
    </row>
    <row r="3070" spans="7:9">
      <c r="G3070" s="4">
        <f t="shared" si="143"/>
        <v>1.6152555295843523</v>
      </c>
      <c r="H3070" s="1">
        <f t="shared" si="141"/>
        <v>0.99993020216326156</v>
      </c>
      <c r="I3070" s="1">
        <f t="shared" si="142"/>
        <v>0.11675789344964332</v>
      </c>
    </row>
    <row r="3071" spans="7:9">
      <c r="G3071" s="4">
        <f t="shared" si="143"/>
        <v>1.6162555295843521</v>
      </c>
      <c r="H3071" s="1">
        <f t="shared" si="141"/>
        <v>0.99993041880609468</v>
      </c>
      <c r="I3071" s="1">
        <f t="shared" si="142"/>
        <v>0.11656939356355527</v>
      </c>
    </row>
    <row r="3072" spans="7:9">
      <c r="G3072" s="4">
        <f t="shared" si="143"/>
        <v>1.617255529584352</v>
      </c>
      <c r="H3072" s="1">
        <f t="shared" si="141"/>
        <v>0.99993063482810907</v>
      </c>
      <c r="I3072" s="1">
        <f t="shared" si="142"/>
        <v>0.11638108162013804</v>
      </c>
    </row>
    <row r="3073" spans="7:9">
      <c r="G3073" s="4">
        <f t="shared" si="143"/>
        <v>1.6182555295843519</v>
      </c>
      <c r="H3073" s="1">
        <f t="shared" si="141"/>
        <v>0.99993085023091277</v>
      </c>
      <c r="I3073" s="1">
        <f t="shared" si="142"/>
        <v>0.11619295769209925</v>
      </c>
    </row>
    <row r="3074" spans="7:9">
      <c r="G3074" s="4">
        <f t="shared" si="143"/>
        <v>1.6192555295843518</v>
      </c>
      <c r="H3074" s="1">
        <f t="shared" ref="H3074:H3137" si="144">1-$B$1*NORMSDIST($E$5-$E$6*G3074)</f>
        <v>0.99993106501610962</v>
      </c>
      <c r="I3074" s="1">
        <f t="shared" ref="I3074:I3137" si="145">_xlfn.NORM.S.DIST(G3074,FALSE)/(1-$B$16)</f>
        <v>0.11600502185146548</v>
      </c>
    </row>
    <row r="3075" spans="7:9">
      <c r="G3075" s="4">
        <f t="shared" ref="G3075:G3138" si="146">G3074+0.001</f>
        <v>1.6202555295843517</v>
      </c>
      <c r="H3075" s="1">
        <f t="shared" si="144"/>
        <v>0.99993127918530045</v>
      </c>
      <c r="I3075" s="1">
        <f t="shared" si="145"/>
        <v>0.11581727416958303</v>
      </c>
    </row>
    <row r="3076" spans="7:9">
      <c r="G3076" s="4">
        <f t="shared" si="146"/>
        <v>1.6212555295843516</v>
      </c>
      <c r="H3076" s="1">
        <f t="shared" si="144"/>
        <v>0.99993149274008208</v>
      </c>
      <c r="I3076" s="1">
        <f t="shared" si="145"/>
        <v>0.11562971471711869</v>
      </c>
    </row>
    <row r="3077" spans="7:9">
      <c r="G3077" s="4">
        <f t="shared" si="146"/>
        <v>1.6222555295843515</v>
      </c>
      <c r="H3077" s="1">
        <f t="shared" si="144"/>
        <v>0.99993170568204781</v>
      </c>
      <c r="I3077" s="1">
        <f t="shared" si="145"/>
        <v>0.11544234356406065</v>
      </c>
    </row>
    <row r="3078" spans="7:9">
      <c r="G3078" s="4">
        <f t="shared" si="146"/>
        <v>1.6232555295843514</v>
      </c>
      <c r="H3078" s="1">
        <f t="shared" si="144"/>
        <v>0.99993191801278736</v>
      </c>
      <c r="I3078" s="1">
        <f t="shared" si="145"/>
        <v>0.11525516077971935</v>
      </c>
    </row>
    <row r="3079" spans="7:9">
      <c r="G3079" s="4">
        <f t="shared" si="146"/>
        <v>1.6242555295843513</v>
      </c>
      <c r="H3079" s="1">
        <f t="shared" si="144"/>
        <v>0.9999321297338869</v>
      </c>
      <c r="I3079" s="1">
        <f t="shared" si="145"/>
        <v>0.11506816643272813</v>
      </c>
    </row>
    <row r="3080" spans="7:9">
      <c r="G3080" s="4">
        <f t="shared" si="146"/>
        <v>1.6252555295843512</v>
      </c>
      <c r="H3080" s="1">
        <f t="shared" si="144"/>
        <v>0.99993234084692895</v>
      </c>
      <c r="I3080" s="1">
        <f t="shared" si="145"/>
        <v>0.11488136059104419</v>
      </c>
    </row>
    <row r="3081" spans="7:9">
      <c r="G3081" s="4">
        <f t="shared" si="146"/>
        <v>1.626255529584351</v>
      </c>
      <c r="H3081" s="1">
        <f t="shared" si="144"/>
        <v>0.99993255135349257</v>
      </c>
      <c r="I3081" s="1">
        <f t="shared" si="145"/>
        <v>0.11469474332194943</v>
      </c>
    </row>
    <row r="3082" spans="7:9">
      <c r="G3082" s="4">
        <f t="shared" si="146"/>
        <v>1.6272555295843509</v>
      </c>
      <c r="H3082" s="1">
        <f t="shared" si="144"/>
        <v>0.99993276125515307</v>
      </c>
      <c r="I3082" s="1">
        <f t="shared" si="145"/>
        <v>0.11450831469205119</v>
      </c>
    </row>
    <row r="3083" spans="7:9">
      <c r="G3083" s="4">
        <f t="shared" si="146"/>
        <v>1.6282555295843508</v>
      </c>
      <c r="H3083" s="1">
        <f t="shared" si="144"/>
        <v>0.99993297055348229</v>
      </c>
      <c r="I3083" s="1">
        <f t="shared" si="145"/>
        <v>0.11432207476728314</v>
      </c>
    </row>
    <row r="3084" spans="7:9">
      <c r="G3084" s="4">
        <f t="shared" si="146"/>
        <v>1.6292555295843507</v>
      </c>
      <c r="H3084" s="1">
        <f t="shared" si="144"/>
        <v>0.99993317925004854</v>
      </c>
      <c r="I3084" s="1">
        <f t="shared" si="145"/>
        <v>0.11413602361290601</v>
      </c>
    </row>
    <row r="3085" spans="7:9">
      <c r="G3085" s="4">
        <f t="shared" si="146"/>
        <v>1.6302555295843506</v>
      </c>
      <c r="H3085" s="1">
        <f t="shared" si="144"/>
        <v>0.99993338734641646</v>
      </c>
      <c r="I3085" s="1">
        <f t="shared" si="145"/>
        <v>0.11395016129350861</v>
      </c>
    </row>
    <row r="3086" spans="7:9">
      <c r="G3086" s="4">
        <f t="shared" si="146"/>
        <v>1.6312555295843505</v>
      </c>
      <c r="H3086" s="1">
        <f t="shared" si="144"/>
        <v>0.99993359484414723</v>
      </c>
      <c r="I3086" s="1">
        <f t="shared" si="145"/>
        <v>0.11376448787300858</v>
      </c>
    </row>
    <row r="3087" spans="7:9">
      <c r="G3087" s="4">
        <f t="shared" si="146"/>
        <v>1.6322555295843504</v>
      </c>
      <c r="H3087" s="1">
        <f t="shared" si="144"/>
        <v>0.99993380174479862</v>
      </c>
      <c r="I3087" s="1">
        <f t="shared" si="145"/>
        <v>0.11357900341465309</v>
      </c>
    </row>
    <row r="3088" spans="7:9">
      <c r="G3088" s="4">
        <f t="shared" si="146"/>
        <v>1.6332555295843503</v>
      </c>
      <c r="H3088" s="1">
        <f t="shared" si="144"/>
        <v>0.99993400804992461</v>
      </c>
      <c r="I3088" s="1">
        <f t="shared" si="145"/>
        <v>0.11339370798101986</v>
      </c>
    </row>
    <row r="3089" spans="7:9">
      <c r="G3089" s="4">
        <f t="shared" si="146"/>
        <v>1.6342555295843502</v>
      </c>
      <c r="H3089" s="1">
        <f t="shared" si="144"/>
        <v>0.99993421376107572</v>
      </c>
      <c r="I3089" s="1">
        <f t="shared" si="145"/>
        <v>0.11320860163401797</v>
      </c>
    </row>
    <row r="3090" spans="7:9">
      <c r="G3090" s="4">
        <f t="shared" si="146"/>
        <v>1.6352555295843501</v>
      </c>
      <c r="H3090" s="1">
        <f t="shared" si="144"/>
        <v>0.99993441887979906</v>
      </c>
      <c r="I3090" s="1">
        <f t="shared" si="145"/>
        <v>0.11302368443488862</v>
      </c>
    </row>
    <row r="3091" spans="7:9">
      <c r="G3091" s="4">
        <f t="shared" si="146"/>
        <v>1.6362555295843499</v>
      </c>
      <c r="H3091" s="1">
        <f t="shared" si="144"/>
        <v>0.99993462340763817</v>
      </c>
      <c r="I3091" s="1">
        <f t="shared" si="145"/>
        <v>0.11283895644420604</v>
      </c>
    </row>
    <row r="3092" spans="7:9">
      <c r="G3092" s="4">
        <f t="shared" si="146"/>
        <v>1.6372555295843498</v>
      </c>
      <c r="H3092" s="1">
        <f t="shared" si="144"/>
        <v>0.99993482734613304</v>
      </c>
      <c r="I3092" s="1">
        <f t="shared" si="145"/>
        <v>0.11265441772187837</v>
      </c>
    </row>
    <row r="3093" spans="7:9">
      <c r="G3093" s="4">
        <f t="shared" si="146"/>
        <v>1.6382555295843497</v>
      </c>
      <c r="H3093" s="1">
        <f t="shared" si="144"/>
        <v>0.99993503069682022</v>
      </c>
      <c r="I3093" s="1">
        <f t="shared" si="145"/>
        <v>0.11247006832714843</v>
      </c>
    </row>
    <row r="3094" spans="7:9">
      <c r="G3094" s="4">
        <f t="shared" si="146"/>
        <v>1.6392555295843496</v>
      </c>
      <c r="H3094" s="1">
        <f t="shared" si="144"/>
        <v>0.9999352334612327</v>
      </c>
      <c r="I3094" s="1">
        <f t="shared" si="145"/>
        <v>0.11228590831859452</v>
      </c>
    </row>
    <row r="3095" spans="7:9">
      <c r="G3095" s="4">
        <f t="shared" si="146"/>
        <v>1.6402555295843495</v>
      </c>
      <c r="H3095" s="1">
        <f t="shared" si="144"/>
        <v>0.99993543564090004</v>
      </c>
      <c r="I3095" s="1">
        <f t="shared" si="145"/>
        <v>0.11210193775413153</v>
      </c>
    </row>
    <row r="3096" spans="7:9">
      <c r="G3096" s="4">
        <f t="shared" si="146"/>
        <v>1.6412555295843494</v>
      </c>
      <c r="H3096" s="1">
        <f t="shared" si="144"/>
        <v>0.99993563723734835</v>
      </c>
      <c r="I3096" s="1">
        <f t="shared" si="145"/>
        <v>0.11191815669101154</v>
      </c>
    </row>
    <row r="3097" spans="7:9">
      <c r="G3097" s="4">
        <f t="shared" si="146"/>
        <v>1.6422555295843493</v>
      </c>
      <c r="H3097" s="1">
        <f t="shared" si="144"/>
        <v>0.99993583825210008</v>
      </c>
      <c r="I3097" s="1">
        <f t="shared" si="145"/>
        <v>0.11173456518582475</v>
      </c>
    </row>
    <row r="3098" spans="7:9">
      <c r="G3098" s="4">
        <f t="shared" si="146"/>
        <v>1.6432555295843492</v>
      </c>
      <c r="H3098" s="1">
        <f t="shared" si="144"/>
        <v>0.99993603868667447</v>
      </c>
      <c r="I3098" s="1">
        <f t="shared" si="145"/>
        <v>0.11155116329450034</v>
      </c>
    </row>
    <row r="3099" spans="7:9">
      <c r="G3099" s="4">
        <f t="shared" si="146"/>
        <v>1.6442555295843491</v>
      </c>
      <c r="H3099" s="1">
        <f t="shared" si="144"/>
        <v>0.99993623854258706</v>
      </c>
      <c r="I3099" s="1">
        <f t="shared" si="145"/>
        <v>0.11136795107230738</v>
      </c>
    </row>
    <row r="3100" spans="7:9">
      <c r="G3100" s="4">
        <f t="shared" si="146"/>
        <v>1.645255529584349</v>
      </c>
      <c r="H3100" s="1">
        <f t="shared" si="144"/>
        <v>0.99993643782135</v>
      </c>
      <c r="I3100" s="1">
        <f t="shared" si="145"/>
        <v>0.1111849285738556</v>
      </c>
    </row>
    <row r="3101" spans="7:9">
      <c r="G3101" s="4">
        <f t="shared" si="146"/>
        <v>1.6462555295843488</v>
      </c>
      <c r="H3101" s="1">
        <f t="shared" si="144"/>
        <v>0.99993663652447229</v>
      </c>
      <c r="I3101" s="1">
        <f t="shared" si="145"/>
        <v>0.11100209585309638</v>
      </c>
    </row>
    <row r="3102" spans="7:9">
      <c r="G3102" s="4">
        <f t="shared" si="146"/>
        <v>1.6472555295843487</v>
      </c>
      <c r="H3102" s="1">
        <f t="shared" si="144"/>
        <v>0.99993683465345895</v>
      </c>
      <c r="I3102" s="1">
        <f t="shared" si="145"/>
        <v>0.1108194529633235</v>
      </c>
    </row>
    <row r="3103" spans="7:9">
      <c r="G3103" s="4">
        <f t="shared" si="146"/>
        <v>1.6482555295843486</v>
      </c>
      <c r="H3103" s="1">
        <f t="shared" si="144"/>
        <v>0.99993703220981189</v>
      </c>
      <c r="I3103" s="1">
        <f t="shared" si="145"/>
        <v>0.11063699995717405</v>
      </c>
    </row>
    <row r="3104" spans="7:9">
      <c r="G3104" s="4">
        <f t="shared" si="146"/>
        <v>1.6492555295843485</v>
      </c>
      <c r="H3104" s="1">
        <f t="shared" si="144"/>
        <v>0.99993722919502959</v>
      </c>
      <c r="I3104" s="1">
        <f t="shared" si="145"/>
        <v>0.11045473688662935</v>
      </c>
    </row>
    <row r="3105" spans="7:9">
      <c r="G3105" s="4">
        <f t="shared" si="146"/>
        <v>1.6502555295843484</v>
      </c>
      <c r="H3105" s="1">
        <f t="shared" si="144"/>
        <v>0.99993742561060706</v>
      </c>
      <c r="I3105" s="1">
        <f t="shared" si="145"/>
        <v>0.11027266380301569</v>
      </c>
    </row>
    <row r="3106" spans="7:9">
      <c r="G3106" s="4">
        <f t="shared" si="146"/>
        <v>1.6512555295843483</v>
      </c>
      <c r="H3106" s="1">
        <f t="shared" si="144"/>
        <v>0.99993762145803577</v>
      </c>
      <c r="I3106" s="1">
        <f t="shared" si="145"/>
        <v>0.11009078075700536</v>
      </c>
    </row>
    <row r="3107" spans="7:9">
      <c r="G3107" s="4">
        <f t="shared" si="146"/>
        <v>1.6522555295843482</v>
      </c>
      <c r="H3107" s="1">
        <f t="shared" si="144"/>
        <v>0.999937816738804</v>
      </c>
      <c r="I3107" s="1">
        <f t="shared" si="145"/>
        <v>0.10990908779861745</v>
      </c>
    </row>
    <row r="3108" spans="7:9">
      <c r="G3108" s="4">
        <f t="shared" si="146"/>
        <v>1.6532555295843481</v>
      </c>
      <c r="H3108" s="1">
        <f t="shared" si="144"/>
        <v>0.99993801145439654</v>
      </c>
      <c r="I3108" s="1">
        <f t="shared" si="145"/>
        <v>0.10972758497721868</v>
      </c>
    </row>
    <row r="3109" spans="7:9">
      <c r="G3109" s="4">
        <f t="shared" si="146"/>
        <v>1.654255529584348</v>
      </c>
      <c r="H3109" s="1">
        <f t="shared" si="144"/>
        <v>0.99993820560629465</v>
      </c>
      <c r="I3109" s="1">
        <f t="shared" si="145"/>
        <v>0.10954627234152439</v>
      </c>
    </row>
    <row r="3110" spans="7:9">
      <c r="G3110" s="4">
        <f t="shared" si="146"/>
        <v>1.6552555295843479</v>
      </c>
      <c r="H3110" s="1">
        <f t="shared" si="144"/>
        <v>0.99993839919597627</v>
      </c>
      <c r="I3110" s="1">
        <f t="shared" si="145"/>
        <v>0.10936514993959934</v>
      </c>
    </row>
    <row r="3111" spans="7:9">
      <c r="G3111" s="4">
        <f t="shared" si="146"/>
        <v>1.6562555295843477</v>
      </c>
      <c r="H3111" s="1">
        <f t="shared" si="144"/>
        <v>0.9999385922249161</v>
      </c>
      <c r="I3111" s="1">
        <f t="shared" si="145"/>
        <v>0.10918421781885861</v>
      </c>
    </row>
    <row r="3112" spans="7:9">
      <c r="G3112" s="4">
        <f t="shared" si="146"/>
        <v>1.6572555295843476</v>
      </c>
      <c r="H3112" s="1">
        <f t="shared" si="144"/>
        <v>0.9999387846945853</v>
      </c>
      <c r="I3112" s="1">
        <f t="shared" si="145"/>
        <v>0.10900347602606844</v>
      </c>
    </row>
    <row r="3113" spans="7:9">
      <c r="G3113" s="4">
        <f t="shared" si="146"/>
        <v>1.6582555295843475</v>
      </c>
      <c r="H3113" s="1">
        <f t="shared" si="144"/>
        <v>0.9999389766064517</v>
      </c>
      <c r="I3113" s="1">
        <f t="shared" si="145"/>
        <v>0.10882292460734731</v>
      </c>
    </row>
    <row r="3114" spans="7:9">
      <c r="G3114" s="4">
        <f t="shared" si="146"/>
        <v>1.6592555295843474</v>
      </c>
      <c r="H3114" s="1">
        <f t="shared" si="144"/>
        <v>0.99993916796197968</v>
      </c>
      <c r="I3114" s="1">
        <f t="shared" si="145"/>
        <v>0.10864256360816654</v>
      </c>
    </row>
    <row r="3115" spans="7:9">
      <c r="G3115" s="4">
        <f t="shared" si="146"/>
        <v>1.6602555295843473</v>
      </c>
      <c r="H3115" s="1">
        <f t="shared" si="144"/>
        <v>0.9999393587626304</v>
      </c>
      <c r="I3115" s="1">
        <f t="shared" si="145"/>
        <v>0.10846239307335133</v>
      </c>
    </row>
    <row r="3116" spans="7:9">
      <c r="G3116" s="4">
        <f t="shared" si="146"/>
        <v>1.6612555295843472</v>
      </c>
      <c r="H3116" s="1">
        <f t="shared" si="144"/>
        <v>0.99993954900986171</v>
      </c>
      <c r="I3116" s="1">
        <f t="shared" si="145"/>
        <v>0.10828241304708182</v>
      </c>
    </row>
    <row r="3117" spans="7:9">
      <c r="G3117" s="4">
        <f t="shared" si="146"/>
        <v>1.6622555295843471</v>
      </c>
      <c r="H3117" s="1">
        <f t="shared" si="144"/>
        <v>0.99993973870512776</v>
      </c>
      <c r="I3117" s="1">
        <f t="shared" si="145"/>
        <v>0.10810262357289357</v>
      </c>
    </row>
    <row r="3118" spans="7:9">
      <c r="G3118" s="4">
        <f t="shared" si="146"/>
        <v>1.663255529584347</v>
      </c>
      <c r="H3118" s="1">
        <f t="shared" si="144"/>
        <v>0.99993992784987973</v>
      </c>
      <c r="I3118" s="1">
        <f t="shared" si="145"/>
        <v>0.10792302469367887</v>
      </c>
    </row>
    <row r="3119" spans="7:9">
      <c r="G3119" s="4">
        <f t="shared" si="146"/>
        <v>1.6642555295843469</v>
      </c>
      <c r="H3119" s="1">
        <f t="shared" si="144"/>
        <v>0.99994011644556535</v>
      </c>
      <c r="I3119" s="1">
        <f t="shared" si="145"/>
        <v>0.10774361645168738</v>
      </c>
    </row>
    <row r="3120" spans="7:9">
      <c r="G3120" s="4">
        <f t="shared" si="146"/>
        <v>1.6652555295843467</v>
      </c>
      <c r="H3120" s="1">
        <f t="shared" si="144"/>
        <v>0.99994030449362892</v>
      </c>
      <c r="I3120" s="1">
        <f t="shared" si="145"/>
        <v>0.10756439888852713</v>
      </c>
    </row>
    <row r="3121" spans="7:9">
      <c r="G3121" s="4">
        <f t="shared" si="146"/>
        <v>1.6662555295843466</v>
      </c>
      <c r="H3121" s="1">
        <f t="shared" si="144"/>
        <v>0.99994049199551149</v>
      </c>
      <c r="I3121" s="1">
        <f t="shared" si="145"/>
        <v>0.10738537204516541</v>
      </c>
    </row>
    <row r="3122" spans="7:9">
      <c r="G3122" s="4">
        <f t="shared" si="146"/>
        <v>1.6672555295843465</v>
      </c>
      <c r="H3122" s="1">
        <f t="shared" si="144"/>
        <v>0.99994067895265093</v>
      </c>
      <c r="I3122" s="1">
        <f t="shared" si="145"/>
        <v>0.10720653596192962</v>
      </c>
    </row>
    <row r="3123" spans="7:9">
      <c r="G3123" s="4">
        <f t="shared" si="146"/>
        <v>1.6682555295843464</v>
      </c>
      <c r="H3123" s="1">
        <f t="shared" si="144"/>
        <v>0.99994086536648163</v>
      </c>
      <c r="I3123" s="1">
        <f t="shared" si="145"/>
        <v>0.10702789067850833</v>
      </c>
    </row>
    <row r="3124" spans="7:9">
      <c r="G3124" s="4">
        <f t="shared" si="146"/>
        <v>1.6692555295843463</v>
      </c>
      <c r="H3124" s="1">
        <f t="shared" si="144"/>
        <v>0.99994105123843458</v>
      </c>
      <c r="I3124" s="1">
        <f t="shared" si="145"/>
        <v>0.10684943623395191</v>
      </c>
    </row>
    <row r="3125" spans="7:9">
      <c r="G3125" s="4">
        <f t="shared" si="146"/>
        <v>1.6702555295843462</v>
      </c>
      <c r="H3125" s="1">
        <f t="shared" si="144"/>
        <v>0.99994123656993761</v>
      </c>
      <c r="I3125" s="1">
        <f t="shared" si="145"/>
        <v>0.10667117266667371</v>
      </c>
    </row>
    <row r="3126" spans="7:9">
      <c r="G3126" s="4">
        <f t="shared" si="146"/>
        <v>1.6712555295843461</v>
      </c>
      <c r="H3126" s="1">
        <f t="shared" si="144"/>
        <v>0.99994142136241537</v>
      </c>
      <c r="I3126" s="1">
        <f t="shared" si="145"/>
        <v>0.10649310001445086</v>
      </c>
    </row>
    <row r="3127" spans="7:9">
      <c r="G3127" s="4">
        <f t="shared" si="146"/>
        <v>1.672255529584346</v>
      </c>
      <c r="H3127" s="1">
        <f t="shared" si="144"/>
        <v>0.99994160561728906</v>
      </c>
      <c r="I3127" s="1">
        <f t="shared" si="145"/>
        <v>0.1063152183144251</v>
      </c>
    </row>
    <row r="3128" spans="7:9">
      <c r="G3128" s="4">
        <f t="shared" si="146"/>
        <v>1.6732555295843459</v>
      </c>
      <c r="H3128" s="1">
        <f t="shared" si="144"/>
        <v>0.99994178933597655</v>
      </c>
      <c r="I3128" s="1">
        <f t="shared" si="145"/>
        <v>0.10613752760310385</v>
      </c>
    </row>
    <row r="3129" spans="7:9">
      <c r="G3129" s="4">
        <f t="shared" si="146"/>
        <v>1.6742555295843458</v>
      </c>
      <c r="H3129" s="1">
        <f t="shared" si="144"/>
        <v>0.9999419725198927</v>
      </c>
      <c r="I3129" s="1">
        <f t="shared" si="145"/>
        <v>0.105960027916361</v>
      </c>
    </row>
    <row r="3130" spans="7:9">
      <c r="G3130" s="4">
        <f t="shared" si="146"/>
        <v>1.6752555295843456</v>
      </c>
      <c r="H3130" s="1">
        <f t="shared" si="144"/>
        <v>0.99994215517044871</v>
      </c>
      <c r="I3130" s="1">
        <f t="shared" si="145"/>
        <v>0.10578271928943792</v>
      </c>
    </row>
    <row r="3131" spans="7:9">
      <c r="G3131" s="4">
        <f t="shared" si="146"/>
        <v>1.6762555295843455</v>
      </c>
      <c r="H3131" s="1">
        <f t="shared" si="144"/>
        <v>0.9999423372890528</v>
      </c>
      <c r="I3131" s="1">
        <f t="shared" si="145"/>
        <v>0.10560560175694422</v>
      </c>
    </row>
    <row r="3132" spans="7:9">
      <c r="G3132" s="4">
        <f t="shared" si="146"/>
        <v>1.6772555295843454</v>
      </c>
      <c r="H3132" s="1">
        <f t="shared" si="144"/>
        <v>0.99994251887710994</v>
      </c>
      <c r="I3132" s="1">
        <f t="shared" si="145"/>
        <v>0.10542867535285894</v>
      </c>
    </row>
    <row r="3133" spans="7:9">
      <c r="G3133" s="4">
        <f t="shared" si="146"/>
        <v>1.6782555295843453</v>
      </c>
      <c r="H3133" s="1">
        <f t="shared" si="144"/>
        <v>0.99994269993602169</v>
      </c>
      <c r="I3133" s="1">
        <f t="shared" si="145"/>
        <v>0.1052519401105311</v>
      </c>
    </row>
    <row r="3134" spans="7:9">
      <c r="G3134" s="4">
        <f t="shared" si="146"/>
        <v>1.6792555295843452</v>
      </c>
      <c r="H3134" s="1">
        <f t="shared" si="144"/>
        <v>0.99994288046718649</v>
      </c>
      <c r="I3134" s="1">
        <f t="shared" si="145"/>
        <v>0.105075396062681</v>
      </c>
    </row>
    <row r="3135" spans="7:9">
      <c r="G3135" s="4">
        <f t="shared" si="146"/>
        <v>1.6802555295843451</v>
      </c>
      <c r="H3135" s="1">
        <f t="shared" si="144"/>
        <v>0.99994306047199943</v>
      </c>
      <c r="I3135" s="1">
        <f t="shared" si="145"/>
        <v>0.10489904324140092</v>
      </c>
    </row>
    <row r="3136" spans="7:9">
      <c r="G3136" s="4">
        <f t="shared" si="146"/>
        <v>1.681255529584345</v>
      </c>
      <c r="H3136" s="1">
        <f t="shared" si="144"/>
        <v>0.99994323995185252</v>
      </c>
      <c r="I3136" s="1">
        <f t="shared" si="145"/>
        <v>0.1047228816781561</v>
      </c>
    </row>
    <row r="3137" spans="7:9">
      <c r="G3137" s="4">
        <f t="shared" si="146"/>
        <v>1.6822555295843449</v>
      </c>
      <c r="H3137" s="1">
        <f t="shared" si="144"/>
        <v>0.99994341890813454</v>
      </c>
      <c r="I3137" s="1">
        <f t="shared" si="145"/>
        <v>0.10454691140378562</v>
      </c>
    </row>
    <row r="3138" spans="7:9">
      <c r="G3138" s="4">
        <f t="shared" si="146"/>
        <v>1.6832555295843448</v>
      </c>
      <c r="H3138" s="1">
        <f t="shared" ref="H3138:H3201" si="147">1-$B$1*NORMSDIST($E$5-$E$6*G3138)</f>
        <v>0.99994359734223071</v>
      </c>
      <c r="I3138" s="1">
        <f t="shared" ref="I3138:I3201" si="148">_xlfn.NORM.S.DIST(G3138,FALSE)/(1-$B$16)</f>
        <v>0.10437113244850339</v>
      </c>
    </row>
    <row r="3139" spans="7:9">
      <c r="G3139" s="4">
        <f t="shared" ref="G3139:G3202" si="149">G3138+0.001</f>
        <v>1.6842555295843447</v>
      </c>
      <c r="H3139" s="1">
        <f t="shared" si="147"/>
        <v>0.99994377525552358</v>
      </c>
      <c r="I3139" s="1">
        <f t="shared" si="148"/>
        <v>0.10419554484189907</v>
      </c>
    </row>
    <row r="3140" spans="7:9">
      <c r="G3140" s="4">
        <f t="shared" si="149"/>
        <v>1.6852555295843445</v>
      </c>
      <c r="H3140" s="1">
        <f t="shared" si="147"/>
        <v>0.99994395264939206</v>
      </c>
      <c r="I3140" s="1">
        <f t="shared" si="148"/>
        <v>0.10402014861293903</v>
      </c>
    </row>
    <row r="3141" spans="7:9">
      <c r="G3141" s="4">
        <f t="shared" si="149"/>
        <v>1.6862555295843444</v>
      </c>
      <c r="H3141" s="1">
        <f t="shared" si="147"/>
        <v>0.99994412952521206</v>
      </c>
      <c r="I3141" s="1">
        <f t="shared" si="148"/>
        <v>0.10384494378996717</v>
      </c>
    </row>
    <row r="3142" spans="7:9">
      <c r="G3142" s="4">
        <f t="shared" si="149"/>
        <v>1.6872555295843443</v>
      </c>
      <c r="H3142" s="1">
        <f t="shared" si="147"/>
        <v>0.99994430588435612</v>
      </c>
      <c r="I3142" s="1">
        <f t="shared" si="148"/>
        <v>0.10366993040070598</v>
      </c>
    </row>
    <row r="3143" spans="7:9">
      <c r="G3143" s="4">
        <f t="shared" si="149"/>
        <v>1.6882555295843442</v>
      </c>
      <c r="H3143" s="1">
        <f t="shared" si="147"/>
        <v>0.99994448172819395</v>
      </c>
      <c r="I3143" s="1">
        <f t="shared" si="148"/>
        <v>0.10349510847225743</v>
      </c>
    </row>
    <row r="3144" spans="7:9">
      <c r="G3144" s="4">
        <f t="shared" si="149"/>
        <v>1.6892555295843441</v>
      </c>
      <c r="H3144" s="1">
        <f t="shared" si="147"/>
        <v>0.99994465705809155</v>
      </c>
      <c r="I3144" s="1">
        <f t="shared" si="148"/>
        <v>0.10332047803110388</v>
      </c>
    </row>
    <row r="3145" spans="7:9">
      <c r="G3145" s="4">
        <f t="shared" si="149"/>
        <v>1.690255529584344</v>
      </c>
      <c r="H3145" s="1">
        <f t="shared" si="147"/>
        <v>0.99994483187541239</v>
      </c>
      <c r="I3145" s="1">
        <f t="shared" si="148"/>
        <v>0.10314603910310903</v>
      </c>
    </row>
    <row r="3146" spans="7:9">
      <c r="G3146" s="4">
        <f t="shared" si="149"/>
        <v>1.6912555295843439</v>
      </c>
      <c r="H3146" s="1">
        <f t="shared" si="147"/>
        <v>0.99994500618151605</v>
      </c>
      <c r="I3146" s="1">
        <f t="shared" si="148"/>
        <v>0.10297179171351889</v>
      </c>
    </row>
    <row r="3147" spans="7:9">
      <c r="G3147" s="4">
        <f t="shared" si="149"/>
        <v>1.6922555295843438</v>
      </c>
      <c r="H3147" s="1">
        <f t="shared" si="147"/>
        <v>0.99994517997775956</v>
      </c>
      <c r="I3147" s="1">
        <f t="shared" si="148"/>
        <v>0.10279773588696273</v>
      </c>
    </row>
    <row r="3148" spans="7:9">
      <c r="G3148" s="4">
        <f t="shared" si="149"/>
        <v>1.6932555295843437</v>
      </c>
      <c r="H3148" s="1">
        <f t="shared" si="147"/>
        <v>0.99994535326549638</v>
      </c>
      <c r="I3148" s="1">
        <f t="shared" si="148"/>
        <v>0.10262387164745392</v>
      </c>
    </row>
    <row r="3149" spans="7:9">
      <c r="G3149" s="4">
        <f t="shared" si="149"/>
        <v>1.6942555295843436</v>
      </c>
      <c r="H3149" s="1">
        <f t="shared" si="147"/>
        <v>0.99994552604607712</v>
      </c>
      <c r="I3149" s="1">
        <f t="shared" si="148"/>
        <v>0.10245019901839106</v>
      </c>
    </row>
    <row r="3150" spans="7:9">
      <c r="G3150" s="4">
        <f t="shared" si="149"/>
        <v>1.6952555295843434</v>
      </c>
      <c r="H3150" s="1">
        <f t="shared" si="147"/>
        <v>0.99994569832084901</v>
      </c>
      <c r="I3150" s="1">
        <f t="shared" si="148"/>
        <v>0.10227671802255876</v>
      </c>
    </row>
    <row r="3151" spans="7:9">
      <c r="G3151" s="4">
        <f t="shared" si="149"/>
        <v>1.6962555295843433</v>
      </c>
      <c r="H3151" s="1">
        <f t="shared" si="147"/>
        <v>0.99994587009115632</v>
      </c>
      <c r="I3151" s="1">
        <f t="shared" si="148"/>
        <v>0.10210342868212861</v>
      </c>
    </row>
    <row r="3152" spans="7:9">
      <c r="G3152" s="4">
        <f t="shared" si="149"/>
        <v>1.6972555295843432</v>
      </c>
      <c r="H3152" s="1">
        <f t="shared" si="147"/>
        <v>0.99994604135833987</v>
      </c>
      <c r="I3152" s="1">
        <f t="shared" si="148"/>
        <v>0.10193033101866027</v>
      </c>
    </row>
    <row r="3153" spans="7:9">
      <c r="G3153" s="4">
        <f t="shared" si="149"/>
        <v>1.6982555295843431</v>
      </c>
      <c r="H3153" s="1">
        <f t="shared" si="147"/>
        <v>0.9999462121237378</v>
      </c>
      <c r="I3153" s="1">
        <f t="shared" si="148"/>
        <v>0.10175742505310219</v>
      </c>
    </row>
    <row r="3154" spans="7:9">
      <c r="G3154" s="4">
        <f t="shared" si="149"/>
        <v>1.699255529584343</v>
      </c>
      <c r="H3154" s="1">
        <f t="shared" si="147"/>
        <v>0.99994638238868483</v>
      </c>
      <c r="I3154" s="1">
        <f t="shared" si="148"/>
        <v>0.10158471080579277</v>
      </c>
    </row>
    <row r="3155" spans="7:9">
      <c r="G3155" s="4">
        <f t="shared" si="149"/>
        <v>1.7002555295843429</v>
      </c>
      <c r="H3155" s="1">
        <f t="shared" si="147"/>
        <v>0.99994655215451256</v>
      </c>
      <c r="I3155" s="1">
        <f t="shared" si="148"/>
        <v>0.10141218829646126</v>
      </c>
    </row>
    <row r="3156" spans="7:9">
      <c r="G3156" s="4">
        <f t="shared" si="149"/>
        <v>1.7012555295843428</v>
      </c>
      <c r="H3156" s="1">
        <f t="shared" si="147"/>
        <v>0.9999467214225497</v>
      </c>
      <c r="I3156" s="1">
        <f t="shared" si="148"/>
        <v>0.10123985754422858</v>
      </c>
    </row>
    <row r="3157" spans="7:9">
      <c r="G3157" s="4">
        <f t="shared" si="149"/>
        <v>1.7022555295843427</v>
      </c>
      <c r="H3157" s="1">
        <f t="shared" si="147"/>
        <v>0.99994689019412153</v>
      </c>
      <c r="I3157" s="1">
        <f t="shared" si="148"/>
        <v>0.1010677185676085</v>
      </c>
    </row>
    <row r="3158" spans="7:9">
      <c r="G3158" s="4">
        <f t="shared" si="149"/>
        <v>1.7032555295843426</v>
      </c>
      <c r="H3158" s="1">
        <f t="shared" si="147"/>
        <v>0.99994705847055054</v>
      </c>
      <c r="I3158" s="1">
        <f t="shared" si="148"/>
        <v>0.10089577138450842</v>
      </c>
    </row>
    <row r="3159" spans="7:9">
      <c r="G3159" s="4">
        <f t="shared" si="149"/>
        <v>1.7042555295843425</v>
      </c>
      <c r="H3159" s="1">
        <f t="shared" si="147"/>
        <v>0.99994722625315591</v>
      </c>
      <c r="I3159" s="1">
        <f t="shared" si="148"/>
        <v>0.10072401601223042</v>
      </c>
    </row>
    <row r="3160" spans="7:9">
      <c r="G3160" s="4">
        <f t="shared" si="149"/>
        <v>1.7052555295843423</v>
      </c>
      <c r="H3160" s="1">
        <f t="shared" si="147"/>
        <v>0.9999473935432539</v>
      </c>
      <c r="I3160" s="1">
        <f t="shared" si="148"/>
        <v>0.10055245246747214</v>
      </c>
    </row>
    <row r="3161" spans="7:9">
      <c r="G3161" s="4">
        <f t="shared" si="149"/>
        <v>1.7062555295843422</v>
      </c>
      <c r="H3161" s="1">
        <f t="shared" si="147"/>
        <v>0.99994756034215759</v>
      </c>
      <c r="I3161" s="1">
        <f t="shared" si="148"/>
        <v>0.10038108076632789</v>
      </c>
    </row>
    <row r="3162" spans="7:9">
      <c r="G3162" s="4">
        <f t="shared" si="149"/>
        <v>1.7072555295843421</v>
      </c>
      <c r="H3162" s="1">
        <f t="shared" si="147"/>
        <v>0.99994772665117682</v>
      </c>
      <c r="I3162" s="1">
        <f t="shared" si="148"/>
        <v>0.10020990092428941</v>
      </c>
    </row>
    <row r="3163" spans="7:9">
      <c r="G3163" s="4">
        <f t="shared" si="149"/>
        <v>1.708255529584342</v>
      </c>
      <c r="H3163" s="1">
        <f t="shared" si="147"/>
        <v>0.99994789247161886</v>
      </c>
      <c r="I3163" s="1">
        <f t="shared" si="148"/>
        <v>0.10003891295624701</v>
      </c>
    </row>
    <row r="3164" spans="7:9">
      <c r="G3164" s="4">
        <f t="shared" si="149"/>
        <v>1.7092555295843419</v>
      </c>
      <c r="H3164" s="1">
        <f t="shared" si="147"/>
        <v>0.99994805780478724</v>
      </c>
      <c r="I3164" s="1">
        <f t="shared" si="148"/>
        <v>9.9868116876490484E-2</v>
      </c>
    </row>
    <row r="3165" spans="7:9">
      <c r="G3165" s="4">
        <f t="shared" si="149"/>
        <v>1.7102555295843418</v>
      </c>
      <c r="H3165" s="1">
        <f t="shared" si="147"/>
        <v>0.99994822265198313</v>
      </c>
      <c r="I3165" s="1">
        <f t="shared" si="148"/>
        <v>9.9697512698709995E-2</v>
      </c>
    </row>
    <row r="3166" spans="7:9">
      <c r="G3166" s="4">
        <f t="shared" si="149"/>
        <v>1.7112555295843417</v>
      </c>
      <c r="H3166" s="1">
        <f t="shared" si="147"/>
        <v>0.99994838701450406</v>
      </c>
      <c r="I3166" s="1">
        <f t="shared" si="148"/>
        <v>9.9527100435997176E-2</v>
      </c>
    </row>
    <row r="3167" spans="7:9">
      <c r="G3167" s="4">
        <f t="shared" si="149"/>
        <v>1.7122555295843416</v>
      </c>
      <c r="H3167" s="1">
        <f t="shared" si="147"/>
        <v>0.99994855089364487</v>
      </c>
      <c r="I3167" s="1">
        <f t="shared" si="148"/>
        <v>9.9356880100845993E-2</v>
      </c>
    </row>
    <row r="3168" spans="7:9">
      <c r="G3168" s="4">
        <f t="shared" si="149"/>
        <v>1.7132555295843415</v>
      </c>
      <c r="H3168" s="1">
        <f t="shared" si="147"/>
        <v>0.9999487142906972</v>
      </c>
      <c r="I3168" s="1">
        <f t="shared" si="148"/>
        <v>9.9186851705153789E-2</v>
      </c>
    </row>
    <row r="3169" spans="7:9">
      <c r="G3169" s="4">
        <f t="shared" si="149"/>
        <v>1.7142555295843414</v>
      </c>
      <c r="H3169" s="1">
        <f t="shared" si="147"/>
        <v>0.99994887720694969</v>
      </c>
      <c r="I3169" s="1">
        <f t="shared" si="148"/>
        <v>9.9017015260222246E-2</v>
      </c>
    </row>
    <row r="3170" spans="7:9">
      <c r="G3170" s="4">
        <f t="shared" si="149"/>
        <v>1.7152555295843412</v>
      </c>
      <c r="H3170" s="1">
        <f t="shared" si="147"/>
        <v>0.99994903964368798</v>
      </c>
      <c r="I3170" s="1">
        <f t="shared" si="148"/>
        <v>9.8847370776758245E-2</v>
      </c>
    </row>
    <row r="3171" spans="7:9">
      <c r="G3171" s="4">
        <f t="shared" si="149"/>
        <v>1.7162555295843411</v>
      </c>
      <c r="H3171" s="1">
        <f t="shared" si="147"/>
        <v>0.9999492016021948</v>
      </c>
      <c r="I3171" s="1">
        <f t="shared" si="148"/>
        <v>9.867791826487507E-2</v>
      </c>
    </row>
    <row r="3172" spans="7:9">
      <c r="G3172" s="4">
        <f t="shared" si="149"/>
        <v>1.717255529584341</v>
      </c>
      <c r="H3172" s="1">
        <f t="shared" si="147"/>
        <v>0.9999493630837496</v>
      </c>
      <c r="I3172" s="1">
        <f t="shared" si="148"/>
        <v>9.8508657734093161E-2</v>
      </c>
    </row>
    <row r="3173" spans="7:9">
      <c r="G3173" s="4">
        <f t="shared" si="149"/>
        <v>1.7182555295843409</v>
      </c>
      <c r="H3173" s="1">
        <f t="shared" si="147"/>
        <v>0.99994952408962889</v>
      </c>
      <c r="I3173" s="1">
        <f t="shared" si="148"/>
        <v>9.8339589193341209E-2</v>
      </c>
    </row>
    <row r="3174" spans="7:9">
      <c r="G3174" s="4">
        <f t="shared" si="149"/>
        <v>1.7192555295843408</v>
      </c>
      <c r="H3174" s="1">
        <f t="shared" si="147"/>
        <v>0.99994968462110645</v>
      </c>
      <c r="I3174" s="1">
        <f t="shared" si="148"/>
        <v>9.8170712650957115E-2</v>
      </c>
    </row>
    <row r="3175" spans="7:9">
      <c r="G3175" s="4">
        <f t="shared" si="149"/>
        <v>1.7202555295843407</v>
      </c>
      <c r="H3175" s="1">
        <f t="shared" si="147"/>
        <v>0.99994984467945269</v>
      </c>
      <c r="I3175" s="1">
        <f t="shared" si="148"/>
        <v>9.800202811468893E-2</v>
      </c>
    </row>
    <row r="3176" spans="7:9">
      <c r="G3176" s="4">
        <f t="shared" si="149"/>
        <v>1.7212555295843406</v>
      </c>
      <c r="H3176" s="1">
        <f t="shared" si="147"/>
        <v>0.99995000426593517</v>
      </c>
      <c r="I3176" s="1">
        <f t="shared" si="148"/>
        <v>9.7833535591695969E-2</v>
      </c>
    </row>
    <row r="3177" spans="7:9">
      <c r="G3177" s="4">
        <f t="shared" si="149"/>
        <v>1.7222555295843405</v>
      </c>
      <c r="H3177" s="1">
        <f t="shared" si="147"/>
        <v>0.99995016338181864</v>
      </c>
      <c r="I3177" s="1">
        <f t="shared" si="148"/>
        <v>9.7665235088549587E-2</v>
      </c>
    </row>
    <row r="3178" spans="7:9">
      <c r="G3178" s="4">
        <f t="shared" si="149"/>
        <v>1.7232555295843404</v>
      </c>
      <c r="H3178" s="1">
        <f t="shared" si="147"/>
        <v>0.99995032202836454</v>
      </c>
      <c r="I3178" s="1">
        <f t="shared" si="148"/>
        <v>9.7497126611234317E-2</v>
      </c>
    </row>
    <row r="3179" spans="7:9">
      <c r="G3179" s="4">
        <f t="shared" si="149"/>
        <v>1.7242555295843403</v>
      </c>
      <c r="H3179" s="1">
        <f t="shared" si="147"/>
        <v>0.99995048020683153</v>
      </c>
      <c r="I3179" s="1">
        <f t="shared" si="148"/>
        <v>9.7329210165148825E-2</v>
      </c>
    </row>
    <row r="3180" spans="7:9">
      <c r="G3180" s="4">
        <f t="shared" si="149"/>
        <v>1.7252555295843401</v>
      </c>
      <c r="H3180" s="1">
        <f t="shared" si="147"/>
        <v>0.99995063791847538</v>
      </c>
      <c r="I3180" s="1">
        <f t="shared" si="148"/>
        <v>9.7161485755106899E-2</v>
      </c>
    </row>
    <row r="3181" spans="7:9">
      <c r="G3181" s="4">
        <f t="shared" si="149"/>
        <v>1.72625552958434</v>
      </c>
      <c r="H3181" s="1">
        <f t="shared" si="147"/>
        <v>0.99995079516454866</v>
      </c>
      <c r="I3181" s="1">
        <f t="shared" si="148"/>
        <v>9.6993953385338352E-2</v>
      </c>
    </row>
    <row r="3182" spans="7:9">
      <c r="G3182" s="4">
        <f t="shared" si="149"/>
        <v>1.7272555295843399</v>
      </c>
      <c r="H3182" s="1">
        <f t="shared" si="147"/>
        <v>0.99995095194630124</v>
      </c>
      <c r="I3182" s="1">
        <f t="shared" si="148"/>
        <v>9.6826613059490155E-2</v>
      </c>
    </row>
    <row r="3183" spans="7:9">
      <c r="G3183" s="4">
        <f t="shared" si="149"/>
        <v>1.7282555295843398</v>
      </c>
      <c r="H3183" s="1">
        <f t="shared" si="147"/>
        <v>0.99995110826497979</v>
      </c>
      <c r="I3183" s="1">
        <f t="shared" si="148"/>
        <v>9.6659464780627327E-2</v>
      </c>
    </row>
    <row r="3184" spans="7:9">
      <c r="G3184" s="4">
        <f t="shared" si="149"/>
        <v>1.7292555295843397</v>
      </c>
      <c r="H3184" s="1">
        <f t="shared" si="147"/>
        <v>0.99995126412182822</v>
      </c>
      <c r="I3184" s="1">
        <f t="shared" si="148"/>
        <v>9.6492508551233924E-2</v>
      </c>
    </row>
    <row r="3185" spans="7:9">
      <c r="G3185" s="4">
        <f t="shared" si="149"/>
        <v>1.7302555295843396</v>
      </c>
      <c r="H3185" s="1">
        <f t="shared" si="147"/>
        <v>0.9999514195180873</v>
      </c>
      <c r="I3185" s="1">
        <f t="shared" si="148"/>
        <v>9.6325744373214159E-2</v>
      </c>
    </row>
    <row r="3186" spans="7:9">
      <c r="G3186" s="4">
        <f t="shared" si="149"/>
        <v>1.7312555295843395</v>
      </c>
      <c r="H3186" s="1">
        <f t="shared" si="147"/>
        <v>0.99995157445499516</v>
      </c>
      <c r="I3186" s="1">
        <f t="shared" si="148"/>
        <v>9.6159172247893152E-2</v>
      </c>
    </row>
    <row r="3187" spans="7:9">
      <c r="G3187" s="4">
        <f t="shared" si="149"/>
        <v>1.7322555295843394</v>
      </c>
      <c r="H3187" s="1">
        <f t="shared" si="147"/>
        <v>0.9999517289337867</v>
      </c>
      <c r="I3187" s="1">
        <f t="shared" si="148"/>
        <v>9.5992792176018207E-2</v>
      </c>
    </row>
    <row r="3188" spans="7:9">
      <c r="G3188" s="4">
        <f t="shared" si="149"/>
        <v>1.7332555295843393</v>
      </c>
      <c r="H3188" s="1">
        <f t="shared" si="147"/>
        <v>0.99995188295569404</v>
      </c>
      <c r="I3188" s="1">
        <f t="shared" si="148"/>
        <v>9.5826604157759607E-2</v>
      </c>
    </row>
    <row r="3189" spans="7:9">
      <c r="G3189" s="4">
        <f t="shared" si="149"/>
        <v>1.7342555295843392</v>
      </c>
      <c r="H3189" s="1">
        <f t="shared" si="147"/>
        <v>0.99995203652194653</v>
      </c>
      <c r="I3189" s="1">
        <f t="shared" si="148"/>
        <v>9.5660608192711674E-2</v>
      </c>
    </row>
    <row r="3190" spans="7:9">
      <c r="G3190" s="4">
        <f t="shared" si="149"/>
        <v>1.735255529584339</v>
      </c>
      <c r="H3190" s="1">
        <f t="shared" si="147"/>
        <v>0.99995218963377019</v>
      </c>
      <c r="I3190" s="1">
        <f t="shared" si="148"/>
        <v>9.5494804279893805E-2</v>
      </c>
    </row>
    <row r="3191" spans="7:9">
      <c r="G3191" s="4">
        <f t="shared" si="149"/>
        <v>1.7362555295843389</v>
      </c>
      <c r="H3191" s="1">
        <f t="shared" si="147"/>
        <v>0.99995234229238861</v>
      </c>
      <c r="I3191" s="1">
        <f t="shared" si="148"/>
        <v>9.5329192417751424E-2</v>
      </c>
    </row>
    <row r="3192" spans="7:9">
      <c r="G3192" s="4">
        <f t="shared" si="149"/>
        <v>1.7372555295843388</v>
      </c>
      <c r="H3192" s="1">
        <f t="shared" si="147"/>
        <v>0.99995249449902213</v>
      </c>
      <c r="I3192" s="1">
        <f t="shared" si="148"/>
        <v>9.5163772604157024E-2</v>
      </c>
    </row>
    <row r="3193" spans="7:9">
      <c r="G3193" s="4">
        <f t="shared" si="149"/>
        <v>1.7382555295843387</v>
      </c>
      <c r="H3193" s="1">
        <f t="shared" si="147"/>
        <v>0.99995264625488822</v>
      </c>
      <c r="I3193" s="1">
        <f t="shared" si="148"/>
        <v>9.4998544836411056E-2</v>
      </c>
    </row>
    <row r="3194" spans="7:9">
      <c r="G3194" s="4">
        <f t="shared" si="149"/>
        <v>1.7392555295843386</v>
      </c>
      <c r="H3194" s="1">
        <f t="shared" si="147"/>
        <v>0.99995279756120181</v>
      </c>
      <c r="I3194" s="1">
        <f t="shared" si="148"/>
        <v>9.483350911124315E-2</v>
      </c>
    </row>
    <row r="3195" spans="7:9">
      <c r="G3195" s="4">
        <f t="shared" si="149"/>
        <v>1.7402555295843385</v>
      </c>
      <c r="H3195" s="1">
        <f t="shared" si="147"/>
        <v>0.99995294841917459</v>
      </c>
      <c r="I3195" s="1">
        <f t="shared" si="148"/>
        <v>9.4668665424812837E-2</v>
      </c>
    </row>
    <row r="3196" spans="7:9">
      <c r="G3196" s="4">
        <f t="shared" si="149"/>
        <v>1.7412555295843384</v>
      </c>
      <c r="H3196" s="1">
        <f t="shared" si="147"/>
        <v>0.99995309883001537</v>
      </c>
      <c r="I3196" s="1">
        <f t="shared" si="148"/>
        <v>9.4504013772710865E-2</v>
      </c>
    </row>
    <row r="3197" spans="7:9">
      <c r="G3197" s="4">
        <f t="shared" si="149"/>
        <v>1.7422555295843383</v>
      </c>
      <c r="H3197" s="1">
        <f t="shared" si="147"/>
        <v>0.99995324879493031</v>
      </c>
      <c r="I3197" s="1">
        <f t="shared" si="148"/>
        <v>9.4339554149959939E-2</v>
      </c>
    </row>
    <row r="3198" spans="7:9">
      <c r="G3198" s="4">
        <f t="shared" si="149"/>
        <v>1.7432555295843382</v>
      </c>
      <c r="H3198" s="1">
        <f t="shared" si="147"/>
        <v>0.99995339831512253</v>
      </c>
      <c r="I3198" s="1">
        <f t="shared" si="148"/>
        <v>9.4175286551015869E-2</v>
      </c>
    </row>
    <row r="3199" spans="7:9">
      <c r="G3199" s="4">
        <f t="shared" si="149"/>
        <v>1.744255529584338</v>
      </c>
      <c r="H3199" s="1">
        <f t="shared" si="147"/>
        <v>0.99995354739179243</v>
      </c>
      <c r="I3199" s="1">
        <f t="shared" si="148"/>
        <v>9.4011210969768569E-2</v>
      </c>
    </row>
    <row r="3200" spans="7:9">
      <c r="G3200" s="4">
        <f t="shared" si="149"/>
        <v>1.7452555295843379</v>
      </c>
      <c r="H3200" s="1">
        <f t="shared" si="147"/>
        <v>0.99995369602613726</v>
      </c>
      <c r="I3200" s="1">
        <f t="shared" si="148"/>
        <v>9.384732739954299E-2</v>
      </c>
    </row>
    <row r="3201" spans="7:9">
      <c r="G3201" s="4">
        <f t="shared" si="149"/>
        <v>1.7462555295843378</v>
      </c>
      <c r="H3201" s="1">
        <f t="shared" si="147"/>
        <v>0.99995384421935185</v>
      </c>
      <c r="I3201" s="1">
        <f t="shared" si="148"/>
        <v>9.3683635833100229E-2</v>
      </c>
    </row>
    <row r="3202" spans="7:9">
      <c r="G3202" s="4">
        <f t="shared" si="149"/>
        <v>1.7472555295843377</v>
      </c>
      <c r="H3202" s="1">
        <f t="shared" ref="H3202:H3265" si="150">1-$B$1*NORMSDIST($E$5-$E$6*G3202)</f>
        <v>0.99995399197262791</v>
      </c>
      <c r="I3202" s="1">
        <f t="shared" ref="I3202:I3265" si="151">_xlfn.NORM.S.DIST(G3202,FALSE)/(1-$B$16)</f>
        <v>9.352013626263847E-2</v>
      </c>
    </row>
    <row r="3203" spans="7:9">
      <c r="G3203" s="4">
        <f t="shared" ref="G3203:G3266" si="152">G3202+0.001</f>
        <v>1.7482555295843376</v>
      </c>
      <c r="H3203" s="1">
        <f t="shared" si="150"/>
        <v>0.99995413928715426</v>
      </c>
      <c r="I3203" s="1">
        <f t="shared" si="151"/>
        <v>9.3356828679794057E-2</v>
      </c>
    </row>
    <row r="3204" spans="7:9">
      <c r="G3204" s="4">
        <f t="shared" si="152"/>
        <v>1.7492555295843375</v>
      </c>
      <c r="H3204" s="1">
        <f t="shared" si="150"/>
        <v>0.99995428616411708</v>
      </c>
      <c r="I3204" s="1">
        <f t="shared" si="151"/>
        <v>9.3193713075642476E-2</v>
      </c>
    </row>
    <row r="3205" spans="7:9">
      <c r="G3205" s="4">
        <f t="shared" si="152"/>
        <v>1.7502555295843374</v>
      </c>
      <c r="H3205" s="1">
        <f t="shared" si="150"/>
        <v>0.99995443260469952</v>
      </c>
      <c r="I3205" s="1">
        <f t="shared" si="151"/>
        <v>9.3030789440699299E-2</v>
      </c>
    </row>
    <row r="3206" spans="7:9">
      <c r="G3206" s="4">
        <f t="shared" si="152"/>
        <v>1.7512555295843373</v>
      </c>
      <c r="H3206" s="1">
        <f t="shared" si="150"/>
        <v>0.99995457861008219</v>
      </c>
      <c r="I3206" s="1">
        <f t="shared" si="151"/>
        <v>9.2868057764921366E-2</v>
      </c>
    </row>
    <row r="3207" spans="7:9">
      <c r="G3207" s="4">
        <f t="shared" si="152"/>
        <v>1.7522555295843372</v>
      </c>
      <c r="H3207" s="1">
        <f t="shared" si="150"/>
        <v>0.9999547241814426</v>
      </c>
      <c r="I3207" s="1">
        <f t="shared" si="151"/>
        <v>9.2705518037707657E-2</v>
      </c>
    </row>
    <row r="3208" spans="7:9">
      <c r="G3208" s="4">
        <f t="shared" si="152"/>
        <v>1.7532555295843371</v>
      </c>
      <c r="H3208" s="1">
        <f t="shared" si="150"/>
        <v>0.99995486931995547</v>
      </c>
      <c r="I3208" s="1">
        <f t="shared" si="151"/>
        <v>9.2543170247900333E-2</v>
      </c>
    </row>
    <row r="3209" spans="7:9">
      <c r="G3209" s="4">
        <f t="shared" si="152"/>
        <v>1.7542555295843369</v>
      </c>
      <c r="H3209" s="1">
        <f t="shared" si="150"/>
        <v>0.99995501402679299</v>
      </c>
      <c r="I3209" s="1">
        <f t="shared" si="151"/>
        <v>9.2381014383785848E-2</v>
      </c>
    </row>
    <row r="3210" spans="7:9">
      <c r="G3210" s="4">
        <f t="shared" si="152"/>
        <v>1.7552555295843368</v>
      </c>
      <c r="H3210" s="1">
        <f t="shared" si="150"/>
        <v>0.99995515830312431</v>
      </c>
      <c r="I3210" s="1">
        <f t="shared" si="151"/>
        <v>9.2219050433095848E-2</v>
      </c>
    </row>
    <row r="3211" spans="7:9">
      <c r="G3211" s="4">
        <f t="shared" si="152"/>
        <v>1.7562555295843367</v>
      </c>
      <c r="H3211" s="1">
        <f t="shared" si="150"/>
        <v>0.99995530215011574</v>
      </c>
      <c r="I3211" s="1">
        <f t="shared" si="151"/>
        <v>9.2057278383008256E-2</v>
      </c>
    </row>
    <row r="3212" spans="7:9">
      <c r="G3212" s="4">
        <f t="shared" si="152"/>
        <v>1.7572555295843366</v>
      </c>
      <c r="H3212" s="1">
        <f t="shared" si="150"/>
        <v>0.99995544556893101</v>
      </c>
      <c r="I3212" s="1">
        <f t="shared" si="151"/>
        <v>9.1895698220148328E-2</v>
      </c>
    </row>
    <row r="3213" spans="7:9">
      <c r="G3213" s="4">
        <f t="shared" si="152"/>
        <v>1.7582555295843365</v>
      </c>
      <c r="H3213" s="1">
        <f t="shared" si="150"/>
        <v>0.99995558856073075</v>
      </c>
      <c r="I3213" s="1">
        <f t="shared" si="151"/>
        <v>9.1734309930589564E-2</v>
      </c>
    </row>
    <row r="3214" spans="7:9">
      <c r="G3214" s="4">
        <f t="shared" si="152"/>
        <v>1.7592555295843364</v>
      </c>
      <c r="H3214" s="1">
        <f t="shared" si="150"/>
        <v>0.99995573112667335</v>
      </c>
      <c r="I3214" s="1">
        <f t="shared" si="151"/>
        <v>9.1573113499854836E-2</v>
      </c>
    </row>
    <row r="3215" spans="7:9">
      <c r="G3215" s="4">
        <f t="shared" si="152"/>
        <v>1.7602555295843363</v>
      </c>
      <c r="H3215" s="1">
        <f t="shared" si="150"/>
        <v>0.9999558732679138</v>
      </c>
      <c r="I3215" s="1">
        <f t="shared" si="151"/>
        <v>9.1412108912917414E-2</v>
      </c>
    </row>
    <row r="3216" spans="7:9">
      <c r="G3216" s="4">
        <f t="shared" si="152"/>
        <v>1.7612555295843362</v>
      </c>
      <c r="H3216" s="1">
        <f t="shared" si="150"/>
        <v>0.99995601498560471</v>
      </c>
      <c r="I3216" s="1">
        <f t="shared" si="151"/>
        <v>9.1251296154201883E-2</v>
      </c>
    </row>
    <row r="3217" spans="7:9">
      <c r="G3217" s="4">
        <f t="shared" si="152"/>
        <v>1.7622555295843361</v>
      </c>
      <c r="H3217" s="1">
        <f t="shared" si="150"/>
        <v>0.99995615628089585</v>
      </c>
      <c r="I3217" s="1">
        <f t="shared" si="151"/>
        <v>9.109067520758532E-2</v>
      </c>
    </row>
    <row r="3218" spans="7:9">
      <c r="G3218" s="4">
        <f t="shared" si="152"/>
        <v>1.763255529584336</v>
      </c>
      <c r="H3218" s="1">
        <f t="shared" si="150"/>
        <v>0.99995629715493417</v>
      </c>
      <c r="I3218" s="1">
        <f t="shared" si="151"/>
        <v>9.093024605639817E-2</v>
      </c>
    </row>
    <row r="3219" spans="7:9">
      <c r="G3219" s="4">
        <f t="shared" si="152"/>
        <v>1.7642555295843358</v>
      </c>
      <c r="H3219" s="1">
        <f t="shared" si="150"/>
        <v>0.99995643760886399</v>
      </c>
      <c r="I3219" s="1">
        <f t="shared" si="151"/>
        <v>9.0770008683425357E-2</v>
      </c>
    </row>
    <row r="3220" spans="7:9">
      <c r="G3220" s="4">
        <f t="shared" si="152"/>
        <v>1.7652555295843357</v>
      </c>
      <c r="H3220" s="1">
        <f t="shared" si="150"/>
        <v>0.99995657764382684</v>
      </c>
      <c r="I3220" s="1">
        <f t="shared" si="151"/>
        <v>9.0609963070907393E-2</v>
      </c>
    </row>
    <row r="3221" spans="7:9">
      <c r="G3221" s="4">
        <f t="shared" si="152"/>
        <v>1.7662555295843356</v>
      </c>
      <c r="H3221" s="1">
        <f t="shared" si="150"/>
        <v>0.99995671726096136</v>
      </c>
      <c r="I3221" s="1">
        <f t="shared" si="151"/>
        <v>9.0450109200541209E-2</v>
      </c>
    </row>
    <row r="3222" spans="7:9">
      <c r="G3222" s="4">
        <f t="shared" si="152"/>
        <v>1.7672555295843355</v>
      </c>
      <c r="H3222" s="1">
        <f t="shared" si="150"/>
        <v>0.99995685646140353</v>
      </c>
      <c r="I3222" s="1">
        <f t="shared" si="151"/>
        <v>9.0290447053481368E-2</v>
      </c>
    </row>
    <row r="3223" spans="7:9">
      <c r="G3223" s="4">
        <f t="shared" si="152"/>
        <v>1.7682555295843354</v>
      </c>
      <c r="H3223" s="1">
        <f t="shared" si="150"/>
        <v>0.99995699524628689</v>
      </c>
      <c r="I3223" s="1">
        <f t="shared" si="151"/>
        <v>9.0130976610341015E-2</v>
      </c>
    </row>
    <row r="3224" spans="7:9">
      <c r="G3224" s="4">
        <f t="shared" si="152"/>
        <v>1.7692555295843353</v>
      </c>
      <c r="H3224" s="1">
        <f t="shared" si="150"/>
        <v>0.99995713361674177</v>
      </c>
      <c r="I3224" s="1">
        <f t="shared" si="151"/>
        <v>8.9971697851192883E-2</v>
      </c>
    </row>
    <row r="3225" spans="7:9">
      <c r="G3225" s="4">
        <f t="shared" si="152"/>
        <v>1.7702555295843352</v>
      </c>
      <c r="H3225" s="1">
        <f t="shared" si="150"/>
        <v>0.99995727157389613</v>
      </c>
      <c r="I3225" s="1">
        <f t="shared" si="151"/>
        <v>8.9812610755570441E-2</v>
      </c>
    </row>
    <row r="3226" spans="7:9">
      <c r="G3226" s="4">
        <f t="shared" si="152"/>
        <v>1.7712555295843351</v>
      </c>
      <c r="H3226" s="1">
        <f t="shared" si="150"/>
        <v>0.9999574091188751</v>
      </c>
      <c r="I3226" s="1">
        <f t="shared" si="151"/>
        <v>8.9653715302468781E-2</v>
      </c>
    </row>
    <row r="3227" spans="7:9">
      <c r="G3227" s="4">
        <f t="shared" si="152"/>
        <v>1.772255529584335</v>
      </c>
      <c r="H3227" s="1">
        <f t="shared" si="150"/>
        <v>0.9999575462528012</v>
      </c>
      <c r="I3227" s="1">
        <f t="shared" si="151"/>
        <v>8.9495011470345762E-2</v>
      </c>
    </row>
    <row r="3228" spans="7:9">
      <c r="G3228" s="4">
        <f t="shared" si="152"/>
        <v>1.7732555295843349</v>
      </c>
      <c r="H3228" s="1">
        <f t="shared" si="150"/>
        <v>0.99995768297679399</v>
      </c>
      <c r="I3228" s="1">
        <f t="shared" si="151"/>
        <v>8.9336499237123015E-2</v>
      </c>
    </row>
    <row r="3229" spans="7:9">
      <c r="G3229" s="4">
        <f t="shared" si="152"/>
        <v>1.7742555295843347</v>
      </c>
      <c r="H3229" s="1">
        <f t="shared" si="150"/>
        <v>0.9999578192919707</v>
      </c>
      <c r="I3229" s="1">
        <f t="shared" si="151"/>
        <v>8.9178178580186993E-2</v>
      </c>
    </row>
    <row r="3230" spans="7:9">
      <c r="G3230" s="4">
        <f t="shared" si="152"/>
        <v>1.7752555295843346</v>
      </c>
      <c r="H3230" s="1">
        <f t="shared" si="150"/>
        <v>0.99995795519944553</v>
      </c>
      <c r="I3230" s="1">
        <f t="shared" si="151"/>
        <v>8.9020049476389917E-2</v>
      </c>
    </row>
    <row r="3231" spans="7:9">
      <c r="G3231" s="4">
        <f t="shared" si="152"/>
        <v>1.7762555295843345</v>
      </c>
      <c r="H3231" s="1">
        <f t="shared" si="150"/>
        <v>0.99995809070033015</v>
      </c>
      <c r="I3231" s="1">
        <f t="shared" si="151"/>
        <v>8.8862111902050997E-2</v>
      </c>
    </row>
    <row r="3232" spans="7:9">
      <c r="G3232" s="4">
        <f t="shared" si="152"/>
        <v>1.7772555295843344</v>
      </c>
      <c r="H3232" s="1">
        <f t="shared" si="150"/>
        <v>0.99995822579573357</v>
      </c>
      <c r="I3232" s="1">
        <f t="shared" si="151"/>
        <v>8.870436583295728E-2</v>
      </c>
    </row>
    <row r="3233" spans="7:9">
      <c r="G3233" s="4">
        <f t="shared" si="152"/>
        <v>1.7782555295843343</v>
      </c>
      <c r="H3233" s="1">
        <f t="shared" si="150"/>
        <v>0.99995836048676212</v>
      </c>
      <c r="I3233" s="1">
        <f t="shared" si="151"/>
        <v>8.8546811244364851E-2</v>
      </c>
    </row>
    <row r="3234" spans="7:9">
      <c r="G3234" s="4">
        <f t="shared" si="152"/>
        <v>1.7792555295843342</v>
      </c>
      <c r="H3234" s="1">
        <f t="shared" si="150"/>
        <v>0.99995849477451948</v>
      </c>
      <c r="I3234" s="1">
        <f t="shared" si="151"/>
        <v>8.838944811099976E-2</v>
      </c>
    </row>
    <row r="3235" spans="7:9">
      <c r="G3235" s="4">
        <f t="shared" si="152"/>
        <v>1.7802555295843341</v>
      </c>
      <c r="H3235" s="1">
        <f t="shared" si="150"/>
        <v>0.99995862866010643</v>
      </c>
      <c r="I3235" s="1">
        <f t="shared" si="151"/>
        <v>8.8232276407059065E-2</v>
      </c>
    </row>
    <row r="3236" spans="7:9">
      <c r="G3236" s="4">
        <f t="shared" si="152"/>
        <v>1.781255529584334</v>
      </c>
      <c r="H3236" s="1">
        <f t="shared" si="150"/>
        <v>0.99995876214462154</v>
      </c>
      <c r="I3236" s="1">
        <f t="shared" si="151"/>
        <v>8.8075296106211995E-2</v>
      </c>
    </row>
    <row r="3237" spans="7:9">
      <c r="G3237" s="4">
        <f t="shared" si="152"/>
        <v>1.7822555295843339</v>
      </c>
      <c r="H3237" s="1">
        <f t="shared" si="150"/>
        <v>0.99995889522916037</v>
      </c>
      <c r="I3237" s="1">
        <f t="shared" si="151"/>
        <v>8.7918507181600894E-2</v>
      </c>
    </row>
    <row r="3238" spans="7:9">
      <c r="G3238" s="4">
        <f t="shared" si="152"/>
        <v>1.7832555295843338</v>
      </c>
      <c r="H3238" s="1">
        <f t="shared" si="150"/>
        <v>0.99995902791481583</v>
      </c>
      <c r="I3238" s="1">
        <f t="shared" si="151"/>
        <v>8.7761909605842264E-2</v>
      </c>
    </row>
    <row r="3239" spans="7:9">
      <c r="G3239" s="4">
        <f t="shared" si="152"/>
        <v>1.7842555295843336</v>
      </c>
      <c r="H3239" s="1">
        <f t="shared" si="150"/>
        <v>0.99995916020267839</v>
      </c>
      <c r="I3239" s="1">
        <f t="shared" si="151"/>
        <v>8.7605503351027819E-2</v>
      </c>
    </row>
    <row r="3240" spans="7:9">
      <c r="G3240" s="4">
        <f t="shared" si="152"/>
        <v>1.7852555295843335</v>
      </c>
      <c r="H3240" s="1">
        <f t="shared" si="150"/>
        <v>0.99995929209383572</v>
      </c>
      <c r="I3240" s="1">
        <f t="shared" si="151"/>
        <v>8.7449288388725593E-2</v>
      </c>
    </row>
    <row r="3241" spans="7:9">
      <c r="G3241" s="4">
        <f t="shared" si="152"/>
        <v>1.7862555295843334</v>
      </c>
      <c r="H3241" s="1">
        <f t="shared" si="150"/>
        <v>0.99995942358937295</v>
      </c>
      <c r="I3241" s="1">
        <f t="shared" si="151"/>
        <v>8.7293264689980915E-2</v>
      </c>
    </row>
    <row r="3242" spans="7:9">
      <c r="G3242" s="4">
        <f t="shared" si="152"/>
        <v>1.7872555295843333</v>
      </c>
      <c r="H3242" s="1">
        <f t="shared" si="150"/>
        <v>0.99995955469037268</v>
      </c>
      <c r="I3242" s="1">
        <f t="shared" si="151"/>
        <v>8.7137432225317474E-2</v>
      </c>
    </row>
    <row r="3243" spans="7:9">
      <c r="G3243" s="4">
        <f t="shared" si="152"/>
        <v>1.7882555295843332</v>
      </c>
      <c r="H3243" s="1">
        <f t="shared" si="150"/>
        <v>0.99995968539791447</v>
      </c>
      <c r="I3243" s="1">
        <f t="shared" si="151"/>
        <v>8.6981790964738362E-2</v>
      </c>
    </row>
    <row r="3244" spans="7:9">
      <c r="G3244" s="4">
        <f t="shared" si="152"/>
        <v>1.7892555295843331</v>
      </c>
      <c r="H3244" s="1">
        <f t="shared" si="150"/>
        <v>0.99995981571307591</v>
      </c>
      <c r="I3244" s="1">
        <f t="shared" si="151"/>
        <v>8.6826340877727198E-2</v>
      </c>
    </row>
    <row r="3245" spans="7:9">
      <c r="G3245" s="4">
        <f t="shared" si="152"/>
        <v>1.790255529584333</v>
      </c>
      <c r="H3245" s="1">
        <f t="shared" si="150"/>
        <v>0.99995994563693136</v>
      </c>
      <c r="I3245" s="1">
        <f t="shared" si="151"/>
        <v>8.6671081933249031E-2</v>
      </c>
    </row>
    <row r="3246" spans="7:9">
      <c r="G3246" s="4">
        <f t="shared" si="152"/>
        <v>1.7912555295843329</v>
      </c>
      <c r="H3246" s="1">
        <f t="shared" si="150"/>
        <v>0.99996007517055285</v>
      </c>
      <c r="I3246" s="1">
        <f t="shared" si="151"/>
        <v>8.6516014099751529E-2</v>
      </c>
    </row>
    <row r="3247" spans="7:9">
      <c r="G3247" s="4">
        <f t="shared" si="152"/>
        <v>1.7922555295843328</v>
      </c>
      <c r="H3247" s="1">
        <f t="shared" si="150"/>
        <v>0.99996020431500998</v>
      </c>
      <c r="I3247" s="1">
        <f t="shared" si="151"/>
        <v>8.6361137345165984E-2</v>
      </c>
    </row>
    <row r="3248" spans="7:9">
      <c r="G3248" s="4">
        <f t="shared" si="152"/>
        <v>1.7932555295843327</v>
      </c>
      <c r="H3248" s="1">
        <f t="shared" si="150"/>
        <v>0.99996033307136944</v>
      </c>
      <c r="I3248" s="1">
        <f t="shared" si="151"/>
        <v>8.620645163690828E-2</v>
      </c>
    </row>
    <row r="3249" spans="7:9">
      <c r="G3249" s="4">
        <f t="shared" si="152"/>
        <v>1.7942555295843325</v>
      </c>
      <c r="H3249" s="1">
        <f t="shared" si="150"/>
        <v>0.99996046144069539</v>
      </c>
      <c r="I3249" s="1">
        <f t="shared" si="151"/>
        <v>8.6051956941880156E-2</v>
      </c>
    </row>
    <row r="3250" spans="7:9">
      <c r="G3250" s="4">
        <f t="shared" si="152"/>
        <v>1.7952555295843324</v>
      </c>
      <c r="H3250" s="1">
        <f t="shared" si="150"/>
        <v>0.99996058942404964</v>
      </c>
      <c r="I3250" s="1">
        <f t="shared" si="151"/>
        <v>8.5897653226470014E-2</v>
      </c>
    </row>
    <row r="3251" spans="7:9">
      <c r="G3251" s="4">
        <f t="shared" si="152"/>
        <v>1.7962555295843323</v>
      </c>
      <c r="H3251" s="1">
        <f t="shared" si="150"/>
        <v>0.99996071702249123</v>
      </c>
      <c r="I3251" s="1">
        <f t="shared" si="151"/>
        <v>8.5743540456554093E-2</v>
      </c>
    </row>
    <row r="3252" spans="7:9">
      <c r="G3252" s="4">
        <f t="shared" si="152"/>
        <v>1.7972555295843322</v>
      </c>
      <c r="H3252" s="1">
        <f t="shared" si="150"/>
        <v>0.99996084423707665</v>
      </c>
      <c r="I3252" s="1">
        <f t="shared" si="151"/>
        <v>8.5589618597497572E-2</v>
      </c>
    </row>
    <row r="3253" spans="7:9">
      <c r="G3253" s="4">
        <f t="shared" si="152"/>
        <v>1.7982555295843321</v>
      </c>
      <c r="H3253" s="1">
        <f t="shared" si="150"/>
        <v>0.99996097106885973</v>
      </c>
      <c r="I3253" s="1">
        <f t="shared" si="151"/>
        <v>8.543588761415552E-2</v>
      </c>
    </row>
    <row r="3254" spans="7:9">
      <c r="G3254" s="4">
        <f t="shared" si="152"/>
        <v>1.799255529584332</v>
      </c>
      <c r="H3254" s="1">
        <f t="shared" si="150"/>
        <v>0.99996109751889195</v>
      </c>
      <c r="I3254" s="1">
        <f t="shared" si="151"/>
        <v>8.5282347470874029E-2</v>
      </c>
    </row>
    <row r="3255" spans="7:9">
      <c r="G3255" s="4">
        <f t="shared" si="152"/>
        <v>1.8002555295843319</v>
      </c>
      <c r="H3255" s="1">
        <f t="shared" si="150"/>
        <v>0.99996122358822204</v>
      </c>
      <c r="I3255" s="1">
        <f t="shared" si="151"/>
        <v>8.5128998131491232E-2</v>
      </c>
    </row>
    <row r="3256" spans="7:9">
      <c r="G3256" s="4">
        <f t="shared" si="152"/>
        <v>1.8012555295843318</v>
      </c>
      <c r="H3256" s="1">
        <f t="shared" si="150"/>
        <v>0.99996134927789626</v>
      </c>
      <c r="I3256" s="1">
        <f t="shared" si="151"/>
        <v>8.4975839559338393E-2</v>
      </c>
    </row>
    <row r="3257" spans="7:9">
      <c r="G3257" s="4">
        <f t="shared" si="152"/>
        <v>1.8022555295843317</v>
      </c>
      <c r="H3257" s="1">
        <f t="shared" si="150"/>
        <v>0.99996147458895845</v>
      </c>
      <c r="I3257" s="1">
        <f t="shared" si="151"/>
        <v>8.4822871717240886E-2</v>
      </c>
    </row>
    <row r="3258" spans="7:9">
      <c r="G3258" s="4">
        <f t="shared" si="152"/>
        <v>1.8032555295843316</v>
      </c>
      <c r="H3258" s="1">
        <f t="shared" si="150"/>
        <v>0.99996159952244956</v>
      </c>
      <c r="I3258" s="1">
        <f t="shared" si="151"/>
        <v>8.4670094567519366E-2</v>
      </c>
    </row>
    <row r="3259" spans="7:9">
      <c r="G3259" s="4">
        <f t="shared" si="152"/>
        <v>1.8042555295843314</v>
      </c>
      <c r="H3259" s="1">
        <f t="shared" si="150"/>
        <v>0.99996172407940831</v>
      </c>
      <c r="I3259" s="1">
        <f t="shared" si="151"/>
        <v>8.4517508071990752E-2</v>
      </c>
    </row>
    <row r="3260" spans="7:9">
      <c r="G3260" s="4">
        <f t="shared" si="152"/>
        <v>1.8052555295843313</v>
      </c>
      <c r="H3260" s="1">
        <f t="shared" si="150"/>
        <v>0.99996184826087076</v>
      </c>
      <c r="I3260" s="1">
        <f t="shared" si="151"/>
        <v>8.4365112191969321E-2</v>
      </c>
    </row>
    <row r="3261" spans="7:9">
      <c r="G3261" s="4">
        <f t="shared" si="152"/>
        <v>1.8062555295843312</v>
      </c>
      <c r="H3261" s="1">
        <f t="shared" si="150"/>
        <v>0.99996197206787052</v>
      </c>
      <c r="I3261" s="1">
        <f t="shared" si="151"/>
        <v>8.4212906888267755E-2</v>
      </c>
    </row>
    <row r="3262" spans="7:9">
      <c r="G3262" s="4">
        <f t="shared" si="152"/>
        <v>1.8072555295843311</v>
      </c>
      <c r="H3262" s="1">
        <f t="shared" si="150"/>
        <v>0.99996209550143866</v>
      </c>
      <c r="I3262" s="1">
        <f t="shared" si="151"/>
        <v>8.4060892121198147E-2</v>
      </c>
    </row>
    <row r="3263" spans="7:9">
      <c r="G3263" s="4">
        <f t="shared" si="152"/>
        <v>1.808255529584331</v>
      </c>
      <c r="H3263" s="1">
        <f t="shared" si="150"/>
        <v>0.99996221856260359</v>
      </c>
      <c r="I3263" s="1">
        <f t="shared" si="151"/>
        <v>8.3909067850573213E-2</v>
      </c>
    </row>
    <row r="3264" spans="7:9">
      <c r="G3264" s="4">
        <f t="shared" si="152"/>
        <v>1.8092555295843309</v>
      </c>
      <c r="H3264" s="1">
        <f t="shared" si="150"/>
        <v>0.99996234125239147</v>
      </c>
      <c r="I3264" s="1">
        <f t="shared" si="151"/>
        <v>8.3757434035707165E-2</v>
      </c>
    </row>
    <row r="3265" spans="7:9">
      <c r="G3265" s="4">
        <f t="shared" si="152"/>
        <v>1.8102555295843308</v>
      </c>
      <c r="H3265" s="1">
        <f t="shared" si="150"/>
        <v>0.99996246357182561</v>
      </c>
      <c r="I3265" s="1">
        <f t="shared" si="151"/>
        <v>8.360599063541696E-2</v>
      </c>
    </row>
    <row r="3266" spans="7:9">
      <c r="G3266" s="4">
        <f t="shared" si="152"/>
        <v>1.8112555295843307</v>
      </c>
      <c r="H3266" s="1">
        <f t="shared" ref="H3266:H3329" si="153">1-$B$1*NORMSDIST($E$5-$E$6*G3266)</f>
        <v>0.99996258552192729</v>
      </c>
      <c r="I3266" s="1">
        <f t="shared" ref="I3266:I3329" si="154">_xlfn.NORM.S.DIST(G3266,FALSE)/(1-$B$16)</f>
        <v>8.3454737608023202E-2</v>
      </c>
    </row>
    <row r="3267" spans="7:9">
      <c r="G3267" s="4">
        <f t="shared" ref="G3267:G3330" si="155">G3266+0.001</f>
        <v>1.8122555295843306</v>
      </c>
      <c r="H3267" s="1">
        <f t="shared" si="153"/>
        <v>0.99996270710371471</v>
      </c>
      <c r="I3267" s="1">
        <f t="shared" si="154"/>
        <v>8.330367491135128E-2</v>
      </c>
    </row>
    <row r="3268" spans="7:9">
      <c r="G3268" s="4">
        <f t="shared" si="155"/>
        <v>1.8132555295843304</v>
      </c>
      <c r="H3268" s="1">
        <f t="shared" si="153"/>
        <v>0.99996282831820416</v>
      </c>
      <c r="I3268" s="1">
        <f t="shared" si="154"/>
        <v>8.3152802502732492E-2</v>
      </c>
    </row>
    <row r="3269" spans="7:9">
      <c r="G3269" s="4">
        <f t="shared" si="155"/>
        <v>1.8142555295843303</v>
      </c>
      <c r="H3269" s="1">
        <f t="shared" si="153"/>
        <v>0.99996294916640893</v>
      </c>
      <c r="I3269" s="1">
        <f t="shared" si="154"/>
        <v>8.3002120339004934E-2</v>
      </c>
    </row>
    <row r="3270" spans="7:9">
      <c r="G3270" s="4">
        <f t="shared" si="155"/>
        <v>1.8152555295843302</v>
      </c>
      <c r="H3270" s="1">
        <f t="shared" si="153"/>
        <v>0.99996306964934023</v>
      </c>
      <c r="I3270" s="1">
        <f t="shared" si="154"/>
        <v>8.2851628376514802E-2</v>
      </c>
    </row>
    <row r="3271" spans="7:9">
      <c r="G3271" s="4">
        <f t="shared" si="155"/>
        <v>1.8162555295843301</v>
      </c>
      <c r="H3271" s="1">
        <f t="shared" si="153"/>
        <v>0.99996318976800658</v>
      </c>
      <c r="I3271" s="1">
        <f t="shared" si="154"/>
        <v>8.2701326571117256E-2</v>
      </c>
    </row>
    <row r="3272" spans="7:9">
      <c r="G3272" s="4">
        <f t="shared" si="155"/>
        <v>1.81725552958433</v>
      </c>
      <c r="H3272" s="1">
        <f t="shared" si="153"/>
        <v>0.99996330952341417</v>
      </c>
      <c r="I3272" s="1">
        <f t="shared" si="154"/>
        <v>8.2551214878177542E-2</v>
      </c>
    </row>
    <row r="3273" spans="7:9">
      <c r="G3273" s="4">
        <f t="shared" si="155"/>
        <v>1.8182555295843299</v>
      </c>
      <c r="H3273" s="1">
        <f t="shared" si="153"/>
        <v>0.99996342891656642</v>
      </c>
      <c r="I3273" s="1">
        <f t="shared" si="154"/>
        <v>8.2401293252572186E-2</v>
      </c>
    </row>
    <row r="3274" spans="7:9">
      <c r="G3274" s="4">
        <f t="shared" si="155"/>
        <v>1.8192555295843298</v>
      </c>
      <c r="H3274" s="1">
        <f t="shared" si="153"/>
        <v>0.99996354794846476</v>
      </c>
      <c r="I3274" s="1">
        <f t="shared" si="154"/>
        <v>8.2251561648689839E-2</v>
      </c>
    </row>
    <row r="3275" spans="7:9">
      <c r="G3275" s="4">
        <f t="shared" si="155"/>
        <v>1.8202555295843297</v>
      </c>
      <c r="H3275" s="1">
        <f t="shared" si="153"/>
        <v>0.99996366662010772</v>
      </c>
      <c r="I3275" s="1">
        <f t="shared" si="154"/>
        <v>8.210202002043257E-2</v>
      </c>
    </row>
    <row r="3276" spans="7:9">
      <c r="G3276" s="4">
        <f t="shared" si="155"/>
        <v>1.8212555295843296</v>
      </c>
      <c r="H3276" s="1">
        <f t="shared" si="153"/>
        <v>0.99996378493249161</v>
      </c>
      <c r="I3276" s="1">
        <f t="shared" si="154"/>
        <v>8.1952668321216712E-2</v>
      </c>
    </row>
    <row r="3277" spans="7:9">
      <c r="G3277" s="4">
        <f t="shared" si="155"/>
        <v>1.8222555295843295</v>
      </c>
      <c r="H3277" s="1">
        <f t="shared" si="153"/>
        <v>0.9999639028866103</v>
      </c>
      <c r="I3277" s="1">
        <f t="shared" si="154"/>
        <v>8.1803506503974152E-2</v>
      </c>
    </row>
    <row r="3278" spans="7:9">
      <c r="G3278" s="4">
        <f t="shared" si="155"/>
        <v>1.8232555295843293</v>
      </c>
      <c r="H3278" s="1">
        <f t="shared" si="153"/>
        <v>0.99996402048345523</v>
      </c>
      <c r="I3278" s="1">
        <f t="shared" si="154"/>
        <v>8.1654534521153219E-2</v>
      </c>
    </row>
    <row r="3279" spans="7:9">
      <c r="G3279" s="4">
        <f t="shared" si="155"/>
        <v>1.8242555295843292</v>
      </c>
      <c r="H3279" s="1">
        <f t="shared" si="153"/>
        <v>0.99996413772401516</v>
      </c>
      <c r="I3279" s="1">
        <f t="shared" si="154"/>
        <v>8.1505752324719877E-2</v>
      </c>
    </row>
    <row r="3280" spans="7:9">
      <c r="G3280" s="4">
        <f t="shared" si="155"/>
        <v>1.8252555295843291</v>
      </c>
      <c r="H3280" s="1">
        <f t="shared" si="153"/>
        <v>0.99996425460927685</v>
      </c>
      <c r="I3280" s="1">
        <f t="shared" si="154"/>
        <v>8.135715986615874E-2</v>
      </c>
    </row>
    <row r="3281" spans="7:9">
      <c r="G3281" s="4">
        <f t="shared" si="155"/>
        <v>1.826255529584329</v>
      </c>
      <c r="H3281" s="1">
        <f t="shared" si="153"/>
        <v>0.99996437114022407</v>
      </c>
      <c r="I3281" s="1">
        <f t="shared" si="154"/>
        <v>8.1208757096474127E-2</v>
      </c>
    </row>
    <row r="3282" spans="7:9">
      <c r="G3282" s="4">
        <f t="shared" si="155"/>
        <v>1.8272555295843289</v>
      </c>
      <c r="H3282" s="1">
        <f t="shared" si="153"/>
        <v>0.99996448731783882</v>
      </c>
      <c r="I3282" s="1">
        <f t="shared" si="154"/>
        <v>8.1060543966191168E-2</v>
      </c>
    </row>
    <row r="3283" spans="7:9">
      <c r="G3283" s="4">
        <f t="shared" si="155"/>
        <v>1.8282555295843288</v>
      </c>
      <c r="H3283" s="1">
        <f t="shared" si="153"/>
        <v>0.99996460314310021</v>
      </c>
      <c r="I3283" s="1">
        <f t="shared" si="154"/>
        <v>8.0912520425356918E-2</v>
      </c>
    </row>
    <row r="3284" spans="7:9">
      <c r="G3284" s="4">
        <f t="shared" si="155"/>
        <v>1.8292555295843287</v>
      </c>
      <c r="H3284" s="1">
        <f t="shared" si="153"/>
        <v>0.99996471861698499</v>
      </c>
      <c r="I3284" s="1">
        <f t="shared" si="154"/>
        <v>8.076468642354126E-2</v>
      </c>
    </row>
    <row r="3285" spans="7:9">
      <c r="G3285" s="4">
        <f t="shared" si="155"/>
        <v>1.8302555295843286</v>
      </c>
      <c r="H3285" s="1">
        <f t="shared" si="153"/>
        <v>0.99996483374046774</v>
      </c>
      <c r="I3285" s="1">
        <f t="shared" si="154"/>
        <v>8.0617041909838233E-2</v>
      </c>
    </row>
    <row r="3286" spans="7:9">
      <c r="G3286" s="4">
        <f t="shared" si="155"/>
        <v>1.8312555295843285</v>
      </c>
      <c r="H3286" s="1">
        <f t="shared" si="153"/>
        <v>0.99996494851452045</v>
      </c>
      <c r="I3286" s="1">
        <f t="shared" si="154"/>
        <v>8.0469586832866841E-2</v>
      </c>
    </row>
    <row r="3287" spans="7:9">
      <c r="G3287" s="4">
        <f t="shared" si="155"/>
        <v>1.8322555295843284</v>
      </c>
      <c r="H3287" s="1">
        <f t="shared" si="153"/>
        <v>0.99996506294011278</v>
      </c>
      <c r="I3287" s="1">
        <f t="shared" si="154"/>
        <v>8.0322321140772354E-2</v>
      </c>
    </row>
    <row r="3288" spans="7:9">
      <c r="G3288" s="4">
        <f t="shared" si="155"/>
        <v>1.8332555295843282</v>
      </c>
      <c r="H3288" s="1">
        <f t="shared" si="153"/>
        <v>0.99996517701821197</v>
      </c>
      <c r="I3288" s="1">
        <f t="shared" si="154"/>
        <v>8.0175244781227215E-2</v>
      </c>
    </row>
    <row r="3289" spans="7:9">
      <c r="G3289" s="4">
        <f t="shared" si="155"/>
        <v>1.8342555295843281</v>
      </c>
      <c r="H3289" s="1">
        <f t="shared" si="153"/>
        <v>0.99996529074978291</v>
      </c>
      <c r="I3289" s="1">
        <f t="shared" si="154"/>
        <v>8.0028357701432212E-2</v>
      </c>
    </row>
    <row r="3290" spans="7:9">
      <c r="G3290" s="4">
        <f t="shared" si="155"/>
        <v>1.835255529584328</v>
      </c>
      <c r="H3290" s="1">
        <f t="shared" si="153"/>
        <v>0.99996540413578794</v>
      </c>
      <c r="I3290" s="1">
        <f t="shared" si="154"/>
        <v>7.9881659848117501E-2</v>
      </c>
    </row>
    <row r="3291" spans="7:9">
      <c r="G3291" s="4">
        <f t="shared" si="155"/>
        <v>1.8362555295843279</v>
      </c>
      <c r="H3291" s="1">
        <f t="shared" si="153"/>
        <v>0.9999655171771874</v>
      </c>
      <c r="I3291" s="1">
        <f t="shared" si="154"/>
        <v>7.9735151167543719E-2</v>
      </c>
    </row>
    <row r="3292" spans="7:9">
      <c r="G3292" s="4">
        <f t="shared" si="155"/>
        <v>1.8372555295843278</v>
      </c>
      <c r="H3292" s="1">
        <f t="shared" si="153"/>
        <v>0.99996562987493887</v>
      </c>
      <c r="I3292" s="1">
        <f t="shared" si="154"/>
        <v>7.9588831605503008E-2</v>
      </c>
    </row>
    <row r="3293" spans="7:9">
      <c r="G3293" s="4">
        <f t="shared" si="155"/>
        <v>1.8382555295843277</v>
      </c>
      <c r="H3293" s="1">
        <f t="shared" si="153"/>
        <v>0.99996574222999779</v>
      </c>
      <c r="I3293" s="1">
        <f t="shared" si="154"/>
        <v>7.9442701107320143E-2</v>
      </c>
    </row>
    <row r="3294" spans="7:9">
      <c r="G3294" s="4">
        <f t="shared" si="155"/>
        <v>1.8392555295843276</v>
      </c>
      <c r="H3294" s="1">
        <f t="shared" si="153"/>
        <v>0.99996585424331708</v>
      </c>
      <c r="I3294" s="1">
        <f t="shared" si="154"/>
        <v>7.929675961785361E-2</v>
      </c>
    </row>
    <row r="3295" spans="7:9">
      <c r="G3295" s="4">
        <f t="shared" si="155"/>
        <v>1.8402555295843275</v>
      </c>
      <c r="H3295" s="1">
        <f t="shared" si="153"/>
        <v>0.99996596591584752</v>
      </c>
      <c r="I3295" s="1">
        <f t="shared" si="154"/>
        <v>7.9151007081496652E-2</v>
      </c>
    </row>
    <row r="3296" spans="7:9">
      <c r="G3296" s="4">
        <f t="shared" si="155"/>
        <v>1.8412555295843274</v>
      </c>
      <c r="H3296" s="1">
        <f t="shared" si="153"/>
        <v>0.99996607724853737</v>
      </c>
      <c r="I3296" s="1">
        <f t="shared" si="154"/>
        <v>7.9005443442178303E-2</v>
      </c>
    </row>
    <row r="3297" spans="7:9">
      <c r="G3297" s="4">
        <f t="shared" si="155"/>
        <v>1.8422555295843273</v>
      </c>
      <c r="H3297" s="1">
        <f t="shared" si="153"/>
        <v>0.99996618824233252</v>
      </c>
      <c r="I3297" s="1">
        <f t="shared" si="154"/>
        <v>7.8860068643364589E-2</v>
      </c>
    </row>
    <row r="3298" spans="7:9">
      <c r="G3298" s="4">
        <f t="shared" si="155"/>
        <v>1.8432555295843271</v>
      </c>
      <c r="H3298" s="1">
        <f t="shared" si="153"/>
        <v>0.99996629889817668</v>
      </c>
      <c r="I3298" s="1">
        <f t="shared" si="154"/>
        <v>7.8714882628059507E-2</v>
      </c>
    </row>
    <row r="3299" spans="7:9">
      <c r="G3299" s="4">
        <f t="shared" si="155"/>
        <v>1.844255529584327</v>
      </c>
      <c r="H3299" s="1">
        <f t="shared" si="153"/>
        <v>0.99996640921701097</v>
      </c>
      <c r="I3299" s="1">
        <f t="shared" si="154"/>
        <v>7.8569885338806086E-2</v>
      </c>
    </row>
    <row r="3300" spans="7:9">
      <c r="G3300" s="4">
        <f t="shared" si="155"/>
        <v>1.8452555295843269</v>
      </c>
      <c r="H3300" s="1">
        <f t="shared" si="153"/>
        <v>0.99996651919977464</v>
      </c>
      <c r="I3300" s="1">
        <f t="shared" si="154"/>
        <v>7.8425076717687614E-2</v>
      </c>
    </row>
    <row r="3301" spans="7:9">
      <c r="G3301" s="4">
        <f t="shared" si="155"/>
        <v>1.8462555295843268</v>
      </c>
      <c r="H3301" s="1">
        <f t="shared" si="153"/>
        <v>0.99996662884740395</v>
      </c>
      <c r="I3301" s="1">
        <f t="shared" si="154"/>
        <v>7.828045670632848E-2</v>
      </c>
    </row>
    <row r="3302" spans="7:9">
      <c r="G3302" s="4">
        <f t="shared" si="155"/>
        <v>1.8472555295843267</v>
      </c>
      <c r="H3302" s="1">
        <f t="shared" si="153"/>
        <v>0.99996673816083348</v>
      </c>
      <c r="I3302" s="1">
        <f t="shared" si="154"/>
        <v>7.8136025245895496E-2</v>
      </c>
    </row>
    <row r="3303" spans="7:9">
      <c r="G3303" s="4">
        <f t="shared" si="155"/>
        <v>1.8482555295843266</v>
      </c>
      <c r="H3303" s="1">
        <f t="shared" si="153"/>
        <v>0.99996684714099515</v>
      </c>
      <c r="I3303" s="1">
        <f t="shared" si="154"/>
        <v>7.7991782277098798E-2</v>
      </c>
    </row>
    <row r="3304" spans="7:9">
      <c r="G3304" s="4">
        <f t="shared" si="155"/>
        <v>1.8492555295843265</v>
      </c>
      <c r="H3304" s="1">
        <f t="shared" si="153"/>
        <v>0.99996695578881856</v>
      </c>
      <c r="I3304" s="1">
        <f t="shared" si="154"/>
        <v>7.7847727740193023E-2</v>
      </c>
    </row>
    <row r="3305" spans="7:9">
      <c r="G3305" s="4">
        <f t="shared" si="155"/>
        <v>1.8502555295843264</v>
      </c>
      <c r="H3305" s="1">
        <f t="shared" si="153"/>
        <v>0.99996706410523106</v>
      </c>
      <c r="I3305" s="1">
        <f t="shared" si="154"/>
        <v>7.7703861574978342E-2</v>
      </c>
    </row>
    <row r="3306" spans="7:9">
      <c r="G3306" s="4">
        <f t="shared" si="155"/>
        <v>1.8512555295843263</v>
      </c>
      <c r="H3306" s="1">
        <f t="shared" si="153"/>
        <v>0.99996717209115771</v>
      </c>
      <c r="I3306" s="1">
        <f t="shared" si="154"/>
        <v>7.7560183720801548E-2</v>
      </c>
    </row>
    <row r="3307" spans="7:9">
      <c r="G3307" s="4">
        <f t="shared" si="155"/>
        <v>1.8522555295843262</v>
      </c>
      <c r="H3307" s="1">
        <f t="shared" si="153"/>
        <v>0.99996727974752131</v>
      </c>
      <c r="I3307" s="1">
        <f t="shared" si="154"/>
        <v>7.7416694116557175E-2</v>
      </c>
    </row>
    <row r="3308" spans="7:9">
      <c r="G3308" s="4">
        <f t="shared" si="155"/>
        <v>1.853255529584326</v>
      </c>
      <c r="H3308" s="1">
        <f t="shared" si="153"/>
        <v>0.99996738707524246</v>
      </c>
      <c r="I3308" s="1">
        <f t="shared" si="154"/>
        <v>7.7273392700688545E-2</v>
      </c>
    </row>
    <row r="3309" spans="7:9">
      <c r="G3309" s="4">
        <f t="shared" si="155"/>
        <v>1.8542555295843259</v>
      </c>
      <c r="H3309" s="1">
        <f t="shared" si="153"/>
        <v>0.99996749407523911</v>
      </c>
      <c r="I3309" s="1">
        <f t="shared" si="154"/>
        <v>7.7130279411188787E-2</v>
      </c>
    </row>
    <row r="3310" spans="7:9">
      <c r="G3310" s="4">
        <f t="shared" si="155"/>
        <v>1.8552555295843258</v>
      </c>
      <c r="H3310" s="1">
        <f t="shared" si="153"/>
        <v>0.99996760074842728</v>
      </c>
      <c r="I3310" s="1">
        <f t="shared" si="154"/>
        <v>7.6987354185602042E-2</v>
      </c>
    </row>
    <row r="3311" spans="7:9">
      <c r="G3311" s="4">
        <f t="shared" si="155"/>
        <v>1.8562555295843257</v>
      </c>
      <c r="H3311" s="1">
        <f t="shared" si="153"/>
        <v>0.99996770709572058</v>
      </c>
      <c r="I3311" s="1">
        <f t="shared" si="154"/>
        <v>7.6844616961024487E-2</v>
      </c>
    </row>
    <row r="3312" spans="7:9">
      <c r="G3312" s="4">
        <f t="shared" si="155"/>
        <v>1.8572555295843256</v>
      </c>
      <c r="H3312" s="1">
        <f t="shared" si="153"/>
        <v>0.99996781311803029</v>
      </c>
      <c r="I3312" s="1">
        <f t="shared" si="154"/>
        <v>7.6702067674105409E-2</v>
      </c>
    </row>
    <row r="3313" spans="7:9">
      <c r="G3313" s="4">
        <f t="shared" si="155"/>
        <v>1.8582555295843255</v>
      </c>
      <c r="H3313" s="1">
        <f t="shared" si="153"/>
        <v>0.99996791881626557</v>
      </c>
      <c r="I3313" s="1">
        <f t="shared" si="154"/>
        <v>7.6559706261048258E-2</v>
      </c>
    </row>
    <row r="3314" spans="7:9">
      <c r="G3314" s="4">
        <f t="shared" si="155"/>
        <v>1.8592555295843254</v>
      </c>
      <c r="H3314" s="1">
        <f t="shared" si="153"/>
        <v>0.99996802419133324</v>
      </c>
      <c r="I3314" s="1">
        <f t="shared" si="154"/>
        <v>7.6417532657611795E-2</v>
      </c>
    </row>
    <row r="3315" spans="7:9">
      <c r="G3315" s="4">
        <f t="shared" si="155"/>
        <v>1.8602555295843253</v>
      </c>
      <c r="H3315" s="1">
        <f t="shared" si="153"/>
        <v>0.9999681292441378</v>
      </c>
      <c r="I3315" s="1">
        <f t="shared" si="154"/>
        <v>7.627554679911111E-2</v>
      </c>
    </row>
    <row r="3316" spans="7:9">
      <c r="G3316" s="4">
        <f t="shared" si="155"/>
        <v>1.8612555295843252</v>
      </c>
      <c r="H3316" s="1">
        <f t="shared" si="153"/>
        <v>0.99996823397558154</v>
      </c>
      <c r="I3316" s="1">
        <f t="shared" si="154"/>
        <v>7.6133748620418787E-2</v>
      </c>
    </row>
    <row r="3317" spans="7:9">
      <c r="G3317" s="4">
        <f t="shared" si="155"/>
        <v>1.8622555295843251</v>
      </c>
      <c r="H3317" s="1">
        <f t="shared" si="153"/>
        <v>0.99996833838656451</v>
      </c>
      <c r="I3317" s="1">
        <f t="shared" si="154"/>
        <v>7.5992138055965885E-2</v>
      </c>
    </row>
    <row r="3318" spans="7:9">
      <c r="G3318" s="4">
        <f t="shared" si="155"/>
        <v>1.8632555295843249</v>
      </c>
      <c r="H3318" s="1">
        <f t="shared" si="153"/>
        <v>0.99996844247798455</v>
      </c>
      <c r="I3318" s="1">
        <f t="shared" si="154"/>
        <v>7.5850715039743111E-2</v>
      </c>
    </row>
    <row r="3319" spans="7:9">
      <c r="G3319" s="4">
        <f t="shared" si="155"/>
        <v>1.8642555295843248</v>
      </c>
      <c r="H3319" s="1">
        <f t="shared" si="153"/>
        <v>0.99996854625073717</v>
      </c>
      <c r="I3319" s="1">
        <f t="shared" si="154"/>
        <v>7.5709479505301824E-2</v>
      </c>
    </row>
    <row r="3320" spans="7:9">
      <c r="G3320" s="4">
        <f t="shared" si="155"/>
        <v>1.8652555295843247</v>
      </c>
      <c r="H3320" s="1">
        <f t="shared" si="153"/>
        <v>0.99996864970571586</v>
      </c>
      <c r="I3320" s="1">
        <f t="shared" si="154"/>
        <v>7.5568431385755197E-2</v>
      </c>
    </row>
    <row r="3321" spans="7:9">
      <c r="G3321" s="4">
        <f t="shared" si="155"/>
        <v>1.8662555295843246</v>
      </c>
      <c r="H3321" s="1">
        <f t="shared" si="153"/>
        <v>0.99996875284381148</v>
      </c>
      <c r="I3321" s="1">
        <f t="shared" si="154"/>
        <v>7.542757061377918E-2</v>
      </c>
    </row>
    <row r="3322" spans="7:9">
      <c r="G3322" s="4">
        <f t="shared" si="155"/>
        <v>1.8672555295843245</v>
      </c>
      <c r="H3322" s="1">
        <f t="shared" si="153"/>
        <v>0.99996885566591298</v>
      </c>
      <c r="I3322" s="1">
        <f t="shared" si="154"/>
        <v>7.5286897121613794E-2</v>
      </c>
    </row>
    <row r="3323" spans="7:9">
      <c r="G3323" s="4">
        <f t="shared" si="155"/>
        <v>1.8682555295843244</v>
      </c>
      <c r="H3323" s="1">
        <f t="shared" si="153"/>
        <v>0.99996895817290699</v>
      </c>
      <c r="I3323" s="1">
        <f t="shared" si="154"/>
        <v>7.5146410841063993E-2</v>
      </c>
    </row>
    <row r="3324" spans="7:9">
      <c r="G3324" s="4">
        <f t="shared" si="155"/>
        <v>1.8692555295843243</v>
      </c>
      <c r="H3324" s="1">
        <f t="shared" si="153"/>
        <v>0.99996906036567812</v>
      </c>
      <c r="I3324" s="1">
        <f t="shared" si="154"/>
        <v>7.5006111703500855E-2</v>
      </c>
    </row>
    <row r="3325" spans="7:9">
      <c r="G3325" s="4">
        <f t="shared" si="155"/>
        <v>1.8702555295843242</v>
      </c>
      <c r="H3325" s="1">
        <f t="shared" si="153"/>
        <v>0.99996916224510835</v>
      </c>
      <c r="I3325" s="1">
        <f t="shared" si="154"/>
        <v>7.4865999639862665E-2</v>
      </c>
    </row>
    <row r="3326" spans="7:9">
      <c r="G3326" s="4">
        <f t="shared" si="155"/>
        <v>1.8712555295843241</v>
      </c>
      <c r="H3326" s="1">
        <f t="shared" si="153"/>
        <v>0.99996926381207774</v>
      </c>
      <c r="I3326" s="1">
        <f t="shared" si="154"/>
        <v>7.472607458065593E-2</v>
      </c>
    </row>
    <row r="3327" spans="7:9">
      <c r="G3327" s="4">
        <f t="shared" si="155"/>
        <v>1.872255529584324</v>
      </c>
      <c r="H3327" s="1">
        <f t="shared" si="153"/>
        <v>0.99996936506746426</v>
      </c>
      <c r="I3327" s="1">
        <f t="shared" si="154"/>
        <v>7.4586336455956623E-2</v>
      </c>
    </row>
    <row r="3328" spans="7:9">
      <c r="G3328" s="4">
        <f t="shared" si="155"/>
        <v>1.8732555295843238</v>
      </c>
      <c r="H3328" s="1">
        <f t="shared" si="153"/>
        <v>0.99996946601214332</v>
      </c>
      <c r="I3328" s="1">
        <f t="shared" si="154"/>
        <v>7.444678519541105E-2</v>
      </c>
    </row>
    <row r="3329" spans="7:9">
      <c r="G3329" s="4">
        <f t="shared" si="155"/>
        <v>1.8742555295843237</v>
      </c>
      <c r="H3329" s="1">
        <f t="shared" si="153"/>
        <v>0.99996956664698844</v>
      </c>
      <c r="I3329" s="1">
        <f t="shared" si="154"/>
        <v>7.4307420728237164E-2</v>
      </c>
    </row>
    <row r="3330" spans="7:9">
      <c r="G3330" s="4">
        <f t="shared" si="155"/>
        <v>1.8752555295843236</v>
      </c>
      <c r="H3330" s="1">
        <f t="shared" ref="H3330:H3393" si="156">1-$B$1*NORMSDIST($E$5-$E$6*G3330)</f>
        <v>0.99996966697287082</v>
      </c>
      <c r="I3330" s="1">
        <f t="shared" ref="I3330:I3393" si="157">_xlfn.NORM.S.DIST(G3330,FALSE)/(1-$B$16)</f>
        <v>7.4168242983225358E-2</v>
      </c>
    </row>
    <row r="3331" spans="7:9">
      <c r="G3331" s="4">
        <f t="shared" ref="G3331:G3394" si="158">G3330+0.001</f>
        <v>1.8762555295843235</v>
      </c>
      <c r="H3331" s="1">
        <f t="shared" si="156"/>
        <v>0.99996976699065954</v>
      </c>
      <c r="I3331" s="1">
        <f t="shared" si="157"/>
        <v>7.4029251888739933E-2</v>
      </c>
    </row>
    <row r="3332" spans="7:9">
      <c r="G3332" s="4">
        <f t="shared" si="158"/>
        <v>1.8772555295843234</v>
      </c>
      <c r="H3332" s="1">
        <f t="shared" si="156"/>
        <v>0.99996986670122145</v>
      </c>
      <c r="I3332" s="1">
        <f t="shared" si="157"/>
        <v>7.3890447372719811E-2</v>
      </c>
    </row>
    <row r="3333" spans="7:9">
      <c r="G3333" s="4">
        <f t="shared" si="158"/>
        <v>1.8782555295843233</v>
      </c>
      <c r="H3333" s="1">
        <f t="shared" si="156"/>
        <v>0.9999699661054211</v>
      </c>
      <c r="I3333" s="1">
        <f t="shared" si="157"/>
        <v>7.3751829362679891E-2</v>
      </c>
    </row>
    <row r="3334" spans="7:9">
      <c r="G3334" s="4">
        <f t="shared" si="158"/>
        <v>1.8792555295843232</v>
      </c>
      <c r="H3334" s="1">
        <f t="shared" si="156"/>
        <v>0.99997006520412124</v>
      </c>
      <c r="I3334" s="1">
        <f t="shared" si="157"/>
        <v>7.3613397785711895E-2</v>
      </c>
    </row>
    <row r="3335" spans="7:9">
      <c r="G3335" s="4">
        <f t="shared" si="158"/>
        <v>1.8802555295843231</v>
      </c>
      <c r="H3335" s="1">
        <f t="shared" si="156"/>
        <v>0.99997016399818206</v>
      </c>
      <c r="I3335" s="1">
        <f t="shared" si="157"/>
        <v>7.3475152568485733E-2</v>
      </c>
    </row>
    <row r="3336" spans="7:9">
      <c r="G3336" s="4">
        <f t="shared" si="158"/>
        <v>1.881255529584323</v>
      </c>
      <c r="H3336" s="1">
        <f t="shared" si="156"/>
        <v>0.99997026248846188</v>
      </c>
      <c r="I3336" s="1">
        <f t="shared" si="157"/>
        <v>7.3337093637250328E-2</v>
      </c>
    </row>
    <row r="3337" spans="7:9">
      <c r="G3337" s="4">
        <f t="shared" si="158"/>
        <v>1.8822555295843229</v>
      </c>
      <c r="H3337" s="1">
        <f t="shared" si="156"/>
        <v>0.99997036067581657</v>
      </c>
      <c r="I3337" s="1">
        <f t="shared" si="157"/>
        <v>7.3199220917834845E-2</v>
      </c>
    </row>
    <row r="3338" spans="7:9">
      <c r="G3338" s="4">
        <f t="shared" si="158"/>
        <v>1.8832555295843227</v>
      </c>
      <c r="H3338" s="1">
        <f t="shared" si="156"/>
        <v>0.99997045856110012</v>
      </c>
      <c r="I3338" s="1">
        <f t="shared" si="157"/>
        <v>7.3061534335649769E-2</v>
      </c>
    </row>
    <row r="3339" spans="7:9">
      <c r="G3339" s="4">
        <f t="shared" si="158"/>
        <v>1.8842555295843226</v>
      </c>
      <c r="H3339" s="1">
        <f t="shared" si="156"/>
        <v>0.99997055614516417</v>
      </c>
      <c r="I3339" s="1">
        <f t="shared" si="157"/>
        <v>7.2924033815687933E-2</v>
      </c>
    </row>
    <row r="3340" spans="7:9">
      <c r="G3340" s="4">
        <f t="shared" si="158"/>
        <v>1.8852555295843225</v>
      </c>
      <c r="H3340" s="1">
        <f t="shared" si="156"/>
        <v>0.99997065342885838</v>
      </c>
      <c r="I3340" s="1">
        <f t="shared" si="157"/>
        <v>7.2786719282525669E-2</v>
      </c>
    </row>
    <row r="3341" spans="7:9">
      <c r="G3341" s="4">
        <f t="shared" si="158"/>
        <v>1.8862555295843224</v>
      </c>
      <c r="H3341" s="1">
        <f t="shared" si="156"/>
        <v>0.9999707504130303</v>
      </c>
      <c r="I3341" s="1">
        <f t="shared" si="157"/>
        <v>7.2649590660323754E-2</v>
      </c>
    </row>
    <row r="3342" spans="7:9">
      <c r="G3342" s="4">
        <f t="shared" si="158"/>
        <v>1.8872555295843223</v>
      </c>
      <c r="H3342" s="1">
        <f t="shared" si="156"/>
        <v>0.99997084709852513</v>
      </c>
      <c r="I3342" s="1">
        <f t="shared" si="157"/>
        <v>7.2512647872828753E-2</v>
      </c>
    </row>
    <row r="3343" spans="7:9">
      <c r="G3343" s="4">
        <f t="shared" si="158"/>
        <v>1.8882555295843222</v>
      </c>
      <c r="H3343" s="1">
        <f t="shared" si="156"/>
        <v>0.99997094348618598</v>
      </c>
      <c r="I3343" s="1">
        <f t="shared" si="157"/>
        <v>7.2375890843373827E-2</v>
      </c>
    </row>
    <row r="3344" spans="7:9">
      <c r="G3344" s="4">
        <f t="shared" si="158"/>
        <v>1.8892555295843221</v>
      </c>
      <c r="H3344" s="1">
        <f t="shared" si="156"/>
        <v>0.99997103957685407</v>
      </c>
      <c r="I3344" s="1">
        <f t="shared" si="157"/>
        <v>7.2239319494879994E-2</v>
      </c>
    </row>
    <row r="3345" spans="7:9">
      <c r="G3345" s="4">
        <f t="shared" si="158"/>
        <v>1.890255529584322</v>
      </c>
      <c r="H3345" s="1">
        <f t="shared" si="156"/>
        <v>0.99997113537136839</v>
      </c>
      <c r="I3345" s="1">
        <f t="shared" si="157"/>
        <v>7.2102933749857198E-2</v>
      </c>
    </row>
    <row r="3346" spans="7:9">
      <c r="G3346" s="4">
        <f t="shared" si="158"/>
        <v>1.8912555295843219</v>
      </c>
      <c r="H3346" s="1">
        <f t="shared" si="156"/>
        <v>0.99997123087056561</v>
      </c>
      <c r="I3346" s="1">
        <f t="shared" si="157"/>
        <v>7.1966733530405252E-2</v>
      </c>
    </row>
    <row r="3347" spans="7:9">
      <c r="G3347" s="4">
        <f t="shared" si="158"/>
        <v>1.8922555295843217</v>
      </c>
      <c r="H3347" s="1">
        <f t="shared" si="156"/>
        <v>0.9999713260752805</v>
      </c>
      <c r="I3347" s="1">
        <f t="shared" si="157"/>
        <v>7.1830718758215159E-2</v>
      </c>
    </row>
    <row r="3348" spans="7:9">
      <c r="G3348" s="4">
        <f t="shared" si="158"/>
        <v>1.8932555295843216</v>
      </c>
      <c r="H3348" s="1">
        <f t="shared" si="156"/>
        <v>0.99997142098634562</v>
      </c>
      <c r="I3348" s="1">
        <f t="shared" si="157"/>
        <v>7.1694889354569954E-2</v>
      </c>
    </row>
    <row r="3349" spans="7:9">
      <c r="G3349" s="4">
        <f t="shared" si="158"/>
        <v>1.8942555295843215</v>
      </c>
      <c r="H3349" s="1">
        <f t="shared" si="156"/>
        <v>0.99997151560459163</v>
      </c>
      <c r="I3349" s="1">
        <f t="shared" si="157"/>
        <v>7.1559245240345987E-2</v>
      </c>
    </row>
    <row r="3350" spans="7:9">
      <c r="G3350" s="4">
        <f t="shared" si="158"/>
        <v>1.8952555295843214</v>
      </c>
      <c r="H3350" s="1">
        <f t="shared" si="156"/>
        <v>0.99997160993084688</v>
      </c>
      <c r="I3350" s="1">
        <f t="shared" si="157"/>
        <v>7.1423786336013859E-2</v>
      </c>
    </row>
    <row r="3351" spans="7:9">
      <c r="G3351" s="4">
        <f t="shared" si="158"/>
        <v>1.8962555295843213</v>
      </c>
      <c r="H3351" s="1">
        <f t="shared" si="156"/>
        <v>0.9999717039659376</v>
      </c>
      <c r="I3351" s="1">
        <f t="shared" si="157"/>
        <v>7.1288512561639691E-2</v>
      </c>
    </row>
    <row r="3352" spans="7:9">
      <c r="G3352" s="4">
        <f t="shared" si="158"/>
        <v>1.8972555295843212</v>
      </c>
      <c r="H3352" s="1">
        <f t="shared" si="156"/>
        <v>0.99997179771068823</v>
      </c>
      <c r="I3352" s="1">
        <f t="shared" si="157"/>
        <v>7.1153423836885915E-2</v>
      </c>
    </row>
    <row r="3353" spans="7:9">
      <c r="G3353" s="4">
        <f t="shared" si="158"/>
        <v>1.8982555295843211</v>
      </c>
      <c r="H3353" s="1">
        <f t="shared" si="156"/>
        <v>0.99997189116592067</v>
      </c>
      <c r="I3353" s="1">
        <f t="shared" si="157"/>
        <v>7.1018520081012684E-2</v>
      </c>
    </row>
    <row r="3354" spans="7:9">
      <c r="G3354" s="4">
        <f t="shared" si="158"/>
        <v>1.899255529584321</v>
      </c>
      <c r="H3354" s="1">
        <f t="shared" si="156"/>
        <v>0.99997198433245504</v>
      </c>
      <c r="I3354" s="1">
        <f t="shared" si="157"/>
        <v>7.0883801212878725E-2</v>
      </c>
    </row>
    <row r="3355" spans="7:9">
      <c r="G3355" s="4">
        <f t="shared" si="158"/>
        <v>1.9002555295843209</v>
      </c>
      <c r="H3355" s="1">
        <f t="shared" si="156"/>
        <v>0.99997207721110959</v>
      </c>
      <c r="I3355" s="1">
        <f t="shared" si="157"/>
        <v>7.0749267150942569E-2</v>
      </c>
    </row>
    <row r="3356" spans="7:9">
      <c r="G3356" s="4">
        <f t="shared" si="158"/>
        <v>1.9012555295843208</v>
      </c>
      <c r="H3356" s="1">
        <f t="shared" si="156"/>
        <v>0.99997216980269987</v>
      </c>
      <c r="I3356" s="1">
        <f t="shared" si="157"/>
        <v>7.0614917813263539E-2</v>
      </c>
    </row>
    <row r="3357" spans="7:9">
      <c r="G3357" s="4">
        <f t="shared" si="158"/>
        <v>1.9022555295843206</v>
      </c>
      <c r="H3357" s="1">
        <f t="shared" si="156"/>
        <v>0.99997226210804002</v>
      </c>
      <c r="I3357" s="1">
        <f t="shared" si="157"/>
        <v>7.048075311750289E-2</v>
      </c>
    </row>
    <row r="3358" spans="7:9">
      <c r="G3358" s="4">
        <f t="shared" si="158"/>
        <v>1.9032555295843205</v>
      </c>
      <c r="H3358" s="1">
        <f t="shared" si="156"/>
        <v>0.99997235412794172</v>
      </c>
      <c r="I3358" s="1">
        <f t="shared" si="157"/>
        <v>7.0346772980924857E-2</v>
      </c>
    </row>
    <row r="3359" spans="7:9">
      <c r="G3359" s="4">
        <f t="shared" si="158"/>
        <v>1.9042555295843204</v>
      </c>
      <c r="H3359" s="1">
        <f t="shared" si="156"/>
        <v>0.99997244586321465</v>
      </c>
      <c r="I3359" s="1">
        <f t="shared" si="157"/>
        <v>7.021297732039776E-2</v>
      </c>
    </row>
    <row r="3360" spans="7:9">
      <c r="G3360" s="4">
        <f t="shared" si="158"/>
        <v>1.9052555295843203</v>
      </c>
      <c r="H3360" s="1">
        <f t="shared" si="156"/>
        <v>0.99997253731466662</v>
      </c>
      <c r="I3360" s="1">
        <f t="shared" si="157"/>
        <v>7.007936605239512E-2</v>
      </c>
    </row>
    <row r="3361" spans="7:9">
      <c r="G3361" s="4">
        <f t="shared" si="158"/>
        <v>1.9062555295843202</v>
      </c>
      <c r="H3361" s="1">
        <f t="shared" si="156"/>
        <v>0.99997262848310331</v>
      </c>
      <c r="I3361" s="1">
        <f t="shared" si="157"/>
        <v>6.9945939092996678E-2</v>
      </c>
    </row>
    <row r="3362" spans="7:9">
      <c r="G3362" s="4">
        <f t="shared" si="158"/>
        <v>1.9072555295843201</v>
      </c>
      <c r="H3362" s="1">
        <f t="shared" si="156"/>
        <v>0.99997271936932808</v>
      </c>
      <c r="I3362" s="1">
        <f t="shared" si="157"/>
        <v>6.9812696357889531E-2</v>
      </c>
    </row>
    <row r="3363" spans="7:9">
      <c r="G3363" s="4">
        <f t="shared" si="158"/>
        <v>1.90825552958432</v>
      </c>
      <c r="H3363" s="1">
        <f t="shared" si="156"/>
        <v>0.99997280997414273</v>
      </c>
      <c r="I3363" s="1">
        <f t="shared" si="157"/>
        <v>6.967963776236917E-2</v>
      </c>
    </row>
    <row r="3364" spans="7:9">
      <c r="G3364" s="4">
        <f t="shared" si="158"/>
        <v>1.9092555295843199</v>
      </c>
      <c r="H3364" s="1">
        <f t="shared" si="156"/>
        <v>0.99997290029834651</v>
      </c>
      <c r="I3364" s="1">
        <f t="shared" si="157"/>
        <v>6.9546763221340638E-2</v>
      </c>
    </row>
    <row r="3365" spans="7:9">
      <c r="G3365" s="4">
        <f t="shared" si="158"/>
        <v>1.9102555295843198</v>
      </c>
      <c r="H3365" s="1">
        <f t="shared" si="156"/>
        <v>0.99997299034273723</v>
      </c>
      <c r="I3365" s="1">
        <f t="shared" si="157"/>
        <v>6.9414072649319536E-2</v>
      </c>
    </row>
    <row r="3366" spans="7:9">
      <c r="G3366" s="4">
        <f t="shared" si="158"/>
        <v>1.9112555295843197</v>
      </c>
      <c r="H3366" s="1">
        <f t="shared" si="156"/>
        <v>0.99997308010811015</v>
      </c>
      <c r="I3366" s="1">
        <f t="shared" si="157"/>
        <v>6.9281565960433167E-2</v>
      </c>
    </row>
    <row r="3367" spans="7:9">
      <c r="G3367" s="4">
        <f t="shared" si="158"/>
        <v>1.9122555295843195</v>
      </c>
      <c r="H3367" s="1">
        <f t="shared" si="156"/>
        <v>0.99997316959525873</v>
      </c>
      <c r="I3367" s="1">
        <f t="shared" si="157"/>
        <v>6.9149243068421559E-2</v>
      </c>
    </row>
    <row r="3368" spans="7:9">
      <c r="G3368" s="4">
        <f t="shared" si="158"/>
        <v>1.9132555295843194</v>
      </c>
      <c r="H3368" s="1">
        <f t="shared" si="156"/>
        <v>0.99997325880497445</v>
      </c>
      <c r="I3368" s="1">
        <f t="shared" si="157"/>
        <v>6.9017103886638592E-2</v>
      </c>
    </row>
    <row r="3369" spans="7:9">
      <c r="G3369" s="4">
        <f t="shared" si="158"/>
        <v>1.9142555295843193</v>
      </c>
      <c r="H3369" s="1">
        <f t="shared" si="156"/>
        <v>0.99997334773804669</v>
      </c>
      <c r="I3369" s="1">
        <f t="shared" si="157"/>
        <v>6.8885148328053106E-2</v>
      </c>
    </row>
    <row r="3370" spans="7:9">
      <c r="G3370" s="4">
        <f t="shared" si="158"/>
        <v>1.9152555295843192</v>
      </c>
      <c r="H3370" s="1">
        <f t="shared" si="156"/>
        <v>0.99997343639526282</v>
      </c>
      <c r="I3370" s="1">
        <f t="shared" si="157"/>
        <v>6.8753376305249927E-2</v>
      </c>
    </row>
    <row r="3371" spans="7:9">
      <c r="G3371" s="4">
        <f t="shared" si="158"/>
        <v>1.9162555295843191</v>
      </c>
      <c r="H3371" s="1">
        <f t="shared" si="156"/>
        <v>0.9999735247774082</v>
      </c>
      <c r="I3371" s="1">
        <f t="shared" si="157"/>
        <v>6.8621787730430955E-2</v>
      </c>
    </row>
    <row r="3372" spans="7:9">
      <c r="G3372" s="4">
        <f t="shared" si="158"/>
        <v>1.917255529584319</v>
      </c>
      <c r="H3372" s="1">
        <f t="shared" si="156"/>
        <v>0.99997361288526643</v>
      </c>
      <c r="I3372" s="1">
        <f t="shared" si="157"/>
        <v>6.8490382515416323E-2</v>
      </c>
    </row>
    <row r="3373" spans="7:9">
      <c r="G3373" s="4">
        <f t="shared" si="158"/>
        <v>1.9182555295843189</v>
      </c>
      <c r="H3373" s="1">
        <f t="shared" si="156"/>
        <v>0.99997370071961866</v>
      </c>
      <c r="I3373" s="1">
        <f t="shared" si="157"/>
        <v>6.8359160571645372E-2</v>
      </c>
    </row>
    <row r="3374" spans="7:9">
      <c r="G3374" s="4">
        <f t="shared" si="158"/>
        <v>1.9192555295843188</v>
      </c>
      <c r="H3374" s="1">
        <f t="shared" si="156"/>
        <v>0.99997378828124439</v>
      </c>
      <c r="I3374" s="1">
        <f t="shared" si="157"/>
        <v>6.8228121810177803E-2</v>
      </c>
    </row>
    <row r="3375" spans="7:9">
      <c r="G3375" s="4">
        <f t="shared" si="158"/>
        <v>1.9202555295843187</v>
      </c>
      <c r="H3375" s="1">
        <f t="shared" si="156"/>
        <v>0.9999738755709211</v>
      </c>
      <c r="I3375" s="1">
        <f t="shared" si="157"/>
        <v>6.8097266141694771E-2</v>
      </c>
    </row>
    <row r="3376" spans="7:9">
      <c r="G3376" s="4">
        <f t="shared" si="158"/>
        <v>1.9212555295843186</v>
      </c>
      <c r="H3376" s="1">
        <f t="shared" si="156"/>
        <v>0.99997396258942428</v>
      </c>
      <c r="I3376" s="1">
        <f t="shared" si="157"/>
        <v>6.7966593476499915E-2</v>
      </c>
    </row>
    <row r="3377" spans="7:9">
      <c r="G3377" s="4">
        <f t="shared" si="158"/>
        <v>1.9222555295843184</v>
      </c>
      <c r="H3377" s="1">
        <f t="shared" si="156"/>
        <v>0.9999740493375272</v>
      </c>
      <c r="I3377" s="1">
        <f t="shared" si="157"/>
        <v>6.7836103724520452E-2</v>
      </c>
    </row>
    <row r="3378" spans="7:9">
      <c r="G3378" s="4">
        <f t="shared" si="158"/>
        <v>1.9232555295843183</v>
      </c>
      <c r="H3378" s="1">
        <f t="shared" si="156"/>
        <v>0.99997413581600147</v>
      </c>
      <c r="I3378" s="1">
        <f t="shared" si="157"/>
        <v>6.7705796795308304E-2</v>
      </c>
    </row>
    <row r="3379" spans="7:9">
      <c r="G3379" s="4">
        <f t="shared" si="158"/>
        <v>1.9242555295843182</v>
      </c>
      <c r="H3379" s="1">
        <f t="shared" si="156"/>
        <v>0.99997422202561648</v>
      </c>
      <c r="I3379" s="1">
        <f t="shared" si="157"/>
        <v>6.7575672598041134E-2</v>
      </c>
    </row>
    <row r="3380" spans="7:9">
      <c r="G3380" s="4">
        <f t="shared" si="158"/>
        <v>1.9252555295843181</v>
      </c>
      <c r="H3380" s="1">
        <f t="shared" si="156"/>
        <v>0.99997430796714004</v>
      </c>
      <c r="I3380" s="1">
        <f t="shared" si="157"/>
        <v>6.7445731041523418E-2</v>
      </c>
    </row>
    <row r="3381" spans="7:9">
      <c r="G3381" s="4">
        <f t="shared" si="158"/>
        <v>1.926255529584318</v>
      </c>
      <c r="H3381" s="1">
        <f t="shared" si="156"/>
        <v>0.99997439364133744</v>
      </c>
      <c r="I3381" s="1">
        <f t="shared" si="157"/>
        <v>6.7315972034187627E-2</v>
      </c>
    </row>
    <row r="3382" spans="7:9">
      <c r="G3382" s="4">
        <f t="shared" si="158"/>
        <v>1.9272555295843179</v>
      </c>
      <c r="H3382" s="1">
        <f t="shared" si="156"/>
        <v>0.99997447904897252</v>
      </c>
      <c r="I3382" s="1">
        <f t="shared" si="157"/>
        <v>6.7186395484095135E-2</v>
      </c>
    </row>
    <row r="3383" spans="7:9">
      <c r="G3383" s="4">
        <f t="shared" si="158"/>
        <v>1.9282555295843178</v>
      </c>
      <c r="H3383" s="1">
        <f t="shared" si="156"/>
        <v>0.99997456419080699</v>
      </c>
      <c r="I3383" s="1">
        <f t="shared" si="157"/>
        <v>6.7057001298937505E-2</v>
      </c>
    </row>
    <row r="3384" spans="7:9">
      <c r="G3384" s="4">
        <f t="shared" si="158"/>
        <v>1.9292555295843177</v>
      </c>
      <c r="H3384" s="1">
        <f t="shared" si="156"/>
        <v>0.99997464906760036</v>
      </c>
      <c r="I3384" s="1">
        <f t="shared" si="157"/>
        <v>6.6927789386037329E-2</v>
      </c>
    </row>
    <row r="3385" spans="7:9">
      <c r="G3385" s="4">
        <f t="shared" si="158"/>
        <v>1.9302555295843176</v>
      </c>
      <c r="H3385" s="1">
        <f t="shared" si="156"/>
        <v>0.99997473368011058</v>
      </c>
      <c r="I3385" s="1">
        <f t="shared" si="157"/>
        <v>6.6798759652349562E-2</v>
      </c>
    </row>
    <row r="3386" spans="7:9">
      <c r="G3386" s="4">
        <f t="shared" si="158"/>
        <v>1.9312555295843175</v>
      </c>
      <c r="H3386" s="1">
        <f t="shared" si="156"/>
        <v>0.99997481802909349</v>
      </c>
      <c r="I3386" s="1">
        <f t="shared" si="157"/>
        <v>6.6669912004462442E-2</v>
      </c>
    </row>
    <row r="3387" spans="7:9">
      <c r="G3387" s="4">
        <f t="shared" si="158"/>
        <v>1.9322555295843173</v>
      </c>
      <c r="H3387" s="1">
        <f t="shared" si="156"/>
        <v>0.99997490211530293</v>
      </c>
      <c r="I3387" s="1">
        <f t="shared" si="157"/>
        <v>6.6541246348598607E-2</v>
      </c>
    </row>
    <row r="3388" spans="7:9">
      <c r="G3388" s="4">
        <f t="shared" si="158"/>
        <v>1.9332555295843172</v>
      </c>
      <c r="H3388" s="1">
        <f t="shared" si="156"/>
        <v>0.99997498593949097</v>
      </c>
      <c r="I3388" s="1">
        <f t="shared" si="157"/>
        <v>6.6412762590616181E-2</v>
      </c>
    </row>
    <row r="3389" spans="7:9">
      <c r="G3389" s="4">
        <f t="shared" si="158"/>
        <v>1.9342555295843171</v>
      </c>
      <c r="H3389" s="1">
        <f t="shared" si="156"/>
        <v>0.99997506950240755</v>
      </c>
      <c r="I3389" s="1">
        <f t="shared" si="157"/>
        <v>6.6284460636009845E-2</v>
      </c>
    </row>
    <row r="3390" spans="7:9">
      <c r="G3390" s="4">
        <f t="shared" si="158"/>
        <v>1.935255529584317</v>
      </c>
      <c r="H3390" s="1">
        <f t="shared" si="156"/>
        <v>0.99997515280480087</v>
      </c>
      <c r="I3390" s="1">
        <f t="shared" si="157"/>
        <v>6.6156340389911958E-2</v>
      </c>
    </row>
    <row r="3391" spans="7:9">
      <c r="G3391" s="4">
        <f t="shared" si="158"/>
        <v>1.9362555295843169</v>
      </c>
      <c r="H3391" s="1">
        <f t="shared" si="156"/>
        <v>0.9999752358474171</v>
      </c>
      <c r="I3391" s="1">
        <f t="shared" si="157"/>
        <v>6.6028401757093499E-2</v>
      </c>
    </row>
    <row r="3392" spans="7:9">
      <c r="G3392" s="4">
        <f t="shared" si="158"/>
        <v>1.9372555295843168</v>
      </c>
      <c r="H3392" s="1">
        <f t="shared" si="156"/>
        <v>0.99997531863100064</v>
      </c>
      <c r="I3392" s="1">
        <f t="shared" si="157"/>
        <v>6.590064464196542E-2</v>
      </c>
    </row>
    <row r="3393" spans="7:9">
      <c r="G3393" s="4">
        <f t="shared" si="158"/>
        <v>1.9382555295843167</v>
      </c>
      <c r="H3393" s="1">
        <f t="shared" si="156"/>
        <v>0.9999754011562938</v>
      </c>
      <c r="I3393" s="1">
        <f t="shared" si="157"/>
        <v>6.57730689485794E-2</v>
      </c>
    </row>
    <row r="3394" spans="7:9">
      <c r="G3394" s="4">
        <f t="shared" si="158"/>
        <v>1.9392555295843166</v>
      </c>
      <c r="H3394" s="1">
        <f t="shared" ref="H3394:H3457" si="159">1-$B$1*NORMSDIST($E$5-$E$6*G3394)</f>
        <v>0.99997548342403708</v>
      </c>
      <c r="I3394" s="1">
        <f t="shared" ref="I3394:I3457" si="160">_xlfn.NORM.S.DIST(G3394,FALSE)/(1-$B$16)</f>
        <v>6.5645674580629143E-2</v>
      </c>
    </row>
    <row r="3395" spans="7:9">
      <c r="G3395" s="4">
        <f t="shared" ref="G3395:G3458" si="161">G3394+0.001</f>
        <v>1.9402555295843165</v>
      </c>
      <c r="H3395" s="1">
        <f t="shared" si="159"/>
        <v>0.99997556543496902</v>
      </c>
      <c r="I3395" s="1">
        <f t="shared" si="160"/>
        <v>6.5518461441451389E-2</v>
      </c>
    </row>
    <row r="3396" spans="7:9">
      <c r="G3396" s="4">
        <f t="shared" si="161"/>
        <v>1.9412555295843164</v>
      </c>
      <c r="H3396" s="1">
        <f t="shared" si="159"/>
        <v>0.99997564718982634</v>
      </c>
      <c r="I3396" s="1">
        <f t="shared" si="160"/>
        <v>6.5391429434026996E-2</v>
      </c>
    </row>
    <row r="3397" spans="7:9">
      <c r="G3397" s="4">
        <f t="shared" si="161"/>
        <v>1.9422555295843162</v>
      </c>
      <c r="H3397" s="1">
        <f t="shared" si="159"/>
        <v>0.99997572868934381</v>
      </c>
      <c r="I3397" s="1">
        <f t="shared" si="160"/>
        <v>6.5264578460981951E-2</v>
      </c>
    </row>
    <row r="3398" spans="7:9">
      <c r="G3398" s="4">
        <f t="shared" si="161"/>
        <v>1.9432555295843161</v>
      </c>
      <c r="H3398" s="1">
        <f t="shared" si="159"/>
        <v>0.99997580993425428</v>
      </c>
      <c r="I3398" s="1">
        <f t="shared" si="160"/>
        <v>6.5137908424588609E-2</v>
      </c>
    </row>
    <row r="3399" spans="7:9">
      <c r="G3399" s="4">
        <f t="shared" si="161"/>
        <v>1.944255529584316</v>
      </c>
      <c r="H3399" s="1">
        <f t="shared" si="159"/>
        <v>0.99997589092528882</v>
      </c>
      <c r="I3399" s="1">
        <f t="shared" si="160"/>
        <v>6.5011419226766579E-2</v>
      </c>
    </row>
    <row r="3400" spans="7:9">
      <c r="G3400" s="4">
        <f t="shared" si="161"/>
        <v>1.9452555295843159</v>
      </c>
      <c r="H3400" s="1">
        <f t="shared" si="159"/>
        <v>0.99997597166317653</v>
      </c>
      <c r="I3400" s="1">
        <f t="shared" si="160"/>
        <v>6.4885110769083973E-2</v>
      </c>
    </row>
    <row r="3401" spans="7:9">
      <c r="G3401" s="4">
        <f t="shared" si="161"/>
        <v>1.9462555295843158</v>
      </c>
      <c r="H3401" s="1">
        <f t="shared" si="159"/>
        <v>0.99997605214864471</v>
      </c>
      <c r="I3401" s="1">
        <f t="shared" si="160"/>
        <v>6.4758982952758323E-2</v>
      </c>
    </row>
    <row r="3402" spans="7:9">
      <c r="G3402" s="4">
        <f t="shared" si="161"/>
        <v>1.9472555295843157</v>
      </c>
      <c r="H3402" s="1">
        <f t="shared" si="159"/>
        <v>0.99997613238241867</v>
      </c>
      <c r="I3402" s="1">
        <f t="shared" si="160"/>
        <v>6.4633035678657788E-2</v>
      </c>
    </row>
    <row r="3403" spans="7:9">
      <c r="G3403" s="4">
        <f t="shared" si="161"/>
        <v>1.9482555295843156</v>
      </c>
      <c r="H3403" s="1">
        <f t="shared" si="159"/>
        <v>0.99997621236522205</v>
      </c>
      <c r="I3403" s="1">
        <f t="shared" si="160"/>
        <v>6.4507268847302152E-2</v>
      </c>
    </row>
    <row r="3404" spans="7:9">
      <c r="G3404" s="4">
        <f t="shared" si="161"/>
        <v>1.9492555295843155</v>
      </c>
      <c r="H3404" s="1">
        <f t="shared" si="159"/>
        <v>0.99997629209777628</v>
      </c>
      <c r="I3404" s="1">
        <f t="shared" si="160"/>
        <v>6.4381682358863948E-2</v>
      </c>
    </row>
    <row r="3405" spans="7:9">
      <c r="G3405" s="4">
        <f t="shared" si="161"/>
        <v>1.9502555295843154</v>
      </c>
      <c r="H3405" s="1">
        <f t="shared" si="159"/>
        <v>0.99997637158080133</v>
      </c>
      <c r="I3405" s="1">
        <f t="shared" si="160"/>
        <v>6.4256276113169461E-2</v>
      </c>
    </row>
    <row r="3406" spans="7:9">
      <c r="G3406" s="4">
        <f t="shared" si="161"/>
        <v>1.9512555295843153</v>
      </c>
      <c r="H3406" s="1">
        <f t="shared" si="159"/>
        <v>0.99997645081501507</v>
      </c>
      <c r="I3406" s="1">
        <f t="shared" si="160"/>
        <v>6.4131050009699889E-2</v>
      </c>
    </row>
    <row r="3407" spans="7:9">
      <c r="G3407" s="4">
        <f t="shared" si="161"/>
        <v>1.9522555295843151</v>
      </c>
      <c r="H3407" s="1">
        <f t="shared" si="159"/>
        <v>0.99997652980113361</v>
      </c>
      <c r="I3407" s="1">
        <f t="shared" si="160"/>
        <v>6.400600394759233E-2</v>
      </c>
    </row>
    <row r="3408" spans="7:9">
      <c r="G3408" s="4">
        <f t="shared" si="161"/>
        <v>1.953255529584315</v>
      </c>
      <c r="H3408" s="1">
        <f t="shared" si="159"/>
        <v>0.99997660853987114</v>
      </c>
      <c r="I3408" s="1">
        <f t="shared" si="160"/>
        <v>6.3881137825641005E-2</v>
      </c>
    </row>
    <row r="3409" spans="7:9">
      <c r="G3409" s="4">
        <f t="shared" si="161"/>
        <v>1.9542555295843149</v>
      </c>
      <c r="H3409" s="1">
        <f t="shared" si="159"/>
        <v>0.99997668703193998</v>
      </c>
      <c r="I3409" s="1">
        <f t="shared" si="160"/>
        <v>6.3756451542298101E-2</v>
      </c>
    </row>
    <row r="3410" spans="7:9">
      <c r="G3410" s="4">
        <f t="shared" si="161"/>
        <v>1.9552555295843148</v>
      </c>
      <c r="H3410" s="1">
        <f t="shared" si="159"/>
        <v>0.99997676527805079</v>
      </c>
      <c r="I3410" s="1">
        <f t="shared" si="160"/>
        <v>6.3631944995675038E-2</v>
      </c>
    </row>
    <row r="3411" spans="7:9">
      <c r="G3411" s="4">
        <f t="shared" si="161"/>
        <v>1.9562555295843147</v>
      </c>
      <c r="H3411" s="1">
        <f t="shared" si="159"/>
        <v>0.99997684327891223</v>
      </c>
      <c r="I3411" s="1">
        <f t="shared" si="160"/>
        <v>6.3507618083543493E-2</v>
      </c>
    </row>
    <row r="3412" spans="7:9">
      <c r="G3412" s="4">
        <f t="shared" si="161"/>
        <v>1.9572555295843146</v>
      </c>
      <c r="H3412" s="1">
        <f t="shared" si="159"/>
        <v>0.99997692103523106</v>
      </c>
      <c r="I3412" s="1">
        <f t="shared" si="160"/>
        <v>6.33834707033364E-2</v>
      </c>
    </row>
    <row r="3413" spans="7:9">
      <c r="G3413" s="4">
        <f t="shared" si="161"/>
        <v>1.9582555295843145</v>
      </c>
      <c r="H3413" s="1">
        <f t="shared" si="159"/>
        <v>0.9999769985477126</v>
      </c>
      <c r="I3413" s="1">
        <f t="shared" si="160"/>
        <v>6.3259502752149102E-2</v>
      </c>
    </row>
    <row r="3414" spans="7:9">
      <c r="G3414" s="4">
        <f t="shared" si="161"/>
        <v>1.9592555295843144</v>
      </c>
      <c r="H3414" s="1">
        <f t="shared" si="159"/>
        <v>0.99997707581705986</v>
      </c>
      <c r="I3414" s="1">
        <f t="shared" si="160"/>
        <v>6.3135714126740405E-2</v>
      </c>
    </row>
    <row r="3415" spans="7:9">
      <c r="G3415" s="4">
        <f t="shared" si="161"/>
        <v>1.9602555295843143</v>
      </c>
      <c r="H3415" s="1">
        <f t="shared" si="159"/>
        <v>0.99997715284397426</v>
      </c>
      <c r="I3415" s="1">
        <f t="shared" si="160"/>
        <v>6.3012104723533621E-2</v>
      </c>
    </row>
    <row r="3416" spans="7:9">
      <c r="G3416" s="4">
        <f t="shared" si="161"/>
        <v>1.9612555295843142</v>
      </c>
      <c r="H3416" s="1">
        <f t="shared" si="159"/>
        <v>0.99997722962915547</v>
      </c>
      <c r="I3416" s="1">
        <f t="shared" si="160"/>
        <v>6.2888674438617662E-2</v>
      </c>
    </row>
    <row r="3417" spans="7:9">
      <c r="G3417" s="4">
        <f t="shared" si="161"/>
        <v>1.962255529584314</v>
      </c>
      <c r="H3417" s="1">
        <f t="shared" si="159"/>
        <v>0.99997730617330116</v>
      </c>
      <c r="I3417" s="1">
        <f t="shared" si="160"/>
        <v>6.2765423167748136E-2</v>
      </c>
    </row>
    <row r="3418" spans="7:9">
      <c r="G3418" s="4">
        <f t="shared" si="161"/>
        <v>1.9632555295843139</v>
      </c>
      <c r="H3418" s="1">
        <f t="shared" si="159"/>
        <v>0.99997738247710743</v>
      </c>
      <c r="I3418" s="1">
        <f t="shared" si="160"/>
        <v>6.2642350806348293E-2</v>
      </c>
    </row>
    <row r="3419" spans="7:9">
      <c r="G3419" s="4">
        <f t="shared" si="161"/>
        <v>1.9642555295843138</v>
      </c>
      <c r="H3419" s="1">
        <f t="shared" si="159"/>
        <v>0.9999774585412684</v>
      </c>
      <c r="I3419" s="1">
        <f t="shared" si="160"/>
        <v>6.251945724951033E-2</v>
      </c>
    </row>
    <row r="3420" spans="7:9">
      <c r="G3420" s="4">
        <f t="shared" si="161"/>
        <v>1.9652555295843137</v>
      </c>
      <c r="H3420" s="1">
        <f t="shared" si="159"/>
        <v>0.99997753436647641</v>
      </c>
      <c r="I3420" s="1">
        <f t="shared" si="160"/>
        <v>6.2396742391996156E-2</v>
      </c>
    </row>
    <row r="3421" spans="7:9">
      <c r="G3421" s="4">
        <f t="shared" si="161"/>
        <v>1.9662555295843136</v>
      </c>
      <c r="H3421" s="1">
        <f t="shared" si="159"/>
        <v>0.999977609953422</v>
      </c>
      <c r="I3421" s="1">
        <f t="shared" si="160"/>
        <v>6.2274206128238752E-2</v>
      </c>
    </row>
    <row r="3422" spans="7:9">
      <c r="G3422" s="4">
        <f t="shared" si="161"/>
        <v>1.9672555295843135</v>
      </c>
      <c r="H3422" s="1">
        <f t="shared" si="159"/>
        <v>0.99997768530279396</v>
      </c>
      <c r="I3422" s="1">
        <f t="shared" si="160"/>
        <v>6.2151848352343018E-2</v>
      </c>
    </row>
    <row r="3423" spans="7:9">
      <c r="G3423" s="4">
        <f t="shared" si="161"/>
        <v>1.9682555295843134</v>
      </c>
      <c r="H3423" s="1">
        <f t="shared" si="159"/>
        <v>0.99997776041527942</v>
      </c>
      <c r="I3423" s="1">
        <f t="shared" si="160"/>
        <v>6.2029668958086995E-2</v>
      </c>
    </row>
    <row r="3424" spans="7:9">
      <c r="G3424" s="4">
        <f t="shared" si="161"/>
        <v>1.9692555295843133</v>
      </c>
      <c r="H3424" s="1">
        <f t="shared" si="159"/>
        <v>0.99997783529156337</v>
      </c>
      <c r="I3424" s="1">
        <f t="shared" si="160"/>
        <v>6.1907667838922827E-2</v>
      </c>
    </row>
    <row r="3425" spans="7:9">
      <c r="G3425" s="4">
        <f t="shared" si="161"/>
        <v>1.9702555295843132</v>
      </c>
      <c r="H3425" s="1">
        <f t="shared" si="159"/>
        <v>0.99997790993232938</v>
      </c>
      <c r="I3425" s="1">
        <f t="shared" si="160"/>
        <v>6.1785844887977857E-2</v>
      </c>
    </row>
    <row r="3426" spans="7:9">
      <c r="G3426" s="4">
        <f t="shared" si="161"/>
        <v>1.971255529584313</v>
      </c>
      <c r="H3426" s="1">
        <f t="shared" si="159"/>
        <v>0.99997798433825902</v>
      </c>
      <c r="I3426" s="1">
        <f t="shared" si="160"/>
        <v>6.1664199998055724E-2</v>
      </c>
    </row>
    <row r="3427" spans="7:9">
      <c r="G3427" s="4">
        <f t="shared" si="161"/>
        <v>1.9722555295843129</v>
      </c>
      <c r="H3427" s="1">
        <f t="shared" si="159"/>
        <v>0.99997805851003219</v>
      </c>
      <c r="I3427" s="1">
        <f t="shared" si="160"/>
        <v>6.154273306163742E-2</v>
      </c>
    </row>
    <row r="3428" spans="7:9">
      <c r="G3428" s="4">
        <f t="shared" si="161"/>
        <v>1.9732555295843128</v>
      </c>
      <c r="H3428" s="1">
        <f t="shared" si="159"/>
        <v>0.99997813244832701</v>
      </c>
      <c r="I3428" s="1">
        <f t="shared" si="160"/>
        <v>6.1421443970882297E-2</v>
      </c>
    </row>
    <row r="3429" spans="7:9">
      <c r="G3429" s="4">
        <f t="shared" si="161"/>
        <v>1.9742555295843127</v>
      </c>
      <c r="H3429" s="1">
        <f t="shared" si="159"/>
        <v>0.99997820615381994</v>
      </c>
      <c r="I3429" s="1">
        <f t="shared" si="160"/>
        <v>6.1300332617629211E-2</v>
      </c>
    </row>
    <row r="3430" spans="7:9">
      <c r="G3430" s="4">
        <f t="shared" si="161"/>
        <v>1.9752555295843126</v>
      </c>
      <c r="H3430" s="1">
        <f t="shared" si="159"/>
        <v>0.99997827962718544</v>
      </c>
      <c r="I3430" s="1">
        <f t="shared" si="160"/>
        <v>6.1179398893397539E-2</v>
      </c>
    </row>
    <row r="3431" spans="7:9">
      <c r="G3431" s="4">
        <f t="shared" si="161"/>
        <v>1.9762555295843125</v>
      </c>
      <c r="H3431" s="1">
        <f t="shared" si="159"/>
        <v>0.99997835286909631</v>
      </c>
      <c r="I3431" s="1">
        <f t="shared" si="160"/>
        <v>6.1058642689388279E-2</v>
      </c>
    </row>
    <row r="3432" spans="7:9">
      <c r="G3432" s="4">
        <f t="shared" si="161"/>
        <v>1.9772555295843124</v>
      </c>
      <c r="H3432" s="1">
        <f t="shared" si="159"/>
        <v>0.99997842588022368</v>
      </c>
      <c r="I3432" s="1">
        <f t="shared" si="160"/>
        <v>6.0938063896485047E-2</v>
      </c>
    </row>
    <row r="3433" spans="7:9">
      <c r="G3433" s="4">
        <f t="shared" si="161"/>
        <v>1.9782555295843123</v>
      </c>
      <c r="H3433" s="1">
        <f t="shared" si="159"/>
        <v>0.99997849866123689</v>
      </c>
      <c r="I3433" s="1">
        <f t="shared" si="160"/>
        <v>6.0817662405255171E-2</v>
      </c>
    </row>
    <row r="3434" spans="7:9">
      <c r="G3434" s="4">
        <f t="shared" si="161"/>
        <v>1.9792555295843122</v>
      </c>
      <c r="H3434" s="1">
        <f t="shared" si="159"/>
        <v>0.99997857121280354</v>
      </c>
      <c r="I3434" s="1">
        <f t="shared" si="160"/>
        <v>6.0697438105950838E-2</v>
      </c>
    </row>
    <row r="3435" spans="7:9">
      <c r="G3435" s="4">
        <f t="shared" si="161"/>
        <v>1.9802555295843121</v>
      </c>
      <c r="H3435" s="1">
        <f t="shared" si="159"/>
        <v>0.99997864353558952</v>
      </c>
      <c r="I3435" s="1">
        <f t="shared" si="160"/>
        <v>6.0577390888510003E-2</v>
      </c>
    </row>
    <row r="3436" spans="7:9">
      <c r="G3436" s="4">
        <f t="shared" si="161"/>
        <v>1.9812555295843119</v>
      </c>
      <c r="H3436" s="1">
        <f t="shared" si="159"/>
        <v>0.99997871563025875</v>
      </c>
      <c r="I3436" s="1">
        <f t="shared" si="160"/>
        <v>6.0457520642557556E-2</v>
      </c>
    </row>
    <row r="3437" spans="7:9">
      <c r="G3437" s="4">
        <f t="shared" si="161"/>
        <v>1.9822555295843118</v>
      </c>
      <c r="H3437" s="1">
        <f t="shared" si="159"/>
        <v>0.99997878749747382</v>
      </c>
      <c r="I3437" s="1">
        <f t="shared" si="160"/>
        <v>6.0337827257406364E-2</v>
      </c>
    </row>
    <row r="3438" spans="7:9">
      <c r="G3438" s="4">
        <f t="shared" si="161"/>
        <v>1.9832555295843117</v>
      </c>
      <c r="H3438" s="1">
        <f t="shared" si="159"/>
        <v>0.9999788591378953</v>
      </c>
      <c r="I3438" s="1">
        <f t="shared" si="160"/>
        <v>6.0218310622058291E-2</v>
      </c>
    </row>
    <row r="3439" spans="7:9">
      <c r="G3439" s="4">
        <f t="shared" si="161"/>
        <v>1.9842555295843116</v>
      </c>
      <c r="H3439" s="1">
        <f t="shared" si="159"/>
        <v>0.99997893055218212</v>
      </c>
      <c r="I3439" s="1">
        <f t="shared" si="160"/>
        <v>6.009897062520532E-2</v>
      </c>
    </row>
    <row r="3440" spans="7:9">
      <c r="G3440" s="4">
        <f t="shared" si="161"/>
        <v>1.9852555295843115</v>
      </c>
      <c r="H3440" s="1">
        <f t="shared" si="159"/>
        <v>0.99997900174099152</v>
      </c>
      <c r="I3440" s="1">
        <f t="shared" si="160"/>
        <v>5.9979807155230547E-2</v>
      </c>
    </row>
    <row r="3441" spans="7:9">
      <c r="G3441" s="4">
        <f t="shared" si="161"/>
        <v>1.9862555295843114</v>
      </c>
      <c r="H3441" s="1">
        <f t="shared" si="159"/>
        <v>0.99997907270497888</v>
      </c>
      <c r="I3441" s="1">
        <f t="shared" si="160"/>
        <v>5.986082010020928E-2</v>
      </c>
    </row>
    <row r="3442" spans="7:9">
      <c r="G3442" s="4">
        <f t="shared" si="161"/>
        <v>1.9872555295843113</v>
      </c>
      <c r="H3442" s="1">
        <f t="shared" si="159"/>
        <v>0.99997914344479799</v>
      </c>
      <c r="I3442" s="1">
        <f t="shared" si="160"/>
        <v>5.9742009347910095E-2</v>
      </c>
    </row>
    <row r="3443" spans="7:9">
      <c r="G3443" s="4">
        <f t="shared" si="161"/>
        <v>1.9882555295843112</v>
      </c>
      <c r="H3443" s="1">
        <f t="shared" si="159"/>
        <v>0.99997921396110101</v>
      </c>
      <c r="I3443" s="1">
        <f t="shared" si="160"/>
        <v>5.9623374785795859E-2</v>
      </c>
    </row>
    <row r="3444" spans="7:9">
      <c r="G3444" s="4">
        <f t="shared" si="161"/>
        <v>1.9892555295843111</v>
      </c>
      <c r="H3444" s="1">
        <f t="shared" si="159"/>
        <v>0.9999792842545383</v>
      </c>
      <c r="I3444" s="1">
        <f t="shared" si="160"/>
        <v>5.9504916301024863E-2</v>
      </c>
    </row>
    <row r="3445" spans="7:9">
      <c r="G3445" s="4">
        <f t="shared" si="161"/>
        <v>1.990255529584311</v>
      </c>
      <c r="H3445" s="1">
        <f t="shared" si="159"/>
        <v>0.99997935432575835</v>
      </c>
      <c r="I3445" s="1">
        <f t="shared" si="160"/>
        <v>5.9386633780451767E-2</v>
      </c>
    </row>
    <row r="3446" spans="7:9">
      <c r="G3446" s="4">
        <f t="shared" si="161"/>
        <v>1.9912555295843108</v>
      </c>
      <c r="H3446" s="1">
        <f t="shared" si="159"/>
        <v>0.9999794241754083</v>
      </c>
      <c r="I3446" s="1">
        <f t="shared" si="160"/>
        <v>5.9268527110628744E-2</v>
      </c>
    </row>
    <row r="3447" spans="7:9">
      <c r="G3447" s="4">
        <f t="shared" si="161"/>
        <v>1.9922555295843107</v>
      </c>
      <c r="H3447" s="1">
        <f t="shared" si="159"/>
        <v>0.99997949380413342</v>
      </c>
      <c r="I3447" s="1">
        <f t="shared" si="160"/>
        <v>5.9150596177806505E-2</v>
      </c>
    </row>
    <row r="3448" spans="7:9">
      <c r="G3448" s="4">
        <f t="shared" si="161"/>
        <v>1.9932555295843106</v>
      </c>
      <c r="H3448" s="1">
        <f t="shared" si="159"/>
        <v>0.99997956321257708</v>
      </c>
      <c r="I3448" s="1">
        <f t="shared" si="160"/>
        <v>5.9032840867935352E-2</v>
      </c>
    </row>
    <row r="3449" spans="7:9">
      <c r="G3449" s="4">
        <f t="shared" si="161"/>
        <v>1.9942555295843105</v>
      </c>
      <c r="H3449" s="1">
        <f t="shared" si="159"/>
        <v>0.99997963240138132</v>
      </c>
      <c r="I3449" s="1">
        <f t="shared" si="160"/>
        <v>5.8915261066666232E-2</v>
      </c>
    </row>
    <row r="3450" spans="7:9">
      <c r="G3450" s="4">
        <f t="shared" si="161"/>
        <v>1.9952555295843104</v>
      </c>
      <c r="H3450" s="1">
        <f t="shared" si="159"/>
        <v>0.99997970137118641</v>
      </c>
      <c r="I3450" s="1">
        <f t="shared" si="160"/>
        <v>5.8797856659351791E-2</v>
      </c>
    </row>
    <row r="3451" spans="7:9">
      <c r="G3451" s="4">
        <f t="shared" si="161"/>
        <v>1.9962555295843103</v>
      </c>
      <c r="H3451" s="1">
        <f t="shared" si="159"/>
        <v>0.99997977012263073</v>
      </c>
      <c r="I3451" s="1">
        <f t="shared" si="160"/>
        <v>5.86806275310474E-2</v>
      </c>
    </row>
    <row r="3452" spans="7:9">
      <c r="G3452" s="4">
        <f t="shared" si="161"/>
        <v>1.9972555295843102</v>
      </c>
      <c r="H3452" s="1">
        <f t="shared" si="159"/>
        <v>0.99997983865635121</v>
      </c>
      <c r="I3452" s="1">
        <f t="shared" si="160"/>
        <v>5.8563573566512282E-2</v>
      </c>
    </row>
    <row r="3453" spans="7:9">
      <c r="G3453" s="4">
        <f t="shared" si="161"/>
        <v>1.9982555295843101</v>
      </c>
      <c r="H3453" s="1">
        <f t="shared" si="159"/>
        <v>0.999979906972983</v>
      </c>
      <c r="I3453" s="1">
        <f t="shared" si="160"/>
        <v>5.8446694650210483E-2</v>
      </c>
    </row>
    <row r="3454" spans="7:9">
      <c r="G3454" s="4">
        <f t="shared" si="161"/>
        <v>1.99925552958431</v>
      </c>
      <c r="H3454" s="1">
        <f t="shared" si="159"/>
        <v>0.99997997507315961</v>
      </c>
      <c r="I3454" s="1">
        <f t="shared" si="160"/>
        <v>5.8329990666311962E-2</v>
      </c>
    </row>
    <row r="3455" spans="7:9">
      <c r="G3455" s="4">
        <f t="shared" si="161"/>
        <v>2.0002555295843099</v>
      </c>
      <c r="H3455" s="1">
        <f t="shared" si="159"/>
        <v>0.99998004295751297</v>
      </c>
      <c r="I3455" s="1">
        <f t="shared" si="160"/>
        <v>5.8213461498693636E-2</v>
      </c>
    </row>
    <row r="3456" spans="7:9">
      <c r="G3456" s="4">
        <f t="shared" si="161"/>
        <v>2.0012555295843097</v>
      </c>
      <c r="H3456" s="1">
        <f t="shared" si="159"/>
        <v>0.99998011062667314</v>
      </c>
      <c r="I3456" s="1">
        <f t="shared" si="160"/>
        <v>5.8097107030940412E-2</v>
      </c>
    </row>
    <row r="3457" spans="7:9">
      <c r="G3457" s="4">
        <f t="shared" si="161"/>
        <v>2.0022555295843096</v>
      </c>
      <c r="H3457" s="1">
        <f t="shared" si="159"/>
        <v>0.99998017808126871</v>
      </c>
      <c r="I3457" s="1">
        <f t="shared" si="160"/>
        <v>5.7980927146346221E-2</v>
      </c>
    </row>
    <row r="3458" spans="7:9">
      <c r="G3458" s="4">
        <f t="shared" si="161"/>
        <v>2.0032555295843095</v>
      </c>
      <c r="H3458" s="1">
        <f t="shared" ref="H3458:H3521" si="162">1-$B$1*NORMSDIST($E$5-$E$6*G3458)</f>
        <v>0.99998024532192664</v>
      </c>
      <c r="I3458" s="1">
        <f t="shared" ref="I3458:I3521" si="163">_xlfn.NORM.S.DIST(G3458,FALSE)/(1-$B$16)</f>
        <v>5.7864921727915165E-2</v>
      </c>
    </row>
    <row r="3459" spans="7:9">
      <c r="G3459" s="4">
        <f t="shared" ref="G3459:G3522" si="164">G3458+0.001</f>
        <v>2.0042555295843094</v>
      </c>
      <c r="H3459" s="1">
        <f t="shared" si="162"/>
        <v>0.99998031234927209</v>
      </c>
      <c r="I3459" s="1">
        <f t="shared" si="163"/>
        <v>5.7749090658362458E-2</v>
      </c>
    </row>
    <row r="3460" spans="7:9">
      <c r="G3460" s="4">
        <f t="shared" si="164"/>
        <v>2.0052555295843093</v>
      </c>
      <c r="H3460" s="1">
        <f t="shared" si="162"/>
        <v>0.99998037916392868</v>
      </c>
      <c r="I3460" s="1">
        <f t="shared" si="163"/>
        <v>5.7633433820115487E-2</v>
      </c>
    </row>
    <row r="3461" spans="7:9">
      <c r="G3461" s="4">
        <f t="shared" si="164"/>
        <v>2.0062555295843092</v>
      </c>
      <c r="H3461" s="1">
        <f t="shared" si="162"/>
        <v>0.99998044576651823</v>
      </c>
      <c r="I3461" s="1">
        <f t="shared" si="163"/>
        <v>5.7517951095314886E-2</v>
      </c>
    </row>
    <row r="3462" spans="7:9">
      <c r="G3462" s="4">
        <f t="shared" si="164"/>
        <v>2.0072555295843091</v>
      </c>
      <c r="H3462" s="1">
        <f t="shared" si="162"/>
        <v>0.99998051215766126</v>
      </c>
      <c r="I3462" s="1">
        <f t="shared" si="163"/>
        <v>5.7402642365815632E-2</v>
      </c>
    </row>
    <row r="3463" spans="7:9">
      <c r="G3463" s="4">
        <f t="shared" si="164"/>
        <v>2.008255529584309</v>
      </c>
      <c r="H3463" s="1">
        <f t="shared" si="162"/>
        <v>0.99998057833797627</v>
      </c>
      <c r="I3463" s="1">
        <f t="shared" si="163"/>
        <v>5.7287507513187938E-2</v>
      </c>
    </row>
    <row r="3464" spans="7:9">
      <c r="G3464" s="4">
        <f t="shared" si="164"/>
        <v>2.0092555295843089</v>
      </c>
      <c r="H3464" s="1">
        <f t="shared" si="162"/>
        <v>0.99998064430808042</v>
      </c>
      <c r="I3464" s="1">
        <f t="shared" si="163"/>
        <v>5.7172546418718433E-2</v>
      </c>
    </row>
    <row r="3465" spans="7:9">
      <c r="G3465" s="4">
        <f t="shared" si="164"/>
        <v>2.0102555295843088</v>
      </c>
      <c r="H3465" s="1">
        <f t="shared" si="162"/>
        <v>0.99998071006858902</v>
      </c>
      <c r="I3465" s="1">
        <f t="shared" si="163"/>
        <v>5.7057758963411198E-2</v>
      </c>
    </row>
    <row r="3466" spans="7:9">
      <c r="G3466" s="4">
        <f t="shared" si="164"/>
        <v>2.0112555295843086</v>
      </c>
      <c r="H3466" s="1">
        <f t="shared" si="162"/>
        <v>0.999980775620116</v>
      </c>
      <c r="I3466" s="1">
        <f t="shared" si="163"/>
        <v>5.6943145027988716E-2</v>
      </c>
    </row>
    <row r="3467" spans="7:9">
      <c r="G3467" s="4">
        <f t="shared" si="164"/>
        <v>2.0122555295843085</v>
      </c>
      <c r="H3467" s="1">
        <f t="shared" si="162"/>
        <v>0.99998084096327344</v>
      </c>
      <c r="I3467" s="1">
        <f t="shared" si="163"/>
        <v>5.6828704492892984E-2</v>
      </c>
    </row>
    <row r="3468" spans="7:9">
      <c r="G3468" s="4">
        <f t="shared" si="164"/>
        <v>2.0132555295843084</v>
      </c>
      <c r="H3468" s="1">
        <f t="shared" si="162"/>
        <v>0.99998090609867196</v>
      </c>
      <c r="I3468" s="1">
        <f t="shared" si="163"/>
        <v>5.6714437238286577E-2</v>
      </c>
    </row>
    <row r="3469" spans="7:9">
      <c r="G3469" s="4">
        <f t="shared" si="164"/>
        <v>2.0142555295843083</v>
      </c>
      <c r="H3469" s="1">
        <f t="shared" si="162"/>
        <v>0.99998097102692041</v>
      </c>
      <c r="I3469" s="1">
        <f t="shared" si="163"/>
        <v>5.6600343144053614E-2</v>
      </c>
    </row>
    <row r="3470" spans="7:9">
      <c r="G3470" s="4">
        <f t="shared" si="164"/>
        <v>2.0152555295843082</v>
      </c>
      <c r="H3470" s="1">
        <f t="shared" si="162"/>
        <v>0.99998103574862629</v>
      </c>
      <c r="I3470" s="1">
        <f t="shared" si="163"/>
        <v>5.6486422089800835E-2</v>
      </c>
    </row>
    <row r="3471" spans="7:9">
      <c r="G3471" s="4">
        <f t="shared" si="164"/>
        <v>2.0162555295843081</v>
      </c>
      <c r="H3471" s="1">
        <f t="shared" si="162"/>
        <v>0.99998110026439524</v>
      </c>
      <c r="I3471" s="1">
        <f t="shared" si="163"/>
        <v>5.637267395485869E-2</v>
      </c>
    </row>
    <row r="3472" spans="7:9">
      <c r="G3472" s="4">
        <f t="shared" si="164"/>
        <v>2.017255529584308</v>
      </c>
      <c r="H3472" s="1">
        <f t="shared" si="162"/>
        <v>0.99998116457483144</v>
      </c>
      <c r="I3472" s="1">
        <f t="shared" si="163"/>
        <v>5.6259098618282252E-2</v>
      </c>
    </row>
    <row r="3473" spans="7:9">
      <c r="G3473" s="4">
        <f t="shared" si="164"/>
        <v>2.0182555295843079</v>
      </c>
      <c r="H3473" s="1">
        <f t="shared" si="162"/>
        <v>0.9999812286805374</v>
      </c>
      <c r="I3473" s="1">
        <f t="shared" si="163"/>
        <v>5.6145695958852403E-2</v>
      </c>
    </row>
    <row r="3474" spans="7:9">
      <c r="G3474" s="4">
        <f t="shared" si="164"/>
        <v>2.0192555295843078</v>
      </c>
      <c r="H3474" s="1">
        <f t="shared" si="162"/>
        <v>0.99998129258211399</v>
      </c>
      <c r="I3474" s="1">
        <f t="shared" si="163"/>
        <v>5.6032465855076756E-2</v>
      </c>
    </row>
    <row r="3475" spans="7:9">
      <c r="G3475" s="4">
        <f t="shared" si="164"/>
        <v>2.0202555295843077</v>
      </c>
      <c r="H3475" s="1">
        <f t="shared" si="162"/>
        <v>0.99998135628016083</v>
      </c>
      <c r="I3475" s="1">
        <f t="shared" si="163"/>
        <v>5.5919408185190755E-2</v>
      </c>
    </row>
    <row r="3476" spans="7:9">
      <c r="G3476" s="4">
        <f t="shared" si="164"/>
        <v>2.0212555295843075</v>
      </c>
      <c r="H3476" s="1">
        <f t="shared" si="162"/>
        <v>0.99998141977527544</v>
      </c>
      <c r="I3476" s="1">
        <f t="shared" si="163"/>
        <v>5.5806522827158693E-2</v>
      </c>
    </row>
    <row r="3477" spans="7:9">
      <c r="G3477" s="4">
        <f t="shared" si="164"/>
        <v>2.0222555295843074</v>
      </c>
      <c r="H3477" s="1">
        <f t="shared" si="162"/>
        <v>0.99998148306805401</v>
      </c>
      <c r="I3477" s="1">
        <f t="shared" si="163"/>
        <v>5.569380965867473E-2</v>
      </c>
    </row>
    <row r="3478" spans="7:9">
      <c r="G3478" s="4">
        <f t="shared" si="164"/>
        <v>2.0232555295843073</v>
      </c>
      <c r="H3478" s="1">
        <f t="shared" si="162"/>
        <v>0.99998154615909141</v>
      </c>
      <c r="I3478" s="1">
        <f t="shared" si="163"/>
        <v>5.5581268557163922E-2</v>
      </c>
    </row>
    <row r="3479" spans="7:9">
      <c r="G3479" s="4">
        <f t="shared" si="164"/>
        <v>2.0242555295843072</v>
      </c>
      <c r="H3479" s="1">
        <f t="shared" si="162"/>
        <v>0.99998160904898037</v>
      </c>
      <c r="I3479" s="1">
        <f t="shared" si="163"/>
        <v>5.546889939978332E-2</v>
      </c>
    </row>
    <row r="3480" spans="7:9">
      <c r="G3480" s="4">
        <f t="shared" si="164"/>
        <v>2.0252555295843071</v>
      </c>
      <c r="H3480" s="1">
        <f t="shared" si="162"/>
        <v>0.99998167173831254</v>
      </c>
      <c r="I3480" s="1">
        <f t="shared" si="163"/>
        <v>5.5356702063422962E-2</v>
      </c>
    </row>
    <row r="3481" spans="7:9">
      <c r="G3481" s="4">
        <f t="shared" si="164"/>
        <v>2.026255529584307</v>
      </c>
      <c r="H3481" s="1">
        <f t="shared" si="162"/>
        <v>0.99998173422767778</v>
      </c>
      <c r="I3481" s="1">
        <f t="shared" si="163"/>
        <v>5.5244676424706797E-2</v>
      </c>
    </row>
    <row r="3482" spans="7:9">
      <c r="G3482" s="4">
        <f t="shared" si="164"/>
        <v>2.0272555295843069</v>
      </c>
      <c r="H3482" s="1">
        <f t="shared" si="162"/>
        <v>0.9999817965176645</v>
      </c>
      <c r="I3482" s="1">
        <f t="shared" si="163"/>
        <v>5.5132822359993935E-2</v>
      </c>
    </row>
    <row r="3483" spans="7:9">
      <c r="G3483" s="4">
        <f t="shared" si="164"/>
        <v>2.0282555295843068</v>
      </c>
      <c r="H3483" s="1">
        <f t="shared" si="162"/>
        <v>0.99998185860885924</v>
      </c>
      <c r="I3483" s="1">
        <f t="shared" si="163"/>
        <v>5.5021139745379553E-2</v>
      </c>
    </row>
    <row r="3484" spans="7:9">
      <c r="G3484" s="4">
        <f t="shared" si="164"/>
        <v>2.0292555295843067</v>
      </c>
      <c r="H3484" s="1">
        <f t="shared" si="162"/>
        <v>0.99998192050184742</v>
      </c>
      <c r="I3484" s="1">
        <f t="shared" si="163"/>
        <v>5.4909628456695808E-2</v>
      </c>
    </row>
    <row r="3485" spans="7:9">
      <c r="G3485" s="4">
        <f t="shared" si="164"/>
        <v>2.0302555295843066</v>
      </c>
      <c r="H3485" s="1">
        <f t="shared" si="162"/>
        <v>0.99998198219721268</v>
      </c>
      <c r="I3485" s="1">
        <f t="shared" si="163"/>
        <v>5.4798288369513136E-2</v>
      </c>
    </row>
    <row r="3486" spans="7:9">
      <c r="G3486" s="4">
        <f t="shared" si="164"/>
        <v>2.0312555295843064</v>
      </c>
      <c r="H3486" s="1">
        <f t="shared" si="162"/>
        <v>0.99998204369553712</v>
      </c>
      <c r="I3486" s="1">
        <f t="shared" si="163"/>
        <v>5.4687119359141077E-2</v>
      </c>
    </row>
    <row r="3487" spans="7:9">
      <c r="G3487" s="4">
        <f t="shared" si="164"/>
        <v>2.0322555295843063</v>
      </c>
      <c r="H3487" s="1">
        <f t="shared" si="162"/>
        <v>0.99998210499740137</v>
      </c>
      <c r="I3487" s="1">
        <f t="shared" si="163"/>
        <v>5.4576121300629291E-2</v>
      </c>
    </row>
    <row r="3488" spans="7:9">
      <c r="G3488" s="4">
        <f t="shared" si="164"/>
        <v>2.0332555295843062</v>
      </c>
      <c r="H3488" s="1">
        <f t="shared" si="162"/>
        <v>0.99998216610338431</v>
      </c>
      <c r="I3488" s="1">
        <f t="shared" si="163"/>
        <v>5.4465294068768773E-2</v>
      </c>
    </row>
    <row r="3489" spans="7:9">
      <c r="G3489" s="4">
        <f t="shared" si="164"/>
        <v>2.0342555295843061</v>
      </c>
      <c r="H3489" s="1">
        <f t="shared" si="162"/>
        <v>0.99998222701406347</v>
      </c>
      <c r="I3489" s="1">
        <f t="shared" si="163"/>
        <v>5.4354637538092651E-2</v>
      </c>
    </row>
    <row r="3490" spans="7:9">
      <c r="G3490" s="4">
        <f t="shared" si="164"/>
        <v>2.035255529584306</v>
      </c>
      <c r="H3490" s="1">
        <f t="shared" si="162"/>
        <v>0.99998228773001485</v>
      </c>
      <c r="I3490" s="1">
        <f t="shared" si="163"/>
        <v>5.4244151582877431E-2</v>
      </c>
    </row>
    <row r="3491" spans="7:9">
      <c r="G3491" s="4">
        <f t="shared" si="164"/>
        <v>2.0362555295843059</v>
      </c>
      <c r="H3491" s="1">
        <f t="shared" si="162"/>
        <v>0.99998234825181276</v>
      </c>
      <c r="I3491" s="1">
        <f t="shared" si="163"/>
        <v>5.4133836077143768E-2</v>
      </c>
    </row>
    <row r="3492" spans="7:9">
      <c r="G3492" s="4">
        <f t="shared" si="164"/>
        <v>2.0372555295843058</v>
      </c>
      <c r="H3492" s="1">
        <f t="shared" si="162"/>
        <v>0.99998240858003029</v>
      </c>
      <c r="I3492" s="1">
        <f t="shared" si="163"/>
        <v>5.4023690894657729E-2</v>
      </c>
    </row>
    <row r="3493" spans="7:9">
      <c r="G3493" s="4">
        <f t="shared" si="164"/>
        <v>2.0382555295843057</v>
      </c>
      <c r="H3493" s="1">
        <f t="shared" si="162"/>
        <v>0.99998246871523855</v>
      </c>
      <c r="I3493" s="1">
        <f t="shared" si="163"/>
        <v>5.3913715908931667E-2</v>
      </c>
    </row>
    <row r="3494" spans="7:9">
      <c r="G3494" s="4">
        <f t="shared" si="164"/>
        <v>2.0392555295843056</v>
      </c>
      <c r="H3494" s="1">
        <f t="shared" si="162"/>
        <v>0.99998252865800763</v>
      </c>
      <c r="I3494" s="1">
        <f t="shared" si="163"/>
        <v>5.3803910993225346E-2</v>
      </c>
    </row>
    <row r="3495" spans="7:9">
      <c r="G3495" s="4">
        <f t="shared" si="164"/>
        <v>2.0402555295843054</v>
      </c>
      <c r="H3495" s="1">
        <f t="shared" si="162"/>
        <v>0.99998258840890575</v>
      </c>
      <c r="I3495" s="1">
        <f t="shared" si="163"/>
        <v>5.3694276020546834E-2</v>
      </c>
    </row>
    <row r="3496" spans="7:9">
      <c r="G3496" s="4">
        <f t="shared" si="164"/>
        <v>2.0412555295843053</v>
      </c>
      <c r="H3496" s="1">
        <f t="shared" si="162"/>
        <v>0.99998264796849967</v>
      </c>
      <c r="I3496" s="1">
        <f t="shared" si="163"/>
        <v>5.3584810863653659E-2</v>
      </c>
    </row>
    <row r="3497" spans="7:9">
      <c r="G3497" s="4">
        <f t="shared" si="164"/>
        <v>2.0422555295843052</v>
      </c>
      <c r="H3497" s="1">
        <f t="shared" si="162"/>
        <v>0.99998270733735473</v>
      </c>
      <c r="I3497" s="1">
        <f t="shared" si="163"/>
        <v>5.3475515395053699E-2</v>
      </c>
    </row>
    <row r="3498" spans="7:9">
      <c r="G3498" s="4">
        <f t="shared" si="164"/>
        <v>2.0432555295843051</v>
      </c>
      <c r="H3498" s="1">
        <f t="shared" si="162"/>
        <v>0.99998276651603468</v>
      </c>
      <c r="I3498" s="1">
        <f t="shared" si="163"/>
        <v>5.3366389487006304E-2</v>
      </c>
    </row>
    <row r="3499" spans="7:9">
      <c r="G3499" s="4">
        <f t="shared" si="164"/>
        <v>2.044255529584305</v>
      </c>
      <c r="H3499" s="1">
        <f t="shared" si="162"/>
        <v>0.99998282550510198</v>
      </c>
      <c r="I3499" s="1">
        <f t="shared" si="163"/>
        <v>5.3257433011523268E-2</v>
      </c>
    </row>
    <row r="3500" spans="7:9">
      <c r="G3500" s="4">
        <f t="shared" si="164"/>
        <v>2.0452555295843049</v>
      </c>
      <c r="H3500" s="1">
        <f t="shared" si="162"/>
        <v>0.99998288430511717</v>
      </c>
      <c r="I3500" s="1">
        <f t="shared" si="163"/>
        <v>5.3148645840369886E-2</v>
      </c>
    </row>
    <row r="3501" spans="7:9">
      <c r="G3501" s="4">
        <f t="shared" si="164"/>
        <v>2.0462555295843048</v>
      </c>
      <c r="H3501" s="1">
        <f t="shared" si="162"/>
        <v>0.99998294291663969</v>
      </c>
      <c r="I3501" s="1">
        <f t="shared" si="163"/>
        <v>5.3040027845065868E-2</v>
      </c>
    </row>
    <row r="3502" spans="7:9">
      <c r="G3502" s="4">
        <f t="shared" si="164"/>
        <v>2.0472555295843047</v>
      </c>
      <c r="H3502" s="1">
        <f t="shared" si="162"/>
        <v>0.99998300134022722</v>
      </c>
      <c r="I3502" s="1">
        <f t="shared" si="163"/>
        <v>5.2931578896886454E-2</v>
      </c>
    </row>
    <row r="3503" spans="7:9">
      <c r="G3503" s="4">
        <f t="shared" si="164"/>
        <v>2.0482555295843046</v>
      </c>
      <c r="H3503" s="1">
        <f t="shared" si="162"/>
        <v>0.9999830595764363</v>
      </c>
      <c r="I3503" s="1">
        <f t="shared" si="163"/>
        <v>5.2823298866863433E-2</v>
      </c>
    </row>
    <row r="3504" spans="7:9">
      <c r="G3504" s="4">
        <f t="shared" si="164"/>
        <v>2.0492555295843045</v>
      </c>
      <c r="H3504" s="1">
        <f t="shared" si="162"/>
        <v>0.99998311762582148</v>
      </c>
      <c r="I3504" s="1">
        <f t="shared" si="163"/>
        <v>5.2715187625786059E-2</v>
      </c>
    </row>
    <row r="3505" spans="7:9">
      <c r="G3505" s="4">
        <f t="shared" si="164"/>
        <v>2.0502555295843043</v>
      </c>
      <c r="H3505" s="1">
        <f t="shared" si="162"/>
        <v>0.99998317548893623</v>
      </c>
      <c r="I3505" s="1">
        <f t="shared" si="163"/>
        <v>5.2607245044202153E-2</v>
      </c>
    </row>
    <row r="3506" spans="7:9">
      <c r="G3506" s="4">
        <f t="shared" si="164"/>
        <v>2.0512555295843042</v>
      </c>
      <c r="H3506" s="1">
        <f t="shared" si="162"/>
        <v>0.99998323316633231</v>
      </c>
      <c r="I3506" s="1">
        <f t="shared" si="163"/>
        <v>5.249947099241907E-2</v>
      </c>
    </row>
    <row r="3507" spans="7:9">
      <c r="G3507" s="4">
        <f t="shared" si="164"/>
        <v>2.0522555295843041</v>
      </c>
      <c r="H3507" s="1">
        <f t="shared" si="162"/>
        <v>0.99998329065856029</v>
      </c>
      <c r="I3507" s="1">
        <f t="shared" si="163"/>
        <v>5.2391865340504759E-2</v>
      </c>
    </row>
    <row r="3508" spans="7:9">
      <c r="G3508" s="4">
        <f t="shared" si="164"/>
        <v>2.053255529584304</v>
      </c>
      <c r="H3508" s="1">
        <f t="shared" si="162"/>
        <v>0.99998334796616895</v>
      </c>
      <c r="I3508" s="1">
        <f t="shared" si="163"/>
        <v>5.2284427958288714E-2</v>
      </c>
    </row>
    <row r="3509" spans="7:9">
      <c r="G3509" s="4">
        <f t="shared" si="164"/>
        <v>2.0542555295843039</v>
      </c>
      <c r="H3509" s="1">
        <f t="shared" si="162"/>
        <v>0.99998340508970562</v>
      </c>
      <c r="I3509" s="1">
        <f t="shared" si="163"/>
        <v>5.2177158715363006E-2</v>
      </c>
    </row>
    <row r="3510" spans="7:9">
      <c r="G3510" s="4">
        <f t="shared" si="164"/>
        <v>2.0552555295843038</v>
      </c>
      <c r="H3510" s="1">
        <f t="shared" si="162"/>
        <v>0.99998346202971644</v>
      </c>
      <c r="I3510" s="1">
        <f t="shared" si="163"/>
        <v>5.2070057481083273E-2</v>
      </c>
    </row>
    <row r="3511" spans="7:9">
      <c r="G3511" s="4">
        <f t="shared" si="164"/>
        <v>2.0562555295843037</v>
      </c>
      <c r="H3511" s="1">
        <f t="shared" si="162"/>
        <v>0.99998351878674596</v>
      </c>
      <c r="I3511" s="1">
        <f t="shared" si="163"/>
        <v>5.1963124124569764E-2</v>
      </c>
    </row>
    <row r="3512" spans="7:9">
      <c r="G3512" s="4">
        <f t="shared" si="164"/>
        <v>2.0572555295843036</v>
      </c>
      <c r="H3512" s="1">
        <f t="shared" si="162"/>
        <v>0.99998357536133697</v>
      </c>
      <c r="I3512" s="1">
        <f t="shared" si="163"/>
        <v>5.1856358514708351E-2</v>
      </c>
    </row>
    <row r="3513" spans="7:9">
      <c r="G3513" s="4">
        <f t="shared" si="164"/>
        <v>2.0582555295843035</v>
      </c>
      <c r="H3513" s="1">
        <f t="shared" si="162"/>
        <v>0.99998363175403138</v>
      </c>
      <c r="I3513" s="1">
        <f t="shared" si="163"/>
        <v>5.1749760520151483E-2</v>
      </c>
    </row>
    <row r="3514" spans="7:9">
      <c r="G3514" s="4">
        <f t="shared" si="164"/>
        <v>2.0592555295843034</v>
      </c>
      <c r="H3514" s="1">
        <f t="shared" si="162"/>
        <v>0.99998368796536907</v>
      </c>
      <c r="I3514" s="1">
        <f t="shared" si="163"/>
        <v>5.1643330009319234E-2</v>
      </c>
    </row>
    <row r="3515" spans="7:9">
      <c r="G3515" s="4">
        <f t="shared" si="164"/>
        <v>2.0602555295843032</v>
      </c>
      <c r="H3515" s="1">
        <f t="shared" si="162"/>
        <v>0.99998374399588885</v>
      </c>
      <c r="I3515" s="1">
        <f t="shared" si="163"/>
        <v>5.1537066850400277E-2</v>
      </c>
    </row>
    <row r="3516" spans="7:9">
      <c r="G3516" s="4">
        <f t="shared" si="164"/>
        <v>2.0612555295843031</v>
      </c>
      <c r="H3516" s="1">
        <f t="shared" si="162"/>
        <v>0.99998379984612795</v>
      </c>
      <c r="I3516" s="1">
        <f t="shared" si="163"/>
        <v>5.1430970911352888E-2</v>
      </c>
    </row>
    <row r="3517" spans="7:9">
      <c r="G3517" s="4">
        <f t="shared" si="164"/>
        <v>2.062255529584303</v>
      </c>
      <c r="H3517" s="1">
        <f t="shared" si="162"/>
        <v>0.99998385551662217</v>
      </c>
      <c r="I3517" s="1">
        <f t="shared" si="163"/>
        <v>5.1325042059905984E-2</v>
      </c>
    </row>
    <row r="3518" spans="7:9">
      <c r="G3518" s="4">
        <f t="shared" si="164"/>
        <v>2.0632555295843029</v>
      </c>
      <c r="H3518" s="1">
        <f t="shared" si="162"/>
        <v>0.99998391100790596</v>
      </c>
      <c r="I3518" s="1">
        <f t="shared" si="163"/>
        <v>5.1219280163560074E-2</v>
      </c>
    </row>
    <row r="3519" spans="7:9">
      <c r="G3519" s="4">
        <f t="shared" si="164"/>
        <v>2.0642555295843028</v>
      </c>
      <c r="H3519" s="1">
        <f t="shared" si="162"/>
        <v>0.99998396632051201</v>
      </c>
      <c r="I3519" s="1">
        <f t="shared" si="163"/>
        <v>5.1113685089588336E-2</v>
      </c>
    </row>
    <row r="3520" spans="7:9">
      <c r="G3520" s="4">
        <f t="shared" si="164"/>
        <v>2.0652555295843027</v>
      </c>
      <c r="H3520" s="1">
        <f t="shared" si="162"/>
        <v>0.99998402145497201</v>
      </c>
      <c r="I3520" s="1">
        <f t="shared" si="163"/>
        <v>5.1008256705037509E-2</v>
      </c>
    </row>
    <row r="3521" spans="7:9">
      <c r="G3521" s="4">
        <f t="shared" si="164"/>
        <v>2.0662555295843026</v>
      </c>
      <c r="H3521" s="1">
        <f t="shared" si="162"/>
        <v>0.99998407641181608</v>
      </c>
      <c r="I3521" s="1">
        <f t="shared" si="163"/>
        <v>5.0902994876728939E-2</v>
      </c>
    </row>
    <row r="3522" spans="7:9">
      <c r="G3522" s="4">
        <f t="shared" si="164"/>
        <v>2.0672555295843025</v>
      </c>
      <c r="H3522" s="1">
        <f t="shared" ref="H3522:H3585" si="165">1-$B$1*NORMSDIST($E$5-$E$6*G3522)</f>
        <v>0.9999841311915727</v>
      </c>
      <c r="I3522" s="1">
        <f t="shared" ref="I3522:I3585" si="166">_xlfn.NORM.S.DIST(G3522,FALSE)/(1-$B$16)</f>
        <v>5.0797899471259664E-2</v>
      </c>
    </row>
    <row r="3523" spans="7:9">
      <c r="G3523" s="4">
        <f t="shared" ref="G3523:G3586" si="167">G3522+0.001</f>
        <v>2.0682555295843024</v>
      </c>
      <c r="H3523" s="1">
        <f t="shared" si="165"/>
        <v>0.99998418579476911</v>
      </c>
      <c r="I3523" s="1">
        <f t="shared" si="166"/>
        <v>5.0692970355003225E-2</v>
      </c>
    </row>
    <row r="3524" spans="7:9">
      <c r="G3524" s="4">
        <f t="shared" si="167"/>
        <v>2.0692555295843023</v>
      </c>
      <c r="H3524" s="1">
        <f t="shared" si="165"/>
        <v>0.99998424022193111</v>
      </c>
      <c r="I3524" s="1">
        <f t="shared" si="166"/>
        <v>5.0588207394110879E-2</v>
      </c>
    </row>
    <row r="3525" spans="7:9">
      <c r="G3525" s="4">
        <f t="shared" si="167"/>
        <v>2.0702555295843021</v>
      </c>
      <c r="H3525" s="1">
        <f t="shared" si="165"/>
        <v>0.99998429447358328</v>
      </c>
      <c r="I3525" s="1">
        <f t="shared" si="166"/>
        <v>5.0483610454512343E-2</v>
      </c>
    </row>
    <row r="3526" spans="7:9">
      <c r="G3526" s="4">
        <f t="shared" si="167"/>
        <v>2.071255529584302</v>
      </c>
      <c r="H3526" s="1">
        <f t="shared" si="165"/>
        <v>0.99998434855024831</v>
      </c>
      <c r="I3526" s="1">
        <f t="shared" si="166"/>
        <v>5.0379179401917044E-2</v>
      </c>
    </row>
    <row r="3527" spans="7:9">
      <c r="G3527" s="4">
        <f t="shared" si="167"/>
        <v>2.0722555295843019</v>
      </c>
      <c r="H3527" s="1">
        <f t="shared" si="165"/>
        <v>0.99998440245244791</v>
      </c>
      <c r="I3527" s="1">
        <f t="shared" si="166"/>
        <v>5.0274914101814928E-2</v>
      </c>
    </row>
    <row r="3528" spans="7:9">
      <c r="G3528" s="4">
        <f t="shared" si="167"/>
        <v>2.0732555295843018</v>
      </c>
      <c r="H3528" s="1">
        <f t="shared" si="165"/>
        <v>0.9999844561807022</v>
      </c>
      <c r="I3528" s="1">
        <f t="shared" si="166"/>
        <v>5.0170814419477565E-2</v>
      </c>
    </row>
    <row r="3529" spans="7:9">
      <c r="G3529" s="4">
        <f t="shared" si="167"/>
        <v>2.0742555295843017</v>
      </c>
      <c r="H3529" s="1">
        <f t="shared" si="165"/>
        <v>0.99998450973552999</v>
      </c>
      <c r="I3529" s="1">
        <f t="shared" si="166"/>
        <v>5.0066880219959004E-2</v>
      </c>
    </row>
    <row r="3530" spans="7:9">
      <c r="G3530" s="4">
        <f t="shared" si="167"/>
        <v>2.0752555295843016</v>
      </c>
      <c r="H3530" s="1">
        <f t="shared" si="165"/>
        <v>0.99998456311744854</v>
      </c>
      <c r="I3530" s="1">
        <f t="shared" si="166"/>
        <v>4.9963111368096919E-2</v>
      </c>
    </row>
    <row r="3531" spans="7:9">
      <c r="G3531" s="4">
        <f t="shared" si="167"/>
        <v>2.0762555295843015</v>
      </c>
      <c r="H3531" s="1">
        <f t="shared" si="165"/>
        <v>0.99998461632697389</v>
      </c>
      <c r="I3531" s="1">
        <f t="shared" si="166"/>
        <v>4.9859507728513511E-2</v>
      </c>
    </row>
    <row r="3532" spans="7:9">
      <c r="G3532" s="4">
        <f t="shared" si="167"/>
        <v>2.0772555295843014</v>
      </c>
      <c r="H3532" s="1">
        <f t="shared" si="165"/>
        <v>0.9999846693646206</v>
      </c>
      <c r="I3532" s="1">
        <f t="shared" si="166"/>
        <v>4.9756069165616514E-2</v>
      </c>
    </row>
    <row r="3533" spans="7:9">
      <c r="G3533" s="4">
        <f t="shared" si="167"/>
        <v>2.0782555295843013</v>
      </c>
      <c r="H3533" s="1">
        <f t="shared" si="165"/>
        <v>0.99998472223090185</v>
      </c>
      <c r="I3533" s="1">
        <f t="shared" si="166"/>
        <v>4.9652795543600158E-2</v>
      </c>
    </row>
    <row r="3534" spans="7:9">
      <c r="G3534" s="4">
        <f t="shared" si="167"/>
        <v>2.0792555295843012</v>
      </c>
      <c r="H3534" s="1">
        <f t="shared" si="165"/>
        <v>0.99998477492632931</v>
      </c>
      <c r="I3534" s="1">
        <f t="shared" si="166"/>
        <v>4.9549686726446197E-2</v>
      </c>
    </row>
    <row r="3535" spans="7:9">
      <c r="G3535" s="4">
        <f t="shared" si="167"/>
        <v>2.080255529584301</v>
      </c>
      <c r="H3535" s="1">
        <f t="shared" si="165"/>
        <v>0.99998482745141359</v>
      </c>
      <c r="I3535" s="1">
        <f t="shared" si="166"/>
        <v>4.9446742577924835E-2</v>
      </c>
    </row>
    <row r="3536" spans="7:9">
      <c r="G3536" s="4">
        <f t="shared" si="167"/>
        <v>2.0812555295843009</v>
      </c>
      <c r="H3536" s="1">
        <f t="shared" si="165"/>
        <v>0.99998487980666351</v>
      </c>
      <c r="I3536" s="1">
        <f t="shared" si="166"/>
        <v>4.9343962961595794E-2</v>
      </c>
    </row>
    <row r="3537" spans="7:9">
      <c r="G3537" s="4">
        <f t="shared" si="167"/>
        <v>2.0822555295843008</v>
      </c>
      <c r="H3537" s="1">
        <f t="shared" si="165"/>
        <v>0.99998493199258687</v>
      </c>
      <c r="I3537" s="1">
        <f t="shared" si="166"/>
        <v>4.9241347740809245E-2</v>
      </c>
    </row>
    <row r="3538" spans="7:9">
      <c r="G3538" s="4">
        <f t="shared" si="167"/>
        <v>2.0832555295843007</v>
      </c>
      <c r="H3538" s="1">
        <f t="shared" si="165"/>
        <v>0.99998498400968994</v>
      </c>
      <c r="I3538" s="1">
        <f t="shared" si="166"/>
        <v>4.9138896778706712E-2</v>
      </c>
    </row>
    <row r="3539" spans="7:9">
      <c r="G3539" s="4">
        <f t="shared" si="167"/>
        <v>2.0842555295843006</v>
      </c>
      <c r="H3539" s="1">
        <f t="shared" si="165"/>
        <v>0.99998503585847753</v>
      </c>
      <c r="I3539" s="1">
        <f t="shared" si="166"/>
        <v>4.9036609938222259E-2</v>
      </c>
    </row>
    <row r="3540" spans="7:9">
      <c r="G3540" s="4">
        <f t="shared" si="167"/>
        <v>2.0852555295843005</v>
      </c>
      <c r="H3540" s="1">
        <f t="shared" si="165"/>
        <v>0.99998508753945325</v>
      </c>
      <c r="I3540" s="1">
        <f t="shared" si="166"/>
        <v>4.8934487082083263E-2</v>
      </c>
    </row>
    <row r="3541" spans="7:9">
      <c r="G3541" s="4">
        <f t="shared" si="167"/>
        <v>2.0862555295843004</v>
      </c>
      <c r="H3541" s="1">
        <f t="shared" si="165"/>
        <v>0.99998513905311937</v>
      </c>
      <c r="I3541" s="1">
        <f t="shared" si="166"/>
        <v>4.8832528072811458E-2</v>
      </c>
    </row>
    <row r="3542" spans="7:9">
      <c r="G3542" s="4">
        <f t="shared" si="167"/>
        <v>2.0872555295843003</v>
      </c>
      <c r="H3542" s="1">
        <f t="shared" si="165"/>
        <v>0.99998519039997658</v>
      </c>
      <c r="I3542" s="1">
        <f t="shared" si="166"/>
        <v>4.8730732772724009E-2</v>
      </c>
    </row>
    <row r="3543" spans="7:9">
      <c r="G3543" s="4">
        <f t="shared" si="167"/>
        <v>2.0882555295843002</v>
      </c>
      <c r="H3543" s="1">
        <f t="shared" si="165"/>
        <v>0.99998524158052426</v>
      </c>
      <c r="I3543" s="1">
        <f t="shared" si="166"/>
        <v>4.8629101043934322E-2</v>
      </c>
    </row>
    <row r="3544" spans="7:9">
      <c r="G3544" s="4">
        <f t="shared" si="167"/>
        <v>2.0892555295843001</v>
      </c>
      <c r="H3544" s="1">
        <f t="shared" si="165"/>
        <v>0.9999852925952607</v>
      </c>
      <c r="I3544" s="1">
        <f t="shared" si="166"/>
        <v>4.8527632748353179E-2</v>
      </c>
    </row>
    <row r="3545" spans="7:9">
      <c r="G3545" s="4">
        <f t="shared" si="167"/>
        <v>2.0902555295842999</v>
      </c>
      <c r="H3545" s="1">
        <f t="shared" si="165"/>
        <v>0.99998534344468271</v>
      </c>
      <c r="I3545" s="1">
        <f t="shared" si="166"/>
        <v>4.8426327747689575E-2</v>
      </c>
    </row>
    <row r="3546" spans="7:9">
      <c r="G3546" s="4">
        <f t="shared" si="167"/>
        <v>2.0912555295842998</v>
      </c>
      <c r="H3546" s="1">
        <f t="shared" si="165"/>
        <v>0.99998539412928544</v>
      </c>
      <c r="I3546" s="1">
        <f t="shared" si="166"/>
        <v>4.8325185903451785E-2</v>
      </c>
    </row>
    <row r="3547" spans="7:9">
      <c r="G3547" s="4">
        <f t="shared" si="167"/>
        <v>2.0922555295842997</v>
      </c>
      <c r="H3547" s="1">
        <f t="shared" si="165"/>
        <v>0.99998544464956318</v>
      </c>
      <c r="I3547" s="1">
        <f t="shared" si="166"/>
        <v>4.8224207076948335E-2</v>
      </c>
    </row>
    <row r="3548" spans="7:9">
      <c r="G3548" s="4">
        <f t="shared" si="167"/>
        <v>2.0932555295842996</v>
      </c>
      <c r="H3548" s="1">
        <f t="shared" si="165"/>
        <v>0.99998549500600853</v>
      </c>
      <c r="I3548" s="1">
        <f t="shared" si="166"/>
        <v>4.8123391129288873E-2</v>
      </c>
    </row>
    <row r="3549" spans="7:9">
      <c r="G3549" s="4">
        <f t="shared" si="167"/>
        <v>2.0942555295842995</v>
      </c>
      <c r="H3549" s="1">
        <f t="shared" si="165"/>
        <v>0.99998554519911298</v>
      </c>
      <c r="I3549" s="1">
        <f t="shared" si="166"/>
        <v>4.8022737921385304E-2</v>
      </c>
    </row>
    <row r="3550" spans="7:9">
      <c r="G3550" s="4">
        <f t="shared" si="167"/>
        <v>2.0952555295842994</v>
      </c>
      <c r="H3550" s="1">
        <f t="shared" si="165"/>
        <v>0.99998559522936648</v>
      </c>
      <c r="I3550" s="1">
        <f t="shared" si="166"/>
        <v>4.7922247313952566E-2</v>
      </c>
    </row>
    <row r="3551" spans="7:9">
      <c r="G3551" s="4">
        <f t="shared" si="167"/>
        <v>2.0962555295842993</v>
      </c>
      <c r="H3551" s="1">
        <f t="shared" si="165"/>
        <v>0.99998564509725785</v>
      </c>
      <c r="I3551" s="1">
        <f t="shared" si="166"/>
        <v>4.7821919167509802E-2</v>
      </c>
    </row>
    <row r="3552" spans="7:9">
      <c r="G3552" s="4">
        <f t="shared" si="167"/>
        <v>2.0972555295842992</v>
      </c>
      <c r="H3552" s="1">
        <f t="shared" si="165"/>
        <v>0.99998569480327448</v>
      </c>
      <c r="I3552" s="1">
        <f t="shared" si="166"/>
        <v>4.7721753342381143E-2</v>
      </c>
    </row>
    <row r="3553" spans="7:9">
      <c r="G3553" s="4">
        <f t="shared" si="167"/>
        <v>2.0982555295842991</v>
      </c>
      <c r="H3553" s="1">
        <f t="shared" si="165"/>
        <v>0.99998574434790233</v>
      </c>
      <c r="I3553" s="1">
        <f t="shared" si="166"/>
        <v>4.7621749698696786E-2</v>
      </c>
    </row>
    <row r="3554" spans="7:9">
      <c r="G3554" s="4">
        <f t="shared" si="167"/>
        <v>2.099255529584299</v>
      </c>
      <c r="H3554" s="1">
        <f t="shared" si="165"/>
        <v>0.99998579373162622</v>
      </c>
      <c r="I3554" s="1">
        <f t="shared" si="166"/>
        <v>4.752190809639395E-2</v>
      </c>
    </row>
    <row r="3555" spans="7:9">
      <c r="G3555" s="4">
        <f t="shared" si="167"/>
        <v>2.1002555295842988</v>
      </c>
      <c r="H3555" s="1">
        <f t="shared" si="165"/>
        <v>0.99998584295492954</v>
      </c>
      <c r="I3555" s="1">
        <f t="shared" si="166"/>
        <v>4.7422228395217793E-2</v>
      </c>
    </row>
    <row r="3556" spans="7:9">
      <c r="G3556" s="4">
        <f t="shared" si="167"/>
        <v>2.1012555295842987</v>
      </c>
      <c r="H3556" s="1">
        <f t="shared" si="165"/>
        <v>0.99998589201829446</v>
      </c>
      <c r="I3556" s="1">
        <f t="shared" si="166"/>
        <v>4.7322710454722382E-2</v>
      </c>
    </row>
    <row r="3557" spans="7:9">
      <c r="G3557" s="4">
        <f t="shared" si="167"/>
        <v>2.1022555295842986</v>
      </c>
      <c r="H3557" s="1">
        <f t="shared" si="165"/>
        <v>0.99998594092220172</v>
      </c>
      <c r="I3557" s="1">
        <f t="shared" si="166"/>
        <v>4.7223354134271742E-2</v>
      </c>
    </row>
    <row r="3558" spans="7:9">
      <c r="G3558" s="4">
        <f t="shared" si="167"/>
        <v>2.1032555295842985</v>
      </c>
      <c r="H3558" s="1">
        <f t="shared" si="165"/>
        <v>0.99998598966713081</v>
      </c>
      <c r="I3558" s="1">
        <f t="shared" si="166"/>
        <v>4.7124159293040681E-2</v>
      </c>
    </row>
    <row r="3559" spans="7:9">
      <c r="G3559" s="4">
        <f t="shared" si="167"/>
        <v>2.1042555295842984</v>
      </c>
      <c r="H3559" s="1">
        <f t="shared" si="165"/>
        <v>0.99998603825356003</v>
      </c>
      <c r="I3559" s="1">
        <f t="shared" si="166"/>
        <v>4.7025125790015838E-2</v>
      </c>
    </row>
    <row r="3560" spans="7:9">
      <c r="G3560" s="4">
        <f t="shared" si="167"/>
        <v>2.1052555295842983</v>
      </c>
      <c r="H3560" s="1">
        <f t="shared" si="165"/>
        <v>0.9999860866819662</v>
      </c>
      <c r="I3560" s="1">
        <f t="shared" si="166"/>
        <v>4.6926253483996656E-2</v>
      </c>
    </row>
    <row r="3561" spans="7:9">
      <c r="G3561" s="4">
        <f t="shared" si="167"/>
        <v>2.1062555295842982</v>
      </c>
      <c r="H3561" s="1">
        <f t="shared" si="165"/>
        <v>0.99998613495282473</v>
      </c>
      <c r="I3561" s="1">
        <f t="shared" si="166"/>
        <v>4.6827542233596253E-2</v>
      </c>
    </row>
    <row r="3562" spans="7:9">
      <c r="G3562" s="4">
        <f t="shared" si="167"/>
        <v>2.1072555295842981</v>
      </c>
      <c r="H3562" s="1">
        <f t="shared" si="165"/>
        <v>0.99998618306661025</v>
      </c>
      <c r="I3562" s="1">
        <f t="shared" si="166"/>
        <v>4.6728991897242458E-2</v>
      </c>
    </row>
    <row r="3563" spans="7:9">
      <c r="G3563" s="4">
        <f t="shared" si="167"/>
        <v>2.108255529584298</v>
      </c>
      <c r="H3563" s="1">
        <f t="shared" si="165"/>
        <v>0.99998623102379536</v>
      </c>
      <c r="I3563" s="1">
        <f t="shared" si="166"/>
        <v>4.6630602333178742E-2</v>
      </c>
    </row>
    <row r="3564" spans="7:9">
      <c r="G3564" s="4">
        <f t="shared" si="167"/>
        <v>2.1092555295842979</v>
      </c>
      <c r="H3564" s="1">
        <f t="shared" si="165"/>
        <v>0.99998627882485203</v>
      </c>
      <c r="I3564" s="1">
        <f t="shared" si="166"/>
        <v>4.6532373399465136E-2</v>
      </c>
    </row>
    <row r="3565" spans="7:9">
      <c r="G3565" s="4">
        <f t="shared" si="167"/>
        <v>2.1102555295842977</v>
      </c>
      <c r="H3565" s="1">
        <f t="shared" si="165"/>
        <v>0.99998632647025054</v>
      </c>
      <c r="I3565" s="1">
        <f t="shared" si="166"/>
        <v>4.6434304953979308E-2</v>
      </c>
    </row>
    <row r="3566" spans="7:9">
      <c r="G3566" s="4">
        <f t="shared" si="167"/>
        <v>2.1112555295842976</v>
      </c>
      <c r="H3566" s="1">
        <f t="shared" si="165"/>
        <v>0.9999863739604602</v>
      </c>
      <c r="I3566" s="1">
        <f t="shared" si="166"/>
        <v>4.633639685441731E-2</v>
      </c>
    </row>
    <row r="3567" spans="7:9">
      <c r="G3567" s="4">
        <f t="shared" si="167"/>
        <v>2.1122555295842975</v>
      </c>
      <c r="H3567" s="1">
        <f t="shared" si="165"/>
        <v>0.99998642129594861</v>
      </c>
      <c r="I3567" s="1">
        <f t="shared" si="166"/>
        <v>4.6238648958294715E-2</v>
      </c>
    </row>
    <row r="3568" spans="7:9">
      <c r="G3568" s="4">
        <f t="shared" si="167"/>
        <v>2.1132555295842974</v>
      </c>
      <c r="H3568" s="1">
        <f t="shared" si="165"/>
        <v>0.99998646847718242</v>
      </c>
      <c r="I3568" s="1">
        <f t="shared" si="166"/>
        <v>4.6141061122947476E-2</v>
      </c>
    </row>
    <row r="3569" spans="7:9">
      <c r="G3569" s="4">
        <f t="shared" si="167"/>
        <v>2.1142555295842973</v>
      </c>
      <c r="H3569" s="1">
        <f t="shared" si="165"/>
        <v>0.99998651550462692</v>
      </c>
      <c r="I3569" s="1">
        <f t="shared" si="166"/>
        <v>4.6043633205532897E-2</v>
      </c>
    </row>
    <row r="3570" spans="7:9">
      <c r="G3570" s="4">
        <f t="shared" si="167"/>
        <v>2.1152555295842972</v>
      </c>
      <c r="H3570" s="1">
        <f t="shared" si="165"/>
        <v>0.99998656237874617</v>
      </c>
      <c r="I3570" s="1">
        <f t="shared" si="166"/>
        <v>4.5946365063030604E-2</v>
      </c>
    </row>
    <row r="3571" spans="7:9">
      <c r="G3571" s="4">
        <f t="shared" si="167"/>
        <v>2.1162555295842971</v>
      </c>
      <c r="H3571" s="1">
        <f t="shared" si="165"/>
        <v>0.99998660910000292</v>
      </c>
      <c r="I3571" s="1">
        <f t="shared" si="166"/>
        <v>4.5849256552243429E-2</v>
      </c>
    </row>
    <row r="3572" spans="7:9">
      <c r="G3572" s="4">
        <f t="shared" si="167"/>
        <v>2.117255529584297</v>
      </c>
      <c r="H3572" s="1">
        <f t="shared" si="165"/>
        <v>0.99998665566885869</v>
      </c>
      <c r="I3572" s="1">
        <f t="shared" si="166"/>
        <v>4.5752307529798419E-2</v>
      </c>
    </row>
    <row r="3573" spans="7:9">
      <c r="G3573" s="4">
        <f t="shared" si="167"/>
        <v>2.1182555295842969</v>
      </c>
      <c r="H3573" s="1">
        <f t="shared" si="165"/>
        <v>0.99998670208577356</v>
      </c>
      <c r="I3573" s="1">
        <f t="shared" si="166"/>
        <v>4.5655517852147706E-2</v>
      </c>
    </row>
    <row r="3574" spans="7:9">
      <c r="G3574" s="4">
        <f t="shared" si="167"/>
        <v>2.1192555295842967</v>
      </c>
      <c r="H3574" s="1">
        <f t="shared" si="165"/>
        <v>0.9999867483512066</v>
      </c>
      <c r="I3574" s="1">
        <f t="shared" si="166"/>
        <v>4.5558887375569589E-2</v>
      </c>
    </row>
    <row r="3575" spans="7:9">
      <c r="G3575" s="4">
        <f t="shared" si="167"/>
        <v>2.1202555295842966</v>
      </c>
      <c r="H3575" s="1">
        <f t="shared" si="165"/>
        <v>0.99998679446561545</v>
      </c>
      <c r="I3575" s="1">
        <f t="shared" si="166"/>
        <v>4.5462415956169323E-2</v>
      </c>
    </row>
    <row r="3576" spans="7:9">
      <c r="G3576" s="4">
        <f t="shared" si="167"/>
        <v>2.1212555295842965</v>
      </c>
      <c r="H3576" s="1">
        <f t="shared" si="165"/>
        <v>0.99998684042945651</v>
      </c>
      <c r="I3576" s="1">
        <f t="shared" si="166"/>
        <v>4.5366103449880117E-2</v>
      </c>
    </row>
    <row r="3577" spans="7:9">
      <c r="G3577" s="4">
        <f t="shared" si="167"/>
        <v>2.1222555295842964</v>
      </c>
      <c r="H3577" s="1">
        <f t="shared" si="165"/>
        <v>0.9999868862431851</v>
      </c>
      <c r="I3577" s="1">
        <f t="shared" si="166"/>
        <v>4.5269949712464119E-2</v>
      </c>
    </row>
    <row r="3578" spans="7:9">
      <c r="G3578" s="4">
        <f t="shared" si="167"/>
        <v>2.1232555295842963</v>
      </c>
      <c r="H3578" s="1">
        <f t="shared" si="165"/>
        <v>0.99998693190725518</v>
      </c>
      <c r="I3578" s="1">
        <f t="shared" si="166"/>
        <v>4.5173954599513309E-2</v>
      </c>
    </row>
    <row r="3579" spans="7:9">
      <c r="G3579" s="4">
        <f t="shared" si="167"/>
        <v>2.1242555295842962</v>
      </c>
      <c r="H3579" s="1">
        <f t="shared" si="165"/>
        <v>0.99998697742211928</v>
      </c>
      <c r="I3579" s="1">
        <f t="shared" si="166"/>
        <v>4.5078117966450407E-2</v>
      </c>
    </row>
    <row r="3580" spans="7:9">
      <c r="G3580" s="4">
        <f t="shared" si="167"/>
        <v>2.1252555295842961</v>
      </c>
      <c r="H3580" s="1">
        <f t="shared" si="165"/>
        <v>0.99998702278822904</v>
      </c>
      <c r="I3580" s="1">
        <f t="shared" si="166"/>
        <v>4.4982439668529883E-2</v>
      </c>
    </row>
    <row r="3581" spans="7:9">
      <c r="G3581" s="4">
        <f t="shared" si="167"/>
        <v>2.126255529584296</v>
      </c>
      <c r="H3581" s="1">
        <f t="shared" si="165"/>
        <v>0.99998706800603454</v>
      </c>
      <c r="I3581" s="1">
        <f t="shared" si="166"/>
        <v>4.4886919560838859E-2</v>
      </c>
    </row>
    <row r="3582" spans="7:9">
      <c r="G3582" s="4">
        <f t="shared" si="167"/>
        <v>2.1272555295842959</v>
      </c>
      <c r="H3582" s="1">
        <f t="shared" si="165"/>
        <v>0.99998711307598487</v>
      </c>
      <c r="I3582" s="1">
        <f t="shared" si="166"/>
        <v>4.4791557498298024E-2</v>
      </c>
    </row>
    <row r="3583" spans="7:9">
      <c r="G3583" s="4">
        <f t="shared" si="167"/>
        <v>2.1282555295842958</v>
      </c>
      <c r="H3583" s="1">
        <f t="shared" si="165"/>
        <v>0.99998715799852766</v>
      </c>
      <c r="I3583" s="1">
        <f t="shared" si="166"/>
        <v>4.4696353335662575E-2</v>
      </c>
    </row>
    <row r="3584" spans="7:9">
      <c r="G3584" s="4">
        <f t="shared" si="167"/>
        <v>2.1292555295842956</v>
      </c>
      <c r="H3584" s="1">
        <f t="shared" si="165"/>
        <v>0.99998720277410957</v>
      </c>
      <c r="I3584" s="1">
        <f t="shared" si="166"/>
        <v>4.460130692752317E-2</v>
      </c>
    </row>
    <row r="3585" spans="7:9">
      <c r="G3585" s="4">
        <f t="shared" si="167"/>
        <v>2.1302555295842955</v>
      </c>
      <c r="H3585" s="1">
        <f t="shared" si="165"/>
        <v>0.99998724740317579</v>
      </c>
      <c r="I3585" s="1">
        <f t="shared" si="166"/>
        <v>4.4506418128306857E-2</v>
      </c>
    </row>
    <row r="3586" spans="7:9">
      <c r="G3586" s="4">
        <f t="shared" si="167"/>
        <v>2.1312555295842954</v>
      </c>
      <c r="H3586" s="1">
        <f t="shared" ref="H3586:H3649" si="168">1-$B$1*NORMSDIST($E$5-$E$6*G3586)</f>
        <v>0.99998729188617042</v>
      </c>
      <c r="I3586" s="1">
        <f t="shared" ref="I3586:I3649" si="169">_xlfn.NORM.S.DIST(G3586,FALSE)/(1-$B$16)</f>
        <v>4.4411686792277978E-2</v>
      </c>
    </row>
    <row r="3587" spans="7:9">
      <c r="G3587" s="4">
        <f t="shared" ref="G3587:G3650" si="170">G3586+0.001</f>
        <v>2.1322555295842953</v>
      </c>
      <c r="H3587" s="1">
        <f t="shared" si="168"/>
        <v>0.99998733622353631</v>
      </c>
      <c r="I3587" s="1">
        <f t="shared" si="169"/>
        <v>4.431711277353912E-2</v>
      </c>
    </row>
    <row r="3588" spans="7:9">
      <c r="G3588" s="4">
        <f t="shared" si="170"/>
        <v>2.1332555295842952</v>
      </c>
      <c r="H3588" s="1">
        <f t="shared" si="168"/>
        <v>0.99998738041571511</v>
      </c>
      <c r="I3588" s="1">
        <f t="shared" si="169"/>
        <v>4.4222695926032035E-2</v>
      </c>
    </row>
    <row r="3589" spans="7:9">
      <c r="G3589" s="4">
        <f t="shared" si="170"/>
        <v>2.1342555295842951</v>
      </c>
      <c r="H3589" s="1">
        <f t="shared" si="168"/>
        <v>0.99998742446314715</v>
      </c>
      <c r="I3589" s="1">
        <f t="shared" si="169"/>
        <v>4.4128436103538532E-2</v>
      </c>
    </row>
    <row r="3590" spans="7:9">
      <c r="G3590" s="4">
        <f t="shared" si="170"/>
        <v>2.135255529584295</v>
      </c>
      <c r="H3590" s="1">
        <f t="shared" si="168"/>
        <v>0.99998746836627173</v>
      </c>
      <c r="I3590" s="1">
        <f t="shared" si="169"/>
        <v>4.4034333159681499E-2</v>
      </c>
    </row>
    <row r="3591" spans="7:9">
      <c r="G3591" s="4">
        <f t="shared" si="170"/>
        <v>2.1362555295842949</v>
      </c>
      <c r="H3591" s="1">
        <f t="shared" si="168"/>
        <v>0.99998751212552672</v>
      </c>
      <c r="I3591" s="1">
        <f t="shared" si="169"/>
        <v>4.3940386947925708E-2</v>
      </c>
    </row>
    <row r="3592" spans="7:9">
      <c r="G3592" s="4">
        <f t="shared" si="170"/>
        <v>2.1372555295842948</v>
      </c>
      <c r="H3592" s="1">
        <f t="shared" si="168"/>
        <v>0.99998755574134912</v>
      </c>
      <c r="I3592" s="1">
        <f t="shared" si="169"/>
        <v>4.3846597321578813E-2</v>
      </c>
    </row>
    <row r="3593" spans="7:9">
      <c r="G3593" s="4">
        <f t="shared" si="170"/>
        <v>2.1382555295842947</v>
      </c>
      <c r="H3593" s="1">
        <f t="shared" si="168"/>
        <v>0.99998759921417424</v>
      </c>
      <c r="I3593" s="1">
        <f t="shared" si="169"/>
        <v>4.3752964133792267E-2</v>
      </c>
    </row>
    <row r="3594" spans="7:9">
      <c r="G3594" s="4">
        <f t="shared" si="170"/>
        <v>2.1392555295842945</v>
      </c>
      <c r="H3594" s="1">
        <f t="shared" si="168"/>
        <v>0.99998764254443662</v>
      </c>
      <c r="I3594" s="1">
        <f t="shared" si="169"/>
        <v>4.3659487237562189E-2</v>
      </c>
    </row>
    <row r="3595" spans="7:9">
      <c r="G3595" s="4">
        <f t="shared" si="170"/>
        <v>2.1402555295842944</v>
      </c>
      <c r="H3595" s="1">
        <f t="shared" si="168"/>
        <v>0.99998768573256935</v>
      </c>
      <c r="I3595" s="1">
        <f t="shared" si="169"/>
        <v>4.3566166485730369E-2</v>
      </c>
    </row>
    <row r="3596" spans="7:9">
      <c r="G3596" s="4">
        <f t="shared" si="170"/>
        <v>2.1412555295842943</v>
      </c>
      <c r="H3596" s="1">
        <f t="shared" si="168"/>
        <v>0.99998772877900455</v>
      </c>
      <c r="I3596" s="1">
        <f t="shared" si="169"/>
        <v>4.3473001730985082E-2</v>
      </c>
    </row>
    <row r="3597" spans="7:9">
      <c r="G3597" s="4">
        <f t="shared" si="170"/>
        <v>2.1422555295842942</v>
      </c>
      <c r="H3597" s="1">
        <f t="shared" si="168"/>
        <v>0.99998777168417285</v>
      </c>
      <c r="I3597" s="1">
        <f t="shared" si="169"/>
        <v>4.33799928258621E-2</v>
      </c>
    </row>
    <row r="3598" spans="7:9">
      <c r="G3598" s="4">
        <f t="shared" si="170"/>
        <v>2.1432555295842941</v>
      </c>
      <c r="H3598" s="1">
        <f t="shared" si="168"/>
        <v>0.99998781444850393</v>
      </c>
      <c r="I3598" s="1">
        <f t="shared" si="169"/>
        <v>4.3287139622745552E-2</v>
      </c>
    </row>
    <row r="3599" spans="7:9">
      <c r="G3599" s="4">
        <f t="shared" si="170"/>
        <v>2.144255529584294</v>
      </c>
      <c r="H3599" s="1">
        <f t="shared" si="168"/>
        <v>0.99998785707242621</v>
      </c>
      <c r="I3599" s="1">
        <f t="shared" si="169"/>
        <v>4.3194441973868888E-2</v>
      </c>
    </row>
    <row r="3600" spans="7:9">
      <c r="G3600" s="4">
        <f t="shared" si="170"/>
        <v>2.1452555295842939</v>
      </c>
      <c r="H3600" s="1">
        <f t="shared" si="168"/>
        <v>0.99998789955636691</v>
      </c>
      <c r="I3600" s="1">
        <f t="shared" si="169"/>
        <v>4.3101899731315688E-2</v>
      </c>
    </row>
    <row r="3601" spans="7:9">
      <c r="G3601" s="4">
        <f t="shared" si="170"/>
        <v>2.1462555295842938</v>
      </c>
      <c r="H3601" s="1">
        <f t="shared" si="168"/>
        <v>0.99998794190075202</v>
      </c>
      <c r="I3601" s="1">
        <f t="shared" si="169"/>
        <v>4.3009512747020709E-2</v>
      </c>
    </row>
    <row r="3602" spans="7:9">
      <c r="G3602" s="4">
        <f t="shared" si="170"/>
        <v>2.1472555295842937</v>
      </c>
      <c r="H3602" s="1">
        <f t="shared" si="168"/>
        <v>0.99998798410600653</v>
      </c>
      <c r="I3602" s="1">
        <f t="shared" si="169"/>
        <v>4.2917280872770691E-2</v>
      </c>
    </row>
    <row r="3603" spans="7:9">
      <c r="G3603" s="4">
        <f t="shared" si="170"/>
        <v>2.1482555295842936</v>
      </c>
      <c r="H3603" s="1">
        <f t="shared" si="168"/>
        <v>0.99998802617255411</v>
      </c>
      <c r="I3603" s="1">
        <f t="shared" si="169"/>
        <v>4.282520396020531E-2</v>
      </c>
    </row>
    <row r="3604" spans="7:9">
      <c r="G3604" s="4">
        <f t="shared" si="170"/>
        <v>2.1492555295842934</v>
      </c>
      <c r="H3604" s="1">
        <f t="shared" si="168"/>
        <v>0.9999880681008172</v>
      </c>
      <c r="I3604" s="1">
        <f t="shared" si="169"/>
        <v>4.2733281860818095E-2</v>
      </c>
    </row>
    <row r="3605" spans="7:9">
      <c r="G3605" s="4">
        <f t="shared" si="170"/>
        <v>2.1502555295842933</v>
      </c>
      <c r="H3605" s="1">
        <f t="shared" si="168"/>
        <v>0.99998810989121723</v>
      </c>
      <c r="I3605" s="1">
        <f t="shared" si="169"/>
        <v>4.2641514425957337E-2</v>
      </c>
    </row>
    <row r="3606" spans="7:9">
      <c r="G3606" s="4">
        <f t="shared" si="170"/>
        <v>2.1512555295842932</v>
      </c>
      <c r="H3606" s="1">
        <f t="shared" si="168"/>
        <v>0.99998815154417442</v>
      </c>
      <c r="I3606" s="1">
        <f t="shared" si="169"/>
        <v>4.2549901506826936E-2</v>
      </c>
    </row>
    <row r="3607" spans="7:9">
      <c r="G3607" s="4">
        <f t="shared" si="170"/>
        <v>2.1522555295842931</v>
      </c>
      <c r="H3607" s="1">
        <f t="shared" si="168"/>
        <v>0.99998819306010767</v>
      </c>
      <c r="I3607" s="1">
        <f t="shared" si="169"/>
        <v>4.2458442954487384E-2</v>
      </c>
    </row>
    <row r="3608" spans="7:9">
      <c r="G3608" s="4">
        <f t="shared" si="170"/>
        <v>2.153255529584293</v>
      </c>
      <c r="H3608" s="1">
        <f t="shared" si="168"/>
        <v>0.99998823443943496</v>
      </c>
      <c r="I3608" s="1">
        <f t="shared" si="169"/>
        <v>4.2367138619856616E-2</v>
      </c>
    </row>
    <row r="3609" spans="7:9">
      <c r="G3609" s="4">
        <f t="shared" si="170"/>
        <v>2.1542555295842929</v>
      </c>
      <c r="H3609" s="1">
        <f t="shared" si="168"/>
        <v>0.99998827568257287</v>
      </c>
      <c r="I3609" s="1">
        <f t="shared" si="169"/>
        <v>4.2275988353710922E-2</v>
      </c>
    </row>
    <row r="3610" spans="7:9">
      <c r="G3610" s="4">
        <f t="shared" si="170"/>
        <v>2.1552555295842928</v>
      </c>
      <c r="H3610" s="1">
        <f t="shared" si="168"/>
        <v>0.99998831678993716</v>
      </c>
      <c r="I3610" s="1">
        <f t="shared" si="169"/>
        <v>4.2184992006685872E-2</v>
      </c>
    </row>
    <row r="3611" spans="7:9">
      <c r="G3611" s="4">
        <f t="shared" si="170"/>
        <v>2.1562555295842927</v>
      </c>
      <c r="H3611" s="1">
        <f t="shared" si="168"/>
        <v>0.99998835776194195</v>
      </c>
      <c r="I3611" s="1">
        <f t="shared" si="169"/>
        <v>4.2094149429277208E-2</v>
      </c>
    </row>
    <row r="3612" spans="7:9">
      <c r="G3612" s="4">
        <f t="shared" si="170"/>
        <v>2.1572555295842926</v>
      </c>
      <c r="H3612" s="1">
        <f t="shared" si="168"/>
        <v>0.99998839859900079</v>
      </c>
      <c r="I3612" s="1">
        <f t="shared" si="169"/>
        <v>4.2003460471841704E-2</v>
      </c>
    </row>
    <row r="3613" spans="7:9">
      <c r="G3613" s="4">
        <f t="shared" si="170"/>
        <v>2.1582555295842925</v>
      </c>
      <c r="H3613" s="1">
        <f t="shared" si="168"/>
        <v>0.99998843930152548</v>
      </c>
      <c r="I3613" s="1">
        <f t="shared" si="169"/>
        <v>4.1912924984598109E-2</v>
      </c>
    </row>
    <row r="3614" spans="7:9">
      <c r="G3614" s="4">
        <f t="shared" si="170"/>
        <v>2.1592555295842923</v>
      </c>
      <c r="H3614" s="1">
        <f t="shared" si="168"/>
        <v>0.99998847986992723</v>
      </c>
      <c r="I3614" s="1">
        <f t="shared" si="169"/>
        <v>4.1822542817628039E-2</v>
      </c>
    </row>
    <row r="3615" spans="7:9">
      <c r="G3615" s="4">
        <f t="shared" si="170"/>
        <v>2.1602555295842922</v>
      </c>
      <c r="H3615" s="1">
        <f t="shared" si="168"/>
        <v>0.99998852030461582</v>
      </c>
      <c r="I3615" s="1">
        <f t="shared" si="169"/>
        <v>4.1732313820876825E-2</v>
      </c>
    </row>
    <row r="3616" spans="7:9">
      <c r="G3616" s="4">
        <f t="shared" si="170"/>
        <v>2.1612555295842921</v>
      </c>
      <c r="H3616" s="1">
        <f t="shared" si="168"/>
        <v>0.99998856060599972</v>
      </c>
      <c r="I3616" s="1">
        <f t="shared" si="169"/>
        <v>4.164223784415446E-2</v>
      </c>
    </row>
    <row r="3617" spans="7:9">
      <c r="G3617" s="4">
        <f t="shared" si="170"/>
        <v>2.162255529584292</v>
      </c>
      <c r="H3617" s="1">
        <f t="shared" si="168"/>
        <v>0.9999886007744867</v>
      </c>
      <c r="I3617" s="1">
        <f t="shared" si="169"/>
        <v>4.1552314737136456E-2</v>
      </c>
    </row>
    <row r="3618" spans="7:9">
      <c r="G3618" s="4">
        <f t="shared" si="170"/>
        <v>2.1632555295842919</v>
      </c>
      <c r="H3618" s="1">
        <f t="shared" si="168"/>
        <v>0.99998864081048311</v>
      </c>
      <c r="I3618" s="1">
        <f t="shared" si="169"/>
        <v>4.1462544349364812E-2</v>
      </c>
    </row>
    <row r="3619" spans="7:9">
      <c r="G3619" s="4">
        <f t="shared" si="170"/>
        <v>2.1642555295842918</v>
      </c>
      <c r="H3619" s="1">
        <f t="shared" si="168"/>
        <v>0.99998868071439417</v>
      </c>
      <c r="I3619" s="1">
        <f t="shared" si="169"/>
        <v>4.1372926530248752E-2</v>
      </c>
    </row>
    <row r="3620" spans="7:9">
      <c r="G3620" s="4">
        <f t="shared" si="170"/>
        <v>2.1652555295842917</v>
      </c>
      <c r="H3620" s="1">
        <f t="shared" si="168"/>
        <v>0.99998872048662402</v>
      </c>
      <c r="I3620" s="1">
        <f t="shared" si="169"/>
        <v>4.1283461129065772E-2</v>
      </c>
    </row>
    <row r="3621" spans="7:9">
      <c r="G3621" s="4">
        <f t="shared" si="170"/>
        <v>2.1662555295842916</v>
      </c>
      <c r="H3621" s="1">
        <f t="shared" si="168"/>
        <v>0.99998876012757576</v>
      </c>
      <c r="I3621" s="1">
        <f t="shared" si="169"/>
        <v>4.1194147994962398E-2</v>
      </c>
    </row>
    <row r="3622" spans="7:9">
      <c r="G3622" s="4">
        <f t="shared" si="170"/>
        <v>2.1672555295842915</v>
      </c>
      <c r="H3622" s="1">
        <f t="shared" si="168"/>
        <v>0.9999887996376513</v>
      </c>
      <c r="I3622" s="1">
        <f t="shared" si="169"/>
        <v>4.110498697695518E-2</v>
      </c>
    </row>
    <row r="3623" spans="7:9">
      <c r="G3623" s="4">
        <f t="shared" si="170"/>
        <v>2.1682555295842914</v>
      </c>
      <c r="H3623" s="1">
        <f t="shared" si="168"/>
        <v>0.99998883901725133</v>
      </c>
      <c r="I3623" s="1">
        <f t="shared" si="169"/>
        <v>4.1015977923931503E-2</v>
      </c>
    </row>
    <row r="3624" spans="7:9">
      <c r="G3624" s="4">
        <f t="shared" si="170"/>
        <v>2.1692555295842912</v>
      </c>
      <c r="H3624" s="1">
        <f t="shared" si="168"/>
        <v>0.99998887826677563</v>
      </c>
      <c r="I3624" s="1">
        <f t="shared" si="169"/>
        <v>4.0927120684650542E-2</v>
      </c>
    </row>
    <row r="3625" spans="7:9">
      <c r="G3625" s="4">
        <f t="shared" si="170"/>
        <v>2.1702555295842911</v>
      </c>
      <c r="H3625" s="1">
        <f t="shared" si="168"/>
        <v>0.99998891738662277</v>
      </c>
      <c r="I3625" s="1">
        <f t="shared" si="169"/>
        <v>4.0838415107744032E-2</v>
      </c>
    </row>
    <row r="3626" spans="7:9">
      <c r="G3626" s="4">
        <f t="shared" si="170"/>
        <v>2.171255529584291</v>
      </c>
      <c r="H3626" s="1">
        <f t="shared" si="168"/>
        <v>0.9999889563771901</v>
      </c>
      <c r="I3626" s="1">
        <f t="shared" si="169"/>
        <v>4.074986104171726E-2</v>
      </c>
    </row>
    <row r="3627" spans="7:9">
      <c r="G3627" s="4">
        <f t="shared" si="170"/>
        <v>2.1722555295842909</v>
      </c>
      <c r="H3627" s="1">
        <f t="shared" si="168"/>
        <v>0.99998899523887397</v>
      </c>
      <c r="I3627" s="1">
        <f t="shared" si="169"/>
        <v>4.0661458334949843E-2</v>
      </c>
    </row>
    <row r="3628" spans="7:9">
      <c r="G3628" s="4">
        <f t="shared" si="170"/>
        <v>2.1732555295842908</v>
      </c>
      <c r="H3628" s="1">
        <f t="shared" si="168"/>
        <v>0.99998903397206962</v>
      </c>
      <c r="I3628" s="1">
        <f t="shared" si="169"/>
        <v>4.0573206835696748E-2</v>
      </c>
    </row>
    <row r="3629" spans="7:9">
      <c r="G3629" s="4">
        <f t="shared" si="170"/>
        <v>2.1742555295842907</v>
      </c>
      <c r="H3629" s="1">
        <f t="shared" si="168"/>
        <v>0.99998907257717118</v>
      </c>
      <c r="I3629" s="1">
        <f t="shared" si="169"/>
        <v>4.0485106392089049E-2</v>
      </c>
    </row>
    <row r="3630" spans="7:9">
      <c r="G3630" s="4">
        <f t="shared" si="170"/>
        <v>2.1752555295842906</v>
      </c>
      <c r="H3630" s="1">
        <f t="shared" si="168"/>
        <v>0.99998911105457167</v>
      </c>
      <c r="I3630" s="1">
        <f t="shared" si="169"/>
        <v>4.0397156852134776E-2</v>
      </c>
    </row>
    <row r="3631" spans="7:9">
      <c r="G3631" s="4">
        <f t="shared" si="170"/>
        <v>2.1762555295842905</v>
      </c>
      <c r="H3631" s="1">
        <f t="shared" si="168"/>
        <v>0.9999891494046631</v>
      </c>
      <c r="I3631" s="1">
        <f t="shared" si="169"/>
        <v>4.0309358063719936E-2</v>
      </c>
    </row>
    <row r="3632" spans="7:9">
      <c r="G3632" s="4">
        <f t="shared" si="170"/>
        <v>2.1772555295842904</v>
      </c>
      <c r="H3632" s="1">
        <f t="shared" si="168"/>
        <v>0.99998918762783617</v>
      </c>
      <c r="I3632" s="1">
        <f t="shared" si="169"/>
        <v>4.0221709874609275E-2</v>
      </c>
    </row>
    <row r="3633" spans="7:9">
      <c r="G3633" s="4">
        <f t="shared" si="170"/>
        <v>2.1782555295842903</v>
      </c>
      <c r="H3633" s="1">
        <f t="shared" si="168"/>
        <v>0.99998922572448079</v>
      </c>
      <c r="I3633" s="1">
        <f t="shared" si="169"/>
        <v>4.0134212132447111E-2</v>
      </c>
    </row>
    <row r="3634" spans="7:9">
      <c r="G3634" s="4">
        <f t="shared" si="170"/>
        <v>2.1792555295842901</v>
      </c>
      <c r="H3634" s="1">
        <f t="shared" si="168"/>
        <v>0.99998926369498553</v>
      </c>
      <c r="I3634" s="1">
        <f t="shared" si="169"/>
        <v>4.004686468475839E-2</v>
      </c>
    </row>
    <row r="3635" spans="7:9">
      <c r="G3635" s="4">
        <f t="shared" si="170"/>
        <v>2.18025552958429</v>
      </c>
      <c r="H3635" s="1">
        <f t="shared" si="168"/>
        <v>0.99998930153973786</v>
      </c>
      <c r="I3635" s="1">
        <f t="shared" si="169"/>
        <v>3.9959667378949341E-2</v>
      </c>
    </row>
    <row r="3636" spans="7:9">
      <c r="G3636" s="4">
        <f t="shared" si="170"/>
        <v>2.1812555295842899</v>
      </c>
      <c r="H3636" s="1">
        <f t="shared" si="168"/>
        <v>0.99998933925912448</v>
      </c>
      <c r="I3636" s="1">
        <f t="shared" si="169"/>
        <v>3.9872620062308434E-2</v>
      </c>
    </row>
    <row r="3637" spans="7:9">
      <c r="G3637" s="4">
        <f t="shared" si="170"/>
        <v>2.1822555295842898</v>
      </c>
      <c r="H3637" s="1">
        <f t="shared" si="168"/>
        <v>0.99998937685353062</v>
      </c>
      <c r="I3637" s="1">
        <f t="shared" si="169"/>
        <v>3.9785722582007313E-2</v>
      </c>
    </row>
    <row r="3638" spans="7:9">
      <c r="G3638" s="4">
        <f t="shared" si="170"/>
        <v>2.1832555295842897</v>
      </c>
      <c r="H3638" s="1">
        <f t="shared" si="168"/>
        <v>0.99998941432334054</v>
      </c>
      <c r="I3638" s="1">
        <f t="shared" si="169"/>
        <v>3.9698974785101544E-2</v>
      </c>
    </row>
    <row r="3639" spans="7:9">
      <c r="G3639" s="4">
        <f t="shared" si="170"/>
        <v>2.1842555295842896</v>
      </c>
      <c r="H3639" s="1">
        <f t="shared" si="168"/>
        <v>0.99998945166893771</v>
      </c>
      <c r="I3639" s="1">
        <f t="shared" si="169"/>
        <v>3.961237651853157E-2</v>
      </c>
    </row>
    <row r="3640" spans="7:9">
      <c r="G3640" s="4">
        <f t="shared" si="170"/>
        <v>2.1852555295842895</v>
      </c>
      <c r="H3640" s="1">
        <f t="shared" si="168"/>
        <v>0.99998948889070427</v>
      </c>
      <c r="I3640" s="1">
        <f t="shared" si="169"/>
        <v>3.9525927629123499E-2</v>
      </c>
    </row>
    <row r="3641" spans="7:9">
      <c r="G3641" s="4">
        <f t="shared" si="170"/>
        <v>2.1862555295842894</v>
      </c>
      <c r="H3641" s="1">
        <f t="shared" si="168"/>
        <v>0.99998952598902113</v>
      </c>
      <c r="I3641" s="1">
        <f t="shared" si="169"/>
        <v>3.9439627963590018E-2</v>
      </c>
    </row>
    <row r="3642" spans="7:9">
      <c r="G3642" s="4">
        <f t="shared" si="170"/>
        <v>2.1872555295842893</v>
      </c>
      <c r="H3642" s="1">
        <f t="shared" si="168"/>
        <v>0.99998956296426855</v>
      </c>
      <c r="I3642" s="1">
        <f t="shared" si="169"/>
        <v>3.9353477368531245E-2</v>
      </c>
    </row>
    <row r="3643" spans="7:9">
      <c r="G3643" s="4">
        <f t="shared" si="170"/>
        <v>2.1882555295842891</v>
      </c>
      <c r="H3643" s="1">
        <f t="shared" si="168"/>
        <v>0.99998959981682534</v>
      </c>
      <c r="I3643" s="1">
        <f t="shared" si="169"/>
        <v>3.9267475690435587E-2</v>
      </c>
    </row>
    <row r="3644" spans="7:9">
      <c r="G3644" s="4">
        <f t="shared" si="170"/>
        <v>2.189255529584289</v>
      </c>
      <c r="H3644" s="1">
        <f t="shared" si="168"/>
        <v>0.9999896365470694</v>
      </c>
      <c r="I3644" s="1">
        <f t="shared" si="169"/>
        <v>3.9181622775680554E-2</v>
      </c>
    </row>
    <row r="3645" spans="7:9">
      <c r="G3645" s="4">
        <f t="shared" si="170"/>
        <v>2.1902555295842889</v>
      </c>
      <c r="H3645" s="1">
        <f t="shared" si="168"/>
        <v>0.99998967315537779</v>
      </c>
      <c r="I3645" s="1">
        <f t="shared" si="169"/>
        <v>3.9095918470533703E-2</v>
      </c>
    </row>
    <row r="3646" spans="7:9">
      <c r="G3646" s="4">
        <f t="shared" si="170"/>
        <v>2.1912555295842888</v>
      </c>
      <c r="H3646" s="1">
        <f t="shared" si="168"/>
        <v>0.99998970964212608</v>
      </c>
      <c r="I3646" s="1">
        <f t="shared" si="169"/>
        <v>3.9010362621153399E-2</v>
      </c>
    </row>
    <row r="3647" spans="7:9">
      <c r="G3647" s="4">
        <f t="shared" si="170"/>
        <v>2.1922555295842887</v>
      </c>
      <c r="H3647" s="1">
        <f t="shared" si="168"/>
        <v>0.99998974600768908</v>
      </c>
      <c r="I3647" s="1">
        <f t="shared" si="169"/>
        <v>3.8924955073589743E-2</v>
      </c>
    </row>
    <row r="3648" spans="7:9">
      <c r="G3648" s="4">
        <f t="shared" si="170"/>
        <v>2.1932555295842886</v>
      </c>
      <c r="H3648" s="1">
        <f t="shared" si="168"/>
        <v>0.99998978225244051</v>
      </c>
      <c r="I3648" s="1">
        <f t="shared" si="169"/>
        <v>3.8839695673785347E-2</v>
      </c>
    </row>
    <row r="3649" spans="7:9">
      <c r="G3649" s="4">
        <f t="shared" si="170"/>
        <v>2.1942555295842885</v>
      </c>
      <c r="H3649" s="1">
        <f t="shared" si="168"/>
        <v>0.99998981837675294</v>
      </c>
      <c r="I3649" s="1">
        <f t="shared" si="169"/>
        <v>3.8754584267576289E-2</v>
      </c>
    </row>
    <row r="3650" spans="7:9">
      <c r="G3650" s="4">
        <f t="shared" si="170"/>
        <v>2.1952555295842884</v>
      </c>
      <c r="H3650" s="1">
        <f t="shared" ref="H3650:H3713" si="171">1-$B$1*NORMSDIST($E$5-$E$6*G3650)</f>
        <v>0.99998985438099808</v>
      </c>
      <c r="I3650" s="1">
        <f t="shared" ref="I3650:I3713" si="172">_xlfn.NORM.S.DIST(G3650,FALSE)/(1-$B$16)</f>
        <v>3.866962070069286E-2</v>
      </c>
    </row>
    <row r="3651" spans="7:9">
      <c r="G3651" s="4">
        <f t="shared" ref="G3651:G3714" si="173">G3650+0.001</f>
        <v>2.1962555295842883</v>
      </c>
      <c r="H3651" s="1">
        <f t="shared" si="171"/>
        <v>0.9999898902655463</v>
      </c>
      <c r="I3651" s="1">
        <f t="shared" si="172"/>
        <v>3.8584804818760463E-2</v>
      </c>
    </row>
    <row r="3652" spans="7:9">
      <c r="G3652" s="4">
        <f t="shared" si="173"/>
        <v>2.1972555295842882</v>
      </c>
      <c r="H3652" s="1">
        <f t="shared" si="171"/>
        <v>0.9999899260307672</v>
      </c>
      <c r="I3652" s="1">
        <f t="shared" si="172"/>
        <v>3.850013646730048E-2</v>
      </c>
    </row>
    <row r="3653" spans="7:9">
      <c r="G3653" s="4">
        <f t="shared" si="173"/>
        <v>2.198255529584288</v>
      </c>
      <c r="H3653" s="1">
        <f t="shared" si="171"/>
        <v>0.99998996167702925</v>
      </c>
      <c r="I3653" s="1">
        <f t="shared" si="172"/>
        <v>3.8415615491731045E-2</v>
      </c>
    </row>
    <row r="3654" spans="7:9">
      <c r="G3654" s="4">
        <f t="shared" si="173"/>
        <v>2.1992555295842879</v>
      </c>
      <c r="H3654" s="1">
        <f t="shared" si="171"/>
        <v>0.99998999720469983</v>
      </c>
      <c r="I3654" s="1">
        <f t="shared" si="172"/>
        <v>3.8331241737367953E-2</v>
      </c>
    </row>
    <row r="3655" spans="7:9">
      <c r="G3655" s="4">
        <f t="shared" si="173"/>
        <v>2.2002555295842878</v>
      </c>
      <c r="H3655" s="1">
        <f t="shared" si="171"/>
        <v>0.99999003261414532</v>
      </c>
      <c r="I3655" s="1">
        <f t="shared" si="172"/>
        <v>3.8247015049425508E-2</v>
      </c>
    </row>
    <row r="3656" spans="7:9">
      <c r="G3656" s="4">
        <f t="shared" si="173"/>
        <v>2.2012555295842877</v>
      </c>
      <c r="H3656" s="1">
        <f t="shared" si="171"/>
        <v>0.99999006790573119</v>
      </c>
      <c r="I3656" s="1">
        <f t="shared" si="172"/>
        <v>3.8162935273017305E-2</v>
      </c>
    </row>
    <row r="3657" spans="7:9">
      <c r="G3657" s="4">
        <f t="shared" si="173"/>
        <v>2.2022555295842876</v>
      </c>
      <c r="H3657" s="1">
        <f t="shared" si="171"/>
        <v>0.99999010307982161</v>
      </c>
      <c r="I3657" s="1">
        <f t="shared" si="172"/>
        <v>3.80790022531571E-2</v>
      </c>
    </row>
    <row r="3658" spans="7:9">
      <c r="G3658" s="4">
        <f t="shared" si="173"/>
        <v>2.2032555295842875</v>
      </c>
      <c r="H3658" s="1">
        <f t="shared" si="171"/>
        <v>0.99999013813677995</v>
      </c>
      <c r="I3658" s="1">
        <f t="shared" si="172"/>
        <v>3.7995215834759684E-2</v>
      </c>
    </row>
    <row r="3659" spans="7:9">
      <c r="G3659" s="4">
        <f t="shared" si="173"/>
        <v>2.2042555295842874</v>
      </c>
      <c r="H3659" s="1">
        <f t="shared" si="171"/>
        <v>0.99999017307696858</v>
      </c>
      <c r="I3659" s="1">
        <f t="shared" si="172"/>
        <v>3.7911575862641683E-2</v>
      </c>
    </row>
    <row r="3660" spans="7:9">
      <c r="G3660" s="4">
        <f t="shared" si="173"/>
        <v>2.2052555295842873</v>
      </c>
      <c r="H3660" s="1">
        <f t="shared" si="171"/>
        <v>0.99999020790074866</v>
      </c>
      <c r="I3660" s="1">
        <f t="shared" si="172"/>
        <v>3.7828082181522366E-2</v>
      </c>
    </row>
    <row r="3661" spans="7:9">
      <c r="G3661" s="4">
        <f t="shared" si="173"/>
        <v>2.2062555295842872</v>
      </c>
      <c r="H3661" s="1">
        <f t="shared" si="171"/>
        <v>0.99999024260848046</v>
      </c>
      <c r="I3661" s="1">
        <f t="shared" si="172"/>
        <v>3.7744734636024568E-2</v>
      </c>
    </row>
    <row r="3662" spans="7:9">
      <c r="G3662" s="4">
        <f t="shared" si="173"/>
        <v>2.2072555295842871</v>
      </c>
      <c r="H3662" s="1">
        <f t="shared" si="171"/>
        <v>0.99999027720052314</v>
      </c>
      <c r="I3662" s="1">
        <f t="shared" si="172"/>
        <v>3.76615330706754E-2</v>
      </c>
    </row>
    <row r="3663" spans="7:9">
      <c r="G3663" s="4">
        <f t="shared" si="173"/>
        <v>2.2082555295842869</v>
      </c>
      <c r="H3663" s="1">
        <f t="shared" si="171"/>
        <v>0.99999031167723496</v>
      </c>
      <c r="I3663" s="1">
        <f t="shared" si="172"/>
        <v>3.7578477329907226E-2</v>
      </c>
    </row>
    <row r="3664" spans="7:9">
      <c r="G3664" s="4">
        <f t="shared" si="173"/>
        <v>2.2092555295842868</v>
      </c>
      <c r="H3664" s="1">
        <f t="shared" si="171"/>
        <v>0.99999034603897319</v>
      </c>
      <c r="I3664" s="1">
        <f t="shared" si="172"/>
        <v>3.7495567258058367E-2</v>
      </c>
    </row>
    <row r="3665" spans="7:9">
      <c r="G3665" s="4">
        <f t="shared" si="173"/>
        <v>2.2102555295842867</v>
      </c>
      <c r="H3665" s="1">
        <f t="shared" si="171"/>
        <v>0.99999038028609388</v>
      </c>
      <c r="I3665" s="1">
        <f t="shared" si="172"/>
        <v>3.7412802699374005E-2</v>
      </c>
    </row>
    <row r="3666" spans="7:9">
      <c r="G3666" s="4">
        <f t="shared" si="173"/>
        <v>2.2112555295842866</v>
      </c>
      <c r="H3666" s="1">
        <f t="shared" si="171"/>
        <v>0.99999041441895231</v>
      </c>
      <c r="I3666" s="1">
        <f t="shared" si="172"/>
        <v>3.7330183498006965E-2</v>
      </c>
    </row>
    <row r="3667" spans="7:9">
      <c r="G3667" s="4">
        <f t="shared" si="173"/>
        <v>2.2122555295842865</v>
      </c>
      <c r="H3667" s="1">
        <f t="shared" si="171"/>
        <v>0.99999044843790263</v>
      </c>
      <c r="I3667" s="1">
        <f t="shared" si="172"/>
        <v>3.7247709498018561E-2</v>
      </c>
    </row>
    <row r="3668" spans="7:9">
      <c r="G3668" s="4">
        <f t="shared" si="173"/>
        <v>2.2132555295842864</v>
      </c>
      <c r="H3668" s="1">
        <f t="shared" si="171"/>
        <v>0.99999048234329813</v>
      </c>
      <c r="I3668" s="1">
        <f t="shared" si="172"/>
        <v>3.7165380543379485E-2</v>
      </c>
    </row>
    <row r="3669" spans="7:9">
      <c r="G3669" s="4">
        <f t="shared" si="173"/>
        <v>2.2142555295842863</v>
      </c>
      <c r="H3669" s="1">
        <f t="shared" si="171"/>
        <v>0.99999051613549073</v>
      </c>
      <c r="I3669" s="1">
        <f t="shared" si="172"/>
        <v>3.7083196477970481E-2</v>
      </c>
    </row>
    <row r="3670" spans="7:9">
      <c r="G3670" s="4">
        <f t="shared" si="173"/>
        <v>2.2152555295842862</v>
      </c>
      <c r="H3670" s="1">
        <f t="shared" si="171"/>
        <v>0.99999054981483182</v>
      </c>
      <c r="I3670" s="1">
        <f t="shared" si="172"/>
        <v>3.7001157145583309E-2</v>
      </c>
    </row>
    <row r="3671" spans="7:9">
      <c r="G3671" s="4">
        <f t="shared" si="173"/>
        <v>2.2162555295842861</v>
      </c>
      <c r="H3671" s="1">
        <f t="shared" si="171"/>
        <v>0.99999058338167157</v>
      </c>
      <c r="I3671" s="1">
        <f t="shared" si="172"/>
        <v>3.6919262389921499E-2</v>
      </c>
    </row>
    <row r="3672" spans="7:9">
      <c r="G3672" s="4">
        <f t="shared" si="173"/>
        <v>2.217255529584286</v>
      </c>
      <c r="H3672" s="1">
        <f t="shared" si="171"/>
        <v>0.99999061683635915</v>
      </c>
      <c r="I3672" s="1">
        <f t="shared" si="172"/>
        <v>3.6837512054601201E-2</v>
      </c>
    </row>
    <row r="3673" spans="7:9">
      <c r="G3673" s="4">
        <f t="shared" si="173"/>
        <v>2.2182555295842858</v>
      </c>
      <c r="H3673" s="1">
        <f t="shared" si="171"/>
        <v>0.99999065017924271</v>
      </c>
      <c r="I3673" s="1">
        <f t="shared" si="172"/>
        <v>3.6755905983151982E-2</v>
      </c>
    </row>
    <row r="3674" spans="7:9">
      <c r="G3674" s="4">
        <f t="shared" si="173"/>
        <v>2.2192555295842857</v>
      </c>
      <c r="H3674" s="1">
        <f t="shared" si="171"/>
        <v>0.99999068341066955</v>
      </c>
      <c r="I3674" s="1">
        <f t="shared" si="172"/>
        <v>3.66744440190176E-2</v>
      </c>
    </row>
    <row r="3675" spans="7:9">
      <c r="G3675" s="4">
        <f t="shared" si="173"/>
        <v>2.2202555295842856</v>
      </c>
      <c r="H3675" s="1">
        <f t="shared" si="171"/>
        <v>0.99999071653098592</v>
      </c>
      <c r="I3675" s="1">
        <f t="shared" si="172"/>
        <v>3.6593126005556934E-2</v>
      </c>
    </row>
    <row r="3676" spans="7:9">
      <c r="G3676" s="4">
        <f t="shared" si="173"/>
        <v>2.2212555295842855</v>
      </c>
      <c r="H3676" s="1">
        <f t="shared" si="171"/>
        <v>0.99999074954053702</v>
      </c>
      <c r="I3676" s="1">
        <f t="shared" si="172"/>
        <v>3.6511951786044688E-2</v>
      </c>
    </row>
    <row r="3677" spans="7:9">
      <c r="G3677" s="4">
        <f t="shared" si="173"/>
        <v>2.2222555295842854</v>
      </c>
      <c r="H3677" s="1">
        <f t="shared" si="171"/>
        <v>0.99999078243966721</v>
      </c>
      <c r="I3677" s="1">
        <f t="shared" si="172"/>
        <v>3.6430921203672285E-2</v>
      </c>
    </row>
    <row r="3678" spans="7:9">
      <c r="G3678" s="4">
        <f t="shared" si="173"/>
        <v>2.2232555295842853</v>
      </c>
      <c r="H3678" s="1">
        <f t="shared" si="171"/>
        <v>0.99999081522871969</v>
      </c>
      <c r="I3678" s="1">
        <f t="shared" si="172"/>
        <v>3.6350034101548578E-2</v>
      </c>
    </row>
    <row r="3679" spans="7:9">
      <c r="G3679" s="4">
        <f t="shared" si="173"/>
        <v>2.2242555295842852</v>
      </c>
      <c r="H3679" s="1">
        <f t="shared" si="171"/>
        <v>0.99999084790803683</v>
      </c>
      <c r="I3679" s="1">
        <f t="shared" si="172"/>
        <v>3.6269290322700806E-2</v>
      </c>
    </row>
    <row r="3680" spans="7:9">
      <c r="G3680" s="4">
        <f t="shared" si="173"/>
        <v>2.2252555295842851</v>
      </c>
      <c r="H3680" s="1">
        <f t="shared" si="171"/>
        <v>0.99999088047796003</v>
      </c>
      <c r="I3680" s="1">
        <f t="shared" si="172"/>
        <v>3.6188689710075245E-2</v>
      </c>
    </row>
    <row r="3681" spans="7:9">
      <c r="G3681" s="4">
        <f t="shared" si="173"/>
        <v>2.226255529584285</v>
      </c>
      <c r="H3681" s="1">
        <f t="shared" si="171"/>
        <v>0.99999091293882969</v>
      </c>
      <c r="I3681" s="1">
        <f t="shared" si="172"/>
        <v>3.6108232106538123E-2</v>
      </c>
    </row>
    <row r="3682" spans="7:9">
      <c r="G3682" s="4">
        <f t="shared" si="173"/>
        <v>2.2272555295842849</v>
      </c>
      <c r="H3682" s="1">
        <f t="shared" si="171"/>
        <v>0.99999094529098509</v>
      </c>
      <c r="I3682" s="1">
        <f t="shared" si="172"/>
        <v>3.6027917354876392E-2</v>
      </c>
    </row>
    <row r="3683" spans="7:9">
      <c r="G3683" s="4">
        <f t="shared" si="173"/>
        <v>2.2282555295842847</v>
      </c>
      <c r="H3683" s="1">
        <f t="shared" si="171"/>
        <v>0.99999097753476485</v>
      </c>
      <c r="I3683" s="1">
        <f t="shared" si="172"/>
        <v>3.5947745297798518E-2</v>
      </c>
    </row>
    <row r="3684" spans="7:9">
      <c r="G3684" s="4">
        <f t="shared" si="173"/>
        <v>2.2292555295842846</v>
      </c>
      <c r="H3684" s="1">
        <f t="shared" si="171"/>
        <v>0.99999100967050647</v>
      </c>
      <c r="I3684" s="1">
        <f t="shared" si="172"/>
        <v>3.5867715777935329E-2</v>
      </c>
    </row>
    <row r="3685" spans="7:9">
      <c r="G3685" s="4">
        <f t="shared" si="173"/>
        <v>2.2302555295842845</v>
      </c>
      <c r="H3685" s="1">
        <f t="shared" si="171"/>
        <v>0.99999104169854636</v>
      </c>
      <c r="I3685" s="1">
        <f t="shared" si="172"/>
        <v>3.5787828637840746E-2</v>
      </c>
    </row>
    <row r="3686" spans="7:9">
      <c r="G3686" s="4">
        <f t="shared" si="173"/>
        <v>2.2312555295842844</v>
      </c>
      <c r="H3686" s="1">
        <f t="shared" si="171"/>
        <v>0.99999107361922013</v>
      </c>
      <c r="I3686" s="1">
        <f t="shared" si="172"/>
        <v>3.5708083719992657E-2</v>
      </c>
    </row>
    <row r="3687" spans="7:9">
      <c r="G3687" s="4">
        <f t="shared" si="173"/>
        <v>2.2322555295842843</v>
      </c>
      <c r="H3687" s="1">
        <f t="shared" si="171"/>
        <v>0.99999110543286251</v>
      </c>
      <c r="I3687" s="1">
        <f t="shared" si="172"/>
        <v>3.5628480866793655E-2</v>
      </c>
    </row>
    <row r="3688" spans="7:9">
      <c r="G3688" s="4">
        <f t="shared" si="173"/>
        <v>2.2332555295842842</v>
      </c>
      <c r="H3688" s="1">
        <f t="shared" si="171"/>
        <v>0.99999113713980714</v>
      </c>
      <c r="I3688" s="1">
        <f t="shared" si="172"/>
        <v>3.5549019920571877E-2</v>
      </c>
    </row>
    <row r="3689" spans="7:9">
      <c r="G3689" s="4">
        <f t="shared" si="173"/>
        <v>2.2342555295842841</v>
      </c>
      <c r="H3689" s="1">
        <f t="shared" si="171"/>
        <v>0.99999116874038663</v>
      </c>
      <c r="I3689" s="1">
        <f t="shared" si="172"/>
        <v>3.5469700723581785E-2</v>
      </c>
    </row>
    <row r="3690" spans="7:9">
      <c r="G3690" s="4">
        <f t="shared" si="173"/>
        <v>2.235255529584284</v>
      </c>
      <c r="H3690" s="1">
        <f t="shared" si="171"/>
        <v>0.99999120023493282</v>
      </c>
      <c r="I3690" s="1">
        <f t="shared" si="172"/>
        <v>3.5390523118004967E-2</v>
      </c>
    </row>
    <row r="3691" spans="7:9">
      <c r="G3691" s="4">
        <f t="shared" si="173"/>
        <v>2.2362555295842839</v>
      </c>
      <c r="H3691" s="1">
        <f t="shared" si="171"/>
        <v>0.99999123162377668</v>
      </c>
      <c r="I3691" s="1">
        <f t="shared" si="172"/>
        <v>3.5311486945950904E-2</v>
      </c>
    </row>
    <row r="3692" spans="7:9">
      <c r="G3692" s="4">
        <f t="shared" si="173"/>
        <v>2.2372555295842838</v>
      </c>
      <c r="H3692" s="1">
        <f t="shared" si="171"/>
        <v>0.99999126290724782</v>
      </c>
      <c r="I3692" s="1">
        <f t="shared" si="172"/>
        <v>3.5232592049457792E-2</v>
      </c>
    </row>
    <row r="3693" spans="7:9">
      <c r="G3693" s="4">
        <f t="shared" si="173"/>
        <v>2.2382555295842836</v>
      </c>
      <c r="H3693" s="1">
        <f t="shared" si="171"/>
        <v>0.99999129408567544</v>
      </c>
      <c r="I3693" s="1">
        <f t="shared" si="172"/>
        <v>3.5153838270493329E-2</v>
      </c>
    </row>
    <row r="3694" spans="7:9">
      <c r="G3694" s="4">
        <f t="shared" si="173"/>
        <v>2.2392555295842835</v>
      </c>
      <c r="H3694" s="1">
        <f t="shared" si="171"/>
        <v>0.99999132515938749</v>
      </c>
      <c r="I3694" s="1">
        <f t="shared" si="172"/>
        <v>3.5075225450955504E-2</v>
      </c>
    </row>
    <row r="3695" spans="7:9">
      <c r="G3695" s="4">
        <f t="shared" si="173"/>
        <v>2.2402555295842834</v>
      </c>
      <c r="H3695" s="1">
        <f t="shared" si="171"/>
        <v>0.99999135612871093</v>
      </c>
      <c r="I3695" s="1">
        <f t="shared" si="172"/>
        <v>3.4996753432673354E-2</v>
      </c>
    </row>
    <row r="3696" spans="7:9">
      <c r="G3696" s="4">
        <f t="shared" si="173"/>
        <v>2.2412555295842833</v>
      </c>
      <c r="H3696" s="1">
        <f t="shared" si="171"/>
        <v>0.99999138699397205</v>
      </c>
      <c r="I3696" s="1">
        <f t="shared" si="172"/>
        <v>3.4918422057407791E-2</v>
      </c>
    </row>
    <row r="3697" spans="7:9">
      <c r="G3697" s="4">
        <f t="shared" si="173"/>
        <v>2.2422555295842832</v>
      </c>
      <c r="H3697" s="1">
        <f t="shared" si="171"/>
        <v>0.99999141775549605</v>
      </c>
      <c r="I3697" s="1">
        <f t="shared" si="172"/>
        <v>3.4840231166852365E-2</v>
      </c>
    </row>
    <row r="3698" spans="7:9">
      <c r="G3698" s="4">
        <f t="shared" si="173"/>
        <v>2.2432555295842831</v>
      </c>
      <c r="H3698" s="1">
        <f t="shared" si="171"/>
        <v>0.99999144841360699</v>
      </c>
      <c r="I3698" s="1">
        <f t="shared" si="172"/>
        <v>3.476218060263405E-2</v>
      </c>
    </row>
    <row r="3699" spans="7:9">
      <c r="G3699" s="4">
        <f t="shared" si="173"/>
        <v>2.244255529584283</v>
      </c>
      <c r="H3699" s="1">
        <f t="shared" si="171"/>
        <v>0.99999147896862861</v>
      </c>
      <c r="I3699" s="1">
        <f t="shared" si="172"/>
        <v>3.4684270206314018E-2</v>
      </c>
    </row>
    <row r="3700" spans="7:9">
      <c r="G3700" s="4">
        <f t="shared" si="173"/>
        <v>2.2452555295842829</v>
      </c>
      <c r="H3700" s="1">
        <f t="shared" si="171"/>
        <v>0.999991509420883</v>
      </c>
      <c r="I3700" s="1">
        <f t="shared" si="172"/>
        <v>3.4606499819388466E-2</v>
      </c>
    </row>
    <row r="3701" spans="7:9">
      <c r="G3701" s="4">
        <f t="shared" si="173"/>
        <v>2.2462555295842828</v>
      </c>
      <c r="H3701" s="1">
        <f t="shared" si="171"/>
        <v>0.99999153977069188</v>
      </c>
      <c r="I3701" s="1">
        <f t="shared" si="172"/>
        <v>3.4528869283289312E-2</v>
      </c>
    </row>
    <row r="3702" spans="7:9">
      <c r="G3702" s="4">
        <f t="shared" si="173"/>
        <v>2.2472555295842827</v>
      </c>
      <c r="H3702" s="1">
        <f t="shared" si="171"/>
        <v>0.99999157001837569</v>
      </c>
      <c r="I3702" s="1">
        <f t="shared" si="172"/>
        <v>3.445137843938504E-2</v>
      </c>
    </row>
    <row r="3703" spans="7:9">
      <c r="G3703" s="4">
        <f t="shared" si="173"/>
        <v>2.2482555295842825</v>
      </c>
      <c r="H3703" s="1">
        <f t="shared" si="171"/>
        <v>0.99999160016425426</v>
      </c>
      <c r="I3703" s="1">
        <f t="shared" si="172"/>
        <v>3.437402712898148E-2</v>
      </c>
    </row>
    <row r="3704" spans="7:9">
      <c r="G3704" s="4">
        <f t="shared" si="173"/>
        <v>2.2492555295842824</v>
      </c>
      <c r="H3704" s="1">
        <f t="shared" si="171"/>
        <v>0.99999163020864623</v>
      </c>
      <c r="I3704" s="1">
        <f t="shared" si="172"/>
        <v>3.4296815193322505E-2</v>
      </c>
    </row>
    <row r="3705" spans="7:9">
      <c r="G3705" s="4">
        <f t="shared" si="173"/>
        <v>2.2502555295842823</v>
      </c>
      <c r="H3705" s="1">
        <f t="shared" si="171"/>
        <v>0.99999166015186958</v>
      </c>
      <c r="I3705" s="1">
        <f t="shared" si="172"/>
        <v>3.4219742473590886E-2</v>
      </c>
    </row>
    <row r="3706" spans="7:9">
      <c r="G3706" s="4">
        <f t="shared" si="173"/>
        <v>2.2512555295842822</v>
      </c>
      <c r="H3706" s="1">
        <f t="shared" si="171"/>
        <v>0.99999168999424104</v>
      </c>
      <c r="I3706" s="1">
        <f t="shared" si="172"/>
        <v>3.4142808810909038E-2</v>
      </c>
    </row>
    <row r="3707" spans="7:9">
      <c r="G3707" s="4">
        <f t="shared" si="173"/>
        <v>2.2522555295842821</v>
      </c>
      <c r="H3707" s="1">
        <f t="shared" si="171"/>
        <v>0.99999171973607692</v>
      </c>
      <c r="I3707" s="1">
        <f t="shared" si="172"/>
        <v>3.4066014046339799E-2</v>
      </c>
    </row>
    <row r="3708" spans="7:9">
      <c r="G3708" s="4">
        <f t="shared" si="173"/>
        <v>2.253255529584282</v>
      </c>
      <c r="H3708" s="1">
        <f t="shared" si="171"/>
        <v>0.99999174937769209</v>
      </c>
      <c r="I3708" s="1">
        <f t="shared" si="172"/>
        <v>3.3989358020887137E-2</v>
      </c>
    </row>
    <row r="3709" spans="7:9">
      <c r="G3709" s="4">
        <f t="shared" si="173"/>
        <v>2.2542555295842819</v>
      </c>
      <c r="H3709" s="1">
        <f t="shared" si="171"/>
        <v>0.99999177891940094</v>
      </c>
      <c r="I3709" s="1">
        <f t="shared" si="172"/>
        <v>3.3912840575497032E-2</v>
      </c>
    </row>
    <row r="3710" spans="7:9">
      <c r="G3710" s="4">
        <f t="shared" si="173"/>
        <v>2.2552555295842818</v>
      </c>
      <c r="H3710" s="1">
        <f t="shared" si="171"/>
        <v>0.9999918083615168</v>
      </c>
      <c r="I3710" s="1">
        <f t="shared" si="172"/>
        <v>3.3836461551058128E-2</v>
      </c>
    </row>
    <row r="3711" spans="7:9">
      <c r="G3711" s="4">
        <f t="shared" si="173"/>
        <v>2.2562555295842817</v>
      </c>
      <c r="H3711" s="1">
        <f t="shared" si="171"/>
        <v>0.99999183770435196</v>
      </c>
      <c r="I3711" s="1">
        <f t="shared" si="172"/>
        <v>3.3760220788402566E-2</v>
      </c>
    </row>
    <row r="3712" spans="7:9">
      <c r="G3712" s="4">
        <f t="shared" si="173"/>
        <v>2.2572555295842816</v>
      </c>
      <c r="H3712" s="1">
        <f t="shared" si="171"/>
        <v>0.99999186694821807</v>
      </c>
      <c r="I3712" s="1">
        <f t="shared" si="172"/>
        <v>3.3684118128306739E-2</v>
      </c>
    </row>
    <row r="3713" spans="7:9">
      <c r="G3713" s="4">
        <f t="shared" si="173"/>
        <v>2.2582555295842814</v>
      </c>
      <c r="H3713" s="1">
        <f t="shared" si="171"/>
        <v>0.99999189609342576</v>
      </c>
      <c r="I3713" s="1">
        <f t="shared" si="172"/>
        <v>3.3608153411492037E-2</v>
      </c>
    </row>
    <row r="3714" spans="7:9">
      <c r="G3714" s="4">
        <f t="shared" si="173"/>
        <v>2.2592555295842813</v>
      </c>
      <c r="H3714" s="1">
        <f t="shared" ref="H3714:H3777" si="174">1-$B$1*NORMSDIST($E$5-$E$6*G3714)</f>
        <v>0.99999192514028468</v>
      </c>
      <c r="I3714" s="1">
        <f t="shared" ref="I3714:I3777" si="175">_xlfn.NORM.S.DIST(G3714,FALSE)/(1-$B$16)</f>
        <v>3.3532326478625606E-2</v>
      </c>
    </row>
    <row r="3715" spans="7:9">
      <c r="G3715" s="4">
        <f t="shared" ref="G3715:G3778" si="176">G3714+0.001</f>
        <v>2.2602555295842812</v>
      </c>
      <c r="H3715" s="1">
        <f t="shared" si="174"/>
        <v>0.9999919540891038</v>
      </c>
      <c r="I3715" s="1">
        <f t="shared" si="175"/>
        <v>3.345663717032113E-2</v>
      </c>
    </row>
    <row r="3716" spans="7:9">
      <c r="G3716" s="4">
        <f t="shared" si="176"/>
        <v>2.2612555295842811</v>
      </c>
      <c r="H3716" s="1">
        <f t="shared" si="174"/>
        <v>0.99999198294019109</v>
      </c>
      <c r="I3716" s="1">
        <f t="shared" si="175"/>
        <v>3.3381085327139542E-2</v>
      </c>
    </row>
    <row r="3717" spans="7:9">
      <c r="G3717" s="4">
        <f t="shared" si="176"/>
        <v>2.262255529584281</v>
      </c>
      <c r="H3717" s="1">
        <f t="shared" si="174"/>
        <v>0.99999201169385354</v>
      </c>
      <c r="I3717" s="1">
        <f t="shared" si="175"/>
        <v>3.3305670789589854E-2</v>
      </c>
    </row>
    <row r="3718" spans="7:9">
      <c r="G3718" s="4">
        <f t="shared" si="176"/>
        <v>2.2632555295842809</v>
      </c>
      <c r="H3718" s="1">
        <f t="shared" si="174"/>
        <v>0.99999204035039735</v>
      </c>
      <c r="I3718" s="1">
        <f t="shared" si="175"/>
        <v>3.3230393398129832E-2</v>
      </c>
    </row>
    <row r="3719" spans="7:9">
      <c r="G3719" s="4">
        <f t="shared" si="176"/>
        <v>2.2642555295842808</v>
      </c>
      <c r="H3719" s="1">
        <f t="shared" si="174"/>
        <v>0.99999206891012793</v>
      </c>
      <c r="I3719" s="1">
        <f t="shared" si="175"/>
        <v>3.3155252993166823E-2</v>
      </c>
    </row>
    <row r="3720" spans="7:9">
      <c r="G3720" s="4">
        <f t="shared" si="176"/>
        <v>2.2652555295842807</v>
      </c>
      <c r="H3720" s="1">
        <f t="shared" si="174"/>
        <v>0.99999209737334971</v>
      </c>
      <c r="I3720" s="1">
        <f t="shared" si="175"/>
        <v>3.3080249415058431E-2</v>
      </c>
    </row>
    <row r="3721" spans="7:9">
      <c r="G3721" s="4">
        <f t="shared" si="176"/>
        <v>2.2662555295842806</v>
      </c>
      <c r="H3721" s="1">
        <f t="shared" si="174"/>
        <v>0.99999212574036633</v>
      </c>
      <c r="I3721" s="1">
        <f t="shared" si="175"/>
        <v>3.3005382504113327E-2</v>
      </c>
    </row>
    <row r="3722" spans="7:9">
      <c r="G3722" s="4">
        <f t="shared" si="176"/>
        <v>2.2672555295842804</v>
      </c>
      <c r="H3722" s="1">
        <f t="shared" si="174"/>
        <v>0.99999215401148023</v>
      </c>
      <c r="I3722" s="1">
        <f t="shared" si="175"/>
        <v>3.2930652100591991E-2</v>
      </c>
    </row>
    <row r="3723" spans="7:9">
      <c r="G3723" s="4">
        <f t="shared" si="176"/>
        <v>2.2682555295842803</v>
      </c>
      <c r="H3723" s="1">
        <f t="shared" si="174"/>
        <v>0.99999218218699348</v>
      </c>
      <c r="I3723" s="1">
        <f t="shared" si="175"/>
        <v>3.2856058044707412E-2</v>
      </c>
    </row>
    <row r="3724" spans="7:9">
      <c r="G3724" s="4">
        <f t="shared" si="176"/>
        <v>2.2692555295842802</v>
      </c>
      <c r="H3724" s="1">
        <f t="shared" si="174"/>
        <v>0.99999221026720697</v>
      </c>
      <c r="I3724" s="1">
        <f t="shared" si="175"/>
        <v>3.2781600176625889E-2</v>
      </c>
    </row>
    <row r="3725" spans="7:9">
      <c r="G3725" s="4">
        <f t="shared" si="176"/>
        <v>2.2702555295842801</v>
      </c>
      <c r="H3725" s="1">
        <f t="shared" si="174"/>
        <v>0.99999223825242078</v>
      </c>
      <c r="I3725" s="1">
        <f t="shared" si="175"/>
        <v>3.2707278336467763E-2</v>
      </c>
    </row>
    <row r="3726" spans="7:9">
      <c r="G3726" s="4">
        <f t="shared" si="176"/>
        <v>2.27125552958428</v>
      </c>
      <c r="H3726" s="1">
        <f t="shared" si="174"/>
        <v>0.99999226614293413</v>
      </c>
      <c r="I3726" s="1">
        <f t="shared" si="175"/>
        <v>3.2633092364308114E-2</v>
      </c>
    </row>
    <row r="3727" spans="7:9">
      <c r="G3727" s="4">
        <f t="shared" si="176"/>
        <v>2.2722555295842799</v>
      </c>
      <c r="H3727" s="1">
        <f t="shared" si="174"/>
        <v>0.99999229393904543</v>
      </c>
      <c r="I3727" s="1">
        <f t="shared" si="175"/>
        <v>3.2559042100177564E-2</v>
      </c>
    </row>
    <row r="3728" spans="7:9">
      <c r="G3728" s="4">
        <f t="shared" si="176"/>
        <v>2.2732555295842798</v>
      </c>
      <c r="H3728" s="1">
        <f t="shared" si="174"/>
        <v>0.99999232164105212</v>
      </c>
      <c r="I3728" s="1">
        <f t="shared" si="175"/>
        <v>3.2485127384062999E-2</v>
      </c>
    </row>
    <row r="3729" spans="7:9">
      <c r="G3729" s="4">
        <f t="shared" si="176"/>
        <v>2.2742555295842797</v>
      </c>
      <c r="H3729" s="1">
        <f t="shared" si="174"/>
        <v>0.99999234924925084</v>
      </c>
      <c r="I3729" s="1">
        <f t="shared" si="175"/>
        <v>3.2411348055908298E-2</v>
      </c>
    </row>
    <row r="3730" spans="7:9">
      <c r="G3730" s="4">
        <f t="shared" si="176"/>
        <v>2.2752555295842796</v>
      </c>
      <c r="H3730" s="1">
        <f t="shared" si="174"/>
        <v>0.99999237676393737</v>
      </c>
      <c r="I3730" s="1">
        <f t="shared" si="175"/>
        <v>3.2337703955615069E-2</v>
      </c>
    </row>
    <row r="3731" spans="7:9">
      <c r="G3731" s="4">
        <f t="shared" si="176"/>
        <v>2.2762555295842795</v>
      </c>
      <c r="H3731" s="1">
        <f t="shared" si="174"/>
        <v>0.99999240418540669</v>
      </c>
      <c r="I3731" s="1">
        <f t="shared" si="175"/>
        <v>3.2264194923043353E-2</v>
      </c>
    </row>
    <row r="3732" spans="7:9">
      <c r="G3732" s="4">
        <f t="shared" si="176"/>
        <v>2.2772555295842793</v>
      </c>
      <c r="H3732" s="1">
        <f t="shared" si="174"/>
        <v>0.9999924315139529</v>
      </c>
      <c r="I3732" s="1">
        <f t="shared" si="175"/>
        <v>3.2190820798012457E-2</v>
      </c>
    </row>
    <row r="3733" spans="7:9">
      <c r="G3733" s="4">
        <f t="shared" si="176"/>
        <v>2.2782555295842792</v>
      </c>
      <c r="H3733" s="1">
        <f t="shared" si="174"/>
        <v>0.9999924587498692</v>
      </c>
      <c r="I3733" s="1">
        <f t="shared" si="175"/>
        <v>3.2117581420301577E-2</v>
      </c>
    </row>
    <row r="3734" spans="7:9">
      <c r="G3734" s="4">
        <f t="shared" si="176"/>
        <v>2.2792555295842791</v>
      </c>
      <c r="H3734" s="1">
        <f t="shared" si="174"/>
        <v>0.99999248589344802</v>
      </c>
      <c r="I3734" s="1">
        <f t="shared" si="175"/>
        <v>3.2044476629650598E-2</v>
      </c>
    </row>
    <row r="3735" spans="7:9">
      <c r="G3735" s="4">
        <f t="shared" si="176"/>
        <v>2.280255529584279</v>
      </c>
      <c r="H3735" s="1">
        <f t="shared" si="174"/>
        <v>0.99999251294498082</v>
      </c>
      <c r="I3735" s="1">
        <f t="shared" si="175"/>
        <v>3.1971506265760785E-2</v>
      </c>
    </row>
    <row r="3736" spans="7:9">
      <c r="G3736" s="4">
        <f t="shared" si="176"/>
        <v>2.2812555295842789</v>
      </c>
      <c r="H3736" s="1">
        <f t="shared" si="174"/>
        <v>0.99999253990475845</v>
      </c>
      <c r="I3736" s="1">
        <f t="shared" si="175"/>
        <v>3.1898670168295555E-2</v>
      </c>
    </row>
    <row r="3737" spans="7:9">
      <c r="G3737" s="4">
        <f t="shared" si="176"/>
        <v>2.2822555295842788</v>
      </c>
      <c r="H3737" s="1">
        <f t="shared" si="174"/>
        <v>0.99999256677307058</v>
      </c>
      <c r="I3737" s="1">
        <f t="shared" si="175"/>
        <v>3.1825968176881159E-2</v>
      </c>
    </row>
    <row r="3738" spans="7:9">
      <c r="G3738" s="4">
        <f t="shared" si="176"/>
        <v>2.2832555295842787</v>
      </c>
      <c r="H3738" s="1">
        <f t="shared" si="174"/>
        <v>0.99999259355020642</v>
      </c>
      <c r="I3738" s="1">
        <f t="shared" si="175"/>
        <v>3.1753400131107397E-2</v>
      </c>
    </row>
    <row r="3739" spans="7:9">
      <c r="G3739" s="4">
        <f t="shared" si="176"/>
        <v>2.2842555295842786</v>
      </c>
      <c r="H3739" s="1">
        <f t="shared" si="174"/>
        <v>0.99999262023645397</v>
      </c>
      <c r="I3739" s="1">
        <f t="shared" si="175"/>
        <v>3.1680965870528432E-2</v>
      </c>
    </row>
    <row r="3740" spans="7:9">
      <c r="G3740" s="4">
        <f t="shared" si="176"/>
        <v>2.2852555295842785</v>
      </c>
      <c r="H3740" s="1">
        <f t="shared" si="174"/>
        <v>0.99999264683210076</v>
      </c>
      <c r="I3740" s="1">
        <f t="shared" si="175"/>
        <v>3.1608665234663394E-2</v>
      </c>
    </row>
    <row r="3741" spans="7:9">
      <c r="G3741" s="4">
        <f t="shared" si="176"/>
        <v>2.2862555295842784</v>
      </c>
      <c r="H3741" s="1">
        <f t="shared" si="174"/>
        <v>0.99999267333743314</v>
      </c>
      <c r="I3741" s="1">
        <f t="shared" si="175"/>
        <v>3.1536498062997194E-2</v>
      </c>
    </row>
    <row r="3742" spans="7:9">
      <c r="G3742" s="4">
        <f t="shared" si="176"/>
        <v>2.2872555295842782</v>
      </c>
      <c r="H3742" s="1">
        <f t="shared" si="174"/>
        <v>0.99999269975273697</v>
      </c>
      <c r="I3742" s="1">
        <f t="shared" si="175"/>
        <v>3.1464464194981182E-2</v>
      </c>
    </row>
    <row r="3743" spans="7:9">
      <c r="G3743" s="4">
        <f t="shared" si="176"/>
        <v>2.2882555295842781</v>
      </c>
      <c r="H3743" s="1">
        <f t="shared" si="174"/>
        <v>0.99999272607829703</v>
      </c>
      <c r="I3743" s="1">
        <f t="shared" si="175"/>
        <v>3.1392563470033899E-2</v>
      </c>
    </row>
    <row r="3744" spans="7:9">
      <c r="G3744" s="4">
        <f t="shared" si="176"/>
        <v>2.289255529584278</v>
      </c>
      <c r="H3744" s="1">
        <f t="shared" si="174"/>
        <v>0.99999275231439733</v>
      </c>
      <c r="I3744" s="1">
        <f t="shared" si="175"/>
        <v>3.1320795727541796E-2</v>
      </c>
    </row>
    <row r="3745" spans="7:9">
      <c r="G3745" s="4">
        <f t="shared" si="176"/>
        <v>2.2902555295842779</v>
      </c>
      <c r="H3745" s="1">
        <f t="shared" si="174"/>
        <v>0.99999277846132117</v>
      </c>
      <c r="I3745" s="1">
        <f t="shared" si="175"/>
        <v>3.1249160806859928E-2</v>
      </c>
    </row>
    <row r="3746" spans="7:9">
      <c r="G3746" s="4">
        <f t="shared" si="176"/>
        <v>2.2912555295842778</v>
      </c>
      <c r="H3746" s="1">
        <f t="shared" si="174"/>
        <v>0.9999928045193508</v>
      </c>
      <c r="I3746" s="1">
        <f t="shared" si="175"/>
        <v>3.1177658547312685E-2</v>
      </c>
    </row>
    <row r="3747" spans="7:9">
      <c r="G3747" s="4">
        <f t="shared" si="176"/>
        <v>2.2922555295842777</v>
      </c>
      <c r="H3747" s="1">
        <f t="shared" si="174"/>
        <v>0.99999283048876797</v>
      </c>
      <c r="I3747" s="1">
        <f t="shared" si="175"/>
        <v>3.1106288788194453E-2</v>
      </c>
    </row>
    <row r="3748" spans="7:9">
      <c r="G3748" s="4">
        <f t="shared" si="176"/>
        <v>2.2932555295842776</v>
      </c>
      <c r="H3748" s="1">
        <f t="shared" si="174"/>
        <v>0.99999285636985336</v>
      </c>
      <c r="I3748" s="1">
        <f t="shared" si="175"/>
        <v>3.1035051368770442E-2</v>
      </c>
    </row>
    <row r="3749" spans="7:9">
      <c r="G3749" s="4">
        <f t="shared" si="176"/>
        <v>2.2942555295842775</v>
      </c>
      <c r="H3749" s="1">
        <f t="shared" si="174"/>
        <v>0.99999288216288684</v>
      </c>
      <c r="I3749" s="1">
        <f t="shared" si="175"/>
        <v>3.0963946128277263E-2</v>
      </c>
    </row>
    <row r="3750" spans="7:9">
      <c r="G3750" s="4">
        <f t="shared" si="176"/>
        <v>2.2952555295842774</v>
      </c>
      <c r="H3750" s="1">
        <f t="shared" si="174"/>
        <v>0.99999290786814776</v>
      </c>
      <c r="I3750" s="1">
        <f t="shared" si="175"/>
        <v>3.0892972905923723E-2</v>
      </c>
    </row>
    <row r="3751" spans="7:9">
      <c r="G3751" s="4">
        <f t="shared" si="176"/>
        <v>2.2962555295842773</v>
      </c>
      <c r="H3751" s="1">
        <f t="shared" si="174"/>
        <v>0.99999293348591423</v>
      </c>
      <c r="I3751" s="1">
        <f t="shared" si="175"/>
        <v>3.0822131540891473E-2</v>
      </c>
    </row>
    <row r="3752" spans="7:9">
      <c r="G3752" s="4">
        <f t="shared" si="176"/>
        <v>2.2972555295842771</v>
      </c>
      <c r="H3752" s="1">
        <f t="shared" si="174"/>
        <v>0.99999295901646379</v>
      </c>
      <c r="I3752" s="1">
        <f t="shared" si="175"/>
        <v>3.0751421872335798E-2</v>
      </c>
    </row>
    <row r="3753" spans="7:9">
      <c r="G3753" s="4">
        <f t="shared" si="176"/>
        <v>2.298255529584277</v>
      </c>
      <c r="H3753" s="1">
        <f t="shared" si="174"/>
        <v>0.99999298446007312</v>
      </c>
      <c r="I3753" s="1">
        <f t="shared" si="175"/>
        <v>3.0680843739386187E-2</v>
      </c>
    </row>
    <row r="3754" spans="7:9">
      <c r="G3754" s="4">
        <f t="shared" si="176"/>
        <v>2.2992555295842769</v>
      </c>
      <c r="H3754" s="1">
        <f t="shared" si="174"/>
        <v>0.99999300981701833</v>
      </c>
      <c r="I3754" s="1">
        <f t="shared" si="175"/>
        <v>3.0610396981147172E-2</v>
      </c>
    </row>
    <row r="3755" spans="7:9">
      <c r="G3755" s="4">
        <f t="shared" si="176"/>
        <v>2.3002555295842768</v>
      </c>
      <c r="H3755" s="1">
        <f t="shared" si="174"/>
        <v>0.99999303508757431</v>
      </c>
      <c r="I3755" s="1">
        <f t="shared" si="175"/>
        <v>3.0540081436698941E-2</v>
      </c>
    </row>
    <row r="3756" spans="7:9">
      <c r="G3756" s="4">
        <f t="shared" si="176"/>
        <v>2.3012555295842767</v>
      </c>
      <c r="H3756" s="1">
        <f t="shared" si="174"/>
        <v>0.9999930602720154</v>
      </c>
      <c r="I3756" s="1">
        <f t="shared" si="175"/>
        <v>3.0469896945098069E-2</v>
      </c>
    </row>
    <row r="3757" spans="7:9">
      <c r="G3757" s="4">
        <f t="shared" si="176"/>
        <v>2.3022555295842766</v>
      </c>
      <c r="H3757" s="1">
        <f t="shared" si="174"/>
        <v>0.99999308537061515</v>
      </c>
      <c r="I3757" s="1">
        <f t="shared" si="175"/>
        <v>3.0399843345378215E-2</v>
      </c>
    </row>
    <row r="3758" spans="7:9">
      <c r="G3758" s="4">
        <f t="shared" si="176"/>
        <v>2.3032555295842765</v>
      </c>
      <c r="H3758" s="1">
        <f t="shared" si="174"/>
        <v>0.99999311038364624</v>
      </c>
      <c r="I3758" s="1">
        <f t="shared" si="175"/>
        <v>3.0329920476550806E-2</v>
      </c>
    </row>
    <row r="3759" spans="7:9">
      <c r="G3759" s="4">
        <f t="shared" si="176"/>
        <v>2.3042555295842764</v>
      </c>
      <c r="H3759" s="1">
        <f t="shared" si="174"/>
        <v>0.99999313531138057</v>
      </c>
      <c r="I3759" s="1">
        <f t="shared" si="175"/>
        <v>3.0260128177605736E-2</v>
      </c>
    </row>
    <row r="3760" spans="7:9">
      <c r="G3760" s="4">
        <f t="shared" si="176"/>
        <v>2.3052555295842763</v>
      </c>
      <c r="H3760" s="1">
        <f t="shared" si="174"/>
        <v>0.99999316015408923</v>
      </c>
      <c r="I3760" s="1">
        <f t="shared" si="175"/>
        <v>3.0190466287512086E-2</v>
      </c>
    </row>
    <row r="3761" spans="7:9">
      <c r="G3761" s="4">
        <f t="shared" si="176"/>
        <v>2.3062555295842762</v>
      </c>
      <c r="H3761" s="1">
        <f t="shared" si="174"/>
        <v>0.9999931849120427</v>
      </c>
      <c r="I3761" s="1">
        <f t="shared" si="175"/>
        <v>3.0120934645218745E-2</v>
      </c>
    </row>
    <row r="3762" spans="7:9">
      <c r="G3762" s="4">
        <f t="shared" si="176"/>
        <v>2.307255529584276</v>
      </c>
      <c r="H3762" s="1">
        <f t="shared" si="174"/>
        <v>0.9999932095855103</v>
      </c>
      <c r="I3762" s="1">
        <f t="shared" si="175"/>
        <v>3.0051533089655174E-2</v>
      </c>
    </row>
    <row r="3763" spans="7:9">
      <c r="G3763" s="4">
        <f t="shared" si="176"/>
        <v>2.3082555295842759</v>
      </c>
      <c r="H3763" s="1">
        <f t="shared" si="174"/>
        <v>0.99999323417476105</v>
      </c>
      <c r="I3763" s="1">
        <f t="shared" si="175"/>
        <v>2.9982261459732085E-2</v>
      </c>
    </row>
    <row r="3764" spans="7:9">
      <c r="G3764" s="4">
        <f t="shared" si="176"/>
        <v>2.3092555295842758</v>
      </c>
      <c r="H3764" s="1">
        <f t="shared" si="174"/>
        <v>0.99999325868006261</v>
      </c>
      <c r="I3764" s="1">
        <f t="shared" si="175"/>
        <v>2.9913119594342053E-2</v>
      </c>
    </row>
    <row r="3765" spans="7:9">
      <c r="G3765" s="4">
        <f t="shared" si="176"/>
        <v>2.3102555295842757</v>
      </c>
      <c r="H3765" s="1">
        <f t="shared" si="174"/>
        <v>0.99999328310168245</v>
      </c>
      <c r="I3765" s="1">
        <f t="shared" si="175"/>
        <v>2.9844107332360301E-2</v>
      </c>
    </row>
    <row r="3766" spans="7:9">
      <c r="G3766" s="4">
        <f t="shared" si="176"/>
        <v>2.3112555295842756</v>
      </c>
      <c r="H3766" s="1">
        <f t="shared" si="174"/>
        <v>0.99999330743988679</v>
      </c>
      <c r="I3766" s="1">
        <f t="shared" si="175"/>
        <v>2.9775224512645339E-2</v>
      </c>
    </row>
    <row r="3767" spans="7:9">
      <c r="G3767" s="4">
        <f t="shared" si="176"/>
        <v>2.3122555295842755</v>
      </c>
      <c r="H3767" s="1">
        <f t="shared" si="174"/>
        <v>0.99999333169494131</v>
      </c>
      <c r="I3767" s="1">
        <f t="shared" si="175"/>
        <v>2.9706470974039605E-2</v>
      </c>
    </row>
    <row r="3768" spans="7:9">
      <c r="G3768" s="4">
        <f t="shared" si="176"/>
        <v>2.3132555295842754</v>
      </c>
      <c r="H3768" s="1">
        <f t="shared" si="174"/>
        <v>0.99999335586711102</v>
      </c>
      <c r="I3768" s="1">
        <f t="shared" si="175"/>
        <v>2.9637846555370256E-2</v>
      </c>
    </row>
    <row r="3769" spans="7:9">
      <c r="G3769" s="4">
        <f t="shared" si="176"/>
        <v>2.3142555295842753</v>
      </c>
      <c r="H3769" s="1">
        <f t="shared" si="174"/>
        <v>0.99999337995665971</v>
      </c>
      <c r="I3769" s="1">
        <f t="shared" si="175"/>
        <v>2.9569351095449701E-2</v>
      </c>
    </row>
    <row r="3770" spans="7:9">
      <c r="G3770" s="4">
        <f t="shared" si="176"/>
        <v>2.3152555295842752</v>
      </c>
      <c r="H3770" s="1">
        <f t="shared" si="174"/>
        <v>0.99999340396385106</v>
      </c>
      <c r="I3770" s="1">
        <f t="shared" si="175"/>
        <v>2.9500984433076426E-2</v>
      </c>
    </row>
    <row r="3771" spans="7:9">
      <c r="G3771" s="4">
        <f t="shared" si="176"/>
        <v>2.3162555295842751</v>
      </c>
      <c r="H3771" s="1">
        <f t="shared" si="174"/>
        <v>0.99999342788894729</v>
      </c>
      <c r="I3771" s="1">
        <f t="shared" si="175"/>
        <v>2.9432746407035554E-2</v>
      </c>
    </row>
    <row r="3772" spans="7:9">
      <c r="G3772" s="4">
        <f t="shared" si="176"/>
        <v>2.3172555295842749</v>
      </c>
      <c r="H3772" s="1">
        <f t="shared" si="174"/>
        <v>0.99999345173221033</v>
      </c>
      <c r="I3772" s="1">
        <f t="shared" si="175"/>
        <v>2.93646368560996E-2</v>
      </c>
    </row>
    <row r="3773" spans="7:9">
      <c r="G3773" s="4">
        <f t="shared" si="176"/>
        <v>2.3182555295842748</v>
      </c>
      <c r="H3773" s="1">
        <f t="shared" si="174"/>
        <v>0.99999347549390116</v>
      </c>
      <c r="I3773" s="1">
        <f t="shared" si="175"/>
        <v>2.929665561902909E-2</v>
      </c>
    </row>
    <row r="3774" spans="7:9">
      <c r="G3774" s="4">
        <f t="shared" si="176"/>
        <v>2.3192555295842747</v>
      </c>
      <c r="H3774" s="1">
        <f t="shared" si="174"/>
        <v>0.99999349917428004</v>
      </c>
      <c r="I3774" s="1">
        <f t="shared" si="175"/>
        <v>2.9228802534573266E-2</v>
      </c>
    </row>
    <row r="3775" spans="7:9">
      <c r="G3775" s="4">
        <f t="shared" si="176"/>
        <v>2.3202555295842746</v>
      </c>
      <c r="H3775" s="1">
        <f t="shared" si="174"/>
        <v>0.99999352277360642</v>
      </c>
      <c r="I3775" s="1">
        <f t="shared" si="175"/>
        <v>2.9161077441470746E-2</v>
      </c>
    </row>
    <row r="3776" spans="7:9">
      <c r="G3776" s="4">
        <f t="shared" si="176"/>
        <v>2.3212555295842745</v>
      </c>
      <c r="H3776" s="1">
        <f t="shared" si="174"/>
        <v>0.9999935462921391</v>
      </c>
      <c r="I3776" s="1">
        <f t="shared" si="175"/>
        <v>2.9093480178450155E-2</v>
      </c>
    </row>
    <row r="3777" spans="7:9">
      <c r="G3777" s="4">
        <f t="shared" si="176"/>
        <v>2.3222555295842744</v>
      </c>
      <c r="H3777" s="1">
        <f t="shared" si="174"/>
        <v>0.99999356973013598</v>
      </c>
      <c r="I3777" s="1">
        <f t="shared" si="175"/>
        <v>2.9026010584230905E-2</v>
      </c>
    </row>
    <row r="3778" spans="7:9">
      <c r="G3778" s="4">
        <f t="shared" si="176"/>
        <v>2.3232555295842743</v>
      </c>
      <c r="H3778" s="1">
        <f t="shared" ref="H3778:H3841" si="177">1-$B$1*NORMSDIST($E$5-$E$6*G3778)</f>
        <v>0.99999359308785429</v>
      </c>
      <c r="I3778" s="1">
        <f t="shared" ref="I3778:I3841" si="178">_xlfn.NORM.S.DIST(G3778,FALSE)/(1-$B$16)</f>
        <v>2.895866849752372E-2</v>
      </c>
    </row>
    <row r="3779" spans="7:9">
      <c r="G3779" s="4">
        <f t="shared" ref="G3779:G3842" si="179">G3778+0.001</f>
        <v>2.3242555295842742</v>
      </c>
      <c r="H3779" s="1">
        <f t="shared" si="177"/>
        <v>0.99999361636555051</v>
      </c>
      <c r="I3779" s="1">
        <f t="shared" si="178"/>
        <v>2.8891453757031376E-2</v>
      </c>
    </row>
    <row r="3780" spans="7:9">
      <c r="G3780" s="4">
        <f t="shared" si="179"/>
        <v>2.3252555295842741</v>
      </c>
      <c r="H3780" s="1">
        <f t="shared" si="177"/>
        <v>0.99999363956348031</v>
      </c>
      <c r="I3780" s="1">
        <f t="shared" si="178"/>
        <v>2.8824366201449389E-2</v>
      </c>
    </row>
    <row r="3781" spans="7:9">
      <c r="G3781" s="4">
        <f t="shared" si="179"/>
        <v>2.326255529584274</v>
      </c>
      <c r="H3781" s="1">
        <f t="shared" si="177"/>
        <v>0.99999366268189871</v>
      </c>
      <c r="I3781" s="1">
        <f t="shared" si="178"/>
        <v>2.8757405669466614E-2</v>
      </c>
    </row>
    <row r="3782" spans="7:9">
      <c r="G3782" s="4">
        <f t="shared" si="179"/>
        <v>2.3272555295842738</v>
      </c>
      <c r="H3782" s="1">
        <f t="shared" si="177"/>
        <v>0.99999368572105984</v>
      </c>
      <c r="I3782" s="1">
        <f t="shared" si="178"/>
        <v>2.8690571999765921E-2</v>
      </c>
    </row>
    <row r="3783" spans="7:9">
      <c r="G3783" s="4">
        <f t="shared" si="179"/>
        <v>2.3282555295842737</v>
      </c>
      <c r="H3783" s="1">
        <f t="shared" si="177"/>
        <v>0.99999370868121729</v>
      </c>
      <c r="I3783" s="1">
        <f t="shared" si="178"/>
        <v>2.8623865031024882E-2</v>
      </c>
    </row>
    <row r="3784" spans="7:9">
      <c r="G3784" s="4">
        <f t="shared" si="179"/>
        <v>2.3292555295842736</v>
      </c>
      <c r="H3784" s="1">
        <f t="shared" si="177"/>
        <v>0.99999373156262361</v>
      </c>
      <c r="I3784" s="1">
        <f t="shared" si="178"/>
        <v>2.8557284601916408E-2</v>
      </c>
    </row>
    <row r="3785" spans="7:9">
      <c r="G3785" s="4">
        <f t="shared" si="179"/>
        <v>2.3302555295842735</v>
      </c>
      <c r="H3785" s="1">
        <f t="shared" si="177"/>
        <v>0.99999375436553095</v>
      </c>
      <c r="I3785" s="1">
        <f t="shared" si="178"/>
        <v>2.8490830551109417E-2</v>
      </c>
    </row>
    <row r="3786" spans="7:9">
      <c r="G3786" s="4">
        <f t="shared" si="179"/>
        <v>2.3312555295842734</v>
      </c>
      <c r="H3786" s="1">
        <f t="shared" si="177"/>
        <v>0.99999377709019044</v>
      </c>
      <c r="I3786" s="1">
        <f t="shared" si="178"/>
        <v>2.8424502717269446E-2</v>
      </c>
    </row>
    <row r="3787" spans="7:9">
      <c r="G3787" s="4">
        <f t="shared" si="179"/>
        <v>2.3322555295842733</v>
      </c>
      <c r="H3787" s="1">
        <f t="shared" si="177"/>
        <v>0.99999379973685265</v>
      </c>
      <c r="I3787" s="1">
        <f t="shared" si="178"/>
        <v>2.8358300939059358E-2</v>
      </c>
    </row>
    <row r="3788" spans="7:9">
      <c r="G3788" s="4">
        <f t="shared" si="179"/>
        <v>2.3332555295842732</v>
      </c>
      <c r="H3788" s="1">
        <f t="shared" si="177"/>
        <v>0.99999382230576717</v>
      </c>
      <c r="I3788" s="1">
        <f t="shared" si="178"/>
        <v>2.8292225055139977E-2</v>
      </c>
    </row>
    <row r="3789" spans="7:9">
      <c r="G3789" s="4">
        <f t="shared" si="179"/>
        <v>2.3342555295842731</v>
      </c>
      <c r="H3789" s="1">
        <f t="shared" si="177"/>
        <v>0.99999384479718334</v>
      </c>
      <c r="I3789" s="1">
        <f t="shared" si="178"/>
        <v>2.8226274904170717E-2</v>
      </c>
    </row>
    <row r="3790" spans="7:9">
      <c r="G3790" s="4">
        <f t="shared" si="179"/>
        <v>2.335255529584273</v>
      </c>
      <c r="H3790" s="1">
        <f t="shared" si="177"/>
        <v>0.9999938672113492</v>
      </c>
      <c r="I3790" s="1">
        <f t="shared" si="178"/>
        <v>2.8160450324810231E-2</v>
      </c>
    </row>
    <row r="3791" spans="7:9">
      <c r="G3791" s="4">
        <f t="shared" si="179"/>
        <v>2.3362555295842728</v>
      </c>
      <c r="H3791" s="1">
        <f t="shared" si="177"/>
        <v>0.99999388954851243</v>
      </c>
      <c r="I3791" s="1">
        <f t="shared" si="178"/>
        <v>2.8094751155717107E-2</v>
      </c>
    </row>
    <row r="3792" spans="7:9">
      <c r="G3792" s="4">
        <f t="shared" si="179"/>
        <v>2.3372555295842727</v>
      </c>
      <c r="H3792" s="1">
        <f t="shared" si="177"/>
        <v>0.99999391180891972</v>
      </c>
      <c r="I3792" s="1">
        <f t="shared" si="178"/>
        <v>2.8029177235550425E-2</v>
      </c>
    </row>
    <row r="3793" spans="7:9">
      <c r="G3793" s="4">
        <f t="shared" si="179"/>
        <v>2.3382555295842726</v>
      </c>
      <c r="H3793" s="1">
        <f t="shared" si="177"/>
        <v>0.99999393399281744</v>
      </c>
      <c r="I3793" s="1">
        <f t="shared" si="178"/>
        <v>2.7963728402970494E-2</v>
      </c>
    </row>
    <row r="3794" spans="7:9">
      <c r="G3794" s="4">
        <f t="shared" si="179"/>
        <v>2.3392555295842725</v>
      </c>
      <c r="H3794" s="1">
        <f t="shared" si="177"/>
        <v>0.99999395610045083</v>
      </c>
      <c r="I3794" s="1">
        <f t="shared" si="178"/>
        <v>2.789840449663945E-2</v>
      </c>
    </row>
    <row r="3795" spans="7:9">
      <c r="G3795" s="4">
        <f t="shared" si="179"/>
        <v>2.3402555295842724</v>
      </c>
      <c r="H3795" s="1">
        <f t="shared" si="177"/>
        <v>0.9999939781320647</v>
      </c>
      <c r="I3795" s="1">
        <f t="shared" si="178"/>
        <v>2.7833205355221834E-2</v>
      </c>
    </row>
    <row r="3796" spans="7:9">
      <c r="G3796" s="4">
        <f t="shared" si="179"/>
        <v>2.3412555295842723</v>
      </c>
      <c r="H3796" s="1">
        <f t="shared" si="177"/>
        <v>0.99999400008790273</v>
      </c>
      <c r="I3796" s="1">
        <f t="shared" si="178"/>
        <v>2.7768130817385373E-2</v>
      </c>
    </row>
    <row r="3797" spans="7:9">
      <c r="G3797" s="4">
        <f t="shared" si="179"/>
        <v>2.3422555295842722</v>
      </c>
      <c r="H3797" s="1">
        <f t="shared" si="177"/>
        <v>0.9999940219682083</v>
      </c>
      <c r="I3797" s="1">
        <f t="shared" si="178"/>
        <v>2.7703180721801505E-2</v>
      </c>
    </row>
    <row r="3798" spans="7:9">
      <c r="G3798" s="4">
        <f t="shared" si="179"/>
        <v>2.3432555295842721</v>
      </c>
      <c r="H3798" s="1">
        <f t="shared" si="177"/>
        <v>0.99999404377322398</v>
      </c>
      <c r="I3798" s="1">
        <f t="shared" si="178"/>
        <v>2.7638354907146025E-2</v>
      </c>
    </row>
    <row r="3799" spans="7:9">
      <c r="G3799" s="4">
        <f t="shared" si="179"/>
        <v>2.344255529584272</v>
      </c>
      <c r="H3799" s="1">
        <f t="shared" si="177"/>
        <v>0.99999406550319148</v>
      </c>
      <c r="I3799" s="1">
        <f t="shared" si="178"/>
        <v>2.7573653212099793E-2</v>
      </c>
    </row>
    <row r="3800" spans="7:9">
      <c r="G3800" s="4">
        <f t="shared" si="179"/>
        <v>2.3452555295842719</v>
      </c>
      <c r="H3800" s="1">
        <f t="shared" si="177"/>
        <v>0.99999408715835192</v>
      </c>
      <c r="I3800" s="1">
        <f t="shared" si="178"/>
        <v>2.7509075475349278E-2</v>
      </c>
    </row>
    <row r="3801" spans="7:9">
      <c r="G3801" s="4">
        <f t="shared" si="179"/>
        <v>2.3462555295842717</v>
      </c>
      <c r="H3801" s="1">
        <f t="shared" si="177"/>
        <v>0.99999410873894568</v>
      </c>
      <c r="I3801" s="1">
        <f t="shared" si="178"/>
        <v>2.7444621535587209E-2</v>
      </c>
    </row>
    <row r="3802" spans="7:9">
      <c r="G3802" s="4">
        <f t="shared" si="179"/>
        <v>2.3472555295842716</v>
      </c>
      <c r="H3802" s="1">
        <f t="shared" si="177"/>
        <v>0.99999413024521233</v>
      </c>
      <c r="I3802" s="1">
        <f t="shared" si="178"/>
        <v>2.7380291231513285E-2</v>
      </c>
    </row>
    <row r="3803" spans="7:9">
      <c r="G3803" s="4">
        <f t="shared" si="179"/>
        <v>2.3482555295842715</v>
      </c>
      <c r="H3803" s="1">
        <f t="shared" si="177"/>
        <v>0.99999415167739092</v>
      </c>
      <c r="I3803" s="1">
        <f t="shared" si="178"/>
        <v>2.7316084401834681E-2</v>
      </c>
    </row>
    <row r="3804" spans="7:9">
      <c r="G3804" s="4">
        <f t="shared" si="179"/>
        <v>2.3492555295842714</v>
      </c>
      <c r="H3804" s="1">
        <f t="shared" si="177"/>
        <v>0.99999417303571969</v>
      </c>
      <c r="I3804" s="1">
        <f t="shared" si="178"/>
        <v>2.7252000885266782E-2</v>
      </c>
    </row>
    <row r="3805" spans="7:9">
      <c r="G3805" s="4">
        <f t="shared" si="179"/>
        <v>2.3502555295842713</v>
      </c>
      <c r="H3805" s="1">
        <f t="shared" si="177"/>
        <v>0.99999419432043624</v>
      </c>
      <c r="I3805" s="1">
        <f t="shared" si="178"/>
        <v>2.7188040520533717E-2</v>
      </c>
    </row>
    <row r="3806" spans="7:9">
      <c r="G3806" s="4">
        <f t="shared" si="179"/>
        <v>2.3512555295842712</v>
      </c>
      <c r="H3806" s="1">
        <f t="shared" si="177"/>
        <v>0.99999421553177725</v>
      </c>
      <c r="I3806" s="1">
        <f t="shared" si="178"/>
        <v>2.7124203146369048E-2</v>
      </c>
    </row>
    <row r="3807" spans="7:9">
      <c r="G3807" s="4">
        <f t="shared" si="179"/>
        <v>2.3522555295842711</v>
      </c>
      <c r="H3807" s="1">
        <f t="shared" si="177"/>
        <v>0.999994236669979</v>
      </c>
      <c r="I3807" s="1">
        <f t="shared" si="178"/>
        <v>2.7060488601516386E-2</v>
      </c>
    </row>
    <row r="3808" spans="7:9">
      <c r="G3808" s="4">
        <f t="shared" si="179"/>
        <v>2.353255529584271</v>
      </c>
      <c r="H3808" s="1">
        <f t="shared" si="177"/>
        <v>0.99999425773527695</v>
      </c>
      <c r="I3808" s="1">
        <f t="shared" si="178"/>
        <v>2.699689672472998E-2</v>
      </c>
    </row>
    <row r="3809" spans="7:9">
      <c r="G3809" s="4">
        <f t="shared" si="179"/>
        <v>2.3542555295842709</v>
      </c>
      <c r="H3809" s="1">
        <f t="shared" si="177"/>
        <v>0.99999427872790581</v>
      </c>
      <c r="I3809" s="1">
        <f t="shared" si="178"/>
        <v>2.6933427354775344E-2</v>
      </c>
    </row>
    <row r="3810" spans="7:9">
      <c r="G3810" s="4">
        <f t="shared" si="179"/>
        <v>2.3552555295842708</v>
      </c>
      <c r="H3810" s="1">
        <f t="shared" si="177"/>
        <v>0.99999429964809949</v>
      </c>
      <c r="I3810" s="1">
        <f t="shared" si="178"/>
        <v>2.687008033042991E-2</v>
      </c>
    </row>
    <row r="3811" spans="7:9">
      <c r="G3811" s="4">
        <f t="shared" si="179"/>
        <v>2.3562555295842706</v>
      </c>
      <c r="H3811" s="1">
        <f t="shared" si="177"/>
        <v>0.9999943204960916</v>
      </c>
      <c r="I3811" s="1">
        <f t="shared" si="178"/>
        <v>2.6806855490483575E-2</v>
      </c>
    </row>
    <row r="3812" spans="7:9">
      <c r="G3812" s="4">
        <f t="shared" si="179"/>
        <v>2.3572555295842705</v>
      </c>
      <c r="H3812" s="1">
        <f t="shared" si="177"/>
        <v>0.99999434127211473</v>
      </c>
      <c r="I3812" s="1">
        <f t="shared" si="178"/>
        <v>2.6743752673739404E-2</v>
      </c>
    </row>
    <row r="3813" spans="7:9">
      <c r="G3813" s="4">
        <f t="shared" si="179"/>
        <v>2.3582555295842704</v>
      </c>
      <c r="H3813" s="1">
        <f t="shared" si="177"/>
        <v>0.99999436197640068</v>
      </c>
      <c r="I3813" s="1">
        <f t="shared" si="178"/>
        <v>2.6680771719014194E-2</v>
      </c>
    </row>
    <row r="3814" spans="7:9">
      <c r="G3814" s="4">
        <f t="shared" si="179"/>
        <v>2.3592555295842703</v>
      </c>
      <c r="H3814" s="1">
        <f t="shared" si="177"/>
        <v>0.99999438260918105</v>
      </c>
      <c r="I3814" s="1">
        <f t="shared" si="178"/>
        <v>2.6617912465139035E-2</v>
      </c>
    </row>
    <row r="3815" spans="7:9">
      <c r="G3815" s="4">
        <f t="shared" si="179"/>
        <v>2.3602555295842702</v>
      </c>
      <c r="H3815" s="1">
        <f t="shared" si="177"/>
        <v>0.99999440317068622</v>
      </c>
      <c r="I3815" s="1">
        <f t="shared" si="178"/>
        <v>2.6555174750960045E-2</v>
      </c>
    </row>
    <row r="3816" spans="7:9">
      <c r="G3816" s="4">
        <f t="shared" si="179"/>
        <v>2.3612555295842701</v>
      </c>
      <c r="H3816" s="1">
        <f t="shared" si="177"/>
        <v>0.99999442366114621</v>
      </c>
      <c r="I3816" s="1">
        <f t="shared" si="178"/>
        <v>2.649255841533887E-2</v>
      </c>
    </row>
    <row r="3817" spans="7:9">
      <c r="G3817" s="4">
        <f t="shared" si="179"/>
        <v>2.36225552958427</v>
      </c>
      <c r="H3817" s="1">
        <f t="shared" si="177"/>
        <v>0.99999444408079019</v>
      </c>
      <c r="I3817" s="1">
        <f t="shared" si="178"/>
        <v>2.6430063297153316E-2</v>
      </c>
    </row>
    <row r="3818" spans="7:9">
      <c r="G3818" s="4">
        <f t="shared" si="179"/>
        <v>2.3632555295842699</v>
      </c>
      <c r="H3818" s="1">
        <f t="shared" si="177"/>
        <v>0.99999446442984685</v>
      </c>
      <c r="I3818" s="1">
        <f t="shared" si="178"/>
        <v>2.636768923529801E-2</v>
      </c>
    </row>
    <row r="3819" spans="7:9">
      <c r="G3819" s="4">
        <f t="shared" si="179"/>
        <v>2.3642555295842698</v>
      </c>
      <c r="H3819" s="1">
        <f t="shared" si="177"/>
        <v>0.99999448470854402</v>
      </c>
      <c r="I3819" s="1">
        <f t="shared" si="178"/>
        <v>2.6305436068684938E-2</v>
      </c>
    </row>
    <row r="3820" spans="7:9">
      <c r="G3820" s="4">
        <f t="shared" si="179"/>
        <v>2.3652555295842697</v>
      </c>
      <c r="H3820" s="1">
        <f t="shared" si="177"/>
        <v>0.99999450491710895</v>
      </c>
      <c r="I3820" s="1">
        <f t="shared" si="178"/>
        <v>2.6243303636244046E-2</v>
      </c>
    </row>
    <row r="3821" spans="7:9">
      <c r="G3821" s="4">
        <f t="shared" si="179"/>
        <v>2.3662555295842695</v>
      </c>
      <c r="H3821" s="1">
        <f t="shared" si="177"/>
        <v>0.99999452505576802</v>
      </c>
      <c r="I3821" s="1">
        <f t="shared" si="178"/>
        <v>2.6181291776923916E-2</v>
      </c>
    </row>
    <row r="3822" spans="7:9">
      <c r="G3822" s="4">
        <f t="shared" si="179"/>
        <v>2.3672555295842694</v>
      </c>
      <c r="H3822" s="1">
        <f t="shared" si="177"/>
        <v>0.99999454512474728</v>
      </c>
      <c r="I3822" s="1">
        <f t="shared" si="178"/>
        <v>2.6119400329692285E-2</v>
      </c>
    </row>
    <row r="3823" spans="7:9">
      <c r="G3823" s="4">
        <f t="shared" si="179"/>
        <v>2.3682555295842693</v>
      </c>
      <c r="H3823" s="1">
        <f t="shared" si="177"/>
        <v>0.99999456512427176</v>
      </c>
      <c r="I3823" s="1">
        <f t="shared" si="178"/>
        <v>2.6057629133536691E-2</v>
      </c>
    </row>
    <row r="3824" spans="7:9">
      <c r="G3824" s="4">
        <f t="shared" si="179"/>
        <v>2.3692555295842692</v>
      </c>
      <c r="H3824" s="1">
        <f t="shared" si="177"/>
        <v>0.99999458505456618</v>
      </c>
      <c r="I3824" s="1">
        <f t="shared" si="178"/>
        <v>2.5995978027465026E-2</v>
      </c>
    </row>
    <row r="3825" spans="7:9">
      <c r="G3825" s="4">
        <f t="shared" si="179"/>
        <v>2.3702555295842691</v>
      </c>
      <c r="H3825" s="1">
        <f t="shared" si="177"/>
        <v>0.99999460491585423</v>
      </c>
      <c r="I3825" s="1">
        <f t="shared" si="178"/>
        <v>2.5934446850506176E-2</v>
      </c>
    </row>
    <row r="3826" spans="7:9">
      <c r="G3826" s="4">
        <f t="shared" si="179"/>
        <v>2.371255529584269</v>
      </c>
      <c r="H3826" s="1">
        <f t="shared" si="177"/>
        <v>0.99999462470835909</v>
      </c>
      <c r="I3826" s="1">
        <f t="shared" si="178"/>
        <v>2.5873035441710591E-2</v>
      </c>
    </row>
    <row r="3827" spans="7:9">
      <c r="G3827" s="4">
        <f t="shared" si="179"/>
        <v>2.3722555295842689</v>
      </c>
      <c r="H3827" s="1">
        <f t="shared" si="177"/>
        <v>0.99999464443230346</v>
      </c>
      <c r="I3827" s="1">
        <f t="shared" si="178"/>
        <v>2.5811743640150906E-2</v>
      </c>
    </row>
    <row r="3828" spans="7:9">
      <c r="G3828" s="4">
        <f t="shared" si="179"/>
        <v>2.3732555295842688</v>
      </c>
      <c r="H3828" s="1">
        <f t="shared" si="177"/>
        <v>0.99999466408790905</v>
      </c>
      <c r="I3828" s="1">
        <f t="shared" si="178"/>
        <v>2.5750571284922461E-2</v>
      </c>
    </row>
    <row r="3829" spans="7:9">
      <c r="G3829" s="4">
        <f t="shared" si="179"/>
        <v>2.3742555295842687</v>
      </c>
      <c r="H3829" s="1">
        <f t="shared" si="177"/>
        <v>0.99999468367539712</v>
      </c>
      <c r="I3829" s="1">
        <f t="shared" si="178"/>
        <v>2.5689518215143967E-2</v>
      </c>
    </row>
    <row r="3830" spans="7:9">
      <c r="G3830" s="4">
        <f t="shared" si="179"/>
        <v>2.3752555295842686</v>
      </c>
      <c r="H3830" s="1">
        <f t="shared" si="177"/>
        <v>0.99999470319498829</v>
      </c>
      <c r="I3830" s="1">
        <f t="shared" si="178"/>
        <v>2.5628584269958076E-2</v>
      </c>
    </row>
    <row r="3831" spans="7:9">
      <c r="G3831" s="4">
        <f t="shared" si="179"/>
        <v>2.3762555295842684</v>
      </c>
      <c r="H3831" s="1">
        <f t="shared" si="177"/>
        <v>0.99999472264690226</v>
      </c>
      <c r="I3831" s="1">
        <f t="shared" si="178"/>
        <v>2.5567769288531911E-2</v>
      </c>
    </row>
    <row r="3832" spans="7:9">
      <c r="G3832" s="4">
        <f t="shared" si="179"/>
        <v>2.3772555295842683</v>
      </c>
      <c r="H3832" s="1">
        <f t="shared" si="177"/>
        <v>0.99999474203135841</v>
      </c>
      <c r="I3832" s="1">
        <f t="shared" si="178"/>
        <v>2.5507073110057732E-2</v>
      </c>
    </row>
    <row r="3833" spans="7:9">
      <c r="G3833" s="4">
        <f t="shared" si="179"/>
        <v>2.3782555295842682</v>
      </c>
      <c r="H3833" s="1">
        <f t="shared" si="177"/>
        <v>0.99999476134857535</v>
      </c>
      <c r="I3833" s="1">
        <f t="shared" si="178"/>
        <v>2.5446495573753447E-2</v>
      </c>
    </row>
    <row r="3834" spans="7:9">
      <c r="G3834" s="4">
        <f t="shared" si="179"/>
        <v>2.3792555295842681</v>
      </c>
      <c r="H3834" s="1">
        <f t="shared" si="177"/>
        <v>0.99999478059877089</v>
      </c>
      <c r="I3834" s="1">
        <f t="shared" si="178"/>
        <v>2.5386036518863262E-2</v>
      </c>
    </row>
    <row r="3835" spans="7:9">
      <c r="G3835" s="4">
        <f t="shared" si="179"/>
        <v>2.380255529584268</v>
      </c>
      <c r="H3835" s="1">
        <f t="shared" si="177"/>
        <v>0.99999479978216232</v>
      </c>
      <c r="I3835" s="1">
        <f t="shared" si="178"/>
        <v>2.5325695784658198E-2</v>
      </c>
    </row>
    <row r="3836" spans="7:9">
      <c r="G3836" s="4">
        <f t="shared" si="179"/>
        <v>2.3812555295842679</v>
      </c>
      <c r="H3836" s="1">
        <f t="shared" si="177"/>
        <v>0.99999481889896646</v>
      </c>
      <c r="I3836" s="1">
        <f t="shared" si="178"/>
        <v>2.526547321043672E-2</v>
      </c>
    </row>
    <row r="3837" spans="7:9">
      <c r="G3837" s="4">
        <f t="shared" si="179"/>
        <v>2.3822555295842678</v>
      </c>
      <c r="H3837" s="1">
        <f t="shared" si="177"/>
        <v>0.99999483794939903</v>
      </c>
      <c r="I3837" s="1">
        <f t="shared" si="178"/>
        <v>2.520536863552526E-2</v>
      </c>
    </row>
    <row r="3838" spans="7:9">
      <c r="G3838" s="4">
        <f t="shared" si="179"/>
        <v>2.3832555295842677</v>
      </c>
      <c r="H3838" s="1">
        <f t="shared" si="177"/>
        <v>0.99999485693367551</v>
      </c>
      <c r="I3838" s="1">
        <f t="shared" si="178"/>
        <v>2.5145381899278844E-2</v>
      </c>
    </row>
    <row r="3839" spans="7:9">
      <c r="G3839" s="4">
        <f t="shared" si="179"/>
        <v>2.3842555295842676</v>
      </c>
      <c r="H3839" s="1">
        <f t="shared" si="177"/>
        <v>0.99999487585201063</v>
      </c>
      <c r="I3839" s="1">
        <f t="shared" si="178"/>
        <v>2.508551284108165E-2</v>
      </c>
    </row>
    <row r="3840" spans="7:9">
      <c r="G3840" s="4">
        <f t="shared" si="179"/>
        <v>2.3852555295842675</v>
      </c>
      <c r="H3840" s="1">
        <f t="shared" si="177"/>
        <v>0.99999489470461844</v>
      </c>
      <c r="I3840" s="1">
        <f t="shared" si="178"/>
        <v>2.502576130034756E-2</v>
      </c>
    </row>
    <row r="3841" spans="7:9">
      <c r="G3841" s="4">
        <f t="shared" si="179"/>
        <v>2.3862555295842673</v>
      </c>
      <c r="H3841" s="1">
        <f t="shared" si="177"/>
        <v>0.99999491349171221</v>
      </c>
      <c r="I3841" s="1">
        <f t="shared" si="178"/>
        <v>2.4966127116520742E-2</v>
      </c>
    </row>
    <row r="3842" spans="7:9">
      <c r="G3842" s="4">
        <f t="shared" si="179"/>
        <v>2.3872555295842672</v>
      </c>
      <c r="H3842" s="1">
        <f t="shared" ref="H3842:H3905" si="180">1-$B$1*NORMSDIST($E$5-$E$6*G3842)</f>
        <v>0.99999493221350499</v>
      </c>
      <c r="I3842" s="1">
        <f t="shared" ref="I3842:I3905" si="181">_xlfn.NORM.S.DIST(G3842,FALSE)/(1-$B$16)</f>
        <v>2.4906610129076238E-2</v>
      </c>
    </row>
    <row r="3843" spans="7:9">
      <c r="G3843" s="4">
        <f t="shared" ref="G3843:G3906" si="182">G3842+0.001</f>
        <v>2.3882555295842671</v>
      </c>
      <c r="H3843" s="1">
        <f t="shared" si="180"/>
        <v>0.99999495087020862</v>
      </c>
      <c r="I3843" s="1">
        <f t="shared" si="181"/>
        <v>2.4847210177520524E-2</v>
      </c>
    </row>
    <row r="3844" spans="7:9">
      <c r="G3844" s="4">
        <f t="shared" si="182"/>
        <v>2.389255529584267</v>
      </c>
      <c r="H3844" s="1">
        <f t="shared" si="180"/>
        <v>0.99999496946203481</v>
      </c>
      <c r="I3844" s="1">
        <f t="shared" si="181"/>
        <v>2.4787927101392049E-2</v>
      </c>
    </row>
    <row r="3845" spans="7:9">
      <c r="G3845" s="4">
        <f t="shared" si="182"/>
        <v>2.3902555295842669</v>
      </c>
      <c r="H3845" s="1">
        <f t="shared" si="180"/>
        <v>0.99999498798919439</v>
      </c>
      <c r="I3845" s="1">
        <f t="shared" si="181"/>
        <v>2.4728760740261833E-2</v>
      </c>
    </row>
    <row r="3846" spans="7:9">
      <c r="G3846" s="4">
        <f t="shared" si="182"/>
        <v>2.3912555295842668</v>
      </c>
      <c r="H3846" s="1">
        <f t="shared" si="180"/>
        <v>0.99999500645189765</v>
      </c>
      <c r="I3846" s="1">
        <f t="shared" si="181"/>
        <v>2.4669710933734004E-2</v>
      </c>
    </row>
    <row r="3847" spans="7:9">
      <c r="G3847" s="4">
        <f t="shared" si="182"/>
        <v>2.3922555295842667</v>
      </c>
      <c r="H3847" s="1">
        <f t="shared" si="180"/>
        <v>0.99999502485035408</v>
      </c>
      <c r="I3847" s="1">
        <f t="shared" si="181"/>
        <v>2.4610777521446383E-2</v>
      </c>
    </row>
    <row r="3848" spans="7:9">
      <c r="G3848" s="4">
        <f t="shared" si="182"/>
        <v>2.3932555295842666</v>
      </c>
      <c r="H3848" s="1">
        <f t="shared" si="180"/>
        <v>0.99999504318477284</v>
      </c>
      <c r="I3848" s="1">
        <f t="shared" si="181"/>
        <v>2.4551960343071038E-2</v>
      </c>
    </row>
    <row r="3849" spans="7:9">
      <c r="G3849" s="4">
        <f t="shared" si="182"/>
        <v>2.3942555295842665</v>
      </c>
      <c r="H3849" s="1">
        <f t="shared" si="180"/>
        <v>0.9999950614553621</v>
      </c>
      <c r="I3849" s="1">
        <f t="shared" si="181"/>
        <v>2.449325923831483E-2</v>
      </c>
    </row>
    <row r="3850" spans="7:9">
      <c r="G3850" s="4">
        <f t="shared" si="182"/>
        <v>2.3952555295842664</v>
      </c>
      <c r="H3850" s="1">
        <f t="shared" si="180"/>
        <v>0.99999507966232981</v>
      </c>
      <c r="I3850" s="1">
        <f t="shared" si="181"/>
        <v>2.4434674046919989E-2</v>
      </c>
    </row>
    <row r="3851" spans="7:9">
      <c r="G3851" s="4">
        <f t="shared" si="182"/>
        <v>2.3962555295842662</v>
      </c>
      <c r="H3851" s="1">
        <f t="shared" si="180"/>
        <v>0.99999509780588292</v>
      </c>
      <c r="I3851" s="1">
        <f t="shared" si="181"/>
        <v>2.4376204608664645E-2</v>
      </c>
    </row>
    <row r="3852" spans="7:9">
      <c r="G3852" s="4">
        <f t="shared" si="182"/>
        <v>2.3972555295842661</v>
      </c>
      <c r="H3852" s="1">
        <f t="shared" si="180"/>
        <v>0.99999511588622803</v>
      </c>
      <c r="I3852" s="1">
        <f t="shared" si="181"/>
        <v>2.4317850763363427E-2</v>
      </c>
    </row>
    <row r="3853" spans="7:9">
      <c r="G3853" s="4">
        <f t="shared" si="182"/>
        <v>2.398255529584266</v>
      </c>
      <c r="H3853" s="1">
        <f t="shared" si="180"/>
        <v>0.99999513390357098</v>
      </c>
      <c r="I3853" s="1">
        <f t="shared" si="181"/>
        <v>2.4259612350867942E-2</v>
      </c>
    </row>
    <row r="3854" spans="7:9">
      <c r="G3854" s="4">
        <f t="shared" si="182"/>
        <v>2.3992555295842659</v>
      </c>
      <c r="H3854" s="1">
        <f t="shared" si="180"/>
        <v>0.99999515185811705</v>
      </c>
      <c r="I3854" s="1">
        <f t="shared" si="181"/>
        <v>2.4201489211067406E-2</v>
      </c>
    </row>
    <row r="3855" spans="7:9">
      <c r="G3855" s="4">
        <f t="shared" si="182"/>
        <v>2.4002555295842658</v>
      </c>
      <c r="H3855" s="1">
        <f t="shared" si="180"/>
        <v>0.99999516975007086</v>
      </c>
      <c r="I3855" s="1">
        <f t="shared" si="181"/>
        <v>2.4143481183889152E-2</v>
      </c>
    </row>
    <row r="3856" spans="7:9">
      <c r="G3856" s="4">
        <f t="shared" si="182"/>
        <v>2.4012555295842657</v>
      </c>
      <c r="H3856" s="1">
        <f t="shared" si="180"/>
        <v>0.99999518757963646</v>
      </c>
      <c r="I3856" s="1">
        <f t="shared" si="181"/>
        <v>2.4085588109299168E-2</v>
      </c>
    </row>
    <row r="3857" spans="7:9">
      <c r="G3857" s="4">
        <f t="shared" si="182"/>
        <v>2.4022555295842656</v>
      </c>
      <c r="H3857" s="1">
        <f t="shared" si="180"/>
        <v>0.99999520534701725</v>
      </c>
      <c r="I3857" s="1">
        <f t="shared" si="181"/>
        <v>2.4027809827302671E-2</v>
      </c>
    </row>
    <row r="3858" spans="7:9">
      <c r="G3858" s="4">
        <f t="shared" si="182"/>
        <v>2.4032555295842655</v>
      </c>
      <c r="H3858" s="1">
        <f t="shared" si="180"/>
        <v>0.99999522305241595</v>
      </c>
      <c r="I3858" s="1">
        <f t="shared" si="181"/>
        <v>2.3970146177944639E-2</v>
      </c>
    </row>
    <row r="3859" spans="7:9">
      <c r="G3859" s="4">
        <f t="shared" si="182"/>
        <v>2.4042555295842654</v>
      </c>
      <c r="H3859" s="1">
        <f t="shared" si="180"/>
        <v>0.99999524069603496</v>
      </c>
      <c r="I3859" s="1">
        <f t="shared" si="181"/>
        <v>2.3912597001310369E-2</v>
      </c>
    </row>
    <row r="3860" spans="7:9">
      <c r="G3860" s="4">
        <f t="shared" si="182"/>
        <v>2.4052555295842653</v>
      </c>
      <c r="H3860" s="1">
        <f t="shared" si="180"/>
        <v>0.99999525827807578</v>
      </c>
      <c r="I3860" s="1">
        <f t="shared" si="181"/>
        <v>2.3855162137525986E-2</v>
      </c>
    </row>
    <row r="3861" spans="7:9">
      <c r="G3861" s="4">
        <f t="shared" si="182"/>
        <v>2.4062555295842651</v>
      </c>
      <c r="H3861" s="1">
        <f t="shared" si="180"/>
        <v>0.99999527579873937</v>
      </c>
      <c r="I3861" s="1">
        <f t="shared" si="181"/>
        <v>2.3797841426759017E-2</v>
      </c>
    </row>
    <row r="3862" spans="7:9">
      <c r="G3862" s="4">
        <f t="shared" si="182"/>
        <v>2.407255529584265</v>
      </c>
      <c r="H3862" s="1">
        <f t="shared" si="180"/>
        <v>0.999995293258226</v>
      </c>
      <c r="I3862" s="1">
        <f t="shared" si="181"/>
        <v>2.3740634709218916E-2</v>
      </c>
    </row>
    <row r="3863" spans="7:9">
      <c r="G3863" s="4">
        <f t="shared" si="182"/>
        <v>2.4082555295842649</v>
      </c>
      <c r="H3863" s="1">
        <f t="shared" si="180"/>
        <v>0.99999531065673575</v>
      </c>
      <c r="I3863" s="1">
        <f t="shared" si="181"/>
        <v>2.3683541825157587E-2</v>
      </c>
    </row>
    <row r="3864" spans="7:9">
      <c r="G3864" s="4">
        <f t="shared" si="182"/>
        <v>2.4092555295842648</v>
      </c>
      <c r="H3864" s="1">
        <f t="shared" si="180"/>
        <v>0.99999532799446755</v>
      </c>
      <c r="I3864" s="1">
        <f t="shared" si="181"/>
        <v>2.3626562614869961E-2</v>
      </c>
    </row>
    <row r="3865" spans="7:9">
      <c r="G3865" s="4">
        <f t="shared" si="182"/>
        <v>2.4102555295842647</v>
      </c>
      <c r="H3865" s="1">
        <f t="shared" si="180"/>
        <v>0.99999534527162004</v>
      </c>
      <c r="I3865" s="1">
        <f t="shared" si="181"/>
        <v>2.3569696918694507E-2</v>
      </c>
    </row>
    <row r="3866" spans="7:9">
      <c r="G3866" s="4">
        <f t="shared" si="182"/>
        <v>2.4112555295842646</v>
      </c>
      <c r="H3866" s="1">
        <f t="shared" si="180"/>
        <v>0.99999536248839116</v>
      </c>
      <c r="I3866" s="1">
        <f t="shared" si="181"/>
        <v>2.3512944577013733E-2</v>
      </c>
    </row>
    <row r="3867" spans="7:9">
      <c r="G3867" s="4">
        <f t="shared" si="182"/>
        <v>2.4122555295842645</v>
      </c>
      <c r="H3867" s="1">
        <f t="shared" si="180"/>
        <v>0.99999537964497842</v>
      </c>
      <c r="I3867" s="1">
        <f t="shared" si="181"/>
        <v>2.345630543025478E-2</v>
      </c>
    </row>
    <row r="3868" spans="7:9">
      <c r="G3868" s="4">
        <f t="shared" si="182"/>
        <v>2.4132555295842644</v>
      </c>
      <c r="H3868" s="1">
        <f t="shared" si="180"/>
        <v>0.99999539674157856</v>
      </c>
      <c r="I3868" s="1">
        <f t="shared" si="181"/>
        <v>2.3399779318889907E-2</v>
      </c>
    </row>
    <row r="3869" spans="7:9">
      <c r="G3869" s="4">
        <f t="shared" si="182"/>
        <v>2.4142555295842643</v>
      </c>
      <c r="H3869" s="1">
        <f t="shared" si="180"/>
        <v>0.99999541377838774</v>
      </c>
      <c r="I3869" s="1">
        <f t="shared" si="181"/>
        <v>2.3343366083437036E-2</v>
      </c>
    </row>
    <row r="3870" spans="7:9">
      <c r="G3870" s="4">
        <f t="shared" si="182"/>
        <v>2.4152555295842641</v>
      </c>
      <c r="H3870" s="1">
        <f t="shared" si="180"/>
        <v>0.99999543075560149</v>
      </c>
      <c r="I3870" s="1">
        <f t="shared" si="181"/>
        <v>2.3287065564460276E-2</v>
      </c>
    </row>
    <row r="3871" spans="7:9">
      <c r="G3871" s="4">
        <f t="shared" si="182"/>
        <v>2.416255529584264</v>
      </c>
      <c r="H3871" s="1">
        <f t="shared" si="180"/>
        <v>0.99999544767341497</v>
      </c>
      <c r="I3871" s="1">
        <f t="shared" si="181"/>
        <v>2.3230877602570456E-2</v>
      </c>
    </row>
    <row r="3872" spans="7:9">
      <c r="G3872" s="4">
        <f t="shared" si="182"/>
        <v>2.4172555295842639</v>
      </c>
      <c r="H3872" s="1">
        <f t="shared" si="180"/>
        <v>0.99999546453202259</v>
      </c>
      <c r="I3872" s="1">
        <f t="shared" si="181"/>
        <v>2.3174802038425629E-2</v>
      </c>
    </row>
    <row r="3873" spans="7:9">
      <c r="G3873" s="4">
        <f t="shared" si="182"/>
        <v>2.4182555295842638</v>
      </c>
      <c r="H3873" s="1">
        <f t="shared" si="180"/>
        <v>0.9999954813316182</v>
      </c>
      <c r="I3873" s="1">
        <f t="shared" si="181"/>
        <v>2.3118838712731609E-2</v>
      </c>
    </row>
    <row r="3874" spans="7:9">
      <c r="G3874" s="4">
        <f t="shared" si="182"/>
        <v>2.4192555295842637</v>
      </c>
      <c r="H3874" s="1">
        <f t="shared" si="180"/>
        <v>0.99999549807239485</v>
      </c>
      <c r="I3874" s="1">
        <f t="shared" si="181"/>
        <v>2.3062987466242513E-2</v>
      </c>
    </row>
    <row r="3875" spans="7:9">
      <c r="G3875" s="4">
        <f t="shared" si="182"/>
        <v>2.4202555295842636</v>
      </c>
      <c r="H3875" s="1">
        <f t="shared" si="180"/>
        <v>0.99999551475454551</v>
      </c>
      <c r="I3875" s="1">
        <f t="shared" si="181"/>
        <v>2.3007248139761235E-2</v>
      </c>
    </row>
    <row r="3876" spans="7:9">
      <c r="G3876" s="4">
        <f t="shared" si="182"/>
        <v>2.4212555295842635</v>
      </c>
      <c r="H3876" s="1">
        <f t="shared" si="180"/>
        <v>0.99999553137826214</v>
      </c>
      <c r="I3876" s="1">
        <f t="shared" si="181"/>
        <v>2.2951620574139988E-2</v>
      </c>
    </row>
    <row r="3877" spans="7:9">
      <c r="G3877" s="4">
        <f t="shared" si="182"/>
        <v>2.4222555295842634</v>
      </c>
      <c r="H3877" s="1">
        <f t="shared" si="180"/>
        <v>0.99999554794373624</v>
      </c>
      <c r="I3877" s="1">
        <f t="shared" si="181"/>
        <v>2.2896104610280844E-2</v>
      </c>
    </row>
    <row r="3878" spans="7:9">
      <c r="G3878" s="4">
        <f t="shared" si="182"/>
        <v>2.4232555295842633</v>
      </c>
      <c r="H3878" s="1">
        <f t="shared" si="180"/>
        <v>0.99999556445115867</v>
      </c>
      <c r="I3878" s="1">
        <f t="shared" si="181"/>
        <v>2.284070008913619E-2</v>
      </c>
    </row>
    <row r="3879" spans="7:9">
      <c r="G3879" s="4">
        <f t="shared" si="182"/>
        <v>2.4242555295842632</v>
      </c>
      <c r="H3879" s="1">
        <f t="shared" si="180"/>
        <v>0.99999558090071994</v>
      </c>
      <c r="I3879" s="1">
        <f t="shared" si="181"/>
        <v>2.2785406851709326E-2</v>
      </c>
    </row>
    <row r="3880" spans="7:9">
      <c r="G3880" s="4">
        <f t="shared" si="182"/>
        <v>2.425255529584263</v>
      </c>
      <c r="H3880" s="1">
        <f t="shared" si="180"/>
        <v>0.99999559729260978</v>
      </c>
      <c r="I3880" s="1">
        <f t="shared" si="181"/>
        <v>2.2730224739054866E-2</v>
      </c>
    </row>
    <row r="3881" spans="7:9">
      <c r="G3881" s="4">
        <f t="shared" si="182"/>
        <v>2.4262555295842629</v>
      </c>
      <c r="H3881" s="1">
        <f t="shared" si="180"/>
        <v>0.99999561362701739</v>
      </c>
      <c r="I3881" s="1">
        <f t="shared" si="181"/>
        <v>2.2675153592279368E-2</v>
      </c>
    </row>
    <row r="3882" spans="7:9">
      <c r="G3882" s="4">
        <f t="shared" si="182"/>
        <v>2.4272555295842628</v>
      </c>
      <c r="H3882" s="1">
        <f t="shared" si="180"/>
        <v>0.99999562990413138</v>
      </c>
      <c r="I3882" s="1">
        <f t="shared" si="181"/>
        <v>2.2620193252541759E-2</v>
      </c>
    </row>
    <row r="3883" spans="7:9">
      <c r="G3883" s="4">
        <f t="shared" si="182"/>
        <v>2.4282555295842627</v>
      </c>
      <c r="H3883" s="1">
        <f t="shared" si="180"/>
        <v>0.99999564612413983</v>
      </c>
      <c r="I3883" s="1">
        <f t="shared" si="181"/>
        <v>2.2565343561053865E-2</v>
      </c>
    </row>
    <row r="3884" spans="7:9">
      <c r="G3884" s="4">
        <f t="shared" si="182"/>
        <v>2.4292555295842626</v>
      </c>
      <c r="H3884" s="1">
        <f t="shared" si="180"/>
        <v>0.99999566228723025</v>
      </c>
      <c r="I3884" s="1">
        <f t="shared" si="181"/>
        <v>2.2510604359080942E-2</v>
      </c>
    </row>
    <row r="3885" spans="7:9">
      <c r="G3885" s="4">
        <f t="shared" si="182"/>
        <v>2.4302555295842625</v>
      </c>
      <c r="H3885" s="1">
        <f t="shared" si="180"/>
        <v>0.99999567839358949</v>
      </c>
      <c r="I3885" s="1">
        <f t="shared" si="181"/>
        <v>2.2455975487942138E-2</v>
      </c>
    </row>
    <row r="3886" spans="7:9">
      <c r="G3886" s="4">
        <f t="shared" si="182"/>
        <v>2.4312555295842624</v>
      </c>
      <c r="H3886" s="1">
        <f t="shared" si="180"/>
        <v>0.99999569444340408</v>
      </c>
      <c r="I3886" s="1">
        <f t="shared" si="181"/>
        <v>2.2401456789011048E-2</v>
      </c>
    </row>
    <row r="3887" spans="7:9">
      <c r="G3887" s="4">
        <f t="shared" si="182"/>
        <v>2.4322555295842623</v>
      </c>
      <c r="H3887" s="1">
        <f t="shared" si="180"/>
        <v>0.99999571043685964</v>
      </c>
      <c r="I3887" s="1">
        <f t="shared" si="181"/>
        <v>2.2347048103716134E-2</v>
      </c>
    </row>
    <row r="3888" spans="7:9">
      <c r="G3888" s="4">
        <f t="shared" si="182"/>
        <v>2.4332555295842622</v>
      </c>
      <c r="H3888" s="1">
        <f t="shared" si="180"/>
        <v>0.99999572637414147</v>
      </c>
      <c r="I3888" s="1">
        <f t="shared" si="181"/>
        <v>2.2292749273541339E-2</v>
      </c>
    </row>
    <row r="3889" spans="7:9">
      <c r="G3889" s="4">
        <f t="shared" si="182"/>
        <v>2.4342555295842621</v>
      </c>
      <c r="H3889" s="1">
        <f t="shared" si="180"/>
        <v>0.99999574225543431</v>
      </c>
      <c r="I3889" s="1">
        <f t="shared" si="181"/>
        <v>2.2238560140026509E-2</v>
      </c>
    </row>
    <row r="3890" spans="7:9">
      <c r="G3890" s="4">
        <f t="shared" si="182"/>
        <v>2.4352555295842619</v>
      </c>
      <c r="H3890" s="1">
        <f t="shared" si="180"/>
        <v>0.99999575808092223</v>
      </c>
      <c r="I3890" s="1">
        <f t="shared" si="181"/>
        <v>2.2184480544767852E-2</v>
      </c>
    </row>
    <row r="3891" spans="7:9">
      <c r="G3891" s="4">
        <f t="shared" si="182"/>
        <v>2.4362555295842618</v>
      </c>
      <c r="H3891" s="1">
        <f t="shared" si="180"/>
        <v>0.99999577385078864</v>
      </c>
      <c r="I3891" s="1">
        <f t="shared" si="181"/>
        <v>2.2130510329418568E-2</v>
      </c>
    </row>
    <row r="3892" spans="7:9">
      <c r="G3892" s="4">
        <f t="shared" si="182"/>
        <v>2.4372555295842617</v>
      </c>
      <c r="H3892" s="1">
        <f t="shared" si="180"/>
        <v>0.99999578956521673</v>
      </c>
      <c r="I3892" s="1">
        <f t="shared" si="181"/>
        <v>2.2076649335689202E-2</v>
      </c>
    </row>
    <row r="3893" spans="7:9">
      <c r="G3893" s="4">
        <f t="shared" si="182"/>
        <v>2.4382555295842616</v>
      </c>
      <c r="H3893" s="1">
        <f t="shared" si="180"/>
        <v>0.99999580522438891</v>
      </c>
      <c r="I3893" s="1">
        <f t="shared" si="181"/>
        <v>2.2022897405348234E-2</v>
      </c>
    </row>
    <row r="3894" spans="7:9">
      <c r="G3894" s="4">
        <f t="shared" si="182"/>
        <v>2.4392555295842615</v>
      </c>
      <c r="H3894" s="1">
        <f t="shared" si="180"/>
        <v>0.99999582082848704</v>
      </c>
      <c r="I3894" s="1">
        <f t="shared" si="181"/>
        <v>2.1969254380222503E-2</v>
      </c>
    </row>
    <row r="3895" spans="7:9">
      <c r="G3895" s="4">
        <f t="shared" si="182"/>
        <v>2.4402555295842614</v>
      </c>
      <c r="H3895" s="1">
        <f t="shared" si="180"/>
        <v>0.99999583637769252</v>
      </c>
      <c r="I3895" s="1">
        <f t="shared" si="181"/>
        <v>2.1915720102197746E-2</v>
      </c>
    </row>
    <row r="3896" spans="7:9">
      <c r="G3896" s="4">
        <f t="shared" si="182"/>
        <v>2.4412555295842613</v>
      </c>
      <c r="H3896" s="1">
        <f t="shared" si="180"/>
        <v>0.99999585187218598</v>
      </c>
      <c r="I3896" s="1">
        <f t="shared" si="181"/>
        <v>2.1862294413219074E-2</v>
      </c>
    </row>
    <row r="3897" spans="7:9">
      <c r="G3897" s="4">
        <f t="shared" si="182"/>
        <v>2.4422555295842612</v>
      </c>
      <c r="H3897" s="1">
        <f t="shared" si="180"/>
        <v>0.99999586731214773</v>
      </c>
      <c r="I3897" s="1">
        <f t="shared" si="181"/>
        <v>2.1808977155291436E-2</v>
      </c>
    </row>
    <row r="3898" spans="7:9">
      <c r="G3898" s="4">
        <f t="shared" si="182"/>
        <v>2.4432555295842611</v>
      </c>
      <c r="H3898" s="1">
        <f t="shared" si="180"/>
        <v>0.99999588269775752</v>
      </c>
      <c r="I3898" s="1">
        <f t="shared" si="181"/>
        <v>2.1755768170480118E-2</v>
      </c>
    </row>
    <row r="3899" spans="7:9">
      <c r="G3899" s="4">
        <f t="shared" si="182"/>
        <v>2.444255529584261</v>
      </c>
      <c r="H3899" s="1">
        <f t="shared" si="180"/>
        <v>0.99999589802919442</v>
      </c>
      <c r="I3899" s="1">
        <f t="shared" si="181"/>
        <v>2.1702667300911242E-2</v>
      </c>
    </row>
    <row r="3900" spans="7:9">
      <c r="G3900" s="4">
        <f t="shared" si="182"/>
        <v>2.4452555295842608</v>
      </c>
      <c r="H3900" s="1">
        <f t="shared" si="180"/>
        <v>0.99999591330663695</v>
      </c>
      <c r="I3900" s="1">
        <f t="shared" si="181"/>
        <v>2.1649674388772241E-2</v>
      </c>
    </row>
    <row r="3901" spans="7:9">
      <c r="G3901" s="4">
        <f t="shared" si="182"/>
        <v>2.4462555295842607</v>
      </c>
      <c r="H3901" s="1">
        <f t="shared" si="180"/>
        <v>0.99999592853026342</v>
      </c>
      <c r="I3901" s="1">
        <f t="shared" si="181"/>
        <v>2.1596789276312311E-2</v>
      </c>
    </row>
    <row r="3902" spans="7:9">
      <c r="G3902" s="4">
        <f t="shared" si="182"/>
        <v>2.4472555295842606</v>
      </c>
      <c r="H3902" s="1">
        <f t="shared" si="180"/>
        <v>0.99999594370025113</v>
      </c>
      <c r="I3902" s="1">
        <f t="shared" si="181"/>
        <v>2.1544011805842939E-2</v>
      </c>
    </row>
    <row r="3903" spans="7:9">
      <c r="G3903" s="4">
        <f t="shared" si="182"/>
        <v>2.4482555295842605</v>
      </c>
      <c r="H3903" s="1">
        <f t="shared" si="180"/>
        <v>0.99999595881677716</v>
      </c>
      <c r="I3903" s="1">
        <f t="shared" si="181"/>
        <v>2.1491341819738347E-2</v>
      </c>
    </row>
    <row r="3904" spans="7:9">
      <c r="G3904" s="4">
        <f t="shared" si="182"/>
        <v>2.4492555295842604</v>
      </c>
      <c r="H3904" s="1">
        <f t="shared" si="180"/>
        <v>0.99999597388001782</v>
      </c>
      <c r="I3904" s="1">
        <f t="shared" si="181"/>
        <v>2.1438779160435968E-2</v>
      </c>
    </row>
    <row r="3905" spans="7:9">
      <c r="G3905" s="4">
        <f t="shared" si="182"/>
        <v>2.4502555295842603</v>
      </c>
      <c r="H3905" s="1">
        <f t="shared" si="180"/>
        <v>0.99999598889014907</v>
      </c>
      <c r="I3905" s="1">
        <f t="shared" si="181"/>
        <v>2.1386323670436941E-2</v>
      </c>
    </row>
    <row r="3906" spans="7:9">
      <c r="G3906" s="4">
        <f t="shared" si="182"/>
        <v>2.4512555295842602</v>
      </c>
      <c r="H3906" s="1">
        <f t="shared" ref="H3906:H3969" si="183">1-$B$1*NORMSDIST($E$5-$E$6*G3906)</f>
        <v>0.99999600384734633</v>
      </c>
      <c r="I3906" s="1">
        <f t="shared" ref="I3906:I3969" si="184">_xlfn.NORM.S.DIST(G3906,FALSE)/(1-$B$16)</f>
        <v>2.1333975192306554E-2</v>
      </c>
    </row>
    <row r="3907" spans="7:9">
      <c r="G3907" s="4">
        <f t="shared" ref="G3907:G3970" si="185">G3906+0.001</f>
        <v>2.4522555295842601</v>
      </c>
      <c r="H3907" s="1">
        <f t="shared" si="183"/>
        <v>0.99999601875178445</v>
      </c>
      <c r="I3907" s="1">
        <f t="shared" si="184"/>
        <v>2.1281733568674771E-2</v>
      </c>
    </row>
    <row r="3908" spans="7:9">
      <c r="G3908" s="4">
        <f t="shared" si="185"/>
        <v>2.45325552958426</v>
      </c>
      <c r="H3908" s="1">
        <f t="shared" si="183"/>
        <v>0.99999603360363754</v>
      </c>
      <c r="I3908" s="1">
        <f t="shared" si="184"/>
        <v>2.1229598642236645E-2</v>
      </c>
    </row>
    <row r="3909" spans="7:9">
      <c r="G3909" s="4">
        <f t="shared" si="185"/>
        <v>2.4542555295842599</v>
      </c>
      <c r="H3909" s="1">
        <f t="shared" si="183"/>
        <v>0.99999604840307954</v>
      </c>
      <c r="I3909" s="1">
        <f t="shared" si="184"/>
        <v>2.1177570255752797E-2</v>
      </c>
    </row>
    <row r="3910" spans="7:9">
      <c r="G3910" s="4">
        <f t="shared" si="185"/>
        <v>2.4552555295842597</v>
      </c>
      <c r="H3910" s="1">
        <f t="shared" si="183"/>
        <v>0.99999606315028355</v>
      </c>
      <c r="I3910" s="1">
        <f t="shared" si="184"/>
        <v>2.1125648252049919E-2</v>
      </c>
    </row>
    <row r="3911" spans="7:9">
      <c r="G3911" s="4">
        <f t="shared" si="185"/>
        <v>2.4562555295842596</v>
      </c>
      <c r="H3911" s="1">
        <f t="shared" si="183"/>
        <v>0.99999607784542233</v>
      </c>
      <c r="I3911" s="1">
        <f t="shared" si="184"/>
        <v>2.1073832474021205E-2</v>
      </c>
    </row>
    <row r="3912" spans="7:9">
      <c r="G3912" s="4">
        <f t="shared" si="185"/>
        <v>2.4572555295842595</v>
      </c>
      <c r="H3912" s="1">
        <f t="shared" si="183"/>
        <v>0.99999609248866805</v>
      </c>
      <c r="I3912" s="1">
        <f t="shared" si="184"/>
        <v>2.1022122764626838E-2</v>
      </c>
    </row>
    <row r="3913" spans="7:9">
      <c r="G3913" s="4">
        <f t="shared" si="185"/>
        <v>2.4582555295842594</v>
      </c>
      <c r="H3913" s="1">
        <f t="shared" si="183"/>
        <v>0.99999610708019238</v>
      </c>
      <c r="I3913" s="1">
        <f t="shared" si="184"/>
        <v>2.0970518966894423E-2</v>
      </c>
    </row>
    <row r="3914" spans="7:9">
      <c r="G3914" s="4">
        <f t="shared" si="185"/>
        <v>2.4592555295842593</v>
      </c>
      <c r="H3914" s="1">
        <f t="shared" si="183"/>
        <v>0.99999612162016649</v>
      </c>
      <c r="I3914" s="1">
        <f t="shared" si="184"/>
        <v>2.0919020923919479E-2</v>
      </c>
    </row>
    <row r="3915" spans="7:9">
      <c r="G3915" s="4">
        <f t="shared" si="185"/>
        <v>2.4602555295842592</v>
      </c>
      <c r="H3915" s="1">
        <f t="shared" si="183"/>
        <v>0.99999613610876092</v>
      </c>
      <c r="I3915" s="1">
        <f t="shared" si="184"/>
        <v>2.0867628478865894E-2</v>
      </c>
    </row>
    <row r="3916" spans="7:9">
      <c r="G3916" s="4">
        <f t="shared" si="185"/>
        <v>2.4612555295842591</v>
      </c>
      <c r="H3916" s="1">
        <f t="shared" si="183"/>
        <v>0.99999615054614566</v>
      </c>
      <c r="I3916" s="1">
        <f t="shared" si="184"/>
        <v>2.081634147496636E-2</v>
      </c>
    </row>
    <row r="3917" spans="7:9">
      <c r="G3917" s="4">
        <f t="shared" si="185"/>
        <v>2.462255529584259</v>
      </c>
      <c r="H3917" s="1">
        <f t="shared" si="183"/>
        <v>0.99999616493249044</v>
      </c>
      <c r="I3917" s="1">
        <f t="shared" si="184"/>
        <v>2.0765159755522875E-2</v>
      </c>
    </row>
    <row r="3918" spans="7:9">
      <c r="G3918" s="4">
        <f t="shared" si="185"/>
        <v>2.4632555295842589</v>
      </c>
      <c r="H3918" s="1">
        <f t="shared" si="183"/>
        <v>0.99999617926796425</v>
      </c>
      <c r="I3918" s="1">
        <f t="shared" si="184"/>
        <v>2.0714083163907139E-2</v>
      </c>
    </row>
    <row r="3919" spans="7:9">
      <c r="G3919" s="4">
        <f t="shared" si="185"/>
        <v>2.4642555295842588</v>
      </c>
      <c r="H3919" s="1">
        <f t="shared" si="183"/>
        <v>0.99999619355273561</v>
      </c>
      <c r="I3919" s="1">
        <f t="shared" si="184"/>
        <v>2.0663111543561073E-2</v>
      </c>
    </row>
    <row r="3920" spans="7:9">
      <c r="G3920" s="4">
        <f t="shared" si="185"/>
        <v>2.4652555295842586</v>
      </c>
      <c r="H3920" s="1">
        <f t="shared" si="183"/>
        <v>0.99999620778697251</v>
      </c>
      <c r="I3920" s="1">
        <f t="shared" si="184"/>
        <v>2.061224473799721E-2</v>
      </c>
    </row>
    <row r="3921" spans="7:9">
      <c r="G3921" s="4">
        <f t="shared" si="185"/>
        <v>2.4662555295842585</v>
      </c>
      <c r="H3921" s="1">
        <f t="shared" si="183"/>
        <v>0.99999622197084237</v>
      </c>
      <c r="I3921" s="1">
        <f t="shared" si="184"/>
        <v>2.0561482590799204E-2</v>
      </c>
    </row>
    <row r="3922" spans="7:9">
      <c r="G3922" s="4">
        <f t="shared" si="185"/>
        <v>2.4672555295842584</v>
      </c>
      <c r="H3922" s="1">
        <f t="shared" si="183"/>
        <v>0.99999623610451238</v>
      </c>
      <c r="I3922" s="1">
        <f t="shared" si="184"/>
        <v>2.0510824945622234E-2</v>
      </c>
    </row>
    <row r="3923" spans="7:9">
      <c r="G3923" s="4">
        <f t="shared" si="185"/>
        <v>2.4682555295842583</v>
      </c>
      <c r="H3923" s="1">
        <f t="shared" si="183"/>
        <v>0.99999625018814886</v>
      </c>
      <c r="I3923" s="1">
        <f t="shared" si="184"/>
        <v>2.0460271646193476E-2</v>
      </c>
    </row>
    <row r="3924" spans="7:9">
      <c r="G3924" s="4">
        <f t="shared" si="185"/>
        <v>2.4692555295842582</v>
      </c>
      <c r="H3924" s="1">
        <f t="shared" si="183"/>
        <v>0.99999626422191779</v>
      </c>
      <c r="I3924" s="1">
        <f t="shared" si="184"/>
        <v>2.0409822536312537E-2</v>
      </c>
    </row>
    <row r="3925" spans="7:9">
      <c r="G3925" s="4">
        <f t="shared" si="185"/>
        <v>2.4702555295842581</v>
      </c>
      <c r="H3925" s="1">
        <f t="shared" si="183"/>
        <v>0.99999627820598458</v>
      </c>
      <c r="I3925" s="1">
        <f t="shared" si="184"/>
        <v>2.0359477459851935E-2</v>
      </c>
    </row>
    <row r="3926" spans="7:9">
      <c r="G3926" s="4">
        <f t="shared" si="185"/>
        <v>2.471255529584258</v>
      </c>
      <c r="H3926" s="1">
        <f t="shared" si="183"/>
        <v>0.99999629214051433</v>
      </c>
      <c r="I3926" s="1">
        <f t="shared" si="184"/>
        <v>2.0309236260757469E-2</v>
      </c>
    </row>
    <row r="3927" spans="7:9">
      <c r="G3927" s="4">
        <f t="shared" si="185"/>
        <v>2.4722555295842579</v>
      </c>
      <c r="H3927" s="1">
        <f t="shared" si="183"/>
        <v>0.99999630602567136</v>
      </c>
      <c r="I3927" s="1">
        <f t="shared" si="184"/>
        <v>2.0259098783048751E-2</v>
      </c>
    </row>
    <row r="3928" spans="7:9">
      <c r="G3928" s="4">
        <f t="shared" si="185"/>
        <v>2.4732555295842578</v>
      </c>
      <c r="H3928" s="1">
        <f t="shared" si="183"/>
        <v>0.99999631986161963</v>
      </c>
      <c r="I3928" s="1">
        <f t="shared" si="184"/>
        <v>2.0209064870819589E-2</v>
      </c>
    </row>
    <row r="3929" spans="7:9">
      <c r="G3929" s="4">
        <f t="shared" si="185"/>
        <v>2.4742555295842577</v>
      </c>
      <c r="H3929" s="1">
        <f t="shared" si="183"/>
        <v>0.99999633364852258</v>
      </c>
      <c r="I3929" s="1">
        <f t="shared" si="184"/>
        <v>2.0159134368238442E-2</v>
      </c>
    </row>
    <row r="3930" spans="7:9">
      <c r="G3930" s="4">
        <f t="shared" si="185"/>
        <v>2.4752555295842575</v>
      </c>
      <c r="H3930" s="1">
        <f t="shared" si="183"/>
        <v>0.99999634738654308</v>
      </c>
      <c r="I3930" s="1">
        <f t="shared" si="184"/>
        <v>2.010930711954885E-2</v>
      </c>
    </row>
    <row r="3931" spans="7:9">
      <c r="G3931" s="4">
        <f t="shared" si="185"/>
        <v>2.4762555295842574</v>
      </c>
      <c r="H3931" s="1">
        <f t="shared" si="183"/>
        <v>0.99999636107584366</v>
      </c>
      <c r="I3931" s="1">
        <f t="shared" si="184"/>
        <v>2.0059582969069904E-2</v>
      </c>
    </row>
    <row r="3932" spans="7:9">
      <c r="G3932" s="4">
        <f t="shared" si="185"/>
        <v>2.4772555295842573</v>
      </c>
      <c r="H3932" s="1">
        <f t="shared" si="183"/>
        <v>0.99999637471658631</v>
      </c>
      <c r="I3932" s="1">
        <f t="shared" si="184"/>
        <v>2.0009961761196623E-2</v>
      </c>
    </row>
    <row r="3933" spans="7:9">
      <c r="G3933" s="4">
        <f t="shared" si="185"/>
        <v>2.4782555295842572</v>
      </c>
      <c r="H3933" s="1">
        <f t="shared" si="183"/>
        <v>0.99999638830893234</v>
      </c>
      <c r="I3933" s="1">
        <f t="shared" si="184"/>
        <v>1.9960443340400445E-2</v>
      </c>
    </row>
    <row r="3934" spans="7:9">
      <c r="G3934" s="4">
        <f t="shared" si="185"/>
        <v>2.4792555295842571</v>
      </c>
      <c r="H3934" s="1">
        <f t="shared" si="183"/>
        <v>0.99999640185304262</v>
      </c>
      <c r="I3934" s="1">
        <f t="shared" si="184"/>
        <v>1.9911027551229626E-2</v>
      </c>
    </row>
    <row r="3935" spans="7:9">
      <c r="G3935" s="4">
        <f t="shared" si="185"/>
        <v>2.480255529584257</v>
      </c>
      <c r="H3935" s="1">
        <f t="shared" si="183"/>
        <v>0.99999641534907779</v>
      </c>
      <c r="I3935" s="1">
        <f t="shared" si="184"/>
        <v>1.9861714238309694E-2</v>
      </c>
    </row>
    <row r="3936" spans="7:9">
      <c r="G3936" s="4">
        <f t="shared" si="185"/>
        <v>2.4812555295842569</v>
      </c>
      <c r="H3936" s="1">
        <f t="shared" si="183"/>
        <v>0.99999642879719775</v>
      </c>
      <c r="I3936" s="1">
        <f t="shared" si="184"/>
        <v>1.981250324634385E-2</v>
      </c>
    </row>
    <row r="3937" spans="7:9">
      <c r="G3937" s="4">
        <f t="shared" si="185"/>
        <v>2.4822555295842568</v>
      </c>
      <c r="H3937" s="1">
        <f t="shared" si="183"/>
        <v>0.9999964421975619</v>
      </c>
      <c r="I3937" s="1">
        <f t="shared" si="184"/>
        <v>1.976339442011342E-2</v>
      </c>
    </row>
    <row r="3938" spans="7:9">
      <c r="G3938" s="4">
        <f t="shared" si="185"/>
        <v>2.4832555295842567</v>
      </c>
      <c r="H3938" s="1">
        <f t="shared" si="183"/>
        <v>0.99999645555032912</v>
      </c>
      <c r="I3938" s="1">
        <f t="shared" si="184"/>
        <v>1.9714387604478252E-2</v>
      </c>
    </row>
    <row r="3939" spans="7:9">
      <c r="G3939" s="4">
        <f t="shared" si="185"/>
        <v>2.4842555295842565</v>
      </c>
      <c r="H3939" s="1">
        <f t="shared" si="183"/>
        <v>0.99999646885565818</v>
      </c>
      <c r="I3939" s="1">
        <f t="shared" si="184"/>
        <v>1.9665482644377206E-2</v>
      </c>
    </row>
    <row r="3940" spans="7:9">
      <c r="G3940" s="4">
        <f t="shared" si="185"/>
        <v>2.4852555295842564</v>
      </c>
      <c r="H3940" s="1">
        <f t="shared" si="183"/>
        <v>0.99999648211370684</v>
      </c>
      <c r="I3940" s="1">
        <f t="shared" si="184"/>
        <v>1.9616679384828476E-2</v>
      </c>
    </row>
    <row r="3941" spans="7:9">
      <c r="G3941" s="4">
        <f t="shared" si="185"/>
        <v>2.4862555295842563</v>
      </c>
      <c r="H3941" s="1">
        <f t="shared" si="183"/>
        <v>0.99999649532463264</v>
      </c>
      <c r="I3941" s="1">
        <f t="shared" si="184"/>
        <v>1.9567977670930117E-2</v>
      </c>
    </row>
    <row r="3942" spans="7:9">
      <c r="G3942" s="4">
        <f t="shared" si="185"/>
        <v>2.4872555295842562</v>
      </c>
      <c r="H3942" s="1">
        <f t="shared" si="183"/>
        <v>0.99999650848859256</v>
      </c>
      <c r="I3942" s="1">
        <f t="shared" si="184"/>
        <v>1.9519377347860394E-2</v>
      </c>
    </row>
    <row r="3943" spans="7:9">
      <c r="G3943" s="4">
        <f t="shared" si="185"/>
        <v>2.4882555295842561</v>
      </c>
      <c r="H3943" s="1">
        <f t="shared" si="183"/>
        <v>0.99999652160574337</v>
      </c>
      <c r="I3943" s="1">
        <f t="shared" si="184"/>
        <v>1.9470878260878236E-2</v>
      </c>
    </row>
    <row r="3944" spans="7:9">
      <c r="G3944" s="4">
        <f t="shared" si="185"/>
        <v>2.489255529584256</v>
      </c>
      <c r="H3944" s="1">
        <f t="shared" si="183"/>
        <v>0.99999653467624083</v>
      </c>
      <c r="I3944" s="1">
        <f t="shared" si="184"/>
        <v>1.9422480255323643E-2</v>
      </c>
    </row>
    <row r="3945" spans="7:9">
      <c r="G3945" s="4">
        <f t="shared" si="185"/>
        <v>2.4902555295842559</v>
      </c>
      <c r="H3945" s="1">
        <f t="shared" si="183"/>
        <v>0.99999654770024071</v>
      </c>
      <c r="I3945" s="1">
        <f t="shared" si="184"/>
        <v>1.9374183176618091E-2</v>
      </c>
    </row>
    <row r="3946" spans="7:9">
      <c r="G3946" s="4">
        <f t="shared" si="185"/>
        <v>2.4912555295842558</v>
      </c>
      <c r="H3946" s="1">
        <f t="shared" si="183"/>
        <v>0.99999656067789811</v>
      </c>
      <c r="I3946" s="1">
        <f t="shared" si="184"/>
        <v>1.9325986870264968E-2</v>
      </c>
    </row>
    <row r="3947" spans="7:9">
      <c r="G3947" s="4">
        <f t="shared" si="185"/>
        <v>2.4922555295842557</v>
      </c>
      <c r="H3947" s="1">
        <f t="shared" si="183"/>
        <v>0.99999657360936756</v>
      </c>
      <c r="I3947" s="1">
        <f t="shared" si="184"/>
        <v>1.9277891181849988E-2</v>
      </c>
    </row>
    <row r="3948" spans="7:9">
      <c r="G3948" s="4">
        <f t="shared" si="185"/>
        <v>2.4932555295842556</v>
      </c>
      <c r="H3948" s="1">
        <f t="shared" si="183"/>
        <v>0.99999658649480316</v>
      </c>
      <c r="I3948" s="1">
        <f t="shared" si="184"/>
        <v>1.9229895957041578E-2</v>
      </c>
    </row>
    <row r="3949" spans="7:9">
      <c r="G3949" s="4">
        <f t="shared" si="185"/>
        <v>2.4942555295842554</v>
      </c>
      <c r="H3949" s="1">
        <f t="shared" si="183"/>
        <v>0.99999659933435858</v>
      </c>
      <c r="I3949" s="1">
        <f t="shared" si="184"/>
        <v>1.9182001041591307E-2</v>
      </c>
    </row>
    <row r="3950" spans="7:9">
      <c r="G3950" s="4">
        <f t="shared" si="185"/>
        <v>2.4952555295842553</v>
      </c>
      <c r="H3950" s="1">
        <f t="shared" si="183"/>
        <v>0.99999661212818725</v>
      </c>
      <c r="I3950" s="1">
        <f t="shared" si="184"/>
        <v>1.9134206281334293E-2</v>
      </c>
    </row>
    <row r="3951" spans="7:9">
      <c r="G3951" s="4">
        <f t="shared" si="185"/>
        <v>2.4962555295842552</v>
      </c>
      <c r="H3951" s="1">
        <f t="shared" si="183"/>
        <v>0.99999662487644159</v>
      </c>
      <c r="I3951" s="1">
        <f t="shared" si="184"/>
        <v>1.9086511522189629E-2</v>
      </c>
    </row>
    <row r="3952" spans="7:9">
      <c r="G3952" s="4">
        <f t="shared" si="185"/>
        <v>2.4972555295842551</v>
      </c>
      <c r="H3952" s="1">
        <f t="shared" si="183"/>
        <v>0.99999663757927393</v>
      </c>
      <c r="I3952" s="1">
        <f t="shared" si="184"/>
        <v>1.9038916610160741E-2</v>
      </c>
    </row>
    <row r="3953" spans="7:9">
      <c r="G3953" s="4">
        <f t="shared" si="185"/>
        <v>2.498255529584255</v>
      </c>
      <c r="H3953" s="1">
        <f t="shared" si="183"/>
        <v>0.99999665023683615</v>
      </c>
      <c r="I3953" s="1">
        <f t="shared" si="184"/>
        <v>1.8991421391335844E-2</v>
      </c>
    </row>
    <row r="3954" spans="7:9">
      <c r="G3954" s="4">
        <f t="shared" si="185"/>
        <v>2.4992555295842549</v>
      </c>
      <c r="H3954" s="1">
        <f t="shared" si="183"/>
        <v>0.99999666284927946</v>
      </c>
      <c r="I3954" s="1">
        <f t="shared" si="184"/>
        <v>1.8944025711888315E-2</v>
      </c>
    </row>
    <row r="3955" spans="7:9">
      <c r="G3955" s="4">
        <f t="shared" si="185"/>
        <v>2.5002555295842548</v>
      </c>
      <c r="H3955" s="1">
        <f t="shared" si="183"/>
        <v>0.99999667541675474</v>
      </c>
      <c r="I3955" s="1">
        <f t="shared" si="184"/>
        <v>1.8896729418077098E-2</v>
      </c>
    </row>
    <row r="3956" spans="7:9">
      <c r="G3956" s="4">
        <f t="shared" si="185"/>
        <v>2.5012555295842547</v>
      </c>
      <c r="H3956" s="1">
        <f t="shared" si="183"/>
        <v>0.99999668793941232</v>
      </c>
      <c r="I3956" s="1">
        <f t="shared" si="184"/>
        <v>1.8849532356247117E-2</v>
      </c>
    </row>
    <row r="3957" spans="7:9">
      <c r="G3957" s="4">
        <f t="shared" si="185"/>
        <v>2.5022555295842546</v>
      </c>
      <c r="H3957" s="1">
        <f t="shared" si="183"/>
        <v>0.99999670041740218</v>
      </c>
      <c r="I3957" s="1">
        <f t="shared" si="184"/>
        <v>1.8802434372829691E-2</v>
      </c>
    </row>
    <row r="3958" spans="7:9">
      <c r="G3958" s="4">
        <f t="shared" si="185"/>
        <v>2.5032555295842545</v>
      </c>
      <c r="H3958" s="1">
        <f t="shared" si="183"/>
        <v>0.99999671285087366</v>
      </c>
      <c r="I3958" s="1">
        <f t="shared" si="184"/>
        <v>1.8755435314342872E-2</v>
      </c>
    </row>
    <row r="3959" spans="7:9">
      <c r="G3959" s="4">
        <f t="shared" si="185"/>
        <v>2.5042555295842543</v>
      </c>
      <c r="H3959" s="1">
        <f t="shared" si="183"/>
        <v>0.99999672523997585</v>
      </c>
      <c r="I3959" s="1">
        <f t="shared" si="184"/>
        <v>1.87085350273919E-2</v>
      </c>
    </row>
    <row r="3960" spans="7:9">
      <c r="G3960" s="4">
        <f t="shared" si="185"/>
        <v>2.5052555295842542</v>
      </c>
      <c r="H3960" s="1">
        <f t="shared" si="183"/>
        <v>0.99999673758485719</v>
      </c>
      <c r="I3960" s="1">
        <f t="shared" si="184"/>
        <v>1.866173335866958E-2</v>
      </c>
    </row>
    <row r="3961" spans="7:9">
      <c r="G3961" s="4">
        <f t="shared" si="185"/>
        <v>2.5062555295842541</v>
      </c>
      <c r="H3961" s="1">
        <f t="shared" si="183"/>
        <v>0.99999674988566567</v>
      </c>
      <c r="I3961" s="1">
        <f t="shared" si="184"/>
        <v>1.861503015495666E-2</v>
      </c>
    </row>
    <row r="3962" spans="7:9">
      <c r="G3962" s="4">
        <f t="shared" si="185"/>
        <v>2.507255529584254</v>
      </c>
      <c r="H3962" s="1">
        <f t="shared" si="183"/>
        <v>0.99999676214254907</v>
      </c>
      <c r="I3962" s="1">
        <f t="shared" si="184"/>
        <v>1.8568425263122242E-2</v>
      </c>
    </row>
    <row r="3963" spans="7:9">
      <c r="G3963" s="4">
        <f t="shared" si="185"/>
        <v>2.5082555295842539</v>
      </c>
      <c r="H3963" s="1">
        <f t="shared" si="183"/>
        <v>0.99999677435565448</v>
      </c>
      <c r="I3963" s="1">
        <f t="shared" si="184"/>
        <v>1.8521918530124179E-2</v>
      </c>
    </row>
    <row r="3964" spans="7:9">
      <c r="G3964" s="4">
        <f t="shared" si="185"/>
        <v>2.5092555295842538</v>
      </c>
      <c r="H3964" s="1">
        <f t="shared" si="183"/>
        <v>0.99999678652512858</v>
      </c>
      <c r="I3964" s="1">
        <f t="shared" si="184"/>
        <v>1.847550980300942E-2</v>
      </c>
    </row>
    <row r="3965" spans="7:9">
      <c r="G3965" s="4">
        <f t="shared" si="185"/>
        <v>2.5102555295842537</v>
      </c>
      <c r="H3965" s="1">
        <f t="shared" si="183"/>
        <v>0.99999679865111746</v>
      </c>
      <c r="I3965" s="1">
        <f t="shared" si="184"/>
        <v>1.842919892891446E-2</v>
      </c>
    </row>
    <row r="3966" spans="7:9">
      <c r="G3966" s="4">
        <f t="shared" si="185"/>
        <v>2.5112555295842536</v>
      </c>
      <c r="H3966" s="1">
        <f t="shared" si="183"/>
        <v>0.99999681073376712</v>
      </c>
      <c r="I3966" s="1">
        <f t="shared" si="184"/>
        <v>1.8382985755065685E-2</v>
      </c>
    </row>
    <row r="3967" spans="7:9">
      <c r="G3967" s="4">
        <f t="shared" si="185"/>
        <v>2.5122555295842535</v>
      </c>
      <c r="H3967" s="1">
        <f t="shared" si="183"/>
        <v>0.99999682277322266</v>
      </c>
      <c r="I3967" s="1">
        <f t="shared" si="184"/>
        <v>1.8336870128779763E-2</v>
      </c>
    </row>
    <row r="3968" spans="7:9">
      <c r="G3968" s="4">
        <f t="shared" si="185"/>
        <v>2.5132555295842534</v>
      </c>
      <c r="H3968" s="1">
        <f t="shared" si="183"/>
        <v>0.99999683476962919</v>
      </c>
      <c r="I3968" s="1">
        <f t="shared" si="184"/>
        <v>1.8290851897464034E-2</v>
      </c>
    </row>
    <row r="3969" spans="7:9">
      <c r="G3969" s="4">
        <f t="shared" si="185"/>
        <v>2.5142555295842532</v>
      </c>
      <c r="H3969" s="1">
        <f t="shared" si="183"/>
        <v>0.99999684672313105</v>
      </c>
      <c r="I3969" s="1">
        <f t="shared" si="184"/>
        <v>1.8244930908616903E-2</v>
      </c>
    </row>
    <row r="3970" spans="7:9">
      <c r="G3970" s="4">
        <f t="shared" si="185"/>
        <v>2.5152555295842531</v>
      </c>
      <c r="H3970" s="1">
        <f t="shared" ref="H3970:H4033" si="186">1-$B$1*NORMSDIST($E$5-$E$6*G3970)</f>
        <v>0.99999685863387211</v>
      </c>
      <c r="I3970" s="1">
        <f t="shared" ref="I3970:I4033" si="187">_xlfn.NORM.S.DIST(G3970,FALSE)/(1-$B$16)</f>
        <v>1.8199107009828182E-2</v>
      </c>
    </row>
    <row r="3971" spans="7:9">
      <c r="G3971" s="4">
        <f t="shared" ref="G3971:G4034" si="188">G3970+0.001</f>
        <v>2.516255529584253</v>
      </c>
      <c r="H3971" s="1">
        <f t="shared" si="186"/>
        <v>0.99999687050199604</v>
      </c>
      <c r="I3971" s="1">
        <f t="shared" si="187"/>
        <v>1.8153380048779536E-2</v>
      </c>
    </row>
    <row r="3972" spans="7:9">
      <c r="G3972" s="4">
        <f t="shared" si="188"/>
        <v>2.5172555295842529</v>
      </c>
      <c r="H3972" s="1">
        <f t="shared" si="186"/>
        <v>0.99999688232764583</v>
      </c>
      <c r="I3972" s="1">
        <f t="shared" si="187"/>
        <v>1.8107749873244771E-2</v>
      </c>
    </row>
    <row r="3973" spans="7:9">
      <c r="G3973" s="4">
        <f t="shared" si="188"/>
        <v>2.5182555295842528</v>
      </c>
      <c r="H3973" s="1">
        <f t="shared" si="186"/>
        <v>0.99999689411096426</v>
      </c>
      <c r="I3973" s="1">
        <f t="shared" si="187"/>
        <v>1.80622163310903E-2</v>
      </c>
    </row>
    <row r="3974" spans="7:9">
      <c r="G3974" s="4">
        <f t="shared" si="188"/>
        <v>2.5192555295842527</v>
      </c>
      <c r="H3974" s="1">
        <f t="shared" si="186"/>
        <v>0.99999690585209333</v>
      </c>
      <c r="I3974" s="1">
        <f t="shared" si="187"/>
        <v>1.8016779270275455E-2</v>
      </c>
    </row>
    <row r="3975" spans="7:9">
      <c r="G3975" s="4">
        <f t="shared" si="188"/>
        <v>2.5202555295842526</v>
      </c>
      <c r="H3975" s="1">
        <f t="shared" si="186"/>
        <v>0.99999691755117492</v>
      </c>
      <c r="I3975" s="1">
        <f t="shared" si="187"/>
        <v>1.7971438538852903E-2</v>
      </c>
    </row>
    <row r="3976" spans="7:9">
      <c r="G3976" s="4">
        <f t="shared" si="188"/>
        <v>2.5212555295842525</v>
      </c>
      <c r="H3976" s="1">
        <f t="shared" si="186"/>
        <v>0.99999692920835026</v>
      </c>
      <c r="I3976" s="1">
        <f t="shared" si="187"/>
        <v>1.7926193984968978E-2</v>
      </c>
    </row>
    <row r="3977" spans="7:9">
      <c r="G3977" s="4">
        <f t="shared" si="188"/>
        <v>2.5222555295842524</v>
      </c>
      <c r="H3977" s="1">
        <f t="shared" si="186"/>
        <v>0.99999694082376034</v>
      </c>
      <c r="I3977" s="1">
        <f t="shared" si="187"/>
        <v>1.7881045456864086E-2</v>
      </c>
    </row>
    <row r="3978" spans="7:9">
      <c r="G3978" s="4">
        <f t="shared" si="188"/>
        <v>2.5232555295842523</v>
      </c>
      <c r="H3978" s="1">
        <f t="shared" si="186"/>
        <v>0.99999695239754549</v>
      </c>
      <c r="I3978" s="1">
        <f t="shared" si="187"/>
        <v>1.7835992802873065E-2</v>
      </c>
    </row>
    <row r="3979" spans="7:9">
      <c r="G3979" s="4">
        <f t="shared" si="188"/>
        <v>2.5242555295842521</v>
      </c>
      <c r="H3979" s="1">
        <f t="shared" si="186"/>
        <v>0.99999696392984583</v>
      </c>
      <c r="I3979" s="1">
        <f t="shared" si="187"/>
        <v>1.7791035871425526E-2</v>
      </c>
    </row>
    <row r="3980" spans="7:9">
      <c r="G3980" s="4">
        <f t="shared" si="188"/>
        <v>2.525255529584252</v>
      </c>
      <c r="H3980" s="1">
        <f t="shared" si="186"/>
        <v>0.99999697542080079</v>
      </c>
      <c r="I3980" s="1">
        <f t="shared" si="187"/>
        <v>1.7746174511046275E-2</v>
      </c>
    </row>
    <row r="3981" spans="7:9">
      <c r="G3981" s="4">
        <f t="shared" si="188"/>
        <v>2.5262555295842519</v>
      </c>
      <c r="H3981" s="1">
        <f t="shared" si="186"/>
        <v>0.9999969868705495</v>
      </c>
      <c r="I3981" s="1">
        <f t="shared" si="187"/>
        <v>1.7701408570355629E-2</v>
      </c>
    </row>
    <row r="3982" spans="7:9">
      <c r="G3982" s="4">
        <f t="shared" si="188"/>
        <v>2.5272555295842518</v>
      </c>
      <c r="H3982" s="1">
        <f t="shared" si="186"/>
        <v>0.99999699827923083</v>
      </c>
      <c r="I3982" s="1">
        <f t="shared" si="187"/>
        <v>1.7656737898069791E-2</v>
      </c>
    </row>
    <row r="3983" spans="7:9">
      <c r="G3983" s="4">
        <f t="shared" si="188"/>
        <v>2.5282555295842517</v>
      </c>
      <c r="H3983" s="1">
        <f t="shared" si="186"/>
        <v>0.99999700964698279</v>
      </c>
      <c r="I3983" s="1">
        <f t="shared" si="187"/>
        <v>1.7612162343001236E-2</v>
      </c>
    </row>
    <row r="3984" spans="7:9">
      <c r="G3984" s="4">
        <f t="shared" si="188"/>
        <v>2.5292555295842516</v>
      </c>
      <c r="H3984" s="1">
        <f t="shared" si="186"/>
        <v>0.9999970209739435</v>
      </c>
      <c r="I3984" s="1">
        <f t="shared" si="187"/>
        <v>1.7567681754059049E-2</v>
      </c>
    </row>
    <row r="3985" spans="7:9">
      <c r="G3985" s="4">
        <f t="shared" si="188"/>
        <v>2.5302555295842515</v>
      </c>
      <c r="H3985" s="1">
        <f t="shared" si="186"/>
        <v>0.99999703226025005</v>
      </c>
      <c r="I3985" s="1">
        <f t="shared" si="187"/>
        <v>1.7523295980249272E-2</v>
      </c>
    </row>
    <row r="3986" spans="7:9">
      <c r="G3986" s="4">
        <f t="shared" si="188"/>
        <v>2.5312555295842514</v>
      </c>
      <c r="H3986" s="1">
        <f t="shared" si="186"/>
        <v>0.99999704350603957</v>
      </c>
      <c r="I3986" s="1">
        <f t="shared" si="187"/>
        <v>1.7479004870675312E-2</v>
      </c>
    </row>
    <row r="3987" spans="7:9">
      <c r="G3987" s="4">
        <f t="shared" si="188"/>
        <v>2.5322555295842513</v>
      </c>
      <c r="H3987" s="1">
        <f t="shared" si="186"/>
        <v>0.99999705471144873</v>
      </c>
      <c r="I3987" s="1">
        <f t="shared" si="187"/>
        <v>1.7434808274538235E-2</v>
      </c>
    </row>
    <row r="3988" spans="7:9">
      <c r="G3988" s="4">
        <f t="shared" si="188"/>
        <v>2.5332555295842512</v>
      </c>
      <c r="H3988" s="1">
        <f t="shared" si="186"/>
        <v>0.99999706587661341</v>
      </c>
      <c r="I3988" s="1">
        <f t="shared" si="187"/>
        <v>1.739070604113719E-2</v>
      </c>
    </row>
    <row r="3989" spans="7:9">
      <c r="G3989" s="4">
        <f t="shared" si="188"/>
        <v>2.534255529584251</v>
      </c>
      <c r="H3989" s="1">
        <f t="shared" si="186"/>
        <v>0.9999970770016694</v>
      </c>
      <c r="I3989" s="1">
        <f t="shared" si="187"/>
        <v>1.7346698019869697E-2</v>
      </c>
    </row>
    <row r="3990" spans="7:9">
      <c r="G3990" s="4">
        <f t="shared" si="188"/>
        <v>2.5352555295842509</v>
      </c>
      <c r="H3990" s="1">
        <f t="shared" si="186"/>
        <v>0.99999708808675203</v>
      </c>
      <c r="I3990" s="1">
        <f t="shared" si="187"/>
        <v>1.7302784060232026E-2</v>
      </c>
    </row>
    <row r="3991" spans="7:9">
      <c r="G3991" s="4">
        <f t="shared" si="188"/>
        <v>2.5362555295842508</v>
      </c>
      <c r="H3991" s="1">
        <f t="shared" si="186"/>
        <v>0.99999709913199608</v>
      </c>
      <c r="I3991" s="1">
        <f t="shared" si="187"/>
        <v>1.7258964011819568E-2</v>
      </c>
    </row>
    <row r="3992" spans="7:9">
      <c r="G3992" s="4">
        <f t="shared" si="188"/>
        <v>2.5372555295842507</v>
      </c>
      <c r="H3992" s="1">
        <f t="shared" si="186"/>
        <v>0.999997110137536</v>
      </c>
      <c r="I3992" s="1">
        <f t="shared" si="187"/>
        <v>1.7215237724327179E-2</v>
      </c>
    </row>
    <row r="3993" spans="7:9">
      <c r="G3993" s="4">
        <f t="shared" si="188"/>
        <v>2.5382555295842506</v>
      </c>
      <c r="H3993" s="1">
        <f t="shared" si="186"/>
        <v>0.99999712110350569</v>
      </c>
      <c r="I3993" s="1">
        <f t="shared" si="187"/>
        <v>1.7171605047549481E-2</v>
      </c>
    </row>
    <row r="3994" spans="7:9">
      <c r="G3994" s="4">
        <f t="shared" si="188"/>
        <v>2.5392555295842505</v>
      </c>
      <c r="H3994" s="1">
        <f t="shared" si="186"/>
        <v>0.99999713203003893</v>
      </c>
      <c r="I3994" s="1">
        <f t="shared" si="187"/>
        <v>1.7128065831381288E-2</v>
      </c>
    </row>
    <row r="3995" spans="7:9">
      <c r="G3995" s="4">
        <f t="shared" si="188"/>
        <v>2.5402555295842504</v>
      </c>
      <c r="H3995" s="1">
        <f t="shared" si="186"/>
        <v>0.99999714291726882</v>
      </c>
      <c r="I3995" s="1">
        <f t="shared" si="187"/>
        <v>1.7084619925817869E-2</v>
      </c>
    </row>
    <row r="3996" spans="7:9">
      <c r="G3996" s="4">
        <f t="shared" si="188"/>
        <v>2.5412555295842503</v>
      </c>
      <c r="H3996" s="1">
        <f t="shared" si="186"/>
        <v>0.99999715376532805</v>
      </c>
      <c r="I3996" s="1">
        <f t="shared" si="187"/>
        <v>1.7041267180955371E-2</v>
      </c>
    </row>
    <row r="3997" spans="7:9">
      <c r="G3997" s="4">
        <f t="shared" si="188"/>
        <v>2.5422555295842502</v>
      </c>
      <c r="H3997" s="1">
        <f t="shared" si="186"/>
        <v>0.99999716457434895</v>
      </c>
      <c r="I3997" s="1">
        <f t="shared" si="187"/>
        <v>1.6998007446991103E-2</v>
      </c>
    </row>
    <row r="3998" spans="7:9">
      <c r="G3998" s="4">
        <f t="shared" si="188"/>
        <v>2.5432555295842501</v>
      </c>
      <c r="H3998" s="1">
        <f t="shared" si="186"/>
        <v>0.99999717534446353</v>
      </c>
      <c r="I3998" s="1">
        <f t="shared" si="187"/>
        <v>1.6954840574223889E-2</v>
      </c>
    </row>
    <row r="3999" spans="7:9">
      <c r="G3999" s="4">
        <f t="shared" si="188"/>
        <v>2.5442555295842499</v>
      </c>
      <c r="H3999" s="1">
        <f t="shared" si="186"/>
        <v>0.99999718607580323</v>
      </c>
      <c r="I3999" s="1">
        <f t="shared" si="187"/>
        <v>1.691176641305446E-2</v>
      </c>
    </row>
    <row r="4000" spans="7:9">
      <c r="G4000" s="4">
        <f t="shared" si="188"/>
        <v>2.5452555295842498</v>
      </c>
      <c r="H4000" s="1">
        <f t="shared" si="186"/>
        <v>0.99999719676849919</v>
      </c>
      <c r="I4000" s="1">
        <f t="shared" si="187"/>
        <v>1.6868784813985706E-2</v>
      </c>
    </row>
    <row r="4001" spans="7:9">
      <c r="G4001" s="4">
        <f t="shared" si="188"/>
        <v>2.5462555295842497</v>
      </c>
      <c r="H4001" s="1">
        <f t="shared" si="186"/>
        <v>0.99999720742268206</v>
      </c>
      <c r="I4001" s="1">
        <f t="shared" si="187"/>
        <v>1.6825895627623082E-2</v>
      </c>
    </row>
    <row r="4002" spans="7:9">
      <c r="G4002" s="4">
        <f t="shared" si="188"/>
        <v>2.5472555295842496</v>
      </c>
      <c r="H4002" s="1">
        <f t="shared" si="186"/>
        <v>0.99999721803848218</v>
      </c>
      <c r="I4002" s="1">
        <f t="shared" si="187"/>
        <v>1.6783098704674915E-2</v>
      </c>
    </row>
    <row r="4003" spans="7:9">
      <c r="G4003" s="4">
        <f t="shared" si="188"/>
        <v>2.5482555295842495</v>
      </c>
      <c r="H4003" s="1">
        <f t="shared" si="186"/>
        <v>0.99999722861602935</v>
      </c>
      <c r="I4003" s="1">
        <f t="shared" si="187"/>
        <v>1.6740393895952763E-2</v>
      </c>
    </row>
    <row r="4004" spans="7:9">
      <c r="G4004" s="4">
        <f t="shared" si="188"/>
        <v>2.5492555295842494</v>
      </c>
      <c r="H4004" s="1">
        <f t="shared" si="186"/>
        <v>0.99999723915545302</v>
      </c>
      <c r="I4004" s="1">
        <f t="shared" si="187"/>
        <v>1.6697781052371689E-2</v>
      </c>
    </row>
    <row r="4005" spans="7:9">
      <c r="G4005" s="4">
        <f t="shared" si="188"/>
        <v>2.5502555295842493</v>
      </c>
      <c r="H4005" s="1">
        <f t="shared" si="186"/>
        <v>0.9999972496568823</v>
      </c>
      <c r="I4005" s="1">
        <f t="shared" si="187"/>
        <v>1.6655260024950679E-2</v>
      </c>
    </row>
    <row r="4006" spans="7:9">
      <c r="G4006" s="4">
        <f t="shared" si="188"/>
        <v>2.5512555295842492</v>
      </c>
      <c r="H4006" s="1">
        <f t="shared" si="186"/>
        <v>0.99999726012044587</v>
      </c>
      <c r="I4006" s="1">
        <f t="shared" si="187"/>
        <v>1.6612830664812901E-2</v>
      </c>
    </row>
    <row r="4007" spans="7:9">
      <c r="G4007" s="4">
        <f t="shared" si="188"/>
        <v>2.5522555295842491</v>
      </c>
      <c r="H4007" s="1">
        <f t="shared" si="186"/>
        <v>0.99999727054627185</v>
      </c>
      <c r="I4007" s="1">
        <f t="shared" si="187"/>
        <v>1.6570492823186084E-2</v>
      </c>
    </row>
    <row r="4008" spans="7:9">
      <c r="G4008" s="4">
        <f t="shared" si="188"/>
        <v>2.553255529584249</v>
      </c>
      <c r="H4008" s="1">
        <f t="shared" si="186"/>
        <v>0.99999728093448825</v>
      </c>
      <c r="I4008" s="1">
        <f t="shared" si="187"/>
        <v>1.6528246351402796E-2</v>
      </c>
    </row>
    <row r="4009" spans="7:9">
      <c r="G4009" s="4">
        <f t="shared" si="188"/>
        <v>2.5542555295842488</v>
      </c>
      <c r="H4009" s="1">
        <f t="shared" si="186"/>
        <v>0.99999729128522241</v>
      </c>
      <c r="I4009" s="1">
        <f t="shared" si="187"/>
        <v>1.6486091100900817E-2</v>
      </c>
    </row>
    <row r="4010" spans="7:9">
      <c r="G4010" s="4">
        <f t="shared" si="188"/>
        <v>2.5552555295842487</v>
      </c>
      <c r="H4010" s="1">
        <f t="shared" si="186"/>
        <v>0.99999730159860134</v>
      </c>
      <c r="I4010" s="1">
        <f t="shared" si="187"/>
        <v>1.6444026923223439E-2</v>
      </c>
    </row>
    <row r="4011" spans="7:9">
      <c r="G4011" s="4">
        <f t="shared" si="188"/>
        <v>2.5562555295842486</v>
      </c>
      <c r="H4011" s="1">
        <f t="shared" si="186"/>
        <v>0.99999731187475172</v>
      </c>
      <c r="I4011" s="1">
        <f t="shared" si="187"/>
        <v>1.6402053670019814E-2</v>
      </c>
    </row>
    <row r="4012" spans="7:9">
      <c r="G4012" s="4">
        <f t="shared" si="188"/>
        <v>2.5572555295842485</v>
      </c>
      <c r="H4012" s="1">
        <f t="shared" si="186"/>
        <v>0.99999732211379977</v>
      </c>
      <c r="I4012" s="1">
        <f t="shared" si="187"/>
        <v>1.6360171193045229E-2</v>
      </c>
    </row>
    <row r="4013" spans="7:9">
      <c r="G4013" s="4">
        <f t="shared" si="188"/>
        <v>2.5582555295842484</v>
      </c>
      <c r="H4013" s="1">
        <f t="shared" si="186"/>
        <v>0.99999733231587151</v>
      </c>
      <c r="I4013" s="1">
        <f t="shared" si="187"/>
        <v>1.6318379344161471E-2</v>
      </c>
    </row>
    <row r="4014" spans="7:9">
      <c r="G4014" s="4">
        <f t="shared" si="188"/>
        <v>2.5592555295842483</v>
      </c>
      <c r="H4014" s="1">
        <f t="shared" si="186"/>
        <v>0.99999734248109218</v>
      </c>
      <c r="I4014" s="1">
        <f t="shared" si="187"/>
        <v>1.6276677975337155E-2</v>
      </c>
    </row>
    <row r="4015" spans="7:9">
      <c r="G4015" s="4">
        <f t="shared" si="188"/>
        <v>2.5602555295842482</v>
      </c>
      <c r="H4015" s="1">
        <f t="shared" si="186"/>
        <v>0.99999735260958689</v>
      </c>
      <c r="I4015" s="1">
        <f t="shared" si="187"/>
        <v>1.6235066938647989E-2</v>
      </c>
    </row>
    <row r="4016" spans="7:9">
      <c r="G4016" s="4">
        <f t="shared" si="188"/>
        <v>2.5612555295842481</v>
      </c>
      <c r="H4016" s="1">
        <f t="shared" si="186"/>
        <v>0.99999736270148032</v>
      </c>
      <c r="I4016" s="1">
        <f t="shared" si="187"/>
        <v>1.6193546086277141E-2</v>
      </c>
    </row>
    <row r="4017" spans="7:9">
      <c r="G4017" s="4">
        <f t="shared" si="188"/>
        <v>2.562255529584248</v>
      </c>
      <c r="H4017" s="1">
        <f t="shared" si="186"/>
        <v>0.99999737275689671</v>
      </c>
      <c r="I4017" s="1">
        <f t="shared" si="187"/>
        <v>1.6152115270515521E-2</v>
      </c>
    </row>
    <row r="4018" spans="7:9">
      <c r="G4018" s="4">
        <f t="shared" si="188"/>
        <v>2.5632555295842478</v>
      </c>
      <c r="H4018" s="1">
        <f t="shared" si="186"/>
        <v>0.99999738277596006</v>
      </c>
      <c r="I4018" s="1">
        <f t="shared" si="187"/>
        <v>1.6110774343762135E-2</v>
      </c>
    </row>
    <row r="4019" spans="7:9">
      <c r="G4019" s="4">
        <f t="shared" si="188"/>
        <v>2.5642555295842477</v>
      </c>
      <c r="H4019" s="1">
        <f t="shared" si="186"/>
        <v>0.99999739275879374</v>
      </c>
      <c r="I4019" s="1">
        <f t="shared" si="187"/>
        <v>1.6069523158524359E-2</v>
      </c>
    </row>
    <row r="4020" spans="7:9">
      <c r="G4020" s="4">
        <f t="shared" si="188"/>
        <v>2.5652555295842476</v>
      </c>
      <c r="H4020" s="1">
        <f t="shared" si="186"/>
        <v>0.99999740270552095</v>
      </c>
      <c r="I4020" s="1">
        <f t="shared" si="187"/>
        <v>1.602836156741826E-2</v>
      </c>
    </row>
    <row r="4021" spans="7:9">
      <c r="G4021" s="4">
        <f t="shared" si="188"/>
        <v>2.5662555295842475</v>
      </c>
      <c r="H4021" s="1">
        <f t="shared" si="186"/>
        <v>0.99999741261626429</v>
      </c>
      <c r="I4021" s="1">
        <f t="shared" si="187"/>
        <v>1.5987289423168932E-2</v>
      </c>
    </row>
    <row r="4022" spans="7:9">
      <c r="G4022" s="4">
        <f t="shared" si="188"/>
        <v>2.5672555295842474</v>
      </c>
      <c r="H4022" s="1">
        <f t="shared" si="186"/>
        <v>0.99999742249114609</v>
      </c>
      <c r="I4022" s="1">
        <f t="shared" si="187"/>
        <v>1.5946306578610778E-2</v>
      </c>
    </row>
    <row r="4023" spans="7:9">
      <c r="G4023" s="4">
        <f t="shared" si="188"/>
        <v>2.5682555295842473</v>
      </c>
      <c r="H4023" s="1">
        <f t="shared" si="186"/>
        <v>0.99999743233028837</v>
      </c>
      <c r="I4023" s="1">
        <f t="shared" si="187"/>
        <v>1.5905412886687818E-2</v>
      </c>
    </row>
    <row r="4024" spans="7:9">
      <c r="G4024" s="4">
        <f t="shared" si="188"/>
        <v>2.5692555295842472</v>
      </c>
      <c r="H4024" s="1">
        <f t="shared" si="186"/>
        <v>0.9999974421338127</v>
      </c>
      <c r="I4024" s="1">
        <f t="shared" si="187"/>
        <v>1.5864608200454013E-2</v>
      </c>
    </row>
    <row r="4025" spans="7:9">
      <c r="G4025" s="4">
        <f t="shared" si="188"/>
        <v>2.5702555295842471</v>
      </c>
      <c r="H4025" s="1">
        <f t="shared" si="186"/>
        <v>0.9999974519018402</v>
      </c>
      <c r="I4025" s="1">
        <f t="shared" si="187"/>
        <v>1.5823892373073554E-2</v>
      </c>
    </row>
    <row r="4026" spans="7:9">
      <c r="G4026" s="4">
        <f t="shared" si="188"/>
        <v>2.571255529584247</v>
      </c>
      <c r="H4026" s="1">
        <f t="shared" si="186"/>
        <v>0.99999746163449166</v>
      </c>
      <c r="I4026" s="1">
        <f t="shared" si="187"/>
        <v>1.5783265257821179E-2</v>
      </c>
    </row>
    <row r="4027" spans="7:9">
      <c r="G4027" s="4">
        <f t="shared" si="188"/>
        <v>2.5722555295842469</v>
      </c>
      <c r="H4027" s="1">
        <f t="shared" si="186"/>
        <v>0.99999747133188743</v>
      </c>
      <c r="I4027" s="1">
        <f t="shared" si="187"/>
        <v>1.5742726708082456E-2</v>
      </c>
    </row>
    <row r="4028" spans="7:9">
      <c r="G4028" s="4">
        <f t="shared" si="188"/>
        <v>2.5732555295842467</v>
      </c>
      <c r="H4028" s="1">
        <f t="shared" si="186"/>
        <v>0.99999748099414765</v>
      </c>
      <c r="I4028" s="1">
        <f t="shared" si="187"/>
        <v>1.5702276577354114E-2</v>
      </c>
    </row>
    <row r="4029" spans="7:9">
      <c r="G4029" s="4">
        <f t="shared" si="188"/>
        <v>2.5742555295842466</v>
      </c>
      <c r="H4029" s="1">
        <f t="shared" si="186"/>
        <v>0.99999749062139198</v>
      </c>
      <c r="I4029" s="1">
        <f t="shared" si="187"/>
        <v>1.5661914719244316E-2</v>
      </c>
    </row>
    <row r="4030" spans="7:9">
      <c r="G4030" s="4">
        <f t="shared" si="188"/>
        <v>2.5752555295842465</v>
      </c>
      <c r="H4030" s="1">
        <f t="shared" si="186"/>
        <v>0.99999750021373957</v>
      </c>
      <c r="I4030" s="1">
        <f t="shared" si="187"/>
        <v>1.5621640987472964E-2</v>
      </c>
    </row>
    <row r="4031" spans="7:9">
      <c r="G4031" s="4">
        <f t="shared" si="188"/>
        <v>2.5762555295842464</v>
      </c>
      <c r="H4031" s="1">
        <f t="shared" si="186"/>
        <v>0.99999750977130941</v>
      </c>
      <c r="I4031" s="1">
        <f t="shared" si="187"/>
        <v>1.5581455235872003E-2</v>
      </c>
    </row>
    <row r="4032" spans="7:9">
      <c r="G4032" s="4">
        <f t="shared" si="188"/>
        <v>2.5772555295842463</v>
      </c>
      <c r="H4032" s="1">
        <f t="shared" si="186"/>
        <v>0.99999751929421998</v>
      </c>
      <c r="I4032" s="1">
        <f t="shared" si="187"/>
        <v>1.5541357318385714E-2</v>
      </c>
    </row>
    <row r="4033" spans="7:9">
      <c r="G4033" s="4">
        <f t="shared" si="188"/>
        <v>2.5782555295842462</v>
      </c>
      <c r="H4033" s="1">
        <f t="shared" si="186"/>
        <v>0.99999752878258941</v>
      </c>
      <c r="I4033" s="1">
        <f t="shared" si="187"/>
        <v>1.550134708907101E-2</v>
      </c>
    </row>
    <row r="4034" spans="7:9">
      <c r="G4034" s="4">
        <f t="shared" si="188"/>
        <v>2.5792555295842461</v>
      </c>
      <c r="H4034" s="1">
        <f t="shared" ref="H4034:H4097" si="189">1-$B$1*NORMSDIST($E$5-$E$6*G4034)</f>
        <v>0.99999753823653548</v>
      </c>
      <c r="I4034" s="1">
        <f t="shared" ref="I4034:I4097" si="190">_xlfn.NORM.S.DIST(G4034,FALSE)/(1-$B$16)</f>
        <v>1.5461424402097714E-2</v>
      </c>
    </row>
    <row r="4035" spans="7:9">
      <c r="G4035" s="4">
        <f t="shared" ref="G4035:G4098" si="191">G4034+0.001</f>
        <v>2.580255529584246</v>
      </c>
      <c r="H4035" s="1">
        <f t="shared" si="189"/>
        <v>0.99999754765617566</v>
      </c>
      <c r="I4035" s="1">
        <f t="shared" si="190"/>
        <v>1.5421589111748877E-2</v>
      </c>
    </row>
    <row r="4036" spans="7:9">
      <c r="G4036" s="4">
        <f t="shared" si="191"/>
        <v>2.5812555295842459</v>
      </c>
      <c r="H4036" s="1">
        <f t="shared" si="189"/>
        <v>0.99999755704162696</v>
      </c>
      <c r="I4036" s="1">
        <f t="shared" si="190"/>
        <v>1.5381841072421052E-2</v>
      </c>
    </row>
    <row r="4037" spans="7:9">
      <c r="G4037" s="4">
        <f t="shared" si="191"/>
        <v>2.5822555295842458</v>
      </c>
      <c r="H4037" s="1">
        <f t="shared" si="189"/>
        <v>0.99999756639300585</v>
      </c>
      <c r="I4037" s="1">
        <f t="shared" si="190"/>
        <v>1.5342180138624583E-2</v>
      </c>
    </row>
    <row r="4038" spans="7:9">
      <c r="G4038" s="4">
        <f t="shared" si="191"/>
        <v>2.5832555295842456</v>
      </c>
      <c r="H4038" s="1">
        <f t="shared" si="189"/>
        <v>0.9999975757104288</v>
      </c>
      <c r="I4038" s="1">
        <f t="shared" si="190"/>
        <v>1.5302606164983896E-2</v>
      </c>
    </row>
    <row r="4039" spans="7:9">
      <c r="G4039" s="4">
        <f t="shared" si="191"/>
        <v>2.5842555295842455</v>
      </c>
      <c r="H4039" s="1">
        <f t="shared" si="189"/>
        <v>0.99999758499401181</v>
      </c>
      <c r="I4039" s="1">
        <f t="shared" si="190"/>
        <v>1.5263119006237795E-2</v>
      </c>
    </row>
    <row r="4040" spans="7:9">
      <c r="G4040" s="4">
        <f t="shared" si="191"/>
        <v>2.5852555295842454</v>
      </c>
      <c r="H4040" s="1">
        <f t="shared" si="189"/>
        <v>0.99999759424387014</v>
      </c>
      <c r="I4040" s="1">
        <f t="shared" si="190"/>
        <v>1.5223718517239719E-2</v>
      </c>
    </row>
    <row r="4041" spans="7:9">
      <c r="G4041" s="4">
        <f t="shared" si="191"/>
        <v>2.5862555295842453</v>
      </c>
      <c r="H4041" s="1">
        <f t="shared" si="189"/>
        <v>0.99999760346011923</v>
      </c>
      <c r="I4041" s="1">
        <f t="shared" si="190"/>
        <v>1.518440455295806E-2</v>
      </c>
    </row>
    <row r="4042" spans="7:9">
      <c r="G4042" s="4">
        <f t="shared" si="191"/>
        <v>2.5872555295842452</v>
      </c>
      <c r="H4042" s="1">
        <f t="shared" si="189"/>
        <v>0.99999761264287379</v>
      </c>
      <c r="I4042" s="1">
        <f t="shared" si="190"/>
        <v>1.5145176968476433E-2</v>
      </c>
    </row>
    <row r="4043" spans="7:9">
      <c r="G4043" s="4">
        <f t="shared" si="191"/>
        <v>2.5882555295842451</v>
      </c>
      <c r="H4043" s="1">
        <f t="shared" si="189"/>
        <v>0.99999762179224827</v>
      </c>
      <c r="I4043" s="1">
        <f t="shared" si="190"/>
        <v>1.5106035618993935E-2</v>
      </c>
    </row>
    <row r="4044" spans="7:9">
      <c r="G4044" s="4">
        <f t="shared" si="191"/>
        <v>2.589255529584245</v>
      </c>
      <c r="H4044" s="1">
        <f t="shared" si="189"/>
        <v>0.9999976309083568</v>
      </c>
      <c r="I4044" s="1">
        <f t="shared" si="190"/>
        <v>1.5066980359825483E-2</v>
      </c>
    </row>
    <row r="4045" spans="7:9">
      <c r="G4045" s="4">
        <f t="shared" si="191"/>
        <v>2.5902555295842449</v>
      </c>
      <c r="H4045" s="1">
        <f t="shared" si="189"/>
        <v>0.99999763999131319</v>
      </c>
      <c r="I4045" s="1">
        <f t="shared" si="190"/>
        <v>1.5028011046402005E-2</v>
      </c>
    </row>
    <row r="4046" spans="7:9">
      <c r="G4046" s="4">
        <f t="shared" si="191"/>
        <v>2.5912555295842448</v>
      </c>
      <c r="H4046" s="1">
        <f t="shared" si="189"/>
        <v>0.99999764904123056</v>
      </c>
      <c r="I4046" s="1">
        <f t="shared" si="190"/>
        <v>1.4989127534270811E-2</v>
      </c>
    </row>
    <row r="4047" spans="7:9">
      <c r="G4047" s="4">
        <f t="shared" si="191"/>
        <v>2.5922555295842447</v>
      </c>
      <c r="H4047" s="1">
        <f t="shared" si="189"/>
        <v>0.99999765805822216</v>
      </c>
      <c r="I4047" s="1">
        <f t="shared" si="190"/>
        <v>1.4950329679095802E-2</v>
      </c>
    </row>
    <row r="4048" spans="7:9">
      <c r="G4048" s="4">
        <f t="shared" si="191"/>
        <v>2.5932555295842445</v>
      </c>
      <c r="H4048" s="1">
        <f t="shared" si="189"/>
        <v>0.99999766704240056</v>
      </c>
      <c r="I4048" s="1">
        <f t="shared" si="190"/>
        <v>1.491161733665777E-2</v>
      </c>
    </row>
    <row r="4049" spans="7:9">
      <c r="G4049" s="4">
        <f t="shared" si="191"/>
        <v>2.5942555295842444</v>
      </c>
      <c r="H4049" s="1">
        <f t="shared" si="189"/>
        <v>0.99999767599387801</v>
      </c>
      <c r="I4049" s="1">
        <f t="shared" si="190"/>
        <v>1.4872990362854683E-2</v>
      </c>
    </row>
    <row r="4050" spans="7:9">
      <c r="G4050" s="4">
        <f t="shared" si="191"/>
        <v>2.5952555295842443</v>
      </c>
      <c r="H4050" s="1">
        <f t="shared" si="189"/>
        <v>0.99999768491276653</v>
      </c>
      <c r="I4050" s="1">
        <f t="shared" si="190"/>
        <v>1.4834448613701931E-2</v>
      </c>
    </row>
    <row r="4051" spans="7:9">
      <c r="G4051" s="4">
        <f t="shared" si="191"/>
        <v>2.5962555295842442</v>
      </c>
      <c r="H4051" s="1">
        <f t="shared" si="189"/>
        <v>0.99999769379917758</v>
      </c>
      <c r="I4051" s="1">
        <f t="shared" si="190"/>
        <v>1.4795991945332621E-2</v>
      </c>
    </row>
    <row r="4052" spans="7:9">
      <c r="G4052" s="4">
        <f t="shared" si="191"/>
        <v>2.5972555295842441</v>
      </c>
      <c r="H4052" s="1">
        <f t="shared" si="189"/>
        <v>0.99999770265322252</v>
      </c>
      <c r="I4052" s="1">
        <f t="shared" si="190"/>
        <v>1.4757620213997812E-2</v>
      </c>
    </row>
    <row r="4053" spans="7:9">
      <c r="G4053" s="4">
        <f t="shared" si="191"/>
        <v>2.598255529584244</v>
      </c>
      <c r="H4053" s="1">
        <f t="shared" si="189"/>
        <v>0.99999771147501204</v>
      </c>
      <c r="I4053" s="1">
        <f t="shared" si="190"/>
        <v>1.4719333276066846E-2</v>
      </c>
    </row>
    <row r="4054" spans="7:9">
      <c r="G4054" s="4">
        <f t="shared" si="191"/>
        <v>2.5992555295842439</v>
      </c>
      <c r="H4054" s="1">
        <f t="shared" si="189"/>
        <v>0.99999772026465694</v>
      </c>
      <c r="I4054" s="1">
        <f t="shared" si="190"/>
        <v>1.4681130988027547E-2</v>
      </c>
    </row>
    <row r="4055" spans="7:9">
      <c r="G4055" s="4">
        <f t="shared" si="191"/>
        <v>2.6002555295842438</v>
      </c>
      <c r="H4055" s="1">
        <f t="shared" si="189"/>
        <v>0.99999772902226713</v>
      </c>
      <c r="I4055" s="1">
        <f t="shared" si="190"/>
        <v>1.464301320648652E-2</v>
      </c>
    </row>
    <row r="4056" spans="7:9">
      <c r="G4056" s="4">
        <f t="shared" si="191"/>
        <v>2.6012555295842437</v>
      </c>
      <c r="H4056" s="1">
        <f t="shared" si="189"/>
        <v>0.99999773774795253</v>
      </c>
      <c r="I4056" s="1">
        <f t="shared" si="190"/>
        <v>1.4604979788169421E-2</v>
      </c>
    </row>
    <row r="4057" spans="7:9">
      <c r="G4057" s="4">
        <f t="shared" si="191"/>
        <v>2.6022555295842436</v>
      </c>
      <c r="H4057" s="1">
        <f t="shared" si="189"/>
        <v>0.9999977464418226</v>
      </c>
      <c r="I4057" s="1">
        <f t="shared" si="190"/>
        <v>1.4567030589921207E-2</v>
      </c>
    </row>
    <row r="4058" spans="7:9">
      <c r="G4058" s="4">
        <f t="shared" si="191"/>
        <v>2.6032555295842434</v>
      </c>
      <c r="H4058" s="1">
        <f t="shared" si="189"/>
        <v>0.99999775510398636</v>
      </c>
      <c r="I4058" s="1">
        <f t="shared" si="190"/>
        <v>1.45291654687064E-2</v>
      </c>
    </row>
    <row r="4059" spans="7:9">
      <c r="G4059" s="4">
        <f t="shared" si="191"/>
        <v>2.6042555295842433</v>
      </c>
      <c r="H4059" s="1">
        <f t="shared" si="189"/>
        <v>0.99999776373455274</v>
      </c>
      <c r="I4059" s="1">
        <f t="shared" si="190"/>
        <v>1.4491384281609353E-2</v>
      </c>
    </row>
    <row r="4060" spans="7:9">
      <c r="G4060" s="4">
        <f t="shared" si="191"/>
        <v>2.6052555295842432</v>
      </c>
      <c r="H4060" s="1">
        <f t="shared" si="189"/>
        <v>0.99999777233363008</v>
      </c>
      <c r="I4060" s="1">
        <f t="shared" si="190"/>
        <v>1.4453686885834505E-2</v>
      </c>
    </row>
    <row r="4061" spans="7:9">
      <c r="G4061" s="4">
        <f t="shared" si="191"/>
        <v>2.6062555295842431</v>
      </c>
      <c r="H4061" s="1">
        <f t="shared" si="189"/>
        <v>0.99999778090132652</v>
      </c>
      <c r="I4061" s="1">
        <f t="shared" si="190"/>
        <v>1.4416073138706645E-2</v>
      </c>
    </row>
    <row r="4062" spans="7:9">
      <c r="G4062" s="4">
        <f t="shared" si="191"/>
        <v>2.607255529584243</v>
      </c>
      <c r="H4062" s="1">
        <f t="shared" si="189"/>
        <v>0.99999778943774975</v>
      </c>
      <c r="I4062" s="1">
        <f t="shared" si="190"/>
        <v>1.4378542897671149E-2</v>
      </c>
    </row>
    <row r="4063" spans="7:9">
      <c r="G4063" s="4">
        <f t="shared" si="191"/>
        <v>2.6082555295842429</v>
      </c>
      <c r="H4063" s="1">
        <f t="shared" si="189"/>
        <v>0.99999779794300714</v>
      </c>
      <c r="I4063" s="1">
        <f t="shared" si="190"/>
        <v>1.4341096020294267E-2</v>
      </c>
    </row>
    <row r="4064" spans="7:9">
      <c r="G4064" s="4">
        <f t="shared" si="191"/>
        <v>2.6092555295842428</v>
      </c>
      <c r="H4064" s="1">
        <f t="shared" si="189"/>
        <v>0.9999978064172057</v>
      </c>
      <c r="I4064" s="1">
        <f t="shared" si="190"/>
        <v>1.4303732364263353E-2</v>
      </c>
    </row>
    <row r="4065" spans="7:9">
      <c r="G4065" s="4">
        <f t="shared" si="191"/>
        <v>2.6102555295842427</v>
      </c>
      <c r="H4065" s="1">
        <f t="shared" si="189"/>
        <v>0.99999781486045225</v>
      </c>
      <c r="I4065" s="1">
        <f t="shared" si="190"/>
        <v>1.4266451787387139E-2</v>
      </c>
    </row>
    <row r="4066" spans="7:9">
      <c r="G4066" s="4">
        <f t="shared" si="191"/>
        <v>2.6112555295842426</v>
      </c>
      <c r="H4066" s="1">
        <f t="shared" si="189"/>
        <v>0.99999782327285303</v>
      </c>
      <c r="I4066" s="1">
        <f t="shared" si="190"/>
        <v>1.4229254147595955E-2</v>
      </c>
    </row>
    <row r="4067" spans="7:9">
      <c r="G4067" s="4">
        <f t="shared" si="191"/>
        <v>2.6122555295842425</v>
      </c>
      <c r="H4067" s="1">
        <f t="shared" si="189"/>
        <v>0.99999783165451417</v>
      </c>
      <c r="I4067" s="1">
        <f t="shared" si="190"/>
        <v>1.4192139302942015E-2</v>
      </c>
    </row>
    <row r="4068" spans="7:9">
      <c r="G4068" s="4">
        <f t="shared" si="191"/>
        <v>2.6132555295842423</v>
      </c>
      <c r="H4068" s="1">
        <f t="shared" si="189"/>
        <v>0.99999784000554126</v>
      </c>
      <c r="I4068" s="1">
        <f t="shared" si="190"/>
        <v>1.4155107111599639E-2</v>
      </c>
    </row>
    <row r="4069" spans="7:9">
      <c r="G4069" s="4">
        <f t="shared" si="191"/>
        <v>2.6142555295842422</v>
      </c>
      <c r="H4069" s="1">
        <f t="shared" si="189"/>
        <v>0.99999784832603966</v>
      </c>
      <c r="I4069" s="1">
        <f t="shared" si="190"/>
        <v>1.411815743186552E-2</v>
      </c>
    </row>
    <row r="4070" spans="7:9">
      <c r="G4070" s="4">
        <f t="shared" si="191"/>
        <v>2.6152555295842421</v>
      </c>
      <c r="H4070" s="1">
        <f t="shared" si="189"/>
        <v>0.99999785661611451</v>
      </c>
      <c r="I4070" s="1">
        <f t="shared" si="190"/>
        <v>1.4081290122158948E-2</v>
      </c>
    </row>
    <row r="4071" spans="7:9">
      <c r="G4071" s="4">
        <f t="shared" si="191"/>
        <v>2.616255529584242</v>
      </c>
      <c r="H4071" s="1">
        <f t="shared" si="189"/>
        <v>0.99999786487587039</v>
      </c>
      <c r="I4071" s="1">
        <f t="shared" si="190"/>
        <v>1.4044505041022099E-2</v>
      </c>
    </row>
    <row r="4072" spans="7:9">
      <c r="G4072" s="4">
        <f t="shared" si="191"/>
        <v>2.6172555295842419</v>
      </c>
      <c r="H4072" s="1">
        <f t="shared" si="189"/>
        <v>0.99999787310541166</v>
      </c>
      <c r="I4072" s="1">
        <f t="shared" si="190"/>
        <v>1.4007802047120226E-2</v>
      </c>
    </row>
    <row r="4073" spans="7:9">
      <c r="G4073" s="4">
        <f t="shared" si="191"/>
        <v>2.6182555295842418</v>
      </c>
      <c r="H4073" s="1">
        <f t="shared" si="189"/>
        <v>0.99999788130484235</v>
      </c>
      <c r="I4073" s="1">
        <f t="shared" si="190"/>
        <v>1.3971180999241928E-2</v>
      </c>
    </row>
    <row r="4074" spans="7:9">
      <c r="G4074" s="4">
        <f t="shared" si="191"/>
        <v>2.6192555295842417</v>
      </c>
      <c r="H4074" s="1">
        <f t="shared" si="189"/>
        <v>0.99999788947426604</v>
      </c>
      <c r="I4074" s="1">
        <f t="shared" si="190"/>
        <v>1.393464175629941E-2</v>
      </c>
    </row>
    <row r="4075" spans="7:9">
      <c r="G4075" s="4">
        <f t="shared" si="191"/>
        <v>2.6202555295842416</v>
      </c>
      <c r="H4075" s="1">
        <f t="shared" si="189"/>
        <v>0.99999789761378621</v>
      </c>
      <c r="I4075" s="1">
        <f t="shared" si="190"/>
        <v>1.3898184177328682E-2</v>
      </c>
    </row>
    <row r="4076" spans="7:9">
      <c r="G4076" s="4">
        <f t="shared" si="191"/>
        <v>2.6212555295842415</v>
      </c>
      <c r="H4076" s="1">
        <f t="shared" si="189"/>
        <v>0.99999790572350566</v>
      </c>
      <c r="I4076" s="1">
        <f t="shared" si="190"/>
        <v>1.3861808121489828E-2</v>
      </c>
    </row>
    <row r="4077" spans="7:9">
      <c r="G4077" s="4">
        <f t="shared" si="191"/>
        <v>2.6222555295842414</v>
      </c>
      <c r="H4077" s="1">
        <f t="shared" si="189"/>
        <v>0.99999791380352732</v>
      </c>
      <c r="I4077" s="1">
        <f t="shared" si="190"/>
        <v>1.3825513448067241E-2</v>
      </c>
    </row>
    <row r="4078" spans="7:9">
      <c r="G4078" s="4">
        <f t="shared" si="191"/>
        <v>2.6232555295842412</v>
      </c>
      <c r="H4078" s="1">
        <f t="shared" si="189"/>
        <v>0.99999792185395342</v>
      </c>
      <c r="I4078" s="1">
        <f t="shared" si="190"/>
        <v>1.3789300016469852E-2</v>
      </c>
    </row>
    <row r="4079" spans="7:9">
      <c r="G4079" s="4">
        <f t="shared" si="191"/>
        <v>2.6242555295842411</v>
      </c>
      <c r="H4079" s="1">
        <f t="shared" si="189"/>
        <v>0.999997929874886</v>
      </c>
      <c r="I4079" s="1">
        <f t="shared" si="190"/>
        <v>1.3753167686231374E-2</v>
      </c>
    </row>
    <row r="4080" spans="7:9">
      <c r="G4080" s="4">
        <f t="shared" si="191"/>
        <v>2.625255529584241</v>
      </c>
      <c r="H4080" s="1">
        <f t="shared" si="189"/>
        <v>0.99999793786642677</v>
      </c>
      <c r="I4080" s="1">
        <f t="shared" si="190"/>
        <v>1.371711631701051E-2</v>
      </c>
    </row>
    <row r="4081" spans="7:9">
      <c r="G4081" s="4">
        <f t="shared" si="191"/>
        <v>2.6262555295842409</v>
      </c>
      <c r="H4081" s="1">
        <f t="shared" si="189"/>
        <v>0.99999794582867707</v>
      </c>
      <c r="I4081" s="1">
        <f t="shared" si="190"/>
        <v>1.3681145768591233E-2</v>
      </c>
    </row>
    <row r="4082" spans="7:9">
      <c r="G4082" s="4">
        <f t="shared" si="191"/>
        <v>2.6272555295842408</v>
      </c>
      <c r="H4082" s="1">
        <f t="shared" si="189"/>
        <v>0.99999795376173806</v>
      </c>
      <c r="I4082" s="1">
        <f t="shared" si="190"/>
        <v>1.3645255900882978E-2</v>
      </c>
    </row>
    <row r="4083" spans="7:9">
      <c r="G4083" s="4">
        <f t="shared" si="191"/>
        <v>2.6282555295842407</v>
      </c>
      <c r="H4083" s="1">
        <f t="shared" si="189"/>
        <v>0.99999796166571031</v>
      </c>
      <c r="I4083" s="1">
        <f t="shared" si="190"/>
        <v>1.3609446573920892E-2</v>
      </c>
    </row>
    <row r="4084" spans="7:9">
      <c r="G4084" s="4">
        <f t="shared" si="191"/>
        <v>2.6292555295842406</v>
      </c>
      <c r="H4084" s="1">
        <f t="shared" si="189"/>
        <v>0.99999796954069431</v>
      </c>
      <c r="I4084" s="1">
        <f t="shared" si="190"/>
        <v>1.3573717647866045E-2</v>
      </c>
    </row>
    <row r="4085" spans="7:9">
      <c r="G4085" s="4">
        <f t="shared" si="191"/>
        <v>2.6302555295842405</v>
      </c>
      <c r="H4085" s="1">
        <f t="shared" si="189"/>
        <v>0.99999797738679008</v>
      </c>
      <c r="I4085" s="1">
        <f t="shared" si="190"/>
        <v>1.3538068983005698E-2</v>
      </c>
    </row>
    <row r="4086" spans="7:9">
      <c r="G4086" s="4">
        <f t="shared" si="191"/>
        <v>2.6312555295842404</v>
      </c>
      <c r="H4086" s="1">
        <f t="shared" si="189"/>
        <v>0.99999798520409744</v>
      </c>
      <c r="I4086" s="1">
        <f t="shared" si="190"/>
        <v>1.3502500439753469E-2</v>
      </c>
    </row>
    <row r="4087" spans="7:9">
      <c r="G4087" s="4">
        <f t="shared" si="191"/>
        <v>2.6322555295842403</v>
      </c>
      <c r="H4087" s="1">
        <f t="shared" si="189"/>
        <v>0.99999799299271575</v>
      </c>
      <c r="I4087" s="1">
        <f t="shared" si="190"/>
        <v>1.3467011878649616E-2</v>
      </c>
    </row>
    <row r="4088" spans="7:9">
      <c r="G4088" s="4">
        <f t="shared" si="191"/>
        <v>2.6332555295842401</v>
      </c>
      <c r="H4088" s="1">
        <f t="shared" si="189"/>
        <v>0.99999800075274425</v>
      </c>
      <c r="I4088" s="1">
        <f t="shared" si="190"/>
        <v>1.3431603160361232E-2</v>
      </c>
    </row>
    <row r="4089" spans="7:9">
      <c r="G4089" s="4">
        <f t="shared" si="191"/>
        <v>2.63425552958424</v>
      </c>
      <c r="H4089" s="1">
        <f t="shared" si="189"/>
        <v>0.99999800848428155</v>
      </c>
      <c r="I4089" s="1">
        <f t="shared" si="190"/>
        <v>1.3396274145682469E-2</v>
      </c>
    </row>
    <row r="4090" spans="7:9">
      <c r="G4090" s="4">
        <f t="shared" si="191"/>
        <v>2.6352555295842399</v>
      </c>
      <c r="H4090" s="1">
        <f t="shared" si="189"/>
        <v>0.99999801618742634</v>
      </c>
      <c r="I4090" s="1">
        <f t="shared" si="190"/>
        <v>1.3361024695534776E-2</v>
      </c>
    </row>
    <row r="4091" spans="7:9">
      <c r="G4091" s="4">
        <f t="shared" si="191"/>
        <v>2.6362555295842398</v>
      </c>
      <c r="H4091" s="1">
        <f t="shared" si="189"/>
        <v>0.99999802386227676</v>
      </c>
      <c r="I4091" s="1">
        <f t="shared" si="190"/>
        <v>1.3325854670967096E-2</v>
      </c>
    </row>
    <row r="4092" spans="7:9">
      <c r="G4092" s="4">
        <f t="shared" si="191"/>
        <v>2.6372555295842397</v>
      </c>
      <c r="H4092" s="1">
        <f t="shared" si="189"/>
        <v>0.99999803150893052</v>
      </c>
      <c r="I4092" s="1">
        <f t="shared" si="190"/>
        <v>1.3290763933156103E-2</v>
      </c>
    </row>
    <row r="4093" spans="7:9">
      <c r="G4093" s="4">
        <f t="shared" si="191"/>
        <v>2.6382555295842396</v>
      </c>
      <c r="H4093" s="1">
        <f t="shared" si="189"/>
        <v>0.99999803912748519</v>
      </c>
      <c r="I4093" s="1">
        <f t="shared" si="190"/>
        <v>1.3255752343406427E-2</v>
      </c>
    </row>
    <row r="4094" spans="7:9">
      <c r="G4094" s="4">
        <f t="shared" si="191"/>
        <v>2.6392555295842395</v>
      </c>
      <c r="H4094" s="1">
        <f t="shared" si="189"/>
        <v>0.99999804671803805</v>
      </c>
      <c r="I4094" s="1">
        <f t="shared" si="190"/>
        <v>1.3220819763150841E-2</v>
      </c>
    </row>
    <row r="4095" spans="7:9">
      <c r="G4095" s="4">
        <f t="shared" si="191"/>
        <v>2.6402555295842394</v>
      </c>
      <c r="H4095" s="1">
        <f t="shared" si="189"/>
        <v>0.999998054280686</v>
      </c>
      <c r="I4095" s="1">
        <f t="shared" si="190"/>
        <v>1.3185966053950508E-2</v>
      </c>
    </row>
    <row r="4096" spans="7:9">
      <c r="G4096" s="4">
        <f t="shared" si="191"/>
        <v>2.6412555295842393</v>
      </c>
      <c r="H4096" s="1">
        <f t="shared" si="189"/>
        <v>0.99999806181552553</v>
      </c>
      <c r="I4096" s="1">
        <f t="shared" si="190"/>
        <v>1.3151191077495183E-2</v>
      </c>
    </row>
    <row r="4097" spans="7:9">
      <c r="G4097" s="4">
        <f t="shared" si="191"/>
        <v>2.6422555295842391</v>
      </c>
      <c r="H4097" s="1">
        <f t="shared" si="189"/>
        <v>0.99999806932265312</v>
      </c>
      <c r="I4097" s="1">
        <f t="shared" si="190"/>
        <v>1.3116494695603415E-2</v>
      </c>
    </row>
    <row r="4098" spans="7:9">
      <c r="G4098" s="4">
        <f t="shared" si="191"/>
        <v>2.643255529584239</v>
      </c>
      <c r="H4098" s="1">
        <f t="shared" ref="H4098:H4161" si="192">1-$B$1*NORMSDIST($E$5-$E$6*G4098)</f>
        <v>0.99999807680216468</v>
      </c>
      <c r="I4098" s="1">
        <f t="shared" ref="I4098:I4161" si="193">_xlfn.NORM.S.DIST(G4098,FALSE)/(1-$B$16)</f>
        <v>1.3081876770222798E-2</v>
      </c>
    </row>
    <row r="4099" spans="7:9">
      <c r="G4099" s="4">
        <f t="shared" ref="G4099:G4162" si="194">G4098+0.001</f>
        <v>2.6442555295842389</v>
      </c>
      <c r="H4099" s="1">
        <f t="shared" si="192"/>
        <v>0.99999808425415571</v>
      </c>
      <c r="I4099" s="1">
        <f t="shared" si="193"/>
        <v>1.3047337163430124E-2</v>
      </c>
    </row>
    <row r="4100" spans="7:9">
      <c r="G4100" s="4">
        <f t="shared" si="194"/>
        <v>2.6452555295842388</v>
      </c>
      <c r="H4100" s="1">
        <f t="shared" si="192"/>
        <v>0.99999809167872178</v>
      </c>
      <c r="I4100" s="1">
        <f t="shared" si="193"/>
        <v>1.3012875737431645E-2</v>
      </c>
    </row>
    <row r="4101" spans="7:9">
      <c r="G4101" s="4">
        <f t="shared" si="194"/>
        <v>2.6462555295842387</v>
      </c>
      <c r="H4101" s="1">
        <f t="shared" si="192"/>
        <v>0.99999809907595782</v>
      </c>
      <c r="I4101" s="1">
        <f t="shared" si="193"/>
        <v>1.2978492354563257E-2</v>
      </c>
    </row>
    <row r="4102" spans="7:9">
      <c r="G4102" s="4">
        <f t="shared" si="194"/>
        <v>2.6472555295842386</v>
      </c>
      <c r="H4102" s="1">
        <f t="shared" si="192"/>
        <v>0.99999810644595855</v>
      </c>
      <c r="I4102" s="1">
        <f t="shared" si="193"/>
        <v>1.2944186877290709E-2</v>
      </c>
    </row>
    <row r="4103" spans="7:9">
      <c r="G4103" s="4">
        <f t="shared" si="194"/>
        <v>2.6482555295842385</v>
      </c>
      <c r="H4103" s="1">
        <f t="shared" si="192"/>
        <v>0.99999811378881853</v>
      </c>
      <c r="I4103" s="1">
        <f t="shared" si="193"/>
        <v>1.2909959168209806E-2</v>
      </c>
    </row>
    <row r="4104" spans="7:9">
      <c r="G4104" s="4">
        <f t="shared" si="194"/>
        <v>2.6492555295842384</v>
      </c>
      <c r="H4104" s="1">
        <f t="shared" si="192"/>
        <v>0.99999812110463182</v>
      </c>
      <c r="I4104" s="1">
        <f t="shared" si="193"/>
        <v>1.2875809090046637E-2</v>
      </c>
    </row>
    <row r="4105" spans="7:9">
      <c r="G4105" s="4">
        <f t="shared" si="194"/>
        <v>2.6502555295842383</v>
      </c>
      <c r="H4105" s="1">
        <f t="shared" si="192"/>
        <v>0.99999812839349222</v>
      </c>
      <c r="I4105" s="1">
        <f t="shared" si="193"/>
        <v>1.2841736505657744E-2</v>
      </c>
    </row>
    <row r="4106" spans="7:9">
      <c r="G4106" s="4">
        <f t="shared" si="194"/>
        <v>2.6512555295842382</v>
      </c>
      <c r="H4106" s="1">
        <f t="shared" si="192"/>
        <v>0.99999813565549334</v>
      </c>
      <c r="I4106" s="1">
        <f t="shared" si="193"/>
        <v>1.2807741278030353E-2</v>
      </c>
    </row>
    <row r="4107" spans="7:9">
      <c r="G4107" s="4">
        <f t="shared" si="194"/>
        <v>2.652255529584238</v>
      </c>
      <c r="H4107" s="1">
        <f t="shared" si="192"/>
        <v>0.9999981428907283</v>
      </c>
      <c r="I4107" s="1">
        <f t="shared" si="193"/>
        <v>1.277382327028256E-2</v>
      </c>
    </row>
    <row r="4108" spans="7:9">
      <c r="G4108" s="4">
        <f t="shared" si="194"/>
        <v>2.6532555295842379</v>
      </c>
      <c r="H4108" s="1">
        <f t="shared" si="192"/>
        <v>0.99999815009929016</v>
      </c>
      <c r="I4108" s="1">
        <f t="shared" si="193"/>
        <v>1.2739982345663538E-2</v>
      </c>
    </row>
    <row r="4109" spans="7:9">
      <c r="G4109" s="4">
        <f t="shared" si="194"/>
        <v>2.6542555295842378</v>
      </c>
      <c r="H4109" s="1">
        <f t="shared" si="192"/>
        <v>0.99999815728127139</v>
      </c>
      <c r="I4109" s="1">
        <f t="shared" si="193"/>
        <v>1.2706218367553741E-2</v>
      </c>
    </row>
    <row r="4110" spans="7:9">
      <c r="G4110" s="4">
        <f t="shared" si="194"/>
        <v>2.6552555295842377</v>
      </c>
      <c r="H4110" s="1">
        <f t="shared" si="192"/>
        <v>0.99999816443676437</v>
      </c>
      <c r="I4110" s="1">
        <f t="shared" si="193"/>
        <v>1.2672531199465082E-2</v>
      </c>
    </row>
    <row r="4111" spans="7:9">
      <c r="G4111" s="4">
        <f t="shared" si="194"/>
        <v>2.6562555295842376</v>
      </c>
      <c r="H4111" s="1">
        <f t="shared" si="192"/>
        <v>0.99999817156586124</v>
      </c>
      <c r="I4111" s="1">
        <f t="shared" si="193"/>
        <v>1.2638920705041157E-2</v>
      </c>
    </row>
    <row r="4112" spans="7:9">
      <c r="G4112" s="4">
        <f t="shared" si="194"/>
        <v>2.6572555295842375</v>
      </c>
      <c r="H4112" s="1">
        <f t="shared" si="192"/>
        <v>0.99999817866865348</v>
      </c>
      <c r="I4112" s="1">
        <f t="shared" si="193"/>
        <v>1.2605386748057421E-2</v>
      </c>
    </row>
    <row r="4113" spans="7:9">
      <c r="G4113" s="4">
        <f t="shared" si="194"/>
        <v>2.6582555295842374</v>
      </c>
      <c r="H4113" s="1">
        <f t="shared" si="192"/>
        <v>0.9999981857452328</v>
      </c>
      <c r="I4113" s="1">
        <f t="shared" si="193"/>
        <v>1.2571929192421387E-2</v>
      </c>
    </row>
    <row r="4114" spans="7:9">
      <c r="G4114" s="4">
        <f t="shared" si="194"/>
        <v>2.6592555295842373</v>
      </c>
      <c r="H4114" s="1">
        <f t="shared" si="192"/>
        <v>0.99999819279569013</v>
      </c>
      <c r="I4114" s="1">
        <f t="shared" si="193"/>
        <v>1.2538547902172821E-2</v>
      </c>
    </row>
    <row r="4115" spans="7:9">
      <c r="G4115" s="4">
        <f t="shared" si="194"/>
        <v>2.6602555295842372</v>
      </c>
      <c r="H4115" s="1">
        <f t="shared" si="192"/>
        <v>0.9999981998201164</v>
      </c>
      <c r="I4115" s="1">
        <f t="shared" si="193"/>
        <v>1.2505242741483935E-2</v>
      </c>
    </row>
    <row r="4116" spans="7:9">
      <c r="G4116" s="4">
        <f t="shared" si="194"/>
        <v>2.6612555295842371</v>
      </c>
      <c r="H4116" s="1">
        <f t="shared" si="192"/>
        <v>0.99999820681860208</v>
      </c>
      <c r="I4116" s="1">
        <f t="shared" si="193"/>
        <v>1.2472013574659583E-2</v>
      </c>
    </row>
    <row r="4117" spans="7:9">
      <c r="G4117" s="4">
        <f t="shared" si="194"/>
        <v>2.6622555295842369</v>
      </c>
      <c r="H4117" s="1">
        <f t="shared" si="192"/>
        <v>0.99999821379123754</v>
      </c>
      <c r="I4117" s="1">
        <f t="shared" si="193"/>
        <v>1.2438860266137431E-2</v>
      </c>
    </row>
    <row r="4118" spans="7:9">
      <c r="G4118" s="4">
        <f t="shared" si="194"/>
        <v>2.6632555295842368</v>
      </c>
      <c r="H4118" s="1">
        <f t="shared" si="192"/>
        <v>0.99999822073811262</v>
      </c>
      <c r="I4118" s="1">
        <f t="shared" si="193"/>
        <v>1.2405782680488175E-2</v>
      </c>
    </row>
    <row r="4119" spans="7:9">
      <c r="G4119" s="4">
        <f t="shared" si="194"/>
        <v>2.6642555295842367</v>
      </c>
      <c r="H4119" s="1">
        <f t="shared" si="192"/>
        <v>0.99999822765931712</v>
      </c>
      <c r="I4119" s="1">
        <f t="shared" si="193"/>
        <v>1.2372780682415697E-2</v>
      </c>
    </row>
    <row r="4120" spans="7:9">
      <c r="G4120" s="4">
        <f t="shared" si="194"/>
        <v>2.6652555295842366</v>
      </c>
      <c r="H4120" s="1">
        <f t="shared" si="192"/>
        <v>0.9999982345549403</v>
      </c>
      <c r="I4120" s="1">
        <f t="shared" si="193"/>
        <v>1.2339854136757271E-2</v>
      </c>
    </row>
    <row r="4121" spans="7:9">
      <c r="G4121" s="4">
        <f t="shared" si="194"/>
        <v>2.6662555295842365</v>
      </c>
      <c r="H4121" s="1">
        <f t="shared" si="192"/>
        <v>0.99999824142507132</v>
      </c>
      <c r="I4121" s="1">
        <f t="shared" si="193"/>
        <v>1.2307002908483753E-2</v>
      </c>
    </row>
    <row r="4122" spans="7:9">
      <c r="G4122" s="4">
        <f t="shared" si="194"/>
        <v>2.6672555295842364</v>
      </c>
      <c r="H4122" s="1">
        <f t="shared" si="192"/>
        <v>0.99999824826979899</v>
      </c>
      <c r="I4122" s="1">
        <f t="shared" si="193"/>
        <v>1.2274226862699751E-2</v>
      </c>
    </row>
    <row r="4123" spans="7:9">
      <c r="G4123" s="4">
        <f t="shared" si="194"/>
        <v>2.6682555295842363</v>
      </c>
      <c r="H4123" s="1">
        <f t="shared" si="192"/>
        <v>0.9999982550892117</v>
      </c>
      <c r="I4123" s="1">
        <f t="shared" si="193"/>
        <v>1.2241525864643802E-2</v>
      </c>
    </row>
    <row r="4124" spans="7:9">
      <c r="G4124" s="4">
        <f t="shared" si="194"/>
        <v>2.6692555295842362</v>
      </c>
      <c r="H4124" s="1">
        <f t="shared" si="192"/>
        <v>0.9999982618833978</v>
      </c>
      <c r="I4124" s="1">
        <f t="shared" si="193"/>
        <v>1.2208899779688585E-2</v>
      </c>
    </row>
    <row r="4125" spans="7:9">
      <c r="G4125" s="4">
        <f t="shared" si="194"/>
        <v>2.6702555295842361</v>
      </c>
      <c r="H4125" s="1">
        <f t="shared" si="192"/>
        <v>0.99999826865244523</v>
      </c>
      <c r="I4125" s="1">
        <f t="shared" si="193"/>
        <v>1.2176348473341054E-2</v>
      </c>
    </row>
    <row r="4126" spans="7:9">
      <c r="G4126" s="4">
        <f t="shared" si="194"/>
        <v>2.671255529584236</v>
      </c>
      <c r="H4126" s="1">
        <f t="shared" si="192"/>
        <v>0.99999827539644148</v>
      </c>
      <c r="I4126" s="1">
        <f t="shared" si="193"/>
        <v>1.2143871811242671E-2</v>
      </c>
    </row>
    <row r="4127" spans="7:9">
      <c r="G4127" s="4">
        <f t="shared" si="194"/>
        <v>2.6722555295842358</v>
      </c>
      <c r="H4127" s="1">
        <f t="shared" si="192"/>
        <v>0.99999828211547415</v>
      </c>
      <c r="I4127" s="1">
        <f t="shared" si="193"/>
        <v>1.211146965916954E-2</v>
      </c>
    </row>
    <row r="4128" spans="7:9">
      <c r="G4128" s="4">
        <f t="shared" si="194"/>
        <v>2.6732555295842357</v>
      </c>
      <c r="H4128" s="1">
        <f t="shared" si="192"/>
        <v>0.99999828880963015</v>
      </c>
      <c r="I4128" s="1">
        <f t="shared" si="193"/>
        <v>1.20791418830326E-2</v>
      </c>
    </row>
    <row r="4129" spans="7:9">
      <c r="G4129" s="4">
        <f t="shared" si="194"/>
        <v>2.6742555295842356</v>
      </c>
      <c r="H4129" s="1">
        <f t="shared" si="192"/>
        <v>0.99999829547899644</v>
      </c>
      <c r="I4129" s="1">
        <f t="shared" si="193"/>
        <v>1.2046888348877816E-2</v>
      </c>
    </row>
    <row r="4130" spans="7:9">
      <c r="G4130" s="4">
        <f t="shared" si="194"/>
        <v>2.6752555295842355</v>
      </c>
      <c r="H4130" s="1">
        <f t="shared" si="192"/>
        <v>0.99999830212365937</v>
      </c>
      <c r="I4130" s="1">
        <f t="shared" si="193"/>
        <v>1.2014708922886332E-2</v>
      </c>
    </row>
    <row r="4131" spans="7:9">
      <c r="G4131" s="4">
        <f t="shared" si="194"/>
        <v>2.6762555295842354</v>
      </c>
      <c r="H4131" s="1">
        <f t="shared" si="192"/>
        <v>0.99999830874370521</v>
      </c>
      <c r="I4131" s="1">
        <f t="shared" si="193"/>
        <v>1.1982603471374642E-2</v>
      </c>
    </row>
    <row r="4132" spans="7:9">
      <c r="G4132" s="4">
        <f t="shared" si="194"/>
        <v>2.6772555295842353</v>
      </c>
      <c r="H4132" s="1">
        <f t="shared" si="192"/>
        <v>0.99999831533922001</v>
      </c>
      <c r="I4132" s="1">
        <f t="shared" si="193"/>
        <v>1.1950571860794793E-2</v>
      </c>
    </row>
    <row r="4133" spans="7:9">
      <c r="G4133" s="4">
        <f t="shared" si="194"/>
        <v>2.6782555295842352</v>
      </c>
      <c r="H4133" s="1">
        <f t="shared" si="192"/>
        <v>0.99999832191028937</v>
      </c>
      <c r="I4133" s="1">
        <f t="shared" si="193"/>
        <v>1.1918613957734516E-2</v>
      </c>
    </row>
    <row r="4134" spans="7:9">
      <c r="G4134" s="4">
        <f t="shared" si="194"/>
        <v>2.6792555295842351</v>
      </c>
      <c r="H4134" s="1">
        <f t="shared" si="192"/>
        <v>0.99999832845699876</v>
      </c>
      <c r="I4134" s="1">
        <f t="shared" si="193"/>
        <v>1.1886729628917436E-2</v>
      </c>
    </row>
    <row r="4135" spans="7:9">
      <c r="G4135" s="4">
        <f t="shared" si="194"/>
        <v>2.680255529584235</v>
      </c>
      <c r="H4135" s="1">
        <f t="shared" si="192"/>
        <v>0.99999833497943313</v>
      </c>
      <c r="I4135" s="1">
        <f t="shared" si="193"/>
        <v>1.1854918741203204E-2</v>
      </c>
    </row>
    <row r="4136" spans="7:9">
      <c r="G4136" s="4">
        <f t="shared" si="194"/>
        <v>2.6812555295842349</v>
      </c>
      <c r="H4136" s="1">
        <f t="shared" si="192"/>
        <v>0.99999834147767763</v>
      </c>
      <c r="I4136" s="1">
        <f t="shared" si="193"/>
        <v>1.182318116158769E-2</v>
      </c>
    </row>
    <row r="4137" spans="7:9">
      <c r="G4137" s="4">
        <f t="shared" si="194"/>
        <v>2.6822555295842347</v>
      </c>
      <c r="H4137" s="1">
        <f t="shared" si="192"/>
        <v>0.99999834795181652</v>
      </c>
      <c r="I4137" s="1">
        <f t="shared" si="193"/>
        <v>1.1791516757203142E-2</v>
      </c>
    </row>
    <row r="4138" spans="7:9">
      <c r="G4138" s="4">
        <f t="shared" si="194"/>
        <v>2.6832555295842346</v>
      </c>
      <c r="H4138" s="1">
        <f t="shared" si="192"/>
        <v>0.9999983544019343</v>
      </c>
      <c r="I4138" s="1">
        <f t="shared" si="193"/>
        <v>1.1759925395318345E-2</v>
      </c>
    </row>
    <row r="4139" spans="7:9">
      <c r="G4139" s="4">
        <f t="shared" si="194"/>
        <v>2.6842555295842345</v>
      </c>
      <c r="H4139" s="1">
        <f t="shared" si="192"/>
        <v>0.99999836082811477</v>
      </c>
      <c r="I4139" s="1">
        <f t="shared" si="193"/>
        <v>1.172840694333881E-2</v>
      </c>
    </row>
    <row r="4140" spans="7:9">
      <c r="G4140" s="4">
        <f t="shared" si="194"/>
        <v>2.6852555295842344</v>
      </c>
      <c r="H4140" s="1">
        <f t="shared" si="192"/>
        <v>0.999998367230442</v>
      </c>
      <c r="I4140" s="1">
        <f t="shared" si="193"/>
        <v>1.1696961268806896E-2</v>
      </c>
    </row>
    <row r="4141" spans="7:9">
      <c r="G4141" s="4">
        <f t="shared" si="194"/>
        <v>2.6862555295842343</v>
      </c>
      <c r="H4141" s="1">
        <f t="shared" si="192"/>
        <v>0.99999837360899912</v>
      </c>
      <c r="I4141" s="1">
        <f t="shared" si="193"/>
        <v>1.1665588239402015E-2</v>
      </c>
    </row>
    <row r="4142" spans="7:9">
      <c r="G4142" s="4">
        <f t="shared" si="194"/>
        <v>2.6872555295842342</v>
      </c>
      <c r="H4142" s="1">
        <f t="shared" si="192"/>
        <v>0.99999837996386953</v>
      </c>
      <c r="I4142" s="1">
        <f t="shared" si="193"/>
        <v>1.1634287722940758E-2</v>
      </c>
    </row>
    <row r="4143" spans="7:9">
      <c r="G4143" s="4">
        <f t="shared" si="194"/>
        <v>2.6882555295842341</v>
      </c>
      <c r="H4143" s="1">
        <f t="shared" si="192"/>
        <v>0.99999838629513615</v>
      </c>
      <c r="I4143" s="1">
        <f t="shared" si="193"/>
        <v>1.1603059587377085E-2</v>
      </c>
    </row>
    <row r="4144" spans="7:9">
      <c r="G4144" s="4">
        <f t="shared" si="194"/>
        <v>2.689255529584234</v>
      </c>
      <c r="H4144" s="1">
        <f t="shared" si="192"/>
        <v>0.99999839260288159</v>
      </c>
      <c r="I4144" s="1">
        <f t="shared" si="193"/>
        <v>1.1571903700802464E-2</v>
      </c>
    </row>
    <row r="4145" spans="7:9">
      <c r="G4145" s="4">
        <f t="shared" si="194"/>
        <v>2.6902555295842339</v>
      </c>
      <c r="H4145" s="1">
        <f t="shared" si="192"/>
        <v>0.99999839888718822</v>
      </c>
      <c r="I4145" s="1">
        <f t="shared" si="193"/>
        <v>1.1540819931446034E-2</v>
      </c>
    </row>
    <row r="4146" spans="7:9">
      <c r="G4146" s="4">
        <f t="shared" si="194"/>
        <v>2.6912555295842338</v>
      </c>
      <c r="H4146" s="1">
        <f t="shared" si="192"/>
        <v>0.99999840514813809</v>
      </c>
      <c r="I4146" s="1">
        <f t="shared" si="193"/>
        <v>1.1509808147674763E-2</v>
      </c>
    </row>
    <row r="4147" spans="7:9">
      <c r="G4147" s="4">
        <f t="shared" si="194"/>
        <v>2.6922555295842336</v>
      </c>
      <c r="H4147" s="1">
        <f t="shared" si="192"/>
        <v>0.99999841138581325</v>
      </c>
      <c r="I4147" s="1">
        <f t="shared" si="193"/>
        <v>1.1478868217993606E-2</v>
      </c>
    </row>
    <row r="4148" spans="7:9">
      <c r="G4148" s="4">
        <f t="shared" si="194"/>
        <v>2.6932555295842335</v>
      </c>
      <c r="H4148" s="1">
        <f t="shared" si="192"/>
        <v>0.99999841760029518</v>
      </c>
      <c r="I4148" s="1">
        <f t="shared" si="193"/>
        <v>1.144800001104565E-2</v>
      </c>
    </row>
    <row r="4149" spans="7:9">
      <c r="G4149" s="4">
        <f t="shared" si="194"/>
        <v>2.6942555295842334</v>
      </c>
      <c r="H4149" s="1">
        <f t="shared" si="192"/>
        <v>0.99999842379166515</v>
      </c>
      <c r="I4149" s="1">
        <f t="shared" si="193"/>
        <v>1.1417203395612278E-2</v>
      </c>
    </row>
    <row r="4150" spans="7:9">
      <c r="G4150" s="4">
        <f t="shared" si="194"/>
        <v>2.6952555295842333</v>
      </c>
      <c r="H4150" s="1">
        <f t="shared" si="192"/>
        <v>0.99999842996000421</v>
      </c>
      <c r="I4150" s="1">
        <f t="shared" si="193"/>
        <v>1.1386478240613325E-2</v>
      </c>
    </row>
    <row r="4151" spans="7:9">
      <c r="G4151" s="4">
        <f t="shared" si="194"/>
        <v>2.6962555295842332</v>
      </c>
      <c r="H4151" s="1">
        <f t="shared" si="192"/>
        <v>0.99999843610539318</v>
      </c>
      <c r="I4151" s="1">
        <f t="shared" si="193"/>
        <v>1.1355824415107201E-2</v>
      </c>
    </row>
    <row r="4152" spans="7:9">
      <c r="G4152" s="4">
        <f t="shared" si="194"/>
        <v>2.6972555295842331</v>
      </c>
      <c r="H4152" s="1">
        <f t="shared" si="192"/>
        <v>0.99999844222791268</v>
      </c>
      <c r="I4152" s="1">
        <f t="shared" si="193"/>
        <v>1.1325241788291083E-2</v>
      </c>
    </row>
    <row r="4153" spans="7:9">
      <c r="G4153" s="4">
        <f t="shared" si="194"/>
        <v>2.698255529584233</v>
      </c>
      <c r="H4153" s="1">
        <f t="shared" si="192"/>
        <v>0.99999844832764284</v>
      </c>
      <c r="I4153" s="1">
        <f t="shared" si="193"/>
        <v>1.1294730229501036E-2</v>
      </c>
    </row>
    <row r="4154" spans="7:9">
      <c r="G4154" s="4">
        <f t="shared" si="194"/>
        <v>2.6992555295842329</v>
      </c>
      <c r="H4154" s="1">
        <f t="shared" si="192"/>
        <v>0.99999845440466362</v>
      </c>
      <c r="I4154" s="1">
        <f t="shared" si="193"/>
        <v>1.1264289608212153E-2</v>
      </c>
    </row>
    <row r="4155" spans="7:9">
      <c r="G4155" s="4">
        <f t="shared" si="194"/>
        <v>2.7002555295842328</v>
      </c>
      <c r="H4155" s="1">
        <f t="shared" si="192"/>
        <v>0.99999846045905483</v>
      </c>
      <c r="I4155" s="1">
        <f t="shared" si="193"/>
        <v>1.1233919794038743E-2</v>
      </c>
    </row>
    <row r="4156" spans="7:9">
      <c r="G4156" s="4">
        <f t="shared" si="194"/>
        <v>2.7012555295842327</v>
      </c>
      <c r="H4156" s="1">
        <f t="shared" si="192"/>
        <v>0.99999846649089597</v>
      </c>
      <c r="I4156" s="1">
        <f t="shared" si="193"/>
        <v>1.1203620656734423E-2</v>
      </c>
    </row>
    <row r="4157" spans="7:9">
      <c r="G4157" s="4">
        <f t="shared" si="194"/>
        <v>2.7022555295842325</v>
      </c>
      <c r="H4157" s="1">
        <f t="shared" si="192"/>
        <v>0.99999847250026619</v>
      </c>
      <c r="I4157" s="1">
        <f t="shared" si="193"/>
        <v>1.1173392066192309E-2</v>
      </c>
    </row>
    <row r="4158" spans="7:9">
      <c r="G4158" s="4">
        <f t="shared" si="194"/>
        <v>2.7032555295842324</v>
      </c>
      <c r="H4158" s="1">
        <f t="shared" si="192"/>
        <v>0.99999847848724455</v>
      </c>
      <c r="I4158" s="1">
        <f t="shared" si="193"/>
        <v>1.1143233892445131E-2</v>
      </c>
    </row>
    <row r="4159" spans="7:9">
      <c r="G4159" s="4">
        <f t="shared" si="194"/>
        <v>2.7042555295842323</v>
      </c>
      <c r="H4159" s="1">
        <f t="shared" si="192"/>
        <v>0.99999848445190964</v>
      </c>
      <c r="I4159" s="1">
        <f t="shared" si="193"/>
        <v>1.111314600566538E-2</v>
      </c>
    </row>
    <row r="4160" spans="7:9">
      <c r="G4160" s="4">
        <f t="shared" si="194"/>
        <v>2.7052555295842322</v>
      </c>
      <c r="H4160" s="1">
        <f t="shared" si="192"/>
        <v>0.99999849039433986</v>
      </c>
      <c r="I4160" s="1">
        <f t="shared" si="193"/>
        <v>1.1083128276165474E-2</v>
      </c>
    </row>
    <row r="4161" spans="7:9">
      <c r="G4161" s="4">
        <f t="shared" si="194"/>
        <v>2.7062555295842321</v>
      </c>
      <c r="H4161" s="1">
        <f t="shared" si="192"/>
        <v>0.99999849631461346</v>
      </c>
      <c r="I4161" s="1">
        <f t="shared" si="193"/>
        <v>1.1053180574397851E-2</v>
      </c>
    </row>
    <row r="4162" spans="7:9">
      <c r="G4162" s="4">
        <f t="shared" si="194"/>
        <v>2.707255529584232</v>
      </c>
      <c r="H4162" s="1">
        <f t="shared" ref="H4162:H4225" si="195">1-$B$1*NORMSDIST($E$5-$E$6*G4162)</f>
        <v>0.99999850221280839</v>
      </c>
      <c r="I4162" s="1">
        <f t="shared" ref="I4162:I4225" si="196">_xlfn.NORM.S.DIST(G4162,FALSE)/(1-$B$16)</f>
        <v>1.1023302770955158E-2</v>
      </c>
    </row>
    <row r="4163" spans="7:9">
      <c r="G4163" s="4">
        <f t="shared" ref="G4163:G4226" si="197">G4162+0.001</f>
        <v>2.7082555295842319</v>
      </c>
      <c r="H4163" s="1">
        <f t="shared" si="195"/>
        <v>0.99999850808900226</v>
      </c>
      <c r="I4163" s="1">
        <f t="shared" si="196"/>
        <v>1.0993494736570348E-2</v>
      </c>
    </row>
    <row r="4164" spans="7:9">
      <c r="G4164" s="4">
        <f t="shared" si="197"/>
        <v>2.7092555295842318</v>
      </c>
      <c r="H4164" s="1">
        <f t="shared" si="195"/>
        <v>0.99999851394327244</v>
      </c>
      <c r="I4164" s="1">
        <f t="shared" si="196"/>
        <v>1.096375634211685E-2</v>
      </c>
    </row>
    <row r="4165" spans="7:9">
      <c r="G4165" s="4">
        <f t="shared" si="197"/>
        <v>2.7102555295842317</v>
      </c>
      <c r="H4165" s="1">
        <f t="shared" si="195"/>
        <v>0.9999985197756962</v>
      </c>
      <c r="I4165" s="1">
        <f t="shared" si="196"/>
        <v>1.0934087458608688E-2</v>
      </c>
    </row>
    <row r="4166" spans="7:9">
      <c r="G4166" s="4">
        <f t="shared" si="197"/>
        <v>2.7112555295842315</v>
      </c>
      <c r="H4166" s="1">
        <f t="shared" si="195"/>
        <v>0.99999852558635038</v>
      </c>
      <c r="I4166" s="1">
        <f t="shared" si="196"/>
        <v>1.0904487957200608E-2</v>
      </c>
    </row>
    <row r="4167" spans="7:9">
      <c r="G4167" s="4">
        <f t="shared" si="197"/>
        <v>2.7122555295842314</v>
      </c>
      <c r="H4167" s="1">
        <f t="shared" si="195"/>
        <v>0.99999853137531169</v>
      </c>
      <c r="I4167" s="1">
        <f t="shared" si="196"/>
        <v>1.0874957709188234E-2</v>
      </c>
    </row>
    <row r="4168" spans="7:9">
      <c r="G4168" s="4">
        <f t="shared" si="197"/>
        <v>2.7132555295842313</v>
      </c>
      <c r="H4168" s="1">
        <f t="shared" si="195"/>
        <v>0.99999853714265652</v>
      </c>
      <c r="I4168" s="1">
        <f t="shared" si="196"/>
        <v>1.0845496586008188E-2</v>
      </c>
    </row>
    <row r="4169" spans="7:9">
      <c r="G4169" s="4">
        <f t="shared" si="197"/>
        <v>2.7142555295842312</v>
      </c>
      <c r="H4169" s="1">
        <f t="shared" si="195"/>
        <v>0.99999854288846091</v>
      </c>
      <c r="I4169" s="1">
        <f t="shared" si="196"/>
        <v>1.0816104459238212E-2</v>
      </c>
    </row>
    <row r="4170" spans="7:9">
      <c r="G4170" s="4">
        <f t="shared" si="197"/>
        <v>2.7152555295842311</v>
      </c>
      <c r="H4170" s="1">
        <f t="shared" si="195"/>
        <v>0.99999854861280091</v>
      </c>
      <c r="I4170" s="1">
        <f t="shared" si="196"/>
        <v>1.0786781200597324E-2</v>
      </c>
    </row>
    <row r="4171" spans="7:9">
      <c r="G4171" s="4">
        <f t="shared" si="197"/>
        <v>2.716255529584231</v>
      </c>
      <c r="H4171" s="1">
        <f t="shared" si="195"/>
        <v>0.99999855431575202</v>
      </c>
      <c r="I4171" s="1">
        <f t="shared" si="196"/>
        <v>1.0757526681945923E-2</v>
      </c>
    </row>
    <row r="4172" spans="7:9">
      <c r="G4172" s="4">
        <f t="shared" si="197"/>
        <v>2.7172555295842309</v>
      </c>
      <c r="H4172" s="1">
        <f t="shared" si="195"/>
        <v>0.99999855999738974</v>
      </c>
      <c r="I4172" s="1">
        <f t="shared" si="196"/>
        <v>1.0728340775285936E-2</v>
      </c>
    </row>
    <row r="4173" spans="7:9">
      <c r="G4173" s="4">
        <f t="shared" si="197"/>
        <v>2.7182555295842308</v>
      </c>
      <c r="H4173" s="1">
        <f t="shared" si="195"/>
        <v>0.99999856565778922</v>
      </c>
      <c r="I4173" s="1">
        <f t="shared" si="196"/>
        <v>1.0699223352760922E-2</v>
      </c>
    </row>
    <row r="4174" spans="7:9">
      <c r="G4174" s="4">
        <f t="shared" si="197"/>
        <v>2.7192555295842307</v>
      </c>
      <c r="H4174" s="1">
        <f t="shared" si="195"/>
        <v>0.99999857129702541</v>
      </c>
      <c r="I4174" s="1">
        <f t="shared" si="196"/>
        <v>1.0670174286656229E-2</v>
      </c>
    </row>
    <row r="4175" spans="7:9">
      <c r="G4175" s="4">
        <f t="shared" si="197"/>
        <v>2.7202555295842306</v>
      </c>
      <c r="H4175" s="1">
        <f t="shared" si="195"/>
        <v>0.9999985769151728</v>
      </c>
      <c r="I4175" s="1">
        <f t="shared" si="196"/>
        <v>1.0641193449399101E-2</v>
      </c>
    </row>
    <row r="4176" spans="7:9">
      <c r="G4176" s="4">
        <f t="shared" si="197"/>
        <v>2.7212555295842304</v>
      </c>
      <c r="H4176" s="1">
        <f t="shared" si="195"/>
        <v>0.999998582512306</v>
      </c>
      <c r="I4176" s="1">
        <f t="shared" si="196"/>
        <v>1.0612280713558801E-2</v>
      </c>
    </row>
    <row r="4177" spans="7:9">
      <c r="G4177" s="4">
        <f t="shared" si="197"/>
        <v>2.7222555295842303</v>
      </c>
      <c r="H4177" s="1">
        <f t="shared" si="195"/>
        <v>0.99999858808849906</v>
      </c>
      <c r="I4177" s="1">
        <f t="shared" si="196"/>
        <v>1.0583435951846736E-2</v>
      </c>
    </row>
    <row r="4178" spans="7:9">
      <c r="G4178" s="4">
        <f t="shared" si="197"/>
        <v>2.7232555295842302</v>
      </c>
      <c r="H4178" s="1">
        <f t="shared" si="195"/>
        <v>0.99999859364382593</v>
      </c>
      <c r="I4178" s="1">
        <f t="shared" si="196"/>
        <v>1.0554659037116594E-2</v>
      </c>
    </row>
    <row r="4179" spans="7:9">
      <c r="G4179" s="4">
        <f t="shared" si="197"/>
        <v>2.7242555295842301</v>
      </c>
      <c r="H4179" s="1">
        <f t="shared" si="195"/>
        <v>0.99999859917836031</v>
      </c>
      <c r="I4179" s="1">
        <f t="shared" si="196"/>
        <v>1.0525949842364435E-2</v>
      </c>
    </row>
    <row r="4180" spans="7:9">
      <c r="G4180" s="4">
        <f t="shared" si="197"/>
        <v>2.72525552958423</v>
      </c>
      <c r="H4180" s="1">
        <f t="shared" si="195"/>
        <v>0.99999860469217561</v>
      </c>
      <c r="I4180" s="1">
        <f t="shared" si="196"/>
        <v>1.0497308240728845E-2</v>
      </c>
    </row>
    <row r="4181" spans="7:9">
      <c r="G4181" s="4">
        <f t="shared" si="197"/>
        <v>2.7262555295842299</v>
      </c>
      <c r="H4181" s="1">
        <f t="shared" si="195"/>
        <v>0.99999861018534508</v>
      </c>
      <c r="I4181" s="1">
        <f t="shared" si="196"/>
        <v>1.0468734105491038E-2</v>
      </c>
    </row>
    <row r="4182" spans="7:9">
      <c r="G4182" s="4">
        <f t="shared" si="197"/>
        <v>2.7272555295842298</v>
      </c>
      <c r="H4182" s="1">
        <f t="shared" si="195"/>
        <v>0.99999861565794168</v>
      </c>
      <c r="I4182" s="1">
        <f t="shared" si="196"/>
        <v>1.0440227310074957E-2</v>
      </c>
    </row>
    <row r="4183" spans="7:9">
      <c r="G4183" s="4">
        <f t="shared" si="197"/>
        <v>2.7282555295842297</v>
      </c>
      <c r="H4183" s="1">
        <f t="shared" si="195"/>
        <v>0.99999862111003801</v>
      </c>
      <c r="I4183" s="1">
        <f t="shared" si="196"/>
        <v>1.0411787728047432E-2</v>
      </c>
    </row>
    <row r="4184" spans="7:9">
      <c r="G4184" s="4">
        <f t="shared" si="197"/>
        <v>2.7292555295842296</v>
      </c>
      <c r="H4184" s="1">
        <f t="shared" si="195"/>
        <v>0.99999862654170668</v>
      </c>
      <c r="I4184" s="1">
        <f t="shared" si="196"/>
        <v>1.0383415233118269E-2</v>
      </c>
    </row>
    <row r="4185" spans="7:9">
      <c r="G4185" s="4">
        <f t="shared" si="197"/>
        <v>2.7302555295842295</v>
      </c>
      <c r="H4185" s="1">
        <f t="shared" si="195"/>
        <v>0.99999863195301986</v>
      </c>
      <c r="I4185" s="1">
        <f t="shared" si="196"/>
        <v>1.0355109699140353E-2</v>
      </c>
    </row>
    <row r="4186" spans="7:9">
      <c r="G4186" s="4">
        <f t="shared" si="197"/>
        <v>2.7312555295842293</v>
      </c>
      <c r="H4186" s="1">
        <f t="shared" si="195"/>
        <v>0.99999863734404948</v>
      </c>
      <c r="I4186" s="1">
        <f t="shared" si="196"/>
        <v>1.0326871000109797E-2</v>
      </c>
    </row>
    <row r="4187" spans="7:9">
      <c r="G4187" s="4">
        <f t="shared" si="197"/>
        <v>2.7322555295842292</v>
      </c>
      <c r="H4187" s="1">
        <f t="shared" si="195"/>
        <v>0.99999864271486738</v>
      </c>
      <c r="I4187" s="1">
        <f t="shared" si="196"/>
        <v>1.0298699010166031E-2</v>
      </c>
    </row>
    <row r="4188" spans="7:9">
      <c r="G4188" s="4">
        <f t="shared" si="197"/>
        <v>2.7332555295842291</v>
      </c>
      <c r="H4188" s="1">
        <f t="shared" si="195"/>
        <v>0.99999864806554517</v>
      </c>
      <c r="I4188" s="1">
        <f t="shared" si="196"/>
        <v>1.0270593603591909E-2</v>
      </c>
    </row>
    <row r="4189" spans="7:9">
      <c r="G4189" s="4">
        <f t="shared" si="197"/>
        <v>2.734255529584229</v>
      </c>
      <c r="H4189" s="1">
        <f t="shared" si="195"/>
        <v>0.99999865339615401</v>
      </c>
      <c r="I4189" s="1">
        <f t="shared" si="196"/>
        <v>1.0242554654813845E-2</v>
      </c>
    </row>
    <row r="4190" spans="7:9">
      <c r="G4190" s="4">
        <f t="shared" si="197"/>
        <v>2.7352555295842289</v>
      </c>
      <c r="H4190" s="1">
        <f t="shared" si="195"/>
        <v>0.99999865870676496</v>
      </c>
      <c r="I4190" s="1">
        <f t="shared" si="196"/>
        <v>1.0214582038401901E-2</v>
      </c>
    </row>
    <row r="4191" spans="7:9">
      <c r="G4191" s="4">
        <f t="shared" si="197"/>
        <v>2.7362555295842288</v>
      </c>
      <c r="H4191" s="1">
        <f t="shared" si="195"/>
        <v>0.99999866399744886</v>
      </c>
      <c r="I4191" s="1">
        <f t="shared" si="196"/>
        <v>1.0186675629069905E-2</v>
      </c>
    </row>
    <row r="4192" spans="7:9">
      <c r="G4192" s="4">
        <f t="shared" si="197"/>
        <v>2.7372555295842287</v>
      </c>
      <c r="H4192" s="1">
        <f t="shared" si="195"/>
        <v>0.9999986692682763</v>
      </c>
      <c r="I4192" s="1">
        <f t="shared" si="196"/>
        <v>1.0158835301675552E-2</v>
      </c>
    </row>
    <row r="4193" spans="7:9">
      <c r="G4193" s="4">
        <f t="shared" si="197"/>
        <v>2.7382555295842286</v>
      </c>
      <c r="H4193" s="1">
        <f t="shared" si="195"/>
        <v>0.99999867451931757</v>
      </c>
      <c r="I4193" s="1">
        <f t="shared" si="196"/>
        <v>1.0131060931220516E-2</v>
      </c>
    </row>
    <row r="4194" spans="7:9">
      <c r="G4194" s="4">
        <f t="shared" si="197"/>
        <v>2.7392555295842285</v>
      </c>
      <c r="H4194" s="1">
        <f t="shared" si="195"/>
        <v>0.99999867975064294</v>
      </c>
      <c r="I4194" s="1">
        <f t="shared" si="196"/>
        <v>1.0103352392850562E-2</v>
      </c>
    </row>
    <row r="4195" spans="7:9">
      <c r="G4195" s="4">
        <f t="shared" si="197"/>
        <v>2.7402555295842284</v>
      </c>
      <c r="H4195" s="1">
        <f t="shared" si="195"/>
        <v>0.99999868496232214</v>
      </c>
      <c r="I4195" s="1">
        <f t="shared" si="196"/>
        <v>1.0075709561855637E-2</v>
      </c>
    </row>
    <row r="4196" spans="7:9">
      <c r="G4196" s="4">
        <f t="shared" si="197"/>
        <v>2.7412555295842282</v>
      </c>
      <c r="H4196" s="1">
        <f t="shared" si="195"/>
        <v>0.99999869015442489</v>
      </c>
      <c r="I4196" s="1">
        <f t="shared" si="196"/>
        <v>1.0048132313669989E-2</v>
      </c>
    </row>
    <row r="4197" spans="7:9">
      <c r="G4197" s="4">
        <f t="shared" si="197"/>
        <v>2.7422555295842281</v>
      </c>
      <c r="H4197" s="1">
        <f t="shared" si="195"/>
        <v>0.99999869532702057</v>
      </c>
      <c r="I4197" s="1">
        <f t="shared" si="196"/>
        <v>1.0020620523872254E-2</v>
      </c>
    </row>
    <row r="4198" spans="7:9">
      <c r="G4198" s="4">
        <f t="shared" si="197"/>
        <v>2.743255529584228</v>
      </c>
      <c r="H4198" s="1">
        <f t="shared" si="195"/>
        <v>0.99999870048017836</v>
      </c>
      <c r="I4198" s="1">
        <f t="shared" si="196"/>
        <v>9.9931740681855584E-3</v>
      </c>
    </row>
    <row r="4199" spans="7:9">
      <c r="G4199" s="4">
        <f t="shared" si="197"/>
        <v>2.7442555295842279</v>
      </c>
      <c r="H4199" s="1">
        <f t="shared" si="195"/>
        <v>0.99999870561396731</v>
      </c>
      <c r="I4199" s="1">
        <f t="shared" si="196"/>
        <v>9.9657928224776478E-3</v>
      </c>
    </row>
    <row r="4200" spans="7:9">
      <c r="G4200" s="4">
        <f t="shared" si="197"/>
        <v>2.7452555295842278</v>
      </c>
      <c r="H4200" s="1">
        <f t="shared" si="195"/>
        <v>0.99999871072845614</v>
      </c>
      <c r="I4200" s="1">
        <f t="shared" si="196"/>
        <v>9.9384766627609537E-3</v>
      </c>
    </row>
    <row r="4201" spans="7:9">
      <c r="G4201" s="4">
        <f t="shared" si="197"/>
        <v>2.7462555295842277</v>
      </c>
      <c r="H4201" s="1">
        <f t="shared" si="195"/>
        <v>0.99999871582371325</v>
      </c>
      <c r="I4201" s="1">
        <f t="shared" si="196"/>
        <v>9.9112254651926961E-3</v>
      </c>
    </row>
    <row r="4202" spans="7:9">
      <c r="G4202" s="4">
        <f t="shared" si="197"/>
        <v>2.7472555295842276</v>
      </c>
      <c r="H4202" s="1">
        <f t="shared" si="195"/>
        <v>0.99999872089980701</v>
      </c>
      <c r="I4202" s="1">
        <f t="shared" si="196"/>
        <v>9.8840391060750071E-3</v>
      </c>
    </row>
    <row r="4203" spans="7:9">
      <c r="G4203" s="4">
        <f t="shared" si="197"/>
        <v>2.7482555295842275</v>
      </c>
      <c r="H4203" s="1">
        <f t="shared" si="195"/>
        <v>0.9999987259568055</v>
      </c>
      <c r="I4203" s="1">
        <f t="shared" si="196"/>
        <v>9.8569174618550019E-3</v>
      </c>
    </row>
    <row r="4204" spans="7:9">
      <c r="G4204" s="4">
        <f t="shared" si="197"/>
        <v>2.7492555295842274</v>
      </c>
      <c r="H4204" s="1">
        <f t="shared" si="195"/>
        <v>0.99999873099477643</v>
      </c>
      <c r="I4204" s="1">
        <f t="shared" si="196"/>
        <v>9.8298604091248739E-3</v>
      </c>
    </row>
    <row r="4205" spans="7:9">
      <c r="G4205" s="4">
        <f t="shared" si="197"/>
        <v>2.7502555295842273</v>
      </c>
      <c r="H4205" s="1">
        <f t="shared" si="195"/>
        <v>0.99999873601378753</v>
      </c>
      <c r="I4205" s="1">
        <f t="shared" si="196"/>
        <v>9.8028678246220198E-3</v>
      </c>
    </row>
    <row r="4206" spans="7:9">
      <c r="G4206" s="4">
        <f t="shared" si="197"/>
        <v>2.7512555295842271</v>
      </c>
      <c r="H4206" s="1">
        <f t="shared" si="195"/>
        <v>0.99999874101390618</v>
      </c>
      <c r="I4206" s="1">
        <f t="shared" si="196"/>
        <v>9.7759395852290917E-3</v>
      </c>
    </row>
    <row r="4207" spans="7:9">
      <c r="G4207" s="4">
        <f t="shared" si="197"/>
        <v>2.752255529584227</v>
      </c>
      <c r="H4207" s="1">
        <f t="shared" si="195"/>
        <v>0.99999874599519945</v>
      </c>
      <c r="I4207" s="1">
        <f t="shared" si="196"/>
        <v>9.7490755679741203E-3</v>
      </c>
    </row>
    <row r="4208" spans="7:9">
      <c r="G4208" s="4">
        <f t="shared" si="197"/>
        <v>2.7532555295842269</v>
      </c>
      <c r="H4208" s="1">
        <f t="shared" si="195"/>
        <v>0.99999875095773427</v>
      </c>
      <c r="I4208" s="1">
        <f t="shared" si="196"/>
        <v>9.722275650030596E-3</v>
      </c>
    </row>
    <row r="4209" spans="7:9">
      <c r="G4209" s="4">
        <f t="shared" si="197"/>
        <v>2.7542555295842268</v>
      </c>
      <c r="H4209" s="1">
        <f t="shared" si="195"/>
        <v>0.99999875590157739</v>
      </c>
      <c r="I4209" s="1">
        <f t="shared" si="196"/>
        <v>9.6955397087175633E-3</v>
      </c>
    </row>
    <row r="4210" spans="7:9">
      <c r="G4210" s="4">
        <f t="shared" si="197"/>
        <v>2.7552555295842267</v>
      </c>
      <c r="H4210" s="1">
        <f t="shared" si="195"/>
        <v>0.99999876082679517</v>
      </c>
      <c r="I4210" s="1">
        <f t="shared" si="196"/>
        <v>9.6688676214997035E-3</v>
      </c>
    </row>
    <row r="4211" spans="7:9">
      <c r="G4211" s="4">
        <f t="shared" si="197"/>
        <v>2.7562555295842266</v>
      </c>
      <c r="H4211" s="1">
        <f t="shared" si="195"/>
        <v>0.99999876573345414</v>
      </c>
      <c r="I4211" s="1">
        <f t="shared" si="196"/>
        <v>9.6422592659874285E-3</v>
      </c>
    </row>
    <row r="4212" spans="7:9">
      <c r="G4212" s="4">
        <f t="shared" si="197"/>
        <v>2.7572555295842265</v>
      </c>
      <c r="H4212" s="1">
        <f t="shared" si="195"/>
        <v>0.99999877062162024</v>
      </c>
      <c r="I4212" s="1">
        <f t="shared" si="196"/>
        <v>9.6157145199369728E-3</v>
      </c>
    </row>
    <row r="4213" spans="7:9">
      <c r="G4213" s="4">
        <f t="shared" si="197"/>
        <v>2.7582555295842264</v>
      </c>
      <c r="H4213" s="1">
        <f t="shared" si="195"/>
        <v>0.99999877549135918</v>
      </c>
      <c r="I4213" s="1">
        <f t="shared" si="196"/>
        <v>9.5892332612504717E-3</v>
      </c>
    </row>
    <row r="4214" spans="7:9">
      <c r="G4214" s="4">
        <f t="shared" si="197"/>
        <v>2.7592555295842263</v>
      </c>
      <c r="H4214" s="1">
        <f t="shared" si="195"/>
        <v>0.99999878034273659</v>
      </c>
      <c r="I4214" s="1">
        <f t="shared" si="196"/>
        <v>9.5628153679760599E-3</v>
      </c>
    </row>
    <row r="4215" spans="7:9">
      <c r="G4215" s="4">
        <f t="shared" si="197"/>
        <v>2.7602555295842262</v>
      </c>
      <c r="H4215" s="1">
        <f t="shared" si="195"/>
        <v>0.99999878517581797</v>
      </c>
      <c r="I4215" s="1">
        <f t="shared" si="196"/>
        <v>9.5364607183079392E-3</v>
      </c>
    </row>
    <row r="4216" spans="7:9">
      <c r="G4216" s="4">
        <f t="shared" si="197"/>
        <v>2.761255529584226</v>
      </c>
      <c r="H4216" s="1">
        <f t="shared" si="195"/>
        <v>0.99999878999066849</v>
      </c>
      <c r="I4216" s="1">
        <f t="shared" si="196"/>
        <v>9.5101691905864778E-3</v>
      </c>
    </row>
    <row r="4217" spans="7:9">
      <c r="G4217" s="4">
        <f t="shared" si="197"/>
        <v>2.7622555295842259</v>
      </c>
      <c r="H4217" s="1">
        <f t="shared" si="195"/>
        <v>0.9999987947873531</v>
      </c>
      <c r="I4217" s="1">
        <f t="shared" si="196"/>
        <v>9.4839406632982876E-3</v>
      </c>
    </row>
    <row r="4218" spans="7:9">
      <c r="G4218" s="4">
        <f t="shared" si="197"/>
        <v>2.7632555295842258</v>
      </c>
      <c r="H4218" s="1">
        <f t="shared" si="195"/>
        <v>0.9999987995659364</v>
      </c>
      <c r="I4218" s="1">
        <f t="shared" si="196"/>
        <v>9.4577750150763029E-3</v>
      </c>
    </row>
    <row r="4219" spans="7:9">
      <c r="G4219" s="4">
        <f t="shared" si="197"/>
        <v>2.7642555295842257</v>
      </c>
      <c r="H4219" s="1">
        <f t="shared" si="195"/>
        <v>0.99999880432648303</v>
      </c>
      <c r="I4219" s="1">
        <f t="shared" si="196"/>
        <v>9.4316721246998723E-3</v>
      </c>
    </row>
    <row r="4220" spans="7:9">
      <c r="G4220" s="4">
        <f t="shared" si="197"/>
        <v>2.7652555295842256</v>
      </c>
      <c r="H4220" s="1">
        <f t="shared" si="195"/>
        <v>0.99999880906905725</v>
      </c>
      <c r="I4220" s="1">
        <f t="shared" si="196"/>
        <v>9.4056318710948224E-3</v>
      </c>
    </row>
    <row r="4221" spans="7:9">
      <c r="G4221" s="4">
        <f t="shared" si="197"/>
        <v>2.7662555295842255</v>
      </c>
      <c r="H4221" s="1">
        <f t="shared" si="195"/>
        <v>0.99999881379372324</v>
      </c>
      <c r="I4221" s="1">
        <f t="shared" si="196"/>
        <v>9.3796541333335572E-3</v>
      </c>
    </row>
    <row r="4222" spans="7:9">
      <c r="G4222" s="4">
        <f t="shared" si="197"/>
        <v>2.7672555295842254</v>
      </c>
      <c r="H4222" s="1">
        <f t="shared" si="195"/>
        <v>0.99999881850054473</v>
      </c>
      <c r="I4222" s="1">
        <f t="shared" si="196"/>
        <v>9.3537387906351133E-3</v>
      </c>
    </row>
    <row r="4223" spans="7:9">
      <c r="G4223" s="4">
        <f t="shared" si="197"/>
        <v>2.7682555295842253</v>
      </c>
      <c r="H4223" s="1">
        <f t="shared" si="195"/>
        <v>0.99999882318958555</v>
      </c>
      <c r="I4223" s="1">
        <f t="shared" si="196"/>
        <v>9.3278857223652693E-3</v>
      </c>
    </row>
    <row r="4224" spans="7:9">
      <c r="G4224" s="4">
        <f t="shared" si="197"/>
        <v>2.7692555295842252</v>
      </c>
      <c r="H4224" s="1">
        <f t="shared" si="195"/>
        <v>0.9999988278609091</v>
      </c>
      <c r="I4224" s="1">
        <f t="shared" si="196"/>
        <v>9.3020948080365824E-3</v>
      </c>
    </row>
    <row r="4225" spans="7:9">
      <c r="G4225" s="4">
        <f t="shared" si="197"/>
        <v>2.7702555295842251</v>
      </c>
      <c r="H4225" s="1">
        <f t="shared" si="195"/>
        <v>0.99999883251457855</v>
      </c>
      <c r="I4225" s="1">
        <f t="shared" si="196"/>
        <v>9.2763659273084973E-3</v>
      </c>
    </row>
    <row r="4226" spans="7:9">
      <c r="G4226" s="4">
        <f t="shared" si="197"/>
        <v>2.7712555295842249</v>
      </c>
      <c r="H4226" s="1">
        <f t="shared" ref="H4226:H4289" si="198">1-$B$1*NORMSDIST($E$5-$E$6*G4226)</f>
        <v>0.99999883715065707</v>
      </c>
      <c r="I4226" s="1">
        <f t="shared" ref="I4226:I4289" si="199">_xlfn.NORM.S.DIST(G4226,FALSE)/(1-$B$16)</f>
        <v>9.2506989599874072E-3</v>
      </c>
    </row>
    <row r="4227" spans="7:9">
      <c r="G4227" s="4">
        <f t="shared" ref="G4227:G4290" si="200">G4226+0.001</f>
        <v>2.7722555295842248</v>
      </c>
      <c r="H4227" s="1">
        <f t="shared" si="198"/>
        <v>0.99999884176920739</v>
      </c>
      <c r="I4227" s="1">
        <f t="shared" si="199"/>
        <v>9.2250937860267196E-3</v>
      </c>
    </row>
    <row r="4228" spans="7:9">
      <c r="G4228" s="4">
        <f t="shared" si="200"/>
        <v>2.7732555295842247</v>
      </c>
      <c r="H4228" s="1">
        <f t="shared" si="198"/>
        <v>0.99999884637029213</v>
      </c>
      <c r="I4228" s="1">
        <f t="shared" si="199"/>
        <v>9.1995502855269466E-3</v>
      </c>
    </row>
    <row r="4229" spans="7:9">
      <c r="G4229" s="4">
        <f t="shared" si="200"/>
        <v>2.7742555295842246</v>
      </c>
      <c r="H4229" s="1">
        <f t="shared" si="198"/>
        <v>0.99999885095397367</v>
      </c>
      <c r="I4229" s="1">
        <f t="shared" si="199"/>
        <v>9.1740683387357622E-3</v>
      </c>
    </row>
    <row r="4230" spans="7:9">
      <c r="G4230" s="4">
        <f t="shared" si="200"/>
        <v>2.7752555295842245</v>
      </c>
      <c r="H4230" s="1">
        <f t="shared" si="198"/>
        <v>0.99999885552031431</v>
      </c>
      <c r="I4230" s="1">
        <f t="shared" si="199"/>
        <v>9.1486478260480921E-3</v>
      </c>
    </row>
    <row r="4231" spans="7:9">
      <c r="G4231" s="4">
        <f t="shared" si="200"/>
        <v>2.7762555295842244</v>
      </c>
      <c r="H4231" s="1">
        <f t="shared" si="198"/>
        <v>0.99999886006937588</v>
      </c>
      <c r="I4231" s="1">
        <f t="shared" si="199"/>
        <v>9.1232886280061525E-3</v>
      </c>
    </row>
    <row r="4232" spans="7:9">
      <c r="G4232" s="4">
        <f t="shared" si="200"/>
        <v>2.7772555295842243</v>
      </c>
      <c r="H4232" s="1">
        <f t="shared" si="198"/>
        <v>0.99999886460122034</v>
      </c>
      <c r="I4232" s="1">
        <f t="shared" si="199"/>
        <v>9.0979906252995468E-3</v>
      </c>
    </row>
    <row r="4233" spans="7:9">
      <c r="G4233" s="4">
        <f t="shared" si="200"/>
        <v>2.7782555295842242</v>
      </c>
      <c r="H4233" s="1">
        <f t="shared" si="198"/>
        <v>0.99999886911590907</v>
      </c>
      <c r="I4233" s="1">
        <f t="shared" si="199"/>
        <v>9.072753698765321E-3</v>
      </c>
    </row>
    <row r="4234" spans="7:9">
      <c r="G4234" s="4">
        <f t="shared" si="200"/>
        <v>2.7792555295842241</v>
      </c>
      <c r="H4234" s="1">
        <f t="shared" si="198"/>
        <v>0.99999887361350359</v>
      </c>
      <c r="I4234" s="1">
        <f t="shared" si="199"/>
        <v>9.0475777293880302E-3</v>
      </c>
    </row>
    <row r="4235" spans="7:9">
      <c r="G4235" s="4">
        <f t="shared" si="200"/>
        <v>2.780255529584224</v>
      </c>
      <c r="H4235" s="1">
        <f t="shared" si="198"/>
        <v>0.99999887809406507</v>
      </c>
      <c r="I4235" s="1">
        <f t="shared" si="199"/>
        <v>9.0224625982998179E-3</v>
      </c>
    </row>
    <row r="4236" spans="7:9">
      <c r="G4236" s="4">
        <f t="shared" si="200"/>
        <v>2.7812555295842238</v>
      </c>
      <c r="H4236" s="1">
        <f t="shared" si="198"/>
        <v>0.99999888255765434</v>
      </c>
      <c r="I4236" s="1">
        <f t="shared" si="199"/>
        <v>8.9974081867804645E-3</v>
      </c>
    </row>
    <row r="4237" spans="7:9">
      <c r="G4237" s="4">
        <f t="shared" si="200"/>
        <v>2.7822555295842237</v>
      </c>
      <c r="H4237" s="1">
        <f t="shared" si="198"/>
        <v>0.99999888700433226</v>
      </c>
      <c r="I4237" s="1">
        <f t="shared" si="199"/>
        <v>8.9724143762574607E-3</v>
      </c>
    </row>
    <row r="4238" spans="7:9">
      <c r="G4238" s="4">
        <f t="shared" si="200"/>
        <v>2.7832555295842236</v>
      </c>
      <c r="H4238" s="1">
        <f t="shared" si="198"/>
        <v>0.99999889143415932</v>
      </c>
      <c r="I4238" s="1">
        <f t="shared" si="199"/>
        <v>8.9474810483060642E-3</v>
      </c>
    </row>
    <row r="4239" spans="7:9">
      <c r="G4239" s="4">
        <f t="shared" si="200"/>
        <v>2.7842555295842235</v>
      </c>
      <c r="H4239" s="1">
        <f t="shared" si="198"/>
        <v>0.99999889584719592</v>
      </c>
      <c r="I4239" s="1">
        <f t="shared" si="199"/>
        <v>8.9226080846493798E-3</v>
      </c>
    </row>
    <row r="4240" spans="7:9">
      <c r="G4240" s="4">
        <f t="shared" si="200"/>
        <v>2.7852555295842234</v>
      </c>
      <c r="H4240" s="1">
        <f t="shared" si="198"/>
        <v>0.99999890024350213</v>
      </c>
      <c r="I4240" s="1">
        <f t="shared" si="199"/>
        <v>8.897795367158394E-3</v>
      </c>
    </row>
    <row r="4241" spans="7:9">
      <c r="G4241" s="4">
        <f t="shared" si="200"/>
        <v>2.7862555295842233</v>
      </c>
      <c r="H4241" s="1">
        <f t="shared" si="198"/>
        <v>0.99999890462313801</v>
      </c>
      <c r="I4241" s="1">
        <f t="shared" si="199"/>
        <v>8.8730427778520582E-3</v>
      </c>
    </row>
    <row r="4242" spans="7:9">
      <c r="G4242" s="4">
        <f t="shared" si="200"/>
        <v>2.7872555295842232</v>
      </c>
      <c r="H4242" s="1">
        <f t="shared" si="198"/>
        <v>0.99999890898616328</v>
      </c>
      <c r="I4242" s="1">
        <f t="shared" si="199"/>
        <v>8.8483501988973427E-3</v>
      </c>
    </row>
    <row r="4243" spans="7:9">
      <c r="G4243" s="4">
        <f t="shared" si="200"/>
        <v>2.7882555295842231</v>
      </c>
      <c r="H4243" s="1">
        <f t="shared" si="198"/>
        <v>0.99999891333263735</v>
      </c>
      <c r="I4243" s="1">
        <f t="shared" si="199"/>
        <v>8.8237175126092832E-3</v>
      </c>
    </row>
    <row r="4244" spans="7:9">
      <c r="G4244" s="4">
        <f t="shared" si="200"/>
        <v>2.789255529584223</v>
      </c>
      <c r="H4244" s="1">
        <f t="shared" si="198"/>
        <v>0.99999891766261972</v>
      </c>
      <c r="I4244" s="1">
        <f t="shared" si="199"/>
        <v>8.7991446014510574E-3</v>
      </c>
    </row>
    <row r="4245" spans="7:9">
      <c r="G4245" s="4">
        <f t="shared" si="200"/>
        <v>2.7902555295842228</v>
      </c>
      <c r="H4245" s="1">
        <f t="shared" si="198"/>
        <v>0.99999892197616935</v>
      </c>
      <c r="I4245" s="1">
        <f t="shared" si="199"/>
        <v>8.7746313480340267E-3</v>
      </c>
    </row>
    <row r="4246" spans="7:9">
      <c r="G4246" s="4">
        <f t="shared" si="200"/>
        <v>2.7912555295842227</v>
      </c>
      <c r="H4246" s="1">
        <f t="shared" si="198"/>
        <v>0.99999892627334541</v>
      </c>
      <c r="I4246" s="1">
        <f t="shared" si="199"/>
        <v>8.7501776351178139E-3</v>
      </c>
    </row>
    <row r="4247" spans="7:9">
      <c r="G4247" s="4">
        <f t="shared" si="200"/>
        <v>2.7922555295842226</v>
      </c>
      <c r="H4247" s="1">
        <f t="shared" si="198"/>
        <v>0.99999893055420652</v>
      </c>
      <c r="I4247" s="1">
        <f t="shared" si="199"/>
        <v>8.7257833456103277E-3</v>
      </c>
    </row>
    <row r="4248" spans="7:9">
      <c r="G4248" s="4">
        <f t="shared" si="200"/>
        <v>2.7932555295842225</v>
      </c>
      <c r="H4248" s="1">
        <f t="shared" si="198"/>
        <v>0.9999989348188113</v>
      </c>
      <c r="I4248" s="1">
        <f t="shared" si="199"/>
        <v>8.7014483625678408E-3</v>
      </c>
    </row>
    <row r="4249" spans="7:9">
      <c r="G4249" s="4">
        <f t="shared" si="200"/>
        <v>2.7942555295842224</v>
      </c>
      <c r="H4249" s="1">
        <f t="shared" si="198"/>
        <v>0.99999893906721804</v>
      </c>
      <c r="I4249" s="1">
        <f t="shared" si="199"/>
        <v>8.6771725691950335E-3</v>
      </c>
    </row>
    <row r="4250" spans="7:9">
      <c r="G4250" s="4">
        <f t="shared" si="200"/>
        <v>2.7952555295842223</v>
      </c>
      <c r="H4250" s="1">
        <f t="shared" si="198"/>
        <v>0.99999894329948502</v>
      </c>
      <c r="I4250" s="1">
        <f t="shared" si="199"/>
        <v>8.6529558488450502E-3</v>
      </c>
    </row>
    <row r="4251" spans="7:9">
      <c r="G4251" s="4">
        <f t="shared" si="200"/>
        <v>2.7962555295842222</v>
      </c>
      <c r="H4251" s="1">
        <f t="shared" si="198"/>
        <v>0.99999894751566998</v>
      </c>
      <c r="I4251" s="1">
        <f t="shared" si="199"/>
        <v>8.6287980850195505E-3</v>
      </c>
    </row>
    <row r="4252" spans="7:9">
      <c r="G4252" s="4">
        <f t="shared" si="200"/>
        <v>2.7972555295842221</v>
      </c>
      <c r="H4252" s="1">
        <f t="shared" si="198"/>
        <v>0.99999895171583086</v>
      </c>
      <c r="I4252" s="1">
        <f t="shared" si="199"/>
        <v>8.604699161368759E-3</v>
      </c>
    </row>
    <row r="4253" spans="7:9">
      <c r="G4253" s="4">
        <f t="shared" si="200"/>
        <v>2.798255529584222</v>
      </c>
      <c r="H4253" s="1">
        <f t="shared" si="198"/>
        <v>0.99999895590002519</v>
      </c>
      <c r="I4253" s="1">
        <f t="shared" si="199"/>
        <v>8.5806589616915143E-3</v>
      </c>
    </row>
    <row r="4254" spans="7:9">
      <c r="G4254" s="4">
        <f t="shared" si="200"/>
        <v>2.7992555295842219</v>
      </c>
      <c r="H4254" s="1">
        <f t="shared" si="198"/>
        <v>0.99999896006831035</v>
      </c>
      <c r="I4254" s="1">
        <f t="shared" si="199"/>
        <v>8.5566773699353206E-3</v>
      </c>
    </row>
    <row r="4255" spans="7:9">
      <c r="G4255" s="4">
        <f t="shared" si="200"/>
        <v>2.8002555295842217</v>
      </c>
      <c r="H4255" s="1">
        <f t="shared" si="198"/>
        <v>0.99999896422074352</v>
      </c>
      <c r="I4255" s="1">
        <f t="shared" si="199"/>
        <v>8.5327542701963965E-3</v>
      </c>
    </row>
    <row r="4256" spans="7:9">
      <c r="G4256" s="4">
        <f t="shared" si="200"/>
        <v>2.8012555295842216</v>
      </c>
      <c r="H4256" s="1">
        <f t="shared" si="198"/>
        <v>0.99999896835738178</v>
      </c>
      <c r="I4256" s="1">
        <f t="shared" si="199"/>
        <v>8.508889546719715E-3</v>
      </c>
    </row>
    <row r="4257" spans="7:9">
      <c r="G4257" s="4">
        <f t="shared" si="200"/>
        <v>2.8022555295842215</v>
      </c>
      <c r="H4257" s="1">
        <f t="shared" si="198"/>
        <v>0.99999897247828184</v>
      </c>
      <c r="I4257" s="1">
        <f t="shared" si="199"/>
        <v>8.4850830838990605E-3</v>
      </c>
    </row>
    <row r="4258" spans="7:9">
      <c r="G4258" s="4">
        <f t="shared" si="200"/>
        <v>2.8032555295842214</v>
      </c>
      <c r="H4258" s="1">
        <f t="shared" si="198"/>
        <v>0.99999897658350034</v>
      </c>
      <c r="I4258" s="1">
        <f t="shared" si="199"/>
        <v>8.4613347662770705E-3</v>
      </c>
    </row>
    <row r="4259" spans="7:9">
      <c r="G4259" s="4">
        <f t="shared" si="200"/>
        <v>2.8042555295842213</v>
      </c>
      <c r="H4259" s="1">
        <f t="shared" si="198"/>
        <v>0.99999898067309367</v>
      </c>
      <c r="I4259" s="1">
        <f t="shared" si="199"/>
        <v>8.4376444785452722E-3</v>
      </c>
    </row>
    <row r="4260" spans="7:9">
      <c r="G4260" s="4">
        <f t="shared" si="200"/>
        <v>2.8052555295842212</v>
      </c>
      <c r="H4260" s="1">
        <f t="shared" si="198"/>
        <v>0.99999898474711812</v>
      </c>
      <c r="I4260" s="1">
        <f t="shared" si="199"/>
        <v>8.4140121055441396E-3</v>
      </c>
    </row>
    <row r="4261" spans="7:9">
      <c r="G4261" s="4">
        <f t="shared" si="200"/>
        <v>2.8062555295842211</v>
      </c>
      <c r="H4261" s="1">
        <f t="shared" si="198"/>
        <v>0.99999898880562965</v>
      </c>
      <c r="I4261" s="1">
        <f t="shared" si="199"/>
        <v>8.3904375322631317E-3</v>
      </c>
    </row>
    <row r="4262" spans="7:9">
      <c r="G4262" s="4">
        <f t="shared" si="200"/>
        <v>2.807255529584221</v>
      </c>
      <c r="H4262" s="1">
        <f t="shared" si="198"/>
        <v>0.99999899284868421</v>
      </c>
      <c r="I4262" s="1">
        <f t="shared" si="199"/>
        <v>8.3669206438407289E-3</v>
      </c>
    </row>
    <row r="4263" spans="7:9">
      <c r="G4263" s="4">
        <f t="shared" si="200"/>
        <v>2.8082555295842209</v>
      </c>
      <c r="H4263" s="1">
        <f t="shared" si="198"/>
        <v>0.99999899687633742</v>
      </c>
      <c r="I4263" s="1">
        <f t="shared" si="199"/>
        <v>8.3434613255644746E-3</v>
      </c>
    </row>
    <row r="4264" spans="7:9">
      <c r="G4264" s="4">
        <f t="shared" si="200"/>
        <v>2.8092555295842208</v>
      </c>
      <c r="H4264" s="1">
        <f t="shared" si="198"/>
        <v>0.9999990008886448</v>
      </c>
      <c r="I4264" s="1">
        <f t="shared" si="199"/>
        <v>8.3200594628710309E-3</v>
      </c>
    </row>
    <row r="4265" spans="7:9">
      <c r="G4265" s="4">
        <f t="shared" si="200"/>
        <v>2.8102555295842206</v>
      </c>
      <c r="H4265" s="1">
        <f t="shared" si="198"/>
        <v>0.99999900488566162</v>
      </c>
      <c r="I4265" s="1">
        <f t="shared" si="199"/>
        <v>8.2967149413461939E-3</v>
      </c>
    </row>
    <row r="4266" spans="7:9">
      <c r="G4266" s="4">
        <f t="shared" si="200"/>
        <v>2.8112555295842205</v>
      </c>
      <c r="H4266" s="1">
        <f t="shared" si="198"/>
        <v>0.99999900886744297</v>
      </c>
      <c r="I4266" s="1">
        <f t="shared" si="199"/>
        <v>8.2734276467249616E-3</v>
      </c>
    </row>
    <row r="4267" spans="7:9">
      <c r="G4267" s="4">
        <f t="shared" si="200"/>
        <v>2.8122555295842204</v>
      </c>
      <c r="H4267" s="1">
        <f t="shared" si="198"/>
        <v>0.99999901283404369</v>
      </c>
      <c r="I4267" s="1">
        <f t="shared" si="199"/>
        <v>8.2501974648915375E-3</v>
      </c>
    </row>
    <row r="4268" spans="7:9">
      <c r="G4268" s="4">
        <f t="shared" si="200"/>
        <v>2.8132555295842203</v>
      </c>
      <c r="H4268" s="1">
        <f t="shared" si="198"/>
        <v>0.99999901678551872</v>
      </c>
      <c r="I4268" s="1">
        <f t="shared" si="199"/>
        <v>8.2270242818793977E-3</v>
      </c>
    </row>
    <row r="4269" spans="7:9">
      <c r="G4269" s="4">
        <f t="shared" si="200"/>
        <v>2.8142555295842202</v>
      </c>
      <c r="H4269" s="1">
        <f t="shared" si="198"/>
        <v>0.99999902072192237</v>
      </c>
      <c r="I4269" s="1">
        <f t="shared" si="199"/>
        <v>8.2039079838713107E-3</v>
      </c>
    </row>
    <row r="4270" spans="7:9">
      <c r="G4270" s="4">
        <f t="shared" si="200"/>
        <v>2.8152555295842201</v>
      </c>
      <c r="H4270" s="1">
        <f t="shared" si="198"/>
        <v>0.99999902464330925</v>
      </c>
      <c r="I4270" s="1">
        <f t="shared" si="199"/>
        <v>8.1808484571993731E-3</v>
      </c>
    </row>
    <row r="4271" spans="7:9">
      <c r="G4271" s="4">
        <f t="shared" si="200"/>
        <v>2.81625552958422</v>
      </c>
      <c r="H4271" s="1">
        <f t="shared" si="198"/>
        <v>0.99999902854973333</v>
      </c>
      <c r="I4271" s="1">
        <f t="shared" si="199"/>
        <v>8.1578455883450588E-3</v>
      </c>
    </row>
    <row r="4272" spans="7:9">
      <c r="G4272" s="4">
        <f t="shared" si="200"/>
        <v>2.8172555295842199</v>
      </c>
      <c r="H4272" s="1">
        <f t="shared" si="198"/>
        <v>0.99999903244124877</v>
      </c>
      <c r="I4272" s="1">
        <f t="shared" si="199"/>
        <v>8.1348992639392291E-3</v>
      </c>
    </row>
    <row r="4273" spans="7:9">
      <c r="G4273" s="4">
        <f t="shared" si="200"/>
        <v>2.8182555295842198</v>
      </c>
      <c r="H4273" s="1">
        <f t="shared" si="198"/>
        <v>0.99999903631790921</v>
      </c>
      <c r="I4273" s="1">
        <f t="shared" si="199"/>
        <v>8.1120093707621882E-3</v>
      </c>
    </row>
    <row r="4274" spans="7:9">
      <c r="G4274" s="4">
        <f t="shared" si="200"/>
        <v>2.8192555295842197</v>
      </c>
      <c r="H4274" s="1">
        <f t="shared" si="198"/>
        <v>0.99999904017976848</v>
      </c>
      <c r="I4274" s="1">
        <f t="shared" si="199"/>
        <v>8.0891757957436902E-3</v>
      </c>
    </row>
    <row r="4275" spans="7:9">
      <c r="G4275" s="4">
        <f t="shared" si="200"/>
        <v>2.8202555295842195</v>
      </c>
      <c r="H4275" s="1">
        <f t="shared" si="198"/>
        <v>0.99999904402687989</v>
      </c>
      <c r="I4275" s="1">
        <f t="shared" si="199"/>
        <v>8.0663984259630034E-3</v>
      </c>
    </row>
    <row r="4276" spans="7:9">
      <c r="G4276" s="4">
        <f t="shared" si="200"/>
        <v>2.8212555295842194</v>
      </c>
      <c r="H4276" s="1">
        <f t="shared" si="198"/>
        <v>0.99999904785929672</v>
      </c>
      <c r="I4276" s="1">
        <f t="shared" si="199"/>
        <v>8.0436771486489134E-3</v>
      </c>
    </row>
    <row r="4277" spans="7:9">
      <c r="G4277" s="4">
        <f t="shared" si="200"/>
        <v>2.8222555295842193</v>
      </c>
      <c r="H4277" s="1">
        <f t="shared" si="198"/>
        <v>0.99999905167707215</v>
      </c>
      <c r="I4277" s="1">
        <f t="shared" si="199"/>
        <v>8.0210118511797532E-3</v>
      </c>
    </row>
    <row r="4278" spans="7:9">
      <c r="G4278" s="4">
        <f t="shared" si="200"/>
        <v>2.8232555295842192</v>
      </c>
      <c r="H4278" s="1">
        <f t="shared" si="198"/>
        <v>0.99999905548025914</v>
      </c>
      <c r="I4278" s="1">
        <f t="shared" si="199"/>
        <v>7.9984024210834528E-3</v>
      </c>
    </row>
    <row r="4279" spans="7:9">
      <c r="G4279" s="4">
        <f t="shared" si="200"/>
        <v>2.8242555295842191</v>
      </c>
      <c r="H4279" s="1">
        <f t="shared" si="198"/>
        <v>0.9999990592689102</v>
      </c>
      <c r="I4279" s="1">
        <f t="shared" si="199"/>
        <v>7.9758487460375484E-3</v>
      </c>
    </row>
    <row r="4280" spans="7:9">
      <c r="G4280" s="4">
        <f t="shared" si="200"/>
        <v>2.825255529584219</v>
      </c>
      <c r="H4280" s="1">
        <f t="shared" si="198"/>
        <v>0.99999906304307806</v>
      </c>
      <c r="I4280" s="1">
        <f t="shared" si="199"/>
        <v>7.9533507138692117E-3</v>
      </c>
    </row>
    <row r="4281" spans="7:9">
      <c r="G4281" s="4">
        <f t="shared" si="200"/>
        <v>2.8262555295842189</v>
      </c>
      <c r="H4281" s="1">
        <f t="shared" si="198"/>
        <v>0.99999906680281503</v>
      </c>
      <c r="I4281" s="1">
        <f t="shared" si="199"/>
        <v>7.9309082125552811E-3</v>
      </c>
    </row>
    <row r="4282" spans="7:9">
      <c r="G4282" s="4">
        <f t="shared" si="200"/>
        <v>2.8272555295842188</v>
      </c>
      <c r="H4282" s="1">
        <f t="shared" si="198"/>
        <v>0.99999907054817339</v>
      </c>
      <c r="I4282" s="1">
        <f t="shared" si="199"/>
        <v>7.9085211302222912E-3</v>
      </c>
    </row>
    <row r="4283" spans="7:9">
      <c r="G4283" s="4">
        <f t="shared" si="200"/>
        <v>2.8282555295842187</v>
      </c>
      <c r="H4283" s="1">
        <f t="shared" si="198"/>
        <v>0.99999907427920509</v>
      </c>
      <c r="I4283" s="1">
        <f t="shared" si="199"/>
        <v>7.8861893551464817E-3</v>
      </c>
    </row>
    <row r="4284" spans="7:9">
      <c r="G4284" s="4">
        <f t="shared" si="200"/>
        <v>2.8292555295842186</v>
      </c>
      <c r="H4284" s="1">
        <f t="shared" si="198"/>
        <v>0.99999907799596199</v>
      </c>
      <c r="I4284" s="1">
        <f t="shared" si="199"/>
        <v>7.8639127757538351E-3</v>
      </c>
    </row>
    <row r="4285" spans="7:9">
      <c r="G4285" s="4">
        <f t="shared" si="200"/>
        <v>2.8302555295842184</v>
      </c>
      <c r="H4285" s="1">
        <f t="shared" si="198"/>
        <v>0.99999908169849583</v>
      </c>
      <c r="I4285" s="1">
        <f t="shared" si="199"/>
        <v>7.841691280620091E-3</v>
      </c>
    </row>
    <row r="4286" spans="7:9">
      <c r="G4286" s="4">
        <f t="shared" si="200"/>
        <v>2.8312555295842183</v>
      </c>
      <c r="H4286" s="1">
        <f t="shared" si="198"/>
        <v>0.999999085386858</v>
      </c>
      <c r="I4286" s="1">
        <f t="shared" si="199"/>
        <v>7.8195247584707771E-3</v>
      </c>
    </row>
    <row r="4287" spans="7:9">
      <c r="G4287" s="4">
        <f t="shared" si="200"/>
        <v>2.8322555295842182</v>
      </c>
      <c r="H4287" s="1">
        <f t="shared" si="198"/>
        <v>0.9999990890610998</v>
      </c>
      <c r="I4287" s="1">
        <f t="shared" si="199"/>
        <v>7.7974130981812283E-3</v>
      </c>
    </row>
    <row r="4288" spans="7:9">
      <c r="G4288" s="4">
        <f t="shared" si="200"/>
        <v>2.8332555295842181</v>
      </c>
      <c r="H4288" s="1">
        <f t="shared" si="198"/>
        <v>0.99999909272127252</v>
      </c>
      <c r="I4288" s="1">
        <f t="shared" si="199"/>
        <v>7.775356188776587E-3</v>
      </c>
    </row>
    <row r="4289" spans="7:9">
      <c r="G4289" s="4">
        <f t="shared" si="200"/>
        <v>2.834255529584218</v>
      </c>
      <c r="H4289" s="1">
        <f t="shared" si="198"/>
        <v>0.99999909636742701</v>
      </c>
      <c r="I4289" s="1">
        <f t="shared" si="199"/>
        <v>7.7533539194318641E-3</v>
      </c>
    </row>
    <row r="4290" spans="7:9">
      <c r="G4290" s="4">
        <f t="shared" si="200"/>
        <v>2.8352555295842179</v>
      </c>
      <c r="H4290" s="1">
        <f t="shared" ref="H4290:H4353" si="201">1-$B$1*NORMSDIST($E$5-$E$6*G4290)</f>
        <v>0.99999909999961412</v>
      </c>
      <c r="I4290" s="1">
        <f t="shared" ref="I4290:I4353" si="202">_xlfn.NORM.S.DIST(G4290,FALSE)/(1-$B$16)</f>
        <v>7.7314061794719145E-3</v>
      </c>
    </row>
    <row r="4291" spans="7:9">
      <c r="G4291" s="4">
        <f t="shared" ref="G4291:G4354" si="203">G4290+0.001</f>
        <v>2.8362555295842178</v>
      </c>
      <c r="H4291" s="1">
        <f t="shared" si="201"/>
        <v>0.99999910361788447</v>
      </c>
      <c r="I4291" s="1">
        <f t="shared" si="202"/>
        <v>7.7095128583714798E-3</v>
      </c>
    </row>
    <row r="4292" spans="7:9">
      <c r="G4292" s="4">
        <f t="shared" si="203"/>
        <v>2.8372555295842177</v>
      </c>
      <c r="H4292" s="1">
        <f t="shared" si="201"/>
        <v>0.99999910722228857</v>
      </c>
      <c r="I4292" s="1">
        <f t="shared" si="202"/>
        <v>7.6876738457552028E-3</v>
      </c>
    </row>
    <row r="4293" spans="7:9">
      <c r="G4293" s="4">
        <f t="shared" si="203"/>
        <v>2.8382555295842176</v>
      </c>
      <c r="H4293" s="1">
        <f t="shared" si="201"/>
        <v>0.99999911081287662</v>
      </c>
      <c r="I4293" s="1">
        <f t="shared" si="202"/>
        <v>7.6658890313976366E-3</v>
      </c>
    </row>
    <row r="4294" spans="7:9">
      <c r="G4294" s="4">
        <f t="shared" si="203"/>
        <v>2.8392555295842175</v>
      </c>
      <c r="H4294" s="1">
        <f t="shared" si="201"/>
        <v>0.9999991143896988</v>
      </c>
      <c r="I4294" s="1">
        <f t="shared" si="202"/>
        <v>7.6441583052232736E-3</v>
      </c>
    </row>
    <row r="4295" spans="7:9">
      <c r="G4295" s="4">
        <f t="shared" si="203"/>
        <v>2.8402555295842173</v>
      </c>
      <c r="H4295" s="1">
        <f t="shared" si="201"/>
        <v>0.99999911795280494</v>
      </c>
      <c r="I4295" s="1">
        <f t="shared" si="202"/>
        <v>7.6224815573065312E-3</v>
      </c>
    </row>
    <row r="4296" spans="7:9">
      <c r="G4296" s="4">
        <f t="shared" si="203"/>
        <v>2.8412555295842172</v>
      </c>
      <c r="H4296" s="1">
        <f t="shared" si="201"/>
        <v>0.99999912150224501</v>
      </c>
      <c r="I4296" s="1">
        <f t="shared" si="202"/>
        <v>7.6008586778718119E-3</v>
      </c>
    </row>
    <row r="4297" spans="7:9">
      <c r="G4297" s="4">
        <f t="shared" si="203"/>
        <v>2.8422555295842171</v>
      </c>
      <c r="H4297" s="1">
        <f t="shared" si="201"/>
        <v>0.99999912503806843</v>
      </c>
      <c r="I4297" s="1">
        <f t="shared" si="202"/>
        <v>7.5792895572934721E-3</v>
      </c>
    </row>
    <row r="4298" spans="7:9">
      <c r="G4298" s="4">
        <f t="shared" si="203"/>
        <v>2.843255529584217</v>
      </c>
      <c r="H4298" s="1">
        <f t="shared" si="201"/>
        <v>0.99999912856032469</v>
      </c>
      <c r="I4298" s="1">
        <f t="shared" si="202"/>
        <v>7.5577740860958559E-3</v>
      </c>
    </row>
    <row r="4299" spans="7:9">
      <c r="G4299" s="4">
        <f t="shared" si="203"/>
        <v>2.8442555295842169</v>
      </c>
      <c r="H4299" s="1">
        <f t="shared" si="201"/>
        <v>0.99999913206906321</v>
      </c>
      <c r="I4299" s="1">
        <f t="shared" si="202"/>
        <v>7.5363121549533148E-3</v>
      </c>
    </row>
    <row r="4300" spans="7:9">
      <c r="G4300" s="4">
        <f t="shared" si="203"/>
        <v>2.8452555295842168</v>
      </c>
      <c r="H4300" s="1">
        <f t="shared" si="201"/>
        <v>0.99999913556433284</v>
      </c>
      <c r="I4300" s="1">
        <f t="shared" si="202"/>
        <v>7.5149036546901839E-3</v>
      </c>
    </row>
    <row r="4301" spans="7:9">
      <c r="G4301" s="4">
        <f t="shared" si="203"/>
        <v>2.8462555295842167</v>
      </c>
      <c r="H4301" s="1">
        <f t="shared" si="201"/>
        <v>0.99999913904618265</v>
      </c>
      <c r="I4301" s="1">
        <f t="shared" si="202"/>
        <v>7.4935484762808455E-3</v>
      </c>
    </row>
    <row r="4302" spans="7:9">
      <c r="G4302" s="4">
        <f t="shared" si="203"/>
        <v>2.8472555295842166</v>
      </c>
      <c r="H4302" s="1">
        <f t="shared" si="201"/>
        <v>0.99999914251466149</v>
      </c>
      <c r="I4302" s="1">
        <f t="shared" si="202"/>
        <v>7.4722465108496786E-3</v>
      </c>
    </row>
    <row r="4303" spans="7:9">
      <c r="G4303" s="4">
        <f t="shared" si="203"/>
        <v>2.8482555295842165</v>
      </c>
      <c r="H4303" s="1">
        <f t="shared" si="201"/>
        <v>0.99999914596981776</v>
      </c>
      <c r="I4303" s="1">
        <f t="shared" si="202"/>
        <v>7.4509976496711285E-3</v>
      </c>
    </row>
    <row r="4304" spans="7:9">
      <c r="G4304" s="4">
        <f t="shared" si="203"/>
        <v>2.8492555295842164</v>
      </c>
      <c r="H4304" s="1">
        <f t="shared" si="201"/>
        <v>0.99999914941169998</v>
      </c>
      <c r="I4304" s="1">
        <f t="shared" si="202"/>
        <v>7.4298017841696604E-3</v>
      </c>
    </row>
    <row r="4305" spans="7:9">
      <c r="G4305" s="4">
        <f t="shared" si="203"/>
        <v>2.8502555295842162</v>
      </c>
      <c r="H4305" s="1">
        <f t="shared" si="201"/>
        <v>0.99999915284035645</v>
      </c>
      <c r="I4305" s="1">
        <f t="shared" si="202"/>
        <v>7.4086588059198025E-3</v>
      </c>
    </row>
    <row r="4306" spans="7:9">
      <c r="G4306" s="4">
        <f t="shared" si="203"/>
        <v>2.8512555295842161</v>
      </c>
      <c r="H4306" s="1">
        <f t="shared" si="201"/>
        <v>0.99999915625583535</v>
      </c>
      <c r="I4306" s="1">
        <f t="shared" si="202"/>
        <v>7.3875686066461194E-3</v>
      </c>
    </row>
    <row r="4307" spans="7:9">
      <c r="G4307" s="4">
        <f t="shared" si="203"/>
        <v>2.852255529584216</v>
      </c>
      <c r="H4307" s="1">
        <f t="shared" si="201"/>
        <v>0.99999915965818453</v>
      </c>
      <c r="I4307" s="1">
        <f t="shared" si="202"/>
        <v>7.3665310782232664E-3</v>
      </c>
    </row>
    <row r="4308" spans="7:9">
      <c r="G4308" s="4">
        <f t="shared" si="203"/>
        <v>2.8532555295842159</v>
      </c>
      <c r="H4308" s="1">
        <f t="shared" si="201"/>
        <v>0.99999916304745162</v>
      </c>
      <c r="I4308" s="1">
        <f t="shared" si="202"/>
        <v>7.345546112675936E-3</v>
      </c>
    </row>
    <row r="4309" spans="7:9">
      <c r="G4309" s="4">
        <f t="shared" si="203"/>
        <v>2.8542555295842158</v>
      </c>
      <c r="H4309" s="1">
        <f t="shared" si="201"/>
        <v>0.99999916642368458</v>
      </c>
      <c r="I4309" s="1">
        <f t="shared" si="202"/>
        <v>7.3246136021789211E-3</v>
      </c>
    </row>
    <row r="4310" spans="7:9">
      <c r="G4310" s="4">
        <f t="shared" si="203"/>
        <v>2.8552555295842157</v>
      </c>
      <c r="H4310" s="1">
        <f t="shared" si="201"/>
        <v>0.9999991697869306</v>
      </c>
      <c r="I4310" s="1">
        <f t="shared" si="202"/>
        <v>7.3037334390570648E-3</v>
      </c>
    </row>
    <row r="4311" spans="7:9">
      <c r="G4311" s="4">
        <f t="shared" si="203"/>
        <v>2.8562555295842156</v>
      </c>
      <c r="H4311" s="1">
        <f t="shared" si="201"/>
        <v>0.99999917313723696</v>
      </c>
      <c r="I4311" s="1">
        <f t="shared" si="202"/>
        <v>7.2829055157852922E-3</v>
      </c>
    </row>
    <row r="4312" spans="7:9">
      <c r="G4312" s="4">
        <f t="shared" si="203"/>
        <v>2.8572555295842155</v>
      </c>
      <c r="H4312" s="1">
        <f t="shared" si="201"/>
        <v>0.99999917647465097</v>
      </c>
      <c r="I4312" s="1">
        <f t="shared" si="202"/>
        <v>7.2621297249886177E-3</v>
      </c>
    </row>
    <row r="4313" spans="7:9">
      <c r="G4313" s="4">
        <f t="shared" si="203"/>
        <v>2.8582555295842154</v>
      </c>
      <c r="H4313" s="1">
        <f t="shared" si="201"/>
        <v>0.99999917979921948</v>
      </c>
      <c r="I4313" s="1">
        <f t="shared" si="202"/>
        <v>7.2414059594421085E-3</v>
      </c>
    </row>
    <row r="4314" spans="7:9">
      <c r="G4314" s="4">
        <f t="shared" si="203"/>
        <v>2.8592555295842152</v>
      </c>
      <c r="H4314" s="1">
        <f t="shared" si="201"/>
        <v>0.99999918311098934</v>
      </c>
      <c r="I4314" s="1">
        <f t="shared" si="202"/>
        <v>7.2207341120709432E-3</v>
      </c>
    </row>
    <row r="4315" spans="7:9">
      <c r="G4315" s="4">
        <f t="shared" si="203"/>
        <v>2.8602555295842151</v>
      </c>
      <c r="H4315" s="1">
        <f t="shared" si="201"/>
        <v>0.99999918641000718</v>
      </c>
      <c r="I4315" s="1">
        <f t="shared" si="202"/>
        <v>7.2001140759503516E-3</v>
      </c>
    </row>
    <row r="4316" spans="7:9">
      <c r="G4316" s="4">
        <f t="shared" si="203"/>
        <v>2.861255529584215</v>
      </c>
      <c r="H4316" s="1">
        <f t="shared" si="201"/>
        <v>0.9999991896963194</v>
      </c>
      <c r="I4316" s="1">
        <f t="shared" si="202"/>
        <v>7.1795457443056508E-3</v>
      </c>
    </row>
    <row r="4317" spans="7:9">
      <c r="G4317" s="4">
        <f t="shared" si="203"/>
        <v>2.8622555295842149</v>
      </c>
      <c r="H4317" s="1">
        <f t="shared" si="201"/>
        <v>0.99999919296997253</v>
      </c>
      <c r="I4317" s="1">
        <f t="shared" si="202"/>
        <v>7.159029010512236E-3</v>
      </c>
    </row>
    <row r="4318" spans="7:9">
      <c r="G4318" s="4">
        <f t="shared" si="203"/>
        <v>2.8632555295842148</v>
      </c>
      <c r="H4318" s="1">
        <f t="shared" si="201"/>
        <v>0.99999919623101263</v>
      </c>
      <c r="I4318" s="1">
        <f t="shared" si="202"/>
        <v>7.1385637680955669E-3</v>
      </c>
    </row>
    <row r="4319" spans="7:9">
      <c r="G4319" s="4">
        <f t="shared" si="203"/>
        <v>2.8642555295842147</v>
      </c>
      <c r="H4319" s="1">
        <f t="shared" si="201"/>
        <v>0.99999919947948568</v>
      </c>
      <c r="I4319" s="1">
        <f t="shared" si="202"/>
        <v>7.1181499107311804E-3</v>
      </c>
    </row>
    <row r="4320" spans="7:9">
      <c r="G4320" s="4">
        <f t="shared" si="203"/>
        <v>2.8652555295842146</v>
      </c>
      <c r="H4320" s="1">
        <f t="shared" si="201"/>
        <v>0.99999920271543752</v>
      </c>
      <c r="I4320" s="1">
        <f t="shared" si="202"/>
        <v>7.0977873322446722E-3</v>
      </c>
    </row>
    <row r="4321" spans="7:9">
      <c r="G4321" s="4">
        <f t="shared" si="203"/>
        <v>2.8662555295842145</v>
      </c>
      <c r="H4321" s="1">
        <f t="shared" si="201"/>
        <v>0.99999920593891389</v>
      </c>
      <c r="I4321" s="1">
        <f t="shared" si="202"/>
        <v>7.077475926611696E-3</v>
      </c>
    </row>
    <row r="4322" spans="7:9">
      <c r="G4322" s="4">
        <f t="shared" si="203"/>
        <v>2.8672555295842144</v>
      </c>
      <c r="H4322" s="1">
        <f t="shared" si="201"/>
        <v>0.99999920914996043</v>
      </c>
      <c r="I4322" s="1">
        <f t="shared" si="202"/>
        <v>7.057215587957957E-3</v>
      </c>
    </row>
    <row r="4323" spans="7:9">
      <c r="G4323" s="4">
        <f t="shared" si="203"/>
        <v>2.8682555295842143</v>
      </c>
      <c r="H4323" s="1">
        <f t="shared" si="201"/>
        <v>0.99999921234862243</v>
      </c>
      <c r="I4323" s="1">
        <f t="shared" si="202"/>
        <v>7.0370062105592117E-3</v>
      </c>
    </row>
    <row r="4324" spans="7:9">
      <c r="G4324" s="4">
        <f t="shared" si="203"/>
        <v>2.8692555295842141</v>
      </c>
      <c r="H4324" s="1">
        <f t="shared" si="201"/>
        <v>0.99999921553494509</v>
      </c>
      <c r="I4324" s="1">
        <f t="shared" si="202"/>
        <v>7.0168476888412537E-3</v>
      </c>
    </row>
    <row r="4325" spans="7:9">
      <c r="G4325" s="4">
        <f t="shared" si="203"/>
        <v>2.870255529584214</v>
      </c>
      <c r="H4325" s="1">
        <f t="shared" si="201"/>
        <v>0.99999921870897357</v>
      </c>
      <c r="I4325" s="1">
        <f t="shared" si="202"/>
        <v>6.9967399173799091E-3</v>
      </c>
    </row>
    <row r="4326" spans="7:9">
      <c r="G4326" s="4">
        <f t="shared" si="203"/>
        <v>2.8712555295842139</v>
      </c>
      <c r="H4326" s="1">
        <f t="shared" si="201"/>
        <v>0.99999922187075274</v>
      </c>
      <c r="I4326" s="1">
        <f t="shared" si="202"/>
        <v>6.9766827909010327E-3</v>
      </c>
    </row>
    <row r="4327" spans="7:9">
      <c r="G4327" s="4">
        <f t="shared" si="203"/>
        <v>2.8722555295842138</v>
      </c>
      <c r="H4327" s="1">
        <f t="shared" si="201"/>
        <v>0.99999922502032745</v>
      </c>
      <c r="I4327" s="1">
        <f t="shared" si="202"/>
        <v>6.9566762042804807E-3</v>
      </c>
    </row>
    <row r="4328" spans="7:9">
      <c r="G4328" s="4">
        <f t="shared" si="203"/>
        <v>2.8732555295842137</v>
      </c>
      <c r="H4328" s="1">
        <f t="shared" si="201"/>
        <v>0.99999922815774223</v>
      </c>
      <c r="I4328" s="1">
        <f t="shared" si="202"/>
        <v>6.9367200525441127E-3</v>
      </c>
    </row>
    <row r="4329" spans="7:9">
      <c r="G4329" s="4">
        <f t="shared" si="203"/>
        <v>2.8742555295842136</v>
      </c>
      <c r="H4329" s="1">
        <f t="shared" si="201"/>
        <v>0.99999923128304147</v>
      </c>
      <c r="I4329" s="1">
        <f t="shared" si="202"/>
        <v>6.9168142308677974E-3</v>
      </c>
    </row>
    <row r="4330" spans="7:9">
      <c r="G4330" s="4">
        <f t="shared" si="203"/>
        <v>2.8752555295842135</v>
      </c>
      <c r="H4330" s="1">
        <f t="shared" si="201"/>
        <v>0.99999923439626959</v>
      </c>
      <c r="I4330" s="1">
        <f t="shared" si="202"/>
        <v>6.8969586345773732E-3</v>
      </c>
    </row>
    <row r="4331" spans="7:9">
      <c r="G4331" s="4">
        <f t="shared" si="203"/>
        <v>2.8762555295842134</v>
      </c>
      <c r="H4331" s="1">
        <f t="shared" si="201"/>
        <v>0.99999923749747077</v>
      </c>
      <c r="I4331" s="1">
        <f t="shared" si="202"/>
        <v>6.8771531591486365E-3</v>
      </c>
    </row>
    <row r="4332" spans="7:9">
      <c r="G4332" s="4">
        <f t="shared" si="203"/>
        <v>2.8772555295842133</v>
      </c>
      <c r="H4332" s="1">
        <f t="shared" si="201"/>
        <v>0.99999924058668899</v>
      </c>
      <c r="I4332" s="1">
        <f t="shared" si="202"/>
        <v>6.8573977002073534E-3</v>
      </c>
    </row>
    <row r="4333" spans="7:9">
      <c r="G4333" s="4">
        <f t="shared" si="203"/>
        <v>2.8782555295842132</v>
      </c>
      <c r="H4333" s="1">
        <f t="shared" si="201"/>
        <v>0.99999924366396808</v>
      </c>
      <c r="I4333" s="1">
        <f t="shared" si="202"/>
        <v>6.8376921535292373E-3</v>
      </c>
    </row>
    <row r="4334" spans="7:9">
      <c r="G4334" s="4">
        <f t="shared" si="203"/>
        <v>2.879255529584213</v>
      </c>
      <c r="H4334" s="1">
        <f t="shared" si="201"/>
        <v>0.9999992467293517</v>
      </c>
      <c r="I4334" s="1">
        <f t="shared" si="202"/>
        <v>6.8180364150399117E-3</v>
      </c>
    </row>
    <row r="4335" spans="7:9">
      <c r="G4335" s="4">
        <f t="shared" si="203"/>
        <v>2.8802555295842129</v>
      </c>
      <c r="H4335" s="1">
        <f t="shared" si="201"/>
        <v>0.99999924978288357</v>
      </c>
      <c r="I4335" s="1">
        <f t="shared" si="202"/>
        <v>6.7984303808149198E-3</v>
      </c>
    </row>
    <row r="4336" spans="7:9">
      <c r="G4336" s="4">
        <f t="shared" si="203"/>
        <v>2.8812555295842128</v>
      </c>
      <c r="H4336" s="1">
        <f t="shared" si="201"/>
        <v>0.99999925282460689</v>
      </c>
      <c r="I4336" s="1">
        <f t="shared" si="202"/>
        <v>6.7788739470797058E-3</v>
      </c>
    </row>
    <row r="4337" spans="7:9">
      <c r="G4337" s="4">
        <f t="shared" si="203"/>
        <v>2.8822555295842127</v>
      </c>
      <c r="H4337" s="1">
        <f t="shared" si="201"/>
        <v>0.99999925585456506</v>
      </c>
      <c r="I4337" s="1">
        <f t="shared" si="202"/>
        <v>6.7593670102095854E-3</v>
      </c>
    </row>
    <row r="4338" spans="7:9">
      <c r="G4338" s="4">
        <f t="shared" si="203"/>
        <v>2.8832555295842126</v>
      </c>
      <c r="H4338" s="1">
        <f t="shared" si="201"/>
        <v>0.99999925887280106</v>
      </c>
      <c r="I4338" s="1">
        <f t="shared" si="202"/>
        <v>6.7399094667297491E-3</v>
      </c>
    </row>
    <row r="4339" spans="7:9">
      <c r="G4339" s="4">
        <f t="shared" si="203"/>
        <v>2.8842555295842125</v>
      </c>
      <c r="H4339" s="1">
        <f t="shared" si="201"/>
        <v>0.99999926187935806</v>
      </c>
      <c r="I4339" s="1">
        <f t="shared" si="202"/>
        <v>6.720501213315213E-3</v>
      </c>
    </row>
    <row r="4340" spans="7:9">
      <c r="G4340" s="4">
        <f t="shared" si="203"/>
        <v>2.8852555295842124</v>
      </c>
      <c r="H4340" s="1">
        <f t="shared" si="201"/>
        <v>0.9999992648742787</v>
      </c>
      <c r="I4340" s="1">
        <f t="shared" si="202"/>
        <v>6.7011421467908418E-3</v>
      </c>
    </row>
    <row r="4341" spans="7:9">
      <c r="G4341" s="4">
        <f t="shared" si="203"/>
        <v>2.8862555295842123</v>
      </c>
      <c r="H4341" s="1">
        <f t="shared" si="201"/>
        <v>0.99999926785760562</v>
      </c>
      <c r="I4341" s="1">
        <f t="shared" si="202"/>
        <v>6.6818321641312888E-3</v>
      </c>
    </row>
    <row r="4342" spans="7:9">
      <c r="G4342" s="4">
        <f t="shared" si="203"/>
        <v>2.8872555295842122</v>
      </c>
      <c r="H4342" s="1">
        <f t="shared" si="201"/>
        <v>0.99999927082938145</v>
      </c>
      <c r="I4342" s="1">
        <f t="shared" si="202"/>
        <v>6.6625711624610021E-3</v>
      </c>
    </row>
    <row r="4343" spans="7:9">
      <c r="G4343" s="4">
        <f t="shared" si="203"/>
        <v>2.8882555295842121</v>
      </c>
      <c r="H4343" s="1">
        <f t="shared" si="201"/>
        <v>0.99999927378964848</v>
      </c>
      <c r="I4343" s="1">
        <f t="shared" si="202"/>
        <v>6.6433590390541936E-3</v>
      </c>
    </row>
    <row r="4344" spans="7:9">
      <c r="G4344" s="4">
        <f t="shared" si="203"/>
        <v>2.8892555295842119</v>
      </c>
      <c r="H4344" s="1">
        <f t="shared" si="201"/>
        <v>0.99999927673844902</v>
      </c>
      <c r="I4344" s="1">
        <f t="shared" si="202"/>
        <v>6.6241956913348273E-3</v>
      </c>
    </row>
    <row r="4345" spans="7:9">
      <c r="G4345" s="4">
        <f t="shared" si="203"/>
        <v>2.8902555295842118</v>
      </c>
      <c r="H4345" s="1">
        <f t="shared" si="201"/>
        <v>0.99999927967582503</v>
      </c>
      <c r="I4345" s="1">
        <f t="shared" si="202"/>
        <v>6.6050810168765692E-3</v>
      </c>
    </row>
    <row r="4346" spans="7:9">
      <c r="G4346" s="4">
        <f t="shared" si="203"/>
        <v>2.8912555295842117</v>
      </c>
      <c r="H4346" s="1">
        <f t="shared" si="201"/>
        <v>0.99999928260181858</v>
      </c>
      <c r="I4346" s="1">
        <f t="shared" si="202"/>
        <v>6.586014913402812E-3</v>
      </c>
    </row>
    <row r="4347" spans="7:9">
      <c r="G4347" s="4">
        <f t="shared" si="203"/>
        <v>2.8922555295842116</v>
      </c>
      <c r="H4347" s="1">
        <f t="shared" si="201"/>
        <v>0.99999928551647144</v>
      </c>
      <c r="I4347" s="1">
        <f t="shared" si="202"/>
        <v>6.5669972787866047E-3</v>
      </c>
    </row>
    <row r="4348" spans="7:9">
      <c r="G4348" s="4">
        <f t="shared" si="203"/>
        <v>2.8932555295842115</v>
      </c>
      <c r="H4348" s="1">
        <f t="shared" si="201"/>
        <v>0.99999928841982511</v>
      </c>
      <c r="I4348" s="1">
        <f t="shared" si="202"/>
        <v>6.5480280110506552E-3</v>
      </c>
    </row>
    <row r="4349" spans="7:9">
      <c r="G4349" s="4">
        <f t="shared" si="203"/>
        <v>2.8942555295842114</v>
      </c>
      <c r="H4349" s="1">
        <f t="shared" si="201"/>
        <v>0.99999929131192122</v>
      </c>
      <c r="I4349" s="1">
        <f t="shared" si="202"/>
        <v>6.5291070083672992E-3</v>
      </c>
    </row>
    <row r="4350" spans="7:9">
      <c r="G4350" s="4">
        <f t="shared" si="203"/>
        <v>2.8952555295842113</v>
      </c>
      <c r="H4350" s="1">
        <f t="shared" si="201"/>
        <v>0.99999929419280109</v>
      </c>
      <c r="I4350" s="1">
        <f t="shared" si="202"/>
        <v>6.5102341690584714E-3</v>
      </c>
    </row>
    <row r="4351" spans="7:9">
      <c r="G4351" s="4">
        <f t="shared" si="203"/>
        <v>2.8962555295842112</v>
      </c>
      <c r="H4351" s="1">
        <f t="shared" si="201"/>
        <v>0.99999929706250601</v>
      </c>
      <c r="I4351" s="1">
        <f t="shared" si="202"/>
        <v>6.4914093915956917E-3</v>
      </c>
    </row>
    <row r="4352" spans="7:9">
      <c r="G4352" s="4">
        <f t="shared" si="203"/>
        <v>2.8972555295842111</v>
      </c>
      <c r="H4352" s="1">
        <f t="shared" si="201"/>
        <v>0.99999929992107706</v>
      </c>
      <c r="I4352" s="1">
        <f t="shared" si="202"/>
        <v>6.4726325746000098E-3</v>
      </c>
    </row>
    <row r="4353" spans="7:9">
      <c r="G4353" s="4">
        <f t="shared" si="203"/>
        <v>2.898255529584211</v>
      </c>
      <c r="H4353" s="1">
        <f t="shared" si="201"/>
        <v>0.99999930276855498</v>
      </c>
      <c r="I4353" s="1">
        <f t="shared" si="202"/>
        <v>6.4539036168420189E-3</v>
      </c>
    </row>
    <row r="4354" spans="7:9">
      <c r="G4354" s="4">
        <f t="shared" si="203"/>
        <v>2.8992555295842108</v>
      </c>
      <c r="H4354" s="1">
        <f t="shared" ref="H4354:H4417" si="204">1-$B$1*NORMSDIST($E$5-$E$6*G4354)</f>
        <v>0.99999930560498074</v>
      </c>
      <c r="I4354" s="1">
        <f t="shared" ref="I4354:I4417" si="205">_xlfn.NORM.S.DIST(G4354,FALSE)/(1-$B$16)</f>
        <v>6.4352224172417889E-3</v>
      </c>
    </row>
    <row r="4355" spans="7:9">
      <c r="G4355" s="4">
        <f t="shared" ref="G4355:G4418" si="206">G4354+0.001</f>
        <v>2.9002555295842107</v>
      </c>
      <c r="H4355" s="1">
        <f t="shared" si="204"/>
        <v>0.99999930843039497</v>
      </c>
      <c r="I4355" s="1">
        <f t="shared" si="205"/>
        <v>6.4165888748688588E-3</v>
      </c>
    </row>
    <row r="4356" spans="7:9">
      <c r="G4356" s="4">
        <f t="shared" si="206"/>
        <v>2.9012555295842106</v>
      </c>
      <c r="H4356" s="1">
        <f t="shared" si="204"/>
        <v>0.99999931124483821</v>
      </c>
      <c r="I4356" s="1">
        <f t="shared" si="205"/>
        <v>6.3980028889422044E-3</v>
      </c>
    </row>
    <row r="4357" spans="7:9">
      <c r="G4357" s="4">
        <f t="shared" si="206"/>
        <v>2.9022555295842105</v>
      </c>
      <c r="H4357" s="1">
        <f t="shared" si="204"/>
        <v>0.99999931404835063</v>
      </c>
      <c r="I4357" s="1">
        <f t="shared" si="205"/>
        <v>6.37946435883021E-3</v>
      </c>
    </row>
    <row r="4358" spans="7:9">
      <c r="G4358" s="4">
        <f t="shared" si="206"/>
        <v>2.9032555295842104</v>
      </c>
      <c r="H4358" s="1">
        <f t="shared" si="204"/>
        <v>0.99999931684097276</v>
      </c>
      <c r="I4358" s="1">
        <f t="shared" si="205"/>
        <v>6.3609731840506174E-3</v>
      </c>
    </row>
    <row r="4359" spans="7:9">
      <c r="G4359" s="4">
        <f t="shared" si="206"/>
        <v>2.9042555295842103</v>
      </c>
      <c r="H4359" s="1">
        <f t="shared" si="204"/>
        <v>0.99999931962274446</v>
      </c>
      <c r="I4359" s="1">
        <f t="shared" si="205"/>
        <v>6.3425292642705347E-3</v>
      </c>
    </row>
    <row r="4360" spans="7:9">
      <c r="G4360" s="4">
        <f t="shared" si="206"/>
        <v>2.9052555295842102</v>
      </c>
      <c r="H4360" s="1">
        <f t="shared" si="204"/>
        <v>0.99999932239370581</v>
      </c>
      <c r="I4360" s="1">
        <f t="shared" si="205"/>
        <v>6.3241324993063589E-3</v>
      </c>
    </row>
    <row r="4361" spans="7:9">
      <c r="G4361" s="4">
        <f t="shared" si="206"/>
        <v>2.9062555295842101</v>
      </c>
      <c r="H4361" s="1">
        <f t="shared" si="204"/>
        <v>0.99999932515389656</v>
      </c>
      <c r="I4361" s="1">
        <f t="shared" si="205"/>
        <v>6.3057827891237761E-3</v>
      </c>
    </row>
    <row r="4362" spans="7:9">
      <c r="G4362" s="4">
        <f t="shared" si="206"/>
        <v>2.90725552958421</v>
      </c>
      <c r="H4362" s="1">
        <f t="shared" si="204"/>
        <v>0.99999932790335644</v>
      </c>
      <c r="I4362" s="1">
        <f t="shared" si="205"/>
        <v>6.2874800338377128E-3</v>
      </c>
    </row>
    <row r="4363" spans="7:9">
      <c r="G4363" s="4">
        <f t="shared" si="206"/>
        <v>2.9082555295842099</v>
      </c>
      <c r="H4363" s="1">
        <f t="shared" si="204"/>
        <v>0.99999933064212498</v>
      </c>
      <c r="I4363" s="1">
        <f t="shared" si="205"/>
        <v>6.2692241337123089E-3</v>
      </c>
    </row>
    <row r="4364" spans="7:9">
      <c r="G4364" s="4">
        <f t="shared" si="206"/>
        <v>2.9092555295842097</v>
      </c>
      <c r="H4364" s="1">
        <f t="shared" si="204"/>
        <v>0.99999933337024149</v>
      </c>
      <c r="I4364" s="1">
        <f t="shared" si="205"/>
        <v>6.2510149891608696E-3</v>
      </c>
    </row>
    <row r="4365" spans="7:9">
      <c r="G4365" s="4">
        <f t="shared" si="206"/>
        <v>2.9102555295842096</v>
      </c>
      <c r="H4365" s="1">
        <f t="shared" si="204"/>
        <v>0.99999933608774538</v>
      </c>
      <c r="I4365" s="1">
        <f t="shared" si="205"/>
        <v>6.2328525007458559E-3</v>
      </c>
    </row>
    <row r="4366" spans="7:9">
      <c r="G4366" s="4">
        <f t="shared" si="206"/>
        <v>2.9112555295842095</v>
      </c>
      <c r="H4366" s="1">
        <f t="shared" si="204"/>
        <v>0.99999933879467573</v>
      </c>
      <c r="I4366" s="1">
        <f t="shared" si="205"/>
        <v>6.2147365691788189E-3</v>
      </c>
    </row>
    <row r="4367" spans="7:9">
      <c r="G4367" s="4">
        <f t="shared" si="206"/>
        <v>2.9122555295842094</v>
      </c>
      <c r="H4367" s="1">
        <f t="shared" si="204"/>
        <v>0.99999934149107161</v>
      </c>
      <c r="I4367" s="1">
        <f t="shared" si="205"/>
        <v>6.1966670953203812E-3</v>
      </c>
    </row>
    <row r="4368" spans="7:9">
      <c r="G4368" s="4">
        <f t="shared" si="206"/>
        <v>2.9132555295842093</v>
      </c>
      <c r="H4368" s="1">
        <f t="shared" si="204"/>
        <v>0.99999934417697167</v>
      </c>
      <c r="I4368" s="1">
        <f t="shared" si="205"/>
        <v>6.178643980180195E-3</v>
      </c>
    </row>
    <row r="4369" spans="7:9">
      <c r="G4369" s="4">
        <f t="shared" si="206"/>
        <v>2.9142555295842092</v>
      </c>
      <c r="H4369" s="1">
        <f t="shared" si="204"/>
        <v>0.99999934685241487</v>
      </c>
      <c r="I4369" s="1">
        <f t="shared" si="205"/>
        <v>6.1606671249169074E-3</v>
      </c>
    </row>
    <row r="4370" spans="7:9">
      <c r="G4370" s="4">
        <f t="shared" si="206"/>
        <v>2.9152555295842091</v>
      </c>
      <c r="H4370" s="1">
        <f t="shared" si="204"/>
        <v>0.99999934951743963</v>
      </c>
      <c r="I4370" s="1">
        <f t="shared" si="205"/>
        <v>6.1427364308381215E-3</v>
      </c>
    </row>
    <row r="4371" spans="7:9">
      <c r="G4371" s="4">
        <f t="shared" si="206"/>
        <v>2.916255529584209</v>
      </c>
      <c r="H4371" s="1">
        <f t="shared" si="204"/>
        <v>0.99999935217208447</v>
      </c>
      <c r="I4371" s="1">
        <f t="shared" si="205"/>
        <v>6.1248517994003382E-3</v>
      </c>
    </row>
    <row r="4372" spans="7:9">
      <c r="G4372" s="4">
        <f t="shared" si="206"/>
        <v>2.9172555295842089</v>
      </c>
      <c r="H4372" s="1">
        <f t="shared" si="204"/>
        <v>0.9999993548163878</v>
      </c>
      <c r="I4372" s="1">
        <f t="shared" si="205"/>
        <v>6.1070131322089561E-3</v>
      </c>
    </row>
    <row r="4373" spans="7:9">
      <c r="G4373" s="4">
        <f t="shared" si="206"/>
        <v>2.9182555295842088</v>
      </c>
      <c r="H4373" s="1">
        <f t="shared" si="204"/>
        <v>0.9999993574503877</v>
      </c>
      <c r="I4373" s="1">
        <f t="shared" si="205"/>
        <v>6.0892203310181922E-3</v>
      </c>
    </row>
    <row r="4374" spans="7:9">
      <c r="G4374" s="4">
        <f t="shared" si="206"/>
        <v>2.9192555295842086</v>
      </c>
      <c r="H4374" s="1">
        <f t="shared" si="204"/>
        <v>0.99999936007412227</v>
      </c>
      <c r="I4374" s="1">
        <f t="shared" si="205"/>
        <v>6.0714732977310594E-3</v>
      </c>
    </row>
    <row r="4375" spans="7:9">
      <c r="G4375" s="4">
        <f t="shared" si="206"/>
        <v>2.9202555295842085</v>
      </c>
      <c r="H4375" s="1">
        <f t="shared" si="204"/>
        <v>0.99999936268762946</v>
      </c>
      <c r="I4375" s="1">
        <f t="shared" si="205"/>
        <v>6.0537719343993213E-3</v>
      </c>
    </row>
    <row r="4376" spans="7:9">
      <c r="G4376" s="4">
        <f t="shared" si="206"/>
        <v>2.9212555295842084</v>
      </c>
      <c r="H4376" s="1">
        <f t="shared" si="204"/>
        <v>0.99999936529094702</v>
      </c>
      <c r="I4376" s="1">
        <f t="shared" si="205"/>
        <v>6.0361161432234602E-3</v>
      </c>
    </row>
    <row r="4377" spans="7:9">
      <c r="G4377" s="4">
        <f t="shared" si="206"/>
        <v>2.9222555295842083</v>
      </c>
      <c r="H4377" s="1">
        <f t="shared" si="204"/>
        <v>0.9999993678841127</v>
      </c>
      <c r="I4377" s="1">
        <f t="shared" si="205"/>
        <v>6.0185058265526045E-3</v>
      </c>
    </row>
    <row r="4378" spans="7:9">
      <c r="G4378" s="4">
        <f t="shared" si="206"/>
        <v>2.9232555295842082</v>
      </c>
      <c r="H4378" s="1">
        <f t="shared" si="204"/>
        <v>0.99999937046716392</v>
      </c>
      <c r="I4378" s="1">
        <f t="shared" si="205"/>
        <v>6.0009408868845274E-3</v>
      </c>
    </row>
    <row r="4379" spans="7:9">
      <c r="G4379" s="4">
        <f t="shared" si="206"/>
        <v>2.9242555295842081</v>
      </c>
      <c r="H4379" s="1">
        <f t="shared" si="204"/>
        <v>0.99999937304013808</v>
      </c>
      <c r="I4379" s="1">
        <f t="shared" si="205"/>
        <v>5.983421226865562E-3</v>
      </c>
    </row>
    <row r="4380" spans="7:9">
      <c r="G4380" s="4">
        <f t="shared" si="206"/>
        <v>2.925255529584208</v>
      </c>
      <c r="H4380" s="1">
        <f t="shared" si="204"/>
        <v>0.99999937560307262</v>
      </c>
      <c r="I4380" s="1">
        <f t="shared" si="205"/>
        <v>5.9659467492905868E-3</v>
      </c>
    </row>
    <row r="4381" spans="7:9">
      <c r="G4381" s="4">
        <f t="shared" si="206"/>
        <v>2.9262555295842079</v>
      </c>
      <c r="H4381" s="1">
        <f t="shared" si="204"/>
        <v>0.99999937815600459</v>
      </c>
      <c r="I4381" s="1">
        <f t="shared" si="205"/>
        <v>5.9485173571029622E-3</v>
      </c>
    </row>
    <row r="4382" spans="7:9">
      <c r="G4382" s="4">
        <f t="shared" si="206"/>
        <v>2.9272555295842078</v>
      </c>
      <c r="H4382" s="1">
        <f t="shared" si="204"/>
        <v>0.99999938069897099</v>
      </c>
      <c r="I4382" s="1">
        <f t="shared" si="205"/>
        <v>5.9311329533944966E-3</v>
      </c>
    </row>
    <row r="4383" spans="7:9">
      <c r="G4383" s="4">
        <f t="shared" si="206"/>
        <v>2.9282555295842077</v>
      </c>
      <c r="H4383" s="1">
        <f t="shared" si="204"/>
        <v>0.99999938323200865</v>
      </c>
      <c r="I4383" s="1">
        <f t="shared" si="205"/>
        <v>5.9137934414053807E-3</v>
      </c>
    </row>
    <row r="4384" spans="7:9">
      <c r="G4384" s="4">
        <f t="shared" si="206"/>
        <v>2.9292555295842075</v>
      </c>
      <c r="H4384" s="1">
        <f t="shared" si="204"/>
        <v>0.99999938575515446</v>
      </c>
      <c r="I4384" s="1">
        <f t="shared" si="205"/>
        <v>5.8964987245241742E-3</v>
      </c>
    </row>
    <row r="4385" spans="7:9">
      <c r="G4385" s="4">
        <f t="shared" si="206"/>
        <v>2.9302555295842074</v>
      </c>
      <c r="H4385" s="1">
        <f t="shared" si="204"/>
        <v>0.99999938826844492</v>
      </c>
      <c r="I4385" s="1">
        <f t="shared" si="205"/>
        <v>5.8792487062877177E-3</v>
      </c>
    </row>
    <row r="4386" spans="7:9">
      <c r="G4386" s="4">
        <f t="shared" si="206"/>
        <v>2.9312555295842073</v>
      </c>
      <c r="H4386" s="1">
        <f t="shared" si="204"/>
        <v>0.99999939077191669</v>
      </c>
      <c r="I4386" s="1">
        <f t="shared" si="205"/>
        <v>5.8620432903811149E-3</v>
      </c>
    </row>
    <row r="4387" spans="7:9">
      <c r="G4387" s="4">
        <f t="shared" si="206"/>
        <v>2.9322555295842072</v>
      </c>
      <c r="H4387" s="1">
        <f t="shared" si="204"/>
        <v>0.99999939326560605</v>
      </c>
      <c r="I4387" s="1">
        <f t="shared" si="205"/>
        <v>5.8448823806376681E-3</v>
      </c>
    </row>
    <row r="4388" spans="7:9">
      <c r="G4388" s="4">
        <f t="shared" si="206"/>
        <v>2.9332555295842071</v>
      </c>
      <c r="H4388" s="1">
        <f t="shared" si="204"/>
        <v>0.99999939574954921</v>
      </c>
      <c r="I4388" s="1">
        <f t="shared" si="205"/>
        <v>5.8277658810388351E-3</v>
      </c>
    </row>
    <row r="4389" spans="7:9">
      <c r="G4389" s="4">
        <f t="shared" si="206"/>
        <v>2.934255529584207</v>
      </c>
      <c r="H4389" s="1">
        <f t="shared" si="204"/>
        <v>0.99999939822378237</v>
      </c>
      <c r="I4389" s="1">
        <f t="shared" si="205"/>
        <v>5.8106936957141794E-3</v>
      </c>
    </row>
    <row r="4390" spans="7:9">
      <c r="G4390" s="4">
        <f t="shared" si="206"/>
        <v>2.9352555295842069</v>
      </c>
      <c r="H4390" s="1">
        <f t="shared" si="204"/>
        <v>0.99999940068834148</v>
      </c>
      <c r="I4390" s="1">
        <f t="shared" si="205"/>
        <v>5.7936657289413065E-3</v>
      </c>
    </row>
    <row r="4391" spans="7:9">
      <c r="G4391" s="4">
        <f t="shared" si="206"/>
        <v>2.9362555295842068</v>
      </c>
      <c r="H4391" s="1">
        <f t="shared" si="204"/>
        <v>0.99999940314326241</v>
      </c>
      <c r="I4391" s="1">
        <f t="shared" si="205"/>
        <v>5.77668188514584E-3</v>
      </c>
    </row>
    <row r="4392" spans="7:9">
      <c r="G4392" s="4">
        <f t="shared" si="206"/>
        <v>2.9372555295842067</v>
      </c>
      <c r="H4392" s="1">
        <f t="shared" si="204"/>
        <v>0.99999940558858103</v>
      </c>
      <c r="I4392" s="1">
        <f t="shared" si="205"/>
        <v>5.759742068901336E-3</v>
      </c>
    </row>
    <row r="4393" spans="7:9">
      <c r="G4393" s="4">
        <f t="shared" si="206"/>
        <v>2.9382555295842065</v>
      </c>
      <c r="H4393" s="1">
        <f t="shared" si="204"/>
        <v>0.99999940802433285</v>
      </c>
      <c r="I4393" s="1">
        <f t="shared" si="205"/>
        <v>5.7428461849292553E-3</v>
      </c>
    </row>
    <row r="4394" spans="7:9">
      <c r="G4394" s="4">
        <f t="shared" si="206"/>
        <v>2.9392555295842064</v>
      </c>
      <c r="H4394" s="1">
        <f t="shared" si="204"/>
        <v>0.99999941045055329</v>
      </c>
      <c r="I4394" s="1">
        <f t="shared" si="205"/>
        <v>5.7259941380988994E-3</v>
      </c>
    </row>
    <row r="4395" spans="7:9">
      <c r="G4395" s="4">
        <f t="shared" si="206"/>
        <v>2.9402555295842063</v>
      </c>
      <c r="H4395" s="1">
        <f t="shared" si="204"/>
        <v>0.99999941286727789</v>
      </c>
      <c r="I4395" s="1">
        <f t="shared" si="205"/>
        <v>5.7091858334273691E-3</v>
      </c>
    </row>
    <row r="4396" spans="7:9">
      <c r="G4396" s="4">
        <f t="shared" si="206"/>
        <v>2.9412555295842062</v>
      </c>
      <c r="H4396" s="1">
        <f t="shared" si="204"/>
        <v>0.99999941527454184</v>
      </c>
      <c r="I4396" s="1">
        <f t="shared" si="205"/>
        <v>5.6924211760794804E-3</v>
      </c>
    </row>
    <row r="4397" spans="7:9">
      <c r="G4397" s="4">
        <f t="shared" si="206"/>
        <v>2.9422555295842061</v>
      </c>
      <c r="H4397" s="1">
        <f t="shared" si="204"/>
        <v>0.99999941767238021</v>
      </c>
      <c r="I4397" s="1">
        <f t="shared" si="205"/>
        <v>5.6757000713677499E-3</v>
      </c>
    </row>
    <row r="4398" spans="7:9">
      <c r="G4398" s="4">
        <f t="shared" si="206"/>
        <v>2.943255529584206</v>
      </c>
      <c r="H4398" s="1">
        <f t="shared" si="204"/>
        <v>0.99999942006082809</v>
      </c>
      <c r="I4398" s="1">
        <f t="shared" si="205"/>
        <v>5.6590224247523085E-3</v>
      </c>
    </row>
    <row r="4399" spans="7:9">
      <c r="G4399" s="4">
        <f t="shared" si="206"/>
        <v>2.9442555295842059</v>
      </c>
      <c r="H4399" s="1">
        <f t="shared" si="204"/>
        <v>0.99999942243992024</v>
      </c>
      <c r="I4399" s="1">
        <f t="shared" si="205"/>
        <v>5.6423881418408576E-3</v>
      </c>
    </row>
    <row r="4400" spans="7:9">
      <c r="G4400" s="4">
        <f t="shared" si="206"/>
        <v>2.9452555295842058</v>
      </c>
      <c r="H4400" s="1">
        <f t="shared" si="204"/>
        <v>0.99999942480969162</v>
      </c>
      <c r="I4400" s="1">
        <f t="shared" si="205"/>
        <v>5.6257971283886123E-3</v>
      </c>
    </row>
    <row r="4401" spans="7:9">
      <c r="G4401" s="4">
        <f t="shared" si="206"/>
        <v>2.9462555295842057</v>
      </c>
      <c r="H4401" s="1">
        <f t="shared" si="204"/>
        <v>0.99999942717017676</v>
      </c>
      <c r="I4401" s="1">
        <f t="shared" si="205"/>
        <v>5.6092492902982466E-3</v>
      </c>
    </row>
    <row r="4402" spans="7:9">
      <c r="G4402" s="4">
        <f t="shared" si="206"/>
        <v>2.9472555295842056</v>
      </c>
      <c r="H4402" s="1">
        <f t="shared" si="204"/>
        <v>0.99999942952141019</v>
      </c>
      <c r="I4402" s="1">
        <f t="shared" si="205"/>
        <v>5.5927445336198169E-3</v>
      </c>
    </row>
    <row r="4403" spans="7:9">
      <c r="G4403" s="4">
        <f t="shared" si="206"/>
        <v>2.9482555295842054</v>
      </c>
      <c r="H4403" s="1">
        <f t="shared" si="204"/>
        <v>0.99999943186342621</v>
      </c>
      <c r="I4403" s="1">
        <f t="shared" si="205"/>
        <v>5.5762827645507414E-3</v>
      </c>
    </row>
    <row r="4404" spans="7:9">
      <c r="G4404" s="4">
        <f t="shared" si="206"/>
        <v>2.9492555295842053</v>
      </c>
      <c r="H4404" s="1">
        <f t="shared" si="204"/>
        <v>0.99999943419625925</v>
      </c>
      <c r="I4404" s="1">
        <f t="shared" si="205"/>
        <v>5.559863889435703E-3</v>
      </c>
    </row>
    <row r="4405" spans="7:9">
      <c r="G4405" s="4">
        <f t="shared" si="206"/>
        <v>2.9502555295842052</v>
      </c>
      <c r="H4405" s="1">
        <f t="shared" si="204"/>
        <v>0.9999994365199435</v>
      </c>
      <c r="I4405" s="1">
        <f t="shared" si="205"/>
        <v>5.5434878147666055E-3</v>
      </c>
    </row>
    <row r="4406" spans="7:9">
      <c r="G4406" s="4">
        <f t="shared" si="206"/>
        <v>2.9512555295842051</v>
      </c>
      <c r="H4406" s="1">
        <f t="shared" si="204"/>
        <v>0.99999943883451281</v>
      </c>
      <c r="I4406" s="1">
        <f t="shared" si="205"/>
        <v>5.5271544471825204E-3</v>
      </c>
    </row>
    <row r="4407" spans="7:9">
      <c r="G4407" s="4">
        <f t="shared" si="206"/>
        <v>2.952255529584205</v>
      </c>
      <c r="H4407" s="1">
        <f t="shared" si="204"/>
        <v>0.99999944114000128</v>
      </c>
      <c r="I4407" s="1">
        <f t="shared" si="205"/>
        <v>5.5108636934696137E-3</v>
      </c>
    </row>
    <row r="4408" spans="7:9">
      <c r="G4408" s="4">
        <f t="shared" si="206"/>
        <v>2.9532555295842049</v>
      </c>
      <c r="H4408" s="1">
        <f t="shared" si="204"/>
        <v>0.99999944343644254</v>
      </c>
      <c r="I4408" s="1">
        <f t="shared" si="205"/>
        <v>5.4946154605610992E-3</v>
      </c>
    </row>
    <row r="4409" spans="7:9">
      <c r="G4409" s="4">
        <f t="shared" si="206"/>
        <v>2.9542555295842048</v>
      </c>
      <c r="H4409" s="1">
        <f t="shared" si="204"/>
        <v>0.99999944572387045</v>
      </c>
      <c r="I4409" s="1">
        <f t="shared" si="205"/>
        <v>5.4784096555371541E-3</v>
      </c>
    </row>
    <row r="4410" spans="7:9">
      <c r="G4410" s="4">
        <f t="shared" si="206"/>
        <v>2.9552555295842047</v>
      </c>
      <c r="H4410" s="1">
        <f t="shared" si="204"/>
        <v>0.99999944800231844</v>
      </c>
      <c r="I4410" s="1">
        <f t="shared" si="205"/>
        <v>5.4622461856248848E-3</v>
      </c>
    </row>
    <row r="4411" spans="7:9">
      <c r="G4411" s="4">
        <f t="shared" si="206"/>
        <v>2.9562555295842046</v>
      </c>
      <c r="H4411" s="1">
        <f t="shared" si="204"/>
        <v>0.99999945027182002</v>
      </c>
      <c r="I4411" s="1">
        <f t="shared" si="205"/>
        <v>5.4461249581982422E-3</v>
      </c>
    </row>
    <row r="4412" spans="7:9">
      <c r="G4412" s="4">
        <f t="shared" si="206"/>
        <v>2.9572555295842045</v>
      </c>
      <c r="H4412" s="1">
        <f t="shared" si="204"/>
        <v>0.99999945253240852</v>
      </c>
      <c r="I4412" s="1">
        <f t="shared" si="205"/>
        <v>5.4300458807779676E-3</v>
      </c>
    </row>
    <row r="4413" spans="7:9">
      <c r="G4413" s="4">
        <f t="shared" si="206"/>
        <v>2.9582555295842043</v>
      </c>
      <c r="H4413" s="1">
        <f t="shared" si="204"/>
        <v>0.99999945478411711</v>
      </c>
      <c r="I4413" s="1">
        <f t="shared" si="205"/>
        <v>5.4140088610315287E-3</v>
      </c>
    </row>
    <row r="4414" spans="7:9">
      <c r="G4414" s="4">
        <f t="shared" si="206"/>
        <v>2.9592555295842042</v>
      </c>
      <c r="H4414" s="1">
        <f t="shared" si="204"/>
        <v>0.99999945702697901</v>
      </c>
      <c r="I4414" s="1">
        <f t="shared" si="205"/>
        <v>5.3980138067730573E-3</v>
      </c>
    </row>
    <row r="4415" spans="7:9">
      <c r="G4415" s="4">
        <f t="shared" si="206"/>
        <v>2.9602555295842041</v>
      </c>
      <c r="H4415" s="1">
        <f t="shared" si="204"/>
        <v>0.99999945926102707</v>
      </c>
      <c r="I4415" s="1">
        <f t="shared" si="205"/>
        <v>5.3820606259632683E-3</v>
      </c>
    </row>
    <row r="4416" spans="7:9">
      <c r="G4416" s="4">
        <f t="shared" si="206"/>
        <v>2.961255529584204</v>
      </c>
      <c r="H4416" s="1">
        <f t="shared" si="204"/>
        <v>0.99999946148629426</v>
      </c>
      <c r="I4416" s="1">
        <f t="shared" si="205"/>
        <v>5.3661492267094288E-3</v>
      </c>
    </row>
    <row r="4417" spans="7:9">
      <c r="G4417" s="4">
        <f t="shared" si="206"/>
        <v>2.9622555295842039</v>
      </c>
      <c r="H4417" s="1">
        <f t="shared" si="204"/>
        <v>0.99999946370281323</v>
      </c>
      <c r="I4417" s="1">
        <f t="shared" si="205"/>
        <v>5.35027951726525E-3</v>
      </c>
    </row>
    <row r="4418" spans="7:9">
      <c r="G4418" s="4">
        <f t="shared" si="206"/>
        <v>2.9632555295842038</v>
      </c>
      <c r="H4418" s="1">
        <f t="shared" ref="H4418:H4481" si="207">1-$B$1*NORMSDIST($E$5-$E$6*G4418)</f>
        <v>0.99999946591061661</v>
      </c>
      <c r="I4418" s="1">
        <f t="shared" ref="I4418:I4481" si="208">_xlfn.NORM.S.DIST(G4418,FALSE)/(1-$B$16)</f>
        <v>5.3344514060308509E-3</v>
      </c>
    </row>
    <row r="4419" spans="7:9">
      <c r="G4419" s="4">
        <f t="shared" ref="G4419:G4482" si="209">G4418+0.001</f>
        <v>2.9642555295842037</v>
      </c>
      <c r="H4419" s="1">
        <f t="shared" si="207"/>
        <v>0.99999946810973706</v>
      </c>
      <c r="I4419" s="1">
        <f t="shared" si="208"/>
        <v>5.3186648015526791E-3</v>
      </c>
    </row>
    <row r="4420" spans="7:9">
      <c r="G4420" s="4">
        <f t="shared" si="209"/>
        <v>2.9652555295842036</v>
      </c>
      <c r="H4420" s="1">
        <f t="shared" si="207"/>
        <v>0.99999947030020686</v>
      </c>
      <c r="I4420" s="1">
        <f t="shared" si="208"/>
        <v>5.3029196125234492E-3</v>
      </c>
    </row>
    <row r="4421" spans="7:9">
      <c r="G4421" s="4">
        <f t="shared" si="209"/>
        <v>2.9662555295842035</v>
      </c>
      <c r="H4421" s="1">
        <f t="shared" si="207"/>
        <v>0.99999947248205834</v>
      </c>
      <c r="I4421" s="1">
        <f t="shared" si="208"/>
        <v>5.287215747782059E-3</v>
      </c>
    </row>
    <row r="4422" spans="7:9">
      <c r="G4422" s="4">
        <f t="shared" si="209"/>
        <v>2.9672555295842034</v>
      </c>
      <c r="H4422" s="1">
        <f t="shared" si="207"/>
        <v>0.99999947465532379</v>
      </c>
      <c r="I4422" s="1">
        <f t="shared" si="208"/>
        <v>5.2715531163135499E-3</v>
      </c>
    </row>
    <row r="4423" spans="7:9">
      <c r="G4423" s="4">
        <f t="shared" si="209"/>
        <v>2.9682555295842032</v>
      </c>
      <c r="H4423" s="1">
        <f t="shared" si="207"/>
        <v>0.99999947682003509</v>
      </c>
      <c r="I4423" s="1">
        <f t="shared" si="208"/>
        <v>5.2559316272490072E-3</v>
      </c>
    </row>
    <row r="4424" spans="7:9">
      <c r="G4424" s="4">
        <f t="shared" si="209"/>
        <v>2.9692555295842031</v>
      </c>
      <c r="H4424" s="1">
        <f t="shared" si="207"/>
        <v>0.99999947897622421</v>
      </c>
      <c r="I4424" s="1">
        <f t="shared" si="208"/>
        <v>5.2403511898655077E-3</v>
      </c>
    </row>
    <row r="4425" spans="7:9">
      <c r="G4425" s="4">
        <f t="shared" si="209"/>
        <v>2.970255529584203</v>
      </c>
      <c r="H4425" s="1">
        <f t="shared" si="207"/>
        <v>0.99999948112392323</v>
      </c>
      <c r="I4425" s="1">
        <f t="shared" si="208"/>
        <v>5.2248117135860438E-3</v>
      </c>
    </row>
    <row r="4426" spans="7:9">
      <c r="G4426" s="4">
        <f t="shared" si="209"/>
        <v>2.9712555295842029</v>
      </c>
      <c r="H4426" s="1">
        <f t="shared" si="207"/>
        <v>0.99999948326316357</v>
      </c>
      <c r="I4426" s="1">
        <f t="shared" si="208"/>
        <v>5.2093131079794588E-3</v>
      </c>
    </row>
    <row r="4427" spans="7:9">
      <c r="G4427" s="4">
        <f t="shared" si="209"/>
        <v>2.9722555295842028</v>
      </c>
      <c r="H4427" s="1">
        <f t="shared" si="207"/>
        <v>0.99999948539397709</v>
      </c>
      <c r="I4427" s="1">
        <f t="shared" si="208"/>
        <v>5.1938552827603662E-3</v>
      </c>
    </row>
    <row r="4428" spans="7:9">
      <c r="G4428" s="4">
        <f t="shared" si="209"/>
        <v>2.9732555295842027</v>
      </c>
      <c r="H4428" s="1">
        <f t="shared" si="207"/>
        <v>0.99999948751639511</v>
      </c>
      <c r="I4428" s="1">
        <f t="shared" si="208"/>
        <v>5.1784381477890887E-3</v>
      </c>
    </row>
    <row r="4429" spans="7:9">
      <c r="G4429" s="4">
        <f t="shared" si="209"/>
        <v>2.9742555295842026</v>
      </c>
      <c r="H4429" s="1">
        <f t="shared" si="207"/>
        <v>0.99999948963044916</v>
      </c>
      <c r="I4429" s="1">
        <f t="shared" si="208"/>
        <v>5.1630616130715727E-3</v>
      </c>
    </row>
    <row r="4430" spans="7:9">
      <c r="G4430" s="4">
        <f t="shared" si="209"/>
        <v>2.9752555295842025</v>
      </c>
      <c r="H4430" s="1">
        <f t="shared" si="207"/>
        <v>0.99999949173617053</v>
      </c>
      <c r="I4430" s="1">
        <f t="shared" si="208"/>
        <v>5.1477255887593248E-3</v>
      </c>
    </row>
    <row r="4431" spans="7:9">
      <c r="G4431" s="4">
        <f t="shared" si="209"/>
        <v>2.9762555295842024</v>
      </c>
      <c r="H4431" s="1">
        <f t="shared" si="207"/>
        <v>0.99999949383359032</v>
      </c>
      <c r="I4431" s="1">
        <f t="shared" si="208"/>
        <v>5.1324299851493362E-3</v>
      </c>
    </row>
    <row r="4432" spans="7:9">
      <c r="G4432" s="4">
        <f t="shared" si="209"/>
        <v>2.9772555295842023</v>
      </c>
      <c r="H4432" s="1">
        <f t="shared" si="207"/>
        <v>0.99999949592273962</v>
      </c>
      <c r="I4432" s="1">
        <f t="shared" si="208"/>
        <v>5.1171747126840129E-3</v>
      </c>
    </row>
    <row r="4433" spans="7:9">
      <c r="G4433" s="4">
        <f t="shared" si="209"/>
        <v>2.9782555295842021</v>
      </c>
      <c r="H4433" s="1">
        <f t="shared" si="207"/>
        <v>0.9999994980036494</v>
      </c>
      <c r="I4433" s="1">
        <f t="shared" si="208"/>
        <v>5.1019596819510959E-3</v>
      </c>
    </row>
    <row r="4434" spans="7:9">
      <c r="G4434" s="4">
        <f t="shared" si="209"/>
        <v>2.979255529584202</v>
      </c>
      <c r="H4434" s="1">
        <f t="shared" si="207"/>
        <v>0.99999950007635041</v>
      </c>
      <c r="I4434" s="1">
        <f t="shared" si="208"/>
        <v>5.0867848036835793E-3</v>
      </c>
    </row>
    <row r="4435" spans="7:9">
      <c r="G4435" s="4">
        <f t="shared" si="209"/>
        <v>2.9802555295842019</v>
      </c>
      <c r="H4435" s="1">
        <f t="shared" si="207"/>
        <v>0.99999950214087363</v>
      </c>
      <c r="I4435" s="1">
        <f t="shared" si="208"/>
        <v>5.0716499887596593E-3</v>
      </c>
    </row>
    <row r="4436" spans="7:9">
      <c r="G4436" s="4">
        <f t="shared" si="209"/>
        <v>2.9812555295842018</v>
      </c>
      <c r="H4436" s="1">
        <f t="shared" si="207"/>
        <v>0.99999950419724948</v>
      </c>
      <c r="I4436" s="1">
        <f t="shared" si="208"/>
        <v>5.0565551482026272E-3</v>
      </c>
    </row>
    <row r="4437" spans="7:9">
      <c r="G4437" s="4">
        <f t="shared" si="209"/>
        <v>2.9822555295842017</v>
      </c>
      <c r="H4437" s="1">
        <f t="shared" si="207"/>
        <v>0.9999995062455086</v>
      </c>
      <c r="I4437" s="1">
        <f t="shared" si="208"/>
        <v>5.0415001931808185E-3</v>
      </c>
    </row>
    <row r="4438" spans="7:9">
      <c r="G4438" s="4">
        <f t="shared" si="209"/>
        <v>2.9832555295842016</v>
      </c>
      <c r="H4438" s="1">
        <f t="shared" si="207"/>
        <v>0.99999950828568129</v>
      </c>
      <c r="I4438" s="1">
        <f t="shared" si="208"/>
        <v>5.0264850350075175E-3</v>
      </c>
    </row>
    <row r="4439" spans="7:9">
      <c r="G4439" s="4">
        <f t="shared" si="209"/>
        <v>2.9842555295842015</v>
      </c>
      <c r="H4439" s="1">
        <f t="shared" si="207"/>
        <v>0.99999951031779788</v>
      </c>
      <c r="I4439" s="1">
        <f t="shared" si="208"/>
        <v>5.0115095851408975E-3</v>
      </c>
    </row>
    <row r="4440" spans="7:9">
      <c r="G4440" s="4">
        <f t="shared" si="209"/>
        <v>2.9852555295842014</v>
      </c>
      <c r="H4440" s="1">
        <f t="shared" si="207"/>
        <v>0.99999951234188877</v>
      </c>
      <c r="I4440" s="1">
        <f t="shared" si="208"/>
        <v>4.99657375518393E-3</v>
      </c>
    </row>
    <row r="4441" spans="7:9">
      <c r="G4441" s="4">
        <f t="shared" si="209"/>
        <v>2.9862555295842013</v>
      </c>
      <c r="H4441" s="1">
        <f t="shared" si="207"/>
        <v>0.99999951435798384</v>
      </c>
      <c r="I4441" s="1">
        <f t="shared" si="208"/>
        <v>4.9816774568843016E-3</v>
      </c>
    </row>
    <row r="4442" spans="7:9">
      <c r="G4442" s="4">
        <f t="shared" si="209"/>
        <v>2.9872555295842012</v>
      </c>
      <c r="H4442" s="1">
        <f t="shared" si="207"/>
        <v>0.99999951636611306</v>
      </c>
      <c r="I4442" s="1">
        <f t="shared" si="208"/>
        <v>4.9668206021343591E-3</v>
      </c>
    </row>
    <row r="4443" spans="7:9">
      <c r="G4443" s="4">
        <f t="shared" si="209"/>
        <v>2.988255529584201</v>
      </c>
      <c r="H4443" s="1">
        <f t="shared" si="207"/>
        <v>0.99999951836630641</v>
      </c>
      <c r="I4443" s="1">
        <f t="shared" si="208"/>
        <v>4.9520031029710023E-3</v>
      </c>
    </row>
    <row r="4444" spans="7:9">
      <c r="G4444" s="4">
        <f t="shared" si="209"/>
        <v>2.9892555295842009</v>
      </c>
      <c r="H4444" s="1">
        <f t="shared" si="207"/>
        <v>0.99999952035859374</v>
      </c>
      <c r="I4444" s="1">
        <f t="shared" si="208"/>
        <v>4.937224871575622E-3</v>
      </c>
    </row>
    <row r="4445" spans="7:9">
      <c r="G4445" s="4">
        <f t="shared" si="209"/>
        <v>2.9902555295842008</v>
      </c>
      <c r="H4445" s="1">
        <f t="shared" si="207"/>
        <v>0.9999995223430046</v>
      </c>
      <c r="I4445" s="1">
        <f t="shared" si="208"/>
        <v>4.9224858202740161E-3</v>
      </c>
    </row>
    <row r="4446" spans="7:9">
      <c r="G4446" s="4">
        <f t="shared" si="209"/>
        <v>2.9912555295842007</v>
      </c>
      <c r="H4446" s="1">
        <f t="shared" si="207"/>
        <v>0.99999952431956862</v>
      </c>
      <c r="I4446" s="1">
        <f t="shared" si="208"/>
        <v>4.9077858615362976E-3</v>
      </c>
    </row>
    <row r="4447" spans="7:9">
      <c r="G4447" s="4">
        <f t="shared" si="209"/>
        <v>2.9922555295842006</v>
      </c>
      <c r="H4447" s="1">
        <f t="shared" si="207"/>
        <v>0.99999952628831512</v>
      </c>
      <c r="I4447" s="1">
        <f t="shared" si="208"/>
        <v>4.8931249079768348E-3</v>
      </c>
    </row>
    <row r="4448" spans="7:9">
      <c r="G4448" s="4">
        <f t="shared" si="209"/>
        <v>2.9932555295842005</v>
      </c>
      <c r="H4448" s="1">
        <f t="shared" si="207"/>
        <v>0.99999952824927374</v>
      </c>
      <c r="I4448" s="1">
        <f t="shared" si="208"/>
        <v>4.8785028723541497E-3</v>
      </c>
    </row>
    <row r="4449" spans="7:9">
      <c r="G4449" s="4">
        <f t="shared" si="209"/>
        <v>2.9942555295842004</v>
      </c>
      <c r="H4449" s="1">
        <f t="shared" si="207"/>
        <v>0.99999953020247345</v>
      </c>
      <c r="I4449" s="1">
        <f t="shared" si="208"/>
        <v>4.8639196675708462E-3</v>
      </c>
    </row>
    <row r="4450" spans="7:9">
      <c r="G4450" s="4">
        <f t="shared" si="209"/>
        <v>2.9952555295842003</v>
      </c>
      <c r="H4450" s="1">
        <f t="shared" si="207"/>
        <v>0.99999953214794357</v>
      </c>
      <c r="I4450" s="1">
        <f t="shared" si="208"/>
        <v>4.8493752066735224E-3</v>
      </c>
    </row>
    <row r="4451" spans="7:9">
      <c r="G4451" s="4">
        <f t="shared" si="209"/>
        <v>2.9962555295842002</v>
      </c>
      <c r="H4451" s="1">
        <f t="shared" si="207"/>
        <v>0.99999953408571307</v>
      </c>
      <c r="I4451" s="1">
        <f t="shared" si="208"/>
        <v>4.8348694028526951E-3</v>
      </c>
    </row>
    <row r="4452" spans="7:9">
      <c r="G4452" s="4">
        <f t="shared" si="209"/>
        <v>2.9972555295842001</v>
      </c>
      <c r="H4452" s="1">
        <f t="shared" si="207"/>
        <v>0.99999953601581093</v>
      </c>
      <c r="I4452" s="1">
        <f t="shared" si="208"/>
        <v>4.8204021694427043E-3</v>
      </c>
    </row>
    <row r="4453" spans="7:9">
      <c r="G4453" s="4">
        <f t="shared" si="209"/>
        <v>2.9982555295841999</v>
      </c>
      <c r="H4453" s="1">
        <f t="shared" si="207"/>
        <v>0.99999953793826601</v>
      </c>
      <c r="I4453" s="1">
        <f t="shared" si="208"/>
        <v>4.8059734199216468E-3</v>
      </c>
    </row>
    <row r="4454" spans="7:9">
      <c r="G4454" s="4">
        <f t="shared" si="209"/>
        <v>2.9992555295841998</v>
      </c>
      <c r="H4454" s="1">
        <f t="shared" si="207"/>
        <v>0.99999953985310697</v>
      </c>
      <c r="I4454" s="1">
        <f t="shared" si="208"/>
        <v>4.7915830679112672E-3</v>
      </c>
    </row>
    <row r="4455" spans="7:9">
      <c r="G4455" s="4">
        <f t="shared" si="209"/>
        <v>3.0002555295841997</v>
      </c>
      <c r="H4455" s="1">
        <f t="shared" si="207"/>
        <v>0.99999954176036265</v>
      </c>
      <c r="I4455" s="1">
        <f t="shared" si="208"/>
        <v>4.7772310271768873E-3</v>
      </c>
    </row>
    <row r="4456" spans="7:9">
      <c r="G4456" s="4">
        <f t="shared" si="209"/>
        <v>3.0012555295841996</v>
      </c>
      <c r="H4456" s="1">
        <f t="shared" si="207"/>
        <v>0.99999954366006139</v>
      </c>
      <c r="I4456" s="1">
        <f t="shared" si="208"/>
        <v>4.7629172116273339E-3</v>
      </c>
    </row>
    <row r="4457" spans="7:9">
      <c r="G4457" s="4">
        <f t="shared" si="209"/>
        <v>3.0022555295841995</v>
      </c>
      <c r="H4457" s="1">
        <f t="shared" si="207"/>
        <v>0.99999954555223158</v>
      </c>
      <c r="I4457" s="1">
        <f t="shared" si="208"/>
        <v>4.7486415353148303E-3</v>
      </c>
    </row>
    <row r="4458" spans="7:9">
      <c r="G4458" s="4">
        <f t="shared" si="209"/>
        <v>3.0032555295841994</v>
      </c>
      <c r="H4458" s="1">
        <f t="shared" si="207"/>
        <v>0.99999954743690178</v>
      </c>
      <c r="I4458" s="1">
        <f t="shared" si="208"/>
        <v>4.7344039124349062E-3</v>
      </c>
    </row>
    <row r="4459" spans="7:9">
      <c r="G4459" s="4">
        <f t="shared" si="209"/>
        <v>3.0042555295841993</v>
      </c>
      <c r="H4459" s="1">
        <f t="shared" si="207"/>
        <v>0.99999954931410007</v>
      </c>
      <c r="I4459" s="1">
        <f t="shared" si="208"/>
        <v>4.7202042573263403E-3</v>
      </c>
    </row>
    <row r="4460" spans="7:9">
      <c r="G4460" s="4">
        <f t="shared" si="209"/>
        <v>3.0052555295841992</v>
      </c>
      <c r="H4460" s="1">
        <f t="shared" si="207"/>
        <v>0.99999955118385464</v>
      </c>
      <c r="I4460" s="1">
        <f t="shared" si="208"/>
        <v>4.7060424844710506E-3</v>
      </c>
    </row>
    <row r="4461" spans="7:9">
      <c r="G4461" s="4">
        <f t="shared" si="209"/>
        <v>3.0062555295841991</v>
      </c>
      <c r="H4461" s="1">
        <f t="shared" si="207"/>
        <v>0.99999955304619359</v>
      </c>
      <c r="I4461" s="1">
        <f t="shared" si="208"/>
        <v>4.6919185084940062E-3</v>
      </c>
    </row>
    <row r="4462" spans="7:9">
      <c r="G4462" s="4">
        <f t="shared" si="209"/>
        <v>3.0072555295841989</v>
      </c>
      <c r="H4462" s="1">
        <f t="shared" si="207"/>
        <v>0.99999955490114467</v>
      </c>
      <c r="I4462" s="1">
        <f t="shared" si="208"/>
        <v>4.6778322441631496E-3</v>
      </c>
    </row>
    <row r="4463" spans="7:9">
      <c r="G4463" s="4">
        <f t="shared" si="209"/>
        <v>3.0082555295841988</v>
      </c>
      <c r="H4463" s="1">
        <f t="shared" si="207"/>
        <v>0.99999955674873586</v>
      </c>
      <c r="I4463" s="1">
        <f t="shared" si="208"/>
        <v>4.6637836063892994E-3</v>
      </c>
    </row>
    <row r="4464" spans="7:9">
      <c r="G4464" s="4">
        <f t="shared" si="209"/>
        <v>3.0092555295841987</v>
      </c>
      <c r="H4464" s="1">
        <f t="shared" si="207"/>
        <v>0.99999955858899492</v>
      </c>
      <c r="I4464" s="1">
        <f t="shared" si="208"/>
        <v>4.6497725102260688E-3</v>
      </c>
    </row>
    <row r="4465" spans="7:9">
      <c r="G4465" s="4">
        <f t="shared" si="209"/>
        <v>3.0102555295841986</v>
      </c>
      <c r="H4465" s="1">
        <f t="shared" si="207"/>
        <v>0.99999956042194937</v>
      </c>
      <c r="I4465" s="1">
        <f t="shared" si="208"/>
        <v>4.6357988708697695E-3</v>
      </c>
    </row>
    <row r="4466" spans="7:9">
      <c r="G4466" s="4">
        <f t="shared" si="209"/>
        <v>3.0112555295841985</v>
      </c>
      <c r="H4466" s="1">
        <f t="shared" si="207"/>
        <v>0.99999956224762676</v>
      </c>
      <c r="I4466" s="1">
        <f t="shared" si="208"/>
        <v>4.6218626036593196E-3</v>
      </c>
    </row>
    <row r="4467" spans="7:9">
      <c r="G4467" s="4">
        <f t="shared" si="209"/>
        <v>3.0122555295841984</v>
      </c>
      <c r="H4467" s="1">
        <f t="shared" si="207"/>
        <v>0.99999956406605472</v>
      </c>
      <c r="I4467" s="1">
        <f t="shared" si="208"/>
        <v>4.607963624076168E-3</v>
      </c>
    </row>
    <row r="4468" spans="7:9">
      <c r="G4468" s="4">
        <f t="shared" si="209"/>
        <v>3.0132555295841983</v>
      </c>
      <c r="H4468" s="1">
        <f t="shared" si="207"/>
        <v>0.99999956587726047</v>
      </c>
      <c r="I4468" s="1">
        <f t="shared" si="208"/>
        <v>4.5941018477441845E-3</v>
      </c>
    </row>
    <row r="4469" spans="7:9">
      <c r="G4469" s="4">
        <f t="shared" si="209"/>
        <v>3.0142555295841982</v>
      </c>
      <c r="H4469" s="1">
        <f t="shared" si="207"/>
        <v>0.99999956768127118</v>
      </c>
      <c r="I4469" s="1">
        <f t="shared" si="208"/>
        <v>4.580277190429579E-3</v>
      </c>
    </row>
    <row r="4470" spans="7:9">
      <c r="G4470" s="4">
        <f t="shared" si="209"/>
        <v>3.0152555295841981</v>
      </c>
      <c r="H4470" s="1">
        <f t="shared" si="207"/>
        <v>0.99999956947811408</v>
      </c>
      <c r="I4470" s="1">
        <f t="shared" si="208"/>
        <v>4.5664895680408097E-3</v>
      </c>
    </row>
    <row r="4471" spans="7:9">
      <c r="G4471" s="4">
        <f t="shared" si="209"/>
        <v>3.016255529584198</v>
      </c>
      <c r="H4471" s="1">
        <f t="shared" si="207"/>
        <v>0.99999957126781636</v>
      </c>
      <c r="I4471" s="1">
        <f t="shared" si="208"/>
        <v>4.5527388966284908E-3</v>
      </c>
    </row>
    <row r="4472" spans="7:9">
      <c r="G4472" s="4">
        <f t="shared" si="209"/>
        <v>3.0172555295841978</v>
      </c>
      <c r="H4472" s="1">
        <f t="shared" si="207"/>
        <v>0.99999957305040477</v>
      </c>
      <c r="I4472" s="1">
        <f t="shared" si="208"/>
        <v>4.5390250923852864E-3</v>
      </c>
    </row>
    <row r="4473" spans="7:9">
      <c r="G4473" s="4">
        <f t="shared" si="209"/>
        <v>3.0182555295841977</v>
      </c>
      <c r="H4473" s="1">
        <f t="shared" si="207"/>
        <v>0.99999957482590629</v>
      </c>
      <c r="I4473" s="1">
        <f t="shared" si="208"/>
        <v>4.5253480716458492E-3</v>
      </c>
    </row>
    <row r="4474" spans="7:9">
      <c r="G4474" s="4">
        <f t="shared" si="209"/>
        <v>3.0192555295841976</v>
      </c>
      <c r="H4474" s="1">
        <f t="shared" si="207"/>
        <v>0.99999957659434757</v>
      </c>
      <c r="I4474" s="1">
        <f t="shared" si="208"/>
        <v>4.5117077508866907E-3</v>
      </c>
    </row>
    <row r="4475" spans="7:9">
      <c r="G4475" s="4">
        <f t="shared" si="209"/>
        <v>3.0202555295841975</v>
      </c>
      <c r="H4475" s="1">
        <f t="shared" si="207"/>
        <v>0.99999957835575548</v>
      </c>
      <c r="I4475" s="1">
        <f t="shared" si="208"/>
        <v>4.4981040467261075E-3</v>
      </c>
    </row>
    <row r="4476" spans="7:9">
      <c r="G4476" s="4">
        <f t="shared" si="209"/>
        <v>3.0212555295841974</v>
      </c>
      <c r="H4476" s="1">
        <f t="shared" si="207"/>
        <v>0.99999958011015644</v>
      </c>
      <c r="I4476" s="1">
        <f t="shared" si="208"/>
        <v>4.4845368759240866E-3</v>
      </c>
    </row>
    <row r="4477" spans="7:9">
      <c r="G4477" s="4">
        <f t="shared" si="209"/>
        <v>3.0222555295841973</v>
      </c>
      <c r="H4477" s="1">
        <f t="shared" si="207"/>
        <v>0.99999958185757698</v>
      </c>
      <c r="I4477" s="1">
        <f t="shared" si="208"/>
        <v>4.4710061553822067E-3</v>
      </c>
    </row>
    <row r="4478" spans="7:9">
      <c r="G4478" s="4">
        <f t="shared" si="209"/>
        <v>3.0232555295841972</v>
      </c>
      <c r="H4478" s="1">
        <f t="shared" si="207"/>
        <v>0.99999958359804342</v>
      </c>
      <c r="I4478" s="1">
        <f t="shared" si="208"/>
        <v>4.4575118021435373E-3</v>
      </c>
    </row>
    <row r="4479" spans="7:9">
      <c r="G4479" s="4">
        <f t="shared" si="209"/>
        <v>3.0242555295841971</v>
      </c>
      <c r="H4479" s="1">
        <f t="shared" si="207"/>
        <v>0.99999958533158217</v>
      </c>
      <c r="I4479" s="1">
        <f t="shared" si="208"/>
        <v>4.4440537333925575E-3</v>
      </c>
    </row>
    <row r="4480" spans="7:9">
      <c r="G4480" s="4">
        <f t="shared" si="209"/>
        <v>3.025255529584197</v>
      </c>
      <c r="H4480" s="1">
        <f t="shared" si="207"/>
        <v>0.99999958705821945</v>
      </c>
      <c r="I4480" s="1">
        <f t="shared" si="208"/>
        <v>4.4306318664550474E-3</v>
      </c>
    </row>
    <row r="4481" spans="7:9">
      <c r="G4481" s="4">
        <f t="shared" si="209"/>
        <v>3.0262555295841969</v>
      </c>
      <c r="H4481" s="1">
        <f t="shared" si="207"/>
        <v>0.99999958877798134</v>
      </c>
      <c r="I4481" s="1">
        <f t="shared" si="208"/>
        <v>4.4172461187979893E-3</v>
      </c>
    </row>
    <row r="4482" spans="7:9">
      <c r="G4482" s="4">
        <f t="shared" si="209"/>
        <v>3.0272555295841967</v>
      </c>
      <c r="H4482" s="1">
        <f t="shared" ref="H4482:H4545" si="210">1-$B$1*NORMSDIST($E$5-$E$6*G4482)</f>
        <v>0.99999959049089371</v>
      </c>
      <c r="I4482" s="1">
        <f t="shared" ref="I4482:I4545" si="211">_xlfn.NORM.S.DIST(G4482,FALSE)/(1-$B$16)</f>
        <v>4.4038964080294982E-3</v>
      </c>
    </row>
    <row r="4483" spans="7:9">
      <c r="G4483" s="4">
        <f t="shared" ref="G4483:G4546" si="212">G4482+0.001</f>
        <v>3.0282555295841966</v>
      </c>
      <c r="H4483" s="1">
        <f t="shared" si="210"/>
        <v>0.99999959219698276</v>
      </c>
      <c r="I4483" s="1">
        <f t="shared" si="211"/>
        <v>4.3905826518986788E-3</v>
      </c>
    </row>
    <row r="4484" spans="7:9">
      <c r="G4484" s="4">
        <f t="shared" si="212"/>
        <v>3.0292555295841965</v>
      </c>
      <c r="H4484" s="1">
        <f t="shared" si="210"/>
        <v>0.99999959389627402</v>
      </c>
      <c r="I4484" s="1">
        <f t="shared" si="211"/>
        <v>4.3773047682955689E-3</v>
      </c>
    </row>
    <row r="4485" spans="7:9">
      <c r="G4485" s="4">
        <f t="shared" si="212"/>
        <v>3.0302555295841964</v>
      </c>
      <c r="H4485" s="1">
        <f t="shared" si="210"/>
        <v>0.99999959558879337</v>
      </c>
      <c r="I4485" s="1">
        <f t="shared" si="211"/>
        <v>4.3640626752510228E-3</v>
      </c>
    </row>
    <row r="4486" spans="7:9">
      <c r="G4486" s="4">
        <f t="shared" si="212"/>
        <v>3.0312555295841963</v>
      </c>
      <c r="H4486" s="1">
        <f t="shared" si="210"/>
        <v>0.99999959727456655</v>
      </c>
      <c r="I4486" s="1">
        <f t="shared" si="211"/>
        <v>4.3508562909366126E-3</v>
      </c>
    </row>
    <row r="4487" spans="7:9">
      <c r="G4487" s="4">
        <f t="shared" si="212"/>
        <v>3.0322555295841962</v>
      </c>
      <c r="H4487" s="1">
        <f t="shared" si="210"/>
        <v>0.99999959895361901</v>
      </c>
      <c r="I4487" s="1">
        <f t="shared" si="211"/>
        <v>4.3376855336645309E-3</v>
      </c>
    </row>
    <row r="4488" spans="7:9">
      <c r="G4488" s="4">
        <f t="shared" si="212"/>
        <v>3.0332555295841961</v>
      </c>
      <c r="H4488" s="1">
        <f t="shared" si="210"/>
        <v>0.99999960062597615</v>
      </c>
      <c r="I4488" s="1">
        <f t="shared" si="211"/>
        <v>4.3245503218874949E-3</v>
      </c>
    </row>
    <row r="4489" spans="7:9">
      <c r="G4489" s="4">
        <f t="shared" si="212"/>
        <v>3.034255529584196</v>
      </c>
      <c r="H4489" s="1">
        <f t="shared" si="210"/>
        <v>0.9999996022916634</v>
      </c>
      <c r="I4489" s="1">
        <f t="shared" si="211"/>
        <v>4.3114505741986449E-3</v>
      </c>
    </row>
    <row r="4490" spans="7:9">
      <c r="G4490" s="4">
        <f t="shared" si="212"/>
        <v>3.0352555295841959</v>
      </c>
      <c r="H4490" s="1">
        <f t="shared" si="210"/>
        <v>0.9999996039507062</v>
      </c>
      <c r="I4490" s="1">
        <f t="shared" si="211"/>
        <v>4.2983862093314449E-3</v>
      </c>
    </row>
    <row r="4491" spans="7:9">
      <c r="G4491" s="4">
        <f t="shared" si="212"/>
        <v>3.0362555295841958</v>
      </c>
      <c r="H4491" s="1">
        <f t="shared" si="210"/>
        <v>0.9999996056031295</v>
      </c>
      <c r="I4491" s="1">
        <f t="shared" si="211"/>
        <v>4.2853571461595802E-3</v>
      </c>
    </row>
    <row r="4492" spans="7:9">
      <c r="G4492" s="4">
        <f t="shared" si="212"/>
        <v>3.0372555295841956</v>
      </c>
      <c r="H4492" s="1">
        <f t="shared" si="210"/>
        <v>0.99999960724895853</v>
      </c>
      <c r="I4492" s="1">
        <f t="shared" si="211"/>
        <v>4.2723633036968554E-3</v>
      </c>
    </row>
    <row r="4493" spans="7:9">
      <c r="G4493" s="4">
        <f t="shared" si="212"/>
        <v>3.0382555295841955</v>
      </c>
      <c r="H4493" s="1">
        <f t="shared" si="210"/>
        <v>0.99999960888821826</v>
      </c>
      <c r="I4493" s="1">
        <f t="shared" si="211"/>
        <v>4.259404601097091E-3</v>
      </c>
    </row>
    <row r="4494" spans="7:9">
      <c r="G4494" s="4">
        <f t="shared" si="212"/>
        <v>3.0392555295841954</v>
      </c>
      <c r="H4494" s="1">
        <f t="shared" si="210"/>
        <v>0.99999961052093367</v>
      </c>
      <c r="I4494" s="1">
        <f t="shared" si="211"/>
        <v>4.2464809576540398E-3</v>
      </c>
    </row>
    <row r="4495" spans="7:9">
      <c r="G4495" s="4">
        <f t="shared" si="212"/>
        <v>3.0402555295841953</v>
      </c>
      <c r="H4495" s="1">
        <f t="shared" si="210"/>
        <v>0.99999961214712951</v>
      </c>
      <c r="I4495" s="1">
        <f t="shared" si="211"/>
        <v>4.2335922928012611E-3</v>
      </c>
    </row>
    <row r="4496" spans="7:9">
      <c r="G4496" s="4">
        <f t="shared" si="212"/>
        <v>3.0412555295841952</v>
      </c>
      <c r="H4496" s="1">
        <f t="shared" si="210"/>
        <v>0.99999961376683055</v>
      </c>
      <c r="I4496" s="1">
        <f t="shared" si="211"/>
        <v>4.2207385261120228E-3</v>
      </c>
    </row>
    <row r="4497" spans="7:9">
      <c r="G4497" s="4">
        <f t="shared" si="212"/>
        <v>3.0422555295841951</v>
      </c>
      <c r="H4497" s="1">
        <f t="shared" si="210"/>
        <v>0.99999961538006155</v>
      </c>
      <c r="I4497" s="1">
        <f t="shared" si="211"/>
        <v>4.2079195772992128E-3</v>
      </c>
    </row>
    <row r="4498" spans="7:9">
      <c r="G4498" s="4">
        <f t="shared" si="212"/>
        <v>3.043255529584195</v>
      </c>
      <c r="H4498" s="1">
        <f t="shared" si="210"/>
        <v>0.99999961698684692</v>
      </c>
      <c r="I4498" s="1">
        <f t="shared" si="211"/>
        <v>4.1951353662152283E-3</v>
      </c>
    </row>
    <row r="4499" spans="7:9">
      <c r="G4499" s="4">
        <f t="shared" si="212"/>
        <v>3.0442555295841949</v>
      </c>
      <c r="H4499" s="1">
        <f t="shared" si="210"/>
        <v>0.99999961858721131</v>
      </c>
      <c r="I4499" s="1">
        <f t="shared" si="211"/>
        <v>4.1823858128518625E-3</v>
      </c>
    </row>
    <row r="4500" spans="7:9">
      <c r="G4500" s="4">
        <f t="shared" si="212"/>
        <v>3.0452555295841948</v>
      </c>
      <c r="H4500" s="1">
        <f t="shared" si="210"/>
        <v>0.99999962018117894</v>
      </c>
      <c r="I4500" s="1">
        <f t="shared" si="211"/>
        <v>4.169670837340214E-3</v>
      </c>
    </row>
    <row r="4501" spans="7:9">
      <c r="G4501" s="4">
        <f t="shared" si="212"/>
        <v>3.0462555295841947</v>
      </c>
      <c r="H4501" s="1">
        <f t="shared" si="210"/>
        <v>0.99999962176877422</v>
      </c>
      <c r="I4501" s="1">
        <f t="shared" si="211"/>
        <v>4.156990359950573E-3</v>
      </c>
    </row>
    <row r="4502" spans="7:9">
      <c r="G4502" s="4">
        <f t="shared" si="212"/>
        <v>3.0472555295841945</v>
      </c>
      <c r="H4502" s="1">
        <f t="shared" si="210"/>
        <v>0.99999962335002135</v>
      </c>
      <c r="I4502" s="1">
        <f t="shared" si="211"/>
        <v>4.1443443010923259E-3</v>
      </c>
    </row>
    <row r="4503" spans="7:9">
      <c r="G4503" s="4">
        <f t="shared" si="212"/>
        <v>3.0482555295841944</v>
      </c>
      <c r="H4503" s="1">
        <f t="shared" si="210"/>
        <v>0.99999962492494443</v>
      </c>
      <c r="I4503" s="1">
        <f t="shared" si="211"/>
        <v>4.1317325813138451E-3</v>
      </c>
    </row>
    <row r="4504" spans="7:9">
      <c r="G4504" s="4">
        <f t="shared" si="212"/>
        <v>3.0492555295841943</v>
      </c>
      <c r="H4504" s="1">
        <f t="shared" si="210"/>
        <v>0.99999962649356755</v>
      </c>
      <c r="I4504" s="1">
        <f t="shared" si="211"/>
        <v>4.1191551213023755E-3</v>
      </c>
    </row>
    <row r="4505" spans="7:9">
      <c r="G4505" s="4">
        <f t="shared" si="212"/>
        <v>3.0502555295841942</v>
      </c>
      <c r="H4505" s="1">
        <f t="shared" si="210"/>
        <v>0.99999962805591458</v>
      </c>
      <c r="I4505" s="1">
        <f t="shared" si="211"/>
        <v>4.1066118418839484E-3</v>
      </c>
    </row>
    <row r="4506" spans="7:9">
      <c r="G4506" s="4">
        <f t="shared" si="212"/>
        <v>3.0512555295841941</v>
      </c>
      <c r="H4506" s="1">
        <f t="shared" si="210"/>
        <v>0.9999996296120095</v>
      </c>
      <c r="I4506" s="1">
        <f t="shared" si="211"/>
        <v>4.0941026640232536E-3</v>
      </c>
    </row>
    <row r="4507" spans="7:9">
      <c r="G4507" s="4">
        <f t="shared" si="212"/>
        <v>3.052255529584194</v>
      </c>
      <c r="H4507" s="1">
        <f t="shared" si="210"/>
        <v>0.99999963116187618</v>
      </c>
      <c r="I4507" s="1">
        <f t="shared" si="211"/>
        <v>4.0816275088235467E-3</v>
      </c>
    </row>
    <row r="4508" spans="7:9">
      <c r="G4508" s="4">
        <f t="shared" si="212"/>
        <v>3.0532555295841939</v>
      </c>
      <c r="H4508" s="1">
        <f t="shared" si="210"/>
        <v>0.99999963270553804</v>
      </c>
      <c r="I4508" s="1">
        <f t="shared" si="211"/>
        <v>4.0691862975265371E-3</v>
      </c>
    </row>
    <row r="4509" spans="7:9">
      <c r="G4509" s="4">
        <f t="shared" si="212"/>
        <v>3.0542555295841938</v>
      </c>
      <c r="H4509" s="1">
        <f t="shared" si="210"/>
        <v>0.99999963424301896</v>
      </c>
      <c r="I4509" s="1">
        <f t="shared" si="211"/>
        <v>4.0567789515122878E-3</v>
      </c>
    </row>
    <row r="4510" spans="7:9">
      <c r="G4510" s="4">
        <f t="shared" si="212"/>
        <v>3.0552555295841937</v>
      </c>
      <c r="H4510" s="1">
        <f t="shared" si="210"/>
        <v>0.99999963577434225</v>
      </c>
      <c r="I4510" s="1">
        <f t="shared" si="211"/>
        <v>4.0444053922990874E-3</v>
      </c>
    </row>
    <row r="4511" spans="7:9">
      <c r="G4511" s="4">
        <f t="shared" si="212"/>
        <v>3.0562555295841936</v>
      </c>
      <c r="H4511" s="1">
        <f t="shared" si="210"/>
        <v>0.99999963729953156</v>
      </c>
      <c r="I4511" s="1">
        <f t="shared" si="211"/>
        <v>4.0320655415433731E-3</v>
      </c>
    </row>
    <row r="4512" spans="7:9">
      <c r="G4512" s="4">
        <f t="shared" si="212"/>
        <v>3.0572555295841934</v>
      </c>
      <c r="H4512" s="1">
        <f t="shared" si="210"/>
        <v>0.9999996388186102</v>
      </c>
      <c r="I4512" s="1">
        <f t="shared" si="211"/>
        <v>4.0197593210395937E-3</v>
      </c>
    </row>
    <row r="4513" spans="7:9">
      <c r="G4513" s="4">
        <f t="shared" si="212"/>
        <v>3.0582555295841933</v>
      </c>
      <c r="H4513" s="1">
        <f t="shared" si="210"/>
        <v>0.99999964033160138</v>
      </c>
      <c r="I4513" s="1">
        <f t="shared" si="211"/>
        <v>4.0074866527201151E-3</v>
      </c>
    </row>
    <row r="4514" spans="7:9">
      <c r="G4514" s="4">
        <f t="shared" si="212"/>
        <v>3.0592555295841932</v>
      </c>
      <c r="H4514" s="1">
        <f t="shared" si="210"/>
        <v>0.99999964183852841</v>
      </c>
      <c r="I4514" s="1">
        <f t="shared" si="211"/>
        <v>3.9952474586551108E-3</v>
      </c>
    </row>
    <row r="4515" spans="7:9">
      <c r="G4515" s="4">
        <f t="shared" si="212"/>
        <v>3.0602555295841931</v>
      </c>
      <c r="H4515" s="1">
        <f t="shared" si="210"/>
        <v>0.99999964333941427</v>
      </c>
      <c r="I4515" s="1">
        <f t="shared" si="211"/>
        <v>3.9830416610524477E-3</v>
      </c>
    </row>
    <row r="4516" spans="7:9">
      <c r="G4516" s="4">
        <f t="shared" si="212"/>
        <v>3.061255529584193</v>
      </c>
      <c r="H4516" s="1">
        <f t="shared" si="210"/>
        <v>0.99999964483428205</v>
      </c>
      <c r="I4516" s="1">
        <f t="shared" si="211"/>
        <v>3.970869182257585E-3</v>
      </c>
    </row>
    <row r="4517" spans="7:9">
      <c r="G4517" s="4">
        <f t="shared" si="212"/>
        <v>3.0622555295841929</v>
      </c>
      <c r="H4517" s="1">
        <f t="shared" si="210"/>
        <v>0.99999964632315463</v>
      </c>
      <c r="I4517" s="1">
        <f t="shared" si="211"/>
        <v>3.9587299447534485E-3</v>
      </c>
    </row>
    <row r="4518" spans="7:9">
      <c r="G4518" s="4">
        <f t="shared" si="212"/>
        <v>3.0632555295841928</v>
      </c>
      <c r="H4518" s="1">
        <f t="shared" si="210"/>
        <v>0.99999964780605499</v>
      </c>
      <c r="I4518" s="1">
        <f t="shared" si="211"/>
        <v>3.9466238711603312E-3</v>
      </c>
    </row>
    <row r="4519" spans="7:9">
      <c r="G4519" s="4">
        <f t="shared" si="212"/>
        <v>3.0642555295841927</v>
      </c>
      <c r="H4519" s="1">
        <f t="shared" si="210"/>
        <v>0.99999964928300589</v>
      </c>
      <c r="I4519" s="1">
        <f t="shared" si="211"/>
        <v>3.9345508842357881E-3</v>
      </c>
    </row>
    <row r="4520" spans="7:9">
      <c r="G4520" s="4">
        <f t="shared" si="212"/>
        <v>3.0652555295841926</v>
      </c>
      <c r="H4520" s="1">
        <f t="shared" si="210"/>
        <v>0.99999965075403008</v>
      </c>
      <c r="I4520" s="1">
        <f t="shared" si="211"/>
        <v>3.922510906874511E-3</v>
      </c>
    </row>
    <row r="4521" spans="7:9">
      <c r="G4521" s="4">
        <f t="shared" si="212"/>
        <v>3.0662555295841925</v>
      </c>
      <c r="H4521" s="1">
        <f t="shared" si="210"/>
        <v>0.99999965221914999</v>
      </c>
      <c r="I4521" s="1">
        <f t="shared" si="211"/>
        <v>3.910503862108226E-3</v>
      </c>
    </row>
    <row r="4522" spans="7:9">
      <c r="G4522" s="4">
        <f t="shared" si="212"/>
        <v>3.0672555295841923</v>
      </c>
      <c r="H4522" s="1">
        <f t="shared" si="210"/>
        <v>0.99999965367838828</v>
      </c>
      <c r="I4522" s="1">
        <f t="shared" si="211"/>
        <v>3.8985296731055717E-3</v>
      </c>
    </row>
    <row r="4523" spans="7:9">
      <c r="G4523" s="4">
        <f t="shared" si="212"/>
        <v>3.0682555295841922</v>
      </c>
      <c r="H4523" s="1">
        <f t="shared" si="210"/>
        <v>0.99999965513176747</v>
      </c>
      <c r="I4523" s="1">
        <f t="shared" si="211"/>
        <v>3.886588263172007E-3</v>
      </c>
    </row>
    <row r="4524" spans="7:9">
      <c r="G4524" s="4">
        <f t="shared" si="212"/>
        <v>3.0692555295841921</v>
      </c>
      <c r="H4524" s="1">
        <f t="shared" si="210"/>
        <v>0.99999965657930978</v>
      </c>
      <c r="I4524" s="1">
        <f t="shared" si="211"/>
        <v>3.8746795557496709E-3</v>
      </c>
    </row>
    <row r="4525" spans="7:9">
      <c r="G4525" s="4">
        <f t="shared" si="212"/>
        <v>3.070255529584192</v>
      </c>
      <c r="H4525" s="1">
        <f t="shared" si="210"/>
        <v>0.99999965802103763</v>
      </c>
      <c r="I4525" s="1">
        <f t="shared" si="211"/>
        <v>3.8628034744172999E-3</v>
      </c>
    </row>
    <row r="4526" spans="7:9">
      <c r="G4526" s="4">
        <f t="shared" si="212"/>
        <v>3.0712555295841919</v>
      </c>
      <c r="H4526" s="1">
        <f t="shared" si="210"/>
        <v>0.99999965945697311</v>
      </c>
      <c r="I4526" s="1">
        <f t="shared" si="211"/>
        <v>3.8509599428900865E-3</v>
      </c>
    </row>
    <row r="4527" spans="7:9">
      <c r="G4527" s="4">
        <f t="shared" si="212"/>
        <v>3.0722555295841918</v>
      </c>
      <c r="H4527" s="1">
        <f t="shared" si="210"/>
        <v>0.99999966088713854</v>
      </c>
      <c r="I4527" s="1">
        <f t="shared" si="211"/>
        <v>3.839148885019586E-3</v>
      </c>
    </row>
    <row r="4528" spans="7:9">
      <c r="G4528" s="4">
        <f t="shared" si="212"/>
        <v>3.0732555295841917</v>
      </c>
      <c r="H4528" s="1">
        <f t="shared" si="210"/>
        <v>0.99999966231155579</v>
      </c>
      <c r="I4528" s="1">
        <f t="shared" si="211"/>
        <v>3.8273702247935862E-3</v>
      </c>
    </row>
    <row r="4529" spans="7:9">
      <c r="G4529" s="4">
        <f t="shared" si="212"/>
        <v>3.0742555295841916</v>
      </c>
      <c r="H4529" s="1">
        <f t="shared" si="210"/>
        <v>0.99999966373024696</v>
      </c>
      <c r="I4529" s="1">
        <f t="shared" si="211"/>
        <v>3.815623886336013E-3</v>
      </c>
    </row>
    <row r="4530" spans="7:9">
      <c r="G4530" s="4">
        <f t="shared" si="212"/>
        <v>3.0752555295841915</v>
      </c>
      <c r="H4530" s="1">
        <f t="shared" si="210"/>
        <v>0.99999966514323391</v>
      </c>
      <c r="I4530" s="1">
        <f t="shared" si="211"/>
        <v>3.8039097939067917E-3</v>
      </c>
    </row>
    <row r="4531" spans="7:9">
      <c r="G4531" s="4">
        <f t="shared" si="212"/>
        <v>3.0762555295841914</v>
      </c>
      <c r="H4531" s="1">
        <f t="shared" si="210"/>
        <v>0.9999996665505384</v>
      </c>
      <c r="I4531" s="1">
        <f t="shared" si="211"/>
        <v>3.7922278719017583E-3</v>
      </c>
    </row>
    <row r="4532" spans="7:9">
      <c r="G4532" s="4">
        <f t="shared" si="212"/>
        <v>3.0772555295841912</v>
      </c>
      <c r="H4532" s="1">
        <f t="shared" si="210"/>
        <v>0.99999966795218231</v>
      </c>
      <c r="I4532" s="1">
        <f t="shared" si="211"/>
        <v>3.7805780448525216E-3</v>
      </c>
    </row>
    <row r="4533" spans="7:9">
      <c r="G4533" s="4">
        <f t="shared" si="212"/>
        <v>3.0782555295841911</v>
      </c>
      <c r="H4533" s="1">
        <f t="shared" si="210"/>
        <v>0.99999966934818707</v>
      </c>
      <c r="I4533" s="1">
        <f t="shared" si="211"/>
        <v>3.7689602374263594E-3</v>
      </c>
    </row>
    <row r="4534" spans="7:9">
      <c r="G4534" s="4">
        <f t="shared" si="212"/>
        <v>3.079255529584191</v>
      </c>
      <c r="H4534" s="1">
        <f t="shared" si="210"/>
        <v>0.99999967073857443</v>
      </c>
      <c r="I4534" s="1">
        <f t="shared" si="211"/>
        <v>3.7573743744261012E-3</v>
      </c>
    </row>
    <row r="4535" spans="7:9">
      <c r="G4535" s="4">
        <f t="shared" si="212"/>
        <v>3.0802555295841909</v>
      </c>
      <c r="H4535" s="1">
        <f t="shared" si="210"/>
        <v>0.99999967212336593</v>
      </c>
      <c r="I4535" s="1">
        <f t="shared" si="211"/>
        <v>3.7458203807900041E-3</v>
      </c>
    </row>
    <row r="4536" spans="7:9">
      <c r="G4536" s="4">
        <f t="shared" si="212"/>
        <v>3.0812555295841908</v>
      </c>
      <c r="H4536" s="1">
        <f t="shared" si="210"/>
        <v>0.9999996735025829</v>
      </c>
      <c r="I4536" s="1">
        <f t="shared" si="211"/>
        <v>3.7342981815916558E-3</v>
      </c>
    </row>
    <row r="4537" spans="7:9">
      <c r="G4537" s="4">
        <f t="shared" si="212"/>
        <v>3.0822555295841907</v>
      </c>
      <c r="H4537" s="1">
        <f t="shared" si="210"/>
        <v>0.99999967487624664</v>
      </c>
      <c r="I4537" s="1">
        <f t="shared" si="211"/>
        <v>3.7228077020398337E-3</v>
      </c>
    </row>
    <row r="4538" spans="7:9">
      <c r="G4538" s="4">
        <f t="shared" si="212"/>
        <v>3.0832555295841906</v>
      </c>
      <c r="H4538" s="1">
        <f t="shared" si="210"/>
        <v>0.99999967624437847</v>
      </c>
      <c r="I4538" s="1">
        <f t="shared" si="211"/>
        <v>3.7113488674784018E-3</v>
      </c>
    </row>
    <row r="4539" spans="7:9">
      <c r="G4539" s="4">
        <f t="shared" si="212"/>
        <v>3.0842555295841905</v>
      </c>
      <c r="H4539" s="1">
        <f t="shared" si="210"/>
        <v>0.9999996776069997</v>
      </c>
      <c r="I4539" s="1">
        <f t="shared" si="211"/>
        <v>3.699921603386191E-3</v>
      </c>
    </row>
    <row r="4540" spans="7:9">
      <c r="G4540" s="4">
        <f t="shared" si="212"/>
        <v>3.0852555295841904</v>
      </c>
      <c r="H4540" s="1">
        <f t="shared" si="210"/>
        <v>0.99999967896413133</v>
      </c>
      <c r="I4540" s="1">
        <f t="shared" si="211"/>
        <v>3.6885258353768816E-3</v>
      </c>
    </row>
    <row r="4541" spans="7:9">
      <c r="G4541" s="4">
        <f t="shared" si="212"/>
        <v>3.0862555295841902</v>
      </c>
      <c r="H4541" s="1">
        <f t="shared" si="210"/>
        <v>0.99999968031579445</v>
      </c>
      <c r="I4541" s="1">
        <f t="shared" si="211"/>
        <v>3.6771614891988832E-3</v>
      </c>
    </row>
    <row r="4542" spans="7:9">
      <c r="G4542" s="4">
        <f t="shared" si="212"/>
        <v>3.0872555295841901</v>
      </c>
      <c r="H4542" s="1">
        <f t="shared" si="210"/>
        <v>0.99999968166200992</v>
      </c>
      <c r="I4542" s="1">
        <f t="shared" si="211"/>
        <v>3.6658284907352201E-3</v>
      </c>
    </row>
    <row r="4543" spans="7:9">
      <c r="G4543" s="4">
        <f t="shared" si="212"/>
        <v>3.08825552958419</v>
      </c>
      <c r="H4543" s="1">
        <f t="shared" si="210"/>
        <v>0.99999968300279873</v>
      </c>
      <c r="I4543" s="1">
        <f t="shared" si="211"/>
        <v>3.654526766003403E-3</v>
      </c>
    </row>
    <row r="4544" spans="7:9">
      <c r="G4544" s="4">
        <f t="shared" si="212"/>
        <v>3.0892555295841899</v>
      </c>
      <c r="H4544" s="1">
        <f t="shared" si="210"/>
        <v>0.99999968433818176</v>
      </c>
      <c r="I4544" s="1">
        <f t="shared" si="211"/>
        <v>3.6432562411553232E-3</v>
      </c>
    </row>
    <row r="4545" spans="7:9">
      <c r="G4545" s="4">
        <f t="shared" si="212"/>
        <v>3.0902555295841898</v>
      </c>
      <c r="H4545" s="1">
        <f t="shared" si="210"/>
        <v>0.99999968566817954</v>
      </c>
      <c r="I4545" s="1">
        <f t="shared" si="211"/>
        <v>3.632016842477122E-3</v>
      </c>
    </row>
    <row r="4546" spans="7:9">
      <c r="G4546" s="4">
        <f t="shared" si="212"/>
        <v>3.0912555295841897</v>
      </c>
      <c r="H4546" s="1">
        <f t="shared" ref="H4546:H4609" si="213">1-$B$1*NORMSDIST($E$5-$E$6*G4546)</f>
        <v>0.99999968699281294</v>
      </c>
      <c r="I4546" s="1">
        <f t="shared" ref="I4546:I4609" si="214">_xlfn.NORM.S.DIST(G4546,FALSE)/(1-$B$16)</f>
        <v>3.6208084963890792E-3</v>
      </c>
    </row>
    <row r="4547" spans="7:9">
      <c r="G4547" s="4">
        <f t="shared" ref="G4547:G4610" si="215">G4546+0.001</f>
        <v>3.0922555295841896</v>
      </c>
      <c r="H4547" s="1">
        <f t="shared" si="213"/>
        <v>0.99999968831210251</v>
      </c>
      <c r="I4547" s="1">
        <f t="shared" si="214"/>
        <v>3.6096311294454885E-3</v>
      </c>
    </row>
    <row r="4548" spans="7:9">
      <c r="G4548" s="4">
        <f t="shared" si="215"/>
        <v>3.0932555295841895</v>
      </c>
      <c r="H4548" s="1">
        <f t="shared" si="213"/>
        <v>0.99999968962606856</v>
      </c>
      <c r="I4548" s="1">
        <f t="shared" si="214"/>
        <v>3.5984846683345417E-3</v>
      </c>
    </row>
    <row r="4549" spans="7:9">
      <c r="G4549" s="4">
        <f t="shared" si="215"/>
        <v>3.0942555295841894</v>
      </c>
      <c r="H4549" s="1">
        <f t="shared" si="213"/>
        <v>0.99999969093473184</v>
      </c>
      <c r="I4549" s="1">
        <f t="shared" si="214"/>
        <v>3.5873690398781949E-3</v>
      </c>
    </row>
    <row r="4550" spans="7:9">
      <c r="G4550" s="4">
        <f t="shared" si="215"/>
        <v>3.0952555295841893</v>
      </c>
      <c r="H4550" s="1">
        <f t="shared" si="213"/>
        <v>0.99999969223811247</v>
      </c>
      <c r="I4550" s="1">
        <f t="shared" si="214"/>
        <v>3.5762841710320734E-3</v>
      </c>
    </row>
    <row r="4551" spans="7:9">
      <c r="G4551" s="4">
        <f t="shared" si="215"/>
        <v>3.0962555295841891</v>
      </c>
      <c r="H4551" s="1">
        <f t="shared" si="213"/>
        <v>0.99999969353623086</v>
      </c>
      <c r="I4551" s="1">
        <f t="shared" si="214"/>
        <v>3.5652299888853222E-3</v>
      </c>
    </row>
    <row r="4552" spans="7:9">
      <c r="G4552" s="4">
        <f t="shared" si="215"/>
        <v>3.097255529584189</v>
      </c>
      <c r="H4552" s="1">
        <f t="shared" si="213"/>
        <v>0.99999969482910711</v>
      </c>
      <c r="I4552" s="1">
        <f t="shared" si="214"/>
        <v>3.5542064206605006E-3</v>
      </c>
    </row>
    <row r="4553" spans="7:9">
      <c r="G4553" s="4">
        <f t="shared" si="215"/>
        <v>3.0982555295841889</v>
      </c>
      <c r="H4553" s="1">
        <f t="shared" si="213"/>
        <v>0.99999969611676165</v>
      </c>
      <c r="I4553" s="1">
        <f t="shared" si="214"/>
        <v>3.5432133937134632E-3</v>
      </c>
    </row>
    <row r="4554" spans="7:9">
      <c r="G4554" s="4">
        <f t="shared" si="215"/>
        <v>3.0992555295841888</v>
      </c>
      <c r="H4554" s="1">
        <f t="shared" si="213"/>
        <v>0.99999969739921424</v>
      </c>
      <c r="I4554" s="1">
        <f t="shared" si="214"/>
        <v>3.5322508355332197E-3</v>
      </c>
    </row>
    <row r="4555" spans="7:9">
      <c r="G4555" s="4">
        <f t="shared" si="215"/>
        <v>3.1002555295841887</v>
      </c>
      <c r="H4555" s="1">
        <f t="shared" si="213"/>
        <v>0.99999969867648497</v>
      </c>
      <c r="I4555" s="1">
        <f t="shared" si="214"/>
        <v>3.5213186737418386E-3</v>
      </c>
    </row>
    <row r="4556" spans="7:9">
      <c r="G4556" s="4">
        <f t="shared" si="215"/>
        <v>3.1012555295841886</v>
      </c>
      <c r="H4556" s="1">
        <f t="shared" si="213"/>
        <v>0.99999969994859383</v>
      </c>
      <c r="I4556" s="1">
        <f t="shared" si="214"/>
        <v>3.5104168360943003E-3</v>
      </c>
    </row>
    <row r="4557" spans="7:9">
      <c r="G4557" s="4">
        <f t="shared" si="215"/>
        <v>3.1022555295841885</v>
      </c>
      <c r="H4557" s="1">
        <f t="shared" si="213"/>
        <v>0.99999970121556059</v>
      </c>
      <c r="I4557" s="1">
        <f t="shared" si="214"/>
        <v>3.4995452504783912E-3</v>
      </c>
    </row>
    <row r="4558" spans="7:9">
      <c r="G4558" s="4">
        <f t="shared" si="215"/>
        <v>3.1032555295841884</v>
      </c>
      <c r="H4558" s="1">
        <f t="shared" si="213"/>
        <v>0.99999970247740511</v>
      </c>
      <c r="I4558" s="1">
        <f t="shared" si="214"/>
        <v>3.4887038449145707E-3</v>
      </c>
    </row>
    <row r="4559" spans="7:9">
      <c r="G4559" s="4">
        <f t="shared" si="215"/>
        <v>3.1042555295841883</v>
      </c>
      <c r="H4559" s="1">
        <f t="shared" si="213"/>
        <v>0.99999970373414715</v>
      </c>
      <c r="I4559" s="1">
        <f t="shared" si="214"/>
        <v>3.4778925475558511E-3</v>
      </c>
    </row>
    <row r="4560" spans="7:9">
      <c r="G4560" s="4">
        <f t="shared" si="215"/>
        <v>3.1052555295841882</v>
      </c>
      <c r="H4560" s="1">
        <f t="shared" si="213"/>
        <v>0.99999970498580615</v>
      </c>
      <c r="I4560" s="1">
        <f t="shared" si="214"/>
        <v>3.4671112866876777E-3</v>
      </c>
    </row>
    <row r="4561" spans="7:9">
      <c r="G4561" s="4">
        <f t="shared" si="215"/>
        <v>3.106255529584188</v>
      </c>
      <c r="H4561" s="1">
        <f t="shared" si="213"/>
        <v>0.99999970623240186</v>
      </c>
      <c r="I4561" s="1">
        <f t="shared" si="214"/>
        <v>3.4563599907278006E-3</v>
      </c>
    </row>
    <row r="4562" spans="7:9">
      <c r="G4562" s="4">
        <f t="shared" si="215"/>
        <v>3.1072555295841879</v>
      </c>
      <c r="H4562" s="1">
        <f t="shared" si="213"/>
        <v>0.99999970747395361</v>
      </c>
      <c r="I4562" s="1">
        <f t="shared" si="214"/>
        <v>3.4456385882261466E-3</v>
      </c>
    </row>
    <row r="4563" spans="7:9">
      <c r="G4563" s="4">
        <f t="shared" si="215"/>
        <v>3.1082555295841878</v>
      </c>
      <c r="H4563" s="1">
        <f t="shared" si="213"/>
        <v>0.99999970871048105</v>
      </c>
      <c r="I4563" s="1">
        <f t="shared" si="214"/>
        <v>3.4349470078647005E-3</v>
      </c>
    </row>
    <row r="4564" spans="7:9">
      <c r="G4564" s="4">
        <f t="shared" si="215"/>
        <v>3.1092555295841877</v>
      </c>
      <c r="H4564" s="1">
        <f t="shared" si="213"/>
        <v>0.99999970994200338</v>
      </c>
      <c r="I4564" s="1">
        <f t="shared" si="214"/>
        <v>3.424285178457383E-3</v>
      </c>
    </row>
    <row r="4565" spans="7:9">
      <c r="G4565" s="4">
        <f t="shared" si="215"/>
        <v>3.1102555295841876</v>
      </c>
      <c r="H4565" s="1">
        <f t="shared" si="213"/>
        <v>0.99999971116853992</v>
      </c>
      <c r="I4565" s="1">
        <f t="shared" si="214"/>
        <v>3.4136530289499154E-3</v>
      </c>
    </row>
    <row r="4566" spans="7:9">
      <c r="G4566" s="4">
        <f t="shared" si="215"/>
        <v>3.1112555295841875</v>
      </c>
      <c r="H4566" s="1">
        <f t="shared" si="213"/>
        <v>0.99999971239010976</v>
      </c>
      <c r="I4566" s="1">
        <f t="shared" si="214"/>
        <v>3.4030504884197056E-3</v>
      </c>
    </row>
    <row r="4567" spans="7:9">
      <c r="G4567" s="4">
        <f t="shared" si="215"/>
        <v>3.1122555295841874</v>
      </c>
      <c r="H4567" s="1">
        <f t="shared" si="213"/>
        <v>0.99999971360673223</v>
      </c>
      <c r="I4567" s="1">
        <f t="shared" si="214"/>
        <v>3.3924774860757184E-3</v>
      </c>
    </row>
    <row r="4568" spans="7:9">
      <c r="G4568" s="4">
        <f t="shared" si="215"/>
        <v>3.1132555295841873</v>
      </c>
      <c r="H4568" s="1">
        <f t="shared" si="213"/>
        <v>0.99999971481842642</v>
      </c>
      <c r="I4568" s="1">
        <f t="shared" si="214"/>
        <v>3.3819339512583427E-3</v>
      </c>
    </row>
    <row r="4569" spans="7:9">
      <c r="G4569" s="4">
        <f t="shared" si="215"/>
        <v>3.1142555295841872</v>
      </c>
      <c r="H4569" s="1">
        <f t="shared" si="213"/>
        <v>0.9999997160252112</v>
      </c>
      <c r="I4569" s="1">
        <f t="shared" si="214"/>
        <v>3.3714198134392691E-3</v>
      </c>
    </row>
    <row r="4570" spans="7:9">
      <c r="G4570" s="4">
        <f t="shared" si="215"/>
        <v>3.1152555295841871</v>
      </c>
      <c r="H4570" s="1">
        <f t="shared" si="213"/>
        <v>0.99999971722710546</v>
      </c>
      <c r="I4570" s="1">
        <f t="shared" si="214"/>
        <v>3.3609350022213774E-3</v>
      </c>
    </row>
    <row r="4571" spans="7:9">
      <c r="G4571" s="4">
        <f t="shared" si="215"/>
        <v>3.1162555295841869</v>
      </c>
      <c r="H4571" s="1">
        <f t="shared" si="213"/>
        <v>0.99999971842412827</v>
      </c>
      <c r="I4571" s="1">
        <f t="shared" si="214"/>
        <v>3.3504794473385906E-3</v>
      </c>
    </row>
    <row r="4572" spans="7:9">
      <c r="G4572" s="4">
        <f t="shared" si="215"/>
        <v>3.1172555295841868</v>
      </c>
      <c r="H4572" s="1">
        <f t="shared" si="213"/>
        <v>0.9999997196162983</v>
      </c>
      <c r="I4572" s="1">
        <f t="shared" si="214"/>
        <v>3.3400530786557507E-3</v>
      </c>
    </row>
    <row r="4573" spans="7:9">
      <c r="G4573" s="4">
        <f t="shared" si="215"/>
        <v>3.1182555295841867</v>
      </c>
      <c r="H4573" s="1">
        <f t="shared" si="213"/>
        <v>0.9999997208036342</v>
      </c>
      <c r="I4573" s="1">
        <f t="shared" si="214"/>
        <v>3.3296558261685033E-3</v>
      </c>
    </row>
    <row r="4574" spans="7:9">
      <c r="G4574" s="4">
        <f t="shared" si="215"/>
        <v>3.1192555295841866</v>
      </c>
      <c r="H4574" s="1">
        <f t="shared" si="213"/>
        <v>0.99999972198615483</v>
      </c>
      <c r="I4574" s="1">
        <f t="shared" si="214"/>
        <v>3.3192876200031645E-3</v>
      </c>
    </row>
    <row r="4575" spans="7:9">
      <c r="G4575" s="4">
        <f t="shared" si="215"/>
        <v>3.1202555295841865</v>
      </c>
      <c r="H4575" s="1">
        <f t="shared" si="213"/>
        <v>0.99999972316387864</v>
      </c>
      <c r="I4575" s="1">
        <f t="shared" si="214"/>
        <v>3.3089483904165853E-3</v>
      </c>
    </row>
    <row r="4576" spans="7:9">
      <c r="G4576" s="4">
        <f t="shared" si="215"/>
        <v>3.1212555295841864</v>
      </c>
      <c r="H4576" s="1">
        <f t="shared" si="213"/>
        <v>0.99999972433682427</v>
      </c>
      <c r="I4576" s="1">
        <f t="shared" si="214"/>
        <v>3.298638067796034E-3</v>
      </c>
    </row>
    <row r="4577" spans="7:9">
      <c r="G4577" s="4">
        <f t="shared" si="215"/>
        <v>3.1222555295841863</v>
      </c>
      <c r="H4577" s="1">
        <f t="shared" si="213"/>
        <v>0.99999972550501004</v>
      </c>
      <c r="I4577" s="1">
        <f t="shared" si="214"/>
        <v>3.288356582659063E-3</v>
      </c>
    </row>
    <row r="4578" spans="7:9">
      <c r="G4578" s="4">
        <f t="shared" si="215"/>
        <v>3.1232555295841862</v>
      </c>
      <c r="H4578" s="1">
        <f t="shared" si="213"/>
        <v>0.99999972666845438</v>
      </c>
      <c r="I4578" s="1">
        <f t="shared" si="214"/>
        <v>3.2781038656533815E-3</v>
      </c>
    </row>
    <row r="4579" spans="7:9">
      <c r="G4579" s="4">
        <f t="shared" si="215"/>
        <v>3.1242555295841861</v>
      </c>
      <c r="H4579" s="1">
        <f t="shared" si="213"/>
        <v>0.99999972782717572</v>
      </c>
      <c r="I4579" s="1">
        <f t="shared" si="214"/>
        <v>3.267879847556731E-3</v>
      </c>
    </row>
    <row r="4580" spans="7:9">
      <c r="G4580" s="4">
        <f t="shared" si="215"/>
        <v>3.125255529584186</v>
      </c>
      <c r="H4580" s="1">
        <f t="shared" si="213"/>
        <v>0.99999972898119216</v>
      </c>
      <c r="I4580" s="1">
        <f t="shared" si="214"/>
        <v>3.2576844592767415E-3</v>
      </c>
    </row>
    <row r="4581" spans="7:9">
      <c r="G4581" s="4">
        <f t="shared" si="215"/>
        <v>3.1262555295841858</v>
      </c>
      <c r="H4581" s="1">
        <f t="shared" si="213"/>
        <v>0.99999973013052201</v>
      </c>
      <c r="I4581" s="1">
        <f t="shared" si="214"/>
        <v>3.2475176318508257E-3</v>
      </c>
    </row>
    <row r="4582" spans="7:9">
      <c r="G4582" s="4">
        <f t="shared" si="215"/>
        <v>3.1272555295841857</v>
      </c>
      <c r="H4582" s="1">
        <f t="shared" si="213"/>
        <v>0.99999973127518327</v>
      </c>
      <c r="I4582" s="1">
        <f t="shared" si="214"/>
        <v>3.2373792964460295E-3</v>
      </c>
    </row>
    <row r="4583" spans="7:9">
      <c r="G4583" s="4">
        <f t="shared" si="215"/>
        <v>3.1282555295841856</v>
      </c>
      <c r="H4583" s="1">
        <f t="shared" si="213"/>
        <v>0.99999973241519413</v>
      </c>
      <c r="I4583" s="1">
        <f t="shared" si="214"/>
        <v>3.2272693843589089E-3</v>
      </c>
    </row>
    <row r="4584" spans="7:9">
      <c r="G4584" s="4">
        <f t="shared" si="215"/>
        <v>3.1292555295841855</v>
      </c>
      <c r="H4584" s="1">
        <f t="shared" si="213"/>
        <v>0.99999973355057259</v>
      </c>
      <c r="I4584" s="1">
        <f t="shared" si="214"/>
        <v>3.2171878270154039E-3</v>
      </c>
    </row>
    <row r="4585" spans="7:9">
      <c r="G4585" s="4">
        <f t="shared" si="215"/>
        <v>3.1302555295841854</v>
      </c>
      <c r="H4585" s="1">
        <f t="shared" si="213"/>
        <v>0.99999973468133641</v>
      </c>
      <c r="I4585" s="1">
        <f t="shared" si="214"/>
        <v>3.2071345559707039E-3</v>
      </c>
    </row>
    <row r="4586" spans="7:9">
      <c r="G4586" s="4">
        <f t="shared" si="215"/>
        <v>3.1312555295841853</v>
      </c>
      <c r="H4586" s="1">
        <f t="shared" si="213"/>
        <v>0.99999973580750356</v>
      </c>
      <c r="I4586" s="1">
        <f t="shared" si="214"/>
        <v>3.1971095029091211E-3</v>
      </c>
    </row>
    <row r="4587" spans="7:9">
      <c r="G4587" s="4">
        <f t="shared" si="215"/>
        <v>3.1322555295841852</v>
      </c>
      <c r="H4587" s="1">
        <f t="shared" si="213"/>
        <v>0.99999973692909183</v>
      </c>
      <c r="I4587" s="1">
        <f t="shared" si="214"/>
        <v>3.1871125996439523E-3</v>
      </c>
    </row>
    <row r="4588" spans="7:9">
      <c r="G4588" s="4">
        <f t="shared" si="215"/>
        <v>3.1332555295841851</v>
      </c>
      <c r="H4588" s="1">
        <f t="shared" si="213"/>
        <v>0.99999973804611897</v>
      </c>
      <c r="I4588" s="1">
        <f t="shared" si="214"/>
        <v>3.1771437781173539E-3</v>
      </c>
    </row>
    <row r="4589" spans="7:9">
      <c r="G4589" s="4">
        <f t="shared" si="215"/>
        <v>3.134255529584185</v>
      </c>
      <c r="H4589" s="1">
        <f t="shared" si="213"/>
        <v>0.99999973915860263</v>
      </c>
      <c r="I4589" s="1">
        <f t="shared" si="214"/>
        <v>3.1672029704002151E-3</v>
      </c>
    </row>
    <row r="4590" spans="7:9">
      <c r="G4590" s="4">
        <f t="shared" si="215"/>
        <v>3.1352555295841849</v>
      </c>
      <c r="H4590" s="1">
        <f t="shared" si="213"/>
        <v>0.99999974026656036</v>
      </c>
      <c r="I4590" s="1">
        <f t="shared" si="214"/>
        <v>3.1572901086920203E-3</v>
      </c>
    </row>
    <row r="4591" spans="7:9">
      <c r="G4591" s="4">
        <f t="shared" si="215"/>
        <v>3.1362555295841847</v>
      </c>
      <c r="H4591" s="1">
        <f t="shared" si="213"/>
        <v>0.9999997413700098</v>
      </c>
      <c r="I4591" s="1">
        <f t="shared" si="214"/>
        <v>3.1474051253207089E-3</v>
      </c>
    </row>
    <row r="4592" spans="7:9">
      <c r="G4592" s="4">
        <f t="shared" si="215"/>
        <v>3.1372555295841846</v>
      </c>
      <c r="H4592" s="1">
        <f t="shared" si="213"/>
        <v>0.99999974246896828</v>
      </c>
      <c r="I4592" s="1">
        <f t="shared" si="214"/>
        <v>3.137547952742565E-3</v>
      </c>
    </row>
    <row r="4593" spans="7:9">
      <c r="G4593" s="4">
        <f t="shared" si="215"/>
        <v>3.1382555295841845</v>
      </c>
      <c r="H4593" s="1">
        <f t="shared" si="213"/>
        <v>0.99999974356345323</v>
      </c>
      <c r="I4593" s="1">
        <f t="shared" si="214"/>
        <v>3.1277185235420706E-3</v>
      </c>
    </row>
    <row r="4594" spans="7:9">
      <c r="G4594" s="4">
        <f t="shared" si="215"/>
        <v>3.1392555295841844</v>
      </c>
      <c r="H4594" s="1">
        <f t="shared" si="213"/>
        <v>0.99999974465348218</v>
      </c>
      <c r="I4594" s="1">
        <f t="shared" si="214"/>
        <v>3.1179167704317727E-3</v>
      </c>
    </row>
    <row r="4595" spans="7:9">
      <c r="G4595" s="4">
        <f t="shared" si="215"/>
        <v>3.1402555295841843</v>
      </c>
      <c r="H4595" s="1">
        <f t="shared" si="213"/>
        <v>0.99999974573907213</v>
      </c>
      <c r="I4595" s="1">
        <f t="shared" si="214"/>
        <v>3.1081426262521555E-3</v>
      </c>
    </row>
    <row r="4596" spans="7:9">
      <c r="G4596" s="4">
        <f t="shared" si="215"/>
        <v>3.1412555295841842</v>
      </c>
      <c r="H4596" s="1">
        <f t="shared" si="213"/>
        <v>0.99999974682024051</v>
      </c>
      <c r="I4596" s="1">
        <f t="shared" si="214"/>
        <v>3.0983960239715086E-3</v>
      </c>
    </row>
    <row r="4597" spans="7:9">
      <c r="G4597" s="4">
        <f t="shared" si="215"/>
        <v>3.1422555295841841</v>
      </c>
      <c r="H4597" s="1">
        <f t="shared" si="213"/>
        <v>0.99999974789700441</v>
      </c>
      <c r="I4597" s="1">
        <f t="shared" si="214"/>
        <v>3.0886768966857906E-3</v>
      </c>
    </row>
    <row r="4598" spans="7:9">
      <c r="G4598" s="4">
        <f t="shared" si="215"/>
        <v>3.143255529584184</v>
      </c>
      <c r="H4598" s="1">
        <f t="shared" si="213"/>
        <v>0.99999974896938093</v>
      </c>
      <c r="I4598" s="1">
        <f t="shared" si="214"/>
        <v>3.0789851776184978E-3</v>
      </c>
    </row>
    <row r="4599" spans="7:9">
      <c r="G4599" s="4">
        <f t="shared" si="215"/>
        <v>3.1442555295841839</v>
      </c>
      <c r="H4599" s="1">
        <f t="shared" si="213"/>
        <v>0.99999975003738706</v>
      </c>
      <c r="I4599" s="1">
        <f t="shared" si="214"/>
        <v>3.0693208001205327E-3</v>
      </c>
    </row>
    <row r="4600" spans="7:9">
      <c r="G4600" s="4">
        <f t="shared" si="215"/>
        <v>3.1452555295841838</v>
      </c>
      <c r="H4600" s="1">
        <f t="shared" si="213"/>
        <v>0.99999975110103978</v>
      </c>
      <c r="I4600" s="1">
        <f t="shared" si="214"/>
        <v>3.0596836976700638E-3</v>
      </c>
    </row>
    <row r="4601" spans="7:9">
      <c r="G4601" s="4">
        <f t="shared" si="215"/>
        <v>3.1462555295841836</v>
      </c>
      <c r="H4601" s="1">
        <f t="shared" si="213"/>
        <v>0.99999975216035608</v>
      </c>
      <c r="I4601" s="1">
        <f t="shared" si="214"/>
        <v>3.0500738038723965E-3</v>
      </c>
    </row>
    <row r="4602" spans="7:9">
      <c r="G4602" s="4">
        <f t="shared" si="215"/>
        <v>3.1472555295841835</v>
      </c>
      <c r="H4602" s="1">
        <f t="shared" si="213"/>
        <v>0.99999975321535262</v>
      </c>
      <c r="I4602" s="1">
        <f t="shared" si="214"/>
        <v>3.0404910524598422E-3</v>
      </c>
    </row>
    <row r="4603" spans="7:9">
      <c r="G4603" s="4">
        <f t="shared" si="215"/>
        <v>3.1482555295841834</v>
      </c>
      <c r="H4603" s="1">
        <f t="shared" si="213"/>
        <v>0.99999975426604637</v>
      </c>
      <c r="I4603" s="1">
        <f t="shared" si="214"/>
        <v>3.0309353772915775E-3</v>
      </c>
    </row>
    <row r="4604" spans="7:9">
      <c r="G4604" s="4">
        <f t="shared" si="215"/>
        <v>3.1492555295841833</v>
      </c>
      <c r="H4604" s="1">
        <f t="shared" si="213"/>
        <v>0.99999975531245389</v>
      </c>
      <c r="I4604" s="1">
        <f t="shared" si="214"/>
        <v>3.0214067123535146E-3</v>
      </c>
    </row>
    <row r="4605" spans="7:9">
      <c r="G4605" s="4">
        <f t="shared" si="215"/>
        <v>3.1502555295841832</v>
      </c>
      <c r="H4605" s="1">
        <f t="shared" si="213"/>
        <v>0.99999975635459193</v>
      </c>
      <c r="I4605" s="1">
        <f t="shared" si="214"/>
        <v>3.0119049917581658E-3</v>
      </c>
    </row>
    <row r="4606" spans="7:9">
      <c r="G4606" s="4">
        <f t="shared" si="215"/>
        <v>3.1512555295841831</v>
      </c>
      <c r="H4606" s="1">
        <f t="shared" si="213"/>
        <v>0.99999975739247704</v>
      </c>
      <c r="I4606" s="1">
        <f t="shared" si="214"/>
        <v>3.0024301497445019E-3</v>
      </c>
    </row>
    <row r="4607" spans="7:9">
      <c r="G4607" s="4">
        <f t="shared" si="215"/>
        <v>3.152255529584183</v>
      </c>
      <c r="H4607" s="1">
        <f t="shared" si="213"/>
        <v>0.99999975842612576</v>
      </c>
      <c r="I4607" s="1">
        <f t="shared" si="214"/>
        <v>2.9929821206778309E-3</v>
      </c>
    </row>
    <row r="4608" spans="7:9">
      <c r="G4608" s="4">
        <f t="shared" si="215"/>
        <v>3.1532555295841829</v>
      </c>
      <c r="H4608" s="1">
        <f t="shared" si="213"/>
        <v>0.99999975945555464</v>
      </c>
      <c r="I4608" s="1">
        <f t="shared" si="214"/>
        <v>2.9835608390496489E-3</v>
      </c>
    </row>
    <row r="4609" spans="7:9">
      <c r="G4609" s="4">
        <f t="shared" si="215"/>
        <v>3.1542555295841828</v>
      </c>
      <c r="H4609" s="1">
        <f t="shared" si="213"/>
        <v>0.99999976048077999</v>
      </c>
      <c r="I4609" s="1">
        <f t="shared" si="214"/>
        <v>2.9741662394775123E-3</v>
      </c>
    </row>
    <row r="4610" spans="7:9">
      <c r="G4610" s="4">
        <f t="shared" si="215"/>
        <v>3.1552555295841826</v>
      </c>
      <c r="H4610" s="1">
        <f t="shared" ref="H4610:H4673" si="216">1-$B$1*NORMSDIST($E$5-$E$6*G4610)</f>
        <v>0.99999976150181824</v>
      </c>
      <c r="I4610" s="1">
        <f t="shared" ref="I4610:I4673" si="217">_xlfn.NORM.S.DIST(G4610,FALSE)/(1-$B$16)</f>
        <v>2.9647982567049037E-3</v>
      </c>
    </row>
    <row r="4611" spans="7:9">
      <c r="G4611" s="4">
        <f t="shared" ref="G4611:G4674" si="218">G4610+0.001</f>
        <v>3.1562555295841825</v>
      </c>
      <c r="H4611" s="1">
        <f t="shared" si="216"/>
        <v>0.99999976251868561</v>
      </c>
      <c r="I4611" s="1">
        <f t="shared" si="217"/>
        <v>2.9554568256010818E-3</v>
      </c>
    </row>
    <row r="4612" spans="7:9">
      <c r="G4612" s="4">
        <f t="shared" si="218"/>
        <v>3.1572555295841824</v>
      </c>
      <c r="H4612" s="1">
        <f t="shared" si="216"/>
        <v>0.9999997635313983</v>
      </c>
      <c r="I4612" s="1">
        <f t="shared" si="217"/>
        <v>2.9461418811609708E-3</v>
      </c>
    </row>
    <row r="4613" spans="7:9">
      <c r="G4613" s="4">
        <f t="shared" si="218"/>
        <v>3.1582555295841823</v>
      </c>
      <c r="H4613" s="1">
        <f t="shared" si="216"/>
        <v>0.99999976453997264</v>
      </c>
      <c r="I4613" s="1">
        <f t="shared" si="217"/>
        <v>2.9368533585049984E-3</v>
      </c>
    </row>
    <row r="4614" spans="7:9">
      <c r="G4614" s="4">
        <f t="shared" si="218"/>
        <v>3.1592555295841822</v>
      </c>
      <c r="H4614" s="1">
        <f t="shared" si="216"/>
        <v>0.9999997655444246</v>
      </c>
      <c r="I4614" s="1">
        <f t="shared" si="217"/>
        <v>2.9275911928789734E-3</v>
      </c>
    </row>
    <row r="4615" spans="7:9">
      <c r="G4615" s="4">
        <f t="shared" si="218"/>
        <v>3.1602555295841821</v>
      </c>
      <c r="H4615" s="1">
        <f t="shared" si="216"/>
        <v>0.99999976654477041</v>
      </c>
      <c r="I4615" s="1">
        <f t="shared" si="217"/>
        <v>2.9183553196539471E-3</v>
      </c>
    </row>
    <row r="4616" spans="7:9">
      <c r="G4616" s="4">
        <f t="shared" si="218"/>
        <v>3.161255529584182</v>
      </c>
      <c r="H4616" s="1">
        <f t="shared" si="216"/>
        <v>0.99999976754102582</v>
      </c>
      <c r="I4616" s="1">
        <f t="shared" si="217"/>
        <v>2.9091456743260747E-3</v>
      </c>
    </row>
    <row r="4617" spans="7:9">
      <c r="G4617" s="4">
        <f t="shared" si="218"/>
        <v>3.1622555295841819</v>
      </c>
      <c r="H4617" s="1">
        <f t="shared" si="216"/>
        <v>0.99999976853320693</v>
      </c>
      <c r="I4617" s="1">
        <f t="shared" si="217"/>
        <v>2.899962192516477E-3</v>
      </c>
    </row>
    <row r="4618" spans="7:9">
      <c r="G4618" s="4">
        <f t="shared" si="218"/>
        <v>3.1632555295841818</v>
      </c>
      <c r="H4618" s="1">
        <f t="shared" si="216"/>
        <v>0.99999976952132952</v>
      </c>
      <c r="I4618" s="1">
        <f t="shared" si="217"/>
        <v>2.8908048099711109E-3</v>
      </c>
    </row>
    <row r="4619" spans="7:9">
      <c r="G4619" s="4">
        <f t="shared" si="218"/>
        <v>3.1642555295841817</v>
      </c>
      <c r="H4619" s="1">
        <f t="shared" si="216"/>
        <v>0.99999977050540956</v>
      </c>
      <c r="I4619" s="1">
        <f t="shared" si="217"/>
        <v>2.8816734625606187E-3</v>
      </c>
    </row>
    <row r="4620" spans="7:9">
      <c r="G4620" s="4">
        <f t="shared" si="218"/>
        <v>3.1652555295841815</v>
      </c>
      <c r="H4620" s="1">
        <f t="shared" si="216"/>
        <v>0.9999997714854626</v>
      </c>
      <c r="I4620" s="1">
        <f t="shared" si="217"/>
        <v>2.8725680862801968E-3</v>
      </c>
    </row>
    <row r="4621" spans="7:9">
      <c r="G4621" s="4">
        <f t="shared" si="218"/>
        <v>3.1662555295841814</v>
      </c>
      <c r="H4621" s="1">
        <f t="shared" si="216"/>
        <v>0.99999977246150451</v>
      </c>
      <c r="I4621" s="1">
        <f t="shared" si="217"/>
        <v>2.8634886172494716E-3</v>
      </c>
    </row>
    <row r="4622" spans="7:9">
      <c r="G4622" s="4">
        <f t="shared" si="218"/>
        <v>3.1672555295841813</v>
      </c>
      <c r="H4622" s="1">
        <f t="shared" si="216"/>
        <v>0.99999977343355095</v>
      </c>
      <c r="I4622" s="1">
        <f t="shared" si="217"/>
        <v>2.8544349917123311E-3</v>
      </c>
    </row>
    <row r="4623" spans="7:9">
      <c r="G4623" s="4">
        <f t="shared" si="218"/>
        <v>3.1682555295841812</v>
      </c>
      <c r="H4623" s="1">
        <f t="shared" si="216"/>
        <v>0.99999977440161736</v>
      </c>
      <c r="I4623" s="1">
        <f t="shared" si="217"/>
        <v>2.8454071460368153E-3</v>
      </c>
    </row>
    <row r="4624" spans="7:9">
      <c r="G4624" s="4">
        <f t="shared" si="218"/>
        <v>3.1692555295841811</v>
      </c>
      <c r="H4624" s="1">
        <f t="shared" si="216"/>
        <v>0.99999977536571938</v>
      </c>
      <c r="I4624" s="1">
        <f t="shared" si="217"/>
        <v>2.8364050167149677E-3</v>
      </c>
    </row>
    <row r="4625" spans="7:9">
      <c r="G4625" s="4">
        <f t="shared" si="218"/>
        <v>3.170255529584181</v>
      </c>
      <c r="H4625" s="1">
        <f t="shared" si="216"/>
        <v>0.99999977632587245</v>
      </c>
      <c r="I4625" s="1">
        <f t="shared" si="217"/>
        <v>2.8274285403626868E-3</v>
      </c>
    </row>
    <row r="4626" spans="7:9">
      <c r="G4626" s="4">
        <f t="shared" si="218"/>
        <v>3.1712555295841809</v>
      </c>
      <c r="H4626" s="1">
        <f t="shared" si="216"/>
        <v>0.99999977728209188</v>
      </c>
      <c r="I4626" s="1">
        <f t="shared" si="217"/>
        <v>2.8184776537196069E-3</v>
      </c>
    </row>
    <row r="4627" spans="7:9">
      <c r="G4627" s="4">
        <f t="shared" si="218"/>
        <v>3.1722555295841808</v>
      </c>
      <c r="H4627" s="1">
        <f t="shared" si="216"/>
        <v>0.99999977823439323</v>
      </c>
      <c r="I4627" s="1">
        <f t="shared" si="217"/>
        <v>2.8095522936489423E-3</v>
      </c>
    </row>
    <row r="4628" spans="7:9">
      <c r="G4628" s="4">
        <f t="shared" si="218"/>
        <v>3.1732555295841807</v>
      </c>
      <c r="H4628" s="1">
        <f t="shared" si="216"/>
        <v>0.9999997791827917</v>
      </c>
      <c r="I4628" s="1">
        <f t="shared" si="217"/>
        <v>2.8006523971373562E-3</v>
      </c>
    </row>
    <row r="4629" spans="7:9">
      <c r="G4629" s="4">
        <f t="shared" si="218"/>
        <v>3.1742555295841806</v>
      </c>
      <c r="H4629" s="1">
        <f t="shared" si="216"/>
        <v>0.99999978012730251</v>
      </c>
      <c r="I4629" s="1">
        <f t="shared" si="217"/>
        <v>2.7917779012948218E-3</v>
      </c>
    </row>
    <row r="4630" spans="7:9">
      <c r="G4630" s="4">
        <f t="shared" si="218"/>
        <v>3.1752555295841804</v>
      </c>
      <c r="H4630" s="1">
        <f t="shared" si="216"/>
        <v>0.99999978106794085</v>
      </c>
      <c r="I4630" s="1">
        <f t="shared" si="217"/>
        <v>2.7829287433544744E-3</v>
      </c>
    </row>
    <row r="4631" spans="7:9">
      <c r="G4631" s="4">
        <f t="shared" si="218"/>
        <v>3.1762555295841803</v>
      </c>
      <c r="H4631" s="1">
        <f t="shared" si="216"/>
        <v>0.99999978200472195</v>
      </c>
      <c r="I4631" s="1">
        <f t="shared" si="217"/>
        <v>2.7741048606724872E-3</v>
      </c>
    </row>
    <row r="4632" spans="7:9">
      <c r="G4632" s="4">
        <f t="shared" si="218"/>
        <v>3.1772555295841802</v>
      </c>
      <c r="H4632" s="1">
        <f t="shared" si="216"/>
        <v>0.99999978293766079</v>
      </c>
      <c r="I4632" s="1">
        <f t="shared" si="217"/>
        <v>2.7653061907279143E-3</v>
      </c>
    </row>
    <row r="4633" spans="7:9">
      <c r="G4633" s="4">
        <f t="shared" si="218"/>
        <v>3.1782555295841801</v>
      </c>
      <c r="H4633" s="1">
        <f t="shared" si="216"/>
        <v>0.99999978386677235</v>
      </c>
      <c r="I4633" s="1">
        <f t="shared" si="217"/>
        <v>2.7565326711225667E-3</v>
      </c>
    </row>
    <row r="4634" spans="7:9">
      <c r="G4634" s="4">
        <f t="shared" si="218"/>
        <v>3.17925552958418</v>
      </c>
      <c r="H4634" s="1">
        <f t="shared" si="216"/>
        <v>0.99999978479207174</v>
      </c>
      <c r="I4634" s="1">
        <f t="shared" si="217"/>
        <v>2.7477842395808591E-3</v>
      </c>
    </row>
    <row r="4635" spans="7:9">
      <c r="G4635" s="4">
        <f t="shared" si="218"/>
        <v>3.1802555295841799</v>
      </c>
      <c r="H4635" s="1">
        <f t="shared" si="216"/>
        <v>0.99999978571357373</v>
      </c>
      <c r="I4635" s="1">
        <f t="shared" si="217"/>
        <v>2.7390608339496799E-3</v>
      </c>
    </row>
    <row r="4636" spans="7:9">
      <c r="G4636" s="4">
        <f t="shared" si="218"/>
        <v>3.1812555295841798</v>
      </c>
      <c r="H4636" s="1">
        <f t="shared" si="216"/>
        <v>0.9999997866312933</v>
      </c>
      <c r="I4636" s="1">
        <f t="shared" si="217"/>
        <v>2.7303623921982353E-3</v>
      </c>
    </row>
    <row r="4637" spans="7:9">
      <c r="G4637" s="4">
        <f t="shared" si="218"/>
        <v>3.1822555295841797</v>
      </c>
      <c r="H4637" s="1">
        <f t="shared" si="216"/>
        <v>0.9999997875452451</v>
      </c>
      <c r="I4637" s="1">
        <f t="shared" si="217"/>
        <v>2.7216888524179334E-3</v>
      </c>
    </row>
    <row r="4638" spans="7:9">
      <c r="G4638" s="4">
        <f t="shared" si="218"/>
        <v>3.1832555295841796</v>
      </c>
      <c r="H4638" s="1">
        <f t="shared" si="216"/>
        <v>0.99999978845544402</v>
      </c>
      <c r="I4638" s="1">
        <f t="shared" si="217"/>
        <v>2.7130401528222175E-3</v>
      </c>
    </row>
    <row r="4639" spans="7:9">
      <c r="G4639" s="4">
        <f t="shared" si="218"/>
        <v>3.1842555295841795</v>
      </c>
      <c r="H4639" s="1">
        <f t="shared" si="216"/>
        <v>0.99999978936190459</v>
      </c>
      <c r="I4639" s="1">
        <f t="shared" si="217"/>
        <v>2.7044162317464452E-3</v>
      </c>
    </row>
    <row r="4640" spans="7:9">
      <c r="G4640" s="4">
        <f t="shared" si="218"/>
        <v>3.1852555295841793</v>
      </c>
      <c r="H4640" s="1">
        <f t="shared" si="216"/>
        <v>0.99999979026464159</v>
      </c>
      <c r="I4640" s="1">
        <f t="shared" si="217"/>
        <v>2.695817027647734E-3</v>
      </c>
    </row>
    <row r="4641" spans="7:9">
      <c r="G4641" s="4">
        <f t="shared" si="218"/>
        <v>3.1862555295841792</v>
      </c>
      <c r="H4641" s="1">
        <f t="shared" si="216"/>
        <v>0.99999979116366955</v>
      </c>
      <c r="I4641" s="1">
        <f t="shared" si="217"/>
        <v>2.6872424791048264E-3</v>
      </c>
    </row>
    <row r="4642" spans="7:9">
      <c r="G4642" s="4">
        <f t="shared" si="218"/>
        <v>3.1872555295841791</v>
      </c>
      <c r="H4642" s="1">
        <f t="shared" si="216"/>
        <v>0.99999979205900302</v>
      </c>
      <c r="I4642" s="1">
        <f t="shared" si="217"/>
        <v>2.678692524817949E-3</v>
      </c>
    </row>
    <row r="4643" spans="7:9">
      <c r="G4643" s="4">
        <f t="shared" si="218"/>
        <v>3.188255529584179</v>
      </c>
      <c r="H4643" s="1">
        <f t="shared" si="216"/>
        <v>0.99999979295065644</v>
      </c>
      <c r="I4643" s="1">
        <f t="shared" si="217"/>
        <v>2.6701671036086626E-3</v>
      </c>
    </row>
    <row r="4644" spans="7:9">
      <c r="G4644" s="4">
        <f t="shared" si="218"/>
        <v>3.1892555295841789</v>
      </c>
      <c r="H4644" s="1">
        <f t="shared" si="216"/>
        <v>0.99999979383864424</v>
      </c>
      <c r="I4644" s="1">
        <f t="shared" si="217"/>
        <v>2.6616661544197357E-3</v>
      </c>
    </row>
    <row r="4645" spans="7:9">
      <c r="G4645" s="4">
        <f t="shared" si="218"/>
        <v>3.1902555295841788</v>
      </c>
      <c r="H4645" s="1">
        <f t="shared" si="216"/>
        <v>0.99999979472298084</v>
      </c>
      <c r="I4645" s="1">
        <f t="shared" si="217"/>
        <v>2.653189616314988E-3</v>
      </c>
    </row>
    <row r="4646" spans="7:9">
      <c r="G4646" s="4">
        <f t="shared" si="218"/>
        <v>3.1912555295841787</v>
      </c>
      <c r="H4646" s="1">
        <f t="shared" si="216"/>
        <v>0.99999979560368046</v>
      </c>
      <c r="I4646" s="1">
        <f t="shared" si="217"/>
        <v>2.6447374284791535E-3</v>
      </c>
    </row>
    <row r="4647" spans="7:9">
      <c r="G4647" s="4">
        <f t="shared" si="218"/>
        <v>3.1922555295841786</v>
      </c>
      <c r="H4647" s="1">
        <f t="shared" si="216"/>
        <v>0.99999979648075743</v>
      </c>
      <c r="I4647" s="1">
        <f t="shared" si="217"/>
        <v>2.636309530217742E-3</v>
      </c>
    </row>
    <row r="4648" spans="7:9">
      <c r="G4648" s="4">
        <f t="shared" si="218"/>
        <v>3.1932555295841785</v>
      </c>
      <c r="H4648" s="1">
        <f t="shared" si="216"/>
        <v>0.99999979735422584</v>
      </c>
      <c r="I4648" s="1">
        <f t="shared" si="217"/>
        <v>2.627905860956892E-3</v>
      </c>
    </row>
    <row r="4649" spans="7:9">
      <c r="G4649" s="4">
        <f t="shared" si="218"/>
        <v>3.1942555295841784</v>
      </c>
      <c r="H4649" s="1">
        <f t="shared" si="216"/>
        <v>0.99999979822410001</v>
      </c>
      <c r="I4649" s="1">
        <f t="shared" si="217"/>
        <v>2.6195263602432324E-3</v>
      </c>
    </row>
    <row r="4650" spans="7:9">
      <c r="G4650" s="4">
        <f t="shared" si="218"/>
        <v>3.1952555295841782</v>
      </c>
      <c r="H4650" s="1">
        <f t="shared" si="216"/>
        <v>0.99999979909039394</v>
      </c>
      <c r="I4650" s="1">
        <f t="shared" si="217"/>
        <v>2.6111709677437301E-3</v>
      </c>
    </row>
    <row r="4651" spans="7:9">
      <c r="G4651" s="4">
        <f t="shared" si="218"/>
        <v>3.1962555295841781</v>
      </c>
      <c r="H4651" s="1">
        <f t="shared" si="216"/>
        <v>0.99999979995312172</v>
      </c>
      <c r="I4651" s="1">
        <f t="shared" si="217"/>
        <v>2.6028396232455654E-3</v>
      </c>
    </row>
    <row r="4652" spans="7:9">
      <c r="G4652" s="4">
        <f t="shared" si="218"/>
        <v>3.197255529584178</v>
      </c>
      <c r="H4652" s="1">
        <f t="shared" si="216"/>
        <v>0.99999980081229733</v>
      </c>
      <c r="I4652" s="1">
        <f t="shared" si="217"/>
        <v>2.5945322666559678E-3</v>
      </c>
    </row>
    <row r="4653" spans="7:9">
      <c r="G4653" s="4">
        <f t="shared" si="218"/>
        <v>3.1982555295841779</v>
      </c>
      <c r="H4653" s="1">
        <f t="shared" si="216"/>
        <v>0.99999980166793467</v>
      </c>
      <c r="I4653" s="1">
        <f t="shared" si="217"/>
        <v>2.5862488380020876E-3</v>
      </c>
    </row>
    <row r="4654" spans="7:9">
      <c r="G4654" s="4">
        <f t="shared" si="218"/>
        <v>3.1992555295841778</v>
      </c>
      <c r="H4654" s="1">
        <f t="shared" si="216"/>
        <v>0.99999980252004783</v>
      </c>
      <c r="I4654" s="1">
        <f t="shared" si="217"/>
        <v>2.5779892774308493E-3</v>
      </c>
    </row>
    <row r="4655" spans="7:9">
      <c r="G4655" s="4">
        <f t="shared" si="218"/>
        <v>3.2002555295841777</v>
      </c>
      <c r="H4655" s="1">
        <f t="shared" si="216"/>
        <v>0.99999980336865035</v>
      </c>
      <c r="I4655" s="1">
        <f t="shared" si="217"/>
        <v>2.5697535252088067E-3</v>
      </c>
    </row>
    <row r="4656" spans="7:9">
      <c r="G4656" s="4">
        <f t="shared" si="218"/>
        <v>3.2012555295841776</v>
      </c>
      <c r="H4656" s="1">
        <f t="shared" si="216"/>
        <v>0.99999980421375623</v>
      </c>
      <c r="I4656" s="1">
        <f t="shared" si="217"/>
        <v>2.5615415217219951E-3</v>
      </c>
    </row>
    <row r="4657" spans="7:9">
      <c r="G4657" s="4">
        <f t="shared" si="218"/>
        <v>3.2022555295841775</v>
      </c>
      <c r="H4657" s="1">
        <f t="shared" si="216"/>
        <v>0.99999980505537911</v>
      </c>
      <c r="I4657" s="1">
        <f t="shared" si="217"/>
        <v>2.5533532074758004E-3</v>
      </c>
    </row>
    <row r="4658" spans="7:9">
      <c r="G4658" s="4">
        <f t="shared" si="218"/>
        <v>3.2032555295841774</v>
      </c>
      <c r="H4658" s="1">
        <f t="shared" si="216"/>
        <v>0.99999980589353277</v>
      </c>
      <c r="I4658" s="1">
        <f t="shared" si="217"/>
        <v>2.5451885230948017E-3</v>
      </c>
    </row>
    <row r="4659" spans="7:9">
      <c r="G4659" s="4">
        <f t="shared" si="218"/>
        <v>3.2042555295841773</v>
      </c>
      <c r="H4659" s="1">
        <f t="shared" si="216"/>
        <v>0.99999980672823086</v>
      </c>
      <c r="I4659" s="1">
        <f t="shared" si="217"/>
        <v>2.5370474093226341E-3</v>
      </c>
    </row>
    <row r="4660" spans="7:9">
      <c r="G4660" s="4">
        <f t="shared" si="218"/>
        <v>3.2052555295841771</v>
      </c>
      <c r="H4660" s="1">
        <f t="shared" si="216"/>
        <v>0.99999980755948681</v>
      </c>
      <c r="I4660" s="1">
        <f t="shared" si="217"/>
        <v>2.5289298070218444E-3</v>
      </c>
    </row>
    <row r="4661" spans="7:9">
      <c r="G4661" s="4">
        <f t="shared" si="218"/>
        <v>3.206255529584177</v>
      </c>
      <c r="H4661" s="1">
        <f t="shared" si="216"/>
        <v>0.99999980838731428</v>
      </c>
      <c r="I4661" s="1">
        <f t="shared" si="217"/>
        <v>2.520835657173745E-3</v>
      </c>
    </row>
    <row r="4662" spans="7:9">
      <c r="G4662" s="4">
        <f t="shared" si="218"/>
        <v>3.2072555295841769</v>
      </c>
      <c r="H4662" s="1">
        <f t="shared" si="216"/>
        <v>0.99999980921172671</v>
      </c>
      <c r="I4662" s="1">
        <f t="shared" si="217"/>
        <v>2.5127649008782746E-3</v>
      </c>
    </row>
    <row r="4663" spans="7:9">
      <c r="G4663" s="4">
        <f t="shared" si="218"/>
        <v>3.2082555295841768</v>
      </c>
      <c r="H4663" s="1">
        <f t="shared" si="216"/>
        <v>0.99999981003273752</v>
      </c>
      <c r="I4663" s="1">
        <f t="shared" si="217"/>
        <v>2.5047174793538444E-3</v>
      </c>
    </row>
    <row r="4664" spans="7:9">
      <c r="G4664" s="4">
        <f t="shared" si="218"/>
        <v>3.2092555295841767</v>
      </c>
      <c r="H4664" s="1">
        <f t="shared" si="216"/>
        <v>0.99999981085036016</v>
      </c>
      <c r="I4664" s="1">
        <f t="shared" si="217"/>
        <v>2.4966933339371994E-3</v>
      </c>
    </row>
    <row r="4665" spans="7:9">
      <c r="G4665" s="4">
        <f t="shared" si="218"/>
        <v>3.2102555295841766</v>
      </c>
      <c r="H4665" s="1">
        <f t="shared" si="216"/>
        <v>0.99999981166460794</v>
      </c>
      <c r="I4665" s="1">
        <f t="shared" si="217"/>
        <v>2.4886924060832792E-3</v>
      </c>
    </row>
    <row r="4666" spans="7:9">
      <c r="G4666" s="4">
        <f t="shared" si="218"/>
        <v>3.2112555295841765</v>
      </c>
      <c r="H4666" s="1">
        <f t="shared" si="216"/>
        <v>0.99999981247549419</v>
      </c>
      <c r="I4666" s="1">
        <f t="shared" si="217"/>
        <v>2.4807146373650611E-3</v>
      </c>
    </row>
    <row r="4667" spans="7:9">
      <c r="G4667" s="4">
        <f t="shared" si="218"/>
        <v>3.2122555295841764</v>
      </c>
      <c r="H4667" s="1">
        <f t="shared" si="216"/>
        <v>0.999999813283032</v>
      </c>
      <c r="I4667" s="1">
        <f t="shared" si="217"/>
        <v>2.4727599694734253E-3</v>
      </c>
    </row>
    <row r="4668" spans="7:9">
      <c r="G4668" s="4">
        <f t="shared" si="218"/>
        <v>3.2132555295841763</v>
      </c>
      <c r="H4668" s="1">
        <f t="shared" si="216"/>
        <v>0.99999981408723471</v>
      </c>
      <c r="I4668" s="1">
        <f t="shared" si="217"/>
        <v>2.4648283442170009E-3</v>
      </c>
    </row>
    <row r="4669" spans="7:9">
      <c r="G4669" s="4">
        <f t="shared" si="218"/>
        <v>3.2142555295841762</v>
      </c>
      <c r="H4669" s="1">
        <f t="shared" si="216"/>
        <v>0.9999998148881154</v>
      </c>
      <c r="I4669" s="1">
        <f t="shared" si="217"/>
        <v>2.4569197035220324E-3</v>
      </c>
    </row>
    <row r="4670" spans="7:9">
      <c r="G4670" s="4">
        <f t="shared" si="218"/>
        <v>3.215255529584176</v>
      </c>
      <c r="H4670" s="1">
        <f t="shared" si="216"/>
        <v>0.99999981568568708</v>
      </c>
      <c r="I4670" s="1">
        <f t="shared" si="217"/>
        <v>2.4490339894322217E-3</v>
      </c>
    </row>
    <row r="4671" spans="7:9">
      <c r="G4671" s="4">
        <f t="shared" si="218"/>
        <v>3.2162555295841759</v>
      </c>
      <c r="H4671" s="1">
        <f t="shared" si="216"/>
        <v>0.99999981647996294</v>
      </c>
      <c r="I4671" s="1">
        <f t="shared" si="217"/>
        <v>2.4411711441085907E-3</v>
      </c>
    </row>
    <row r="4672" spans="7:9">
      <c r="G4672" s="4">
        <f t="shared" si="218"/>
        <v>3.2172555295841758</v>
      </c>
      <c r="H4672" s="1">
        <f t="shared" si="216"/>
        <v>0.99999981727095588</v>
      </c>
      <c r="I4672" s="1">
        <f t="shared" si="217"/>
        <v>2.4333311098293344E-3</v>
      </c>
    </row>
    <row r="4673" spans="7:9">
      <c r="G4673" s="4">
        <f t="shared" si="218"/>
        <v>3.2182555295841757</v>
      </c>
      <c r="H4673" s="1">
        <f t="shared" si="216"/>
        <v>0.99999981805867888</v>
      </c>
      <c r="I4673" s="1">
        <f t="shared" si="217"/>
        <v>2.4255138289896736E-3</v>
      </c>
    </row>
    <row r="4674" spans="7:9">
      <c r="G4674" s="4">
        <f t="shared" si="218"/>
        <v>3.2192555295841756</v>
      </c>
      <c r="H4674" s="1">
        <f t="shared" ref="H4674:H4737" si="219">1-$B$1*NORMSDIST($E$5-$E$6*G4674)</f>
        <v>0.99999981884314482</v>
      </c>
      <c r="I4674" s="1">
        <f t="shared" ref="I4674:I4737" si="220">_xlfn.NORM.S.DIST(G4674,FALSE)/(1-$B$16)</f>
        <v>2.4177192441017098E-3</v>
      </c>
    </row>
    <row r="4675" spans="7:9">
      <c r="G4675" s="4">
        <f t="shared" ref="G4675:G4738" si="221">G4674+0.001</f>
        <v>3.2202555295841755</v>
      </c>
      <c r="H4675" s="1">
        <f t="shared" si="219"/>
        <v>0.99999981962436646</v>
      </c>
      <c r="I4675" s="1">
        <f t="shared" si="220"/>
        <v>2.4099472977942822E-3</v>
      </c>
    </row>
    <row r="4676" spans="7:9">
      <c r="G4676" s="4">
        <f t="shared" si="221"/>
        <v>3.2212555295841754</v>
      </c>
      <c r="H4676" s="1">
        <f t="shared" si="219"/>
        <v>0.9999998204023568</v>
      </c>
      <c r="I4676" s="1">
        <f t="shared" si="220"/>
        <v>2.4021979328128127E-3</v>
      </c>
    </row>
    <row r="4677" spans="7:9">
      <c r="G4677" s="4">
        <f t="shared" si="221"/>
        <v>3.2222555295841753</v>
      </c>
      <c r="H4677" s="1">
        <f t="shared" si="219"/>
        <v>0.99999982117712838</v>
      </c>
      <c r="I4677" s="1">
        <f t="shared" si="220"/>
        <v>2.3944710920191735E-3</v>
      </c>
    </row>
    <row r="4678" spans="7:9">
      <c r="G4678" s="4">
        <f t="shared" si="221"/>
        <v>3.2232555295841752</v>
      </c>
      <c r="H4678" s="1">
        <f t="shared" si="219"/>
        <v>0.99999982194869397</v>
      </c>
      <c r="I4678" s="1">
        <f t="shared" si="220"/>
        <v>2.3867667183915275E-3</v>
      </c>
    </row>
    <row r="4679" spans="7:9">
      <c r="G4679" s="4">
        <f t="shared" si="221"/>
        <v>3.2242555295841751</v>
      </c>
      <c r="H4679" s="1">
        <f t="shared" si="219"/>
        <v>0.99999982271706633</v>
      </c>
      <c r="I4679" s="1">
        <f t="shared" si="220"/>
        <v>2.3790847550241934E-3</v>
      </c>
    </row>
    <row r="4680" spans="7:9">
      <c r="G4680" s="4">
        <f t="shared" si="221"/>
        <v>3.2252555295841749</v>
      </c>
      <c r="H4680" s="1">
        <f t="shared" si="219"/>
        <v>0.99999982348225791</v>
      </c>
      <c r="I4680" s="1">
        <f t="shared" si="220"/>
        <v>2.3714251451274837E-3</v>
      </c>
    </row>
    <row r="4681" spans="7:9">
      <c r="G4681" s="4">
        <f t="shared" si="221"/>
        <v>3.2262555295841748</v>
      </c>
      <c r="H4681" s="1">
        <f t="shared" si="219"/>
        <v>0.99999982424428135</v>
      </c>
      <c r="I4681" s="1">
        <f t="shared" si="220"/>
        <v>2.3637878320275784E-3</v>
      </c>
    </row>
    <row r="4682" spans="7:9">
      <c r="G4682" s="4">
        <f t="shared" si="221"/>
        <v>3.2272555295841747</v>
      </c>
      <c r="H4682" s="1">
        <f t="shared" si="219"/>
        <v>0.99999982500314921</v>
      </c>
      <c r="I4682" s="1">
        <f t="shared" si="220"/>
        <v>2.3561727591663653E-3</v>
      </c>
    </row>
    <row r="4683" spans="7:9">
      <c r="G4683" s="4">
        <f t="shared" si="221"/>
        <v>3.2282555295841746</v>
      </c>
      <c r="H4683" s="1">
        <f t="shared" si="219"/>
        <v>0.99999982575887392</v>
      </c>
      <c r="I4683" s="1">
        <f t="shared" si="220"/>
        <v>2.3485798701012935E-3</v>
      </c>
    </row>
    <row r="4684" spans="7:9">
      <c r="G4684" s="4">
        <f t="shared" si="221"/>
        <v>3.2292555295841745</v>
      </c>
      <c r="H4684" s="1">
        <f t="shared" si="219"/>
        <v>0.9999998265114679</v>
      </c>
      <c r="I4684" s="1">
        <f t="shared" si="220"/>
        <v>2.3410091085052289E-3</v>
      </c>
    </row>
    <row r="4685" spans="7:9">
      <c r="G4685" s="4">
        <f t="shared" si="221"/>
        <v>3.2302555295841744</v>
      </c>
      <c r="H4685" s="1">
        <f t="shared" si="219"/>
        <v>0.99999982726094339</v>
      </c>
      <c r="I4685" s="1">
        <f t="shared" si="220"/>
        <v>2.3334604181663092E-3</v>
      </c>
    </row>
    <row r="4686" spans="7:9">
      <c r="G4686" s="4">
        <f t="shared" si="221"/>
        <v>3.2312555295841743</v>
      </c>
      <c r="H4686" s="1">
        <f t="shared" si="219"/>
        <v>0.99999982800731291</v>
      </c>
      <c r="I4686" s="1">
        <f t="shared" si="220"/>
        <v>2.3259337429877938E-3</v>
      </c>
    </row>
    <row r="4687" spans="7:9">
      <c r="G4687" s="4">
        <f t="shared" si="221"/>
        <v>3.2322555295841742</v>
      </c>
      <c r="H4687" s="1">
        <f t="shared" si="219"/>
        <v>0.99999982875058868</v>
      </c>
      <c r="I4687" s="1">
        <f t="shared" si="220"/>
        <v>2.31842902698792E-3</v>
      </c>
    </row>
    <row r="4688" spans="7:9">
      <c r="G4688" s="4">
        <f t="shared" si="221"/>
        <v>3.2332555295841741</v>
      </c>
      <c r="H4688" s="1">
        <f t="shared" si="219"/>
        <v>0.99999982949078292</v>
      </c>
      <c r="I4688" s="1">
        <f t="shared" si="220"/>
        <v>2.3109462142997458E-3</v>
      </c>
    </row>
    <row r="4689" spans="7:9">
      <c r="G4689" s="4">
        <f t="shared" si="221"/>
        <v>3.2342555295841739</v>
      </c>
      <c r="H4689" s="1">
        <f t="shared" si="219"/>
        <v>0.99999983022790784</v>
      </c>
      <c r="I4689" s="1">
        <f t="shared" si="220"/>
        <v>2.3034852491710211E-3</v>
      </c>
    </row>
    <row r="4690" spans="7:9">
      <c r="G4690" s="4">
        <f t="shared" si="221"/>
        <v>3.2352555295841738</v>
      </c>
      <c r="H4690" s="1">
        <f t="shared" si="219"/>
        <v>0.99999983096197553</v>
      </c>
      <c r="I4690" s="1">
        <f t="shared" si="220"/>
        <v>2.296046075964021E-3</v>
      </c>
    </row>
    <row r="4691" spans="7:9">
      <c r="G4691" s="4">
        <f t="shared" si="221"/>
        <v>3.2362555295841737</v>
      </c>
      <c r="H4691" s="1">
        <f t="shared" si="219"/>
        <v>0.99999983169299822</v>
      </c>
      <c r="I4691" s="1">
        <f t="shared" si="220"/>
        <v>2.2886286391554083E-3</v>
      </c>
    </row>
    <row r="4692" spans="7:9">
      <c r="G4692" s="4">
        <f t="shared" si="221"/>
        <v>3.2372555295841736</v>
      </c>
      <c r="H4692" s="1">
        <f t="shared" si="219"/>
        <v>0.99999983242098778</v>
      </c>
      <c r="I4692" s="1">
        <f t="shared" si="220"/>
        <v>2.2812328833360846E-3</v>
      </c>
    </row>
    <row r="4693" spans="7:9">
      <c r="G4693" s="4">
        <f t="shared" si="221"/>
        <v>3.2382555295841735</v>
      </c>
      <c r="H4693" s="1">
        <f t="shared" si="219"/>
        <v>0.99999983314595631</v>
      </c>
      <c r="I4693" s="1">
        <f t="shared" si="220"/>
        <v>2.2738587532110436E-3</v>
      </c>
    </row>
    <row r="4694" spans="7:9">
      <c r="G4694" s="4">
        <f t="shared" si="221"/>
        <v>3.2392555295841734</v>
      </c>
      <c r="H4694" s="1">
        <f t="shared" si="219"/>
        <v>0.9999998338679158</v>
      </c>
      <c r="I4694" s="1">
        <f t="shared" si="220"/>
        <v>2.2665061935992154E-3</v>
      </c>
    </row>
    <row r="4695" spans="7:9">
      <c r="G4695" s="4">
        <f t="shared" si="221"/>
        <v>3.2402555295841733</v>
      </c>
      <c r="H4695" s="1">
        <f t="shared" si="219"/>
        <v>0.99999983458687813</v>
      </c>
      <c r="I4695" s="1">
        <f t="shared" si="220"/>
        <v>2.259175149433332E-3</v>
      </c>
    </row>
    <row r="4696" spans="7:9">
      <c r="G4696" s="4">
        <f t="shared" si="221"/>
        <v>3.2412555295841732</v>
      </c>
      <c r="H4696" s="1">
        <f t="shared" si="219"/>
        <v>0.99999983530285519</v>
      </c>
      <c r="I4696" s="1">
        <f t="shared" si="220"/>
        <v>2.2518655657597681E-3</v>
      </c>
    </row>
    <row r="4697" spans="7:9">
      <c r="G4697" s="4">
        <f t="shared" si="221"/>
        <v>3.2422555295841731</v>
      </c>
      <c r="H4697" s="1">
        <f t="shared" si="219"/>
        <v>0.99999983601585885</v>
      </c>
      <c r="I4697" s="1">
        <f t="shared" si="220"/>
        <v>2.2445773877383958E-3</v>
      </c>
    </row>
    <row r="4698" spans="7:9">
      <c r="G4698" s="4">
        <f t="shared" si="221"/>
        <v>3.243255529584173</v>
      </c>
      <c r="H4698" s="1">
        <f t="shared" si="219"/>
        <v>0.99999983672590076</v>
      </c>
      <c r="I4698" s="1">
        <f t="shared" si="220"/>
        <v>2.2373105606424385E-3</v>
      </c>
    </row>
    <row r="4699" spans="7:9">
      <c r="G4699" s="4">
        <f t="shared" si="221"/>
        <v>3.2442555295841728</v>
      </c>
      <c r="H4699" s="1">
        <f t="shared" si="219"/>
        <v>0.99999983743299281</v>
      </c>
      <c r="I4699" s="1">
        <f t="shared" si="220"/>
        <v>2.2300650298583222E-3</v>
      </c>
    </row>
    <row r="4700" spans="7:9">
      <c r="G4700" s="4">
        <f t="shared" si="221"/>
        <v>3.2452555295841727</v>
      </c>
      <c r="H4700" s="1">
        <f t="shared" si="219"/>
        <v>0.99999983813714655</v>
      </c>
      <c r="I4700" s="1">
        <f t="shared" si="220"/>
        <v>2.2228407408855268E-3</v>
      </c>
    </row>
    <row r="4701" spans="7:9">
      <c r="G4701" s="4">
        <f t="shared" si="221"/>
        <v>3.2462555295841726</v>
      </c>
      <c r="H4701" s="1">
        <f t="shared" si="219"/>
        <v>0.99999983883837373</v>
      </c>
      <c r="I4701" s="1">
        <f t="shared" si="220"/>
        <v>2.2156376393364335E-3</v>
      </c>
    </row>
    <row r="4702" spans="7:9">
      <c r="G4702" s="4">
        <f t="shared" si="221"/>
        <v>3.2472555295841725</v>
      </c>
      <c r="H4702" s="1">
        <f t="shared" si="219"/>
        <v>0.99999983953668603</v>
      </c>
      <c r="I4702" s="1">
        <f t="shared" si="220"/>
        <v>2.208455670936184E-3</v>
      </c>
    </row>
    <row r="4703" spans="7:9">
      <c r="G4703" s="4">
        <f t="shared" si="221"/>
        <v>3.2482555295841724</v>
      </c>
      <c r="H4703" s="1">
        <f t="shared" si="219"/>
        <v>0.99999984023209487</v>
      </c>
      <c r="I4703" s="1">
        <f t="shared" si="220"/>
        <v>2.2012947815225263E-3</v>
      </c>
    </row>
    <row r="4704" spans="7:9">
      <c r="G4704" s="4">
        <f t="shared" si="221"/>
        <v>3.2492555295841723</v>
      </c>
      <c r="H4704" s="1">
        <f t="shared" si="219"/>
        <v>0.9999998409246118</v>
      </c>
      <c r="I4704" s="1">
        <f t="shared" si="220"/>
        <v>2.1941549170456658E-3</v>
      </c>
    </row>
    <row r="4705" spans="7:9">
      <c r="G4705" s="4">
        <f t="shared" si="221"/>
        <v>3.2502555295841722</v>
      </c>
      <c r="H4705" s="1">
        <f t="shared" si="219"/>
        <v>0.99999984161424837</v>
      </c>
      <c r="I4705" s="1">
        <f t="shared" si="220"/>
        <v>2.1870360235681213E-3</v>
      </c>
    </row>
    <row r="4706" spans="7:9">
      <c r="G4706" s="4">
        <f t="shared" si="221"/>
        <v>3.2512555295841721</v>
      </c>
      <c r="H4706" s="1">
        <f t="shared" si="219"/>
        <v>0.99999984230101591</v>
      </c>
      <c r="I4706" s="1">
        <f t="shared" si="220"/>
        <v>2.1799380472645683E-3</v>
      </c>
    </row>
    <row r="4707" spans="7:9">
      <c r="G4707" s="4">
        <f t="shared" si="221"/>
        <v>3.252255529584172</v>
      </c>
      <c r="H4707" s="1">
        <f t="shared" si="219"/>
        <v>0.99999984298492595</v>
      </c>
      <c r="I4707" s="1">
        <f t="shared" si="220"/>
        <v>2.1728609344217006E-3</v>
      </c>
    </row>
    <row r="4708" spans="7:9">
      <c r="G4708" s="4">
        <f t="shared" si="221"/>
        <v>3.2532555295841719</v>
      </c>
      <c r="H4708" s="1">
        <f t="shared" si="219"/>
        <v>0.99999984366598971</v>
      </c>
      <c r="I4708" s="1">
        <f t="shared" si="220"/>
        <v>2.1658046314380688E-3</v>
      </c>
    </row>
    <row r="4709" spans="7:9">
      <c r="G4709" s="4">
        <f t="shared" si="221"/>
        <v>3.2542555295841717</v>
      </c>
      <c r="H4709" s="1">
        <f t="shared" si="219"/>
        <v>0.99999984434421851</v>
      </c>
      <c r="I4709" s="1">
        <f t="shared" si="220"/>
        <v>2.1587690848239448E-3</v>
      </c>
    </row>
    <row r="4710" spans="7:9">
      <c r="G4710" s="4">
        <f t="shared" si="221"/>
        <v>3.2552555295841716</v>
      </c>
      <c r="H4710" s="1">
        <f t="shared" si="219"/>
        <v>0.99999984501962369</v>
      </c>
      <c r="I4710" s="1">
        <f t="shared" si="220"/>
        <v>2.1517542412011603E-3</v>
      </c>
    </row>
    <row r="4711" spans="7:9">
      <c r="G4711" s="4">
        <f t="shared" si="221"/>
        <v>3.2562555295841715</v>
      </c>
      <c r="H4711" s="1">
        <f t="shared" si="219"/>
        <v>0.99999984569221645</v>
      </c>
      <c r="I4711" s="1">
        <f t="shared" si="220"/>
        <v>2.1447600473029657E-3</v>
      </c>
    </row>
    <row r="4712" spans="7:9">
      <c r="G4712" s="4">
        <f t="shared" si="221"/>
        <v>3.2572555295841714</v>
      </c>
      <c r="H4712" s="1">
        <f t="shared" si="219"/>
        <v>0.99999984636200789</v>
      </c>
      <c r="I4712" s="1">
        <f t="shared" si="220"/>
        <v>2.1377864499738742E-3</v>
      </c>
    </row>
    <row r="4713" spans="7:9">
      <c r="G4713" s="4">
        <f t="shared" si="221"/>
        <v>3.2582555295841713</v>
      </c>
      <c r="H4713" s="1">
        <f t="shared" si="219"/>
        <v>0.99999984702900924</v>
      </c>
      <c r="I4713" s="1">
        <f t="shared" si="220"/>
        <v>2.1308333961695216E-3</v>
      </c>
    </row>
    <row r="4714" spans="7:9">
      <c r="G4714" s="4">
        <f t="shared" si="221"/>
        <v>3.2592555295841712</v>
      </c>
      <c r="H4714" s="1">
        <f t="shared" si="219"/>
        <v>0.99999984769323158</v>
      </c>
      <c r="I4714" s="1">
        <f t="shared" si="220"/>
        <v>2.1239008329565043E-3</v>
      </c>
    </row>
    <row r="4715" spans="7:9">
      <c r="G4715" s="4">
        <f t="shared" si="221"/>
        <v>3.2602555295841711</v>
      </c>
      <c r="H4715" s="1">
        <f t="shared" si="219"/>
        <v>0.99999984835468592</v>
      </c>
      <c r="I4715" s="1">
        <f t="shared" si="220"/>
        <v>2.1169887075122452E-3</v>
      </c>
    </row>
    <row r="4716" spans="7:9">
      <c r="G4716" s="4">
        <f t="shared" si="221"/>
        <v>3.261255529584171</v>
      </c>
      <c r="H4716" s="1">
        <f t="shared" si="219"/>
        <v>0.99999984901338324</v>
      </c>
      <c r="I4716" s="1">
        <f t="shared" si="220"/>
        <v>2.1100969671248304E-3</v>
      </c>
    </row>
    <row r="4717" spans="7:9">
      <c r="G4717" s="4">
        <f t="shared" si="221"/>
        <v>3.2622555295841709</v>
      </c>
      <c r="H4717" s="1">
        <f t="shared" si="219"/>
        <v>0.99999984966933464</v>
      </c>
      <c r="I4717" s="1">
        <f t="shared" si="220"/>
        <v>2.1032255591928641E-3</v>
      </c>
    </row>
    <row r="4718" spans="7:9">
      <c r="G4718" s="4">
        <f t="shared" si="221"/>
        <v>3.2632555295841708</v>
      </c>
      <c r="H4718" s="1">
        <f t="shared" si="219"/>
        <v>0.99999985032255101</v>
      </c>
      <c r="I4718" s="1">
        <f t="shared" si="220"/>
        <v>2.0963744312253248E-3</v>
      </c>
    </row>
    <row r="4719" spans="7:9">
      <c r="G4719" s="4">
        <f t="shared" si="221"/>
        <v>3.2642555295841706</v>
      </c>
      <c r="H4719" s="1">
        <f t="shared" si="219"/>
        <v>0.99999985097304311</v>
      </c>
      <c r="I4719" s="1">
        <f t="shared" si="220"/>
        <v>2.0895435308414026E-3</v>
      </c>
    </row>
    <row r="4720" spans="7:9">
      <c r="G4720" s="4">
        <f t="shared" si="221"/>
        <v>3.2652555295841705</v>
      </c>
      <c r="H4720" s="1">
        <f t="shared" si="219"/>
        <v>0.99999985162082194</v>
      </c>
      <c r="I4720" s="1">
        <f t="shared" si="220"/>
        <v>2.0827328057703653E-3</v>
      </c>
    </row>
    <row r="4721" spans="7:9">
      <c r="G4721" s="4">
        <f t="shared" si="221"/>
        <v>3.2662555295841704</v>
      </c>
      <c r="H4721" s="1">
        <f t="shared" si="219"/>
        <v>0.99999985226589816</v>
      </c>
      <c r="I4721" s="1">
        <f t="shared" si="220"/>
        <v>2.0759422038513953E-3</v>
      </c>
    </row>
    <row r="4722" spans="7:9">
      <c r="G4722" s="4">
        <f t="shared" si="221"/>
        <v>3.2672555295841703</v>
      </c>
      <c r="H4722" s="1">
        <f t="shared" si="219"/>
        <v>0.99999985290828264</v>
      </c>
      <c r="I4722" s="1">
        <f t="shared" si="220"/>
        <v>2.0691716730334448E-3</v>
      </c>
    </row>
    <row r="4723" spans="7:9">
      <c r="G4723" s="4">
        <f t="shared" si="221"/>
        <v>3.2682555295841702</v>
      </c>
      <c r="H4723" s="1">
        <f t="shared" si="219"/>
        <v>0.99999985354798615</v>
      </c>
      <c r="I4723" s="1">
        <f t="shared" si="220"/>
        <v>2.0624211613750874E-3</v>
      </c>
    </row>
    <row r="4724" spans="7:9">
      <c r="G4724" s="4">
        <f t="shared" si="221"/>
        <v>3.2692555295841701</v>
      </c>
      <c r="H4724" s="1">
        <f t="shared" si="219"/>
        <v>0.99999985418501924</v>
      </c>
      <c r="I4724" s="1">
        <f t="shared" si="220"/>
        <v>2.0556906170443655E-3</v>
      </c>
    </row>
    <row r="4725" spans="7:9">
      <c r="G4725" s="4">
        <f t="shared" si="221"/>
        <v>3.27025552958417</v>
      </c>
      <c r="H4725" s="1">
        <f t="shared" si="219"/>
        <v>0.99999985481939258</v>
      </c>
      <c r="I4725" s="1">
        <f t="shared" si="220"/>
        <v>2.0489799883186399E-3</v>
      </c>
    </row>
    <row r="4726" spans="7:9">
      <c r="G4726" s="4">
        <f t="shared" si="221"/>
        <v>3.2712555295841699</v>
      </c>
      <c r="H4726" s="1">
        <f t="shared" si="219"/>
        <v>0.9999998554511168</v>
      </c>
      <c r="I4726" s="1">
        <f t="shared" si="220"/>
        <v>2.042289223584444E-3</v>
      </c>
    </row>
    <row r="4727" spans="7:9">
      <c r="G4727" s="4">
        <f t="shared" si="221"/>
        <v>3.2722555295841698</v>
      </c>
      <c r="H4727" s="1">
        <f t="shared" si="219"/>
        <v>0.99999985608020259</v>
      </c>
      <c r="I4727" s="1">
        <f t="shared" si="220"/>
        <v>2.0356182713373258E-3</v>
      </c>
    </row>
    <row r="4728" spans="7:9">
      <c r="G4728" s="4">
        <f t="shared" si="221"/>
        <v>3.2732555295841697</v>
      </c>
      <c r="H4728" s="1">
        <f t="shared" si="219"/>
        <v>0.99999985670666025</v>
      </c>
      <c r="I4728" s="1">
        <f t="shared" si="220"/>
        <v>2.0289670801817033E-3</v>
      </c>
    </row>
    <row r="4729" spans="7:9">
      <c r="G4729" s="4">
        <f t="shared" si="221"/>
        <v>3.2742555295841695</v>
      </c>
      <c r="H4729" s="1">
        <f t="shared" si="219"/>
        <v>0.99999985733050034</v>
      </c>
      <c r="I4729" s="1">
        <f t="shared" si="220"/>
        <v>2.0223355988307126E-3</v>
      </c>
    </row>
    <row r="4730" spans="7:9">
      <c r="G4730" s="4">
        <f t="shared" si="221"/>
        <v>3.2752555295841694</v>
      </c>
      <c r="H4730" s="1">
        <f t="shared" si="219"/>
        <v>0.99999985795173341</v>
      </c>
      <c r="I4730" s="1">
        <f t="shared" si="220"/>
        <v>2.0157237761060593E-3</v>
      </c>
    </row>
    <row r="4731" spans="7:9">
      <c r="G4731" s="4">
        <f t="shared" si="221"/>
        <v>3.2762555295841693</v>
      </c>
      <c r="H4731" s="1">
        <f t="shared" si="219"/>
        <v>0.99999985857036977</v>
      </c>
      <c r="I4731" s="1">
        <f t="shared" si="220"/>
        <v>2.0091315609378634E-3</v>
      </c>
    </row>
    <row r="4732" spans="7:9">
      <c r="G4732" s="4">
        <f t="shared" si="221"/>
        <v>3.2772555295841692</v>
      </c>
      <c r="H4732" s="1">
        <f t="shared" si="219"/>
        <v>0.99999985918641976</v>
      </c>
      <c r="I4732" s="1">
        <f t="shared" si="220"/>
        <v>2.0025589023645166E-3</v>
      </c>
    </row>
    <row r="4733" spans="7:9">
      <c r="G4733" s="4">
        <f t="shared" si="221"/>
        <v>3.2782555295841691</v>
      </c>
      <c r="H4733" s="1">
        <f t="shared" si="219"/>
        <v>0.9999998597998937</v>
      </c>
      <c r="I4733" s="1">
        <f t="shared" si="220"/>
        <v>1.9960057495325215E-3</v>
      </c>
    </row>
    <row r="4734" spans="7:9">
      <c r="G4734" s="4">
        <f t="shared" si="221"/>
        <v>3.279255529584169</v>
      </c>
      <c r="H4734" s="1">
        <f t="shared" si="219"/>
        <v>0.99999986041080202</v>
      </c>
      <c r="I4734" s="1">
        <f t="shared" si="220"/>
        <v>1.9894720516963464E-3</v>
      </c>
    </row>
    <row r="4735" spans="7:9">
      <c r="G4735" s="4">
        <f t="shared" si="221"/>
        <v>3.2802555295841689</v>
      </c>
      <c r="H4735" s="1">
        <f t="shared" si="219"/>
        <v>0.99999986101915472</v>
      </c>
      <c r="I4735" s="1">
        <f t="shared" si="220"/>
        <v>1.9829577582182807E-3</v>
      </c>
    </row>
    <row r="4736" spans="7:9">
      <c r="G4736" s="4">
        <f t="shared" si="221"/>
        <v>3.2812555295841688</v>
      </c>
      <c r="H4736" s="1">
        <f t="shared" si="219"/>
        <v>0.99999986162496224</v>
      </c>
      <c r="I4736" s="1">
        <f t="shared" si="220"/>
        <v>1.9764628185682735E-3</v>
      </c>
    </row>
    <row r="4737" spans="7:9">
      <c r="G4737" s="4">
        <f t="shared" si="221"/>
        <v>3.2822555295841687</v>
      </c>
      <c r="H4737" s="1">
        <f t="shared" si="219"/>
        <v>0.99999986222823467</v>
      </c>
      <c r="I4737" s="1">
        <f t="shared" si="220"/>
        <v>1.9699871823237848E-3</v>
      </c>
    </row>
    <row r="4738" spans="7:9">
      <c r="G4738" s="4">
        <f t="shared" si="221"/>
        <v>3.2832555295841686</v>
      </c>
      <c r="H4738" s="1">
        <f t="shared" ref="H4738:H4801" si="222">1-$B$1*NORMSDIST($E$5-$E$6*G4738)</f>
        <v>0.99999986282898212</v>
      </c>
      <c r="I4738" s="1">
        <f t="shared" ref="I4738:I4801" si="223">_xlfn.NORM.S.DIST(G4738,FALSE)/(1-$B$16)</f>
        <v>1.963530799169643E-3</v>
      </c>
    </row>
    <row r="4739" spans="7:9">
      <c r="G4739" s="4">
        <f t="shared" ref="G4739:G4802" si="224">G4738+0.001</f>
        <v>3.2842555295841684</v>
      </c>
      <c r="H4739" s="1">
        <f t="shared" si="222"/>
        <v>0.9999998634272147</v>
      </c>
      <c r="I4739" s="1">
        <f t="shared" si="223"/>
        <v>1.9570936188978874E-3</v>
      </c>
    </row>
    <row r="4740" spans="7:9">
      <c r="G4740" s="4">
        <f t="shared" si="224"/>
        <v>3.2852555295841683</v>
      </c>
      <c r="H4740" s="1">
        <f t="shared" si="222"/>
        <v>0.99999986402294239</v>
      </c>
      <c r="I4740" s="1">
        <f t="shared" si="223"/>
        <v>1.9506755914076152E-3</v>
      </c>
    </row>
    <row r="4741" spans="7:9">
      <c r="G4741" s="4">
        <f t="shared" si="224"/>
        <v>3.2862555295841682</v>
      </c>
      <c r="H4741" s="1">
        <f t="shared" si="222"/>
        <v>0.9999998646161754</v>
      </c>
      <c r="I4741" s="1">
        <f t="shared" si="223"/>
        <v>1.9442766667048354E-3</v>
      </c>
    </row>
    <row r="4742" spans="7:9">
      <c r="G4742" s="4">
        <f t="shared" si="224"/>
        <v>3.2872555295841681</v>
      </c>
      <c r="H4742" s="1">
        <f t="shared" si="222"/>
        <v>0.99999986520692352</v>
      </c>
      <c r="I4742" s="1">
        <f t="shared" si="223"/>
        <v>1.9378967949023169E-3</v>
      </c>
    </row>
    <row r="4743" spans="7:9">
      <c r="G4743" s="4">
        <f t="shared" si="224"/>
        <v>3.288255529584168</v>
      </c>
      <c r="H4743" s="1">
        <f t="shared" si="222"/>
        <v>0.99999986579519673</v>
      </c>
      <c r="I4743" s="1">
        <f t="shared" si="223"/>
        <v>1.9315359262194356E-3</v>
      </c>
    </row>
    <row r="4744" spans="7:9">
      <c r="G4744" s="4">
        <f t="shared" si="224"/>
        <v>3.2892555295841679</v>
      </c>
      <c r="H4744" s="1">
        <f t="shared" si="222"/>
        <v>0.99999986638100491</v>
      </c>
      <c r="I4744" s="1">
        <f t="shared" si="223"/>
        <v>1.9251940109820279E-3</v>
      </c>
    </row>
    <row r="4745" spans="7:9">
      <c r="G4745" s="4">
        <f t="shared" si="224"/>
        <v>3.2902555295841678</v>
      </c>
      <c r="H4745" s="1">
        <f t="shared" si="222"/>
        <v>0.99999986696435805</v>
      </c>
      <c r="I4745" s="1">
        <f t="shared" si="223"/>
        <v>1.9188709996222301E-3</v>
      </c>
    </row>
    <row r="4746" spans="7:9">
      <c r="G4746" s="4">
        <f t="shared" si="224"/>
        <v>3.2912555295841677</v>
      </c>
      <c r="H4746" s="1">
        <f t="shared" si="222"/>
        <v>0.99999986754526582</v>
      </c>
      <c r="I4746" s="1">
        <f t="shared" si="223"/>
        <v>1.9125668426783397E-3</v>
      </c>
    </row>
    <row r="4747" spans="7:9">
      <c r="G4747" s="4">
        <f t="shared" si="224"/>
        <v>3.2922555295841676</v>
      </c>
      <c r="H4747" s="1">
        <f t="shared" si="222"/>
        <v>0.9999998681237382</v>
      </c>
      <c r="I4747" s="1">
        <f t="shared" si="223"/>
        <v>1.9062814907946548E-3</v>
      </c>
    </row>
    <row r="4748" spans="7:9">
      <c r="G4748" s="4">
        <f t="shared" si="224"/>
        <v>3.2932555295841675</v>
      </c>
      <c r="H4748" s="1">
        <f t="shared" si="222"/>
        <v>0.99999986869978474</v>
      </c>
      <c r="I4748" s="1">
        <f t="shared" si="223"/>
        <v>1.9000148947213268E-3</v>
      </c>
    </row>
    <row r="4749" spans="7:9">
      <c r="G4749" s="4">
        <f t="shared" si="224"/>
        <v>3.2942555295841673</v>
      </c>
      <c r="H4749" s="1">
        <f t="shared" si="222"/>
        <v>0.99999986927341533</v>
      </c>
      <c r="I4749" s="1">
        <f t="shared" si="223"/>
        <v>1.8937670053142087E-3</v>
      </c>
    </row>
    <row r="4750" spans="7:9">
      <c r="G4750" s="4">
        <f t="shared" si="224"/>
        <v>3.2952555295841672</v>
      </c>
      <c r="H4750" s="1">
        <f t="shared" si="222"/>
        <v>0.99999986984463951</v>
      </c>
      <c r="I4750" s="1">
        <f t="shared" si="223"/>
        <v>1.8875377735347041E-3</v>
      </c>
    </row>
    <row r="4751" spans="7:9">
      <c r="G4751" s="4">
        <f t="shared" si="224"/>
        <v>3.2962555295841671</v>
      </c>
      <c r="H4751" s="1">
        <f t="shared" si="222"/>
        <v>0.99999987041346694</v>
      </c>
      <c r="I4751" s="1">
        <f t="shared" si="223"/>
        <v>1.8813271504496175E-3</v>
      </c>
    </row>
    <row r="4752" spans="7:9">
      <c r="G4752" s="4">
        <f t="shared" si="224"/>
        <v>3.297255529584167</v>
      </c>
      <c r="H4752" s="1">
        <f t="shared" si="222"/>
        <v>0.99999987097990728</v>
      </c>
      <c r="I4752" s="1">
        <f t="shared" si="223"/>
        <v>1.8751350872309969E-3</v>
      </c>
    </row>
    <row r="4753" spans="7:9">
      <c r="G4753" s="4">
        <f t="shared" si="224"/>
        <v>3.2982555295841669</v>
      </c>
      <c r="H4753" s="1">
        <f t="shared" si="222"/>
        <v>0.99999987154397019</v>
      </c>
      <c r="I4753" s="1">
        <f t="shared" si="223"/>
        <v>1.8689615351559902E-3</v>
      </c>
    </row>
    <row r="4754" spans="7:9">
      <c r="G4754" s="4">
        <f t="shared" si="224"/>
        <v>3.2992555295841668</v>
      </c>
      <c r="H4754" s="1">
        <f t="shared" si="222"/>
        <v>0.99999987210566499</v>
      </c>
      <c r="I4754" s="1">
        <f t="shared" si="223"/>
        <v>1.8628064456066885E-3</v>
      </c>
    </row>
    <row r="4755" spans="7:9">
      <c r="G4755" s="4">
        <f t="shared" si="224"/>
        <v>3.3002555295841667</v>
      </c>
      <c r="H4755" s="1">
        <f t="shared" si="222"/>
        <v>0.99999987266500123</v>
      </c>
      <c r="I4755" s="1">
        <f t="shared" si="223"/>
        <v>1.8566697700699776E-3</v>
      </c>
    </row>
    <row r="4756" spans="7:9">
      <c r="G4756" s="4">
        <f t="shared" si="224"/>
        <v>3.3012555295841666</v>
      </c>
      <c r="H4756" s="1">
        <f t="shared" si="222"/>
        <v>0.99999987322198858</v>
      </c>
      <c r="I4756" s="1">
        <f t="shared" si="223"/>
        <v>1.8505514601373865E-3</v>
      </c>
    </row>
    <row r="4757" spans="7:9">
      <c r="G4757" s="4">
        <f t="shared" si="224"/>
        <v>3.3022555295841665</v>
      </c>
      <c r="H4757" s="1">
        <f t="shared" si="222"/>
        <v>0.99999987377663624</v>
      </c>
      <c r="I4757" s="1">
        <f t="shared" si="223"/>
        <v>1.8444514675049336E-3</v>
      </c>
    </row>
    <row r="4758" spans="7:9">
      <c r="G4758" s="4">
        <f t="shared" si="224"/>
        <v>3.3032555295841664</v>
      </c>
      <c r="H4758" s="1">
        <f t="shared" si="222"/>
        <v>0.99999987432895354</v>
      </c>
      <c r="I4758" s="1">
        <f t="shared" si="223"/>
        <v>1.8383697439729796E-3</v>
      </c>
    </row>
    <row r="4759" spans="7:9">
      <c r="G4759" s="4">
        <f t="shared" si="224"/>
        <v>3.3042555295841662</v>
      </c>
      <c r="H4759" s="1">
        <f t="shared" si="222"/>
        <v>0.99999987487895015</v>
      </c>
      <c r="I4759" s="1">
        <f t="shared" si="223"/>
        <v>1.8323062414460699E-3</v>
      </c>
    </row>
    <row r="4760" spans="7:9">
      <c r="G4760" s="4">
        <f t="shared" si="224"/>
        <v>3.3052555295841661</v>
      </c>
      <c r="H4760" s="1">
        <f t="shared" si="222"/>
        <v>0.99999987542663504</v>
      </c>
      <c r="I4760" s="1">
        <f t="shared" si="223"/>
        <v>1.8262609119327877E-3</v>
      </c>
    </row>
    <row r="4761" spans="7:9">
      <c r="G4761" s="4">
        <f t="shared" si="224"/>
        <v>3.306255529584166</v>
      </c>
      <c r="H4761" s="1">
        <f t="shared" si="222"/>
        <v>0.99999987597201778</v>
      </c>
      <c r="I4761" s="1">
        <f t="shared" si="223"/>
        <v>1.820233707545601E-3</v>
      </c>
    </row>
    <row r="4762" spans="7:9">
      <c r="G4762" s="4">
        <f t="shared" si="224"/>
        <v>3.3072555295841659</v>
      </c>
      <c r="H4762" s="1">
        <f t="shared" si="222"/>
        <v>0.99999987651510736</v>
      </c>
      <c r="I4762" s="1">
        <f t="shared" si="223"/>
        <v>1.8142245805007127E-3</v>
      </c>
    </row>
    <row r="4763" spans="7:9">
      <c r="G4763" s="4">
        <f t="shared" si="224"/>
        <v>3.3082555295841658</v>
      </c>
      <c r="H4763" s="1">
        <f t="shared" si="222"/>
        <v>0.9999998770559132</v>
      </c>
      <c r="I4763" s="1">
        <f t="shared" si="223"/>
        <v>1.8082334831179092E-3</v>
      </c>
    </row>
    <row r="4764" spans="7:9">
      <c r="G4764" s="4">
        <f t="shared" si="224"/>
        <v>3.3092555295841657</v>
      </c>
      <c r="H4764" s="1">
        <f t="shared" si="222"/>
        <v>0.99999987759444442</v>
      </c>
      <c r="I4764" s="1">
        <f t="shared" si="223"/>
        <v>1.8022603678204008E-3</v>
      </c>
    </row>
    <row r="4765" spans="7:9">
      <c r="G4765" s="4">
        <f t="shared" si="224"/>
        <v>3.3102555295841656</v>
      </c>
      <c r="H4765" s="1">
        <f t="shared" si="222"/>
        <v>0.99999987813071001</v>
      </c>
      <c r="I4765" s="1">
        <f t="shared" si="223"/>
        <v>1.796305187134686E-3</v>
      </c>
    </row>
    <row r="4766" spans="7:9">
      <c r="G4766" s="4">
        <f t="shared" si="224"/>
        <v>3.3112555295841655</v>
      </c>
      <c r="H4766" s="1">
        <f t="shared" si="222"/>
        <v>0.99999987866471929</v>
      </c>
      <c r="I4766" s="1">
        <f t="shared" si="223"/>
        <v>1.7903678936903829E-3</v>
      </c>
    </row>
    <row r="4767" spans="7:9">
      <c r="G4767" s="4">
        <f t="shared" si="224"/>
        <v>3.3122555295841654</v>
      </c>
      <c r="H4767" s="1">
        <f t="shared" si="222"/>
        <v>0.99999987919648126</v>
      </c>
      <c r="I4767" s="1">
        <f t="shared" si="223"/>
        <v>1.7844484402200894E-3</v>
      </c>
    </row>
    <row r="4768" spans="7:9">
      <c r="G4768" s="4">
        <f t="shared" si="224"/>
        <v>3.3132555295841652</v>
      </c>
      <c r="H4768" s="1">
        <f t="shared" si="222"/>
        <v>0.9999998797260049</v>
      </c>
      <c r="I4768" s="1">
        <f t="shared" si="223"/>
        <v>1.7785467795592258E-3</v>
      </c>
    </row>
    <row r="4769" spans="7:9">
      <c r="G4769" s="4">
        <f t="shared" si="224"/>
        <v>3.3142555295841651</v>
      </c>
      <c r="H4769" s="1">
        <f t="shared" si="222"/>
        <v>0.99999988025329922</v>
      </c>
      <c r="I4769" s="1">
        <f t="shared" si="223"/>
        <v>1.7726628646458885E-3</v>
      </c>
    </row>
    <row r="4770" spans="7:9">
      <c r="G4770" s="4">
        <f t="shared" si="224"/>
        <v>3.315255529584165</v>
      </c>
      <c r="H4770" s="1">
        <f t="shared" si="222"/>
        <v>0.99999988077837321</v>
      </c>
      <c r="I4770" s="1">
        <f t="shared" si="223"/>
        <v>1.7667966485206883E-3</v>
      </c>
    </row>
    <row r="4771" spans="7:9">
      <c r="G4771" s="4">
        <f t="shared" si="224"/>
        <v>3.3162555295841649</v>
      </c>
      <c r="H4771" s="1">
        <f t="shared" si="222"/>
        <v>0.99999988130123585</v>
      </c>
      <c r="I4771" s="1">
        <f t="shared" si="223"/>
        <v>1.7609480843266123E-3</v>
      </c>
    </row>
    <row r="4772" spans="7:9">
      <c r="G4772" s="4">
        <f t="shared" si="224"/>
        <v>3.3172555295841648</v>
      </c>
      <c r="H4772" s="1">
        <f t="shared" si="222"/>
        <v>0.99999988182189592</v>
      </c>
      <c r="I4772" s="1">
        <f t="shared" si="223"/>
        <v>1.755117125308861E-3</v>
      </c>
    </row>
    <row r="4773" spans="7:9">
      <c r="G4773" s="4">
        <f t="shared" si="224"/>
        <v>3.3182555295841647</v>
      </c>
      <c r="H4773" s="1">
        <f t="shared" si="222"/>
        <v>0.99999988234036241</v>
      </c>
      <c r="I4773" s="1">
        <f t="shared" si="223"/>
        <v>1.7493037248147015E-3</v>
      </c>
    </row>
    <row r="4774" spans="7:9">
      <c r="G4774" s="4">
        <f t="shared" si="224"/>
        <v>3.3192555295841646</v>
      </c>
      <c r="H4774" s="1">
        <f t="shared" si="222"/>
        <v>0.99999988285664421</v>
      </c>
      <c r="I4774" s="1">
        <f t="shared" si="223"/>
        <v>1.7435078362933165E-3</v>
      </c>
    </row>
    <row r="4775" spans="7:9">
      <c r="G4775" s="4">
        <f t="shared" si="224"/>
        <v>3.3202555295841645</v>
      </c>
      <c r="H4775" s="1">
        <f t="shared" si="222"/>
        <v>0.99999988337074985</v>
      </c>
      <c r="I4775" s="1">
        <f t="shared" si="223"/>
        <v>1.7377294132956489E-3</v>
      </c>
    </row>
    <row r="4776" spans="7:9">
      <c r="G4776" s="4">
        <f t="shared" si="224"/>
        <v>3.3212555295841644</v>
      </c>
      <c r="H4776" s="1">
        <f t="shared" si="222"/>
        <v>0.99999988388268835</v>
      </c>
      <c r="I4776" s="1">
        <f t="shared" si="223"/>
        <v>1.7319684094742578E-3</v>
      </c>
    </row>
    <row r="4777" spans="7:9">
      <c r="G4777" s="4">
        <f t="shared" si="224"/>
        <v>3.3222555295841643</v>
      </c>
      <c r="H4777" s="1">
        <f t="shared" si="222"/>
        <v>0.99999988439246834</v>
      </c>
      <c r="I4777" s="1">
        <f t="shared" si="223"/>
        <v>1.7262247785831536E-3</v>
      </c>
    </row>
    <row r="4778" spans="7:9">
      <c r="G4778" s="4">
        <f t="shared" si="224"/>
        <v>3.3232555295841641</v>
      </c>
      <c r="H4778" s="1">
        <f t="shared" si="222"/>
        <v>0.9999998849000985</v>
      </c>
      <c r="I4778" s="1">
        <f t="shared" si="223"/>
        <v>1.7204984744776624E-3</v>
      </c>
    </row>
    <row r="4779" spans="7:9">
      <c r="G4779" s="4">
        <f t="shared" si="224"/>
        <v>3.324255529584164</v>
      </c>
      <c r="H4779" s="1">
        <f t="shared" si="222"/>
        <v>0.99999988540558749</v>
      </c>
      <c r="I4779" s="1">
        <f t="shared" si="223"/>
        <v>1.7147894511142609E-3</v>
      </c>
    </row>
    <row r="4780" spans="7:9">
      <c r="G4780" s="4">
        <f t="shared" si="224"/>
        <v>3.3252555295841639</v>
      </c>
      <c r="H4780" s="1">
        <f t="shared" si="222"/>
        <v>0.99999988590894406</v>
      </c>
      <c r="I4780" s="1">
        <f t="shared" si="223"/>
        <v>1.709097662550432E-3</v>
      </c>
    </row>
    <row r="4781" spans="7:9">
      <c r="G4781" s="4">
        <f t="shared" si="224"/>
        <v>3.3262555295841638</v>
      </c>
      <c r="H4781" s="1">
        <f t="shared" si="222"/>
        <v>0.99999988641017667</v>
      </c>
      <c r="I4781" s="1">
        <f t="shared" si="223"/>
        <v>1.7034230629445102E-3</v>
      </c>
    </row>
    <row r="4782" spans="7:9">
      <c r="G4782" s="4">
        <f t="shared" si="224"/>
        <v>3.3272555295841637</v>
      </c>
      <c r="H4782" s="1">
        <f t="shared" si="222"/>
        <v>0.99999988690929398</v>
      </c>
      <c r="I4782" s="1">
        <f t="shared" si="223"/>
        <v>1.697765606555533E-3</v>
      </c>
    </row>
    <row r="4783" spans="7:9">
      <c r="G4783" s="4">
        <f t="shared" si="224"/>
        <v>3.3282555295841636</v>
      </c>
      <c r="H4783" s="1">
        <f t="shared" si="222"/>
        <v>0.99999988740630441</v>
      </c>
      <c r="I4783" s="1">
        <f t="shared" si="223"/>
        <v>1.6921252477430833E-3</v>
      </c>
    </row>
    <row r="4784" spans="7:9">
      <c r="G4784" s="4">
        <f t="shared" si="224"/>
        <v>3.3292555295841635</v>
      </c>
      <c r="H4784" s="1">
        <f t="shared" si="222"/>
        <v>0.99999988790121652</v>
      </c>
      <c r="I4784" s="1">
        <f t="shared" si="223"/>
        <v>1.6865019409671458E-3</v>
      </c>
    </row>
    <row r="4785" spans="7:9">
      <c r="G4785" s="4">
        <f t="shared" si="224"/>
        <v>3.3302555295841634</v>
      </c>
      <c r="H4785" s="1">
        <f t="shared" si="222"/>
        <v>0.99999988839403875</v>
      </c>
      <c r="I4785" s="1">
        <f t="shared" si="223"/>
        <v>1.6808956407879483E-3</v>
      </c>
    </row>
    <row r="4786" spans="7:9">
      <c r="G4786" s="4">
        <f t="shared" si="224"/>
        <v>3.3312555295841633</v>
      </c>
      <c r="H4786" s="1">
        <f t="shared" si="222"/>
        <v>0.99999988888477964</v>
      </c>
      <c r="I4786" s="1">
        <f t="shared" si="223"/>
        <v>1.6753063018658126E-3</v>
      </c>
    </row>
    <row r="4787" spans="7:9">
      <c r="G4787" s="4">
        <f t="shared" si="224"/>
        <v>3.3322555295841632</v>
      </c>
      <c r="H4787" s="1">
        <f t="shared" si="222"/>
        <v>0.99999988937344753</v>
      </c>
      <c r="I4787" s="1">
        <f t="shared" si="223"/>
        <v>1.6697338789610039E-3</v>
      </c>
    </row>
    <row r="4788" spans="7:9">
      <c r="G4788" s="4">
        <f t="shared" si="224"/>
        <v>3.333255529584163</v>
      </c>
      <c r="H4788" s="1">
        <f t="shared" si="222"/>
        <v>0.99999988986005073</v>
      </c>
      <c r="I4788" s="1">
        <f t="shared" si="223"/>
        <v>1.664178326933578E-3</v>
      </c>
    </row>
    <row r="4789" spans="7:9">
      <c r="G4789" s="4">
        <f t="shared" si="224"/>
        <v>3.3342555295841629</v>
      </c>
      <c r="H4789" s="1">
        <f t="shared" si="222"/>
        <v>0.99999989034459769</v>
      </c>
      <c r="I4789" s="1">
        <f t="shared" si="223"/>
        <v>1.6586396007432307E-3</v>
      </c>
    </row>
    <row r="4790" spans="7:9">
      <c r="G4790" s="4">
        <f t="shared" si="224"/>
        <v>3.3352555295841628</v>
      </c>
      <c r="H4790" s="1">
        <f t="shared" si="222"/>
        <v>0.99999989082709662</v>
      </c>
      <c r="I4790" s="1">
        <f t="shared" si="223"/>
        <v>1.6531176554491428E-3</v>
      </c>
    </row>
    <row r="4791" spans="7:9">
      <c r="G4791" s="4">
        <f t="shared" si="224"/>
        <v>3.3362555295841627</v>
      </c>
      <c r="H4791" s="1">
        <f t="shared" si="222"/>
        <v>0.99999989130755584</v>
      </c>
      <c r="I4791" s="1">
        <f t="shared" si="223"/>
        <v>1.6476124462098327E-3</v>
      </c>
    </row>
    <row r="4792" spans="7:9">
      <c r="G4792" s="4">
        <f t="shared" si="224"/>
        <v>3.3372555295841626</v>
      </c>
      <c r="H4792" s="1">
        <f t="shared" si="222"/>
        <v>0.99999989178598359</v>
      </c>
      <c r="I4792" s="1">
        <f t="shared" si="223"/>
        <v>1.6421239282830022E-3</v>
      </c>
    </row>
    <row r="4793" spans="7:9">
      <c r="G4793" s="4">
        <f t="shared" si="224"/>
        <v>3.3382555295841625</v>
      </c>
      <c r="H4793" s="1">
        <f t="shared" si="222"/>
        <v>0.99999989226238806</v>
      </c>
      <c r="I4793" s="1">
        <f t="shared" si="223"/>
        <v>1.6366520570253859E-3</v>
      </c>
    </row>
    <row r="4794" spans="7:9">
      <c r="G4794" s="4">
        <f t="shared" si="224"/>
        <v>3.3392555295841624</v>
      </c>
      <c r="H4794" s="1">
        <f t="shared" si="222"/>
        <v>0.99999989273677736</v>
      </c>
      <c r="I4794" s="1">
        <f t="shared" si="223"/>
        <v>1.6311967878925989E-3</v>
      </c>
    </row>
    <row r="4795" spans="7:9">
      <c r="G4795" s="4">
        <f t="shared" si="224"/>
        <v>3.3402555295841623</v>
      </c>
      <c r="H4795" s="1">
        <f t="shared" si="222"/>
        <v>0.99999989320915983</v>
      </c>
      <c r="I4795" s="1">
        <f t="shared" si="223"/>
        <v>1.6257580764389866E-3</v>
      </c>
    </row>
    <row r="4796" spans="7:9">
      <c r="G4796" s="4">
        <f t="shared" si="224"/>
        <v>3.3412555295841622</v>
      </c>
      <c r="H4796" s="1">
        <f t="shared" si="222"/>
        <v>0.99999989367954345</v>
      </c>
      <c r="I4796" s="1">
        <f t="shared" si="223"/>
        <v>1.6203358783174724E-3</v>
      </c>
    </row>
    <row r="4797" spans="7:9">
      <c r="G4797" s="4">
        <f t="shared" si="224"/>
        <v>3.3422555295841621</v>
      </c>
      <c r="H4797" s="1">
        <f t="shared" si="222"/>
        <v>0.99999989414793622</v>
      </c>
      <c r="I4797" s="1">
        <f t="shared" si="223"/>
        <v>1.6149301492794036E-3</v>
      </c>
    </row>
    <row r="4798" spans="7:9">
      <c r="G4798" s="4">
        <f t="shared" si="224"/>
        <v>3.3432555295841619</v>
      </c>
      <c r="H4798" s="1">
        <f t="shared" si="222"/>
        <v>0.99999989461434646</v>
      </c>
      <c r="I4798" s="1">
        <f t="shared" si="223"/>
        <v>1.6095408451744029E-3</v>
      </c>
    </row>
    <row r="4799" spans="7:9">
      <c r="G4799" s="4">
        <f t="shared" si="224"/>
        <v>3.3442555295841618</v>
      </c>
      <c r="H4799" s="1">
        <f t="shared" si="222"/>
        <v>0.99999989507878195</v>
      </c>
      <c r="I4799" s="1">
        <f t="shared" si="223"/>
        <v>1.604167921950217E-3</v>
      </c>
    </row>
    <row r="4800" spans="7:9">
      <c r="G4800" s="4">
        <f t="shared" si="224"/>
        <v>3.3452555295841617</v>
      </c>
      <c r="H4800" s="1">
        <f t="shared" si="222"/>
        <v>0.99999989554125079</v>
      </c>
      <c r="I4800" s="1">
        <f t="shared" si="223"/>
        <v>1.5988113356525627E-3</v>
      </c>
    </row>
    <row r="4801" spans="7:9">
      <c r="G4801" s="4">
        <f t="shared" si="224"/>
        <v>3.3462555295841616</v>
      </c>
      <c r="H4801" s="1">
        <f t="shared" si="222"/>
        <v>0.99999989600176087</v>
      </c>
      <c r="I4801" s="1">
        <f t="shared" si="223"/>
        <v>1.5934710424249788E-3</v>
      </c>
    </row>
    <row r="4802" spans="7:9">
      <c r="G4802" s="4">
        <f t="shared" si="224"/>
        <v>3.3472555295841615</v>
      </c>
      <c r="H4802" s="1">
        <f t="shared" ref="H4802:H4865" si="225">1-$B$1*NORMSDIST($E$5-$E$6*G4802)</f>
        <v>0.99999989646032028</v>
      </c>
      <c r="I4802" s="1">
        <f t="shared" ref="I4802:I4865" si="226">_xlfn.NORM.S.DIST(G4802,FALSE)/(1-$B$16)</f>
        <v>1.5881469985086682E-3</v>
      </c>
    </row>
    <row r="4803" spans="7:9">
      <c r="G4803" s="4">
        <f t="shared" ref="G4803:G4866" si="227">G4802+0.001</f>
        <v>3.3482555295841614</v>
      </c>
      <c r="H4803" s="1">
        <f t="shared" si="225"/>
        <v>0.99999989691693669</v>
      </c>
      <c r="I4803" s="1">
        <f t="shared" si="226"/>
        <v>1.5828391602423569E-3</v>
      </c>
    </row>
    <row r="4804" spans="7:9">
      <c r="G4804" s="4">
        <f t="shared" si="227"/>
        <v>3.3492555295841613</v>
      </c>
      <c r="H4804" s="1">
        <f t="shared" si="225"/>
        <v>0.99999989737161821</v>
      </c>
      <c r="I4804" s="1">
        <f t="shared" si="226"/>
        <v>1.577547484062131E-3</v>
      </c>
    </row>
    <row r="4805" spans="7:9">
      <c r="G4805" s="4">
        <f t="shared" si="227"/>
        <v>3.3502555295841612</v>
      </c>
      <c r="H4805" s="1">
        <f t="shared" si="225"/>
        <v>0.99999989782437249</v>
      </c>
      <c r="I4805" s="1">
        <f t="shared" si="226"/>
        <v>1.5722719265012927E-3</v>
      </c>
    </row>
    <row r="4806" spans="7:9">
      <c r="G4806" s="4">
        <f t="shared" si="227"/>
        <v>3.3512555295841611</v>
      </c>
      <c r="H4806" s="1">
        <f t="shared" si="225"/>
        <v>0.99999989827520752</v>
      </c>
      <c r="I4806" s="1">
        <f t="shared" si="226"/>
        <v>1.5670124441902068E-3</v>
      </c>
    </row>
    <row r="4807" spans="7:9">
      <c r="G4807" s="4">
        <f t="shared" si="227"/>
        <v>3.352255529584161</v>
      </c>
      <c r="H4807" s="1">
        <f t="shared" si="225"/>
        <v>0.99999989872413086</v>
      </c>
      <c r="I4807" s="1">
        <f t="shared" si="226"/>
        <v>1.5617689938561491E-3</v>
      </c>
    </row>
    <row r="4808" spans="7:9">
      <c r="G4808" s="4">
        <f t="shared" si="227"/>
        <v>3.3532555295841608</v>
      </c>
      <c r="H4808" s="1">
        <f t="shared" si="225"/>
        <v>0.9999998991711504</v>
      </c>
      <c r="I4808" s="1">
        <f t="shared" si="226"/>
        <v>1.5565415323231567E-3</v>
      </c>
    </row>
    <row r="4809" spans="7:9">
      <c r="G4809" s="4">
        <f t="shared" si="227"/>
        <v>3.3542555295841607</v>
      </c>
      <c r="H4809" s="1">
        <f t="shared" si="225"/>
        <v>0.99999989961627389</v>
      </c>
      <c r="I4809" s="1">
        <f t="shared" si="226"/>
        <v>1.5513300165118722E-3</v>
      </c>
    </row>
    <row r="4810" spans="7:9">
      <c r="G4810" s="4">
        <f t="shared" si="227"/>
        <v>3.3552555295841606</v>
      </c>
      <c r="H4810" s="1">
        <f t="shared" si="225"/>
        <v>0.99999990005950889</v>
      </c>
      <c r="I4810" s="1">
        <f t="shared" si="226"/>
        <v>1.5461344034393956E-3</v>
      </c>
    </row>
    <row r="4811" spans="7:9">
      <c r="G4811" s="4">
        <f t="shared" si="227"/>
        <v>3.3562555295841605</v>
      </c>
      <c r="H4811" s="1">
        <f t="shared" si="225"/>
        <v>0.99999990050086318</v>
      </c>
      <c r="I4811" s="1">
        <f t="shared" si="226"/>
        <v>1.5409546502191363E-3</v>
      </c>
    </row>
    <row r="4812" spans="7:9">
      <c r="G4812" s="4">
        <f t="shared" si="227"/>
        <v>3.3572555295841604</v>
      </c>
      <c r="H4812" s="1">
        <f t="shared" si="225"/>
        <v>0.9999999009403443</v>
      </c>
      <c r="I4812" s="1">
        <f t="shared" si="226"/>
        <v>1.5357907140606563E-3</v>
      </c>
    </row>
    <row r="4813" spans="7:9">
      <c r="G4813" s="4">
        <f t="shared" si="227"/>
        <v>3.3582555295841603</v>
      </c>
      <c r="H4813" s="1">
        <f t="shared" si="225"/>
        <v>0.99999990137795991</v>
      </c>
      <c r="I4813" s="1">
        <f t="shared" si="226"/>
        <v>1.530642552269517E-3</v>
      </c>
    </row>
    <row r="4814" spans="7:9">
      <c r="G4814" s="4">
        <f t="shared" si="227"/>
        <v>3.3592555295841602</v>
      </c>
      <c r="H4814" s="1">
        <f t="shared" si="225"/>
        <v>0.99999990181371756</v>
      </c>
      <c r="I4814" s="1">
        <f t="shared" si="226"/>
        <v>1.525510122247137E-3</v>
      </c>
    </row>
    <row r="4815" spans="7:9">
      <c r="G4815" s="4">
        <f t="shared" si="227"/>
        <v>3.3602555295841601</v>
      </c>
      <c r="H4815" s="1">
        <f t="shared" si="225"/>
        <v>0.99999990224762492</v>
      </c>
      <c r="I4815" s="1">
        <f t="shared" si="226"/>
        <v>1.520393381490635E-3</v>
      </c>
    </row>
    <row r="4816" spans="7:9">
      <c r="G4816" s="4">
        <f t="shared" si="227"/>
        <v>3.36125552958416</v>
      </c>
      <c r="H4816" s="1">
        <f t="shared" si="225"/>
        <v>0.99999990267968919</v>
      </c>
      <c r="I4816" s="1">
        <f t="shared" si="226"/>
        <v>1.5152922875926768E-3</v>
      </c>
    </row>
    <row r="4817" spans="7:9">
      <c r="G4817" s="4">
        <f t="shared" si="227"/>
        <v>3.3622555295841599</v>
      </c>
      <c r="H4817" s="1">
        <f t="shared" si="225"/>
        <v>0.99999990310991815</v>
      </c>
      <c r="I4817" s="1">
        <f t="shared" si="226"/>
        <v>1.5102067982413286E-3</v>
      </c>
    </row>
    <row r="4818" spans="7:9">
      <c r="G4818" s="4">
        <f t="shared" si="227"/>
        <v>3.3632555295841597</v>
      </c>
      <c r="H4818" s="1">
        <f t="shared" si="225"/>
        <v>0.99999990353831925</v>
      </c>
      <c r="I4818" s="1">
        <f t="shared" si="226"/>
        <v>1.5051368712199037E-3</v>
      </c>
    </row>
    <row r="4819" spans="7:9">
      <c r="G4819" s="4">
        <f t="shared" si="227"/>
        <v>3.3642555295841596</v>
      </c>
      <c r="H4819" s="1">
        <f t="shared" si="225"/>
        <v>0.99999990396489968</v>
      </c>
      <c r="I4819" s="1">
        <f t="shared" si="226"/>
        <v>1.5000824644068108E-3</v>
      </c>
    </row>
    <row r="4820" spans="7:9">
      <c r="G4820" s="4">
        <f t="shared" si="227"/>
        <v>3.3652555295841595</v>
      </c>
      <c r="H4820" s="1">
        <f t="shared" si="225"/>
        <v>0.99999990438966713</v>
      </c>
      <c r="I4820" s="1">
        <f t="shared" si="226"/>
        <v>1.4950435357754055E-3</v>
      </c>
    </row>
    <row r="4821" spans="7:9">
      <c r="G4821" s="4">
        <f t="shared" si="227"/>
        <v>3.3662555295841594</v>
      </c>
      <c r="H4821" s="1">
        <f t="shared" si="225"/>
        <v>0.99999990481262868</v>
      </c>
      <c r="I4821" s="1">
        <f t="shared" si="226"/>
        <v>1.4900200433938379E-3</v>
      </c>
    </row>
    <row r="4822" spans="7:9">
      <c r="G4822" s="4">
        <f t="shared" si="227"/>
        <v>3.3672555295841593</v>
      </c>
      <c r="H4822" s="1">
        <f t="shared" si="225"/>
        <v>0.9999999052337919</v>
      </c>
      <c r="I4822" s="1">
        <f t="shared" si="226"/>
        <v>1.485011945424899E-3</v>
      </c>
    </row>
    <row r="4823" spans="7:9">
      <c r="G4823" s="4">
        <f t="shared" si="227"/>
        <v>3.3682555295841592</v>
      </c>
      <c r="H4823" s="1">
        <f t="shared" si="225"/>
        <v>0.99999990565316399</v>
      </c>
      <c r="I4823" s="1">
        <f t="shared" si="226"/>
        <v>1.4800192001258737E-3</v>
      </c>
    </row>
    <row r="4824" spans="7:9">
      <c r="G4824" s="4">
        <f t="shared" si="227"/>
        <v>3.3692555295841591</v>
      </c>
      <c r="H4824" s="1">
        <f t="shared" si="225"/>
        <v>0.99999990607075229</v>
      </c>
      <c r="I4824" s="1">
        <f t="shared" si="226"/>
        <v>1.475041765848388E-3</v>
      </c>
    </row>
    <row r="4825" spans="7:9">
      <c r="G4825" s="4">
        <f t="shared" si="227"/>
        <v>3.370255529584159</v>
      </c>
      <c r="H4825" s="1">
        <f t="shared" si="225"/>
        <v>0.99999990648656401</v>
      </c>
      <c r="I4825" s="1">
        <f t="shared" si="226"/>
        <v>1.4700796010382589E-3</v>
      </c>
    </row>
    <row r="4826" spans="7:9">
      <c r="G4826" s="4">
        <f t="shared" si="227"/>
        <v>3.3712555295841589</v>
      </c>
      <c r="H4826" s="1">
        <f t="shared" si="225"/>
        <v>0.99999990690060636</v>
      </c>
      <c r="I4826" s="1">
        <f t="shared" si="226"/>
        <v>1.4651326642353426E-3</v>
      </c>
    </row>
    <row r="4827" spans="7:9">
      <c r="G4827" s="4">
        <f t="shared" si="227"/>
        <v>3.3722555295841588</v>
      </c>
      <c r="H4827" s="1">
        <f t="shared" si="225"/>
        <v>0.99999990731288668</v>
      </c>
      <c r="I4827" s="1">
        <f t="shared" si="226"/>
        <v>1.460200914073386E-3</v>
      </c>
    </row>
    <row r="4828" spans="7:9">
      <c r="G4828" s="4">
        <f t="shared" si="227"/>
        <v>3.3732555295841586</v>
      </c>
      <c r="H4828" s="1">
        <f t="shared" si="225"/>
        <v>0.99999990772341196</v>
      </c>
      <c r="I4828" s="1">
        <f t="shared" si="226"/>
        <v>1.4552843092798704E-3</v>
      </c>
    </row>
    <row r="4829" spans="7:9">
      <c r="G4829" s="4">
        <f t="shared" si="227"/>
        <v>3.3742555295841585</v>
      </c>
      <c r="H4829" s="1">
        <f t="shared" si="225"/>
        <v>0.99999990813218953</v>
      </c>
      <c r="I4829" s="1">
        <f t="shared" si="226"/>
        <v>1.450382808675869E-3</v>
      </c>
    </row>
    <row r="4830" spans="7:9">
      <c r="G4830" s="4">
        <f t="shared" si="227"/>
        <v>3.3752555295841584</v>
      </c>
      <c r="H4830" s="1">
        <f t="shared" si="225"/>
        <v>0.99999990853922627</v>
      </c>
      <c r="I4830" s="1">
        <f t="shared" si="226"/>
        <v>1.4454963711758887E-3</v>
      </c>
    </row>
    <row r="4831" spans="7:9">
      <c r="G4831" s="4">
        <f t="shared" si="227"/>
        <v>3.3762555295841583</v>
      </c>
      <c r="H4831" s="1">
        <f t="shared" si="225"/>
        <v>0.9999999089445295</v>
      </c>
      <c r="I4831" s="1">
        <f t="shared" si="226"/>
        <v>1.4406249557877236E-3</v>
      </c>
    </row>
    <row r="4832" spans="7:9">
      <c r="G4832" s="4">
        <f t="shared" si="227"/>
        <v>3.3772555295841582</v>
      </c>
      <c r="H4832" s="1">
        <f t="shared" si="225"/>
        <v>0.99999990934810612</v>
      </c>
      <c r="I4832" s="1">
        <f t="shared" si="226"/>
        <v>1.4357685216123042E-3</v>
      </c>
    </row>
    <row r="4833" spans="7:9">
      <c r="G4833" s="4">
        <f t="shared" si="227"/>
        <v>3.3782555295841581</v>
      </c>
      <c r="H4833" s="1">
        <f t="shared" si="225"/>
        <v>0.99999990974996333</v>
      </c>
      <c r="I4833" s="1">
        <f t="shared" si="226"/>
        <v>1.4309270278435428E-3</v>
      </c>
    </row>
    <row r="4834" spans="7:9">
      <c r="G4834" s="4">
        <f t="shared" si="227"/>
        <v>3.379255529584158</v>
      </c>
      <c r="H4834" s="1">
        <f t="shared" si="225"/>
        <v>0.99999991015010803</v>
      </c>
      <c r="I4834" s="1">
        <f t="shared" si="226"/>
        <v>1.4261004337681909E-3</v>
      </c>
    </row>
    <row r="4835" spans="7:9">
      <c r="G4835" s="4">
        <f t="shared" si="227"/>
        <v>3.3802555295841579</v>
      </c>
      <c r="H4835" s="1">
        <f t="shared" si="225"/>
        <v>0.9999999105485472</v>
      </c>
      <c r="I4835" s="1">
        <f t="shared" si="226"/>
        <v>1.4212886987656796E-3</v>
      </c>
    </row>
    <row r="4836" spans="7:9">
      <c r="G4836" s="4">
        <f t="shared" si="227"/>
        <v>3.3812555295841578</v>
      </c>
      <c r="H4836" s="1">
        <f t="shared" si="225"/>
        <v>0.99999991094528773</v>
      </c>
      <c r="I4836" s="1">
        <f t="shared" si="226"/>
        <v>1.4164917823079777E-3</v>
      </c>
    </row>
    <row r="4837" spans="7:9">
      <c r="G4837" s="4">
        <f t="shared" si="227"/>
        <v>3.3822555295841576</v>
      </c>
      <c r="H4837" s="1">
        <f t="shared" si="225"/>
        <v>0.99999991134033672</v>
      </c>
      <c r="I4837" s="1">
        <f t="shared" si="226"/>
        <v>1.4117096439594343E-3</v>
      </c>
    </row>
    <row r="4838" spans="7:9">
      <c r="G4838" s="4">
        <f t="shared" si="227"/>
        <v>3.3832555295841575</v>
      </c>
      <c r="H4838" s="1">
        <f t="shared" si="225"/>
        <v>0.99999991173370095</v>
      </c>
      <c r="I4838" s="1">
        <f t="shared" si="226"/>
        <v>1.4069422433766329E-3</v>
      </c>
    </row>
    <row r="4839" spans="7:9">
      <c r="G4839" s="4">
        <f t="shared" si="227"/>
        <v>3.3842555295841574</v>
      </c>
      <c r="H4839" s="1">
        <f t="shared" si="225"/>
        <v>0.9999999121253873</v>
      </c>
      <c r="I4839" s="1">
        <f t="shared" si="226"/>
        <v>1.402189540308237E-3</v>
      </c>
    </row>
    <row r="4840" spans="7:9">
      <c r="G4840" s="4">
        <f t="shared" si="227"/>
        <v>3.3852555295841573</v>
      </c>
      <c r="H4840" s="1">
        <f t="shared" si="225"/>
        <v>0.99999991251540266</v>
      </c>
      <c r="I4840" s="1">
        <f t="shared" si="226"/>
        <v>1.3974514945948474E-3</v>
      </c>
    </row>
    <row r="4841" spans="7:9">
      <c r="G4841" s="4">
        <f t="shared" si="227"/>
        <v>3.3862555295841572</v>
      </c>
      <c r="H4841" s="1">
        <f t="shared" si="225"/>
        <v>0.99999991290375378</v>
      </c>
      <c r="I4841" s="1">
        <f t="shared" si="226"/>
        <v>1.3927280661688408E-3</v>
      </c>
    </row>
    <row r="4842" spans="7:9">
      <c r="G4842" s="4">
        <f t="shared" si="227"/>
        <v>3.3872555295841571</v>
      </c>
      <c r="H4842" s="1">
        <f t="shared" si="225"/>
        <v>0.99999991329044757</v>
      </c>
      <c r="I4842" s="1">
        <f t="shared" si="226"/>
        <v>1.3880192150542326E-3</v>
      </c>
    </row>
    <row r="4843" spans="7:9">
      <c r="G4843" s="4">
        <f t="shared" si="227"/>
        <v>3.388255529584157</v>
      </c>
      <c r="H4843" s="1">
        <f t="shared" si="225"/>
        <v>0.99999991367549068</v>
      </c>
      <c r="I4843" s="1">
        <f t="shared" si="226"/>
        <v>1.3833249013665157E-3</v>
      </c>
    </row>
    <row r="4844" spans="7:9">
      <c r="G4844" s="4">
        <f t="shared" si="227"/>
        <v>3.3892555295841569</v>
      </c>
      <c r="H4844" s="1">
        <f t="shared" si="225"/>
        <v>0.99999991405888999</v>
      </c>
      <c r="I4844" s="1">
        <f t="shared" si="226"/>
        <v>1.3786450853125159E-3</v>
      </c>
    </row>
    <row r="4845" spans="7:9">
      <c r="G4845" s="4">
        <f t="shared" si="227"/>
        <v>3.3902555295841568</v>
      </c>
      <c r="H4845" s="1">
        <f t="shared" si="225"/>
        <v>0.99999991444065206</v>
      </c>
      <c r="I4845" s="1">
        <f t="shared" si="226"/>
        <v>1.3739797271902429E-3</v>
      </c>
    </row>
    <row r="4846" spans="7:9">
      <c r="G4846" s="4">
        <f t="shared" si="227"/>
        <v>3.3912555295841567</v>
      </c>
      <c r="H4846" s="1">
        <f t="shared" si="225"/>
        <v>0.99999991482078354</v>
      </c>
      <c r="I4846" s="1">
        <f t="shared" si="226"/>
        <v>1.3693287873887342E-3</v>
      </c>
    </row>
    <row r="4847" spans="7:9">
      <c r="G4847" s="4">
        <f t="shared" si="227"/>
        <v>3.3922555295841565</v>
      </c>
      <c r="H4847" s="1">
        <f t="shared" si="225"/>
        <v>0.99999991519929132</v>
      </c>
      <c r="I4847" s="1">
        <f t="shared" si="226"/>
        <v>1.364692226387915E-3</v>
      </c>
    </row>
    <row r="4848" spans="7:9">
      <c r="G4848" s="4">
        <f t="shared" si="227"/>
        <v>3.3932555295841564</v>
      </c>
      <c r="H4848" s="1">
        <f t="shared" si="225"/>
        <v>0.99999991557618184</v>
      </c>
      <c r="I4848" s="1">
        <f t="shared" si="226"/>
        <v>1.3600700047584383E-3</v>
      </c>
    </row>
    <row r="4849" spans="7:9">
      <c r="G4849" s="4">
        <f t="shared" si="227"/>
        <v>3.3942555295841563</v>
      </c>
      <c r="H4849" s="1">
        <f t="shared" si="225"/>
        <v>0.99999991595146187</v>
      </c>
      <c r="I4849" s="1">
        <f t="shared" si="226"/>
        <v>1.3554620831615412E-3</v>
      </c>
    </row>
    <row r="4850" spans="7:9">
      <c r="G4850" s="4">
        <f t="shared" si="227"/>
        <v>3.3952555295841562</v>
      </c>
      <c r="H4850" s="1">
        <f t="shared" si="225"/>
        <v>0.99999991632513785</v>
      </c>
      <c r="I4850" s="1">
        <f t="shared" si="226"/>
        <v>1.350868422348894E-3</v>
      </c>
    </row>
    <row r="4851" spans="7:9">
      <c r="G4851" s="4">
        <f t="shared" si="227"/>
        <v>3.3962555295841561</v>
      </c>
      <c r="H4851" s="1">
        <f t="shared" si="225"/>
        <v>0.99999991669721644</v>
      </c>
      <c r="I4851" s="1">
        <f t="shared" si="226"/>
        <v>1.3462889831624503E-3</v>
      </c>
    </row>
    <row r="4852" spans="7:9">
      <c r="G4852" s="4">
        <f t="shared" si="227"/>
        <v>3.397255529584156</v>
      </c>
      <c r="H4852" s="1">
        <f t="shared" si="225"/>
        <v>0.99999991706770408</v>
      </c>
      <c r="I4852" s="1">
        <f t="shared" si="226"/>
        <v>1.3417237265342977E-3</v>
      </c>
    </row>
    <row r="4853" spans="7:9">
      <c r="G4853" s="4">
        <f t="shared" si="227"/>
        <v>3.3982555295841559</v>
      </c>
      <c r="H4853" s="1">
        <f t="shared" si="225"/>
        <v>0.99999991743660732</v>
      </c>
      <c r="I4853" s="1">
        <f t="shared" si="226"/>
        <v>1.3371726134865048E-3</v>
      </c>
    </row>
    <row r="4854" spans="7:9">
      <c r="G4854" s="4">
        <f t="shared" si="227"/>
        <v>3.3992555295841558</v>
      </c>
      <c r="H4854" s="1">
        <f t="shared" si="225"/>
        <v>0.99999991780393271</v>
      </c>
      <c r="I4854" s="1">
        <f t="shared" si="226"/>
        <v>1.3326356051309796E-3</v>
      </c>
    </row>
    <row r="4855" spans="7:9">
      <c r="G4855" s="4">
        <f t="shared" si="227"/>
        <v>3.4002555295841557</v>
      </c>
      <c r="H4855" s="1">
        <f t="shared" si="225"/>
        <v>0.99999991816968659</v>
      </c>
      <c r="I4855" s="1">
        <f t="shared" si="226"/>
        <v>1.3281126626693111E-3</v>
      </c>
    </row>
    <row r="4856" spans="7:9">
      <c r="G4856" s="4">
        <f t="shared" si="227"/>
        <v>3.4012555295841556</v>
      </c>
      <c r="H4856" s="1">
        <f t="shared" si="225"/>
        <v>0.9999999185338756</v>
      </c>
      <c r="I4856" s="1">
        <f t="shared" si="226"/>
        <v>1.3236037473926261E-3</v>
      </c>
    </row>
    <row r="4857" spans="7:9">
      <c r="G4857" s="4">
        <f t="shared" si="227"/>
        <v>3.4022555295841554</v>
      </c>
      <c r="H4857" s="1">
        <f t="shared" si="225"/>
        <v>0.99999991889650586</v>
      </c>
      <c r="I4857" s="1">
        <f t="shared" si="226"/>
        <v>1.3191088206814371E-3</v>
      </c>
    </row>
    <row r="4858" spans="7:9">
      <c r="G4858" s="4">
        <f t="shared" si="227"/>
        <v>3.4032555295841553</v>
      </c>
      <c r="H4858" s="1">
        <f t="shared" si="225"/>
        <v>0.99999991925758391</v>
      </c>
      <c r="I4858" s="1">
        <f t="shared" si="226"/>
        <v>1.3146278440054956E-3</v>
      </c>
    </row>
    <row r="4859" spans="7:9">
      <c r="G4859" s="4">
        <f t="shared" si="227"/>
        <v>3.4042555295841552</v>
      </c>
      <c r="H4859" s="1">
        <f t="shared" si="225"/>
        <v>0.9999999196171161</v>
      </c>
      <c r="I4859" s="1">
        <f t="shared" si="226"/>
        <v>1.3101607789236366E-3</v>
      </c>
    </row>
    <row r="4860" spans="7:9">
      <c r="G4860" s="4">
        <f t="shared" si="227"/>
        <v>3.4052555295841551</v>
      </c>
      <c r="H4860" s="1">
        <f t="shared" si="225"/>
        <v>0.99999991997510884</v>
      </c>
      <c r="I4860" s="1">
        <f t="shared" si="226"/>
        <v>1.3057075870836399E-3</v>
      </c>
    </row>
    <row r="4861" spans="7:9">
      <c r="G4861" s="4">
        <f t="shared" si="227"/>
        <v>3.406255529584155</v>
      </c>
      <c r="H4861" s="1">
        <f t="shared" si="225"/>
        <v>0.99999992033156826</v>
      </c>
      <c r="I4861" s="1">
        <f t="shared" si="226"/>
        <v>1.3012682302220707E-3</v>
      </c>
    </row>
    <row r="4862" spans="7:9">
      <c r="G4862" s="4">
        <f t="shared" si="227"/>
        <v>3.4072555295841549</v>
      </c>
      <c r="H4862" s="1">
        <f t="shared" si="225"/>
        <v>0.99999992068650079</v>
      </c>
      <c r="I4862" s="1">
        <f t="shared" si="226"/>
        <v>1.2968426701641363E-3</v>
      </c>
    </row>
    <row r="4863" spans="7:9">
      <c r="G4863" s="4">
        <f t="shared" si="227"/>
        <v>3.4082555295841548</v>
      </c>
      <c r="H4863" s="1">
        <f t="shared" si="225"/>
        <v>0.99999992103991264</v>
      </c>
      <c r="I4863" s="1">
        <f t="shared" si="226"/>
        <v>1.2924308688235368E-3</v>
      </c>
    </row>
    <row r="4864" spans="7:9">
      <c r="G4864" s="4">
        <f t="shared" si="227"/>
        <v>3.4092555295841547</v>
      </c>
      <c r="H4864" s="1">
        <f t="shared" si="225"/>
        <v>0.99999992139181004</v>
      </c>
      <c r="I4864" s="1">
        <f t="shared" si="226"/>
        <v>1.2880327882023137E-3</v>
      </c>
    </row>
    <row r="4865" spans="7:9">
      <c r="G4865" s="4">
        <f t="shared" si="227"/>
        <v>3.4102555295841546</v>
      </c>
      <c r="H4865" s="1">
        <f t="shared" si="225"/>
        <v>0.99999992174219932</v>
      </c>
      <c r="I4865" s="1">
        <f t="shared" si="226"/>
        <v>1.2836483903907053E-3</v>
      </c>
    </row>
    <row r="4866" spans="7:9">
      <c r="G4866" s="4">
        <f t="shared" si="227"/>
        <v>3.4112555295841545</v>
      </c>
      <c r="H4866" s="1">
        <f t="shared" ref="H4866:H4929" si="228">1-$B$1*NORMSDIST($E$5-$E$6*G4866)</f>
        <v>0.99999992209108646</v>
      </c>
      <c r="I4866" s="1">
        <f t="shared" ref="I4866:I4929" si="229">_xlfn.NORM.S.DIST(G4866,FALSE)/(1-$B$16)</f>
        <v>1.2792776375669926E-3</v>
      </c>
    </row>
    <row r="4867" spans="7:9">
      <c r="G4867" s="4">
        <f t="shared" ref="G4867:G4930" si="230">G4866+0.001</f>
        <v>3.4122555295841543</v>
      </c>
      <c r="H4867" s="1">
        <f t="shared" si="228"/>
        <v>0.99999992243847768</v>
      </c>
      <c r="I4867" s="1">
        <f t="shared" si="229"/>
        <v>1.2749204919973525E-3</v>
      </c>
    </row>
    <row r="4868" spans="7:9">
      <c r="G4868" s="4">
        <f t="shared" si="230"/>
        <v>3.4132555295841542</v>
      </c>
      <c r="H4868" s="1">
        <f t="shared" si="228"/>
        <v>0.99999992278437921</v>
      </c>
      <c r="I4868" s="1">
        <f t="shared" si="229"/>
        <v>1.270576916035715E-3</v>
      </c>
    </row>
    <row r="4869" spans="7:9">
      <c r="G4869" s="4">
        <f t="shared" si="230"/>
        <v>3.4142555295841541</v>
      </c>
      <c r="H4869" s="1">
        <f t="shared" si="228"/>
        <v>0.99999992312879704</v>
      </c>
      <c r="I4869" s="1">
        <f t="shared" si="229"/>
        <v>1.2662468721236055E-3</v>
      </c>
    </row>
    <row r="4870" spans="7:9">
      <c r="G4870" s="4">
        <f t="shared" si="230"/>
        <v>3.415255529584154</v>
      </c>
      <c r="H4870" s="1">
        <f t="shared" si="228"/>
        <v>0.99999992347173738</v>
      </c>
      <c r="I4870" s="1">
        <f t="shared" si="229"/>
        <v>1.2619303227900029E-3</v>
      </c>
    </row>
    <row r="4871" spans="7:9">
      <c r="G4871" s="4">
        <f t="shared" si="230"/>
        <v>3.4162555295841539</v>
      </c>
      <c r="H4871" s="1">
        <f t="shared" si="228"/>
        <v>0.99999992381320635</v>
      </c>
      <c r="I4871" s="1">
        <f t="shared" si="229"/>
        <v>1.2576272306511857E-3</v>
      </c>
    </row>
    <row r="4872" spans="7:9">
      <c r="G4872" s="4">
        <f t="shared" si="230"/>
        <v>3.4172555295841538</v>
      </c>
      <c r="H4872" s="1">
        <f t="shared" si="228"/>
        <v>0.99999992415320982</v>
      </c>
      <c r="I4872" s="1">
        <f t="shared" si="229"/>
        <v>1.253337558410591E-3</v>
      </c>
    </row>
    <row r="4873" spans="7:9">
      <c r="G4873" s="4">
        <f t="shared" si="230"/>
        <v>3.4182555295841537</v>
      </c>
      <c r="H4873" s="1">
        <f t="shared" si="228"/>
        <v>0.99999992449175379</v>
      </c>
      <c r="I4873" s="1">
        <f t="shared" si="229"/>
        <v>1.2490612688586592E-3</v>
      </c>
    </row>
    <row r="4874" spans="7:9">
      <c r="G4874" s="4">
        <f t="shared" si="230"/>
        <v>3.4192555295841536</v>
      </c>
      <c r="H4874" s="1">
        <f t="shared" si="228"/>
        <v>0.99999992482884448</v>
      </c>
      <c r="I4874" s="1">
        <f t="shared" si="229"/>
        <v>1.2447983248726881E-3</v>
      </c>
    </row>
    <row r="4875" spans="7:9">
      <c r="G4875" s="4">
        <f t="shared" si="230"/>
        <v>3.4202555295841535</v>
      </c>
      <c r="H4875" s="1">
        <f t="shared" si="228"/>
        <v>0.99999992516448766</v>
      </c>
      <c r="I4875" s="1">
        <f t="shared" si="229"/>
        <v>1.2405486894166906E-3</v>
      </c>
    </row>
    <row r="4876" spans="7:9">
      <c r="G4876" s="4">
        <f t="shared" si="230"/>
        <v>3.4212555295841534</v>
      </c>
      <c r="H4876" s="1">
        <f t="shared" si="228"/>
        <v>0.99999992549868943</v>
      </c>
      <c r="I4876" s="1">
        <f t="shared" si="229"/>
        <v>1.236312325541234E-3</v>
      </c>
    </row>
    <row r="4877" spans="7:9">
      <c r="G4877" s="4">
        <f t="shared" si="230"/>
        <v>3.4222555295841532</v>
      </c>
      <c r="H4877" s="1">
        <f t="shared" si="228"/>
        <v>0.99999992583145558</v>
      </c>
      <c r="I4877" s="1">
        <f t="shared" si="229"/>
        <v>1.2320891963833046E-3</v>
      </c>
    </row>
    <row r="4878" spans="7:9">
      <c r="G4878" s="4">
        <f t="shared" si="230"/>
        <v>3.4232555295841531</v>
      </c>
      <c r="H4878" s="1">
        <f t="shared" si="228"/>
        <v>0.9999999261627921</v>
      </c>
      <c r="I4878" s="1">
        <f t="shared" si="229"/>
        <v>1.2278792651661541E-3</v>
      </c>
    </row>
    <row r="4879" spans="7:9">
      <c r="G4879" s="4">
        <f t="shared" si="230"/>
        <v>3.424255529584153</v>
      </c>
      <c r="H4879" s="1">
        <f t="shared" si="228"/>
        <v>0.99999992649270475</v>
      </c>
      <c r="I4879" s="1">
        <f t="shared" si="229"/>
        <v>1.2236824951991497E-3</v>
      </c>
    </row>
    <row r="4880" spans="7:9">
      <c r="G4880" s="4">
        <f t="shared" si="230"/>
        <v>3.4252555295841529</v>
      </c>
      <c r="H4880" s="1">
        <f t="shared" si="228"/>
        <v>0.99999992682119954</v>
      </c>
      <c r="I4880" s="1">
        <f t="shared" si="229"/>
        <v>1.2194988498776327E-3</v>
      </c>
    </row>
    <row r="4881" spans="7:9">
      <c r="G4881" s="4">
        <f t="shared" si="230"/>
        <v>3.4262555295841528</v>
      </c>
      <c r="H4881" s="1">
        <f t="shared" si="228"/>
        <v>0.99999992714828223</v>
      </c>
      <c r="I4881" s="1">
        <f t="shared" si="229"/>
        <v>1.215328292682764E-3</v>
      </c>
    </row>
    <row r="4882" spans="7:9">
      <c r="G4882" s="4">
        <f t="shared" si="230"/>
        <v>3.4272555295841527</v>
      </c>
      <c r="H4882" s="1">
        <f t="shared" si="228"/>
        <v>0.99999992747395872</v>
      </c>
      <c r="I4882" s="1">
        <f t="shared" si="229"/>
        <v>1.2111707871813812E-3</v>
      </c>
    </row>
    <row r="4883" spans="7:9">
      <c r="G4883" s="4">
        <f t="shared" si="230"/>
        <v>3.4282555295841526</v>
      </c>
      <c r="H4883" s="1">
        <f t="shared" si="228"/>
        <v>0.99999992779823466</v>
      </c>
      <c r="I4883" s="1">
        <f t="shared" si="229"/>
        <v>1.2070262970258507E-3</v>
      </c>
    </row>
    <row r="4884" spans="7:9">
      <c r="G4884" s="4">
        <f t="shared" si="230"/>
        <v>3.4292555295841525</v>
      </c>
      <c r="H4884" s="1">
        <f t="shared" si="228"/>
        <v>0.99999992812111593</v>
      </c>
      <c r="I4884" s="1">
        <f t="shared" si="229"/>
        <v>1.2028947859539149E-3</v>
      </c>
    </row>
    <row r="4885" spans="7:9">
      <c r="G4885" s="4">
        <f t="shared" si="230"/>
        <v>3.4302555295841524</v>
      </c>
      <c r="H4885" s="1">
        <f t="shared" si="228"/>
        <v>0.9999999284426081</v>
      </c>
      <c r="I4885" s="1">
        <f t="shared" si="229"/>
        <v>1.198776217788554E-3</v>
      </c>
    </row>
    <row r="4886" spans="7:9">
      <c r="G4886" s="4">
        <f t="shared" si="230"/>
        <v>3.4312555295841523</v>
      </c>
      <c r="H4886" s="1">
        <f t="shared" si="228"/>
        <v>0.99999992876271715</v>
      </c>
      <c r="I4886" s="1">
        <f t="shared" si="229"/>
        <v>1.1946705564378306E-3</v>
      </c>
    </row>
    <row r="4887" spans="7:9">
      <c r="G4887" s="4">
        <f t="shared" si="230"/>
        <v>3.4322555295841521</v>
      </c>
      <c r="H4887" s="1">
        <f t="shared" si="228"/>
        <v>0.99999992908144852</v>
      </c>
      <c r="I4887" s="1">
        <f t="shared" si="229"/>
        <v>1.1905777658947467E-3</v>
      </c>
    </row>
    <row r="4888" spans="7:9">
      <c r="G4888" s="4">
        <f t="shared" si="230"/>
        <v>3.433255529584152</v>
      </c>
      <c r="H4888" s="1">
        <f t="shared" si="228"/>
        <v>0.99999992939880811</v>
      </c>
      <c r="I4888" s="1">
        <f t="shared" si="229"/>
        <v>1.1864978102370952E-3</v>
      </c>
    </row>
    <row r="4889" spans="7:9">
      <c r="G4889" s="4">
        <f t="shared" si="230"/>
        <v>3.4342555295841519</v>
      </c>
      <c r="H4889" s="1">
        <f t="shared" si="228"/>
        <v>0.99999992971480145</v>
      </c>
      <c r="I4889" s="1">
        <f t="shared" si="229"/>
        <v>1.1824306536273135E-3</v>
      </c>
    </row>
    <row r="4890" spans="7:9">
      <c r="G4890" s="4">
        <f t="shared" si="230"/>
        <v>3.4352555295841518</v>
      </c>
      <c r="H4890" s="1">
        <f t="shared" si="228"/>
        <v>0.9999999300294341</v>
      </c>
      <c r="I4890" s="1">
        <f t="shared" si="229"/>
        <v>1.1783762603123373E-3</v>
      </c>
    </row>
    <row r="4891" spans="7:9">
      <c r="G4891" s="4">
        <f t="shared" si="230"/>
        <v>3.4362555295841517</v>
      </c>
      <c r="H4891" s="1">
        <f t="shared" si="228"/>
        <v>0.99999993034271184</v>
      </c>
      <c r="I4891" s="1">
        <f t="shared" si="229"/>
        <v>1.1743345946234492E-3</v>
      </c>
    </row>
    <row r="4892" spans="7:9">
      <c r="G4892" s="4">
        <f t="shared" si="230"/>
        <v>3.4372555295841516</v>
      </c>
      <c r="H4892" s="1">
        <f t="shared" si="228"/>
        <v>0.99999993065464021</v>
      </c>
      <c r="I4892" s="1">
        <f t="shared" si="229"/>
        <v>1.1703056209761398E-3</v>
      </c>
    </row>
    <row r="4893" spans="7:9">
      <c r="G4893" s="4">
        <f t="shared" si="230"/>
        <v>3.4382555295841515</v>
      </c>
      <c r="H4893" s="1">
        <f t="shared" si="228"/>
        <v>0.99999993096522466</v>
      </c>
      <c r="I4893" s="1">
        <f t="shared" si="229"/>
        <v>1.1662893038699527E-3</v>
      </c>
    </row>
    <row r="4894" spans="7:9">
      <c r="G4894" s="4">
        <f t="shared" si="230"/>
        <v>3.4392555295841514</v>
      </c>
      <c r="H4894" s="1">
        <f t="shared" si="228"/>
        <v>0.99999993127447084</v>
      </c>
      <c r="I4894" s="1">
        <f t="shared" si="229"/>
        <v>1.1622856078883448E-3</v>
      </c>
    </row>
    <row r="4895" spans="7:9">
      <c r="G4895" s="4">
        <f t="shared" si="230"/>
        <v>3.4402555295841513</v>
      </c>
      <c r="H4895" s="1">
        <f t="shared" si="228"/>
        <v>0.99999993158238432</v>
      </c>
      <c r="I4895" s="1">
        <f t="shared" si="229"/>
        <v>1.1582944976985337E-3</v>
      </c>
    </row>
    <row r="4896" spans="7:9">
      <c r="G4896" s="4">
        <f t="shared" si="230"/>
        <v>3.4412555295841512</v>
      </c>
      <c r="H4896" s="1">
        <f t="shared" si="228"/>
        <v>0.99999993188897041</v>
      </c>
      <c r="I4896" s="1">
        <f t="shared" si="229"/>
        <v>1.1543159380513577E-3</v>
      </c>
    </row>
    <row r="4897" spans="7:9">
      <c r="G4897" s="4">
        <f t="shared" si="230"/>
        <v>3.442255529584151</v>
      </c>
      <c r="H4897" s="1">
        <f t="shared" si="228"/>
        <v>0.99999993219423478</v>
      </c>
      <c r="I4897" s="1">
        <f t="shared" si="229"/>
        <v>1.1503498937811215E-3</v>
      </c>
    </row>
    <row r="4898" spans="7:9">
      <c r="G4898" s="4">
        <f t="shared" si="230"/>
        <v>3.4432555295841509</v>
      </c>
      <c r="H4898" s="1">
        <f t="shared" si="228"/>
        <v>0.99999993249818286</v>
      </c>
      <c r="I4898" s="1">
        <f t="shared" si="229"/>
        <v>1.146396329805459E-3</v>
      </c>
    </row>
    <row r="4899" spans="7:9">
      <c r="G4899" s="4">
        <f t="shared" si="230"/>
        <v>3.4442555295841508</v>
      </c>
      <c r="H4899" s="1">
        <f t="shared" si="228"/>
        <v>0.99999993280082</v>
      </c>
      <c r="I4899" s="1">
        <f t="shared" si="229"/>
        <v>1.1424552111251795E-3</v>
      </c>
    </row>
    <row r="4900" spans="7:9">
      <c r="G4900" s="4">
        <f t="shared" si="230"/>
        <v>3.4452555295841507</v>
      </c>
      <c r="H4900" s="1">
        <f t="shared" si="228"/>
        <v>0.99999993310215163</v>
      </c>
      <c r="I4900" s="1">
        <f t="shared" si="229"/>
        <v>1.1385265028241247E-3</v>
      </c>
    </row>
    <row r="4901" spans="7:9">
      <c r="G4901" s="4">
        <f t="shared" si="230"/>
        <v>3.4462555295841506</v>
      </c>
      <c r="H4901" s="1">
        <f t="shared" si="228"/>
        <v>0.99999993340218318</v>
      </c>
      <c r="I4901" s="1">
        <f t="shared" si="229"/>
        <v>1.1346101700690236E-3</v>
      </c>
    </row>
    <row r="4902" spans="7:9">
      <c r="G4902" s="4">
        <f t="shared" si="230"/>
        <v>3.4472555295841505</v>
      </c>
      <c r="H4902" s="1">
        <f t="shared" si="228"/>
        <v>0.99999993370092</v>
      </c>
      <c r="I4902" s="1">
        <f t="shared" si="229"/>
        <v>1.1307061781093447E-3</v>
      </c>
    </row>
    <row r="4903" spans="7:9">
      <c r="G4903" s="4">
        <f t="shared" si="230"/>
        <v>3.4482555295841504</v>
      </c>
      <c r="H4903" s="1">
        <f t="shared" si="228"/>
        <v>0.9999999339983674</v>
      </c>
      <c r="I4903" s="1">
        <f t="shared" si="229"/>
        <v>1.1268144922771521E-3</v>
      </c>
    </row>
    <row r="4904" spans="7:9">
      <c r="G4904" s="4">
        <f t="shared" si="230"/>
        <v>3.4492555295841503</v>
      </c>
      <c r="H4904" s="1">
        <f t="shared" si="228"/>
        <v>0.99999993429453082</v>
      </c>
      <c r="I4904" s="1">
        <f t="shared" si="229"/>
        <v>1.1229350779869557E-3</v>
      </c>
    </row>
    <row r="4905" spans="7:9">
      <c r="G4905" s="4">
        <f t="shared" si="230"/>
        <v>3.4502555295841502</v>
      </c>
      <c r="H4905" s="1">
        <f t="shared" si="228"/>
        <v>0.9999999345894155</v>
      </c>
      <c r="I4905" s="1">
        <f t="shared" si="229"/>
        <v>1.1190679007355721E-3</v>
      </c>
    </row>
    <row r="4906" spans="7:9">
      <c r="G4906" s="4">
        <f t="shared" si="230"/>
        <v>3.4512555295841501</v>
      </c>
      <c r="H4906" s="1">
        <f t="shared" si="228"/>
        <v>0.99999993488302674</v>
      </c>
      <c r="I4906" s="1">
        <f t="shared" si="229"/>
        <v>1.1152129261019729E-3</v>
      </c>
    </row>
    <row r="4907" spans="7:9">
      <c r="G4907" s="4">
        <f t="shared" si="230"/>
        <v>3.4522555295841499</v>
      </c>
      <c r="H4907" s="1">
        <f t="shared" si="228"/>
        <v>0.99999993517536978</v>
      </c>
      <c r="I4907" s="1">
        <f t="shared" si="229"/>
        <v>1.1113701197471421E-3</v>
      </c>
    </row>
    <row r="4908" spans="7:9">
      <c r="G4908" s="4">
        <f t="shared" si="230"/>
        <v>3.4532555295841498</v>
      </c>
      <c r="H4908" s="1">
        <f t="shared" si="228"/>
        <v>0.99999993546644994</v>
      </c>
      <c r="I4908" s="1">
        <f t="shared" si="229"/>
        <v>1.107539447413931E-3</v>
      </c>
    </row>
    <row r="4909" spans="7:9">
      <c r="G4909" s="4">
        <f t="shared" si="230"/>
        <v>3.4542555295841497</v>
      </c>
      <c r="H4909" s="1">
        <f t="shared" si="228"/>
        <v>0.99999993575627244</v>
      </c>
      <c r="I4909" s="1">
        <f t="shared" si="229"/>
        <v>1.1037208749269101E-3</v>
      </c>
    </row>
    <row r="4910" spans="7:9">
      <c r="G4910" s="4">
        <f t="shared" si="230"/>
        <v>3.4552555295841496</v>
      </c>
      <c r="H4910" s="1">
        <f t="shared" si="228"/>
        <v>0.99999993604484227</v>
      </c>
      <c r="I4910" s="1">
        <f t="shared" si="229"/>
        <v>1.0999143681922287E-3</v>
      </c>
    </row>
    <row r="4911" spans="7:9">
      <c r="G4911" s="4">
        <f t="shared" si="230"/>
        <v>3.4562555295841495</v>
      </c>
      <c r="H4911" s="1">
        <f t="shared" si="228"/>
        <v>0.99999993633216488</v>
      </c>
      <c r="I4911" s="1">
        <f t="shared" si="229"/>
        <v>1.0961198931974635E-3</v>
      </c>
    </row>
    <row r="4912" spans="7:9">
      <c r="G4912" s="4">
        <f t="shared" si="230"/>
        <v>3.4572555295841494</v>
      </c>
      <c r="H4912" s="1">
        <f t="shared" si="228"/>
        <v>0.99999993661824538</v>
      </c>
      <c r="I4912" s="1">
        <f t="shared" si="229"/>
        <v>1.0923374160114814E-3</v>
      </c>
    </row>
    <row r="4913" spans="7:9">
      <c r="G4913" s="4">
        <f t="shared" si="230"/>
        <v>3.4582555295841493</v>
      </c>
      <c r="H4913" s="1">
        <f t="shared" si="228"/>
        <v>0.99999993690308886</v>
      </c>
      <c r="I4913" s="1">
        <f t="shared" si="229"/>
        <v>1.0885669027842874E-3</v>
      </c>
    </row>
    <row r="4914" spans="7:9">
      <c r="G4914" s="4">
        <f t="shared" si="230"/>
        <v>3.4592555295841492</v>
      </c>
      <c r="H4914" s="1">
        <f t="shared" si="228"/>
        <v>0.99999993718670033</v>
      </c>
      <c r="I4914" s="1">
        <f t="shared" si="229"/>
        <v>1.0848083197468822E-3</v>
      </c>
    </row>
    <row r="4915" spans="7:9">
      <c r="G4915" s="4">
        <f t="shared" si="230"/>
        <v>3.4602555295841491</v>
      </c>
      <c r="H4915" s="1">
        <f t="shared" si="228"/>
        <v>0.99999993746908511</v>
      </c>
      <c r="I4915" s="1">
        <f t="shared" si="229"/>
        <v>1.0810616332111204E-3</v>
      </c>
    </row>
    <row r="4916" spans="7:9">
      <c r="G4916" s="4">
        <f t="shared" si="230"/>
        <v>3.4612555295841489</v>
      </c>
      <c r="H4916" s="1">
        <f t="shared" si="228"/>
        <v>0.9999999377502482</v>
      </c>
      <c r="I4916" s="1">
        <f t="shared" si="229"/>
        <v>1.0773268095695596E-3</v>
      </c>
    </row>
    <row r="4917" spans="7:9">
      <c r="G4917" s="4">
        <f t="shared" si="230"/>
        <v>3.4622555295841488</v>
      </c>
      <c r="H4917" s="1">
        <f t="shared" si="228"/>
        <v>0.99999993803019471</v>
      </c>
      <c r="I4917" s="1">
        <f t="shared" si="229"/>
        <v>1.0736038152953237E-3</v>
      </c>
    </row>
    <row r="4918" spans="7:9">
      <c r="G4918" s="4">
        <f t="shared" si="230"/>
        <v>3.4632555295841487</v>
      </c>
      <c r="H4918" s="1">
        <f t="shared" si="228"/>
        <v>0.99999993830892953</v>
      </c>
      <c r="I4918" s="1">
        <f t="shared" si="229"/>
        <v>1.0698926169419513E-3</v>
      </c>
    </row>
    <row r="4919" spans="7:9">
      <c r="G4919" s="4">
        <f t="shared" si="230"/>
        <v>3.4642555295841486</v>
      </c>
      <c r="H4919" s="1">
        <f t="shared" si="228"/>
        <v>0.99999993858645775</v>
      </c>
      <c r="I4919" s="1">
        <f t="shared" si="229"/>
        <v>1.0661931811432558E-3</v>
      </c>
    </row>
    <row r="4920" spans="7:9">
      <c r="G4920" s="4">
        <f t="shared" si="230"/>
        <v>3.4652555295841485</v>
      </c>
      <c r="H4920" s="1">
        <f t="shared" si="228"/>
        <v>0.99999993886278449</v>
      </c>
      <c r="I4920" s="1">
        <f t="shared" si="229"/>
        <v>1.0625054746131791E-3</v>
      </c>
    </row>
    <row r="4921" spans="7:9">
      <c r="G4921" s="4">
        <f t="shared" si="230"/>
        <v>3.4662555295841484</v>
      </c>
      <c r="H4921" s="1">
        <f t="shared" si="228"/>
        <v>0.99999993913791463</v>
      </c>
      <c r="I4921" s="1">
        <f t="shared" si="229"/>
        <v>1.0588294641456482E-3</v>
      </c>
    </row>
    <row r="4922" spans="7:9">
      <c r="G4922" s="4">
        <f t="shared" si="230"/>
        <v>3.4672555295841483</v>
      </c>
      <c r="H4922" s="1">
        <f t="shared" si="228"/>
        <v>0.99999993941185317</v>
      </c>
      <c r="I4922" s="1">
        <f t="shared" si="229"/>
        <v>1.0551651166144321E-3</v>
      </c>
    </row>
    <row r="4923" spans="7:9">
      <c r="G4923" s="4">
        <f t="shared" si="230"/>
        <v>3.4682555295841482</v>
      </c>
      <c r="H4923" s="1">
        <f t="shared" si="228"/>
        <v>0.99999993968460499</v>
      </c>
      <c r="I4923" s="1">
        <f t="shared" si="229"/>
        <v>1.0515123989729952E-3</v>
      </c>
    </row>
    <row r="4924" spans="7:9">
      <c r="G4924" s="4">
        <f t="shared" si="230"/>
        <v>3.4692555295841481</v>
      </c>
      <c r="H4924" s="1">
        <f t="shared" si="228"/>
        <v>0.99999993995617498</v>
      </c>
      <c r="I4924" s="1">
        <f t="shared" si="229"/>
        <v>1.0478712782543544E-3</v>
      </c>
    </row>
    <row r="4925" spans="7:9">
      <c r="G4925" s="4">
        <f t="shared" si="230"/>
        <v>3.470255529584148</v>
      </c>
      <c r="H4925" s="1">
        <f t="shared" si="228"/>
        <v>0.99999994022656824</v>
      </c>
      <c r="I4925" s="1">
        <f t="shared" si="229"/>
        <v>1.0442417215709391E-3</v>
      </c>
    </row>
    <row r="4926" spans="7:9">
      <c r="G4926" s="4">
        <f t="shared" si="230"/>
        <v>3.4712555295841478</v>
      </c>
      <c r="H4926" s="1">
        <f t="shared" si="228"/>
        <v>0.99999994049578955</v>
      </c>
      <c r="I4926" s="1">
        <f t="shared" si="229"/>
        <v>1.0406236961144413E-3</v>
      </c>
    </row>
    <row r="4927" spans="7:9">
      <c r="G4927" s="4">
        <f t="shared" si="230"/>
        <v>3.4722555295841477</v>
      </c>
      <c r="H4927" s="1">
        <f t="shared" si="228"/>
        <v>0.99999994076384369</v>
      </c>
      <c r="I4927" s="1">
        <f t="shared" si="229"/>
        <v>1.0370171691556776E-3</v>
      </c>
    </row>
    <row r="4928" spans="7:9">
      <c r="G4928" s="4">
        <f t="shared" si="230"/>
        <v>3.4732555295841476</v>
      </c>
      <c r="H4928" s="1">
        <f t="shared" si="228"/>
        <v>0.99999994103073564</v>
      </c>
      <c r="I4928" s="1">
        <f t="shared" si="229"/>
        <v>1.0334221080444401E-3</v>
      </c>
    </row>
    <row r="4929" spans="7:9">
      <c r="G4929" s="4">
        <f t="shared" si="230"/>
        <v>3.4742555295841475</v>
      </c>
      <c r="H4929" s="1">
        <f t="shared" si="228"/>
        <v>0.99999994129647019</v>
      </c>
      <c r="I4929" s="1">
        <f t="shared" si="229"/>
        <v>1.0298384802093601E-3</v>
      </c>
    </row>
    <row r="4930" spans="7:9">
      <c r="G4930" s="4">
        <f t="shared" si="230"/>
        <v>3.4752555295841474</v>
      </c>
      <c r="H4930" s="1">
        <f t="shared" ref="H4930:H4993" si="231">1-$B$1*NORMSDIST($E$5-$E$6*G4930)</f>
        <v>0.9999999415610521</v>
      </c>
      <c r="I4930" s="1">
        <f t="shared" ref="I4930:I4993" si="232">_xlfn.NORM.S.DIST(G4930,FALSE)/(1-$B$16)</f>
        <v>1.0262662531577578E-3</v>
      </c>
    </row>
    <row r="4931" spans="7:9">
      <c r="G4931" s="4">
        <f t="shared" ref="G4931:G4994" si="233">G4930+0.001</f>
        <v>3.4762555295841473</v>
      </c>
      <c r="H4931" s="1">
        <f t="shared" si="231"/>
        <v>0.99999994182448615</v>
      </c>
      <c r="I4931" s="1">
        <f t="shared" si="232"/>
        <v>1.0227053944755035E-3</v>
      </c>
    </row>
    <row r="4932" spans="7:9">
      <c r="G4932" s="4">
        <f t="shared" si="233"/>
        <v>3.4772555295841472</v>
      </c>
      <c r="H4932" s="1">
        <f t="shared" si="231"/>
        <v>0.99999994208677712</v>
      </c>
      <c r="I4932" s="1">
        <f t="shared" si="232"/>
        <v>1.0191558718268747E-3</v>
      </c>
    </row>
    <row r="4933" spans="7:9">
      <c r="G4933" s="4">
        <f t="shared" si="233"/>
        <v>3.4782555295841471</v>
      </c>
      <c r="H4933" s="1">
        <f t="shared" si="231"/>
        <v>0.99999994234792988</v>
      </c>
      <c r="I4933" s="1">
        <f t="shared" si="232"/>
        <v>1.0156176529544112E-3</v>
      </c>
    </row>
    <row r="4934" spans="7:9">
      <c r="G4934" s="4">
        <f t="shared" si="233"/>
        <v>3.479255529584147</v>
      </c>
      <c r="H4934" s="1">
        <f t="shared" si="231"/>
        <v>0.99999994260794911</v>
      </c>
      <c r="I4934" s="1">
        <f t="shared" si="232"/>
        <v>1.0120907056787708E-3</v>
      </c>
    </row>
    <row r="4935" spans="7:9">
      <c r="G4935" s="4">
        <f t="shared" si="233"/>
        <v>3.4802555295841469</v>
      </c>
      <c r="H4935" s="1">
        <f t="shared" si="231"/>
        <v>0.99999994286683935</v>
      </c>
      <c r="I4935" s="1">
        <f t="shared" si="232"/>
        <v>1.0085749978985927E-3</v>
      </c>
    </row>
    <row r="4936" spans="7:9">
      <c r="G4936" s="4">
        <f t="shared" si="233"/>
        <v>3.4812555295841467</v>
      </c>
      <c r="H4936" s="1">
        <f t="shared" si="231"/>
        <v>0.99999994312460561</v>
      </c>
      <c r="I4936" s="1">
        <f t="shared" si="232"/>
        <v>1.0050704975903468E-3</v>
      </c>
    </row>
    <row r="4937" spans="7:9">
      <c r="G4937" s="4">
        <f t="shared" si="233"/>
        <v>3.4822555295841466</v>
      </c>
      <c r="H4937" s="1">
        <f t="shared" si="231"/>
        <v>0.99999994338125231</v>
      </c>
      <c r="I4937" s="1">
        <f t="shared" si="232"/>
        <v>1.001577172808199E-3</v>
      </c>
    </row>
    <row r="4938" spans="7:9">
      <c r="G4938" s="4">
        <f t="shared" si="233"/>
        <v>3.4832555295841465</v>
      </c>
      <c r="H4938" s="1">
        <f t="shared" si="231"/>
        <v>0.99999994363678413</v>
      </c>
      <c r="I4938" s="1">
        <f t="shared" si="232"/>
        <v>9.9809499168386322E-4</v>
      </c>
    </row>
    <row r="4939" spans="7:9">
      <c r="G4939" s="4">
        <f t="shared" si="233"/>
        <v>3.4842555295841464</v>
      </c>
      <c r="H4939" s="1">
        <f t="shared" si="231"/>
        <v>0.99999994389120583</v>
      </c>
      <c r="I4939" s="1">
        <f t="shared" si="232"/>
        <v>9.946239224264612E-4</v>
      </c>
    </row>
    <row r="4940" spans="7:9">
      <c r="G4940" s="4">
        <f t="shared" si="233"/>
        <v>3.4852555295841463</v>
      </c>
      <c r="H4940" s="1">
        <f t="shared" si="231"/>
        <v>0.99999994414452198</v>
      </c>
      <c r="I4940" s="1">
        <f t="shared" si="232"/>
        <v>9.9116393332238139E-4</v>
      </c>
    </row>
    <row r="4941" spans="7:9">
      <c r="G4941" s="4">
        <f t="shared" si="233"/>
        <v>3.4862555295841462</v>
      </c>
      <c r="H4941" s="1">
        <f t="shared" si="231"/>
        <v>0.99999994439673723</v>
      </c>
      <c r="I4941" s="1">
        <f t="shared" si="232"/>
        <v>9.8771499273513303E-4</v>
      </c>
    </row>
    <row r="4942" spans="7:9">
      <c r="G4942" s="4">
        <f t="shared" si="233"/>
        <v>3.4872555295841461</v>
      </c>
      <c r="H4942" s="1">
        <f t="shared" si="231"/>
        <v>0.99999994464785602</v>
      </c>
      <c r="I4942" s="1">
        <f t="shared" si="232"/>
        <v>9.8427706910521025E-4</v>
      </c>
    </row>
    <row r="4943" spans="7:9">
      <c r="G4943" s="4">
        <f t="shared" si="233"/>
        <v>3.488255529584146</v>
      </c>
      <c r="H4943" s="1">
        <f t="shared" si="231"/>
        <v>0.99999994489788313</v>
      </c>
      <c r="I4943" s="1">
        <f t="shared" si="232"/>
        <v>9.8085013094994416E-4</v>
      </c>
    </row>
    <row r="4944" spans="7:9">
      <c r="G4944" s="4">
        <f t="shared" si="233"/>
        <v>3.4892555295841459</v>
      </c>
      <c r="H4944" s="1">
        <f t="shared" si="231"/>
        <v>0.99999994514682289</v>
      </c>
      <c r="I4944" s="1">
        <f t="shared" si="232"/>
        <v>9.7743414686336425E-4</v>
      </c>
    </row>
    <row r="4945" spans="7:9">
      <c r="G4945" s="4">
        <f t="shared" si="233"/>
        <v>3.4902555295841458</v>
      </c>
      <c r="H4945" s="1">
        <f t="shared" si="231"/>
        <v>0.99999994539467996</v>
      </c>
      <c r="I4945" s="1">
        <f t="shared" si="232"/>
        <v>9.7402908551605719E-4</v>
      </c>
    </row>
    <row r="4946" spans="7:9">
      <c r="G4946" s="4">
        <f t="shared" si="233"/>
        <v>3.4912555295841456</v>
      </c>
      <c r="H4946" s="1">
        <f t="shared" si="231"/>
        <v>0.99999994564145878</v>
      </c>
      <c r="I4946" s="1">
        <f t="shared" si="232"/>
        <v>9.7063491565502365E-4</v>
      </c>
    </row>
    <row r="4947" spans="7:9">
      <c r="G4947" s="4">
        <f t="shared" si="233"/>
        <v>3.4922555295841455</v>
      </c>
      <c r="H4947" s="1">
        <f t="shared" si="231"/>
        <v>0.99999994588716401</v>
      </c>
      <c r="I4947" s="1">
        <f t="shared" si="232"/>
        <v>9.672516061035375E-4</v>
      </c>
    </row>
    <row r="4948" spans="7:9">
      <c r="G4948" s="4">
        <f t="shared" si="233"/>
        <v>3.4932555295841454</v>
      </c>
      <c r="H4948" s="1">
        <f t="shared" si="231"/>
        <v>0.99999994613179988</v>
      </c>
      <c r="I4948" s="1">
        <f t="shared" si="232"/>
        <v>9.6387912576100584E-4</v>
      </c>
    </row>
    <row r="4949" spans="7:9">
      <c r="G4949" s="4">
        <f t="shared" si="233"/>
        <v>3.4942555295841453</v>
      </c>
      <c r="H4949" s="1">
        <f t="shared" si="231"/>
        <v>0.99999994637537104</v>
      </c>
      <c r="I4949" s="1">
        <f t="shared" si="232"/>
        <v>9.6051744360282465E-4</v>
      </c>
    </row>
    <row r="4950" spans="7:9">
      <c r="G4950" s="4">
        <f t="shared" si="233"/>
        <v>3.4952555295841452</v>
      </c>
      <c r="H4950" s="1">
        <f t="shared" si="231"/>
        <v>0.99999994661788183</v>
      </c>
      <c r="I4950" s="1">
        <f t="shared" si="232"/>
        <v>9.5716652868024082E-4</v>
      </c>
    </row>
    <row r="4951" spans="7:9">
      <c r="G4951" s="4">
        <f t="shared" si="233"/>
        <v>3.4962555295841451</v>
      </c>
      <c r="H4951" s="1">
        <f t="shared" si="231"/>
        <v>0.99999994685933669</v>
      </c>
      <c r="I4951" s="1">
        <f t="shared" si="232"/>
        <v>9.5382635012020969E-4</v>
      </c>
    </row>
    <row r="4952" spans="7:9">
      <c r="G4952" s="4">
        <f t="shared" si="233"/>
        <v>3.497255529584145</v>
      </c>
      <c r="H4952" s="1">
        <f t="shared" si="231"/>
        <v>0.99999994709974016</v>
      </c>
      <c r="I4952" s="1">
        <f t="shared" si="232"/>
        <v>9.5049687712525481E-4</v>
      </c>
    </row>
    <row r="4953" spans="7:9">
      <c r="G4953" s="4">
        <f t="shared" si="233"/>
        <v>3.4982555295841449</v>
      </c>
      <c r="H4953" s="1">
        <f t="shared" si="231"/>
        <v>0.99999994733909636</v>
      </c>
      <c r="I4953" s="1">
        <f t="shared" si="232"/>
        <v>9.4717807897332638E-4</v>
      </c>
    </row>
    <row r="4954" spans="7:9">
      <c r="G4954" s="4">
        <f t="shared" si="233"/>
        <v>3.4992555295841448</v>
      </c>
      <c r="H4954" s="1">
        <f t="shared" si="231"/>
        <v>0.99999994757740995</v>
      </c>
      <c r="I4954" s="1">
        <f t="shared" si="232"/>
        <v>9.438699250176629E-4</v>
      </c>
    </row>
    <row r="4955" spans="7:9">
      <c r="G4955" s="4">
        <f t="shared" si="233"/>
        <v>3.5002555295841447</v>
      </c>
      <c r="H4955" s="1">
        <f t="shared" si="231"/>
        <v>0.99999994781468515</v>
      </c>
      <c r="I4955" s="1">
        <f t="shared" si="232"/>
        <v>9.4057238468664602E-4</v>
      </c>
    </row>
    <row r="4956" spans="7:9">
      <c r="G4956" s="4">
        <f t="shared" si="233"/>
        <v>3.5012555295841445</v>
      </c>
      <c r="H4956" s="1">
        <f t="shared" si="231"/>
        <v>0.99999994805092618</v>
      </c>
      <c r="I4956" s="1">
        <f t="shared" si="232"/>
        <v>9.3728542748366614E-4</v>
      </c>
    </row>
    <row r="4957" spans="7:9">
      <c r="G4957" s="4">
        <f t="shared" si="233"/>
        <v>3.5022555295841444</v>
      </c>
      <c r="H4957" s="1">
        <f t="shared" si="231"/>
        <v>0.99999994828613759</v>
      </c>
      <c r="I4957" s="1">
        <f t="shared" si="232"/>
        <v>9.3400902298697698E-4</v>
      </c>
    </row>
    <row r="4958" spans="7:9">
      <c r="G4958" s="4">
        <f t="shared" si="233"/>
        <v>3.5032555295841443</v>
      </c>
      <c r="H4958" s="1">
        <f t="shared" si="231"/>
        <v>0.99999994852032348</v>
      </c>
      <c r="I4958" s="1">
        <f t="shared" si="232"/>
        <v>9.307431408495583E-4</v>
      </c>
    </row>
    <row r="4959" spans="7:9">
      <c r="G4959" s="4">
        <f t="shared" si="233"/>
        <v>3.5042555295841442</v>
      </c>
      <c r="H4959" s="1">
        <f t="shared" si="231"/>
        <v>0.9999999487534883</v>
      </c>
      <c r="I4959" s="1">
        <f t="shared" si="232"/>
        <v>9.2748775079897578E-4</v>
      </c>
    </row>
    <row r="4960" spans="7:9">
      <c r="G4960" s="4">
        <f t="shared" si="233"/>
        <v>3.5052555295841441</v>
      </c>
      <c r="H4960" s="1">
        <f t="shared" si="231"/>
        <v>0.99999994898563627</v>
      </c>
      <c r="I4960" s="1">
        <f t="shared" si="232"/>
        <v>9.2424282263723831E-4</v>
      </c>
    </row>
    <row r="4961" spans="7:9">
      <c r="G4961" s="4">
        <f t="shared" si="233"/>
        <v>3.506255529584144</v>
      </c>
      <c r="H4961" s="1">
        <f t="shared" si="231"/>
        <v>0.99999994921677149</v>
      </c>
      <c r="I4961" s="1">
        <f t="shared" si="232"/>
        <v>9.2100832624066324E-4</v>
      </c>
    </row>
    <row r="4962" spans="7:9">
      <c r="G4962" s="4">
        <f t="shared" si="233"/>
        <v>3.5072555295841439</v>
      </c>
      <c r="H4962" s="1">
        <f t="shared" si="231"/>
        <v>0.99999994944689841</v>
      </c>
      <c r="I4962" s="1">
        <f t="shared" si="232"/>
        <v>9.1778423155973162E-4</v>
      </c>
    </row>
    <row r="4963" spans="7:9">
      <c r="G4963" s="4">
        <f t="shared" si="233"/>
        <v>3.5082555295841438</v>
      </c>
      <c r="H4963" s="1">
        <f t="shared" si="231"/>
        <v>0.99999994967602113</v>
      </c>
      <c r="I4963" s="1">
        <f t="shared" si="232"/>
        <v>9.1457050861895128E-4</v>
      </c>
    </row>
    <row r="4964" spans="7:9">
      <c r="G4964" s="4">
        <f t="shared" si="233"/>
        <v>3.5092555295841437</v>
      </c>
      <c r="H4964" s="1">
        <f t="shared" si="231"/>
        <v>0.99999994990414387</v>
      </c>
      <c r="I4964" s="1">
        <f t="shared" si="232"/>
        <v>9.1136712751671697E-4</v>
      </c>
    </row>
    <row r="4965" spans="7:9">
      <c r="G4965" s="4">
        <f t="shared" si="233"/>
        <v>3.5102555295841436</v>
      </c>
      <c r="H4965" s="1">
        <f t="shared" si="231"/>
        <v>0.99999995013127085</v>
      </c>
      <c r="I4965" s="1">
        <f t="shared" si="232"/>
        <v>9.0817405842517137E-4</v>
      </c>
    </row>
    <row r="4966" spans="7:9">
      <c r="G4966" s="4">
        <f t="shared" si="233"/>
        <v>3.5112555295841434</v>
      </c>
      <c r="H4966" s="1">
        <f t="shared" si="231"/>
        <v>0.99999995035740619</v>
      </c>
      <c r="I4966" s="1">
        <f t="shared" si="232"/>
        <v>9.0499127159006463E-4</v>
      </c>
    </row>
    <row r="4967" spans="7:9">
      <c r="G4967" s="4">
        <f t="shared" si="233"/>
        <v>3.5122555295841433</v>
      </c>
      <c r="H4967" s="1">
        <f t="shared" si="231"/>
        <v>0.99999995058255409</v>
      </c>
      <c r="I4967" s="1">
        <f t="shared" si="232"/>
        <v>9.0181873733061765E-4</v>
      </c>
    </row>
    <row r="4968" spans="7:9">
      <c r="G4968" s="4">
        <f t="shared" si="233"/>
        <v>3.5132555295841432</v>
      </c>
      <c r="H4968" s="1">
        <f t="shared" si="231"/>
        <v>0.99999995080671855</v>
      </c>
      <c r="I4968" s="1">
        <f t="shared" si="232"/>
        <v>8.9865642603937973E-4</v>
      </c>
    </row>
    <row r="4969" spans="7:9">
      <c r="G4969" s="4">
        <f t="shared" si="233"/>
        <v>3.5142555295841431</v>
      </c>
      <c r="H4969" s="1">
        <f t="shared" si="231"/>
        <v>0.99999995102990391</v>
      </c>
      <c r="I4969" s="1">
        <f t="shared" si="232"/>
        <v>8.9550430818209213E-4</v>
      </c>
    </row>
    <row r="4970" spans="7:9">
      <c r="G4970" s="4">
        <f t="shared" si="233"/>
        <v>3.515255529584143</v>
      </c>
      <c r="H4970" s="1">
        <f t="shared" si="231"/>
        <v>0.99999995125211405</v>
      </c>
      <c r="I4970" s="1">
        <f t="shared" si="232"/>
        <v>8.9236235429754937E-4</v>
      </c>
    </row>
    <row r="4971" spans="7:9">
      <c r="G4971" s="4">
        <f t="shared" si="233"/>
        <v>3.5162555295841429</v>
      </c>
      <c r="H4971" s="1">
        <f t="shared" si="231"/>
        <v>0.99999995147335319</v>
      </c>
      <c r="I4971" s="1">
        <f t="shared" si="232"/>
        <v>8.8923053499745939E-4</v>
      </c>
    </row>
    <row r="4972" spans="7:9">
      <c r="G4972" s="4">
        <f t="shared" si="233"/>
        <v>3.5172555295841428</v>
      </c>
      <c r="H4972" s="1">
        <f t="shared" si="231"/>
        <v>0.99999995169362543</v>
      </c>
      <c r="I4972" s="1">
        <f t="shared" si="232"/>
        <v>8.8610882096630658E-4</v>
      </c>
    </row>
    <row r="4973" spans="7:9">
      <c r="G4973" s="4">
        <f t="shared" si="233"/>
        <v>3.5182555295841427</v>
      </c>
      <c r="H4973" s="1">
        <f t="shared" si="231"/>
        <v>0.99999995191293467</v>
      </c>
      <c r="I4973" s="1">
        <f t="shared" si="232"/>
        <v>8.8299718296121232E-4</v>
      </c>
    </row>
    <row r="4974" spans="7:9">
      <c r="G4974" s="4">
        <f t="shared" si="233"/>
        <v>3.5192555295841426</v>
      </c>
      <c r="H4974" s="1">
        <f t="shared" si="231"/>
        <v>0.99999995213128512</v>
      </c>
      <c r="I4974" s="1">
        <f t="shared" si="232"/>
        <v>8.7989559181179554E-4</v>
      </c>
    </row>
    <row r="4975" spans="7:9">
      <c r="G4975" s="4">
        <f t="shared" si="233"/>
        <v>3.5202555295841425</v>
      </c>
      <c r="H4975" s="1">
        <f t="shared" si="231"/>
        <v>0.99999995234868055</v>
      </c>
      <c r="I4975" s="1">
        <f t="shared" si="232"/>
        <v>8.7680401842003851E-4</v>
      </c>
    </row>
    <row r="4976" spans="7:9">
      <c r="G4976" s="4">
        <f t="shared" si="233"/>
        <v>3.5212555295841423</v>
      </c>
      <c r="H4976" s="1">
        <f t="shared" si="231"/>
        <v>0.99999995256512531</v>
      </c>
      <c r="I4976" s="1">
        <f t="shared" si="232"/>
        <v>8.7372243376014483E-4</v>
      </c>
    </row>
    <row r="4977" spans="7:9">
      <c r="G4977" s="4">
        <f t="shared" si="233"/>
        <v>3.5222555295841422</v>
      </c>
      <c r="H4977" s="1">
        <f t="shared" si="231"/>
        <v>0.99999995278062304</v>
      </c>
      <c r="I4977" s="1">
        <f t="shared" si="232"/>
        <v>8.7065080887840322E-4</v>
      </c>
    </row>
    <row r="4978" spans="7:9">
      <c r="G4978" s="4">
        <f t="shared" si="233"/>
        <v>3.5232555295841421</v>
      </c>
      <c r="H4978" s="1">
        <f t="shared" si="231"/>
        <v>0.99999995299517797</v>
      </c>
      <c r="I4978" s="1">
        <f t="shared" si="232"/>
        <v>8.6758911489305101E-4</v>
      </c>
    </row>
    <row r="4979" spans="7:9">
      <c r="G4979" s="4">
        <f t="shared" si="233"/>
        <v>3.524255529584142</v>
      </c>
      <c r="H4979" s="1">
        <f t="shared" si="231"/>
        <v>0.99999995320879387</v>
      </c>
      <c r="I4979" s="1">
        <f t="shared" si="232"/>
        <v>8.6453732299413271E-4</v>
      </c>
    </row>
    <row r="4980" spans="7:9">
      <c r="G4980" s="4">
        <f t="shared" si="233"/>
        <v>3.5252555295841419</v>
      </c>
      <c r="H4980" s="1">
        <f t="shared" si="231"/>
        <v>0.99999995342147485</v>
      </c>
      <c r="I4980" s="1">
        <f t="shared" si="232"/>
        <v>8.6149540444336811E-4</v>
      </c>
    </row>
    <row r="4981" spans="7:9">
      <c r="G4981" s="4">
        <f t="shared" si="233"/>
        <v>3.5262555295841418</v>
      </c>
      <c r="H4981" s="1">
        <f t="shared" si="231"/>
        <v>0.99999995363322469</v>
      </c>
      <c r="I4981" s="1">
        <f t="shared" si="232"/>
        <v>8.5846333057400964E-4</v>
      </c>
    </row>
    <row r="4982" spans="7:9">
      <c r="G4982" s="4">
        <f t="shared" si="233"/>
        <v>3.5272555295841417</v>
      </c>
      <c r="H4982" s="1">
        <f t="shared" si="231"/>
        <v>0.99999995384404738</v>
      </c>
      <c r="I4982" s="1">
        <f t="shared" si="232"/>
        <v>8.5544107279070833E-4</v>
      </c>
    </row>
    <row r="4983" spans="7:9">
      <c r="G4983" s="4">
        <f t="shared" si="233"/>
        <v>3.5282555295841416</v>
      </c>
      <c r="H4983" s="1">
        <f t="shared" si="231"/>
        <v>0.99999995405394682</v>
      </c>
      <c r="I4983" s="1">
        <f t="shared" si="232"/>
        <v>8.5242860256937506E-4</v>
      </c>
    </row>
    <row r="4984" spans="7:9">
      <c r="G4984" s="4">
        <f t="shared" si="233"/>
        <v>3.5292555295841415</v>
      </c>
      <c r="H4984" s="1">
        <f t="shared" si="231"/>
        <v>0.99999995426292687</v>
      </c>
      <c r="I4984" s="1">
        <f t="shared" si="232"/>
        <v>8.4942589145704502E-4</v>
      </c>
    </row>
    <row r="4985" spans="7:9">
      <c r="G4985" s="4">
        <f t="shared" si="233"/>
        <v>3.5302555295841413</v>
      </c>
      <c r="H4985" s="1">
        <f t="shared" si="231"/>
        <v>0.99999995447099144</v>
      </c>
      <c r="I4985" s="1">
        <f t="shared" si="232"/>
        <v>8.4643291107173969E-4</v>
      </c>
    </row>
    <row r="4986" spans="7:9">
      <c r="G4986" s="4">
        <f t="shared" si="233"/>
        <v>3.5312555295841412</v>
      </c>
      <c r="H4986" s="1">
        <f t="shared" si="231"/>
        <v>0.99999995467814418</v>
      </c>
      <c r="I4986" s="1">
        <f t="shared" si="232"/>
        <v>8.4344963310233154E-4</v>
      </c>
    </row>
    <row r="4987" spans="7:9">
      <c r="G4987" s="4">
        <f t="shared" si="233"/>
        <v>3.5322555295841411</v>
      </c>
      <c r="H4987" s="1">
        <f t="shared" si="231"/>
        <v>0.99999995488438909</v>
      </c>
      <c r="I4987" s="1">
        <f t="shared" si="232"/>
        <v>8.4047602930840438E-4</v>
      </c>
    </row>
    <row r="4988" spans="7:9">
      <c r="G4988" s="4">
        <f t="shared" si="233"/>
        <v>3.533255529584141</v>
      </c>
      <c r="H4988" s="1">
        <f t="shared" si="231"/>
        <v>0.99999995508973005</v>
      </c>
      <c r="I4988" s="1">
        <f t="shared" si="232"/>
        <v>8.3751207152012056E-4</v>
      </c>
    </row>
    <row r="4989" spans="7:9">
      <c r="G4989" s="4">
        <f t="shared" si="233"/>
        <v>3.5342555295841409</v>
      </c>
      <c r="H4989" s="1">
        <f t="shared" si="231"/>
        <v>0.99999995529417063</v>
      </c>
      <c r="I4989" s="1">
        <f t="shared" si="232"/>
        <v>8.3455773163808192E-4</v>
      </c>
    </row>
    <row r="4990" spans="7:9">
      <c r="G4990" s="4">
        <f t="shared" si="233"/>
        <v>3.5352555295841408</v>
      </c>
      <c r="H4990" s="1">
        <f t="shared" si="231"/>
        <v>0.99999995549771481</v>
      </c>
      <c r="I4990" s="1">
        <f t="shared" si="232"/>
        <v>8.3161298163319543E-4</v>
      </c>
    </row>
    <row r="4991" spans="7:9">
      <c r="G4991" s="4">
        <f t="shared" si="233"/>
        <v>3.5362555295841407</v>
      </c>
      <c r="H4991" s="1">
        <f t="shared" si="231"/>
        <v>0.99999995570036637</v>
      </c>
      <c r="I4991" s="1">
        <f t="shared" si="232"/>
        <v>8.286777935465362E-4</v>
      </c>
    </row>
    <row r="4992" spans="7:9">
      <c r="G4992" s="4">
        <f t="shared" si="233"/>
        <v>3.5372555295841406</v>
      </c>
      <c r="H4992" s="1">
        <f t="shared" si="231"/>
        <v>0.99999995590212887</v>
      </c>
      <c r="I4992" s="1">
        <f t="shared" si="232"/>
        <v>8.2575213948921208E-4</v>
      </c>
    </row>
    <row r="4993" spans="7:9">
      <c r="G4993" s="4">
        <f t="shared" si="233"/>
        <v>3.5382555295841405</v>
      </c>
      <c r="H4993" s="1">
        <f t="shared" si="231"/>
        <v>0.99999995610300629</v>
      </c>
      <c r="I4993" s="1">
        <f t="shared" si="232"/>
        <v>8.2283599164222542E-4</v>
      </c>
    </row>
    <row r="4994" spans="7:9">
      <c r="G4994" s="4">
        <f t="shared" si="233"/>
        <v>3.5392555295841404</v>
      </c>
      <c r="H4994" s="1">
        <f t="shared" ref="H4994:H5057" si="234">1-$B$1*NORMSDIST($E$5-$E$6*G4994)</f>
        <v>0.9999999563030022</v>
      </c>
      <c r="I4994" s="1">
        <f t="shared" ref="I4994:I5057" si="235">_xlfn.NORM.S.DIST(G4994,FALSE)/(1-$B$16)</f>
        <v>8.1992932225634254E-4</v>
      </c>
    </row>
    <row r="4995" spans="7:9">
      <c r="G4995" s="4">
        <f t="shared" ref="G4995:G5058" si="236">G4994+0.001</f>
        <v>3.5402555295841402</v>
      </c>
      <c r="H4995" s="1">
        <f t="shared" si="234"/>
        <v>0.99999995650212037</v>
      </c>
      <c r="I4995" s="1">
        <f t="shared" si="235"/>
        <v>8.1703210365195224E-4</v>
      </c>
    </row>
    <row r="4996" spans="7:9">
      <c r="G4996" s="4">
        <f t="shared" si="236"/>
        <v>3.5412555295841401</v>
      </c>
      <c r="H4996" s="1">
        <f t="shared" si="234"/>
        <v>0.99999995670036435</v>
      </c>
      <c r="I4996" s="1">
        <f t="shared" si="235"/>
        <v>8.1414430821893447E-4</v>
      </c>
    </row>
    <row r="4997" spans="7:9">
      <c r="G4997" s="4">
        <f t="shared" si="236"/>
        <v>3.54225552958414</v>
      </c>
      <c r="H4997" s="1">
        <f t="shared" si="234"/>
        <v>0.99999995689773802</v>
      </c>
      <c r="I4997" s="1">
        <f t="shared" si="235"/>
        <v>8.1126590841652411E-4</v>
      </c>
    </row>
    <row r="4998" spans="7:9">
      <c r="G4998" s="4">
        <f t="shared" si="236"/>
        <v>3.5432555295841399</v>
      </c>
      <c r="H4998" s="1">
        <f t="shared" si="234"/>
        <v>0.99999995709424505</v>
      </c>
      <c r="I4998" s="1">
        <f t="shared" si="235"/>
        <v>8.0839687677317312E-4</v>
      </c>
    </row>
    <row r="4999" spans="7:9">
      <c r="G4999" s="4">
        <f t="shared" si="236"/>
        <v>3.5442555295841398</v>
      </c>
      <c r="H4999" s="1">
        <f t="shared" si="234"/>
        <v>0.99999995728988889</v>
      </c>
      <c r="I4999" s="1">
        <f t="shared" si="235"/>
        <v>8.0553718588642111E-4</v>
      </c>
    </row>
    <row r="5000" spans="7:9">
      <c r="G5000" s="4">
        <f t="shared" si="236"/>
        <v>3.5452555295841397</v>
      </c>
      <c r="H5000" s="1">
        <f t="shared" si="234"/>
        <v>0.99999995748467341</v>
      </c>
      <c r="I5000" s="1">
        <f t="shared" si="235"/>
        <v>8.0268680842275359E-4</v>
      </c>
    </row>
    <row r="5001" spans="7:9">
      <c r="G5001" s="4">
        <f t="shared" si="236"/>
        <v>3.5462555295841396</v>
      </c>
      <c r="H5001" s="1">
        <f t="shared" si="234"/>
        <v>0.99999995767860206</v>
      </c>
      <c r="I5001" s="1">
        <f t="shared" si="235"/>
        <v>7.99845717117474E-4</v>
      </c>
    </row>
    <row r="5002" spans="7:9">
      <c r="G5002" s="4">
        <f t="shared" si="236"/>
        <v>3.5472555295841395</v>
      </c>
      <c r="H5002" s="1">
        <f t="shared" si="234"/>
        <v>0.9999999578716785</v>
      </c>
      <c r="I5002" s="1">
        <f t="shared" si="235"/>
        <v>7.9701388477456466E-4</v>
      </c>
    </row>
    <row r="5003" spans="7:9">
      <c r="G5003" s="4">
        <f t="shared" si="236"/>
        <v>3.5482555295841394</v>
      </c>
      <c r="H5003" s="1">
        <f t="shared" si="234"/>
        <v>0.99999995806390629</v>
      </c>
      <c r="I5003" s="1">
        <f t="shared" si="235"/>
        <v>7.9419128426655124E-4</v>
      </c>
    </row>
    <row r="5004" spans="7:9">
      <c r="G5004" s="4">
        <f t="shared" si="236"/>
        <v>3.5492555295841393</v>
      </c>
      <c r="H5004" s="1">
        <f t="shared" si="234"/>
        <v>0.99999995825528909</v>
      </c>
      <c r="I5004" s="1">
        <f t="shared" si="235"/>
        <v>7.9137788853437347E-4</v>
      </c>
    </row>
    <row r="5005" spans="7:9">
      <c r="G5005" s="4">
        <f t="shared" si="236"/>
        <v>3.5502555295841391</v>
      </c>
      <c r="H5005" s="1">
        <f t="shared" si="234"/>
        <v>0.99999995844583034</v>
      </c>
      <c r="I5005" s="1">
        <f t="shared" si="235"/>
        <v>7.8857367058724739E-4</v>
      </c>
    </row>
    <row r="5006" spans="7:9">
      <c r="G5006" s="4">
        <f t="shared" si="236"/>
        <v>3.551255529584139</v>
      </c>
      <c r="H5006" s="1">
        <f t="shared" si="234"/>
        <v>0.9999999586355337</v>
      </c>
      <c r="I5006" s="1">
        <f t="shared" si="235"/>
        <v>7.8577860350253007E-4</v>
      </c>
    </row>
    <row r="5007" spans="7:9">
      <c r="G5007" s="4">
        <f t="shared" si="236"/>
        <v>3.5522555295841389</v>
      </c>
      <c r="H5007" s="1">
        <f t="shared" si="234"/>
        <v>0.99999995882440273</v>
      </c>
      <c r="I5007" s="1">
        <f t="shared" si="235"/>
        <v>7.8299266042559023E-4</v>
      </c>
    </row>
    <row r="5008" spans="7:9">
      <c r="G5008" s="4">
        <f t="shared" si="236"/>
        <v>3.5532555295841388</v>
      </c>
      <c r="H5008" s="1">
        <f t="shared" si="234"/>
        <v>0.99999995901244088</v>
      </c>
      <c r="I5008" s="1">
        <f t="shared" si="235"/>
        <v>7.8021581456966943E-4</v>
      </c>
    </row>
    <row r="5009" spans="7:9">
      <c r="G5009" s="4">
        <f t="shared" si="236"/>
        <v>3.5542555295841387</v>
      </c>
      <c r="H5009" s="1">
        <f t="shared" si="234"/>
        <v>0.99999995919965157</v>
      </c>
      <c r="I5009" s="1">
        <f t="shared" si="235"/>
        <v>7.7744803921575209E-4</v>
      </c>
    </row>
    <row r="5010" spans="7:9">
      <c r="G5010" s="4">
        <f t="shared" si="236"/>
        <v>3.5552555295841386</v>
      </c>
      <c r="H5010" s="1">
        <f t="shared" si="234"/>
        <v>0.99999995938603847</v>
      </c>
      <c r="I5010" s="1">
        <f t="shared" si="235"/>
        <v>7.746893077124283E-4</v>
      </c>
    </row>
    <row r="5011" spans="7:9">
      <c r="G5011" s="4">
        <f t="shared" si="236"/>
        <v>3.5562555295841385</v>
      </c>
      <c r="H5011" s="1">
        <f t="shared" si="234"/>
        <v>0.99999995957160492</v>
      </c>
      <c r="I5011" s="1">
        <f t="shared" si="235"/>
        <v>7.7193959347576454E-4</v>
      </c>
    </row>
    <row r="5012" spans="7:9">
      <c r="G5012" s="4">
        <f t="shared" si="236"/>
        <v>3.5572555295841384</v>
      </c>
      <c r="H5012" s="1">
        <f t="shared" si="234"/>
        <v>0.99999995975635458</v>
      </c>
      <c r="I5012" s="1">
        <f t="shared" si="235"/>
        <v>7.691988699891684E-4</v>
      </c>
    </row>
    <row r="5013" spans="7:9">
      <c r="G5013" s="4">
        <f t="shared" si="236"/>
        <v>3.5582555295841383</v>
      </c>
      <c r="H5013" s="1">
        <f t="shared" si="234"/>
        <v>0.99999995994029067</v>
      </c>
      <c r="I5013" s="1">
        <f t="shared" si="235"/>
        <v>7.6646711080325411E-4</v>
      </c>
    </row>
    <row r="5014" spans="7:9">
      <c r="G5014" s="4">
        <f t="shared" si="236"/>
        <v>3.5592555295841382</v>
      </c>
      <c r="H5014" s="1">
        <f t="shared" si="234"/>
        <v>0.99999996012341663</v>
      </c>
      <c r="I5014" s="1">
        <f t="shared" si="235"/>
        <v>7.6374428953571139E-4</v>
      </c>
    </row>
    <row r="5015" spans="7:9">
      <c r="G5015" s="4">
        <f t="shared" si="236"/>
        <v>3.560255529584138</v>
      </c>
      <c r="H5015" s="1">
        <f t="shared" si="234"/>
        <v>0.99999996030573612</v>
      </c>
      <c r="I5015" s="1">
        <f t="shared" si="235"/>
        <v>7.6103037987117238E-4</v>
      </c>
    </row>
    <row r="5016" spans="7:9">
      <c r="G5016" s="4">
        <f t="shared" si="236"/>
        <v>3.5612555295841379</v>
      </c>
      <c r="H5016" s="1">
        <f t="shared" si="234"/>
        <v>0.99999996048725226</v>
      </c>
      <c r="I5016" s="1">
        <f t="shared" si="235"/>
        <v>7.5832535556107799E-4</v>
      </c>
    </row>
    <row r="5017" spans="7:9">
      <c r="G5017" s="4">
        <f t="shared" si="236"/>
        <v>3.5622555295841378</v>
      </c>
      <c r="H5017" s="1">
        <f t="shared" si="234"/>
        <v>0.9999999606679687</v>
      </c>
      <c r="I5017" s="1">
        <f t="shared" si="235"/>
        <v>7.5562919042354722E-4</v>
      </c>
    </row>
    <row r="5018" spans="7:9">
      <c r="G5018" s="4">
        <f t="shared" si="236"/>
        <v>3.5632555295841377</v>
      </c>
      <c r="H5018" s="1">
        <f t="shared" si="234"/>
        <v>0.99999996084788867</v>
      </c>
      <c r="I5018" s="1">
        <f t="shared" si="235"/>
        <v>7.5294185834324059E-4</v>
      </c>
    </row>
    <row r="5019" spans="7:9">
      <c r="G5019" s="4">
        <f t="shared" si="236"/>
        <v>3.5642555295841376</v>
      </c>
      <c r="H5019" s="1">
        <f t="shared" si="234"/>
        <v>0.99999996102701549</v>
      </c>
      <c r="I5019" s="1">
        <f t="shared" si="235"/>
        <v>7.5026333327123378E-4</v>
      </c>
    </row>
    <row r="5020" spans="7:9">
      <c r="G5020" s="4">
        <f t="shared" si="236"/>
        <v>3.5652555295841375</v>
      </c>
      <c r="H5020" s="1">
        <f t="shared" si="234"/>
        <v>0.99999996120535273</v>
      </c>
      <c r="I5020" s="1">
        <f t="shared" si="235"/>
        <v>7.4759358922488032E-4</v>
      </c>
    </row>
    <row r="5021" spans="7:9">
      <c r="G5021" s="4">
        <f t="shared" si="236"/>
        <v>3.5662555295841374</v>
      </c>
      <c r="H5021" s="1">
        <f t="shared" si="234"/>
        <v>0.99999996138290348</v>
      </c>
      <c r="I5021" s="1">
        <f t="shared" si="235"/>
        <v>7.4493260028768188E-4</v>
      </c>
    </row>
    <row r="5022" spans="7:9">
      <c r="G5022" s="4">
        <f t="shared" si="236"/>
        <v>3.5672555295841373</v>
      </c>
      <c r="H5022" s="1">
        <f t="shared" si="234"/>
        <v>0.9999999615596713</v>
      </c>
      <c r="I5022" s="1">
        <f t="shared" si="235"/>
        <v>7.4228034060915644E-4</v>
      </c>
    </row>
    <row r="5023" spans="7:9">
      <c r="G5023" s="4">
        <f t="shared" si="236"/>
        <v>3.5682555295841372</v>
      </c>
      <c r="H5023" s="1">
        <f t="shared" si="234"/>
        <v>0.9999999617356593</v>
      </c>
      <c r="I5023" s="1">
        <f t="shared" si="235"/>
        <v>7.3963678440470482E-4</v>
      </c>
    </row>
    <row r="5024" spans="7:9">
      <c r="G5024" s="4">
        <f t="shared" si="236"/>
        <v>3.5692555295841371</v>
      </c>
      <c r="H5024" s="1">
        <f t="shared" si="234"/>
        <v>0.99999996191087082</v>
      </c>
      <c r="I5024" s="1">
        <f t="shared" si="235"/>
        <v>7.3700190595548146E-4</v>
      </c>
    </row>
    <row r="5025" spans="7:9">
      <c r="G5025" s="4">
        <f t="shared" si="236"/>
        <v>3.5702555295841369</v>
      </c>
      <c r="H5025" s="1">
        <f t="shared" si="234"/>
        <v>0.99999996208530928</v>
      </c>
      <c r="I5025" s="1">
        <f t="shared" si="235"/>
        <v>7.3437567960826257E-4</v>
      </c>
    </row>
    <row r="5026" spans="7:9">
      <c r="G5026" s="4">
        <f t="shared" si="236"/>
        <v>3.5712555295841368</v>
      </c>
      <c r="H5026" s="1">
        <f t="shared" si="234"/>
        <v>0.99999996225897791</v>
      </c>
      <c r="I5026" s="1">
        <f t="shared" si="235"/>
        <v>7.3175807977531211E-4</v>
      </c>
    </row>
    <row r="5027" spans="7:9">
      <c r="G5027" s="4">
        <f t="shared" si="236"/>
        <v>3.5722555295841367</v>
      </c>
      <c r="H5027" s="1">
        <f t="shared" si="234"/>
        <v>0.99999996243187983</v>
      </c>
      <c r="I5027" s="1">
        <f t="shared" si="235"/>
        <v>7.2914908093425334E-4</v>
      </c>
    </row>
    <row r="5028" spans="7:9">
      <c r="G5028" s="4">
        <f t="shared" si="236"/>
        <v>3.5732555295841366</v>
      </c>
      <c r="H5028" s="1">
        <f t="shared" si="234"/>
        <v>0.99999996260401847</v>
      </c>
      <c r="I5028" s="1">
        <f t="shared" si="235"/>
        <v>7.2654865762793717E-4</v>
      </c>
    </row>
    <row r="5029" spans="7:9">
      <c r="G5029" s="4">
        <f t="shared" si="236"/>
        <v>3.5742555295841365</v>
      </c>
      <c r="H5029" s="1">
        <f t="shared" si="234"/>
        <v>0.99999996277539693</v>
      </c>
      <c r="I5029" s="1">
        <f t="shared" si="235"/>
        <v>7.239567844643111E-4</v>
      </c>
    </row>
    <row r="5030" spans="7:9">
      <c r="G5030" s="4">
        <f t="shared" si="236"/>
        <v>3.5752555295841364</v>
      </c>
      <c r="H5030" s="1">
        <f t="shared" si="234"/>
        <v>0.99999996294601845</v>
      </c>
      <c r="I5030" s="1">
        <f t="shared" si="235"/>
        <v>7.2137343611628694E-4</v>
      </c>
    </row>
    <row r="5031" spans="7:9">
      <c r="G5031" s="4">
        <f t="shared" si="236"/>
        <v>3.5762555295841363</v>
      </c>
      <c r="H5031" s="1">
        <f t="shared" si="234"/>
        <v>0.99999996311588624</v>
      </c>
      <c r="I5031" s="1">
        <f t="shared" si="235"/>
        <v>7.1879858732161385E-4</v>
      </c>
    </row>
    <row r="5032" spans="7:9">
      <c r="G5032" s="4">
        <f t="shared" si="236"/>
        <v>3.5772555295841362</v>
      </c>
      <c r="H5032" s="1">
        <f t="shared" si="234"/>
        <v>0.99999996328500362</v>
      </c>
      <c r="I5032" s="1">
        <f t="shared" si="235"/>
        <v>7.1623221288274401E-4</v>
      </c>
    </row>
    <row r="5033" spans="7:9">
      <c r="G5033" s="4">
        <f t="shared" si="236"/>
        <v>3.5782555295841361</v>
      </c>
      <c r="H5033" s="1">
        <f t="shared" si="234"/>
        <v>0.99999996345337361</v>
      </c>
      <c r="I5033" s="1">
        <f t="shared" si="235"/>
        <v>7.1367428766670423E-4</v>
      </c>
    </row>
    <row r="5034" spans="7:9">
      <c r="G5034" s="4">
        <f t="shared" si="236"/>
        <v>3.579255529584136</v>
      </c>
      <c r="H5034" s="1">
        <f t="shared" si="234"/>
        <v>0.99999996362099952</v>
      </c>
      <c r="I5034" s="1">
        <f t="shared" si="235"/>
        <v>7.1112478660496502E-4</v>
      </c>
    </row>
    <row r="5035" spans="7:9">
      <c r="G5035" s="4">
        <f t="shared" si="236"/>
        <v>3.5802555295841358</v>
      </c>
      <c r="H5035" s="1">
        <f t="shared" si="234"/>
        <v>0.99999996378788436</v>
      </c>
      <c r="I5035" s="1">
        <f t="shared" si="235"/>
        <v>7.0858368469331175E-4</v>
      </c>
    </row>
    <row r="5036" spans="7:9">
      <c r="G5036" s="4">
        <f t="shared" si="236"/>
        <v>3.5812555295841357</v>
      </c>
      <c r="H5036" s="1">
        <f t="shared" si="234"/>
        <v>0.99999996395403135</v>
      </c>
      <c r="I5036" s="1">
        <f t="shared" si="235"/>
        <v>7.060509569917138E-4</v>
      </c>
    </row>
    <row r="5037" spans="7:9">
      <c r="G5037" s="4">
        <f t="shared" si="236"/>
        <v>3.5822555295841356</v>
      </c>
      <c r="H5037" s="1">
        <f t="shared" si="234"/>
        <v>0.9999999641194437</v>
      </c>
      <c r="I5037" s="1">
        <f t="shared" si="235"/>
        <v>7.0352657862419326E-4</v>
      </c>
    </row>
    <row r="5038" spans="7:9">
      <c r="G5038" s="4">
        <f t="shared" si="236"/>
        <v>3.5832555295841355</v>
      </c>
      <c r="H5038" s="1">
        <f t="shared" si="234"/>
        <v>0.9999999642841243</v>
      </c>
      <c r="I5038" s="1">
        <f t="shared" si="235"/>
        <v>7.0101052477869929E-4</v>
      </c>
    </row>
    <row r="5039" spans="7:9">
      <c r="G5039" s="4">
        <f t="shared" si="236"/>
        <v>3.5842555295841354</v>
      </c>
      <c r="H5039" s="1">
        <f t="shared" si="234"/>
        <v>0.99999996444807648</v>
      </c>
      <c r="I5039" s="1">
        <f t="shared" si="235"/>
        <v>6.9850277070697474E-4</v>
      </c>
    </row>
    <row r="5040" spans="7:9">
      <c r="G5040" s="4">
        <f t="shared" si="236"/>
        <v>3.5852555295841353</v>
      </c>
      <c r="H5040" s="1">
        <f t="shared" si="234"/>
        <v>0.99999996461130325</v>
      </c>
      <c r="I5040" s="1">
        <f t="shared" si="235"/>
        <v>6.9600329172442841E-4</v>
      </c>
    </row>
    <row r="5041" spans="7:9">
      <c r="G5041" s="4">
        <f t="shared" si="236"/>
        <v>3.5862555295841352</v>
      </c>
      <c r="H5041" s="1">
        <f t="shared" si="234"/>
        <v>0.9999999647738077</v>
      </c>
      <c r="I5041" s="1">
        <f t="shared" si="235"/>
        <v>6.9351206321000599E-4</v>
      </c>
    </row>
    <row r="5042" spans="7:9">
      <c r="G5042" s="4">
        <f t="shared" si="236"/>
        <v>3.5872555295841351</v>
      </c>
      <c r="H5042" s="1">
        <f t="shared" si="234"/>
        <v>0.99999996493559284</v>
      </c>
      <c r="I5042" s="1">
        <f t="shared" si="235"/>
        <v>6.9102906060606152E-4</v>
      </c>
    </row>
    <row r="5043" spans="7:9">
      <c r="G5043" s="4">
        <f t="shared" si="236"/>
        <v>3.588255529584135</v>
      </c>
      <c r="H5043" s="1">
        <f t="shared" si="234"/>
        <v>0.99999996509666178</v>
      </c>
      <c r="I5043" s="1">
        <f t="shared" si="235"/>
        <v>6.8855425941822602E-4</v>
      </c>
    </row>
    <row r="5044" spans="7:9">
      <c r="G5044" s="4">
        <f t="shared" si="236"/>
        <v>3.5892555295841349</v>
      </c>
      <c r="H5044" s="1">
        <f t="shared" si="234"/>
        <v>0.99999996525701762</v>
      </c>
      <c r="I5044" s="1">
        <f t="shared" si="235"/>
        <v>6.8608763521528244E-4</v>
      </c>
    </row>
    <row r="5045" spans="7:9">
      <c r="G5045" s="4">
        <f t="shared" si="236"/>
        <v>3.5902555295841347</v>
      </c>
      <c r="H5045" s="1">
        <f t="shared" si="234"/>
        <v>0.99999996541666325</v>
      </c>
      <c r="I5045" s="1">
        <f t="shared" si="235"/>
        <v>6.8362916362903377E-4</v>
      </c>
    </row>
    <row r="5046" spans="7:9">
      <c r="G5046" s="4">
        <f t="shared" si="236"/>
        <v>3.5912555295841346</v>
      </c>
      <c r="H5046" s="1">
        <f t="shared" si="234"/>
        <v>0.99999996557560189</v>
      </c>
      <c r="I5046" s="1">
        <f t="shared" si="235"/>
        <v>6.8117882035417614E-4</v>
      </c>
    </row>
    <row r="5047" spans="7:9">
      <c r="G5047" s="4">
        <f t="shared" si="236"/>
        <v>3.5922555295841345</v>
      </c>
      <c r="H5047" s="1">
        <f t="shared" si="234"/>
        <v>0.99999996573383632</v>
      </c>
      <c r="I5047" s="1">
        <f t="shared" si="235"/>
        <v>6.787365811481707E-4</v>
      </c>
    </row>
    <row r="5048" spans="7:9">
      <c r="G5048" s="4">
        <f t="shared" si="236"/>
        <v>3.5932555295841344</v>
      </c>
      <c r="H5048" s="1">
        <f t="shared" si="234"/>
        <v>0.99999996589136964</v>
      </c>
      <c r="I5048" s="1">
        <f t="shared" si="235"/>
        <v>6.7630242183111435E-4</v>
      </c>
    </row>
    <row r="5049" spans="7:9">
      <c r="G5049" s="4">
        <f t="shared" si="236"/>
        <v>3.5942555295841343</v>
      </c>
      <c r="H5049" s="1">
        <f t="shared" si="234"/>
        <v>0.99999996604820485</v>
      </c>
      <c r="I5049" s="1">
        <f t="shared" si="235"/>
        <v>6.7387631828561348E-4</v>
      </c>
    </row>
    <row r="5050" spans="7:9">
      <c r="G5050" s="4">
        <f t="shared" si="236"/>
        <v>3.5952555295841342</v>
      </c>
      <c r="H5050" s="1">
        <f t="shared" si="234"/>
        <v>0.99999996620434495</v>
      </c>
      <c r="I5050" s="1">
        <f t="shared" si="235"/>
        <v>6.7145824645665315E-4</v>
      </c>
    </row>
    <row r="5051" spans="7:9">
      <c r="G5051" s="4">
        <f t="shared" si="236"/>
        <v>3.5962555295841341</v>
      </c>
      <c r="H5051" s="1">
        <f t="shared" si="234"/>
        <v>0.99999996635979271</v>
      </c>
      <c r="I5051" s="1">
        <f t="shared" si="235"/>
        <v>6.6904818235147322E-4</v>
      </c>
    </row>
    <row r="5052" spans="7:9">
      <c r="G5052" s="4">
        <f t="shared" si="236"/>
        <v>3.597255529584134</v>
      </c>
      <c r="H5052" s="1">
        <f t="shared" si="234"/>
        <v>0.99999996651455136</v>
      </c>
      <c r="I5052" s="1">
        <f t="shared" si="235"/>
        <v>6.6664610203943703E-4</v>
      </c>
    </row>
    <row r="5053" spans="7:9">
      <c r="G5053" s="4">
        <f t="shared" si="236"/>
        <v>3.5982555295841339</v>
      </c>
      <c r="H5053" s="1">
        <f t="shared" si="234"/>
        <v>0.99999996666862356</v>
      </c>
      <c r="I5053" s="1">
        <f t="shared" si="235"/>
        <v>6.6425198165190693E-4</v>
      </c>
    </row>
    <row r="5054" spans="7:9">
      <c r="G5054" s="4">
        <f t="shared" si="236"/>
        <v>3.5992555295841338</v>
      </c>
      <c r="H5054" s="1">
        <f t="shared" si="234"/>
        <v>0.99999996682201242</v>
      </c>
      <c r="I5054" s="1">
        <f t="shared" si="235"/>
        <v>6.6186579738211539E-4</v>
      </c>
    </row>
    <row r="5055" spans="7:9">
      <c r="G5055" s="4">
        <f t="shared" si="236"/>
        <v>3.6002555295841336</v>
      </c>
      <c r="H5055" s="1">
        <f t="shared" si="234"/>
        <v>0.99999996697472082</v>
      </c>
      <c r="I5055" s="1">
        <f t="shared" si="235"/>
        <v>6.5948752548503694E-4</v>
      </c>
    </row>
    <row r="5056" spans="7:9">
      <c r="G5056" s="4">
        <f t="shared" si="236"/>
        <v>3.6012555295841335</v>
      </c>
      <c r="H5056" s="1">
        <f t="shared" si="234"/>
        <v>0.99999996712675165</v>
      </c>
      <c r="I5056" s="1">
        <f t="shared" si="235"/>
        <v>6.5711714227726476E-4</v>
      </c>
    </row>
    <row r="5057" spans="7:9">
      <c r="G5057" s="4">
        <f t="shared" si="236"/>
        <v>3.6022555295841334</v>
      </c>
      <c r="H5057" s="1">
        <f t="shared" si="234"/>
        <v>0.99999996727810769</v>
      </c>
      <c r="I5057" s="1">
        <f t="shared" si="235"/>
        <v>6.5475462413687945E-4</v>
      </c>
    </row>
    <row r="5058" spans="7:9">
      <c r="G5058" s="4">
        <f t="shared" si="236"/>
        <v>3.6032555295841333</v>
      </c>
      <c r="H5058" s="1">
        <f t="shared" ref="H5058:H5121" si="237">1-$B$1*NORMSDIST($E$5-$E$6*G5058)</f>
        <v>0.99999996742879194</v>
      </c>
      <c r="I5058" s="1">
        <f t="shared" ref="I5058:I5121" si="238">_xlfn.NORM.S.DIST(G5058,FALSE)/(1-$B$16)</f>
        <v>6.5239994750332494E-4</v>
      </c>
    </row>
    <row r="5059" spans="7:9">
      <c r="G5059" s="4">
        <f t="shared" ref="G5059:G5122" si="239">G5058+0.001</f>
        <v>3.6042555295841332</v>
      </c>
      <c r="H5059" s="1">
        <f t="shared" si="237"/>
        <v>0.99999996757880716</v>
      </c>
      <c r="I5059" s="1">
        <f t="shared" si="238"/>
        <v>6.500530888772834E-4</v>
      </c>
    </row>
    <row r="5060" spans="7:9">
      <c r="G5060" s="4">
        <f t="shared" si="239"/>
        <v>3.6052555295841331</v>
      </c>
      <c r="H5060" s="1">
        <f t="shared" si="237"/>
        <v>0.99999996772815636</v>
      </c>
      <c r="I5060" s="1">
        <f t="shared" si="238"/>
        <v>6.4771402482054338E-4</v>
      </c>
    </row>
    <row r="5061" spans="7:9">
      <c r="G5061" s="4">
        <f t="shared" si="239"/>
        <v>3.606255529584133</v>
      </c>
      <c r="H5061" s="1">
        <f t="shared" si="237"/>
        <v>0.9999999678768422</v>
      </c>
      <c r="I5061" s="1">
        <f t="shared" si="238"/>
        <v>6.4538273195587927E-4</v>
      </c>
    </row>
    <row r="5062" spans="7:9">
      <c r="G5062" s="4">
        <f t="shared" si="239"/>
        <v>3.6072555295841329</v>
      </c>
      <c r="H5062" s="1">
        <f t="shared" si="237"/>
        <v>0.99999996802486757</v>
      </c>
      <c r="I5062" s="1">
        <f t="shared" si="238"/>
        <v>6.4305918696692336E-4</v>
      </c>
    </row>
    <row r="5063" spans="7:9">
      <c r="G5063" s="4">
        <f t="shared" si="239"/>
        <v>3.6082555295841328</v>
      </c>
      <c r="H5063" s="1">
        <f t="shared" si="237"/>
        <v>0.99999996817223535</v>
      </c>
      <c r="I5063" s="1">
        <f t="shared" si="238"/>
        <v>6.4074336659803745E-4</v>
      </c>
    </row>
    <row r="5064" spans="7:9">
      <c r="G5064" s="4">
        <f t="shared" si="239"/>
        <v>3.6092555295841326</v>
      </c>
      <c r="H5064" s="1">
        <f t="shared" si="237"/>
        <v>0.99999996831894833</v>
      </c>
      <c r="I5064" s="1">
        <f t="shared" si="238"/>
        <v>6.3843524765419145E-4</v>
      </c>
    </row>
    <row r="5065" spans="7:9">
      <c r="G5065" s="4">
        <f t="shared" si="239"/>
        <v>3.6102555295841325</v>
      </c>
      <c r="H5065" s="1">
        <f t="shared" si="237"/>
        <v>0.99999996846500916</v>
      </c>
      <c r="I5065" s="1">
        <f t="shared" si="238"/>
        <v>6.3613480700083378E-4</v>
      </c>
    </row>
    <row r="5066" spans="7:9">
      <c r="G5066" s="4">
        <f t="shared" si="239"/>
        <v>3.6112555295841324</v>
      </c>
      <c r="H5066" s="1">
        <f t="shared" si="237"/>
        <v>0.99999996861042084</v>
      </c>
      <c r="I5066" s="1">
        <f t="shared" si="238"/>
        <v>6.3384202156376815E-4</v>
      </c>
    </row>
    <row r="5067" spans="7:9">
      <c r="G5067" s="4">
        <f t="shared" si="239"/>
        <v>3.6122555295841323</v>
      </c>
      <c r="H5067" s="1">
        <f t="shared" si="237"/>
        <v>0.99999996875518604</v>
      </c>
      <c r="I5067" s="1">
        <f t="shared" si="238"/>
        <v>6.3155686832902806E-4</v>
      </c>
    </row>
    <row r="5068" spans="7:9">
      <c r="G5068" s="4">
        <f t="shared" si="239"/>
        <v>3.6132555295841322</v>
      </c>
      <c r="H5068" s="1">
        <f t="shared" si="237"/>
        <v>0.99999996889930742</v>
      </c>
      <c r="I5068" s="1">
        <f t="shared" si="238"/>
        <v>6.2927932434274922E-4</v>
      </c>
    </row>
    <row r="5069" spans="7:9">
      <c r="G5069" s="4">
        <f t="shared" si="239"/>
        <v>3.6142555295841321</v>
      </c>
      <c r="H5069" s="1">
        <f t="shared" si="237"/>
        <v>0.99999996904278798</v>
      </c>
      <c r="I5069" s="1">
        <f t="shared" si="238"/>
        <v>6.2700936671104899E-4</v>
      </c>
    </row>
    <row r="5070" spans="7:9">
      <c r="G5070" s="4">
        <f t="shared" si="239"/>
        <v>3.615255529584132</v>
      </c>
      <c r="H5070" s="1">
        <f t="shared" si="237"/>
        <v>0.99999996918563017</v>
      </c>
      <c r="I5070" s="1">
        <f t="shared" si="238"/>
        <v>6.2474697259989713E-4</v>
      </c>
    </row>
    <row r="5071" spans="7:9">
      <c r="G5071" s="4">
        <f t="shared" si="239"/>
        <v>3.6162555295841319</v>
      </c>
      <c r="H5071" s="1">
        <f t="shared" si="237"/>
        <v>0.99999996932783686</v>
      </c>
      <c r="I5071" s="1">
        <f t="shared" si="238"/>
        <v>6.2249211923499318E-4</v>
      </c>
    </row>
    <row r="5072" spans="7:9">
      <c r="G5072" s="4">
        <f t="shared" si="239"/>
        <v>3.6172555295841318</v>
      </c>
      <c r="H5072" s="1">
        <f t="shared" si="237"/>
        <v>0.99999996946941083</v>
      </c>
      <c r="I5072" s="1">
        <f t="shared" si="238"/>
        <v>6.20244783901642E-4</v>
      </c>
    </row>
    <row r="5073" spans="7:9">
      <c r="G5073" s="4">
        <f t="shared" si="239"/>
        <v>3.6182555295841317</v>
      </c>
      <c r="H5073" s="1">
        <f t="shared" si="237"/>
        <v>0.99999996961035464</v>
      </c>
      <c r="I5073" s="1">
        <f t="shared" si="238"/>
        <v>6.1800494394462831E-4</v>
      </c>
    </row>
    <row r="5074" spans="7:9">
      <c r="G5074" s="4">
        <f t="shared" si="239"/>
        <v>3.6192555295841315</v>
      </c>
      <c r="H5074" s="1">
        <f t="shared" si="237"/>
        <v>0.99999996975067107</v>
      </c>
      <c r="I5074" s="1">
        <f t="shared" si="238"/>
        <v>6.1577257676809379E-4</v>
      </c>
    </row>
    <row r="5075" spans="7:9">
      <c r="G5075" s="4">
        <f t="shared" si="239"/>
        <v>3.6202555295841314</v>
      </c>
      <c r="H5075" s="1">
        <f t="shared" si="237"/>
        <v>0.99999996989036277</v>
      </c>
      <c r="I5075" s="1">
        <f t="shared" si="238"/>
        <v>6.1354765983541101E-4</v>
      </c>
    </row>
    <row r="5076" spans="7:9">
      <c r="G5076" s="4">
        <f t="shared" si="239"/>
        <v>3.6212555295841313</v>
      </c>
      <c r="H5076" s="1">
        <f t="shared" si="237"/>
        <v>0.99999997002943242</v>
      </c>
      <c r="I5076" s="1">
        <f t="shared" si="238"/>
        <v>6.1133017066906177E-4</v>
      </c>
    </row>
    <row r="5077" spans="7:9">
      <c r="G5077" s="4">
        <f t="shared" si="239"/>
        <v>3.6222555295841312</v>
      </c>
      <c r="H5077" s="1">
        <f t="shared" si="237"/>
        <v>0.99999997016788267</v>
      </c>
      <c r="I5077" s="1">
        <f t="shared" si="238"/>
        <v>6.0912008685051126E-4</v>
      </c>
    </row>
    <row r="5078" spans="7:9">
      <c r="G5078" s="4">
        <f t="shared" si="239"/>
        <v>3.6232555295841311</v>
      </c>
      <c r="H5078" s="1">
        <f t="shared" si="237"/>
        <v>0.9999999703057163</v>
      </c>
      <c r="I5078" s="1">
        <f t="shared" si="238"/>
        <v>6.0691738602008526E-4</v>
      </c>
    </row>
    <row r="5079" spans="7:9">
      <c r="G5079" s="4">
        <f t="shared" si="239"/>
        <v>3.624255529584131</v>
      </c>
      <c r="H5079" s="1">
        <f t="shared" si="237"/>
        <v>0.99999997044293565</v>
      </c>
      <c r="I5079" s="1">
        <f t="shared" si="238"/>
        <v>6.0472204587684705E-4</v>
      </c>
    </row>
    <row r="5080" spans="7:9">
      <c r="G5080" s="4">
        <f t="shared" si="239"/>
        <v>3.6252555295841309</v>
      </c>
      <c r="H5080" s="1">
        <f t="shared" si="237"/>
        <v>0.9999999705795436</v>
      </c>
      <c r="I5080" s="1">
        <f t="shared" si="238"/>
        <v>6.0253404417847365E-4</v>
      </c>
    </row>
    <row r="5081" spans="7:9">
      <c r="G5081" s="4">
        <f t="shared" si="239"/>
        <v>3.6262555295841308</v>
      </c>
      <c r="H5081" s="1">
        <f t="shared" si="237"/>
        <v>0.9999999707155427</v>
      </c>
      <c r="I5081" s="1">
        <f t="shared" si="238"/>
        <v>6.003533587411314E-4</v>
      </c>
    </row>
    <row r="5082" spans="7:9">
      <c r="G5082" s="4">
        <f t="shared" si="239"/>
        <v>3.6272555295841307</v>
      </c>
      <c r="H5082" s="1">
        <f t="shared" si="237"/>
        <v>0.99999997085093562</v>
      </c>
      <c r="I5082" s="1">
        <f t="shared" si="238"/>
        <v>5.9817996743935552E-4</v>
      </c>
    </row>
    <row r="5083" spans="7:9">
      <c r="G5083" s="4">
        <f t="shared" si="239"/>
        <v>3.6282555295841306</v>
      </c>
      <c r="H5083" s="1">
        <f t="shared" si="237"/>
        <v>0.9999999709857248</v>
      </c>
      <c r="I5083" s="1">
        <f t="shared" si="238"/>
        <v>5.9601384820592515E-4</v>
      </c>
    </row>
    <row r="5084" spans="7:9">
      <c r="G5084" s="4">
        <f t="shared" si="239"/>
        <v>3.6292555295841304</v>
      </c>
      <c r="H5084" s="1">
        <f t="shared" si="237"/>
        <v>0.9999999711199129</v>
      </c>
      <c r="I5084" s="1">
        <f t="shared" si="238"/>
        <v>5.9385497903174077E-4</v>
      </c>
    </row>
    <row r="5085" spans="7:9">
      <c r="G5085" s="4">
        <f t="shared" si="239"/>
        <v>3.6302555295841303</v>
      </c>
      <c r="H5085" s="1">
        <f t="shared" si="237"/>
        <v>0.99999997125350248</v>
      </c>
      <c r="I5085" s="1">
        <f t="shared" si="238"/>
        <v>5.9170333796570247E-4</v>
      </c>
    </row>
    <row r="5086" spans="7:9">
      <c r="G5086" s="4">
        <f t="shared" si="239"/>
        <v>3.6312555295841302</v>
      </c>
      <c r="H5086" s="1">
        <f t="shared" si="237"/>
        <v>0.99999997138649621</v>
      </c>
      <c r="I5086" s="1">
        <f t="shared" si="238"/>
        <v>5.8955890311458703E-4</v>
      </c>
    </row>
    <row r="5087" spans="7:9">
      <c r="G5087" s="4">
        <f t="shared" si="239"/>
        <v>3.6322555295841301</v>
      </c>
      <c r="H5087" s="1">
        <f t="shared" si="237"/>
        <v>0.99999997151889652</v>
      </c>
      <c r="I5087" s="1">
        <f t="shared" si="238"/>
        <v>5.8742165264292611E-4</v>
      </c>
    </row>
    <row r="5088" spans="7:9">
      <c r="G5088" s="4">
        <f t="shared" si="239"/>
        <v>3.63325552958413</v>
      </c>
      <c r="H5088" s="1">
        <f t="shared" si="237"/>
        <v>0.99999997165070598</v>
      </c>
      <c r="I5088" s="1">
        <f t="shared" si="238"/>
        <v>5.8529156477288226E-4</v>
      </c>
    </row>
    <row r="5089" spans="7:9">
      <c r="G5089" s="4">
        <f t="shared" si="239"/>
        <v>3.6342555295841299</v>
      </c>
      <c r="H5089" s="1">
        <f t="shared" si="237"/>
        <v>0.99999997178192712</v>
      </c>
      <c r="I5089" s="1">
        <f t="shared" si="238"/>
        <v>5.831686177841304E-4</v>
      </c>
    </row>
    <row r="5090" spans="7:9">
      <c r="G5090" s="4">
        <f t="shared" si="239"/>
        <v>3.6352555295841298</v>
      </c>
      <c r="H5090" s="1">
        <f t="shared" si="237"/>
        <v>0.99999997191256251</v>
      </c>
      <c r="I5090" s="1">
        <f t="shared" si="238"/>
        <v>5.8105279001373247E-4</v>
      </c>
    </row>
    <row r="5091" spans="7:9">
      <c r="G5091" s="4">
        <f t="shared" si="239"/>
        <v>3.6362555295841297</v>
      </c>
      <c r="H5091" s="1">
        <f t="shared" si="237"/>
        <v>0.9999999720426147</v>
      </c>
      <c r="I5091" s="1">
        <f t="shared" si="238"/>
        <v>5.7894405985601757E-4</v>
      </c>
    </row>
    <row r="5092" spans="7:9">
      <c r="G5092" s="4">
        <f t="shared" si="239"/>
        <v>3.6372555295841296</v>
      </c>
      <c r="H5092" s="1">
        <f t="shared" si="237"/>
        <v>0.99999997217208603</v>
      </c>
      <c r="I5092" s="1">
        <f t="shared" si="238"/>
        <v>5.7684240576246089E-4</v>
      </c>
    </row>
    <row r="5093" spans="7:9">
      <c r="G5093" s="4">
        <f t="shared" si="239"/>
        <v>3.6382555295841295</v>
      </c>
      <c r="H5093" s="1">
        <f t="shared" si="237"/>
        <v>0.99999997230097915</v>
      </c>
      <c r="I5093" s="1">
        <f t="shared" si="238"/>
        <v>5.7474780624155997E-4</v>
      </c>
    </row>
    <row r="5094" spans="7:9">
      <c r="G5094" s="4">
        <f t="shared" si="239"/>
        <v>3.6392555295841293</v>
      </c>
      <c r="H5094" s="1">
        <f t="shared" si="237"/>
        <v>0.99999997242929639</v>
      </c>
      <c r="I5094" s="1">
        <f t="shared" si="238"/>
        <v>5.7266023985871742E-4</v>
      </c>
    </row>
    <row r="5095" spans="7:9">
      <c r="G5095" s="4">
        <f t="shared" si="239"/>
        <v>3.6402555295841292</v>
      </c>
      <c r="H5095" s="1">
        <f t="shared" si="237"/>
        <v>0.99999997255704032</v>
      </c>
      <c r="I5095" s="1">
        <f t="shared" si="238"/>
        <v>5.7057968523611523E-4</v>
      </c>
    </row>
    <row r="5096" spans="7:9">
      <c r="G5096" s="4">
        <f t="shared" si="239"/>
        <v>3.6412555295841291</v>
      </c>
      <c r="H5096" s="1">
        <f t="shared" si="237"/>
        <v>0.99999997268421337</v>
      </c>
      <c r="I5096" s="1">
        <f t="shared" si="238"/>
        <v>5.685061210525987E-4</v>
      </c>
    </row>
    <row r="5097" spans="7:9">
      <c r="G5097" s="4">
        <f t="shared" si="239"/>
        <v>3.642255529584129</v>
      </c>
      <c r="H5097" s="1">
        <f t="shared" si="237"/>
        <v>0.99999997281081798</v>
      </c>
      <c r="I5097" s="1">
        <f t="shared" si="238"/>
        <v>5.6643952604355124E-4</v>
      </c>
    </row>
    <row r="5098" spans="7:9">
      <c r="G5098" s="4">
        <f t="shared" si="239"/>
        <v>3.6432555295841289</v>
      </c>
      <c r="H5098" s="1">
        <f t="shared" si="237"/>
        <v>0.99999997293685672</v>
      </c>
      <c r="I5098" s="1">
        <f t="shared" si="238"/>
        <v>5.643798790007776E-4</v>
      </c>
    </row>
    <row r="5099" spans="7:9">
      <c r="G5099" s="4">
        <f t="shared" si="239"/>
        <v>3.6442555295841288</v>
      </c>
      <c r="H5099" s="1">
        <f t="shared" si="237"/>
        <v>0.9999999730623319</v>
      </c>
      <c r="I5099" s="1">
        <f t="shared" si="238"/>
        <v>5.6232715877237963E-4</v>
      </c>
    </row>
    <row r="5100" spans="7:9">
      <c r="G5100" s="4">
        <f t="shared" si="239"/>
        <v>3.6452555295841287</v>
      </c>
      <c r="H5100" s="1">
        <f t="shared" si="237"/>
        <v>0.99999997318724587</v>
      </c>
      <c r="I5100" s="1">
        <f t="shared" si="238"/>
        <v>5.6028134426264014E-4</v>
      </c>
    </row>
    <row r="5101" spans="7:9">
      <c r="G5101" s="4">
        <f t="shared" si="239"/>
        <v>3.6462555295841286</v>
      </c>
      <c r="H5101" s="1">
        <f t="shared" si="237"/>
        <v>0.99999997331160118</v>
      </c>
      <c r="I5101" s="1">
        <f t="shared" si="238"/>
        <v>5.5824241443189887E-4</v>
      </c>
    </row>
    <row r="5102" spans="7:9">
      <c r="G5102" s="4">
        <f t="shared" si="239"/>
        <v>3.6472555295841285</v>
      </c>
      <c r="H5102" s="1">
        <f t="shared" si="237"/>
        <v>0.99999997343540015</v>
      </c>
      <c r="I5102" s="1">
        <f t="shared" si="238"/>
        <v>5.5621034829643652E-4</v>
      </c>
    </row>
    <row r="5103" spans="7:9">
      <c r="G5103" s="4">
        <f t="shared" si="239"/>
        <v>3.6482555295841284</v>
      </c>
      <c r="H5103" s="1">
        <f t="shared" si="237"/>
        <v>0.99999997355864523</v>
      </c>
      <c r="I5103" s="1">
        <f t="shared" si="238"/>
        <v>5.5418512492835142E-4</v>
      </c>
    </row>
    <row r="5104" spans="7:9">
      <c r="G5104" s="4">
        <f t="shared" si="239"/>
        <v>3.6492555295841282</v>
      </c>
      <c r="H5104" s="1">
        <f t="shared" si="237"/>
        <v>0.99999997368133875</v>
      </c>
      <c r="I5104" s="1">
        <f t="shared" si="238"/>
        <v>5.5216672345544126E-4</v>
      </c>
    </row>
    <row r="5105" spans="7:9">
      <c r="G5105" s="4">
        <f t="shared" si="239"/>
        <v>3.6502555295841281</v>
      </c>
      <c r="H5105" s="1">
        <f t="shared" si="237"/>
        <v>0.99999997380348304</v>
      </c>
      <c r="I5105" s="1">
        <f t="shared" si="238"/>
        <v>5.5015512306108517E-4</v>
      </c>
    </row>
    <row r="5106" spans="7:9">
      <c r="G5106" s="4">
        <f t="shared" si="239"/>
        <v>3.651255529584128</v>
      </c>
      <c r="H5106" s="1">
        <f t="shared" si="237"/>
        <v>0.99999997392508055</v>
      </c>
      <c r="I5106" s="1">
        <f t="shared" si="238"/>
        <v>5.4815030298412083E-4</v>
      </c>
    </row>
    <row r="5107" spans="7:9">
      <c r="G5107" s="4">
        <f t="shared" si="239"/>
        <v>3.6522555295841279</v>
      </c>
      <c r="H5107" s="1">
        <f t="shared" si="237"/>
        <v>0.99999997404613372</v>
      </c>
      <c r="I5107" s="1">
        <f t="shared" si="238"/>
        <v>5.4615224251872933E-4</v>
      </c>
    </row>
    <row r="5108" spans="7:9">
      <c r="G5108" s="4">
        <f t="shared" si="239"/>
        <v>3.6532555295841278</v>
      </c>
      <c r="H5108" s="1">
        <f t="shared" si="237"/>
        <v>0.99999997416664466</v>
      </c>
      <c r="I5108" s="1">
        <f t="shared" si="238"/>
        <v>5.4416092101431334E-4</v>
      </c>
    </row>
    <row r="5109" spans="7:9">
      <c r="G5109" s="4">
        <f t="shared" si="239"/>
        <v>3.6542555295841277</v>
      </c>
      <c r="H5109" s="1">
        <f t="shared" si="237"/>
        <v>0.9999999742866158</v>
      </c>
      <c r="I5109" s="1">
        <f t="shared" si="238"/>
        <v>5.421763178753787E-4</v>
      </c>
    </row>
    <row r="5110" spans="7:9">
      <c r="G5110" s="4">
        <f t="shared" si="239"/>
        <v>3.6552555295841276</v>
      </c>
      <c r="H5110" s="1">
        <f t="shared" si="237"/>
        <v>0.99999997440604949</v>
      </c>
      <c r="I5110" s="1">
        <f t="shared" si="238"/>
        <v>5.401984125614186E-4</v>
      </c>
    </row>
    <row r="5111" spans="7:9">
      <c r="G5111" s="4">
        <f t="shared" si="239"/>
        <v>3.6562555295841275</v>
      </c>
      <c r="H5111" s="1">
        <f t="shared" si="237"/>
        <v>0.99999997452494804</v>
      </c>
      <c r="I5111" s="1">
        <f t="shared" si="238"/>
        <v>5.3822718458678938E-4</v>
      </c>
    </row>
    <row r="5112" spans="7:9">
      <c r="G5112" s="4">
        <f t="shared" si="239"/>
        <v>3.6572555295841274</v>
      </c>
      <c r="H5112" s="1">
        <f t="shared" si="237"/>
        <v>0.9999999746433138</v>
      </c>
      <c r="I5112" s="1">
        <f t="shared" si="238"/>
        <v>5.3626261352059774E-4</v>
      </c>
    </row>
    <row r="5113" spans="7:9">
      <c r="G5113" s="4">
        <f t="shared" si="239"/>
        <v>3.6582555295841273</v>
      </c>
      <c r="H5113" s="1">
        <f t="shared" si="237"/>
        <v>0.99999997476114899</v>
      </c>
      <c r="I5113" s="1">
        <f t="shared" si="238"/>
        <v>5.3430467898658005E-4</v>
      </c>
    </row>
    <row r="5114" spans="7:9">
      <c r="G5114" s="4">
        <f t="shared" si="239"/>
        <v>3.6592555295841271</v>
      </c>
      <c r="H5114" s="1">
        <f t="shared" si="237"/>
        <v>0.99999997487845593</v>
      </c>
      <c r="I5114" s="1">
        <f t="shared" si="238"/>
        <v>5.3235336066298391E-4</v>
      </c>
    </row>
    <row r="5115" spans="7:9">
      <c r="G5115" s="4">
        <f t="shared" si="239"/>
        <v>3.660255529584127</v>
      </c>
      <c r="H5115" s="1">
        <f t="shared" si="237"/>
        <v>0.99999997499523685</v>
      </c>
      <c r="I5115" s="1">
        <f t="shared" si="238"/>
        <v>5.3040863828245099E-4</v>
      </c>
    </row>
    <row r="5116" spans="7:9">
      <c r="G5116" s="4">
        <f t="shared" si="239"/>
        <v>3.6612555295841269</v>
      </c>
      <c r="H5116" s="1">
        <f t="shared" si="237"/>
        <v>0.99999997511149397</v>
      </c>
      <c r="I5116" s="1">
        <f t="shared" si="238"/>
        <v>5.2847049163189954E-4</v>
      </c>
    </row>
    <row r="5117" spans="7:9">
      <c r="G5117" s="4">
        <f t="shared" si="239"/>
        <v>3.6622555295841268</v>
      </c>
      <c r="H5117" s="1">
        <f t="shared" si="237"/>
        <v>0.99999997522722972</v>
      </c>
      <c r="I5117" s="1">
        <f t="shared" si="238"/>
        <v>5.2653890055240631E-4</v>
      </c>
    </row>
    <row r="5118" spans="7:9">
      <c r="G5118" s="4">
        <f t="shared" si="239"/>
        <v>3.6632555295841267</v>
      </c>
      <c r="H5118" s="1">
        <f t="shared" si="237"/>
        <v>0.99999997534244622</v>
      </c>
      <c r="I5118" s="1">
        <f t="shared" si="238"/>
        <v>5.2461384493908913E-4</v>
      </c>
    </row>
    <row r="5119" spans="7:9">
      <c r="G5119" s="4">
        <f t="shared" si="239"/>
        <v>3.6642555295841266</v>
      </c>
      <c r="H5119" s="1">
        <f t="shared" si="237"/>
        <v>0.99999997545714581</v>
      </c>
      <c r="I5119" s="1">
        <f t="shared" si="238"/>
        <v>5.2269530474099079E-4</v>
      </c>
    </row>
    <row r="5120" spans="7:9">
      <c r="G5120" s="4">
        <f t="shared" si="239"/>
        <v>3.6652555295841265</v>
      </c>
      <c r="H5120" s="1">
        <f t="shared" si="237"/>
        <v>0.99999997557133058</v>
      </c>
      <c r="I5120" s="1">
        <f t="shared" si="238"/>
        <v>5.2078325996095893E-4</v>
      </c>
    </row>
    <row r="5121" spans="7:9">
      <c r="G5121" s="4">
        <f t="shared" si="239"/>
        <v>3.6662555295841264</v>
      </c>
      <c r="H5121" s="1">
        <f t="shared" si="237"/>
        <v>0.99999997568500276</v>
      </c>
      <c r="I5121" s="1">
        <f t="shared" si="238"/>
        <v>5.1887769065553369E-4</v>
      </c>
    </row>
    <row r="5122" spans="7:9">
      <c r="G5122" s="4">
        <f t="shared" si="239"/>
        <v>3.6672555295841263</v>
      </c>
      <c r="H5122" s="1">
        <f t="shared" ref="H5122:H5185" si="240">1-$B$1*NORMSDIST($E$5-$E$6*G5122)</f>
        <v>0.99999997579816469</v>
      </c>
      <c r="I5122" s="1">
        <f t="shared" ref="I5122:I5185" si="241">_xlfn.NORM.S.DIST(G5122,FALSE)/(1-$B$16)</f>
        <v>5.169785769348266E-4</v>
      </c>
    </row>
    <row r="5123" spans="7:9">
      <c r="G5123" s="4">
        <f t="shared" ref="G5123:G5186" si="242">G5122+0.001</f>
        <v>3.6682555295841262</v>
      </c>
      <c r="H5123" s="1">
        <f t="shared" si="240"/>
        <v>0.99999997591081846</v>
      </c>
      <c r="I5123" s="1">
        <f t="shared" si="241"/>
        <v>5.1508589896240645E-4</v>
      </c>
    </row>
    <row r="5124" spans="7:9">
      <c r="G5124" s="4">
        <f t="shared" si="242"/>
        <v>3.669255529584126</v>
      </c>
      <c r="H5124" s="1">
        <f t="shared" si="240"/>
        <v>0.99999997602296642</v>
      </c>
      <c r="I5124" s="1">
        <f t="shared" si="241"/>
        <v>5.1319963695518271E-4</v>
      </c>
    </row>
    <row r="5125" spans="7:9">
      <c r="G5125" s="4">
        <f t="shared" si="242"/>
        <v>3.6702555295841259</v>
      </c>
      <c r="H5125" s="1">
        <f t="shared" si="240"/>
        <v>0.99999997613461045</v>
      </c>
      <c r="I5125" s="1">
        <f t="shared" si="241"/>
        <v>5.1131977118328681E-4</v>
      </c>
    </row>
    <row r="5126" spans="7:9">
      <c r="G5126" s="4">
        <f t="shared" si="242"/>
        <v>3.6712555295841258</v>
      </c>
      <c r="H5126" s="1">
        <f t="shared" si="240"/>
        <v>0.9999999762457531</v>
      </c>
      <c r="I5126" s="1">
        <f t="shared" si="241"/>
        <v>5.094462819699605E-4</v>
      </c>
    </row>
    <row r="5127" spans="7:9">
      <c r="G5127" s="4">
        <f t="shared" si="242"/>
        <v>3.6722555295841257</v>
      </c>
      <c r="H5127" s="1">
        <f t="shared" si="240"/>
        <v>0.99999997635639626</v>
      </c>
      <c r="I5127" s="1">
        <f t="shared" si="241"/>
        <v>5.0757914969143544E-4</v>
      </c>
    </row>
    <row r="5128" spans="7:9">
      <c r="G5128" s="4">
        <f t="shared" si="242"/>
        <v>3.6732555295841256</v>
      </c>
      <c r="H5128" s="1">
        <f t="shared" si="240"/>
        <v>0.99999997646654215</v>
      </c>
      <c r="I5128" s="1">
        <f t="shared" si="241"/>
        <v>5.0571835477681952E-4</v>
      </c>
    </row>
    <row r="5129" spans="7:9">
      <c r="G5129" s="4">
        <f t="shared" si="242"/>
        <v>3.6742555295841255</v>
      </c>
      <c r="H5129" s="1">
        <f t="shared" si="240"/>
        <v>0.99999997657619288</v>
      </c>
      <c r="I5129" s="1">
        <f t="shared" si="241"/>
        <v>5.038638777079815E-4</v>
      </c>
    </row>
    <row r="5130" spans="7:9">
      <c r="G5130" s="4">
        <f t="shared" si="242"/>
        <v>3.6752555295841254</v>
      </c>
      <c r="H5130" s="1">
        <f t="shared" si="240"/>
        <v>0.99999997668535079</v>
      </c>
      <c r="I5130" s="1">
        <f t="shared" si="241"/>
        <v>5.0201569901943421E-4</v>
      </c>
    </row>
    <row r="5131" spans="7:9">
      <c r="G5131" s="4">
        <f t="shared" si="242"/>
        <v>3.6762555295841253</v>
      </c>
      <c r="H5131" s="1">
        <f t="shared" si="240"/>
        <v>0.99999997679401775</v>
      </c>
      <c r="I5131" s="1">
        <f t="shared" si="241"/>
        <v>5.0017379929822117E-4</v>
      </c>
    </row>
    <row r="5132" spans="7:9">
      <c r="G5132" s="4">
        <f t="shared" si="242"/>
        <v>3.6772555295841252</v>
      </c>
      <c r="H5132" s="1">
        <f t="shared" si="240"/>
        <v>0.99999997690219611</v>
      </c>
      <c r="I5132" s="1">
        <f t="shared" si="241"/>
        <v>4.9833815918379817E-4</v>
      </c>
    </row>
    <row r="5133" spans="7:9">
      <c r="G5133" s="4">
        <f t="shared" si="242"/>
        <v>3.678255529584125</v>
      </c>
      <c r="H5133" s="1">
        <f t="shared" si="240"/>
        <v>0.99999997700988774</v>
      </c>
      <c r="I5133" s="1">
        <f t="shared" si="241"/>
        <v>4.9650875936792249E-4</v>
      </c>
    </row>
    <row r="5134" spans="7:9">
      <c r="G5134" s="4">
        <f t="shared" si="242"/>
        <v>3.6792555295841249</v>
      </c>
      <c r="H5134" s="1">
        <f t="shared" si="240"/>
        <v>0.99999997711709498</v>
      </c>
      <c r="I5134" s="1">
        <f t="shared" si="241"/>
        <v>4.9468558059453417E-4</v>
      </c>
    </row>
    <row r="5135" spans="7:9">
      <c r="G5135" s="4">
        <f t="shared" si="242"/>
        <v>3.6802555295841248</v>
      </c>
      <c r="H5135" s="1">
        <f t="shared" si="240"/>
        <v>0.99999997722381972</v>
      </c>
      <c r="I5135" s="1">
        <f t="shared" si="241"/>
        <v>4.928686036596439E-4</v>
      </c>
    </row>
    <row r="5136" spans="7:9">
      <c r="G5136" s="4">
        <f t="shared" si="242"/>
        <v>3.6812555295841247</v>
      </c>
      <c r="H5136" s="1">
        <f t="shared" si="240"/>
        <v>0.99999997733006429</v>
      </c>
      <c r="I5136" s="1">
        <f t="shared" si="241"/>
        <v>4.9105780941121713E-4</v>
      </c>
    </row>
    <row r="5137" spans="7:9">
      <c r="G5137" s="4">
        <f t="shared" si="242"/>
        <v>3.6822555295841246</v>
      </c>
      <c r="H5137" s="1">
        <f t="shared" si="240"/>
        <v>0.99999997743583047</v>
      </c>
      <c r="I5137" s="1">
        <f t="shared" si="241"/>
        <v>4.8925317874906052E-4</v>
      </c>
    </row>
    <row r="5138" spans="7:9">
      <c r="G5138" s="4">
        <f t="shared" si="242"/>
        <v>3.6832555295841245</v>
      </c>
      <c r="H5138" s="1">
        <f t="shared" si="240"/>
        <v>0.99999997754112058</v>
      </c>
      <c r="I5138" s="1">
        <f t="shared" si="241"/>
        <v>4.8745469262470765E-4</v>
      </c>
    </row>
    <row r="5139" spans="7:9">
      <c r="G5139" s="4">
        <f t="shared" si="242"/>
        <v>3.6842555295841244</v>
      </c>
      <c r="H5139" s="1">
        <f t="shared" si="240"/>
        <v>0.99999997764593651</v>
      </c>
      <c r="I5139" s="1">
        <f t="shared" si="241"/>
        <v>4.8566233204130389E-4</v>
      </c>
    </row>
    <row r="5140" spans="7:9">
      <c r="G5140" s="4">
        <f t="shared" si="242"/>
        <v>3.6852555295841243</v>
      </c>
      <c r="H5140" s="1">
        <f t="shared" si="240"/>
        <v>0.99999997775028049</v>
      </c>
      <c r="I5140" s="1">
        <f t="shared" si="241"/>
        <v>4.838760780534933E-4</v>
      </c>
    </row>
    <row r="5141" spans="7:9">
      <c r="G5141" s="4">
        <f t="shared" si="242"/>
        <v>3.6862555295841242</v>
      </c>
      <c r="H5141" s="1">
        <f t="shared" si="240"/>
        <v>0.9999999778541544</v>
      </c>
      <c r="I5141" s="1">
        <f t="shared" si="241"/>
        <v>4.8209591176730633E-4</v>
      </c>
    </row>
    <row r="5142" spans="7:9">
      <c r="G5142" s="4">
        <f t="shared" si="242"/>
        <v>3.6872555295841241</v>
      </c>
      <c r="H5142" s="1">
        <f t="shared" si="240"/>
        <v>0.99999997795756035</v>
      </c>
      <c r="I5142" s="1">
        <f t="shared" si="241"/>
        <v>4.8032181434004399E-4</v>
      </c>
    </row>
    <row r="5143" spans="7:9">
      <c r="G5143" s="4">
        <f t="shared" si="242"/>
        <v>3.6882555295841239</v>
      </c>
      <c r="H5143" s="1">
        <f t="shared" si="240"/>
        <v>0.99999997806050023</v>
      </c>
      <c r="I5143" s="1">
        <f t="shared" si="241"/>
        <v>4.785537669801646E-4</v>
      </c>
    </row>
    <row r="5144" spans="7:9">
      <c r="G5144" s="4">
        <f t="shared" si="242"/>
        <v>3.6892555295841238</v>
      </c>
      <c r="H5144" s="1">
        <f t="shared" si="240"/>
        <v>0.99999997816297637</v>
      </c>
      <c r="I5144" s="1">
        <f t="shared" si="241"/>
        <v>4.767917509471724E-4</v>
      </c>
    </row>
    <row r="5145" spans="7:9">
      <c r="G5145" s="4">
        <f t="shared" si="242"/>
        <v>3.6902555295841237</v>
      </c>
      <c r="H5145" s="1">
        <f t="shared" si="240"/>
        <v>0.99999997826499043</v>
      </c>
      <c r="I5145" s="1">
        <f t="shared" si="241"/>
        <v>4.7503574755150362E-4</v>
      </c>
    </row>
    <row r="5146" spans="7:9">
      <c r="G5146" s="4">
        <f t="shared" si="242"/>
        <v>3.6912555295841236</v>
      </c>
      <c r="H5146" s="1">
        <f t="shared" si="240"/>
        <v>0.99999997836654464</v>
      </c>
      <c r="I5146" s="1">
        <f t="shared" si="241"/>
        <v>4.7328573815441232E-4</v>
      </c>
    </row>
    <row r="5147" spans="7:9">
      <c r="G5147" s="4">
        <f t="shared" si="242"/>
        <v>3.6922555295841235</v>
      </c>
      <c r="H5147" s="1">
        <f t="shared" si="240"/>
        <v>0.99999997846764088</v>
      </c>
      <c r="I5147" s="1">
        <f t="shared" si="241"/>
        <v>4.7154170416785924E-4</v>
      </c>
    </row>
    <row r="5148" spans="7:9">
      <c r="G5148" s="4">
        <f t="shared" si="242"/>
        <v>3.6932555295841234</v>
      </c>
      <c r="H5148" s="1">
        <f t="shared" si="240"/>
        <v>0.99999997856828127</v>
      </c>
      <c r="I5148" s="1">
        <f t="shared" si="241"/>
        <v>4.6980362705439845E-4</v>
      </c>
    </row>
    <row r="5149" spans="7:9">
      <c r="G5149" s="4">
        <f t="shared" si="242"/>
        <v>3.6942555295841233</v>
      </c>
      <c r="H5149" s="1">
        <f t="shared" si="240"/>
        <v>0.99999997866846757</v>
      </c>
      <c r="I5149" s="1">
        <f t="shared" si="241"/>
        <v>4.6807148832706544E-4</v>
      </c>
    </row>
    <row r="5150" spans="7:9">
      <c r="G5150" s="4">
        <f t="shared" si="242"/>
        <v>3.6952555295841232</v>
      </c>
      <c r="H5150" s="1">
        <f t="shared" si="240"/>
        <v>0.99999997876820201</v>
      </c>
      <c r="I5150" s="1">
        <f t="shared" si="241"/>
        <v>4.6634526954926481E-4</v>
      </c>
    </row>
    <row r="5151" spans="7:9">
      <c r="G5151" s="4">
        <f t="shared" si="242"/>
        <v>3.6962555295841231</v>
      </c>
      <c r="H5151" s="1">
        <f t="shared" si="240"/>
        <v>0.99999997886748626</v>
      </c>
      <c r="I5151" s="1">
        <f t="shared" si="241"/>
        <v>4.6462495233465646E-4</v>
      </c>
    </row>
    <row r="5152" spans="7:9">
      <c r="G5152" s="4">
        <f t="shared" si="242"/>
        <v>3.697255529584123</v>
      </c>
      <c r="H5152" s="1">
        <f t="shared" si="240"/>
        <v>0.99999997896632253</v>
      </c>
      <c r="I5152" s="1">
        <f t="shared" si="241"/>
        <v>4.6291051834704706E-4</v>
      </c>
    </row>
    <row r="5153" spans="7:9">
      <c r="G5153" s="4">
        <f t="shared" si="242"/>
        <v>3.6982555295841228</v>
      </c>
      <c r="H5153" s="1">
        <f t="shared" si="240"/>
        <v>0.99999997906471261</v>
      </c>
      <c r="I5153" s="1">
        <f t="shared" si="241"/>
        <v>4.6120194930027495E-4</v>
      </c>
    </row>
    <row r="5154" spans="7:9">
      <c r="G5154" s="4">
        <f t="shared" si="242"/>
        <v>3.6992555295841227</v>
      </c>
      <c r="H5154" s="1">
        <f t="shared" si="240"/>
        <v>0.99999997916265848</v>
      </c>
      <c r="I5154" s="1">
        <f t="shared" si="241"/>
        <v>4.5949922695810052E-4</v>
      </c>
    </row>
    <row r="5155" spans="7:9">
      <c r="G5155" s="4">
        <f t="shared" si="242"/>
        <v>3.7002555295841226</v>
      </c>
      <c r="H5155" s="1">
        <f t="shared" si="240"/>
        <v>0.99999997926016215</v>
      </c>
      <c r="I5155" s="1">
        <f t="shared" si="241"/>
        <v>4.5780233313409376E-4</v>
      </c>
    </row>
    <row r="5156" spans="7:9">
      <c r="G5156" s="4">
        <f t="shared" si="242"/>
        <v>3.7012555295841225</v>
      </c>
      <c r="H5156" s="1">
        <f t="shared" si="240"/>
        <v>0.9999999793572254</v>
      </c>
      <c r="I5156" s="1">
        <f t="shared" si="241"/>
        <v>4.5611124969152373E-4</v>
      </c>
    </row>
    <row r="5157" spans="7:9">
      <c r="G5157" s="4">
        <f t="shared" si="242"/>
        <v>3.7022555295841224</v>
      </c>
      <c r="H5157" s="1">
        <f t="shared" si="240"/>
        <v>0.99999997945385022</v>
      </c>
      <c r="I5157" s="1">
        <f t="shared" si="241"/>
        <v>4.5442595854324733E-4</v>
      </c>
    </row>
    <row r="5158" spans="7:9">
      <c r="G5158" s="4">
        <f t="shared" si="242"/>
        <v>3.7032555295841223</v>
      </c>
      <c r="H5158" s="1">
        <f t="shared" si="240"/>
        <v>0.9999999795500385</v>
      </c>
      <c r="I5158" s="1">
        <f t="shared" si="241"/>
        <v>4.5274644165159715E-4</v>
      </c>
    </row>
    <row r="5159" spans="7:9">
      <c r="G5159" s="4">
        <f t="shared" si="242"/>
        <v>3.7042555295841222</v>
      </c>
      <c r="H5159" s="1">
        <f t="shared" si="240"/>
        <v>0.99999997964579213</v>
      </c>
      <c r="I5159" s="1">
        <f t="shared" si="241"/>
        <v>4.5107268102827247E-4</v>
      </c>
    </row>
    <row r="5160" spans="7:9">
      <c r="G5160" s="4">
        <f t="shared" si="242"/>
        <v>3.7052555295841221</v>
      </c>
      <c r="H5160" s="1">
        <f t="shared" si="240"/>
        <v>0.99999997974111299</v>
      </c>
      <c r="I5160" s="1">
        <f t="shared" si="241"/>
        <v>4.494046587342273E-4</v>
      </c>
    </row>
    <row r="5161" spans="7:9">
      <c r="G5161" s="4">
        <f t="shared" si="242"/>
        <v>3.706255529584122</v>
      </c>
      <c r="H5161" s="1">
        <f t="shared" si="240"/>
        <v>0.99999997983600297</v>
      </c>
      <c r="I5161" s="1">
        <f t="shared" si="241"/>
        <v>4.4774235687956041E-4</v>
      </c>
    </row>
    <row r="5162" spans="7:9">
      <c r="G5162" s="4">
        <f t="shared" si="242"/>
        <v>3.7072555295841219</v>
      </c>
      <c r="H5162" s="1">
        <f t="shared" si="240"/>
        <v>0.99999997993046397</v>
      </c>
      <c r="I5162" s="1">
        <f t="shared" si="241"/>
        <v>4.4608575762340545E-4</v>
      </c>
    </row>
    <row r="5163" spans="7:9">
      <c r="G5163" s="4">
        <f t="shared" si="242"/>
        <v>3.7082555295841217</v>
      </c>
      <c r="H5163" s="1">
        <f t="shared" si="240"/>
        <v>0.99999998002449775</v>
      </c>
      <c r="I5163" s="1">
        <f t="shared" si="241"/>
        <v>4.4443484317381994E-4</v>
      </c>
    </row>
    <row r="5164" spans="7:9">
      <c r="G5164" s="4">
        <f t="shared" si="242"/>
        <v>3.7092555295841216</v>
      </c>
      <c r="H5164" s="1">
        <f t="shared" si="240"/>
        <v>0.99999998011810631</v>
      </c>
      <c r="I5164" s="1">
        <f t="shared" si="241"/>
        <v>4.4278959578767621E-4</v>
      </c>
    </row>
    <row r="5165" spans="7:9">
      <c r="G5165" s="4">
        <f t="shared" si="242"/>
        <v>3.7102555295841215</v>
      </c>
      <c r="H5165" s="1">
        <f t="shared" si="240"/>
        <v>0.99999998021129144</v>
      </c>
      <c r="I5165" s="1">
        <f t="shared" si="241"/>
        <v>4.4114999777055026E-4</v>
      </c>
    </row>
    <row r="5166" spans="7:9">
      <c r="G5166" s="4">
        <f t="shared" si="242"/>
        <v>3.7112555295841214</v>
      </c>
      <c r="H5166" s="1">
        <f t="shared" si="240"/>
        <v>0.99999998030405501</v>
      </c>
      <c r="I5166" s="1">
        <f t="shared" si="241"/>
        <v>4.3951603147661346E-4</v>
      </c>
    </row>
    <row r="5167" spans="7:9">
      <c r="G5167" s="4">
        <f t="shared" si="242"/>
        <v>3.7122555295841213</v>
      </c>
      <c r="H5167" s="1">
        <f t="shared" si="240"/>
        <v>0.99999998039639881</v>
      </c>
      <c r="I5167" s="1">
        <f t="shared" si="241"/>
        <v>4.378876793085225E-4</v>
      </c>
    </row>
    <row r="5168" spans="7:9">
      <c r="G5168" s="4">
        <f t="shared" si="242"/>
        <v>3.7132555295841212</v>
      </c>
      <c r="H5168" s="1">
        <f t="shared" si="240"/>
        <v>0.99999998048832461</v>
      </c>
      <c r="I5168" s="1">
        <f t="shared" si="241"/>
        <v>4.3626492371731001E-4</v>
      </c>
    </row>
    <row r="5169" spans="7:9">
      <c r="G5169" s="4">
        <f t="shared" si="242"/>
        <v>3.7142555295841211</v>
      </c>
      <c r="H5169" s="1">
        <f t="shared" si="240"/>
        <v>0.9999999805798343</v>
      </c>
      <c r="I5169" s="1">
        <f t="shared" si="241"/>
        <v>4.3464774720227599E-4</v>
      </c>
    </row>
    <row r="5170" spans="7:9">
      <c r="G5170" s="4">
        <f t="shared" si="242"/>
        <v>3.715255529584121</v>
      </c>
      <c r="H5170" s="1">
        <f t="shared" si="240"/>
        <v>0.99999998067092977</v>
      </c>
      <c r="I5170" s="1">
        <f t="shared" si="241"/>
        <v>4.3303613231087697E-4</v>
      </c>
    </row>
    <row r="5171" spans="7:9">
      <c r="G5171" s="4">
        <f t="shared" si="242"/>
        <v>3.7162555295841209</v>
      </c>
      <c r="H5171" s="1">
        <f t="shared" si="240"/>
        <v>0.99999998076161267</v>
      </c>
      <c r="I5171" s="1">
        <f t="shared" si="241"/>
        <v>4.3143006163862027E-4</v>
      </c>
    </row>
    <row r="5172" spans="7:9">
      <c r="G5172" s="4">
        <f t="shared" si="242"/>
        <v>3.7172555295841208</v>
      </c>
      <c r="H5172" s="1">
        <f t="shared" si="240"/>
        <v>0.99999998085188491</v>
      </c>
      <c r="I5172" s="1">
        <f t="shared" si="241"/>
        <v>4.2982951782895225E-4</v>
      </c>
    </row>
    <row r="5173" spans="7:9">
      <c r="G5173" s="4">
        <f t="shared" si="242"/>
        <v>3.7182555295841206</v>
      </c>
      <c r="H5173" s="1">
        <f t="shared" si="240"/>
        <v>0.99999998094174825</v>
      </c>
      <c r="I5173" s="1">
        <f t="shared" si="241"/>
        <v>4.2823448357315168E-4</v>
      </c>
    </row>
    <row r="5174" spans="7:9">
      <c r="G5174" s="4">
        <f t="shared" si="242"/>
        <v>3.7192555295841205</v>
      </c>
      <c r="H5174" s="1">
        <f t="shared" si="240"/>
        <v>0.99999998103120447</v>
      </c>
      <c r="I5174" s="1">
        <f t="shared" si="241"/>
        <v>4.2664494161022079E-4</v>
      </c>
    </row>
    <row r="5175" spans="7:9">
      <c r="G5175" s="4">
        <f t="shared" si="242"/>
        <v>3.7202555295841204</v>
      </c>
      <c r="H5175" s="1">
        <f t="shared" si="240"/>
        <v>0.99999998112025523</v>
      </c>
      <c r="I5175" s="1">
        <f t="shared" si="241"/>
        <v>4.2506087472677696E-4</v>
      </c>
    </row>
    <row r="5176" spans="7:9">
      <c r="G5176" s="4">
        <f t="shared" si="242"/>
        <v>3.7212555295841203</v>
      </c>
      <c r="H5176" s="1">
        <f t="shared" si="240"/>
        <v>0.99999998120890254</v>
      </c>
      <c r="I5176" s="1">
        <f t="shared" si="241"/>
        <v>4.2348226575694557E-4</v>
      </c>
    </row>
    <row r="5177" spans="7:9">
      <c r="G5177" s="4">
        <f t="shared" si="242"/>
        <v>3.7222555295841202</v>
      </c>
      <c r="H5177" s="1">
        <f t="shared" si="240"/>
        <v>0.99999998129714796</v>
      </c>
      <c r="I5177" s="1">
        <f t="shared" si="241"/>
        <v>4.2190909758225054E-4</v>
      </c>
    </row>
    <row r="5178" spans="7:9">
      <c r="G5178" s="4">
        <f t="shared" si="242"/>
        <v>3.7232555295841201</v>
      </c>
      <c r="H5178" s="1">
        <f t="shared" si="240"/>
        <v>0.99999998138499324</v>
      </c>
      <c r="I5178" s="1">
        <f t="shared" si="241"/>
        <v>4.2034135313150756E-4</v>
      </c>
    </row>
    <row r="5179" spans="7:9">
      <c r="G5179" s="4">
        <f t="shared" si="242"/>
        <v>3.72425552958412</v>
      </c>
      <c r="H5179" s="1">
        <f t="shared" si="240"/>
        <v>0.99999998147244018</v>
      </c>
      <c r="I5179" s="1">
        <f t="shared" si="241"/>
        <v>4.1877901538071779E-4</v>
      </c>
    </row>
    <row r="5180" spans="7:9">
      <c r="G5180" s="4">
        <f t="shared" si="242"/>
        <v>3.7252555295841199</v>
      </c>
      <c r="H5180" s="1">
        <f t="shared" si="240"/>
        <v>0.99999998155949055</v>
      </c>
      <c r="I5180" s="1">
        <f t="shared" si="241"/>
        <v>4.1722206735295852E-4</v>
      </c>
    </row>
    <row r="5181" spans="7:9">
      <c r="G5181" s="4">
        <f t="shared" si="242"/>
        <v>3.7262555295841198</v>
      </c>
      <c r="H5181" s="1">
        <f t="shared" si="240"/>
        <v>0.99999998164614612</v>
      </c>
      <c r="I5181" s="1">
        <f t="shared" si="241"/>
        <v>4.1567049211827596E-4</v>
      </c>
    </row>
    <row r="5182" spans="7:9">
      <c r="G5182" s="4">
        <f t="shared" si="242"/>
        <v>3.7272555295841197</v>
      </c>
      <c r="H5182" s="1">
        <f t="shared" si="240"/>
        <v>0.99999998173240845</v>
      </c>
      <c r="I5182" s="1">
        <f t="shared" si="241"/>
        <v>4.1412427279358019E-4</v>
      </c>
    </row>
    <row r="5183" spans="7:9">
      <c r="G5183" s="4">
        <f t="shared" si="242"/>
        <v>3.7282555295841195</v>
      </c>
      <c r="H5183" s="1">
        <f t="shared" si="240"/>
        <v>0.99999998181827943</v>
      </c>
      <c r="I5183" s="1">
        <f t="shared" si="241"/>
        <v>4.1258339254253694E-4</v>
      </c>
    </row>
    <row r="5184" spans="7:9">
      <c r="G5184" s="4">
        <f t="shared" si="242"/>
        <v>3.7292555295841194</v>
      </c>
      <c r="H5184" s="1">
        <f t="shared" si="240"/>
        <v>0.9999999819037606</v>
      </c>
      <c r="I5184" s="1">
        <f t="shared" si="241"/>
        <v>4.1104783457546049E-4</v>
      </c>
    </row>
    <row r="5185" spans="7:9">
      <c r="G5185" s="4">
        <f t="shared" si="242"/>
        <v>3.7302555295841193</v>
      </c>
      <c r="H5185" s="1">
        <f t="shared" si="240"/>
        <v>0.99999998198885387</v>
      </c>
      <c r="I5185" s="1">
        <f t="shared" si="241"/>
        <v>4.0951758214920799E-4</v>
      </c>
    </row>
    <row r="5186" spans="7:9">
      <c r="G5186" s="4">
        <f t="shared" si="242"/>
        <v>3.7312555295841192</v>
      </c>
      <c r="H5186" s="1">
        <f t="shared" ref="H5186:H5249" si="243">1-$B$1*NORMSDIST($E$5-$E$6*G5186)</f>
        <v>0.99999998207356067</v>
      </c>
      <c r="I5186" s="1">
        <f t="shared" ref="I5186:I5249" si="244">_xlfn.NORM.S.DIST(G5186,FALSE)/(1-$B$16)</f>
        <v>4.0799261856707265E-4</v>
      </c>
    </row>
    <row r="5187" spans="7:9">
      <c r="G5187" s="4">
        <f t="shared" ref="G5187:G5250" si="245">G5186+0.001</f>
        <v>3.7322555295841191</v>
      </c>
      <c r="H5187" s="1">
        <f t="shared" si="243"/>
        <v>0.99999998215788288</v>
      </c>
      <c r="I5187" s="1">
        <f t="shared" si="244"/>
        <v>4.0647292717867792E-4</v>
      </c>
    </row>
    <row r="5188" spans="7:9">
      <c r="G5188" s="4">
        <f t="shared" si="245"/>
        <v>3.733255529584119</v>
      </c>
      <c r="H5188" s="1">
        <f t="shared" si="243"/>
        <v>0.99999998224182218</v>
      </c>
      <c r="I5188" s="1">
        <f t="shared" si="244"/>
        <v>4.0495849137987117E-4</v>
      </c>
    </row>
    <row r="5189" spans="7:9">
      <c r="G5189" s="4">
        <f t="shared" si="245"/>
        <v>3.7342555295841189</v>
      </c>
      <c r="H5189" s="1">
        <f t="shared" si="243"/>
        <v>0.99999998232538012</v>
      </c>
      <c r="I5189" s="1">
        <f t="shared" si="244"/>
        <v>4.0344929461261719E-4</v>
      </c>
    </row>
    <row r="5190" spans="7:9">
      <c r="G5190" s="4">
        <f t="shared" si="245"/>
        <v>3.7352555295841188</v>
      </c>
      <c r="H5190" s="1">
        <f t="shared" si="243"/>
        <v>0.99999998240855847</v>
      </c>
      <c r="I5190" s="1">
        <f t="shared" si="244"/>
        <v>4.0194532036489419E-4</v>
      </c>
    </row>
    <row r="5191" spans="7:9">
      <c r="G5191" s="4">
        <f t="shared" si="245"/>
        <v>3.7362555295841187</v>
      </c>
      <c r="H5191" s="1">
        <f t="shared" si="243"/>
        <v>0.9999999824913588</v>
      </c>
      <c r="I5191" s="1">
        <f t="shared" si="244"/>
        <v>4.0044655217058616E-4</v>
      </c>
    </row>
    <row r="5192" spans="7:9">
      <c r="G5192" s="4">
        <f t="shared" si="245"/>
        <v>3.7372555295841186</v>
      </c>
      <c r="H5192" s="1">
        <f t="shared" si="243"/>
        <v>0.99999998257378286</v>
      </c>
      <c r="I5192" s="1">
        <f t="shared" si="244"/>
        <v>3.9895297360937899E-4</v>
      </c>
    </row>
    <row r="5193" spans="7:9">
      <c r="G5193" s="4">
        <f t="shared" si="245"/>
        <v>3.7382555295841184</v>
      </c>
      <c r="H5193" s="1">
        <f t="shared" si="243"/>
        <v>0.99999998265583234</v>
      </c>
      <c r="I5193" s="1">
        <f t="shared" si="244"/>
        <v>3.974645683066546E-4</v>
      </c>
    </row>
    <row r="5194" spans="7:9">
      <c r="G5194" s="4">
        <f t="shared" si="245"/>
        <v>3.7392555295841183</v>
      </c>
      <c r="H5194" s="1">
        <f t="shared" si="243"/>
        <v>0.99999998273750867</v>
      </c>
      <c r="I5194" s="1">
        <f t="shared" si="244"/>
        <v>3.9598131993338594E-4</v>
      </c>
    </row>
    <row r="5195" spans="7:9">
      <c r="G5195" s="4">
        <f t="shared" si="245"/>
        <v>3.7402555295841182</v>
      </c>
      <c r="H5195" s="1">
        <f t="shared" si="243"/>
        <v>0.99999998281881364</v>
      </c>
      <c r="I5195" s="1">
        <f t="shared" si="244"/>
        <v>3.9450321220603268E-4</v>
      </c>
    </row>
    <row r="5196" spans="7:9">
      <c r="G5196" s="4">
        <f t="shared" si="245"/>
        <v>3.7412555295841181</v>
      </c>
      <c r="H5196" s="1">
        <f t="shared" si="243"/>
        <v>0.9999999828997489</v>
      </c>
      <c r="I5196" s="1">
        <f t="shared" si="244"/>
        <v>3.930302288864353E-4</v>
      </c>
    </row>
    <row r="5197" spans="7:9">
      <c r="G5197" s="4">
        <f t="shared" si="245"/>
        <v>3.742255529584118</v>
      </c>
      <c r="H5197" s="1">
        <f t="shared" si="243"/>
        <v>0.99999998298031589</v>
      </c>
      <c r="I5197" s="1">
        <f t="shared" si="244"/>
        <v>3.9156235378171099E-4</v>
      </c>
    </row>
    <row r="5198" spans="7:9">
      <c r="G5198" s="4">
        <f t="shared" si="245"/>
        <v>3.7432555295841179</v>
      </c>
      <c r="H5198" s="1">
        <f t="shared" si="243"/>
        <v>0.99999998306051641</v>
      </c>
      <c r="I5198" s="1">
        <f t="shared" si="244"/>
        <v>3.9009957074415054E-4</v>
      </c>
    </row>
    <row r="5199" spans="7:9">
      <c r="G5199" s="4">
        <f t="shared" si="245"/>
        <v>3.7442555295841178</v>
      </c>
      <c r="H5199" s="1">
        <f t="shared" si="243"/>
        <v>0.99999998314035199</v>
      </c>
      <c r="I5199" s="1">
        <f t="shared" si="244"/>
        <v>3.8864186367111212E-4</v>
      </c>
    </row>
    <row r="5200" spans="7:9">
      <c r="G5200" s="4">
        <f t="shared" si="245"/>
        <v>3.7452555295841177</v>
      </c>
      <c r="H5200" s="1">
        <f t="shared" si="243"/>
        <v>0.9999999832198242</v>
      </c>
      <c r="I5200" s="1">
        <f t="shared" si="244"/>
        <v>3.8718921650491867E-4</v>
      </c>
    </row>
    <row r="5201" spans="7:9">
      <c r="G5201" s="4">
        <f t="shared" si="245"/>
        <v>3.7462555295841176</v>
      </c>
      <c r="H5201" s="1">
        <f t="shared" si="243"/>
        <v>0.99999998329893458</v>
      </c>
      <c r="I5201" s="1">
        <f t="shared" si="244"/>
        <v>3.8574161323275238E-4</v>
      </c>
    </row>
    <row r="5202" spans="7:9">
      <c r="G5202" s="4">
        <f t="shared" si="245"/>
        <v>3.7472555295841175</v>
      </c>
      <c r="H5202" s="1">
        <f t="shared" si="243"/>
        <v>0.99999998337768492</v>
      </c>
      <c r="I5202" s="1">
        <f t="shared" si="244"/>
        <v>3.8429903788655338E-4</v>
      </c>
    </row>
    <row r="5203" spans="7:9">
      <c r="G5203" s="4">
        <f t="shared" si="245"/>
        <v>3.7482555295841173</v>
      </c>
      <c r="H5203" s="1">
        <f t="shared" si="243"/>
        <v>0.99999998345607666</v>
      </c>
      <c r="I5203" s="1">
        <f t="shared" si="244"/>
        <v>3.8286147454291366E-4</v>
      </c>
    </row>
    <row r="5204" spans="7:9">
      <c r="G5204" s="4">
        <f t="shared" si="245"/>
        <v>3.7492555295841172</v>
      </c>
      <c r="H5204" s="1">
        <f t="shared" si="243"/>
        <v>0.99999998353411135</v>
      </c>
      <c r="I5204" s="1">
        <f t="shared" si="244"/>
        <v>3.8142890732297533E-4</v>
      </c>
    </row>
    <row r="5205" spans="7:9">
      <c r="G5205" s="4">
        <f t="shared" si="245"/>
        <v>3.7502555295841171</v>
      </c>
      <c r="H5205" s="1">
        <f t="shared" si="243"/>
        <v>0.99999998361179054</v>
      </c>
      <c r="I5205" s="1">
        <f t="shared" si="244"/>
        <v>3.8000132039232637E-4</v>
      </c>
    </row>
    <row r="5206" spans="7:9">
      <c r="G5206" s="4">
        <f t="shared" si="245"/>
        <v>3.751255529584117</v>
      </c>
      <c r="H5206" s="1">
        <f t="shared" si="243"/>
        <v>0.9999999836891158</v>
      </c>
      <c r="I5206" s="1">
        <f t="shared" si="244"/>
        <v>3.7857869796089841E-4</v>
      </c>
    </row>
    <row r="5207" spans="7:9">
      <c r="G5207" s="4">
        <f t="shared" si="245"/>
        <v>3.7522555295841169</v>
      </c>
      <c r="H5207" s="1">
        <f t="shared" si="243"/>
        <v>0.99999998376608878</v>
      </c>
      <c r="I5207" s="1">
        <f t="shared" si="244"/>
        <v>3.7716102428286298E-4</v>
      </c>
    </row>
    <row r="5208" spans="7:9">
      <c r="G5208" s="4">
        <f t="shared" si="245"/>
        <v>3.7532555295841168</v>
      </c>
      <c r="H5208" s="1">
        <f t="shared" si="243"/>
        <v>0.99999998384271105</v>
      </c>
      <c r="I5208" s="1">
        <f t="shared" si="244"/>
        <v>3.7574828365652982E-4</v>
      </c>
    </row>
    <row r="5209" spans="7:9">
      <c r="G5209" s="4">
        <f t="shared" si="245"/>
        <v>3.7542555295841167</v>
      </c>
      <c r="H5209" s="1">
        <f t="shared" si="243"/>
        <v>0.99999998391898393</v>
      </c>
      <c r="I5209" s="1">
        <f t="shared" si="244"/>
        <v>3.7434046042424259E-4</v>
      </c>
    </row>
    <row r="5210" spans="7:9">
      <c r="G5210" s="4">
        <f t="shared" si="245"/>
        <v>3.7552555295841166</v>
      </c>
      <c r="H5210" s="1">
        <f t="shared" si="243"/>
        <v>0.99999998399490908</v>
      </c>
      <c r="I5210" s="1">
        <f t="shared" si="244"/>
        <v>3.729375389722781E-4</v>
      </c>
    </row>
    <row r="5211" spans="7:9">
      <c r="G5211" s="4">
        <f t="shared" si="245"/>
        <v>3.7562555295841165</v>
      </c>
      <c r="H5211" s="1">
        <f t="shared" si="243"/>
        <v>0.99999998407048807</v>
      </c>
      <c r="I5211" s="1">
        <f t="shared" si="244"/>
        <v>3.7153950373074309E-4</v>
      </c>
    </row>
    <row r="5212" spans="7:9">
      <c r="G5212" s="4">
        <f t="shared" si="245"/>
        <v>3.7572555295841163</v>
      </c>
      <c r="H5212" s="1">
        <f t="shared" si="243"/>
        <v>0.99999998414572233</v>
      </c>
      <c r="I5212" s="1">
        <f t="shared" si="244"/>
        <v>3.7014633917347269E-4</v>
      </c>
    </row>
    <row r="5213" spans="7:9">
      <c r="G5213" s="4">
        <f t="shared" si="245"/>
        <v>3.7582555295841162</v>
      </c>
      <c r="H5213" s="1">
        <f t="shared" si="243"/>
        <v>0.99999998422061342</v>
      </c>
      <c r="I5213" s="1">
        <f t="shared" si="244"/>
        <v>3.6875802981792808E-4</v>
      </c>
    </row>
    <row r="5214" spans="7:9">
      <c r="G5214" s="4">
        <f t="shared" si="245"/>
        <v>3.7592555295841161</v>
      </c>
      <c r="H5214" s="1">
        <f t="shared" si="243"/>
        <v>0.9999999842951629</v>
      </c>
      <c r="I5214" s="1">
        <f t="shared" si="244"/>
        <v>3.6737456022509527E-4</v>
      </c>
    </row>
    <row r="5215" spans="7:9">
      <c r="G5215" s="4">
        <f t="shared" si="245"/>
        <v>3.760255529584116</v>
      </c>
      <c r="H5215" s="1">
        <f t="shared" si="243"/>
        <v>0.99999998436937221</v>
      </c>
      <c r="I5215" s="1">
        <f t="shared" si="244"/>
        <v>3.6599591499938202E-4</v>
      </c>
    </row>
    <row r="5216" spans="7:9">
      <c r="G5216" s="4">
        <f t="shared" si="245"/>
        <v>3.7612555295841159</v>
      </c>
      <c r="H5216" s="1">
        <f t="shared" si="243"/>
        <v>0.99999998444324278</v>
      </c>
      <c r="I5216" s="1">
        <f t="shared" si="244"/>
        <v>3.6462207878851894E-4</v>
      </c>
    </row>
    <row r="5217" spans="7:9">
      <c r="G5217" s="4">
        <f t="shared" si="245"/>
        <v>3.7622555295841158</v>
      </c>
      <c r="H5217" s="1">
        <f t="shared" si="243"/>
        <v>0.99999998451677619</v>
      </c>
      <c r="I5217" s="1">
        <f t="shared" si="244"/>
        <v>3.6325303628345537E-4</v>
      </c>
    </row>
    <row r="5218" spans="7:9">
      <c r="G5218" s="4">
        <f t="shared" si="245"/>
        <v>3.7632555295841157</v>
      </c>
      <c r="H5218" s="1">
        <f t="shared" si="243"/>
        <v>0.99999998458997386</v>
      </c>
      <c r="I5218" s="1">
        <f t="shared" si="244"/>
        <v>3.6188877221826057E-4</v>
      </c>
    </row>
    <row r="5219" spans="7:9">
      <c r="G5219" s="4">
        <f t="shared" si="245"/>
        <v>3.7642555295841156</v>
      </c>
      <c r="H5219" s="1">
        <f t="shared" si="243"/>
        <v>0.99999998466283735</v>
      </c>
      <c r="I5219" s="1">
        <f t="shared" si="244"/>
        <v>3.6052927137002156E-4</v>
      </c>
    </row>
    <row r="5220" spans="7:9">
      <c r="G5220" s="4">
        <f t="shared" si="245"/>
        <v>3.7652555295841155</v>
      </c>
      <c r="H5220" s="1">
        <f t="shared" si="243"/>
        <v>0.999999984735368</v>
      </c>
      <c r="I5220" s="1">
        <f t="shared" si="244"/>
        <v>3.5917451855874209E-4</v>
      </c>
    </row>
    <row r="5221" spans="7:9">
      <c r="G5221" s="4">
        <f t="shared" si="245"/>
        <v>3.7662555295841154</v>
      </c>
      <c r="H5221" s="1">
        <f t="shared" si="243"/>
        <v>0.99999998480756735</v>
      </c>
      <c r="I5221" s="1">
        <f t="shared" si="244"/>
        <v>3.5782449864724353E-4</v>
      </c>
    </row>
    <row r="5222" spans="7:9">
      <c r="G5222" s="4">
        <f t="shared" si="245"/>
        <v>3.7672555295841152</v>
      </c>
      <c r="H5222" s="1">
        <f t="shared" si="243"/>
        <v>0.99999998487943698</v>
      </c>
      <c r="I5222" s="1">
        <f t="shared" si="244"/>
        <v>3.5647919654106222E-4</v>
      </c>
    </row>
    <row r="5223" spans="7:9">
      <c r="G5223" s="4">
        <f t="shared" si="245"/>
        <v>3.7682555295841151</v>
      </c>
      <c r="H5223" s="1">
        <f t="shared" si="243"/>
        <v>0.99999998495097808</v>
      </c>
      <c r="I5223" s="1">
        <f t="shared" si="244"/>
        <v>3.5513859718835174E-4</v>
      </c>
    </row>
    <row r="5224" spans="7:9">
      <c r="G5224" s="4">
        <f t="shared" si="245"/>
        <v>3.769255529584115</v>
      </c>
      <c r="H5224" s="1">
        <f t="shared" si="243"/>
        <v>0.99999998502219223</v>
      </c>
      <c r="I5224" s="1">
        <f t="shared" si="244"/>
        <v>3.5380268557978051E-4</v>
      </c>
    </row>
    <row r="5225" spans="7:9">
      <c r="G5225" s="4">
        <f t="shared" si="245"/>
        <v>3.7702555295841149</v>
      </c>
      <c r="H5225" s="1">
        <f t="shared" si="243"/>
        <v>0.99999998509308097</v>
      </c>
      <c r="I5225" s="1">
        <f t="shared" si="244"/>
        <v>3.5247144674843315E-4</v>
      </c>
    </row>
    <row r="5226" spans="7:9">
      <c r="G5226" s="4">
        <f t="shared" si="245"/>
        <v>3.7712555295841148</v>
      </c>
      <c r="H5226" s="1">
        <f t="shared" si="243"/>
        <v>0.99999998516364552</v>
      </c>
      <c r="I5226" s="1">
        <f t="shared" si="244"/>
        <v>3.5114486576970952E-4</v>
      </c>
    </row>
    <row r="5227" spans="7:9">
      <c r="G5227" s="4">
        <f t="shared" si="245"/>
        <v>3.7722555295841147</v>
      </c>
      <c r="H5227" s="1">
        <f t="shared" si="243"/>
        <v>0.99999998523388745</v>
      </c>
      <c r="I5227" s="1">
        <f t="shared" si="244"/>
        <v>3.4982292776122701E-4</v>
      </c>
    </row>
    <row r="5228" spans="7:9">
      <c r="G5228" s="4">
        <f t="shared" si="245"/>
        <v>3.7732555295841146</v>
      </c>
      <c r="H5228" s="1">
        <f t="shared" si="243"/>
        <v>0.99999998530380818</v>
      </c>
      <c r="I5228" s="1">
        <f t="shared" si="244"/>
        <v>3.4850561788271861E-4</v>
      </c>
    </row>
    <row r="5229" spans="7:9">
      <c r="G5229" s="4">
        <f t="shared" si="245"/>
        <v>3.7742555295841145</v>
      </c>
      <c r="H5229" s="1">
        <f t="shared" si="243"/>
        <v>0.99999998537340906</v>
      </c>
      <c r="I5229" s="1">
        <f t="shared" si="244"/>
        <v>3.4719292133593633E-4</v>
      </c>
    </row>
    <row r="5230" spans="7:9">
      <c r="G5230" s="4">
        <f t="shared" si="245"/>
        <v>3.7752555295841144</v>
      </c>
      <c r="H5230" s="1">
        <f t="shared" si="243"/>
        <v>0.99999998544269153</v>
      </c>
      <c r="I5230" s="1">
        <f t="shared" si="244"/>
        <v>3.4588482336454942E-4</v>
      </c>
    </row>
    <row r="5231" spans="7:9">
      <c r="G5231" s="4">
        <f t="shared" si="245"/>
        <v>3.7762555295841143</v>
      </c>
      <c r="H5231" s="1">
        <f t="shared" si="243"/>
        <v>0.99999998551165692</v>
      </c>
      <c r="I5231" s="1">
        <f t="shared" si="244"/>
        <v>3.4458130925404712E-4</v>
      </c>
    </row>
    <row r="5232" spans="7:9">
      <c r="G5232" s="4">
        <f t="shared" si="245"/>
        <v>3.7772555295841141</v>
      </c>
      <c r="H5232" s="1">
        <f t="shared" si="243"/>
        <v>0.99999998558030678</v>
      </c>
      <c r="I5232" s="1">
        <f t="shared" si="244"/>
        <v>3.4328236433163949E-4</v>
      </c>
    </row>
    <row r="5233" spans="7:9">
      <c r="G5233" s="4">
        <f t="shared" si="245"/>
        <v>3.778255529584114</v>
      </c>
      <c r="H5233" s="1">
        <f t="shared" si="243"/>
        <v>0.99999998564864234</v>
      </c>
      <c r="I5233" s="1">
        <f t="shared" si="244"/>
        <v>3.419879739661577E-4</v>
      </c>
    </row>
    <row r="5234" spans="7:9">
      <c r="G5234" s="4">
        <f t="shared" si="245"/>
        <v>3.7792555295841139</v>
      </c>
      <c r="H5234" s="1">
        <f t="shared" si="243"/>
        <v>0.99999998571666515</v>
      </c>
      <c r="I5234" s="1">
        <f t="shared" si="244"/>
        <v>3.406981235679578E-4</v>
      </c>
    </row>
    <row r="5235" spans="7:9">
      <c r="G5235" s="4">
        <f t="shared" si="245"/>
        <v>3.7802555295841138</v>
      </c>
      <c r="H5235" s="1">
        <f t="shared" si="243"/>
        <v>0.99999998578437643</v>
      </c>
      <c r="I5235" s="1">
        <f t="shared" si="244"/>
        <v>3.3941279858881984E-4</v>
      </c>
    </row>
    <row r="5236" spans="7:9">
      <c r="G5236" s="4">
        <f t="shared" si="245"/>
        <v>3.7812555295841137</v>
      </c>
      <c r="H5236" s="1">
        <f t="shared" si="243"/>
        <v>0.99999998585177763</v>
      </c>
      <c r="I5236" s="1">
        <f t="shared" si="244"/>
        <v>3.3813198452185128E-4</v>
      </c>
    </row>
    <row r="5237" spans="7:9">
      <c r="G5237" s="4">
        <f t="shared" si="245"/>
        <v>3.7822555295841136</v>
      </c>
      <c r="H5237" s="1">
        <f t="shared" si="243"/>
        <v>0.99999998591887007</v>
      </c>
      <c r="I5237" s="1">
        <f t="shared" si="244"/>
        <v>3.3685566690138893E-4</v>
      </c>
    </row>
    <row r="5238" spans="7:9">
      <c r="G5238" s="4">
        <f t="shared" si="245"/>
        <v>3.7832555295841135</v>
      </c>
      <c r="H5238" s="1">
        <f t="shared" si="243"/>
        <v>0.9999999859856552</v>
      </c>
      <c r="I5238" s="1">
        <f t="shared" si="244"/>
        <v>3.3558383130290041E-4</v>
      </c>
    </row>
    <row r="5239" spans="7:9">
      <c r="G5239" s="4">
        <f t="shared" si="245"/>
        <v>3.7842555295841134</v>
      </c>
      <c r="H5239" s="1">
        <f t="shared" si="243"/>
        <v>0.99999998605213425</v>
      </c>
      <c r="I5239" s="1">
        <f t="shared" si="244"/>
        <v>3.3431646334288747E-4</v>
      </c>
    </row>
    <row r="5240" spans="7:9">
      <c r="G5240" s="4">
        <f t="shared" si="245"/>
        <v>3.7852555295841133</v>
      </c>
      <c r="H5240" s="1">
        <f t="shared" si="243"/>
        <v>0.99999998611830865</v>
      </c>
      <c r="I5240" s="1">
        <f t="shared" si="244"/>
        <v>3.330535486787868E-4</v>
      </c>
    </row>
    <row r="5241" spans="7:9">
      <c r="G5241" s="4">
        <f t="shared" si="245"/>
        <v>3.7862555295841132</v>
      </c>
      <c r="H5241" s="1">
        <f t="shared" si="243"/>
        <v>0.99999998618417985</v>
      </c>
      <c r="I5241" s="1">
        <f t="shared" si="244"/>
        <v>3.3179507300887506E-4</v>
      </c>
    </row>
    <row r="5242" spans="7:9">
      <c r="G5242" s="4">
        <f t="shared" si="245"/>
        <v>3.787255529584113</v>
      </c>
      <c r="H5242" s="1">
        <f t="shared" si="243"/>
        <v>0.99999998624974895</v>
      </c>
      <c r="I5242" s="1">
        <f t="shared" si="244"/>
        <v>3.3054102207216967E-4</v>
      </c>
    </row>
    <row r="5243" spans="7:9">
      <c r="G5243" s="4">
        <f t="shared" si="245"/>
        <v>3.7882555295841129</v>
      </c>
      <c r="H5243" s="1">
        <f t="shared" si="243"/>
        <v>0.99999998631501741</v>
      </c>
      <c r="I5243" s="1">
        <f t="shared" si="244"/>
        <v>3.2929138164833273E-4</v>
      </c>
    </row>
    <row r="5244" spans="7:9">
      <c r="G5244" s="4">
        <f t="shared" si="245"/>
        <v>3.7892555295841128</v>
      </c>
      <c r="H5244" s="1">
        <f t="shared" si="243"/>
        <v>0.99999998637998655</v>
      </c>
      <c r="I5244" s="1">
        <f t="shared" si="244"/>
        <v>3.2804613755757402E-4</v>
      </c>
    </row>
    <row r="5245" spans="7:9">
      <c r="G5245" s="4">
        <f t="shared" si="245"/>
        <v>3.7902555295841127</v>
      </c>
      <c r="H5245" s="1">
        <f t="shared" si="243"/>
        <v>0.99999998644465782</v>
      </c>
      <c r="I5245" s="1">
        <f t="shared" si="244"/>
        <v>3.2680527566055471E-4</v>
      </c>
    </row>
    <row r="5246" spans="7:9">
      <c r="G5246" s="4">
        <f t="shared" si="245"/>
        <v>3.7912555295841126</v>
      </c>
      <c r="H5246" s="1">
        <f t="shared" si="243"/>
        <v>0.99999998650903221</v>
      </c>
      <c r="I5246" s="1">
        <f t="shared" si="244"/>
        <v>3.2556878185828952E-4</v>
      </c>
    </row>
    <row r="5247" spans="7:9">
      <c r="G5247" s="4">
        <f t="shared" si="245"/>
        <v>3.7922555295841125</v>
      </c>
      <c r="H5247" s="1">
        <f t="shared" si="243"/>
        <v>0.9999999865731114</v>
      </c>
      <c r="I5247" s="1">
        <f t="shared" si="244"/>
        <v>3.2433664209205243E-4</v>
      </c>
    </row>
    <row r="5248" spans="7:9">
      <c r="G5248" s="4">
        <f t="shared" si="245"/>
        <v>3.7932555295841124</v>
      </c>
      <c r="H5248" s="1">
        <f t="shared" si="243"/>
        <v>0.99999998663689638</v>
      </c>
      <c r="I5248" s="1">
        <f t="shared" si="244"/>
        <v>3.2310884234327842E-4</v>
      </c>
    </row>
    <row r="5249" spans="7:9">
      <c r="G5249" s="4">
        <f t="shared" si="245"/>
        <v>3.7942555295841123</v>
      </c>
      <c r="H5249" s="1">
        <f t="shared" si="243"/>
        <v>0.9999999867003887</v>
      </c>
      <c r="I5249" s="1">
        <f t="shared" si="244"/>
        <v>3.218853686334688E-4</v>
      </c>
    </row>
    <row r="5250" spans="7:9">
      <c r="G5250" s="4">
        <f t="shared" si="245"/>
        <v>3.7952555295841122</v>
      </c>
      <c r="H5250" s="1">
        <f t="shared" ref="H5250:H5313" si="246">1-$B$1*NORMSDIST($E$5-$E$6*G5250)</f>
        <v>0.99999998676358948</v>
      </c>
      <c r="I5250" s="1">
        <f t="shared" ref="I5250:I5313" si="247">_xlfn.NORM.S.DIST(G5250,FALSE)/(1-$B$16)</f>
        <v>3.2066620702409491E-4</v>
      </c>
    </row>
    <row r="5251" spans="7:9">
      <c r="G5251" s="4">
        <f t="shared" ref="G5251:G5314" si="248">G5250+0.001</f>
        <v>3.7962555295841121</v>
      </c>
      <c r="H5251" s="1">
        <f t="shared" si="246"/>
        <v>0.99999998682650015</v>
      </c>
      <c r="I5251" s="1">
        <f t="shared" si="247"/>
        <v>3.1945134361650239E-4</v>
      </c>
    </row>
    <row r="5252" spans="7:9">
      <c r="G5252" s="4">
        <f t="shared" si="248"/>
        <v>3.7972555295841119</v>
      </c>
      <c r="H5252" s="1">
        <f t="shared" si="246"/>
        <v>0.99999998688912184</v>
      </c>
      <c r="I5252" s="1">
        <f t="shared" si="247"/>
        <v>3.1824076455181586E-4</v>
      </c>
    </row>
    <row r="5253" spans="7:9">
      <c r="G5253" s="4">
        <f t="shared" si="248"/>
        <v>3.7982555295841118</v>
      </c>
      <c r="H5253" s="1">
        <f t="shared" si="246"/>
        <v>0.99999998695145598</v>
      </c>
      <c r="I5253" s="1">
        <f t="shared" si="247"/>
        <v>3.1703445601084297E-4</v>
      </c>
    </row>
    <row r="5254" spans="7:9">
      <c r="G5254" s="4">
        <f t="shared" si="248"/>
        <v>3.7992555295841117</v>
      </c>
      <c r="H5254" s="1">
        <f t="shared" si="246"/>
        <v>0.99999998701350368</v>
      </c>
      <c r="I5254" s="1">
        <f t="shared" si="247"/>
        <v>3.158324042139795E-4</v>
      </c>
    </row>
    <row r="5255" spans="7:9">
      <c r="G5255" s="4">
        <f t="shared" si="248"/>
        <v>3.8002555295841116</v>
      </c>
      <c r="H5255" s="1">
        <f t="shared" si="246"/>
        <v>0.99999998707526627</v>
      </c>
      <c r="I5255" s="1">
        <f t="shared" si="247"/>
        <v>3.1463459542111524E-4</v>
      </c>
    </row>
    <row r="5256" spans="7:9">
      <c r="G5256" s="4">
        <f t="shared" si="248"/>
        <v>3.8012555295841115</v>
      </c>
      <c r="H5256" s="1">
        <f t="shared" si="246"/>
        <v>0.99999998713674509</v>
      </c>
      <c r="I5256" s="1">
        <f t="shared" si="247"/>
        <v>3.1344101593153736E-4</v>
      </c>
    </row>
    <row r="5257" spans="7:9">
      <c r="G5257" s="4">
        <f t="shared" si="248"/>
        <v>3.8022555295841114</v>
      </c>
      <c r="H5257" s="1">
        <f t="shared" si="246"/>
        <v>0.99999998719794136</v>
      </c>
      <c r="I5257" s="1">
        <f t="shared" si="247"/>
        <v>3.1225165208383733E-4</v>
      </c>
    </row>
    <row r="5258" spans="7:9">
      <c r="G5258" s="4">
        <f t="shared" si="248"/>
        <v>3.8032555295841113</v>
      </c>
      <c r="H5258" s="1">
        <f t="shared" si="246"/>
        <v>0.9999999872588563</v>
      </c>
      <c r="I5258" s="1">
        <f t="shared" si="247"/>
        <v>3.1106649025581466E-4</v>
      </c>
    </row>
    <row r="5259" spans="7:9">
      <c r="G5259" s="4">
        <f t="shared" si="248"/>
        <v>3.8042555295841112</v>
      </c>
      <c r="H5259" s="1">
        <f t="shared" si="246"/>
        <v>0.99999998731949113</v>
      </c>
      <c r="I5259" s="1">
        <f t="shared" si="247"/>
        <v>3.0988551686438466E-4</v>
      </c>
    </row>
    <row r="5260" spans="7:9">
      <c r="G5260" s="4">
        <f t="shared" si="248"/>
        <v>3.8052555295841111</v>
      </c>
      <c r="H5260" s="1">
        <f t="shared" si="246"/>
        <v>0.99999998737984719</v>
      </c>
      <c r="I5260" s="1">
        <f t="shared" si="247"/>
        <v>3.087087183654821E-4</v>
      </c>
    </row>
    <row r="5261" spans="7:9">
      <c r="G5261" s="4">
        <f t="shared" si="248"/>
        <v>3.806255529584111</v>
      </c>
      <c r="H5261" s="1">
        <f t="shared" si="246"/>
        <v>0.99999998743992558</v>
      </c>
      <c r="I5261" s="1">
        <f t="shared" si="247"/>
        <v>3.0753608125396809E-4</v>
      </c>
    </row>
    <row r="5262" spans="7:9">
      <c r="G5262" s="4">
        <f t="shared" si="248"/>
        <v>3.8072555295841108</v>
      </c>
      <c r="H5262" s="1">
        <f t="shared" si="246"/>
        <v>0.99999998749972763</v>
      </c>
      <c r="I5262" s="1">
        <f t="shared" si="247"/>
        <v>3.0636759206353718E-4</v>
      </c>
    </row>
    <row r="5263" spans="7:9">
      <c r="G5263" s="4">
        <f t="shared" si="248"/>
        <v>3.8082555295841107</v>
      </c>
      <c r="H5263" s="1">
        <f t="shared" si="246"/>
        <v>0.99999998755925446</v>
      </c>
      <c r="I5263" s="1">
        <f t="shared" si="247"/>
        <v>3.0520323736662113E-4</v>
      </c>
    </row>
    <row r="5264" spans="7:9">
      <c r="G5264" s="4">
        <f t="shared" si="248"/>
        <v>3.8092555295841106</v>
      </c>
      <c r="H5264" s="1">
        <f t="shared" si="246"/>
        <v>0.99999998761850739</v>
      </c>
      <c r="I5264" s="1">
        <f t="shared" si="247"/>
        <v>3.0404300377429787E-4</v>
      </c>
    </row>
    <row r="5265" spans="7:9">
      <c r="G5265" s="4">
        <f t="shared" si="248"/>
        <v>3.8102555295841105</v>
      </c>
      <c r="H5265" s="1">
        <f t="shared" si="246"/>
        <v>0.99999998767748766</v>
      </c>
      <c r="I5265" s="1">
        <f t="shared" si="247"/>
        <v>3.0288687793619655E-4</v>
      </c>
    </row>
    <row r="5266" spans="7:9">
      <c r="G5266" s="4">
        <f t="shared" si="248"/>
        <v>3.8112555295841104</v>
      </c>
      <c r="H5266" s="1">
        <f t="shared" si="246"/>
        <v>0.99999998773619636</v>
      </c>
      <c r="I5266" s="1">
        <f t="shared" si="247"/>
        <v>3.0173484654040457E-4</v>
      </c>
    </row>
    <row r="5267" spans="7:9">
      <c r="G5267" s="4">
        <f t="shared" si="248"/>
        <v>3.8122555295841103</v>
      </c>
      <c r="H5267" s="1">
        <f t="shared" si="246"/>
        <v>0.99999998779463484</v>
      </c>
      <c r="I5267" s="1">
        <f t="shared" si="247"/>
        <v>3.0058689631337523E-4</v>
      </c>
    </row>
    <row r="5268" spans="7:9">
      <c r="G5268" s="4">
        <f t="shared" si="248"/>
        <v>3.8132555295841102</v>
      </c>
      <c r="H5268" s="1">
        <f t="shared" si="246"/>
        <v>0.99999998785280408</v>
      </c>
      <c r="I5268" s="1">
        <f t="shared" si="247"/>
        <v>2.9944301401983367E-4</v>
      </c>
    </row>
    <row r="5269" spans="7:9">
      <c r="G5269" s="4">
        <f t="shared" si="248"/>
        <v>3.8142555295841101</v>
      </c>
      <c r="H5269" s="1">
        <f t="shared" si="246"/>
        <v>0.99999998791070555</v>
      </c>
      <c r="I5269" s="1">
        <f t="shared" si="247"/>
        <v>2.9830318646268484E-4</v>
      </c>
    </row>
    <row r="5270" spans="7:9">
      <c r="G5270" s="4">
        <f t="shared" si="248"/>
        <v>3.81525552958411</v>
      </c>
      <c r="H5270" s="1">
        <f t="shared" si="246"/>
        <v>0.99999998796834022</v>
      </c>
      <c r="I5270" s="1">
        <f t="shared" si="247"/>
        <v>2.9716740048292095E-4</v>
      </c>
    </row>
    <row r="5271" spans="7:9">
      <c r="G5271" s="4">
        <f t="shared" si="248"/>
        <v>3.8162555295841099</v>
      </c>
      <c r="H5271" s="1">
        <f t="shared" si="246"/>
        <v>0.99999998802570933</v>
      </c>
      <c r="I5271" s="1">
        <f t="shared" si="247"/>
        <v>2.9603564295952801E-4</v>
      </c>
    </row>
    <row r="5272" spans="7:9">
      <c r="G5272" s="4">
        <f t="shared" si="248"/>
        <v>3.8172555295841097</v>
      </c>
      <c r="H5272" s="1">
        <f t="shared" si="246"/>
        <v>0.9999999880828141</v>
      </c>
      <c r="I5272" s="1">
        <f t="shared" si="247"/>
        <v>2.9490790080939535E-4</v>
      </c>
    </row>
    <row r="5273" spans="7:9">
      <c r="G5273" s="4">
        <f t="shared" si="248"/>
        <v>3.8182555295841096</v>
      </c>
      <c r="H5273" s="1">
        <f t="shared" si="246"/>
        <v>0.99999998813965574</v>
      </c>
      <c r="I5273" s="1">
        <f t="shared" si="247"/>
        <v>2.9378416098722182E-4</v>
      </c>
    </row>
    <row r="5274" spans="7:9">
      <c r="G5274" s="4">
        <f t="shared" si="248"/>
        <v>3.8192555295841095</v>
      </c>
      <c r="H5274" s="1">
        <f t="shared" si="246"/>
        <v>0.99999998819623526</v>
      </c>
      <c r="I5274" s="1">
        <f t="shared" si="247"/>
        <v>2.926644104854245E-4</v>
      </c>
    </row>
    <row r="5275" spans="7:9">
      <c r="G5275" s="4">
        <f t="shared" si="248"/>
        <v>3.8202555295841094</v>
      </c>
      <c r="H5275" s="1">
        <f t="shared" si="246"/>
        <v>0.99999998825255398</v>
      </c>
      <c r="I5275" s="1">
        <f t="shared" si="247"/>
        <v>2.9154863633404728E-4</v>
      </c>
    </row>
    <row r="5276" spans="7:9">
      <c r="G5276" s="4">
        <f t="shared" si="248"/>
        <v>3.8212555295841093</v>
      </c>
      <c r="H5276" s="1">
        <f t="shared" si="246"/>
        <v>0.99999998830861292</v>
      </c>
      <c r="I5276" s="1">
        <f t="shared" si="247"/>
        <v>2.9043682560066843E-4</v>
      </c>
    </row>
    <row r="5277" spans="7:9">
      <c r="G5277" s="4">
        <f t="shared" si="248"/>
        <v>3.8222555295841092</v>
      </c>
      <c r="H5277" s="1">
        <f t="shared" si="246"/>
        <v>0.99999998836441339</v>
      </c>
      <c r="I5277" s="1">
        <f t="shared" si="247"/>
        <v>2.8932896539031011E-4</v>
      </c>
    </row>
    <row r="5278" spans="7:9">
      <c r="G5278" s="4">
        <f t="shared" si="248"/>
        <v>3.8232555295841091</v>
      </c>
      <c r="H5278" s="1">
        <f t="shared" si="246"/>
        <v>0.99999998841995641</v>
      </c>
      <c r="I5278" s="1">
        <f t="shared" si="247"/>
        <v>2.8822504284534557E-4</v>
      </c>
    </row>
    <row r="5279" spans="7:9">
      <c r="G5279" s="4">
        <f t="shared" si="248"/>
        <v>3.824255529584109</v>
      </c>
      <c r="H5279" s="1">
        <f t="shared" si="246"/>
        <v>0.99999998847524318</v>
      </c>
      <c r="I5279" s="1">
        <f t="shared" si="247"/>
        <v>2.8712504514541003E-4</v>
      </c>
    </row>
    <row r="5280" spans="7:9">
      <c r="G5280" s="4">
        <f t="shared" si="248"/>
        <v>3.8252555295841089</v>
      </c>
      <c r="H5280" s="1">
        <f t="shared" si="246"/>
        <v>0.99999998853027494</v>
      </c>
      <c r="I5280" s="1">
        <f t="shared" si="247"/>
        <v>2.8602895950730783E-4</v>
      </c>
    </row>
    <row r="5281" spans="7:9">
      <c r="G5281" s="4">
        <f t="shared" si="248"/>
        <v>3.8262555295841087</v>
      </c>
      <c r="H5281" s="1">
        <f t="shared" si="246"/>
        <v>0.99999998858505257</v>
      </c>
      <c r="I5281" s="1">
        <f t="shared" si="247"/>
        <v>2.8493677318492256E-4</v>
      </c>
    </row>
    <row r="5282" spans="7:9">
      <c r="G5282" s="4">
        <f t="shared" si="248"/>
        <v>3.8272555295841086</v>
      </c>
      <c r="H5282" s="1">
        <f t="shared" si="246"/>
        <v>0.9999999886395774</v>
      </c>
      <c r="I5282" s="1">
        <f t="shared" si="247"/>
        <v>2.8384847346912638E-4</v>
      </c>
    </row>
    <row r="5283" spans="7:9">
      <c r="G5283" s="4">
        <f t="shared" si="248"/>
        <v>3.8282555295841085</v>
      </c>
      <c r="H5283" s="1">
        <f t="shared" si="246"/>
        <v>0.99999998869385054</v>
      </c>
      <c r="I5283" s="1">
        <f t="shared" si="247"/>
        <v>2.8276404768768943E-4</v>
      </c>
    </row>
    <row r="5284" spans="7:9">
      <c r="G5284" s="4">
        <f t="shared" si="248"/>
        <v>3.8292555295841084</v>
      </c>
      <c r="H5284" s="1">
        <f t="shared" si="246"/>
        <v>0.99999998874787299</v>
      </c>
      <c r="I5284" s="1">
        <f t="shared" si="247"/>
        <v>2.8168348320518877E-4</v>
      </c>
    </row>
    <row r="5285" spans="7:9">
      <c r="G5285" s="4">
        <f t="shared" si="248"/>
        <v>3.8302555295841083</v>
      </c>
      <c r="H5285" s="1">
        <f t="shared" si="246"/>
        <v>0.99999998880164598</v>
      </c>
      <c r="I5285" s="1">
        <f t="shared" si="247"/>
        <v>2.8060676742291984E-4</v>
      </c>
    </row>
    <row r="5286" spans="7:9">
      <c r="G5286" s="4">
        <f t="shared" si="248"/>
        <v>3.8312555295841082</v>
      </c>
      <c r="H5286" s="1">
        <f t="shared" si="246"/>
        <v>0.99999998885517061</v>
      </c>
      <c r="I5286" s="1">
        <f t="shared" si="247"/>
        <v>2.7953388777880473E-4</v>
      </c>
    </row>
    <row r="5287" spans="7:9">
      <c r="G5287" s="4">
        <f t="shared" si="248"/>
        <v>3.8322555295841081</v>
      </c>
      <c r="H5287" s="1">
        <f t="shared" si="246"/>
        <v>0.99999998890844788</v>
      </c>
      <c r="I5287" s="1">
        <f t="shared" si="247"/>
        <v>2.7846483174730332E-4</v>
      </c>
    </row>
    <row r="5288" spans="7:9">
      <c r="G5288" s="4">
        <f t="shared" si="248"/>
        <v>3.833255529584108</v>
      </c>
      <c r="H5288" s="1">
        <f t="shared" si="246"/>
        <v>0.99999998896147901</v>
      </c>
      <c r="I5288" s="1">
        <f t="shared" si="247"/>
        <v>2.7739958683932318E-4</v>
      </c>
    </row>
    <row r="5289" spans="7:9">
      <c r="G5289" s="4">
        <f t="shared" si="248"/>
        <v>3.8342555295841079</v>
      </c>
      <c r="H5289" s="1">
        <f t="shared" si="246"/>
        <v>0.99999998901426512</v>
      </c>
      <c r="I5289" s="1">
        <f t="shared" si="247"/>
        <v>2.7633814060213047E-4</v>
      </c>
    </row>
    <row r="5290" spans="7:9">
      <c r="G5290" s="4">
        <f t="shared" si="248"/>
        <v>3.8352555295841078</v>
      </c>
      <c r="H5290" s="1">
        <f t="shared" si="246"/>
        <v>0.99999998906680709</v>
      </c>
      <c r="I5290" s="1">
        <f t="shared" si="247"/>
        <v>2.752804806192603E-4</v>
      </c>
    </row>
    <row r="5291" spans="7:9">
      <c r="G5291" s="4">
        <f t="shared" si="248"/>
        <v>3.8362555295841076</v>
      </c>
      <c r="H5291" s="1">
        <f t="shared" si="246"/>
        <v>0.99999998911910626</v>
      </c>
      <c r="I5291" s="1">
        <f t="shared" si="247"/>
        <v>2.7422659451042675E-4</v>
      </c>
    </row>
    <row r="5292" spans="7:9">
      <c r="G5292" s="4">
        <f t="shared" si="248"/>
        <v>3.8372555295841075</v>
      </c>
      <c r="H5292" s="1">
        <f t="shared" si="246"/>
        <v>0.99999998917116362</v>
      </c>
      <c r="I5292" s="1">
        <f t="shared" si="247"/>
        <v>2.7317646993143575E-4</v>
      </c>
    </row>
    <row r="5293" spans="7:9">
      <c r="G5293" s="4">
        <f t="shared" si="248"/>
        <v>3.8382555295841074</v>
      </c>
      <c r="H5293" s="1">
        <f t="shared" si="246"/>
        <v>0.99999998922298017</v>
      </c>
      <c r="I5293" s="1">
        <f t="shared" si="247"/>
        <v>2.7213009457409415E-4</v>
      </c>
    </row>
    <row r="5294" spans="7:9">
      <c r="G5294" s="4">
        <f t="shared" si="248"/>
        <v>3.8392555295841073</v>
      </c>
      <c r="H5294" s="1">
        <f t="shared" si="246"/>
        <v>0.99999998927455702</v>
      </c>
      <c r="I5294" s="1">
        <f t="shared" si="247"/>
        <v>2.7108745616612217E-4</v>
      </c>
    </row>
    <row r="5295" spans="7:9">
      <c r="G5295" s="4">
        <f t="shared" si="248"/>
        <v>3.8402555295841072</v>
      </c>
      <c r="H5295" s="1">
        <f t="shared" si="246"/>
        <v>0.99999998932589529</v>
      </c>
      <c r="I5295" s="1">
        <f t="shared" si="247"/>
        <v>2.700485424710646E-4</v>
      </c>
    </row>
    <row r="5296" spans="7:9">
      <c r="G5296" s="4">
        <f t="shared" si="248"/>
        <v>3.8412555295841071</v>
      </c>
      <c r="H5296" s="1">
        <f t="shared" si="246"/>
        <v>0.99999998937699597</v>
      </c>
      <c r="I5296" s="1">
        <f t="shared" si="247"/>
        <v>2.6901334128820198E-4</v>
      </c>
    </row>
    <row r="5297" spans="7:9">
      <c r="G5297" s="4">
        <f t="shared" si="248"/>
        <v>3.842255529584107</v>
      </c>
      <c r="H5297" s="1">
        <f t="shared" si="246"/>
        <v>0.99999998942786017</v>
      </c>
      <c r="I5297" s="1">
        <f t="shared" si="247"/>
        <v>2.6798184045246319E-4</v>
      </c>
    </row>
    <row r="5298" spans="7:9">
      <c r="G5298" s="4">
        <f t="shared" si="248"/>
        <v>3.8432555295841069</v>
      </c>
      <c r="H5298" s="1">
        <f t="shared" si="246"/>
        <v>0.999999989478489</v>
      </c>
      <c r="I5298" s="1">
        <f t="shared" si="247"/>
        <v>2.669540278343362E-4</v>
      </c>
    </row>
    <row r="5299" spans="7:9">
      <c r="G5299" s="4">
        <f t="shared" si="248"/>
        <v>3.8442555295841068</v>
      </c>
      <c r="H5299" s="1">
        <f t="shared" si="246"/>
        <v>0.99999998952888347</v>
      </c>
      <c r="I5299" s="1">
        <f t="shared" si="247"/>
        <v>2.6592989133978175E-4</v>
      </c>
    </row>
    <row r="5300" spans="7:9">
      <c r="G5300" s="4">
        <f t="shared" si="248"/>
        <v>3.8452555295841067</v>
      </c>
      <c r="H5300" s="1">
        <f t="shared" si="246"/>
        <v>0.99999998957904446</v>
      </c>
      <c r="I5300" s="1">
        <f t="shared" si="247"/>
        <v>2.6490941891014374E-4</v>
      </c>
    </row>
    <row r="5301" spans="7:9">
      <c r="G5301" s="4">
        <f t="shared" si="248"/>
        <v>3.8462555295841065</v>
      </c>
      <c r="H5301" s="1">
        <f t="shared" si="246"/>
        <v>0.9999999896289733</v>
      </c>
      <c r="I5301" s="1">
        <f t="shared" si="247"/>
        <v>2.6389259852206335E-4</v>
      </c>
    </row>
    <row r="5302" spans="7:9">
      <c r="G5302" s="4">
        <f t="shared" si="248"/>
        <v>3.8472555295841064</v>
      </c>
      <c r="H5302" s="1">
        <f t="shared" si="246"/>
        <v>0.99999998967867076</v>
      </c>
      <c r="I5302" s="1">
        <f t="shared" si="247"/>
        <v>2.6287941818738982E-4</v>
      </c>
    </row>
    <row r="5303" spans="7:9">
      <c r="G5303" s="4">
        <f t="shared" si="248"/>
        <v>3.8482555295841063</v>
      </c>
      <c r="H5303" s="1">
        <f t="shared" si="246"/>
        <v>0.99999998972813808</v>
      </c>
      <c r="I5303" s="1">
        <f t="shared" si="247"/>
        <v>2.618698659530949E-4</v>
      </c>
    </row>
    <row r="5304" spans="7:9">
      <c r="G5304" s="4">
        <f t="shared" si="248"/>
        <v>3.8492555295841062</v>
      </c>
      <c r="H5304" s="1">
        <f t="shared" si="246"/>
        <v>0.99999998977737614</v>
      </c>
      <c r="I5304" s="1">
        <f t="shared" si="247"/>
        <v>2.6086392990118488E-4</v>
      </c>
    </row>
    <row r="5305" spans="7:9">
      <c r="G5305" s="4">
        <f t="shared" si="248"/>
        <v>3.8502555295841061</v>
      </c>
      <c r="H5305" s="1">
        <f t="shared" si="246"/>
        <v>0.99999998982638594</v>
      </c>
      <c r="I5305" s="1">
        <f t="shared" si="247"/>
        <v>2.5986159814861339E-4</v>
      </c>
    </row>
    <row r="5306" spans="7:9">
      <c r="G5306" s="4">
        <f t="shared" si="248"/>
        <v>3.851255529584106</v>
      </c>
      <c r="H5306" s="1">
        <f t="shared" si="246"/>
        <v>0.99999998987516869</v>
      </c>
      <c r="I5306" s="1">
        <f t="shared" si="247"/>
        <v>2.5886285884719497E-4</v>
      </c>
    </row>
    <row r="5307" spans="7:9">
      <c r="G5307" s="4">
        <f t="shared" si="248"/>
        <v>3.8522555295841059</v>
      </c>
      <c r="H5307" s="1">
        <f t="shared" si="246"/>
        <v>0.9999999899237253</v>
      </c>
      <c r="I5307" s="1">
        <f t="shared" si="247"/>
        <v>2.5786770018351848E-4</v>
      </c>
    </row>
    <row r="5308" spans="7:9">
      <c r="G5308" s="4">
        <f t="shared" si="248"/>
        <v>3.8532555295841058</v>
      </c>
      <c r="H5308" s="1">
        <f t="shared" si="246"/>
        <v>0.99999998997205675</v>
      </c>
      <c r="I5308" s="1">
        <f t="shared" si="247"/>
        <v>2.5687611037886058E-4</v>
      </c>
    </row>
    <row r="5309" spans="7:9">
      <c r="G5309" s="4">
        <f t="shared" si="248"/>
        <v>3.8542555295841057</v>
      </c>
      <c r="H5309" s="1">
        <f t="shared" si="246"/>
        <v>0.99999999002016404</v>
      </c>
      <c r="I5309" s="1">
        <f t="shared" si="247"/>
        <v>2.5588807768909882E-4</v>
      </c>
    </row>
    <row r="5310" spans="7:9">
      <c r="G5310" s="4">
        <f t="shared" si="248"/>
        <v>3.8552555295841056</v>
      </c>
      <c r="H5310" s="1">
        <f t="shared" si="246"/>
        <v>0.99999999006804818</v>
      </c>
      <c r="I5310" s="1">
        <f t="shared" si="247"/>
        <v>2.5490359040462667E-4</v>
      </c>
    </row>
    <row r="5311" spans="7:9">
      <c r="G5311" s="4">
        <f t="shared" si="248"/>
        <v>3.8562555295841054</v>
      </c>
      <c r="H5311" s="1">
        <f t="shared" si="246"/>
        <v>0.99999999011571028</v>
      </c>
      <c r="I5311" s="1">
        <f t="shared" si="247"/>
        <v>2.5392263685026606E-4</v>
      </c>
    </row>
    <row r="5312" spans="7:9">
      <c r="G5312" s="4">
        <f t="shared" si="248"/>
        <v>3.8572555295841053</v>
      </c>
      <c r="H5312" s="1">
        <f t="shared" si="246"/>
        <v>0.99999999016315111</v>
      </c>
      <c r="I5312" s="1">
        <f t="shared" si="247"/>
        <v>2.5294520538518312E-4</v>
      </c>
    </row>
    <row r="5313" spans="7:9">
      <c r="G5313" s="4">
        <f t="shared" si="248"/>
        <v>3.8582555295841052</v>
      </c>
      <c r="H5313" s="1">
        <f t="shared" si="246"/>
        <v>0.99999999021037189</v>
      </c>
      <c r="I5313" s="1">
        <f t="shared" si="247"/>
        <v>2.5197128440280115E-4</v>
      </c>
    </row>
    <row r="5314" spans="7:9">
      <c r="G5314" s="4">
        <f t="shared" si="248"/>
        <v>3.8592555295841051</v>
      </c>
      <c r="H5314" s="1">
        <f t="shared" ref="H5314:H5377" si="249">1-$B$1*NORMSDIST($E$5-$E$6*G5314)</f>
        <v>0.99999999025737352</v>
      </c>
      <c r="I5314" s="1">
        <f t="shared" ref="I5314:I5377" si="250">_xlfn.NORM.S.DIST(G5314,FALSE)/(1-$B$16)</f>
        <v>2.5100086233071506E-4</v>
      </c>
    </row>
    <row r="5315" spans="7:9">
      <c r="G5315" s="4">
        <f t="shared" ref="G5315:G5378" si="251">G5314+0.001</f>
        <v>3.860255529584105</v>
      </c>
      <c r="H5315" s="1">
        <f t="shared" si="249"/>
        <v>0.99999999030415687</v>
      </c>
      <c r="I5315" s="1">
        <f t="shared" si="250"/>
        <v>2.5003392763060746E-4</v>
      </c>
    </row>
    <row r="5316" spans="7:9">
      <c r="G5316" s="4">
        <f t="shared" si="251"/>
        <v>3.8612555295841049</v>
      </c>
      <c r="H5316" s="1">
        <f t="shared" si="249"/>
        <v>0.99999999035072307</v>
      </c>
      <c r="I5316" s="1">
        <f t="shared" si="250"/>
        <v>2.4907046879816224E-4</v>
      </c>
    </row>
    <row r="5317" spans="7:9">
      <c r="G5317" s="4">
        <f t="shared" si="251"/>
        <v>3.8622555295841048</v>
      </c>
      <c r="H5317" s="1">
        <f t="shared" si="249"/>
        <v>0.99999999039707299</v>
      </c>
      <c r="I5317" s="1">
        <f t="shared" si="250"/>
        <v>2.4811047436297946E-4</v>
      </c>
    </row>
    <row r="5318" spans="7:9">
      <c r="G5318" s="4">
        <f t="shared" si="251"/>
        <v>3.8632555295841047</v>
      </c>
      <c r="H5318" s="1">
        <f t="shared" si="249"/>
        <v>0.99999999044320764</v>
      </c>
      <c r="I5318" s="1">
        <f t="shared" si="250"/>
        <v>2.471539328884907E-4</v>
      </c>
    </row>
    <row r="5319" spans="7:9">
      <c r="G5319" s="4">
        <f t="shared" si="251"/>
        <v>3.8642555295841046</v>
      </c>
      <c r="H5319" s="1">
        <f t="shared" si="249"/>
        <v>0.99999999048912802</v>
      </c>
      <c r="I5319" s="1">
        <f t="shared" si="250"/>
        <v>2.4620083297187542E-4</v>
      </c>
    </row>
    <row r="5320" spans="7:9">
      <c r="G5320" s="4">
        <f t="shared" si="251"/>
        <v>3.8652555295841045</v>
      </c>
      <c r="H5320" s="1">
        <f t="shared" si="249"/>
        <v>0.99999999053483501</v>
      </c>
      <c r="I5320" s="1">
        <f t="shared" si="250"/>
        <v>2.4525116324397383E-4</v>
      </c>
    </row>
    <row r="5321" spans="7:9">
      <c r="G5321" s="4">
        <f t="shared" si="251"/>
        <v>3.8662555295841043</v>
      </c>
      <c r="H5321" s="1">
        <f t="shared" si="249"/>
        <v>0.99999999058032962</v>
      </c>
      <c r="I5321" s="1">
        <f t="shared" si="250"/>
        <v>2.4430491236920491E-4</v>
      </c>
    </row>
    <row r="5322" spans="7:9">
      <c r="G5322" s="4">
        <f t="shared" si="251"/>
        <v>3.8672555295841042</v>
      </c>
      <c r="H5322" s="1">
        <f t="shared" si="249"/>
        <v>0.99999999062561273</v>
      </c>
      <c r="I5322" s="1">
        <f t="shared" si="250"/>
        <v>2.4336206904548131E-4</v>
      </c>
    </row>
    <row r="5323" spans="7:9">
      <c r="G5323" s="4">
        <f t="shared" si="251"/>
        <v>3.8682555295841041</v>
      </c>
      <c r="H5323" s="1">
        <f t="shared" si="249"/>
        <v>0.99999999067068546</v>
      </c>
      <c r="I5323" s="1">
        <f t="shared" si="250"/>
        <v>2.4242262200412451E-4</v>
      </c>
    </row>
    <row r="5324" spans="7:9">
      <c r="G5324" s="4">
        <f t="shared" si="251"/>
        <v>3.869255529584104</v>
      </c>
      <c r="H5324" s="1">
        <f t="shared" si="249"/>
        <v>0.99999999071554857</v>
      </c>
      <c r="I5324" s="1">
        <f t="shared" si="250"/>
        <v>2.4148656000978229E-4</v>
      </c>
    </row>
    <row r="5325" spans="7:9">
      <c r="G5325" s="4">
        <f t="shared" si="251"/>
        <v>3.8702555295841039</v>
      </c>
      <c r="H5325" s="1">
        <f t="shared" si="249"/>
        <v>0.99999999076020307</v>
      </c>
      <c r="I5325" s="1">
        <f t="shared" si="250"/>
        <v>2.4055387186034351E-4</v>
      </c>
    </row>
    <row r="5326" spans="7:9">
      <c r="G5326" s="4">
        <f t="shared" si="251"/>
        <v>3.8712555295841038</v>
      </c>
      <c r="H5326" s="1">
        <f t="shared" si="249"/>
        <v>0.99999999080464985</v>
      </c>
      <c r="I5326" s="1">
        <f t="shared" si="250"/>
        <v>2.3962454638685543E-4</v>
      </c>
    </row>
    <row r="5327" spans="7:9">
      <c r="G5327" s="4">
        <f t="shared" si="251"/>
        <v>3.8722555295841037</v>
      </c>
      <c r="H5327" s="1">
        <f t="shared" si="249"/>
        <v>0.99999999084888991</v>
      </c>
      <c r="I5327" s="1">
        <f t="shared" si="250"/>
        <v>2.3869857245344014E-4</v>
      </c>
    </row>
    <row r="5328" spans="7:9">
      <c r="G5328" s="4">
        <f t="shared" si="251"/>
        <v>3.8732555295841036</v>
      </c>
      <c r="H5328" s="1">
        <f t="shared" si="249"/>
        <v>0.99999999089292413</v>
      </c>
      <c r="I5328" s="1">
        <f t="shared" si="250"/>
        <v>2.3777593895721032E-4</v>
      </c>
    </row>
    <row r="5329" spans="7:9">
      <c r="G5329" s="4">
        <f t="shared" si="251"/>
        <v>3.8742555295841035</v>
      </c>
      <c r="H5329" s="1">
        <f t="shared" si="249"/>
        <v>0.99999999093675351</v>
      </c>
      <c r="I5329" s="1">
        <f t="shared" si="250"/>
        <v>2.3685663482818765E-4</v>
      </c>
    </row>
    <row r="5330" spans="7:9">
      <c r="G5330" s="4">
        <f t="shared" si="251"/>
        <v>3.8752555295841034</v>
      </c>
      <c r="H5330" s="1">
        <f t="shared" si="249"/>
        <v>0.99999999098037884</v>
      </c>
      <c r="I5330" s="1">
        <f t="shared" si="250"/>
        <v>2.3594064902921841E-4</v>
      </c>
    </row>
    <row r="5331" spans="7:9">
      <c r="G5331" s="4">
        <f t="shared" si="251"/>
        <v>3.8762555295841032</v>
      </c>
      <c r="H5331" s="1">
        <f t="shared" si="249"/>
        <v>0.9999999910238011</v>
      </c>
      <c r="I5331" s="1">
        <f t="shared" si="250"/>
        <v>2.3502797055589134E-4</v>
      </c>
    </row>
    <row r="5332" spans="7:9">
      <c r="G5332" s="4">
        <f t="shared" si="251"/>
        <v>3.8772555295841031</v>
      </c>
      <c r="H5332" s="1">
        <f t="shared" si="249"/>
        <v>0.9999999910670212</v>
      </c>
      <c r="I5332" s="1">
        <f t="shared" si="250"/>
        <v>2.3411858843645468E-4</v>
      </c>
    </row>
    <row r="5333" spans="7:9">
      <c r="G5333" s="4">
        <f t="shared" si="251"/>
        <v>3.878255529584103</v>
      </c>
      <c r="H5333" s="1">
        <f t="shared" si="249"/>
        <v>0.99999999111004012</v>
      </c>
      <c r="I5333" s="1">
        <f t="shared" si="250"/>
        <v>2.3321249173173387E-4</v>
      </c>
    </row>
    <row r="5334" spans="7:9">
      <c r="G5334" s="4">
        <f t="shared" si="251"/>
        <v>3.8792555295841029</v>
      </c>
      <c r="H5334" s="1">
        <f t="shared" si="249"/>
        <v>0.99999999115285865</v>
      </c>
      <c r="I5334" s="1">
        <f t="shared" si="250"/>
        <v>2.3230966953504892E-4</v>
      </c>
    </row>
    <row r="5335" spans="7:9">
      <c r="G5335" s="4">
        <f t="shared" si="251"/>
        <v>3.8802555295841028</v>
      </c>
      <c r="H5335" s="1">
        <f t="shared" si="249"/>
        <v>0.99999999119547767</v>
      </c>
      <c r="I5335" s="1">
        <f t="shared" si="250"/>
        <v>2.3141011097213272E-4</v>
      </c>
    </row>
    <row r="5336" spans="7:9">
      <c r="G5336" s="4">
        <f t="shared" si="251"/>
        <v>3.8812555295841027</v>
      </c>
      <c r="H5336" s="1">
        <f t="shared" si="249"/>
        <v>0.99999999123789829</v>
      </c>
      <c r="I5336" s="1">
        <f t="shared" si="250"/>
        <v>2.3051380520104791E-4</v>
      </c>
    </row>
    <row r="5337" spans="7:9">
      <c r="G5337" s="4">
        <f t="shared" si="251"/>
        <v>3.8822555295841026</v>
      </c>
      <c r="H5337" s="1">
        <f t="shared" si="249"/>
        <v>0.99999999128012107</v>
      </c>
      <c r="I5337" s="1">
        <f t="shared" si="250"/>
        <v>2.2962074141210596E-4</v>
      </c>
    </row>
    <row r="5338" spans="7:9">
      <c r="G5338" s="4">
        <f t="shared" si="251"/>
        <v>3.8832555295841025</v>
      </c>
      <c r="H5338" s="1">
        <f t="shared" si="249"/>
        <v>0.99999999132214723</v>
      </c>
      <c r="I5338" s="1">
        <f t="shared" si="250"/>
        <v>2.287309088277851E-4</v>
      </c>
    </row>
    <row r="5339" spans="7:9">
      <c r="G5339" s="4">
        <f t="shared" si="251"/>
        <v>3.8842555295841024</v>
      </c>
      <c r="H5339" s="1">
        <f t="shared" si="249"/>
        <v>0.99999999136397744</v>
      </c>
      <c r="I5339" s="1">
        <f t="shared" si="250"/>
        <v>2.2784429670264867E-4</v>
      </c>
    </row>
    <row r="5340" spans="7:9">
      <c r="G5340" s="4">
        <f t="shared" si="251"/>
        <v>3.8852555295841023</v>
      </c>
      <c r="H5340" s="1">
        <f t="shared" si="249"/>
        <v>0.99999999140561258</v>
      </c>
      <c r="I5340" s="1">
        <f t="shared" si="250"/>
        <v>2.2696089432326376E-4</v>
      </c>
    </row>
    <row r="5341" spans="7:9">
      <c r="G5341" s="4">
        <f t="shared" si="251"/>
        <v>3.8862555295841021</v>
      </c>
      <c r="H5341" s="1">
        <f t="shared" si="249"/>
        <v>0.99999999144705365</v>
      </c>
      <c r="I5341" s="1">
        <f t="shared" si="250"/>
        <v>2.2608069100812003E-4</v>
      </c>
    </row>
    <row r="5342" spans="7:9">
      <c r="G5342" s="4">
        <f t="shared" si="251"/>
        <v>3.887255529584102</v>
      </c>
      <c r="H5342" s="1">
        <f t="shared" si="249"/>
        <v>0.99999999148830143</v>
      </c>
      <c r="I5342" s="1">
        <f t="shared" si="250"/>
        <v>2.2520367610754795E-4</v>
      </c>
    </row>
    <row r="5343" spans="7:9">
      <c r="G5343" s="4">
        <f t="shared" si="251"/>
        <v>3.8882555295841019</v>
      </c>
      <c r="H5343" s="1">
        <f t="shared" si="249"/>
        <v>0.99999999152935692</v>
      </c>
      <c r="I5343" s="1">
        <f t="shared" si="250"/>
        <v>2.24329839003639E-4</v>
      </c>
    </row>
    <row r="5344" spans="7:9">
      <c r="G5344" s="4">
        <f t="shared" si="251"/>
        <v>3.8892555295841018</v>
      </c>
      <c r="H5344" s="1">
        <f t="shared" si="249"/>
        <v>0.99999999157022079</v>
      </c>
      <c r="I5344" s="1">
        <f t="shared" si="250"/>
        <v>2.2345916911016369E-4</v>
      </c>
    </row>
    <row r="5345" spans="7:9">
      <c r="G5345" s="4">
        <f t="shared" si="251"/>
        <v>3.8902555295841017</v>
      </c>
      <c r="H5345" s="1">
        <f t="shared" si="249"/>
        <v>0.99999999161089392</v>
      </c>
      <c r="I5345" s="1">
        <f t="shared" si="250"/>
        <v>2.2259165587249147E-4</v>
      </c>
    </row>
    <row r="5346" spans="7:9">
      <c r="G5346" s="4">
        <f t="shared" si="251"/>
        <v>3.8912555295841016</v>
      </c>
      <c r="H5346" s="1">
        <f t="shared" si="249"/>
        <v>0.99999999165137732</v>
      </c>
      <c r="I5346" s="1">
        <f t="shared" si="250"/>
        <v>2.2172728876751049E-4</v>
      </c>
    </row>
    <row r="5347" spans="7:9">
      <c r="G5347" s="4">
        <f t="shared" si="251"/>
        <v>3.8922555295841015</v>
      </c>
      <c r="H5347" s="1">
        <f t="shared" si="249"/>
        <v>0.99999999169167186</v>
      </c>
      <c r="I5347" s="1">
        <f t="shared" si="250"/>
        <v>2.2086605730354611E-4</v>
      </c>
    </row>
    <row r="5348" spans="7:9">
      <c r="G5348" s="4">
        <f t="shared" si="251"/>
        <v>3.8932555295841014</v>
      </c>
      <c r="H5348" s="1">
        <f t="shared" si="249"/>
        <v>0.99999999173177812</v>
      </c>
      <c r="I5348" s="1">
        <f t="shared" si="250"/>
        <v>2.2000795102028247E-4</v>
      </c>
    </row>
    <row r="5349" spans="7:9">
      <c r="G5349" s="4">
        <f t="shared" si="251"/>
        <v>3.8942555295841013</v>
      </c>
      <c r="H5349" s="1">
        <f t="shared" si="249"/>
        <v>0.99999999177169729</v>
      </c>
      <c r="I5349" s="1">
        <f t="shared" si="250"/>
        <v>2.1915295948868083E-4</v>
      </c>
    </row>
    <row r="5350" spans="7:9">
      <c r="G5350" s="4">
        <f t="shared" si="251"/>
        <v>3.8952555295841012</v>
      </c>
      <c r="H5350" s="1">
        <f t="shared" si="249"/>
        <v>0.99999999181142996</v>
      </c>
      <c r="I5350" s="1">
        <f t="shared" si="250"/>
        <v>2.1830107231090047E-4</v>
      </c>
    </row>
    <row r="5351" spans="7:9">
      <c r="G5351" s="4">
        <f t="shared" si="251"/>
        <v>3.896255529584101</v>
      </c>
      <c r="H5351" s="1">
        <f t="shared" si="249"/>
        <v>0.99999999185097699</v>
      </c>
      <c r="I5351" s="1">
        <f t="shared" si="250"/>
        <v>2.1745227912021886E-4</v>
      </c>
    </row>
    <row r="5352" spans="7:9">
      <c r="G5352" s="4">
        <f t="shared" si="251"/>
        <v>3.8972555295841009</v>
      </c>
      <c r="H5352" s="1">
        <f t="shared" si="249"/>
        <v>0.99999999189033939</v>
      </c>
      <c r="I5352" s="1">
        <f t="shared" si="250"/>
        <v>2.1660656958095211E-4</v>
      </c>
    </row>
    <row r="5353" spans="7:9">
      <c r="G5353" s="4">
        <f t="shared" si="251"/>
        <v>3.8982555295841008</v>
      </c>
      <c r="H5353" s="1">
        <f t="shared" si="249"/>
        <v>0.99999999192951783</v>
      </c>
      <c r="I5353" s="1">
        <f t="shared" si="250"/>
        <v>2.1576393338837538E-4</v>
      </c>
    </row>
    <row r="5354" spans="7:9">
      <c r="G5354" s="4">
        <f t="shared" si="251"/>
        <v>3.8992555295841007</v>
      </c>
      <c r="H5354" s="1">
        <f t="shared" si="249"/>
        <v>0.99999999196851319</v>
      </c>
      <c r="I5354" s="1">
        <f t="shared" si="250"/>
        <v>2.1492436026864396E-4</v>
      </c>
    </row>
    <row r="5355" spans="7:9">
      <c r="G5355" s="4">
        <f t="shared" si="251"/>
        <v>3.9002555295841006</v>
      </c>
      <c r="H5355" s="1">
        <f t="shared" si="249"/>
        <v>0.99999999200732625</v>
      </c>
      <c r="I5355" s="1">
        <f t="shared" si="250"/>
        <v>2.1408783997871352E-4</v>
      </c>
    </row>
    <row r="5356" spans="7:9">
      <c r="G5356" s="4">
        <f t="shared" si="251"/>
        <v>3.9012555295841005</v>
      </c>
      <c r="H5356" s="1">
        <f t="shared" si="249"/>
        <v>0.99999999204595791</v>
      </c>
      <c r="I5356" s="1">
        <f t="shared" si="250"/>
        <v>2.132543623062618E-4</v>
      </c>
    </row>
    <row r="5357" spans="7:9">
      <c r="G5357" s="4">
        <f t="shared" si="251"/>
        <v>3.9022555295841004</v>
      </c>
      <c r="H5357" s="1">
        <f t="shared" si="249"/>
        <v>0.99999999208440893</v>
      </c>
      <c r="I5357" s="1">
        <f t="shared" si="250"/>
        <v>2.1242391706960948E-4</v>
      </c>
    </row>
    <row r="5358" spans="7:9">
      <c r="G5358" s="4">
        <f t="shared" si="251"/>
        <v>3.9032555295841003</v>
      </c>
      <c r="H5358" s="1">
        <f t="shared" si="249"/>
        <v>0.9999999921226802</v>
      </c>
      <c r="I5358" s="1">
        <f t="shared" si="250"/>
        <v>2.1159649411764156E-4</v>
      </c>
    </row>
    <row r="5359" spans="7:9">
      <c r="G5359" s="4">
        <f t="shared" si="251"/>
        <v>3.9042555295841002</v>
      </c>
      <c r="H5359" s="1">
        <f t="shared" si="249"/>
        <v>0.99999999216077251</v>
      </c>
      <c r="I5359" s="1">
        <f t="shared" si="250"/>
        <v>2.1077208332972904E-4</v>
      </c>
    </row>
    <row r="5360" spans="7:9">
      <c r="G5360" s="4">
        <f t="shared" si="251"/>
        <v>3.9052555295841</v>
      </c>
      <c r="H5360" s="1">
        <f t="shared" si="249"/>
        <v>0.99999999219868652</v>
      </c>
      <c r="I5360" s="1">
        <f t="shared" si="250"/>
        <v>2.0995067461565059E-4</v>
      </c>
    </row>
    <row r="5361" spans="7:9">
      <c r="G5361" s="4">
        <f t="shared" si="251"/>
        <v>3.9062555295840999</v>
      </c>
      <c r="H5361" s="1">
        <f t="shared" si="249"/>
        <v>0.99999999223642322</v>
      </c>
      <c r="I5361" s="1">
        <f t="shared" si="250"/>
        <v>2.0913225791551355E-4</v>
      </c>
    </row>
    <row r="5362" spans="7:9">
      <c r="G5362" s="4">
        <f t="shared" si="251"/>
        <v>3.9072555295840998</v>
      </c>
      <c r="H5362" s="1">
        <f t="shared" si="249"/>
        <v>0.99999999227398328</v>
      </c>
      <c r="I5362" s="1">
        <f t="shared" si="250"/>
        <v>2.0831682319967735E-4</v>
      </c>
    </row>
    <row r="5363" spans="7:9">
      <c r="G5363" s="4">
        <f t="shared" si="251"/>
        <v>3.9082555295840997</v>
      </c>
      <c r="H5363" s="1">
        <f t="shared" si="249"/>
        <v>0.9999999923113676</v>
      </c>
      <c r="I5363" s="1">
        <f t="shared" si="250"/>
        <v>2.0750436046867432E-4</v>
      </c>
    </row>
    <row r="5364" spans="7:9">
      <c r="G5364" s="4">
        <f t="shared" si="251"/>
        <v>3.9092555295840996</v>
      </c>
      <c r="H5364" s="1">
        <f t="shared" si="249"/>
        <v>0.99999999234857695</v>
      </c>
      <c r="I5364" s="1">
        <f t="shared" si="250"/>
        <v>2.066948597531327E-4</v>
      </c>
    </row>
    <row r="5365" spans="7:9">
      <c r="G5365" s="4">
        <f t="shared" si="251"/>
        <v>3.9102555295840995</v>
      </c>
      <c r="H5365" s="1">
        <f t="shared" si="249"/>
        <v>0.9999999923856121</v>
      </c>
      <c r="I5365" s="1">
        <f t="shared" si="250"/>
        <v>2.0588831111369889E-4</v>
      </c>
    </row>
    <row r="5366" spans="7:9">
      <c r="G5366" s="4">
        <f t="shared" si="251"/>
        <v>3.9112555295840994</v>
      </c>
      <c r="H5366" s="1">
        <f t="shared" si="249"/>
        <v>0.99999999242247373</v>
      </c>
      <c r="I5366" s="1">
        <f t="shared" si="250"/>
        <v>2.0508470464095948E-4</v>
      </c>
    </row>
    <row r="5367" spans="7:9">
      <c r="G5367" s="4">
        <f t="shared" si="251"/>
        <v>3.9122555295840993</v>
      </c>
      <c r="H5367" s="1">
        <f t="shared" si="249"/>
        <v>0.99999999245916282</v>
      </c>
      <c r="I5367" s="1">
        <f t="shared" si="250"/>
        <v>2.042840304553652E-4</v>
      </c>
    </row>
    <row r="5368" spans="7:9">
      <c r="G5368" s="4">
        <f t="shared" si="251"/>
        <v>3.9132555295840992</v>
      </c>
      <c r="H5368" s="1">
        <f t="shared" si="249"/>
        <v>0.99999999249568006</v>
      </c>
      <c r="I5368" s="1">
        <f t="shared" si="250"/>
        <v>2.0348627870715255E-4</v>
      </c>
    </row>
    <row r="5369" spans="7:9">
      <c r="G5369" s="4">
        <f t="shared" si="251"/>
        <v>3.9142555295840991</v>
      </c>
      <c r="H5369" s="1">
        <f t="shared" si="249"/>
        <v>0.99999999253202621</v>
      </c>
      <c r="I5369" s="1">
        <f t="shared" si="250"/>
        <v>2.0269143957626744E-4</v>
      </c>
    </row>
    <row r="5370" spans="7:9">
      <c r="G5370" s="4">
        <f t="shared" si="251"/>
        <v>3.9152555295840989</v>
      </c>
      <c r="H5370" s="1">
        <f t="shared" si="249"/>
        <v>0.99999999256820205</v>
      </c>
      <c r="I5370" s="1">
        <f t="shared" si="250"/>
        <v>2.0189950327228844E-4</v>
      </c>
    </row>
    <row r="5371" spans="7:9">
      <c r="G5371" s="4">
        <f t="shared" si="251"/>
        <v>3.9162555295840988</v>
      </c>
      <c r="H5371" s="1">
        <f t="shared" si="249"/>
        <v>0.99999999260420824</v>
      </c>
      <c r="I5371" s="1">
        <f t="shared" si="250"/>
        <v>2.0111046003434976E-4</v>
      </c>
    </row>
    <row r="5372" spans="7:9">
      <c r="G5372" s="4">
        <f t="shared" si="251"/>
        <v>3.9172555295840987</v>
      </c>
      <c r="H5372" s="1">
        <f t="shared" si="249"/>
        <v>0.9999999926400458</v>
      </c>
      <c r="I5372" s="1">
        <f t="shared" si="250"/>
        <v>2.0032430013106517E-4</v>
      </c>
    </row>
    <row r="5373" spans="7:9">
      <c r="G5373" s="4">
        <f t="shared" si="251"/>
        <v>3.9182555295840986</v>
      </c>
      <c r="H5373" s="1">
        <f t="shared" si="249"/>
        <v>0.99999999267571527</v>
      </c>
      <c r="I5373" s="1">
        <f t="shared" si="250"/>
        <v>1.9954101386045141E-4</v>
      </c>
    </row>
    <row r="5374" spans="7:9">
      <c r="G5374" s="4">
        <f t="shared" si="251"/>
        <v>3.9192555295840985</v>
      </c>
      <c r="H5374" s="1">
        <f t="shared" si="249"/>
        <v>0.99999999271121753</v>
      </c>
      <c r="I5374" s="1">
        <f t="shared" si="250"/>
        <v>1.9876059154985169E-4</v>
      </c>
    </row>
    <row r="5375" spans="7:9">
      <c r="G5375" s="4">
        <f t="shared" si="251"/>
        <v>3.9202555295840984</v>
      </c>
      <c r="H5375" s="1">
        <f t="shared" si="249"/>
        <v>0.99999999274655338</v>
      </c>
      <c r="I5375" s="1">
        <f t="shared" si="250"/>
        <v>1.9798302355586022E-4</v>
      </c>
    </row>
    <row r="5376" spans="7:9">
      <c r="G5376" s="4">
        <f t="shared" si="251"/>
        <v>3.9212555295840983</v>
      </c>
      <c r="H5376" s="1">
        <f t="shared" si="249"/>
        <v>0.99999999278172336</v>
      </c>
      <c r="I5376" s="1">
        <f t="shared" si="250"/>
        <v>1.9720830026424577E-4</v>
      </c>
    </row>
    <row r="5377" spans="7:9">
      <c r="G5377" s="4">
        <f t="shared" si="251"/>
        <v>3.9222555295840982</v>
      </c>
      <c r="H5377" s="1">
        <f t="shared" si="249"/>
        <v>0.99999999281672836</v>
      </c>
      <c r="I5377" s="1">
        <f t="shared" si="250"/>
        <v>1.9643641208987649E-4</v>
      </c>
    </row>
    <row r="5378" spans="7:9">
      <c r="G5378" s="4">
        <f t="shared" si="251"/>
        <v>3.9232555295840981</v>
      </c>
      <c r="H5378" s="1">
        <f t="shared" ref="H5378:H5441" si="252">1-$B$1*NORMSDIST($E$5-$E$6*G5378)</f>
        <v>0.99999999285156915</v>
      </c>
      <c r="I5378" s="1">
        <f t="shared" ref="I5378:I5441" si="253">_xlfn.NORM.S.DIST(G5378,FALSE)/(1-$B$16)</f>
        <v>1.956673494766437E-4</v>
      </c>
    </row>
    <row r="5379" spans="7:9">
      <c r="G5379" s="4">
        <f t="shared" ref="G5379:G5442" si="254">G5378+0.001</f>
        <v>3.924255529584098</v>
      </c>
      <c r="H5379" s="1">
        <f t="shared" si="252"/>
        <v>0.99999999288624652</v>
      </c>
      <c r="I5379" s="1">
        <f t="shared" si="253"/>
        <v>1.9490110289738699E-4</v>
      </c>
    </row>
    <row r="5380" spans="7:9">
      <c r="G5380" s="4">
        <f t="shared" si="254"/>
        <v>3.9252555295840978</v>
      </c>
      <c r="H5380" s="1">
        <f t="shared" si="252"/>
        <v>0.99999999292076103</v>
      </c>
      <c r="I5380" s="1">
        <f t="shared" si="253"/>
        <v>1.9413766285381824E-4</v>
      </c>
    </row>
    <row r="5381" spans="7:9">
      <c r="G5381" s="4">
        <f t="shared" si="254"/>
        <v>3.9262555295840977</v>
      </c>
      <c r="H5381" s="1">
        <f t="shared" si="252"/>
        <v>0.99999999295511355</v>
      </c>
      <c r="I5381" s="1">
        <f t="shared" si="253"/>
        <v>1.9337701987644744E-4</v>
      </c>
    </row>
    <row r="5382" spans="7:9">
      <c r="G5382" s="4">
        <f t="shared" si="254"/>
        <v>3.9272555295840976</v>
      </c>
      <c r="H5382" s="1">
        <f t="shared" si="252"/>
        <v>0.99999999298930475</v>
      </c>
      <c r="I5382" s="1">
        <f t="shared" si="253"/>
        <v>1.9261916452450667E-4</v>
      </c>
    </row>
    <row r="5383" spans="7:9">
      <c r="G5383" s="4">
        <f t="shared" si="254"/>
        <v>3.9282555295840975</v>
      </c>
      <c r="H5383" s="1">
        <f t="shared" si="252"/>
        <v>0.99999999302333542</v>
      </c>
      <c r="I5383" s="1">
        <f t="shared" si="253"/>
        <v>1.9186408738587588E-4</v>
      </c>
    </row>
    <row r="5384" spans="7:9">
      <c r="G5384" s="4">
        <f t="shared" si="254"/>
        <v>3.9292555295840974</v>
      </c>
      <c r="H5384" s="1">
        <f t="shared" si="252"/>
        <v>0.99999999305720622</v>
      </c>
      <c r="I5384" s="1">
        <f t="shared" si="253"/>
        <v>1.9111177907700828E-4</v>
      </c>
    </row>
    <row r="5385" spans="7:9">
      <c r="G5385" s="4">
        <f t="shared" si="254"/>
        <v>3.9302555295840973</v>
      </c>
      <c r="H5385" s="1">
        <f t="shared" si="252"/>
        <v>0.99999999309091792</v>
      </c>
      <c r="I5385" s="1">
        <f t="shared" si="253"/>
        <v>1.9036223024285491E-4</v>
      </c>
    </row>
    <row r="5386" spans="7:9">
      <c r="G5386" s="4">
        <f t="shared" si="254"/>
        <v>3.9312555295840972</v>
      </c>
      <c r="H5386" s="1">
        <f t="shared" si="252"/>
        <v>0.9999999931244713</v>
      </c>
      <c r="I5386" s="1">
        <f t="shared" si="253"/>
        <v>1.8961543155679162E-4</v>
      </c>
    </row>
    <row r="5387" spans="7:9">
      <c r="G5387" s="4">
        <f t="shared" si="254"/>
        <v>3.9322555295840971</v>
      </c>
      <c r="H5387" s="1">
        <f t="shared" si="252"/>
        <v>0.99999999315786692</v>
      </c>
      <c r="I5387" s="1">
        <f t="shared" si="253"/>
        <v>1.8887137372054362E-4</v>
      </c>
    </row>
    <row r="5388" spans="7:9">
      <c r="G5388" s="4">
        <f t="shared" si="254"/>
        <v>3.933255529584097</v>
      </c>
      <c r="H5388" s="1">
        <f t="shared" si="252"/>
        <v>0.99999999319110566</v>
      </c>
      <c r="I5388" s="1">
        <f t="shared" si="253"/>
        <v>1.8813004746411175E-4</v>
      </c>
    </row>
    <row r="5389" spans="7:9">
      <c r="G5389" s="4">
        <f t="shared" si="254"/>
        <v>3.9342555295840969</v>
      </c>
      <c r="H5389" s="1">
        <f t="shared" si="252"/>
        <v>0.99999999322418809</v>
      </c>
      <c r="I5389" s="1">
        <f t="shared" si="253"/>
        <v>1.8739144354569935E-4</v>
      </c>
    </row>
    <row r="5390" spans="7:9">
      <c r="G5390" s="4">
        <f t="shared" si="254"/>
        <v>3.9352555295840967</v>
      </c>
      <c r="H5390" s="1">
        <f t="shared" si="252"/>
        <v>0.99999999325711497</v>
      </c>
      <c r="I5390" s="1">
        <f t="shared" si="253"/>
        <v>1.8665555275163673E-4</v>
      </c>
    </row>
    <row r="5391" spans="7:9">
      <c r="G5391" s="4">
        <f t="shared" si="254"/>
        <v>3.9362555295840966</v>
      </c>
      <c r="H5391" s="1">
        <f t="shared" si="252"/>
        <v>0.99999999328988709</v>
      </c>
      <c r="I5391" s="1">
        <f t="shared" si="253"/>
        <v>1.8592236589630925E-4</v>
      </c>
    </row>
    <row r="5392" spans="7:9">
      <c r="G5392" s="4">
        <f t="shared" si="254"/>
        <v>3.9372555295840965</v>
      </c>
      <c r="H5392" s="1">
        <f t="shared" si="252"/>
        <v>0.999999993322505</v>
      </c>
      <c r="I5392" s="1">
        <f t="shared" si="253"/>
        <v>1.8519187382208294E-4</v>
      </c>
    </row>
    <row r="5393" spans="7:9">
      <c r="G5393" s="4">
        <f t="shared" si="254"/>
        <v>3.9382555295840964</v>
      </c>
      <c r="H5393" s="1">
        <f t="shared" si="252"/>
        <v>0.99999999335496959</v>
      </c>
      <c r="I5393" s="1">
        <f t="shared" si="253"/>
        <v>1.8446406739923118E-4</v>
      </c>
    </row>
    <row r="5394" spans="7:9">
      <c r="G5394" s="4">
        <f t="shared" si="254"/>
        <v>3.9392555295840963</v>
      </c>
      <c r="H5394" s="1">
        <f t="shared" si="252"/>
        <v>0.99999999338728129</v>
      </c>
      <c r="I5394" s="1">
        <f t="shared" si="253"/>
        <v>1.8373893752586149E-4</v>
      </c>
    </row>
    <row r="5395" spans="7:9">
      <c r="G5395" s="4">
        <f t="shared" si="254"/>
        <v>3.9402555295840962</v>
      </c>
      <c r="H5395" s="1">
        <f t="shared" si="252"/>
        <v>0.99999999341944101</v>
      </c>
      <c r="I5395" s="1">
        <f t="shared" si="253"/>
        <v>1.8301647512784311E-4</v>
      </c>
    </row>
    <row r="5396" spans="7:9">
      <c r="G5396" s="4">
        <f t="shared" si="254"/>
        <v>3.9412555295840961</v>
      </c>
      <c r="H5396" s="1">
        <f t="shared" si="252"/>
        <v>0.99999999345144941</v>
      </c>
      <c r="I5396" s="1">
        <f t="shared" si="253"/>
        <v>1.8229667115873333E-4</v>
      </c>
    </row>
    <row r="5397" spans="7:9">
      <c r="G5397" s="4">
        <f t="shared" si="254"/>
        <v>3.942255529584096</v>
      </c>
      <c r="H5397" s="1">
        <f t="shared" si="252"/>
        <v>0.99999999348330715</v>
      </c>
      <c r="I5397" s="1">
        <f t="shared" si="253"/>
        <v>1.8157951659970468E-4</v>
      </c>
    </row>
    <row r="5398" spans="7:9">
      <c r="G5398" s="4">
        <f t="shared" si="254"/>
        <v>3.9432555295840959</v>
      </c>
      <c r="H5398" s="1">
        <f t="shared" si="252"/>
        <v>0.9999999935150149</v>
      </c>
      <c r="I5398" s="1">
        <f t="shared" si="253"/>
        <v>1.8086500245947321E-4</v>
      </c>
    </row>
    <row r="5399" spans="7:9">
      <c r="G5399" s="4">
        <f t="shared" si="254"/>
        <v>3.9442555295840958</v>
      </c>
      <c r="H5399" s="1">
        <f t="shared" si="252"/>
        <v>0.99999999354657343</v>
      </c>
      <c r="I5399" s="1">
        <f t="shared" si="253"/>
        <v>1.8015311977422494E-4</v>
      </c>
    </row>
    <row r="5400" spans="7:9">
      <c r="G5400" s="4">
        <f t="shared" si="254"/>
        <v>3.9452555295840956</v>
      </c>
      <c r="H5400" s="1">
        <f t="shared" si="252"/>
        <v>0.99999999357798319</v>
      </c>
      <c r="I5400" s="1">
        <f t="shared" si="253"/>
        <v>1.7944385960754465E-4</v>
      </c>
    </row>
    <row r="5401" spans="7:9">
      <c r="G5401" s="4">
        <f t="shared" si="254"/>
        <v>3.9462555295840955</v>
      </c>
      <c r="H5401" s="1">
        <f t="shared" si="252"/>
        <v>0.99999999360924507</v>
      </c>
      <c r="I5401" s="1">
        <f t="shared" si="253"/>
        <v>1.7873721305034261E-4</v>
      </c>
    </row>
    <row r="5402" spans="7:9">
      <c r="G5402" s="4">
        <f t="shared" si="254"/>
        <v>3.9472555295840954</v>
      </c>
      <c r="H5402" s="1">
        <f t="shared" si="252"/>
        <v>0.99999999364035974</v>
      </c>
      <c r="I5402" s="1">
        <f t="shared" si="253"/>
        <v>1.7803317122078337E-4</v>
      </c>
    </row>
    <row r="5403" spans="7:9">
      <c r="G5403" s="4">
        <f t="shared" si="254"/>
        <v>3.9482555295840953</v>
      </c>
      <c r="H5403" s="1">
        <f t="shared" si="252"/>
        <v>0.99999999367132775</v>
      </c>
      <c r="I5403" s="1">
        <f t="shared" si="253"/>
        <v>1.7733172526421349E-4</v>
      </c>
    </row>
    <row r="5404" spans="7:9">
      <c r="G5404" s="4">
        <f t="shared" si="254"/>
        <v>3.9492555295840952</v>
      </c>
      <c r="H5404" s="1">
        <f t="shared" si="252"/>
        <v>0.99999999370214976</v>
      </c>
      <c r="I5404" s="1">
        <f t="shared" si="253"/>
        <v>1.7663286635309023E-4</v>
      </c>
    </row>
    <row r="5405" spans="7:9">
      <c r="G5405" s="4">
        <f t="shared" si="254"/>
        <v>3.9502555295840951</v>
      </c>
      <c r="H5405" s="1">
        <f t="shared" si="252"/>
        <v>0.99999999373282655</v>
      </c>
      <c r="I5405" s="1">
        <f t="shared" si="253"/>
        <v>1.7593658568690931E-4</v>
      </c>
    </row>
    <row r="5406" spans="7:9">
      <c r="G5406" s="4">
        <f t="shared" si="254"/>
        <v>3.951255529584095</v>
      </c>
      <c r="H5406" s="1">
        <f t="shared" si="252"/>
        <v>0.99999999376335869</v>
      </c>
      <c r="I5406" s="1">
        <f t="shared" si="253"/>
        <v>1.752428744921338E-4</v>
      </c>
    </row>
    <row r="5407" spans="7:9">
      <c r="G5407" s="4">
        <f t="shared" si="254"/>
        <v>3.9522555295840949</v>
      </c>
      <c r="H5407" s="1">
        <f t="shared" si="252"/>
        <v>0.99999999379374693</v>
      </c>
      <c r="I5407" s="1">
        <f t="shared" si="253"/>
        <v>1.7455172402212354E-4</v>
      </c>
    </row>
    <row r="5408" spans="7:9">
      <c r="G5408" s="4">
        <f t="shared" si="254"/>
        <v>3.9532555295840948</v>
      </c>
      <c r="H5408" s="1">
        <f t="shared" si="252"/>
        <v>0.99999999382399185</v>
      </c>
      <c r="I5408" s="1">
        <f t="shared" si="253"/>
        <v>1.7386312555706272E-4</v>
      </c>
    </row>
    <row r="5409" spans="7:9">
      <c r="G5409" s="4">
        <f t="shared" si="254"/>
        <v>3.9542555295840947</v>
      </c>
      <c r="H5409" s="1">
        <f t="shared" si="252"/>
        <v>0.9999999938540941</v>
      </c>
      <c r="I5409" s="1">
        <f t="shared" si="253"/>
        <v>1.7317707040389005E-4</v>
      </c>
    </row>
    <row r="5410" spans="7:9">
      <c r="G5410" s="4">
        <f t="shared" si="254"/>
        <v>3.9552555295840945</v>
      </c>
      <c r="H5410" s="1">
        <f t="shared" si="252"/>
        <v>0.99999999388405436</v>
      </c>
      <c r="I5410" s="1">
        <f t="shared" si="253"/>
        <v>1.7249354989622674E-4</v>
      </c>
    </row>
    <row r="5411" spans="7:9">
      <c r="G5411" s="4">
        <f t="shared" si="254"/>
        <v>3.9562555295840944</v>
      </c>
      <c r="H5411" s="1">
        <f t="shared" si="252"/>
        <v>0.99999999391387329</v>
      </c>
      <c r="I5411" s="1">
        <f t="shared" si="253"/>
        <v>1.7181255539430731E-4</v>
      </c>
    </row>
    <row r="5412" spans="7:9">
      <c r="G5412" s="4">
        <f t="shared" si="254"/>
        <v>3.9572555295840943</v>
      </c>
      <c r="H5412" s="1">
        <f t="shared" si="252"/>
        <v>0.99999999394355144</v>
      </c>
      <c r="I5412" s="1">
        <f t="shared" si="253"/>
        <v>1.7113407828490742E-4</v>
      </c>
    </row>
    <row r="5413" spans="7:9">
      <c r="G5413" s="4">
        <f t="shared" si="254"/>
        <v>3.9582555295840942</v>
      </c>
      <c r="H5413" s="1">
        <f t="shared" si="252"/>
        <v>0.99999999397308958</v>
      </c>
      <c r="I5413" s="1">
        <f t="shared" si="253"/>
        <v>1.7045810998127502E-4</v>
      </c>
    </row>
    <row r="5414" spans="7:9">
      <c r="G5414" s="4">
        <f t="shared" si="254"/>
        <v>3.9592555295840941</v>
      </c>
      <c r="H5414" s="1">
        <f t="shared" si="252"/>
        <v>0.99999999400248818</v>
      </c>
      <c r="I5414" s="1">
        <f t="shared" si="253"/>
        <v>1.6978464192305873E-4</v>
      </c>
    </row>
    <row r="5415" spans="7:9">
      <c r="G5415" s="4">
        <f t="shared" si="254"/>
        <v>3.960255529584094</v>
      </c>
      <c r="H5415" s="1">
        <f t="shared" si="252"/>
        <v>0.99999999403174811</v>
      </c>
      <c r="I5415" s="1">
        <f t="shared" si="253"/>
        <v>1.6911366557623866E-4</v>
      </c>
    </row>
    <row r="5416" spans="7:9">
      <c r="G5416" s="4">
        <f t="shared" si="254"/>
        <v>3.9612555295840939</v>
      </c>
      <c r="H5416" s="1">
        <f t="shared" si="252"/>
        <v>0.99999999406086981</v>
      </c>
      <c r="I5416" s="1">
        <f t="shared" si="253"/>
        <v>1.6844517243305617E-4</v>
      </c>
    </row>
    <row r="5417" spans="7:9">
      <c r="G5417" s="4">
        <f t="shared" si="254"/>
        <v>3.9622555295840938</v>
      </c>
      <c r="H5417" s="1">
        <f t="shared" si="252"/>
        <v>0.99999999408985396</v>
      </c>
      <c r="I5417" s="1">
        <f t="shared" si="253"/>
        <v>1.6777915401194359E-4</v>
      </c>
    </row>
    <row r="5418" spans="7:9">
      <c r="G5418" s="4">
        <f t="shared" si="254"/>
        <v>3.9632555295840937</v>
      </c>
      <c r="H5418" s="1">
        <f t="shared" si="252"/>
        <v>0.99999999411870122</v>
      </c>
      <c r="I5418" s="1">
        <f t="shared" si="253"/>
        <v>1.6711560185745554E-4</v>
      </c>
    </row>
    <row r="5419" spans="7:9">
      <c r="G5419" s="4">
        <f t="shared" si="254"/>
        <v>3.9642555295840936</v>
      </c>
      <c r="H5419" s="1">
        <f t="shared" si="252"/>
        <v>0.99999999414741225</v>
      </c>
      <c r="I5419" s="1">
        <f t="shared" si="253"/>
        <v>1.6645450754019842E-4</v>
      </c>
    </row>
    <row r="5420" spans="7:9">
      <c r="G5420" s="4">
        <f t="shared" si="254"/>
        <v>3.9652555295840934</v>
      </c>
      <c r="H5420" s="1">
        <f t="shared" si="252"/>
        <v>0.99999999417598751</v>
      </c>
      <c r="I5420" s="1">
        <f t="shared" si="253"/>
        <v>1.657958626567615E-4</v>
      </c>
    </row>
    <row r="5421" spans="7:9">
      <c r="G5421" s="4">
        <f t="shared" si="254"/>
        <v>3.9662555295840933</v>
      </c>
      <c r="H5421" s="1">
        <f t="shared" si="252"/>
        <v>0.99999999420442776</v>
      </c>
      <c r="I5421" s="1">
        <f t="shared" si="253"/>
        <v>1.651396588296477E-4</v>
      </c>
    </row>
    <row r="5422" spans="7:9">
      <c r="G5422" s="4">
        <f t="shared" si="254"/>
        <v>3.9672555295840932</v>
      </c>
      <c r="H5422" s="1">
        <f t="shared" si="252"/>
        <v>0.99999999423273367</v>
      </c>
      <c r="I5422" s="1">
        <f t="shared" si="253"/>
        <v>1.6448588770720442E-4</v>
      </c>
    </row>
    <row r="5423" spans="7:9">
      <c r="G5423" s="4">
        <f t="shared" si="254"/>
        <v>3.9682555295840931</v>
      </c>
      <c r="H5423" s="1">
        <f t="shared" si="252"/>
        <v>0.99999999426090569</v>
      </c>
      <c r="I5423" s="1">
        <f t="shared" si="253"/>
        <v>1.6383454096355465E-4</v>
      </c>
    </row>
    <row r="5424" spans="7:9">
      <c r="G5424" s="4">
        <f t="shared" si="254"/>
        <v>3.969255529584093</v>
      </c>
      <c r="H5424" s="1">
        <f t="shared" si="252"/>
        <v>0.99999999428894448</v>
      </c>
      <c r="I5424" s="1">
        <f t="shared" si="253"/>
        <v>1.6318561029852769E-4</v>
      </c>
    </row>
    <row r="5425" spans="7:9">
      <c r="G5425" s="4">
        <f t="shared" si="254"/>
        <v>3.9702555295840929</v>
      </c>
      <c r="H5425" s="1">
        <f t="shared" si="252"/>
        <v>0.9999999943168506</v>
      </c>
      <c r="I5425" s="1">
        <f t="shared" si="253"/>
        <v>1.6253908743759149E-4</v>
      </c>
    </row>
    <row r="5426" spans="7:9">
      <c r="G5426" s="4">
        <f t="shared" si="254"/>
        <v>3.9712555295840928</v>
      </c>
      <c r="H5426" s="1">
        <f t="shared" si="252"/>
        <v>0.99999999434462483</v>
      </c>
      <c r="I5426" s="1">
        <f t="shared" si="253"/>
        <v>1.6189496413178306E-4</v>
      </c>
    </row>
    <row r="5427" spans="7:9">
      <c r="G5427" s="4">
        <f t="shared" si="254"/>
        <v>3.9722555295840927</v>
      </c>
      <c r="H5427" s="1">
        <f t="shared" si="252"/>
        <v>0.99999999437226772</v>
      </c>
      <c r="I5427" s="1">
        <f t="shared" si="253"/>
        <v>1.6125323215764078E-4</v>
      </c>
    </row>
    <row r="5428" spans="7:9">
      <c r="G5428" s="4">
        <f t="shared" si="254"/>
        <v>3.9732555295840926</v>
      </c>
      <c r="H5428" s="1">
        <f t="shared" si="252"/>
        <v>0.99999999439977971</v>
      </c>
      <c r="I5428" s="1">
        <f t="shared" si="253"/>
        <v>1.6061388331713592E-4</v>
      </c>
    </row>
    <row r="5429" spans="7:9">
      <c r="G5429" s="4">
        <f t="shared" si="254"/>
        <v>3.9742555295840925</v>
      </c>
      <c r="H5429" s="1">
        <f t="shared" si="252"/>
        <v>0.99999999442716148</v>
      </c>
      <c r="I5429" s="1">
        <f t="shared" si="253"/>
        <v>1.5997690943760477E-4</v>
      </c>
    </row>
    <row r="5430" spans="7:9">
      <c r="G5430" s="4">
        <f t="shared" si="254"/>
        <v>3.9752555295840923</v>
      </c>
      <c r="H5430" s="1">
        <f t="shared" si="252"/>
        <v>0.99999999445441368</v>
      </c>
      <c r="I5430" s="1">
        <f t="shared" si="253"/>
        <v>1.5934230237168011E-4</v>
      </c>
    </row>
    <row r="5431" spans="7:9">
      <c r="G5431" s="4">
        <f t="shared" si="254"/>
        <v>3.9762555295840922</v>
      </c>
      <c r="H5431" s="1">
        <f t="shared" si="252"/>
        <v>0.99999999448153698</v>
      </c>
      <c r="I5431" s="1">
        <f t="shared" si="253"/>
        <v>1.5871005399722434E-4</v>
      </c>
    </row>
    <row r="5432" spans="7:9">
      <c r="G5432" s="4">
        <f t="shared" si="254"/>
        <v>3.9772555295840921</v>
      </c>
      <c r="H5432" s="1">
        <f t="shared" si="252"/>
        <v>0.99999999450853172</v>
      </c>
      <c r="I5432" s="1">
        <f t="shared" si="253"/>
        <v>1.5808015621726087E-4</v>
      </c>
    </row>
    <row r="5433" spans="7:9">
      <c r="G5433" s="4">
        <f t="shared" si="254"/>
        <v>3.978255529584092</v>
      </c>
      <c r="H5433" s="1">
        <f t="shared" si="252"/>
        <v>0.99999999453539867</v>
      </c>
      <c r="I5433" s="1">
        <f t="shared" si="253"/>
        <v>1.5745260095990731E-4</v>
      </c>
    </row>
    <row r="5434" spans="7:9">
      <c r="G5434" s="4">
        <f t="shared" si="254"/>
        <v>3.9792555295840919</v>
      </c>
      <c r="H5434" s="1">
        <f t="shared" si="252"/>
        <v>0.99999999456213839</v>
      </c>
      <c r="I5434" s="1">
        <f t="shared" si="253"/>
        <v>1.5682738017830776E-4</v>
      </c>
    </row>
    <row r="5435" spans="7:9">
      <c r="G5435" s="4">
        <f t="shared" si="254"/>
        <v>3.9802555295840918</v>
      </c>
      <c r="H5435" s="1">
        <f t="shared" si="252"/>
        <v>0.99999999458875144</v>
      </c>
      <c r="I5435" s="1">
        <f t="shared" si="253"/>
        <v>1.562044858505656E-4</v>
      </c>
    </row>
    <row r="5436" spans="7:9">
      <c r="G5436" s="4">
        <f t="shared" si="254"/>
        <v>3.9812555295840917</v>
      </c>
      <c r="H5436" s="1">
        <f t="shared" si="252"/>
        <v>0.99999999461523836</v>
      </c>
      <c r="I5436" s="1">
        <f t="shared" si="253"/>
        <v>1.5558390997967673E-4</v>
      </c>
    </row>
    <row r="5437" spans="7:9">
      <c r="G5437" s="4">
        <f t="shared" si="254"/>
        <v>3.9822555295840916</v>
      </c>
      <c r="H5437" s="1">
        <f t="shared" si="252"/>
        <v>0.99999999464159983</v>
      </c>
      <c r="I5437" s="1">
        <f t="shared" si="253"/>
        <v>1.5496564459346193E-4</v>
      </c>
    </row>
    <row r="5438" spans="7:9">
      <c r="G5438" s="4">
        <f t="shared" si="254"/>
        <v>3.9832555295840915</v>
      </c>
      <c r="H5438" s="1">
        <f t="shared" si="252"/>
        <v>0.99999999466783629</v>
      </c>
      <c r="I5438" s="1">
        <f t="shared" si="253"/>
        <v>1.5434968174450061E-4</v>
      </c>
    </row>
    <row r="5439" spans="7:9">
      <c r="G5439" s="4">
        <f t="shared" si="254"/>
        <v>3.9842555295840913</v>
      </c>
      <c r="H5439" s="1">
        <f t="shared" si="252"/>
        <v>0.9999999946939484</v>
      </c>
      <c r="I5439" s="1">
        <f t="shared" si="253"/>
        <v>1.537360135100644E-4</v>
      </c>
    </row>
    <row r="5440" spans="7:9">
      <c r="G5440" s="4">
        <f t="shared" si="254"/>
        <v>3.9852555295840912</v>
      </c>
      <c r="H5440" s="1">
        <f t="shared" si="252"/>
        <v>0.99999999471993672</v>
      </c>
      <c r="I5440" s="1">
        <f t="shared" si="253"/>
        <v>1.5312463199204982E-4</v>
      </c>
    </row>
    <row r="5441" spans="7:9">
      <c r="G5441" s="4">
        <f t="shared" si="254"/>
        <v>3.9862555295840911</v>
      </c>
      <c r="H5441" s="1">
        <f t="shared" si="252"/>
        <v>0.99999999474580181</v>
      </c>
      <c r="I5441" s="1">
        <f t="shared" si="253"/>
        <v>1.5251552931691266E-4</v>
      </c>
    </row>
    <row r="5442" spans="7:9">
      <c r="G5442" s="4">
        <f t="shared" si="254"/>
        <v>3.987255529584091</v>
      </c>
      <c r="H5442" s="1">
        <f t="shared" ref="H5442:H5505" si="255">1-$B$1*NORMSDIST($E$5-$E$6*G5442)</f>
        <v>0.99999999477154422</v>
      </c>
      <c r="I5442" s="1">
        <f t="shared" ref="I5442:I5505" si="256">_xlfn.NORM.S.DIST(G5442,FALSE)/(1-$B$16)</f>
        <v>1.5190869763560095E-4</v>
      </c>
    </row>
    <row r="5443" spans="7:9">
      <c r="G5443" s="4">
        <f t="shared" ref="G5443:G5506" si="257">G5442+0.001</f>
        <v>3.9882555295840909</v>
      </c>
      <c r="H5443" s="1">
        <f t="shared" si="255"/>
        <v>0.9999999947971645</v>
      </c>
      <c r="I5443" s="1">
        <f t="shared" si="256"/>
        <v>1.5130412912349E-4</v>
      </c>
    </row>
    <row r="5444" spans="7:9">
      <c r="G5444" s="4">
        <f t="shared" si="257"/>
        <v>3.9892555295840908</v>
      </c>
      <c r="H5444" s="1">
        <f t="shared" si="255"/>
        <v>0.99999999482266333</v>
      </c>
      <c r="I5444" s="1">
        <f t="shared" si="256"/>
        <v>1.5070181598031526E-4</v>
      </c>
    </row>
    <row r="5445" spans="7:9">
      <c r="G5445" s="4">
        <f t="shared" si="257"/>
        <v>3.9902555295840907</v>
      </c>
      <c r="H5445" s="1">
        <f t="shared" si="255"/>
        <v>0.99999999484804114</v>
      </c>
      <c r="I5445" s="1">
        <f t="shared" si="256"/>
        <v>1.5010175043010725E-4</v>
      </c>
    </row>
    <row r="5446" spans="7:9">
      <c r="G5446" s="4">
        <f t="shared" si="257"/>
        <v>3.9912555295840906</v>
      </c>
      <c r="H5446" s="1">
        <f t="shared" si="255"/>
        <v>0.99999999487329838</v>
      </c>
      <c r="I5446" s="1">
        <f t="shared" si="256"/>
        <v>1.4950392472112562E-4</v>
      </c>
    </row>
    <row r="5447" spans="7:9">
      <c r="G5447" s="4">
        <f t="shared" si="257"/>
        <v>3.9922555295840905</v>
      </c>
      <c r="H5447" s="1">
        <f t="shared" si="255"/>
        <v>0.99999999489843594</v>
      </c>
      <c r="I5447" s="1">
        <f t="shared" si="256"/>
        <v>1.4890833112579375E-4</v>
      </c>
    </row>
    <row r="5448" spans="7:9">
      <c r="G5448" s="4">
        <f t="shared" si="257"/>
        <v>3.9932555295840904</v>
      </c>
      <c r="H5448" s="1">
        <f t="shared" si="255"/>
        <v>0.99999999492345404</v>
      </c>
      <c r="I5448" s="1">
        <f t="shared" si="256"/>
        <v>1.4831496194063322E-4</v>
      </c>
    </row>
    <row r="5449" spans="7:9">
      <c r="G5449" s="4">
        <f t="shared" si="257"/>
        <v>3.9942555295840902</v>
      </c>
      <c r="H5449" s="1">
        <f t="shared" si="255"/>
        <v>0.99999999494835334</v>
      </c>
      <c r="I5449" s="1">
        <f t="shared" si="256"/>
        <v>1.4772380948619877E-4</v>
      </c>
    </row>
    <row r="5450" spans="7:9">
      <c r="G5450" s="4">
        <f t="shared" si="257"/>
        <v>3.9952555295840901</v>
      </c>
      <c r="H5450" s="1">
        <f t="shared" si="255"/>
        <v>0.99999999497313441</v>
      </c>
      <c r="I5450" s="1">
        <f t="shared" si="256"/>
        <v>1.4713486610701281E-4</v>
      </c>
    </row>
    <row r="5451" spans="7:9">
      <c r="G5451" s="4">
        <f t="shared" si="257"/>
        <v>3.99625552958409</v>
      </c>
      <c r="H5451" s="1">
        <f t="shared" si="255"/>
        <v>0.99999999499779779</v>
      </c>
      <c r="I5451" s="1">
        <f t="shared" si="256"/>
        <v>1.4654812417150064E-4</v>
      </c>
    </row>
    <row r="5452" spans="7:9">
      <c r="G5452" s="4">
        <f t="shared" si="257"/>
        <v>3.9972555295840899</v>
      </c>
      <c r="H5452" s="1">
        <f t="shared" si="255"/>
        <v>0.99999999502234393</v>
      </c>
      <c r="I5452" s="1">
        <f t="shared" si="256"/>
        <v>1.4596357607192615E-4</v>
      </c>
    </row>
    <row r="5453" spans="7:9">
      <c r="G5453" s="4">
        <f t="shared" si="257"/>
        <v>3.9982555295840898</v>
      </c>
      <c r="H5453" s="1">
        <f t="shared" si="255"/>
        <v>0.9999999950467735</v>
      </c>
      <c r="I5453" s="1">
        <f t="shared" si="256"/>
        <v>1.4538121422432625E-4</v>
      </c>
    </row>
    <row r="5454" spans="7:9">
      <c r="G5454" s="4">
        <f t="shared" si="257"/>
        <v>3.9992555295840897</v>
      </c>
      <c r="H5454" s="1">
        <f t="shared" si="255"/>
        <v>0.99999999507108706</v>
      </c>
      <c r="I5454" s="1">
        <f t="shared" si="256"/>
        <v>1.4480103106844652E-4</v>
      </c>
    </row>
    <row r="5455" spans="7:9">
      <c r="G5455" s="4">
        <f t="shared" si="257"/>
        <v>4.0002555295840896</v>
      </c>
      <c r="H5455" s="1">
        <f t="shared" si="255"/>
        <v>0.99999999509528492</v>
      </c>
      <c r="I5455" s="1">
        <f t="shared" si="256"/>
        <v>1.4422301906767755E-4</v>
      </c>
    </row>
    <row r="5456" spans="7:9">
      <c r="G5456" s="4">
        <f t="shared" si="257"/>
        <v>4.0012555295840899</v>
      </c>
      <c r="H5456" s="1">
        <f t="shared" si="255"/>
        <v>0.99999999511936788</v>
      </c>
      <c r="I5456" s="1">
        <f t="shared" si="256"/>
        <v>1.4364717070898935E-4</v>
      </c>
    </row>
    <row r="5457" spans="7:9">
      <c r="G5457" s="4">
        <f t="shared" si="257"/>
        <v>4.0022555295840903</v>
      </c>
      <c r="H5457" s="1">
        <f t="shared" si="255"/>
        <v>0.99999999514333626</v>
      </c>
      <c r="I5457" s="1">
        <f t="shared" si="256"/>
        <v>1.4307347850286861E-4</v>
      </c>
    </row>
    <row r="5458" spans="7:9">
      <c r="G5458" s="4">
        <f t="shared" si="257"/>
        <v>4.0032555295840906</v>
      </c>
      <c r="H5458" s="1">
        <f t="shared" si="255"/>
        <v>0.99999999516719063</v>
      </c>
      <c r="I5458" s="1">
        <f t="shared" si="256"/>
        <v>1.4250193498325413E-4</v>
      </c>
    </row>
    <row r="5459" spans="7:9">
      <c r="G5459" s="4">
        <f t="shared" si="257"/>
        <v>4.0042555295840909</v>
      </c>
      <c r="H5459" s="1">
        <f t="shared" si="255"/>
        <v>0.99999999519093163</v>
      </c>
      <c r="I5459" s="1">
        <f t="shared" si="256"/>
        <v>1.4193253270747237E-4</v>
      </c>
    </row>
    <row r="5460" spans="7:9">
      <c r="G5460" s="4">
        <f t="shared" si="257"/>
        <v>4.0052555295840913</v>
      </c>
      <c r="H5460" s="1">
        <f t="shared" si="255"/>
        <v>0.99999999521455962</v>
      </c>
      <c r="I5460" s="1">
        <f t="shared" si="256"/>
        <v>1.4136526425617509E-4</v>
      </c>
    </row>
    <row r="5461" spans="7:9">
      <c r="G5461" s="4">
        <f t="shared" si="257"/>
        <v>4.0062555295840916</v>
      </c>
      <c r="H5461" s="1">
        <f t="shared" si="255"/>
        <v>0.99999999523807526</v>
      </c>
      <c r="I5461" s="1">
        <f t="shared" si="256"/>
        <v>1.4080012223327356E-4</v>
      </c>
    </row>
    <row r="5462" spans="7:9">
      <c r="G5462" s="4">
        <f t="shared" si="257"/>
        <v>4.0072555295840919</v>
      </c>
      <c r="H5462" s="1">
        <f t="shared" si="255"/>
        <v>0.99999999526147898</v>
      </c>
      <c r="I5462" s="1">
        <f t="shared" si="256"/>
        <v>1.402370992658781E-4</v>
      </c>
    </row>
    <row r="5463" spans="7:9">
      <c r="G5463" s="4">
        <f t="shared" si="257"/>
        <v>4.0082555295840923</v>
      </c>
      <c r="H5463" s="1">
        <f t="shared" si="255"/>
        <v>0.99999999528477135</v>
      </c>
      <c r="I5463" s="1">
        <f t="shared" si="256"/>
        <v>1.3967618800423193E-4</v>
      </c>
    </row>
    <row r="5464" spans="7:9">
      <c r="G5464" s="4">
        <f t="shared" si="257"/>
        <v>4.0092555295840926</v>
      </c>
      <c r="H5464" s="1">
        <f t="shared" si="255"/>
        <v>0.9999999953079528</v>
      </c>
      <c r="I5464" s="1">
        <f t="shared" si="256"/>
        <v>1.3911738112164969E-4</v>
      </c>
    </row>
    <row r="5465" spans="7:9">
      <c r="G5465" s="4">
        <f t="shared" si="257"/>
        <v>4.0102555295840929</v>
      </c>
      <c r="H5465" s="1">
        <f t="shared" si="255"/>
        <v>0.99999999533102391</v>
      </c>
      <c r="I5465" s="1">
        <f t="shared" si="256"/>
        <v>1.3856067131445422E-4</v>
      </c>
    </row>
    <row r="5466" spans="7:9">
      <c r="G5466" s="4">
        <f t="shared" si="257"/>
        <v>4.0112555295840933</v>
      </c>
      <c r="H5466" s="1">
        <f t="shared" si="255"/>
        <v>0.99999999535398509</v>
      </c>
      <c r="I5466" s="1">
        <f t="shared" si="256"/>
        <v>1.3800605130191316E-4</v>
      </c>
    </row>
    <row r="5467" spans="7:9">
      <c r="G5467" s="4">
        <f t="shared" si="257"/>
        <v>4.0122555295840936</v>
      </c>
      <c r="H5467" s="1">
        <f t="shared" si="255"/>
        <v>0.99999999537683704</v>
      </c>
      <c r="I5467" s="1">
        <f t="shared" si="256"/>
        <v>1.3745351382617627E-4</v>
      </c>
    </row>
    <row r="5468" spans="7:9">
      <c r="G5468" s="4">
        <f t="shared" si="257"/>
        <v>4.0132555295840939</v>
      </c>
      <c r="H5468" s="1">
        <f t="shared" si="255"/>
        <v>0.99999999539958007</v>
      </c>
      <c r="I5468" s="1">
        <f t="shared" si="256"/>
        <v>1.3690305165221336E-4</v>
      </c>
    </row>
    <row r="5469" spans="7:9">
      <c r="G5469" s="4">
        <f t="shared" si="257"/>
        <v>4.0142555295840943</v>
      </c>
      <c r="H5469" s="1">
        <f t="shared" si="255"/>
        <v>0.99999999542221474</v>
      </c>
      <c r="I5469" s="1">
        <f t="shared" si="256"/>
        <v>1.3635465756775105E-4</v>
      </c>
    </row>
    <row r="5470" spans="7:9">
      <c r="G5470" s="4">
        <f t="shared" si="257"/>
        <v>4.0152555295840946</v>
      </c>
      <c r="H5470" s="1">
        <f t="shared" si="255"/>
        <v>0.99999999544474161</v>
      </c>
      <c r="I5470" s="1">
        <f t="shared" si="256"/>
        <v>1.3580832438321128E-4</v>
      </c>
    </row>
    <row r="5471" spans="7:9">
      <c r="G5471" s="4">
        <f t="shared" si="257"/>
        <v>4.0162555295840949</v>
      </c>
      <c r="H5471" s="1">
        <f t="shared" si="255"/>
        <v>0.99999999546716101</v>
      </c>
      <c r="I5471" s="1">
        <f t="shared" si="256"/>
        <v>1.3526404493164812E-4</v>
      </c>
    </row>
    <row r="5472" spans="7:9">
      <c r="G5472" s="4">
        <f t="shared" si="257"/>
        <v>4.0172555295840953</v>
      </c>
      <c r="H5472" s="1">
        <f t="shared" si="255"/>
        <v>0.99999999548947371</v>
      </c>
      <c r="I5472" s="1">
        <f t="shared" si="256"/>
        <v>1.3472181206868671E-4</v>
      </c>
    </row>
    <row r="5473" spans="7:9">
      <c r="G5473" s="4">
        <f t="shared" si="257"/>
        <v>4.0182555295840956</v>
      </c>
      <c r="H5473" s="1">
        <f t="shared" si="255"/>
        <v>0.99999999551167995</v>
      </c>
      <c r="I5473" s="1">
        <f t="shared" si="256"/>
        <v>1.3418161867246055E-4</v>
      </c>
    </row>
    <row r="5474" spans="7:9">
      <c r="G5474" s="4">
        <f t="shared" si="257"/>
        <v>4.0192555295840959</v>
      </c>
      <c r="H5474" s="1">
        <f t="shared" si="255"/>
        <v>0.99999999553378027</v>
      </c>
      <c r="I5474" s="1">
        <f t="shared" si="256"/>
        <v>1.3364345764354981E-4</v>
      </c>
    </row>
    <row r="5475" spans="7:9">
      <c r="G5475" s="4">
        <f t="shared" si="257"/>
        <v>4.0202555295840963</v>
      </c>
      <c r="H5475" s="1">
        <f t="shared" si="255"/>
        <v>0.99999999555577535</v>
      </c>
      <c r="I5475" s="1">
        <f t="shared" si="256"/>
        <v>1.3310732190492024E-4</v>
      </c>
    </row>
    <row r="5476" spans="7:9">
      <c r="G5476" s="4">
        <f t="shared" si="257"/>
        <v>4.0212555295840966</v>
      </c>
      <c r="H5476" s="1">
        <f t="shared" si="255"/>
        <v>0.99999999557766539</v>
      </c>
      <c r="I5476" s="1">
        <f t="shared" si="256"/>
        <v>1.3257320440186106E-4</v>
      </c>
    </row>
    <row r="5477" spans="7:9">
      <c r="G5477" s="4">
        <f t="shared" si="257"/>
        <v>4.0222555295840969</v>
      </c>
      <c r="H5477" s="1">
        <f t="shared" si="255"/>
        <v>0.99999999559945107</v>
      </c>
      <c r="I5477" s="1">
        <f t="shared" si="256"/>
        <v>1.3204109810192343E-4</v>
      </c>
    </row>
    <row r="5478" spans="7:9">
      <c r="G5478" s="4">
        <f t="shared" si="257"/>
        <v>4.0232555295840973</v>
      </c>
      <c r="H5478" s="1">
        <f t="shared" si="255"/>
        <v>0.99999999562113273</v>
      </c>
      <c r="I5478" s="1">
        <f t="shared" si="256"/>
        <v>1.3151099599485979E-4</v>
      </c>
    </row>
    <row r="5479" spans="7:9">
      <c r="G5479" s="4">
        <f t="shared" si="257"/>
        <v>4.0242555295840976</v>
      </c>
      <c r="H5479" s="1">
        <f t="shared" si="255"/>
        <v>0.99999999564271103</v>
      </c>
      <c r="I5479" s="1">
        <f t="shared" si="256"/>
        <v>1.3098289109256269E-4</v>
      </c>
    </row>
    <row r="5480" spans="7:9">
      <c r="G5480" s="4">
        <f t="shared" si="257"/>
        <v>4.0252555295840979</v>
      </c>
      <c r="H5480" s="1">
        <f t="shared" si="255"/>
        <v>0.99999999566418629</v>
      </c>
      <c r="I5480" s="1">
        <f t="shared" si="256"/>
        <v>1.304567764290033E-4</v>
      </c>
    </row>
    <row r="5481" spans="7:9">
      <c r="G5481" s="4">
        <f t="shared" si="257"/>
        <v>4.0262555295840983</v>
      </c>
      <c r="H5481" s="1">
        <f t="shared" si="255"/>
        <v>0.99999999568555908</v>
      </c>
      <c r="I5481" s="1">
        <f t="shared" si="256"/>
        <v>1.2993264506017054E-4</v>
      </c>
    </row>
    <row r="5482" spans="7:9">
      <c r="G5482" s="4">
        <f t="shared" si="257"/>
        <v>4.0272555295840986</v>
      </c>
      <c r="H5482" s="1">
        <f t="shared" si="255"/>
        <v>0.99999999570682974</v>
      </c>
      <c r="I5482" s="1">
        <f t="shared" si="256"/>
        <v>1.294104900640112E-4</v>
      </c>
    </row>
    <row r="5483" spans="7:9">
      <c r="G5483" s="4">
        <f t="shared" si="257"/>
        <v>4.0282555295840989</v>
      </c>
      <c r="H5483" s="1">
        <f t="shared" si="255"/>
        <v>0.99999999572799891</v>
      </c>
      <c r="I5483" s="1">
        <f t="shared" si="256"/>
        <v>1.2889030454036856E-4</v>
      </c>
    </row>
    <row r="5484" spans="7:9">
      <c r="G5484" s="4">
        <f t="shared" si="257"/>
        <v>4.0292555295840993</v>
      </c>
      <c r="H5484" s="1">
        <f t="shared" si="255"/>
        <v>0.99999999574906695</v>
      </c>
      <c r="I5484" s="1">
        <f t="shared" si="256"/>
        <v>1.2837208161092182E-4</v>
      </c>
    </row>
    <row r="5485" spans="7:9">
      <c r="G5485" s="4">
        <f t="shared" si="257"/>
        <v>4.0302555295840996</v>
      </c>
      <c r="H5485" s="1">
        <f t="shared" si="255"/>
        <v>0.9999999957700344</v>
      </c>
      <c r="I5485" s="1">
        <f t="shared" si="256"/>
        <v>1.2785581441912647E-4</v>
      </c>
    </row>
    <row r="5486" spans="7:9">
      <c r="G5486" s="4">
        <f t="shared" si="257"/>
        <v>4.0312555295840999</v>
      </c>
      <c r="H5486" s="1">
        <f t="shared" si="255"/>
        <v>0.9999999957909016</v>
      </c>
      <c r="I5486" s="1">
        <f t="shared" si="256"/>
        <v>1.2734149613015399E-4</v>
      </c>
    </row>
    <row r="5487" spans="7:9">
      <c r="G5487" s="4">
        <f t="shared" si="257"/>
        <v>4.0322555295841003</v>
      </c>
      <c r="H5487" s="1">
        <f t="shared" si="255"/>
        <v>0.9999999958116691</v>
      </c>
      <c r="I5487" s="1">
        <f t="shared" si="256"/>
        <v>1.2682911993083137E-4</v>
      </c>
    </row>
    <row r="5488" spans="7:9">
      <c r="G5488" s="4">
        <f t="shared" si="257"/>
        <v>4.0332555295841006</v>
      </c>
      <c r="H5488" s="1">
        <f t="shared" si="255"/>
        <v>0.99999999583233745</v>
      </c>
      <c r="I5488" s="1">
        <f t="shared" si="256"/>
        <v>1.2631867902958112E-4</v>
      </c>
    </row>
    <row r="5489" spans="7:9">
      <c r="G5489" s="4">
        <f t="shared" si="257"/>
        <v>4.0342555295841009</v>
      </c>
      <c r="H5489" s="1">
        <f t="shared" si="255"/>
        <v>0.99999999585290689</v>
      </c>
      <c r="I5489" s="1">
        <f t="shared" si="256"/>
        <v>1.2581016665636231E-4</v>
      </c>
    </row>
    <row r="5490" spans="7:9">
      <c r="G5490" s="4">
        <f t="shared" si="257"/>
        <v>4.0352555295841013</v>
      </c>
      <c r="H5490" s="1">
        <f t="shared" si="255"/>
        <v>0.99999999587337807</v>
      </c>
      <c r="I5490" s="1">
        <f t="shared" si="256"/>
        <v>1.2530357606261011E-4</v>
      </c>
    </row>
    <row r="5491" spans="7:9">
      <c r="G5491" s="4">
        <f t="shared" si="257"/>
        <v>4.0362555295841016</v>
      </c>
      <c r="H5491" s="1">
        <f t="shared" si="255"/>
        <v>0.99999999589375133</v>
      </c>
      <c r="I5491" s="1">
        <f t="shared" si="256"/>
        <v>1.2479890052117634E-4</v>
      </c>
    </row>
    <row r="5492" spans="7:9">
      <c r="G5492" s="4">
        <f t="shared" si="257"/>
        <v>4.0372555295841019</v>
      </c>
      <c r="H5492" s="1">
        <f t="shared" si="255"/>
        <v>0.99999999591402722</v>
      </c>
      <c r="I5492" s="1">
        <f t="shared" si="256"/>
        <v>1.2429613332627076E-4</v>
      </c>
    </row>
    <row r="5493" spans="7:9">
      <c r="G5493" s="4">
        <f t="shared" si="257"/>
        <v>4.0382555295841023</v>
      </c>
      <c r="H5493" s="1">
        <f t="shared" si="255"/>
        <v>0.99999999593420608</v>
      </c>
      <c r="I5493" s="1">
        <f t="shared" si="256"/>
        <v>1.2379526779340093E-4</v>
      </c>
    </row>
    <row r="5494" spans="7:9">
      <c r="G5494" s="4">
        <f t="shared" si="257"/>
        <v>4.0392555295841026</v>
      </c>
      <c r="H5494" s="1">
        <f t="shared" si="255"/>
        <v>0.99999999595428835</v>
      </c>
      <c r="I5494" s="1">
        <f t="shared" si="256"/>
        <v>1.232962972593139E-4</v>
      </c>
    </row>
    <row r="5495" spans="7:9">
      <c r="G5495" s="4">
        <f t="shared" si="257"/>
        <v>4.0402555295841029</v>
      </c>
      <c r="H5495" s="1">
        <f t="shared" si="255"/>
        <v>0.99999999597427469</v>
      </c>
      <c r="I5495" s="1">
        <f t="shared" si="256"/>
        <v>1.2279921508193649E-4</v>
      </c>
    </row>
    <row r="5496" spans="7:9">
      <c r="G5496" s="4">
        <f t="shared" si="257"/>
        <v>4.0412555295841033</v>
      </c>
      <c r="H5496" s="1">
        <f t="shared" si="255"/>
        <v>0.99999999599416522</v>
      </c>
      <c r="I5496" s="1">
        <f t="shared" si="256"/>
        <v>1.2230401464031714E-4</v>
      </c>
    </row>
    <row r="5497" spans="7:9">
      <c r="G5497" s="4">
        <f t="shared" si="257"/>
        <v>4.0422555295841036</v>
      </c>
      <c r="H5497" s="1">
        <f t="shared" si="255"/>
        <v>0.99999999601396061</v>
      </c>
      <c r="I5497" s="1">
        <f t="shared" si="256"/>
        <v>1.2181068933456651E-4</v>
      </c>
    </row>
    <row r="5498" spans="7:9">
      <c r="G5498" s="4">
        <f t="shared" si="257"/>
        <v>4.0432555295841039</v>
      </c>
      <c r="H5498" s="1">
        <f t="shared" si="255"/>
        <v>0.9999999960336613</v>
      </c>
      <c r="I5498" s="1">
        <f t="shared" si="256"/>
        <v>1.2131923258579978E-4</v>
      </c>
    </row>
    <row r="5499" spans="7:9">
      <c r="G5499" s="4">
        <f t="shared" si="257"/>
        <v>4.0442555295841043</v>
      </c>
      <c r="H5499" s="1">
        <f t="shared" si="255"/>
        <v>0.99999999605326761</v>
      </c>
      <c r="I5499" s="1">
        <f t="shared" si="256"/>
        <v>1.2082963783607652E-4</v>
      </c>
    </row>
    <row r="5500" spans="7:9">
      <c r="G5500" s="4">
        <f t="shared" si="257"/>
        <v>4.0452555295841046</v>
      </c>
      <c r="H5500" s="1">
        <f t="shared" si="255"/>
        <v>0.99999999607278012</v>
      </c>
      <c r="I5500" s="1">
        <f t="shared" si="256"/>
        <v>1.2034189854834489E-4</v>
      </c>
    </row>
    <row r="5501" spans="7:9">
      <c r="G5501" s="4">
        <f t="shared" si="257"/>
        <v>4.0462555295841049</v>
      </c>
      <c r="H5501" s="1">
        <f t="shared" si="255"/>
        <v>0.99999999609219903</v>
      </c>
      <c r="I5501" s="1">
        <f t="shared" si="256"/>
        <v>1.1985600820638064E-4</v>
      </c>
    </row>
    <row r="5502" spans="7:9">
      <c r="G5502" s="4">
        <f t="shared" si="257"/>
        <v>4.0472555295841053</v>
      </c>
      <c r="H5502" s="1">
        <f t="shared" si="255"/>
        <v>0.99999999611152501</v>
      </c>
      <c r="I5502" s="1">
        <f t="shared" si="256"/>
        <v>1.1937196031473174E-4</v>
      </c>
    </row>
    <row r="5503" spans="7:9">
      <c r="G5503" s="4">
        <f t="shared" si="257"/>
        <v>4.0482555295841056</v>
      </c>
      <c r="H5503" s="1">
        <f t="shared" si="255"/>
        <v>0.99999999613075841</v>
      </c>
      <c r="I5503" s="1">
        <f t="shared" si="256"/>
        <v>1.1888974839865808E-4</v>
      </c>
    </row>
    <row r="5504" spans="7:9">
      <c r="G5504" s="4">
        <f t="shared" si="257"/>
        <v>4.049255529584106</v>
      </c>
      <c r="H5504" s="1">
        <f t="shared" si="255"/>
        <v>0.99999999614989965</v>
      </c>
      <c r="I5504" s="1">
        <f t="shared" si="256"/>
        <v>1.1840936600407508E-4</v>
      </c>
    </row>
    <row r="5505" spans="7:9">
      <c r="G5505" s="4">
        <f t="shared" si="257"/>
        <v>4.0502555295841063</v>
      </c>
      <c r="H5505" s="1">
        <f t="shared" si="255"/>
        <v>0.99999999616894908</v>
      </c>
      <c r="I5505" s="1">
        <f t="shared" si="256"/>
        <v>1.1793080669749619E-4</v>
      </c>
    </row>
    <row r="5506" spans="7:9">
      <c r="G5506" s="4">
        <f t="shared" si="257"/>
        <v>4.0512555295841066</v>
      </c>
      <c r="H5506" s="1">
        <f t="shared" ref="H5506:H5569" si="258">1-$B$1*NORMSDIST($E$5-$E$6*G5506)</f>
        <v>0.99999999618790725</v>
      </c>
      <c r="I5506" s="1">
        <f t="shared" ref="I5506:I5569" si="259">_xlfn.NORM.S.DIST(G5506,FALSE)/(1-$B$16)</f>
        <v>1.1745406406597365E-4</v>
      </c>
    </row>
    <row r="5507" spans="7:9">
      <c r="G5507" s="4">
        <f t="shared" ref="G5507:G5570" si="260">G5506+0.001</f>
        <v>4.052255529584107</v>
      </c>
      <c r="H5507" s="1">
        <f t="shared" si="258"/>
        <v>0.9999999962067746</v>
      </c>
      <c r="I5507" s="1">
        <f t="shared" si="259"/>
        <v>1.1697913171704357E-4</v>
      </c>
    </row>
    <row r="5508" spans="7:9">
      <c r="G5508" s="4">
        <f t="shared" si="260"/>
        <v>4.0532555295841073</v>
      </c>
      <c r="H5508" s="1">
        <f t="shared" si="258"/>
        <v>0.99999999622555136</v>
      </c>
      <c r="I5508" s="1">
        <f t="shared" si="259"/>
        <v>1.1650600327866621E-4</v>
      </c>
    </row>
    <row r="5509" spans="7:9">
      <c r="G5509" s="4">
        <f t="shared" si="260"/>
        <v>4.0542555295841076</v>
      </c>
      <c r="H5509" s="1">
        <f t="shared" si="258"/>
        <v>0.99999999624423819</v>
      </c>
      <c r="I5509" s="1">
        <f t="shared" si="259"/>
        <v>1.1603467239917042E-4</v>
      </c>
    </row>
    <row r="5510" spans="7:9">
      <c r="G5510" s="4">
        <f t="shared" si="260"/>
        <v>4.055255529584108</v>
      </c>
      <c r="H5510" s="1">
        <f t="shared" si="258"/>
        <v>0.99999999626283531</v>
      </c>
      <c r="I5510" s="1">
        <f t="shared" si="259"/>
        <v>1.1556513274719626E-4</v>
      </c>
    </row>
    <row r="5511" spans="7:9">
      <c r="G5511" s="4">
        <f t="shared" si="260"/>
        <v>4.0562555295841083</v>
      </c>
      <c r="H5511" s="1">
        <f t="shared" si="258"/>
        <v>0.99999999628134328</v>
      </c>
      <c r="I5511" s="1">
        <f t="shared" si="259"/>
        <v>1.1509737801163782E-4</v>
      </c>
    </row>
    <row r="5512" spans="7:9">
      <c r="G5512" s="4">
        <f t="shared" si="260"/>
        <v>4.0572555295841086</v>
      </c>
      <c r="H5512" s="1">
        <f t="shared" si="258"/>
        <v>0.99999999629976244</v>
      </c>
      <c r="I5512" s="1">
        <f t="shared" si="259"/>
        <v>1.1463140190158639E-4</v>
      </c>
    </row>
    <row r="5513" spans="7:9">
      <c r="G5513" s="4">
        <f t="shared" si="260"/>
        <v>4.058255529584109</v>
      </c>
      <c r="H5513" s="1">
        <f t="shared" si="258"/>
        <v>0.99999999631809311</v>
      </c>
      <c r="I5513" s="1">
        <f t="shared" si="259"/>
        <v>1.1416719814627435E-4</v>
      </c>
    </row>
    <row r="5514" spans="7:9">
      <c r="G5514" s="4">
        <f t="shared" si="260"/>
        <v>4.0592555295841093</v>
      </c>
      <c r="H5514" s="1">
        <f t="shared" si="258"/>
        <v>0.99999999633633585</v>
      </c>
      <c r="I5514" s="1">
        <f t="shared" si="259"/>
        <v>1.1370476049501811E-4</v>
      </c>
    </row>
    <row r="5515" spans="7:9">
      <c r="G5515" s="4">
        <f t="shared" si="260"/>
        <v>4.0602555295841096</v>
      </c>
      <c r="H5515" s="1">
        <f t="shared" si="258"/>
        <v>0.99999999635449111</v>
      </c>
      <c r="I5515" s="1">
        <f t="shared" si="259"/>
        <v>1.1324408271716228E-4</v>
      </c>
    </row>
    <row r="5516" spans="7:9">
      <c r="G5516" s="4">
        <f t="shared" si="260"/>
        <v>4.06125552958411</v>
      </c>
      <c r="H5516" s="1">
        <f t="shared" si="258"/>
        <v>0.9999999963725591</v>
      </c>
      <c r="I5516" s="1">
        <f t="shared" si="259"/>
        <v>1.1278515860202284E-4</v>
      </c>
    </row>
    <row r="5517" spans="7:9">
      <c r="G5517" s="4">
        <f t="shared" si="260"/>
        <v>4.0622555295841103</v>
      </c>
      <c r="H5517" s="1">
        <f t="shared" si="258"/>
        <v>0.99999999639054038</v>
      </c>
      <c r="I5517" s="1">
        <f t="shared" si="259"/>
        <v>1.1232798195883123E-4</v>
      </c>
    </row>
    <row r="5518" spans="7:9">
      <c r="G5518" s="4">
        <f t="shared" si="260"/>
        <v>4.0632555295841106</v>
      </c>
      <c r="H5518" s="1">
        <f t="shared" si="258"/>
        <v>0.99999999640843529</v>
      </c>
      <c r="I5518" s="1">
        <f t="shared" si="259"/>
        <v>1.118725466166785E-4</v>
      </c>
    </row>
    <row r="5519" spans="7:9">
      <c r="G5519" s="4">
        <f t="shared" si="260"/>
        <v>4.064255529584111</v>
      </c>
      <c r="H5519" s="1">
        <f t="shared" si="258"/>
        <v>0.99999999642624415</v>
      </c>
      <c r="I5519" s="1">
        <f t="shared" si="259"/>
        <v>1.1141884642445979E-4</v>
      </c>
    </row>
    <row r="5520" spans="7:9">
      <c r="G5520" s="4">
        <f t="shared" si="260"/>
        <v>4.0652555295841113</v>
      </c>
      <c r="H5520" s="1">
        <f t="shared" si="258"/>
        <v>0.99999999644396753</v>
      </c>
      <c r="I5520" s="1">
        <f t="shared" si="259"/>
        <v>1.1096687525081717E-4</v>
      </c>
    </row>
    <row r="5521" spans="7:9">
      <c r="G5521" s="4">
        <f t="shared" si="260"/>
        <v>4.0662555295841116</v>
      </c>
      <c r="H5521" s="1">
        <f t="shared" si="258"/>
        <v>0.99999999646160576</v>
      </c>
      <c r="I5521" s="1">
        <f t="shared" si="259"/>
        <v>1.1051662698408615E-4</v>
      </c>
    </row>
    <row r="5522" spans="7:9">
      <c r="G5522" s="4">
        <f t="shared" si="260"/>
        <v>4.067255529584112</v>
      </c>
      <c r="H5522" s="1">
        <f t="shared" si="258"/>
        <v>0.99999999647915927</v>
      </c>
      <c r="I5522" s="1">
        <f t="shared" si="259"/>
        <v>1.1006809553223813E-4</v>
      </c>
    </row>
    <row r="5523" spans="7:9">
      <c r="G5523" s="4">
        <f t="shared" si="260"/>
        <v>4.0682555295841123</v>
      </c>
      <c r="H5523" s="1">
        <f t="shared" si="258"/>
        <v>0.9999999964966283</v>
      </c>
      <c r="I5523" s="1">
        <f t="shared" si="259"/>
        <v>1.0962127482282628E-4</v>
      </c>
    </row>
    <row r="5524" spans="7:9">
      <c r="G5524" s="4">
        <f t="shared" si="260"/>
        <v>4.0692555295841126</v>
      </c>
      <c r="H5524" s="1">
        <f t="shared" si="258"/>
        <v>0.99999999651401339</v>
      </c>
      <c r="I5524" s="1">
        <f t="shared" si="259"/>
        <v>1.0917615880293048E-4</v>
      </c>
    </row>
    <row r="5525" spans="7:9">
      <c r="G5525" s="4">
        <f t="shared" si="260"/>
        <v>4.070255529584113</v>
      </c>
      <c r="H5525" s="1">
        <f t="shared" si="258"/>
        <v>0.99999999653131488</v>
      </c>
      <c r="I5525" s="1">
        <f t="shared" si="259"/>
        <v>1.0873274143910072E-4</v>
      </c>
    </row>
    <row r="5526" spans="7:9">
      <c r="G5526" s="4">
        <f t="shared" si="260"/>
        <v>4.0712555295841133</v>
      </c>
      <c r="H5526" s="1">
        <f t="shared" si="258"/>
        <v>0.99999999654853311</v>
      </c>
      <c r="I5526" s="1">
        <f t="shared" si="259"/>
        <v>1.0829101671730428E-4</v>
      </c>
    </row>
    <row r="5527" spans="7:9">
      <c r="G5527" s="4">
        <f t="shared" si="260"/>
        <v>4.0722555295841136</v>
      </c>
      <c r="H5527" s="1">
        <f t="shared" si="258"/>
        <v>0.99999999656566863</v>
      </c>
      <c r="I5527" s="1">
        <f t="shared" si="259"/>
        <v>1.0785097864286878E-4</v>
      </c>
    </row>
    <row r="5528" spans="7:9">
      <c r="G5528" s="4">
        <f t="shared" si="260"/>
        <v>4.073255529584114</v>
      </c>
      <c r="H5528" s="1">
        <f t="shared" si="258"/>
        <v>0.99999999658272165</v>
      </c>
      <c r="I5528" s="1">
        <f t="shared" si="259"/>
        <v>1.0741262124042878E-4</v>
      </c>
    </row>
    <row r="5529" spans="7:9">
      <c r="G5529" s="4">
        <f t="shared" si="260"/>
        <v>4.0742555295841143</v>
      </c>
      <c r="H5529" s="1">
        <f t="shared" si="258"/>
        <v>0.99999999659969263</v>
      </c>
      <c r="I5529" s="1">
        <f t="shared" si="259"/>
        <v>1.0697593855387104E-4</v>
      </c>
    </row>
    <row r="5530" spans="7:9">
      <c r="G5530" s="4">
        <f t="shared" si="260"/>
        <v>4.0752555295841146</v>
      </c>
      <c r="H5530" s="1">
        <f t="shared" si="258"/>
        <v>0.99999999661658201</v>
      </c>
      <c r="I5530" s="1">
        <f t="shared" si="259"/>
        <v>1.0654092464627959E-4</v>
      </c>
    </row>
    <row r="5531" spans="7:9">
      <c r="G5531" s="4">
        <f t="shared" si="260"/>
        <v>4.076255529584115</v>
      </c>
      <c r="H5531" s="1">
        <f t="shared" si="258"/>
        <v>0.99999999663339001</v>
      </c>
      <c r="I5531" s="1">
        <f t="shared" si="259"/>
        <v>1.0610757359988144E-4</v>
      </c>
    </row>
    <row r="5532" spans="7:9">
      <c r="G5532" s="4">
        <f t="shared" si="260"/>
        <v>4.0772555295841153</v>
      </c>
      <c r="H5532" s="1">
        <f t="shared" si="258"/>
        <v>0.99999999665011707</v>
      </c>
      <c r="I5532" s="1">
        <f t="shared" si="259"/>
        <v>1.0567587951599287E-4</v>
      </c>
    </row>
    <row r="5533" spans="7:9">
      <c r="G5533" s="4">
        <f t="shared" si="260"/>
        <v>4.0782555295841156</v>
      </c>
      <c r="H5533" s="1">
        <f t="shared" si="258"/>
        <v>0.99999999666676376</v>
      </c>
      <c r="I5533" s="1">
        <f t="shared" si="259"/>
        <v>1.0524583651496469E-4</v>
      </c>
    </row>
    <row r="5534" spans="7:9">
      <c r="G5534" s="4">
        <f t="shared" si="260"/>
        <v>4.079255529584116</v>
      </c>
      <c r="H5534" s="1">
        <f t="shared" si="258"/>
        <v>0.99999999668333017</v>
      </c>
      <c r="I5534" s="1">
        <f t="shared" si="259"/>
        <v>1.0481743873612884E-4</v>
      </c>
    </row>
    <row r="5535" spans="7:9">
      <c r="G5535" s="4">
        <f t="shared" si="260"/>
        <v>4.0802555295841163</v>
      </c>
      <c r="H5535" s="1">
        <f t="shared" si="258"/>
        <v>0.99999999669981676</v>
      </c>
      <c r="I5535" s="1">
        <f t="shared" si="259"/>
        <v>1.0439068033774398E-4</v>
      </c>
    </row>
    <row r="5536" spans="7:9">
      <c r="G5536" s="4">
        <f t="shared" si="260"/>
        <v>4.0812555295841166</v>
      </c>
      <c r="H5536" s="1">
        <f t="shared" si="258"/>
        <v>0.99999999671622397</v>
      </c>
      <c r="I5536" s="1">
        <f t="shared" si="259"/>
        <v>1.0396555549694259E-4</v>
      </c>
    </row>
    <row r="5537" spans="7:9">
      <c r="G5537" s="4">
        <f t="shared" si="260"/>
        <v>4.082255529584117</v>
      </c>
      <c r="H5537" s="1">
        <f t="shared" si="258"/>
        <v>0.99999999673255213</v>
      </c>
      <c r="I5537" s="1">
        <f t="shared" si="259"/>
        <v>1.0354205840967592E-4</v>
      </c>
    </row>
    <row r="5538" spans="7:9">
      <c r="G5538" s="4">
        <f t="shared" si="260"/>
        <v>4.0832555295841173</v>
      </c>
      <c r="H5538" s="1">
        <f t="shared" si="258"/>
        <v>0.99999999674880169</v>
      </c>
      <c r="I5538" s="1">
        <f t="shared" si="259"/>
        <v>1.0312018329066234E-4</v>
      </c>
    </row>
    <row r="5539" spans="7:9">
      <c r="G5539" s="4">
        <f t="shared" si="260"/>
        <v>4.0842555295841176</v>
      </c>
      <c r="H5539" s="1">
        <f t="shared" si="258"/>
        <v>0.99999999676497286</v>
      </c>
      <c r="I5539" s="1">
        <f t="shared" si="259"/>
        <v>1.0269992437333276E-4</v>
      </c>
    </row>
    <row r="5540" spans="7:9">
      <c r="G5540" s="4">
        <f t="shared" si="260"/>
        <v>4.085255529584118</v>
      </c>
      <c r="H5540" s="1">
        <f t="shared" si="258"/>
        <v>0.9999999967810661</v>
      </c>
      <c r="I5540" s="1">
        <f t="shared" si="259"/>
        <v>1.022812759097777E-4</v>
      </c>
    </row>
    <row r="5541" spans="7:9">
      <c r="G5541" s="4">
        <f t="shared" si="260"/>
        <v>4.0862555295841183</v>
      </c>
      <c r="H5541" s="1">
        <f t="shared" si="258"/>
        <v>0.99999999679708174</v>
      </c>
      <c r="I5541" s="1">
        <f t="shared" si="259"/>
        <v>1.0186423217069405E-4</v>
      </c>
    </row>
    <row r="5542" spans="7:9">
      <c r="G5542" s="4">
        <f t="shared" si="260"/>
        <v>4.0872555295841186</v>
      </c>
      <c r="H5542" s="1">
        <f t="shared" si="258"/>
        <v>0.9999999968130201</v>
      </c>
      <c r="I5542" s="1">
        <f t="shared" si="259"/>
        <v>1.0144878744533249E-4</v>
      </c>
    </row>
    <row r="5543" spans="7:9">
      <c r="G5543" s="4">
        <f t="shared" si="260"/>
        <v>4.088255529584119</v>
      </c>
      <c r="H5543" s="1">
        <f t="shared" si="258"/>
        <v>0.99999999682888163</v>
      </c>
      <c r="I5543" s="1">
        <f t="shared" si="259"/>
        <v>1.0103493604144453E-4</v>
      </c>
    </row>
    <row r="5544" spans="7:9">
      <c r="G5544" s="4">
        <f t="shared" si="260"/>
        <v>4.0892555295841193</v>
      </c>
      <c r="H5544" s="1">
        <f t="shared" si="258"/>
        <v>0.99999999684466678</v>
      </c>
      <c r="I5544" s="1">
        <f t="shared" si="259"/>
        <v>1.0062267228522952E-4</v>
      </c>
    </row>
    <row r="5545" spans="7:9">
      <c r="G5545" s="4">
        <f t="shared" si="260"/>
        <v>4.0902555295841196</v>
      </c>
      <c r="H5545" s="1">
        <f t="shared" si="258"/>
        <v>0.99999999686037566</v>
      </c>
      <c r="I5545" s="1">
        <f t="shared" si="259"/>
        <v>1.00211990521282E-4</v>
      </c>
    </row>
    <row r="5546" spans="7:9">
      <c r="G5546" s="4">
        <f t="shared" si="260"/>
        <v>4.09125552958412</v>
      </c>
      <c r="H5546" s="1">
        <f t="shared" si="258"/>
        <v>0.99999999687600871</v>
      </c>
      <c r="I5546" s="1">
        <f t="shared" si="259"/>
        <v>9.9802885112539716E-5</v>
      </c>
    </row>
    <row r="5547" spans="7:9">
      <c r="G5547" s="4">
        <f t="shared" si="260"/>
        <v>4.0922555295841203</v>
      </c>
      <c r="H5547" s="1">
        <f t="shared" si="258"/>
        <v>0.99999999689156638</v>
      </c>
      <c r="I5547" s="1">
        <f t="shared" si="259"/>
        <v>9.9395350440230823E-5</v>
      </c>
    </row>
    <row r="5548" spans="7:9">
      <c r="G5548" s="4">
        <f t="shared" si="260"/>
        <v>4.0932555295841206</v>
      </c>
      <c r="H5548" s="1">
        <f t="shared" si="258"/>
        <v>0.99999999690704899</v>
      </c>
      <c r="I5548" s="1">
        <f t="shared" si="259"/>
        <v>9.8989380903821529E-5</v>
      </c>
    </row>
    <row r="5549" spans="7:9">
      <c r="G5549" s="4">
        <f t="shared" si="260"/>
        <v>4.094255529584121</v>
      </c>
      <c r="H5549" s="1">
        <f t="shared" si="258"/>
        <v>0.99999999692245678</v>
      </c>
      <c r="I5549" s="1">
        <f t="shared" si="259"/>
        <v>9.8584970920964426E-5</v>
      </c>
    </row>
    <row r="5550" spans="7:9">
      <c r="G5550" s="4">
        <f t="shared" si="260"/>
        <v>4.0952555295841213</v>
      </c>
      <c r="H5550" s="1">
        <f t="shared" si="258"/>
        <v>0.99999999693779029</v>
      </c>
      <c r="I5550" s="1">
        <f t="shared" si="259"/>
        <v>9.8182114927446618E-5</v>
      </c>
    </row>
    <row r="5551" spans="7:9">
      <c r="G5551" s="4">
        <f t="shared" si="260"/>
        <v>4.0962555295841216</v>
      </c>
      <c r="H5551" s="1">
        <f t="shared" si="258"/>
        <v>0.99999999695304964</v>
      </c>
      <c r="I5551" s="1">
        <f t="shared" si="259"/>
        <v>9.7780807377136612E-5</v>
      </c>
    </row>
    <row r="5552" spans="7:9">
      <c r="G5552" s="4">
        <f t="shared" si="260"/>
        <v>4.097255529584122</v>
      </c>
      <c r="H5552" s="1">
        <f t="shared" si="258"/>
        <v>0.99999999696823538</v>
      </c>
      <c r="I5552" s="1">
        <f t="shared" si="259"/>
        <v>9.7381042741934525E-5</v>
      </c>
    </row>
    <row r="5553" spans="7:9">
      <c r="G5553" s="4">
        <f t="shared" si="260"/>
        <v>4.0982555295841223</v>
      </c>
      <c r="H5553" s="1">
        <f t="shared" si="258"/>
        <v>0.99999999698334774</v>
      </c>
      <c r="I5553" s="1">
        <f t="shared" si="259"/>
        <v>9.6982815511718526E-5</v>
      </c>
    </row>
    <row r="5554" spans="7:9">
      <c r="G5554" s="4">
        <f t="shared" si="260"/>
        <v>4.0992555295841226</v>
      </c>
      <c r="H5554" s="1">
        <f t="shared" si="258"/>
        <v>0.99999999699838704</v>
      </c>
      <c r="I5554" s="1">
        <f t="shared" si="259"/>
        <v>9.6586120194294499E-5</v>
      </c>
    </row>
    <row r="5555" spans="7:9">
      <c r="G5555" s="4">
        <f t="shared" si="260"/>
        <v>4.100255529584123</v>
      </c>
      <c r="H5555" s="1">
        <f t="shared" si="258"/>
        <v>0.99999999701335374</v>
      </c>
      <c r="I5555" s="1">
        <f t="shared" si="259"/>
        <v>9.61909513153446E-5</v>
      </c>
    </row>
    <row r="5556" spans="7:9">
      <c r="G5556" s="4">
        <f t="shared" si="260"/>
        <v>4.1012555295841233</v>
      </c>
      <c r="H5556" s="1">
        <f t="shared" si="258"/>
        <v>0.99999999702824816</v>
      </c>
      <c r="I5556" s="1">
        <f t="shared" si="259"/>
        <v>9.5797303418375458E-5</v>
      </c>
    </row>
    <row r="5557" spans="7:9">
      <c r="G5557" s="4">
        <f t="shared" si="260"/>
        <v>4.1022555295841237</v>
      </c>
      <c r="H5557" s="1">
        <f t="shared" si="258"/>
        <v>0.99999999704307041</v>
      </c>
      <c r="I5557" s="1">
        <f t="shared" si="259"/>
        <v>9.5405171064667232E-5</v>
      </c>
    </row>
    <row r="5558" spans="7:9">
      <c r="G5558" s="4">
        <f t="shared" si="260"/>
        <v>4.103255529584124</v>
      </c>
      <c r="H5558" s="1">
        <f t="shared" si="258"/>
        <v>0.99999999705782117</v>
      </c>
      <c r="I5558" s="1">
        <f t="shared" si="259"/>
        <v>9.501454883322291E-5</v>
      </c>
    </row>
    <row r="5559" spans="7:9">
      <c r="G5559" s="4">
        <f t="shared" si="260"/>
        <v>4.1042555295841243</v>
      </c>
      <c r="H5559" s="1">
        <f t="shared" si="258"/>
        <v>0.99999999707250053</v>
      </c>
      <c r="I5559" s="1">
        <f t="shared" si="259"/>
        <v>9.4625431320716905E-5</v>
      </c>
    </row>
    <row r="5560" spans="7:9">
      <c r="G5560" s="4">
        <f t="shared" si="260"/>
        <v>4.1052555295841247</v>
      </c>
      <c r="H5560" s="1">
        <f t="shared" si="258"/>
        <v>0.99999999708710885</v>
      </c>
      <c r="I5560" s="1">
        <f t="shared" si="259"/>
        <v>9.4237813141444802E-5</v>
      </c>
    </row>
    <row r="5561" spans="7:9">
      <c r="G5561" s="4">
        <f t="shared" si="260"/>
        <v>4.106255529584125</v>
      </c>
      <c r="H5561" s="1">
        <f t="shared" si="258"/>
        <v>0.99999999710164655</v>
      </c>
      <c r="I5561" s="1">
        <f t="shared" si="259"/>
        <v>9.3851688927272265E-5</v>
      </c>
    </row>
    <row r="5562" spans="7:9">
      <c r="G5562" s="4">
        <f t="shared" si="260"/>
        <v>4.1072555295841253</v>
      </c>
      <c r="H5562" s="1">
        <f t="shared" si="258"/>
        <v>0.99999999711611398</v>
      </c>
      <c r="I5562" s="1">
        <f t="shared" si="259"/>
        <v>9.3467053327584446E-5</v>
      </c>
    </row>
    <row r="5563" spans="7:9">
      <c r="G5563" s="4">
        <f t="shared" si="260"/>
        <v>4.1082555295841257</v>
      </c>
      <c r="H5563" s="1">
        <f t="shared" si="258"/>
        <v>0.99999999713051135</v>
      </c>
      <c r="I5563" s="1">
        <f t="shared" si="259"/>
        <v>9.3083901009236096E-5</v>
      </c>
    </row>
    <row r="5564" spans="7:9">
      <c r="G5564" s="4">
        <f t="shared" si="260"/>
        <v>4.109255529584126</v>
      </c>
      <c r="H5564" s="1">
        <f t="shared" si="258"/>
        <v>0.99999999714483911</v>
      </c>
      <c r="I5564" s="1">
        <f t="shared" si="259"/>
        <v>9.2702226656500583E-5</v>
      </c>
    </row>
    <row r="5565" spans="7:9">
      <c r="G5565" s="4">
        <f t="shared" si="260"/>
        <v>4.1102555295841263</v>
      </c>
      <c r="H5565" s="1">
        <f t="shared" si="258"/>
        <v>0.99999999715909749</v>
      </c>
      <c r="I5565" s="1">
        <f t="shared" si="259"/>
        <v>9.2322024971020384E-5</v>
      </c>
    </row>
    <row r="5566" spans="7:9">
      <c r="G5566" s="4">
        <f t="shared" si="260"/>
        <v>4.1112555295841267</v>
      </c>
      <c r="H5566" s="1">
        <f t="shared" si="258"/>
        <v>0.9999999971732868</v>
      </c>
      <c r="I5566" s="1">
        <f t="shared" si="259"/>
        <v>9.1943290671756328E-5</v>
      </c>
    </row>
    <row r="5567" spans="7:9">
      <c r="G5567" s="4">
        <f t="shared" si="260"/>
        <v>4.112255529584127</v>
      </c>
      <c r="H5567" s="1">
        <f t="shared" si="258"/>
        <v>0.99999999718740751</v>
      </c>
      <c r="I5567" s="1">
        <f t="shared" si="259"/>
        <v>9.1566018494938271E-5</v>
      </c>
    </row>
    <row r="5568" spans="7:9">
      <c r="G5568" s="4">
        <f t="shared" si="260"/>
        <v>4.1132555295841273</v>
      </c>
      <c r="H5568" s="1">
        <f t="shared" si="258"/>
        <v>0.99999999720145971</v>
      </c>
      <c r="I5568" s="1">
        <f t="shared" si="259"/>
        <v>9.119020319401489E-5</v>
      </c>
    </row>
    <row r="5569" spans="7:9">
      <c r="G5569" s="4">
        <f t="shared" si="260"/>
        <v>4.1142555295841277</v>
      </c>
      <c r="H5569" s="1">
        <f t="shared" si="258"/>
        <v>0.99999999721544397</v>
      </c>
      <c r="I5569" s="1">
        <f t="shared" si="259"/>
        <v>9.0815839539603883E-5</v>
      </c>
    </row>
    <row r="5570" spans="7:9">
      <c r="G5570" s="4">
        <f t="shared" si="260"/>
        <v>4.115255529584128</v>
      </c>
      <c r="H5570" s="1">
        <f t="shared" ref="H5570:H5633" si="261">1-$B$1*NORMSDIST($E$5-$E$6*G5570)</f>
        <v>0.9999999972293605</v>
      </c>
      <c r="I5570" s="1">
        <f t="shared" ref="I5570:I5633" si="262">_xlfn.NORM.S.DIST(G5570,FALSE)/(1-$B$16)</f>
        <v>9.0442922319442838E-5</v>
      </c>
    </row>
    <row r="5571" spans="7:9">
      <c r="G5571" s="4">
        <f t="shared" ref="G5571:G5634" si="263">G5570+0.001</f>
        <v>4.1162555295841283</v>
      </c>
      <c r="H5571" s="1">
        <f t="shared" si="261"/>
        <v>0.99999999724320954</v>
      </c>
      <c r="I5571" s="1">
        <f t="shared" si="262"/>
        <v>9.0071446338339225E-5</v>
      </c>
    </row>
    <row r="5572" spans="7:9">
      <c r="G5572" s="4">
        <f t="shared" si="263"/>
        <v>4.1172555295841287</v>
      </c>
      <c r="H5572" s="1">
        <f t="shared" si="261"/>
        <v>0.99999999725699151</v>
      </c>
      <c r="I5572" s="1">
        <f t="shared" si="262"/>
        <v>8.9701406418121556E-5</v>
      </c>
    </row>
    <row r="5573" spans="7:9">
      <c r="G5573" s="4">
        <f t="shared" si="263"/>
        <v>4.118255529584129</v>
      </c>
      <c r="H5573" s="1">
        <f t="shared" si="261"/>
        <v>0.99999999727070665</v>
      </c>
      <c r="I5573" s="1">
        <f t="shared" si="262"/>
        <v>8.9332797397589762E-5</v>
      </c>
    </row>
    <row r="5574" spans="7:9">
      <c r="G5574" s="4">
        <f t="shared" si="263"/>
        <v>4.1192555295841293</v>
      </c>
      <c r="H5574" s="1">
        <f t="shared" si="261"/>
        <v>0.99999999728435529</v>
      </c>
      <c r="I5574" s="1">
        <f t="shared" si="262"/>
        <v>8.8965614132465977E-5</v>
      </c>
    </row>
    <row r="5575" spans="7:9">
      <c r="G5575" s="4">
        <f t="shared" si="263"/>
        <v>4.1202555295841297</v>
      </c>
      <c r="H5575" s="1">
        <f t="shared" si="261"/>
        <v>0.99999999729793787</v>
      </c>
      <c r="I5575" s="1">
        <f t="shared" si="262"/>
        <v>8.8599851495345963E-5</v>
      </c>
    </row>
    <row r="5576" spans="7:9">
      <c r="G5576" s="4">
        <f t="shared" si="263"/>
        <v>4.12125552958413</v>
      </c>
      <c r="H5576" s="1">
        <f t="shared" si="261"/>
        <v>0.9999999973114545</v>
      </c>
      <c r="I5576" s="1">
        <f t="shared" si="262"/>
        <v>8.8235504375650157E-5</v>
      </c>
    </row>
    <row r="5577" spans="7:9">
      <c r="G5577" s="4">
        <f t="shared" si="263"/>
        <v>4.1222555295841303</v>
      </c>
      <c r="H5577" s="1">
        <f t="shared" si="261"/>
        <v>0.99999999732490563</v>
      </c>
      <c r="I5577" s="1">
        <f t="shared" si="262"/>
        <v>8.787256767957456E-5</v>
      </c>
    </row>
    <row r="5578" spans="7:9">
      <c r="G5578" s="4">
        <f t="shared" si="263"/>
        <v>4.1232555295841307</v>
      </c>
      <c r="H5578" s="1">
        <f t="shared" si="261"/>
        <v>0.99999999733829148</v>
      </c>
      <c r="I5578" s="1">
        <f t="shared" si="262"/>
        <v>8.751103633004231E-5</v>
      </c>
    </row>
    <row r="5579" spans="7:9">
      <c r="G5579" s="4">
        <f t="shared" si="263"/>
        <v>4.124255529584131</v>
      </c>
      <c r="H5579" s="1">
        <f t="shared" si="261"/>
        <v>0.99999999735161238</v>
      </c>
      <c r="I5579" s="1">
        <f t="shared" si="262"/>
        <v>8.7150905266654936E-5</v>
      </c>
    </row>
    <row r="5580" spans="7:9">
      <c r="G5580" s="4">
        <f t="shared" si="263"/>
        <v>4.1252555295841313</v>
      </c>
      <c r="H5580" s="1">
        <f t="shared" si="261"/>
        <v>0.99999999736486878</v>
      </c>
      <c r="I5580" s="1">
        <f t="shared" si="262"/>
        <v>8.6792169445644275E-5</v>
      </c>
    </row>
    <row r="5581" spans="7:9">
      <c r="G5581" s="4">
        <f t="shared" si="263"/>
        <v>4.1262555295841317</v>
      </c>
      <c r="H5581" s="1">
        <f t="shared" si="261"/>
        <v>0.99999999737806067</v>
      </c>
      <c r="I5581" s="1">
        <f t="shared" si="262"/>
        <v>8.6434823839824152E-5</v>
      </c>
    </row>
    <row r="5582" spans="7:9">
      <c r="G5582" s="4">
        <f t="shared" si="263"/>
        <v>4.127255529584132</v>
      </c>
      <c r="H5582" s="1">
        <f t="shared" si="261"/>
        <v>0.99999999739118861</v>
      </c>
      <c r="I5582" s="1">
        <f t="shared" si="262"/>
        <v>8.6078863438541895E-5</v>
      </c>
    </row>
    <row r="5583" spans="7:9">
      <c r="G5583" s="4">
        <f t="shared" si="263"/>
        <v>4.1282555295841323</v>
      </c>
      <c r="H5583" s="1">
        <f t="shared" si="261"/>
        <v>0.99999999740425294</v>
      </c>
      <c r="I5583" s="1">
        <f t="shared" si="262"/>
        <v>8.5724283247630274E-5</v>
      </c>
    </row>
    <row r="5584" spans="7:9">
      <c r="G5584" s="4">
        <f t="shared" si="263"/>
        <v>4.1292555295841327</v>
      </c>
      <c r="H5584" s="1">
        <f t="shared" si="261"/>
        <v>0.99999999741725365</v>
      </c>
      <c r="I5584" s="1">
        <f t="shared" si="262"/>
        <v>8.537107828935996E-5</v>
      </c>
    </row>
    <row r="5585" spans="7:9">
      <c r="G5585" s="4">
        <f t="shared" si="263"/>
        <v>4.130255529584133</v>
      </c>
      <c r="H5585" s="1">
        <f t="shared" si="261"/>
        <v>0.9999999974301913</v>
      </c>
      <c r="I5585" s="1">
        <f t="shared" si="262"/>
        <v>8.5019243602391304E-5</v>
      </c>
    </row>
    <row r="5586" spans="7:9">
      <c r="G5586" s="4">
        <f t="shared" si="263"/>
        <v>4.1312555295841333</v>
      </c>
      <c r="H5586" s="1">
        <f t="shared" si="261"/>
        <v>0.99999999744306622</v>
      </c>
      <c r="I5586" s="1">
        <f t="shared" si="262"/>
        <v>8.4668774241726514E-5</v>
      </c>
    </row>
    <row r="5587" spans="7:9">
      <c r="G5587" s="4">
        <f t="shared" si="263"/>
        <v>4.1322555295841337</v>
      </c>
      <c r="H5587" s="1">
        <f t="shared" si="261"/>
        <v>0.99999999745587853</v>
      </c>
      <c r="I5587" s="1">
        <f t="shared" si="262"/>
        <v>8.4319665278662431E-5</v>
      </c>
    </row>
    <row r="5588" spans="7:9">
      <c r="G5588" s="4">
        <f t="shared" si="263"/>
        <v>4.133255529584134</v>
      </c>
      <c r="H5588" s="1">
        <f t="shared" si="261"/>
        <v>0.99999999746862855</v>
      </c>
      <c r="I5588" s="1">
        <f t="shared" si="262"/>
        <v>8.3971911800742968E-5</v>
      </c>
    </row>
    <row r="5589" spans="7:9">
      <c r="G5589" s="4">
        <f t="shared" si="263"/>
        <v>4.1342555295841343</v>
      </c>
      <c r="H5589" s="1">
        <f t="shared" si="261"/>
        <v>0.99999999748131663</v>
      </c>
      <c r="I5589" s="1">
        <f t="shared" si="262"/>
        <v>8.3625508911711505E-5</v>
      </c>
    </row>
    <row r="5590" spans="7:9">
      <c r="G5590" s="4">
        <f t="shared" si="263"/>
        <v>4.1352555295841347</v>
      </c>
      <c r="H5590" s="1">
        <f t="shared" si="261"/>
        <v>0.99999999749394308</v>
      </c>
      <c r="I5590" s="1">
        <f t="shared" si="262"/>
        <v>8.3280451731463558E-5</v>
      </c>
    </row>
    <row r="5591" spans="7:9">
      <c r="G5591" s="4">
        <f t="shared" si="263"/>
        <v>4.136255529584135</v>
      </c>
      <c r="H5591" s="1">
        <f t="shared" si="261"/>
        <v>0.99999999750650814</v>
      </c>
      <c r="I5591" s="1">
        <f t="shared" si="262"/>
        <v>8.293673539600007E-5</v>
      </c>
    </row>
    <row r="5592" spans="7:9">
      <c r="G5592" s="4">
        <f t="shared" si="263"/>
        <v>4.1372555295841353</v>
      </c>
      <c r="H5592" s="1">
        <f t="shared" si="261"/>
        <v>0.99999999751901214</v>
      </c>
      <c r="I5592" s="1">
        <f t="shared" si="262"/>
        <v>8.2594355057380011E-5</v>
      </c>
    </row>
    <row r="5593" spans="7:9">
      <c r="G5593" s="4">
        <f t="shared" si="263"/>
        <v>4.1382555295841357</v>
      </c>
      <c r="H5593" s="1">
        <f t="shared" si="261"/>
        <v>0.9999999975314553</v>
      </c>
      <c r="I5593" s="1">
        <f t="shared" si="262"/>
        <v>8.2253305883673317E-5</v>
      </c>
    </row>
    <row r="5594" spans="7:9">
      <c r="G5594" s="4">
        <f t="shared" si="263"/>
        <v>4.139255529584136</v>
      </c>
      <c r="H5594" s="1">
        <f t="shared" si="261"/>
        <v>0.99999999754383806</v>
      </c>
      <c r="I5594" s="1">
        <f t="shared" si="262"/>
        <v>8.1913583058914531E-5</v>
      </c>
    </row>
    <row r="5595" spans="7:9">
      <c r="G5595" s="4">
        <f t="shared" si="263"/>
        <v>4.1402555295841363</v>
      </c>
      <c r="H5595" s="1">
        <f t="shared" si="261"/>
        <v>0.99999999755616042</v>
      </c>
      <c r="I5595" s="1">
        <f t="shared" si="262"/>
        <v>8.1575181783056141E-5</v>
      </c>
    </row>
    <row r="5596" spans="7:9">
      <c r="G5596" s="4">
        <f t="shared" si="263"/>
        <v>4.1412555295841367</v>
      </c>
      <c r="H5596" s="1">
        <f t="shared" si="261"/>
        <v>0.99999999756842295</v>
      </c>
      <c r="I5596" s="1">
        <f t="shared" si="262"/>
        <v>8.1238097271921011E-5</v>
      </c>
    </row>
    <row r="5597" spans="7:9">
      <c r="G5597" s="4">
        <f t="shared" si="263"/>
        <v>4.142255529584137</v>
      </c>
      <c r="H5597" s="1">
        <f t="shared" si="261"/>
        <v>0.99999999758062585</v>
      </c>
      <c r="I5597" s="1">
        <f t="shared" si="262"/>
        <v>8.0902324757157519E-5</v>
      </c>
    </row>
    <row r="5598" spans="7:9">
      <c r="G5598" s="4">
        <f t="shared" si="263"/>
        <v>4.1432555295841373</v>
      </c>
      <c r="H5598" s="1">
        <f t="shared" si="261"/>
        <v>0.99999999759276936</v>
      </c>
      <c r="I5598" s="1">
        <f t="shared" si="262"/>
        <v>8.0567859486191626E-5</v>
      </c>
    </row>
    <row r="5599" spans="7:9">
      <c r="G5599" s="4">
        <f t="shared" si="263"/>
        <v>4.1442555295841377</v>
      </c>
      <c r="H5599" s="1">
        <f t="shared" si="261"/>
        <v>0.9999999976048537</v>
      </c>
      <c r="I5599" s="1">
        <f t="shared" si="262"/>
        <v>8.0234696722181539E-5</v>
      </c>
    </row>
    <row r="5600" spans="7:9">
      <c r="G5600" s="4">
        <f t="shared" si="263"/>
        <v>4.145255529584138</v>
      </c>
      <c r="H5600" s="1">
        <f t="shared" si="261"/>
        <v>0.99999999761687919</v>
      </c>
      <c r="I5600" s="1">
        <f t="shared" si="262"/>
        <v>7.9902831743971584E-5</v>
      </c>
    </row>
    <row r="5601" spans="7:9">
      <c r="G5601" s="4">
        <f t="shared" si="263"/>
        <v>4.1462555295841383</v>
      </c>
      <c r="H5601" s="1">
        <f t="shared" si="261"/>
        <v>0.99999999762884628</v>
      </c>
      <c r="I5601" s="1">
        <f t="shared" si="262"/>
        <v>7.957225984604582E-5</v>
      </c>
    </row>
    <row r="5602" spans="7:9">
      <c r="G5602" s="4">
        <f t="shared" si="263"/>
        <v>4.1472555295841387</v>
      </c>
      <c r="H5602" s="1">
        <f t="shared" si="261"/>
        <v>0.99999999764075498</v>
      </c>
      <c r="I5602" s="1">
        <f t="shared" si="262"/>
        <v>7.9242976338482119E-5</v>
      </c>
    </row>
    <row r="5603" spans="7:9">
      <c r="G5603" s="4">
        <f t="shared" si="263"/>
        <v>4.148255529584139</v>
      </c>
      <c r="H5603" s="1">
        <f t="shared" si="261"/>
        <v>0.99999999765260572</v>
      </c>
      <c r="I5603" s="1">
        <f t="shared" si="262"/>
        <v>7.891497654690684E-5</v>
      </c>
    </row>
    <row r="5604" spans="7:9">
      <c r="G5604" s="4">
        <f t="shared" si="263"/>
        <v>4.1492555295841393</v>
      </c>
      <c r="H5604" s="1">
        <f t="shared" si="261"/>
        <v>0.99999999766439873</v>
      </c>
      <c r="I5604" s="1">
        <f t="shared" si="262"/>
        <v>7.8588255812448685E-5</v>
      </c>
    </row>
    <row r="5605" spans="7:9">
      <c r="G5605" s="4">
        <f t="shared" si="263"/>
        <v>4.1502555295841397</v>
      </c>
      <c r="H5605" s="1">
        <f t="shared" si="261"/>
        <v>0.99999999767613434</v>
      </c>
      <c r="I5605" s="1">
        <f t="shared" si="262"/>
        <v>7.8262809491693177E-5</v>
      </c>
    </row>
    <row r="5606" spans="7:9">
      <c r="G5606" s="4">
        <f t="shared" si="263"/>
        <v>4.15125552958414</v>
      </c>
      <c r="H5606" s="1">
        <f t="shared" si="261"/>
        <v>0.99999999768781267</v>
      </c>
      <c r="I5606" s="1">
        <f t="shared" si="262"/>
        <v>7.7938632956637419E-5</v>
      </c>
    </row>
    <row r="5607" spans="7:9">
      <c r="G5607" s="4">
        <f t="shared" si="263"/>
        <v>4.1522555295841403</v>
      </c>
      <c r="H5607" s="1">
        <f t="shared" si="261"/>
        <v>0.99999999769943415</v>
      </c>
      <c r="I5607" s="1">
        <f t="shared" si="262"/>
        <v>7.7615721594644831E-5</v>
      </c>
    </row>
    <row r="5608" spans="7:9">
      <c r="G5608" s="4">
        <f t="shared" si="263"/>
        <v>4.1532555295841407</v>
      </c>
      <c r="H5608" s="1">
        <f t="shared" si="261"/>
        <v>0.99999999771099901</v>
      </c>
      <c r="I5608" s="1">
        <f t="shared" si="262"/>
        <v>7.7294070808399517E-5</v>
      </c>
    </row>
    <row r="5609" spans="7:9">
      <c r="G5609" s="4">
        <f t="shared" si="263"/>
        <v>4.154255529584141</v>
      </c>
      <c r="H5609" s="1">
        <f t="shared" si="261"/>
        <v>0.99999999772250747</v>
      </c>
      <c r="I5609" s="1">
        <f t="shared" si="262"/>
        <v>7.6973676015861247E-5</v>
      </c>
    </row>
    <row r="5610" spans="7:9">
      <c r="G5610" s="4">
        <f t="shared" si="263"/>
        <v>4.1552555295841413</v>
      </c>
      <c r="H5610" s="1">
        <f t="shared" si="261"/>
        <v>0.99999999773395976</v>
      </c>
      <c r="I5610" s="1">
        <f t="shared" si="262"/>
        <v>7.6654532650220834E-5</v>
      </c>
    </row>
    <row r="5611" spans="7:9">
      <c r="G5611" s="4">
        <f t="shared" si="263"/>
        <v>4.1562555295841417</v>
      </c>
      <c r="H5611" s="1">
        <f t="shared" si="261"/>
        <v>0.99999999774535631</v>
      </c>
      <c r="I5611" s="1">
        <f t="shared" si="262"/>
        <v>7.6336636159854743E-5</v>
      </c>
    </row>
    <row r="5612" spans="7:9">
      <c r="G5612" s="4">
        <f t="shared" si="263"/>
        <v>4.157255529584142</v>
      </c>
      <c r="H5612" s="1">
        <f t="shared" si="261"/>
        <v>0.99999999775669723</v>
      </c>
      <c r="I5612" s="1">
        <f t="shared" si="262"/>
        <v>7.6019982008280416E-5</v>
      </c>
    </row>
    <row r="5613" spans="7:9">
      <c r="G5613" s="4">
        <f t="shared" si="263"/>
        <v>4.1582555295841424</v>
      </c>
      <c r="H5613" s="1">
        <f t="shared" si="261"/>
        <v>0.99999999776798276</v>
      </c>
      <c r="I5613" s="1">
        <f t="shared" si="262"/>
        <v>7.5704565674111738E-5</v>
      </c>
    </row>
    <row r="5614" spans="7:9">
      <c r="G5614" s="4">
        <f t="shared" si="263"/>
        <v>4.1592555295841427</v>
      </c>
      <c r="H5614" s="1">
        <f t="shared" si="261"/>
        <v>0.99999999777921333</v>
      </c>
      <c r="I5614" s="1">
        <f t="shared" si="262"/>
        <v>7.5390382651014697E-5</v>
      </c>
    </row>
    <row r="5615" spans="7:9">
      <c r="G5615" s="4">
        <f t="shared" si="263"/>
        <v>4.160255529584143</v>
      </c>
      <c r="H5615" s="1">
        <f t="shared" si="261"/>
        <v>0.99999999779038906</v>
      </c>
      <c r="I5615" s="1">
        <f t="shared" si="262"/>
        <v>7.5077428447661911E-5</v>
      </c>
    </row>
    <row r="5616" spans="7:9">
      <c r="G5616" s="4">
        <f t="shared" si="263"/>
        <v>4.1612555295841434</v>
      </c>
      <c r="H5616" s="1">
        <f t="shared" si="261"/>
        <v>0.99999999780151028</v>
      </c>
      <c r="I5616" s="1">
        <f t="shared" si="262"/>
        <v>7.4765698587689859E-5</v>
      </c>
    </row>
    <row r="5617" spans="7:9">
      <c r="G5617" s="4">
        <f t="shared" si="263"/>
        <v>4.1622555295841437</v>
      </c>
      <c r="H5617" s="1">
        <f t="shared" si="261"/>
        <v>0.9999999978125772</v>
      </c>
      <c r="I5617" s="1">
        <f t="shared" si="262"/>
        <v>7.4455188609652938E-5</v>
      </c>
    </row>
    <row r="5618" spans="7:9">
      <c r="G5618" s="4">
        <f t="shared" si="263"/>
        <v>4.163255529584144</v>
      </c>
      <c r="H5618" s="1">
        <f t="shared" si="261"/>
        <v>0.99999999782359006</v>
      </c>
      <c r="I5618" s="1">
        <f t="shared" si="262"/>
        <v>7.4145894066980528E-5</v>
      </c>
    </row>
    <row r="5619" spans="7:9">
      <c r="G5619" s="4">
        <f t="shared" si="263"/>
        <v>4.1642555295841444</v>
      </c>
      <c r="H5619" s="1">
        <f t="shared" si="261"/>
        <v>0.99999999783454918</v>
      </c>
      <c r="I5619" s="1">
        <f t="shared" si="262"/>
        <v>7.3837810527932685E-5</v>
      </c>
    </row>
    <row r="5620" spans="7:9">
      <c r="G5620" s="4">
        <f t="shared" si="263"/>
        <v>4.1652555295841447</v>
      </c>
      <c r="H5620" s="1">
        <f t="shared" si="261"/>
        <v>0.99999999784545479</v>
      </c>
      <c r="I5620" s="1">
        <f t="shared" si="262"/>
        <v>7.3530933575555955E-5</v>
      </c>
    </row>
    <row r="5621" spans="7:9">
      <c r="G5621" s="4">
        <f t="shared" si="263"/>
        <v>4.166255529584145</v>
      </c>
      <c r="H5621" s="1">
        <f t="shared" si="261"/>
        <v>0.99999999785630711</v>
      </c>
      <c r="I5621" s="1">
        <f t="shared" si="262"/>
        <v>7.322525880763959E-5</v>
      </c>
    </row>
    <row r="5622" spans="7:9">
      <c r="G5622" s="4">
        <f t="shared" si="263"/>
        <v>4.1672555295841454</v>
      </c>
      <c r="H5622" s="1">
        <f t="shared" si="261"/>
        <v>0.99999999786710636</v>
      </c>
      <c r="I5622" s="1">
        <f t="shared" si="262"/>
        <v>7.292078183667228E-5</v>
      </c>
    </row>
    <row r="5623" spans="7:9">
      <c r="G5623" s="4">
        <f t="shared" si="263"/>
        <v>4.1682555295841457</v>
      </c>
      <c r="H5623" s="1">
        <f t="shared" si="261"/>
        <v>0.99999999787785299</v>
      </c>
      <c r="I5623" s="1">
        <f t="shared" si="262"/>
        <v>7.2617498289798013E-5</v>
      </c>
    </row>
    <row r="5624" spans="7:9">
      <c r="G5624" s="4">
        <f t="shared" si="263"/>
        <v>4.169255529584146</v>
      </c>
      <c r="H5624" s="1">
        <f t="shared" si="261"/>
        <v>0.99999999788854699</v>
      </c>
      <c r="I5624" s="1">
        <f t="shared" si="262"/>
        <v>7.2315403808773056E-5</v>
      </c>
    </row>
    <row r="5625" spans="7:9">
      <c r="G5625" s="4">
        <f t="shared" si="263"/>
        <v>4.1702555295841464</v>
      </c>
      <c r="H5625" s="1">
        <f t="shared" si="261"/>
        <v>0.9999999978991887</v>
      </c>
      <c r="I5625" s="1">
        <f t="shared" si="262"/>
        <v>7.2014494049922262E-5</v>
      </c>
    </row>
    <row r="5626" spans="7:9">
      <c r="G5626" s="4">
        <f t="shared" si="263"/>
        <v>4.1712555295841467</v>
      </c>
      <c r="H5626" s="1">
        <f t="shared" si="261"/>
        <v>0.99999999790977845</v>
      </c>
      <c r="I5626" s="1">
        <f t="shared" si="262"/>
        <v>7.1714764684095787E-5</v>
      </c>
    </row>
    <row r="5627" spans="7:9">
      <c r="G5627" s="4">
        <f t="shared" si="263"/>
        <v>4.172255529584147</v>
      </c>
      <c r="H5627" s="1">
        <f t="shared" si="261"/>
        <v>0.99999999792031646</v>
      </c>
      <c r="I5627" s="1">
        <f t="shared" si="262"/>
        <v>7.1416211396626287E-5</v>
      </c>
    </row>
    <row r="5628" spans="7:9">
      <c r="G5628" s="4">
        <f t="shared" si="263"/>
        <v>4.1732555295841474</v>
      </c>
      <c r="H5628" s="1">
        <f t="shared" si="261"/>
        <v>0.99999999793080296</v>
      </c>
      <c r="I5628" s="1">
        <f t="shared" si="262"/>
        <v>7.1118829887285349E-5</v>
      </c>
    </row>
    <row r="5629" spans="7:9">
      <c r="G5629" s="4">
        <f t="shared" si="263"/>
        <v>4.1742555295841477</v>
      </c>
      <c r="H5629" s="1">
        <f t="shared" si="261"/>
        <v>0.99999999794123806</v>
      </c>
      <c r="I5629" s="1">
        <f t="shared" si="262"/>
        <v>7.0822615870241138E-5</v>
      </c>
    </row>
    <row r="5630" spans="7:9">
      <c r="G5630" s="4">
        <f t="shared" si="263"/>
        <v>4.175255529584148</v>
      </c>
      <c r="H5630" s="1">
        <f t="shared" si="261"/>
        <v>0.9999999979516222</v>
      </c>
      <c r="I5630" s="1">
        <f t="shared" si="262"/>
        <v>7.0527565074014948E-5</v>
      </c>
    </row>
    <row r="5631" spans="7:9">
      <c r="G5631" s="4">
        <f t="shared" si="263"/>
        <v>4.1762555295841484</v>
      </c>
      <c r="H5631" s="1">
        <f t="shared" si="261"/>
        <v>0.99999999796195549</v>
      </c>
      <c r="I5631" s="1">
        <f t="shared" si="262"/>
        <v>7.0233673241438987E-5</v>
      </c>
    </row>
    <row r="5632" spans="7:9">
      <c r="G5632" s="4">
        <f t="shared" si="263"/>
        <v>4.1772555295841487</v>
      </c>
      <c r="H5632" s="1">
        <f t="shared" si="261"/>
        <v>0.99999999797223826</v>
      </c>
      <c r="I5632" s="1">
        <f t="shared" si="262"/>
        <v>6.9940936129613481E-5</v>
      </c>
    </row>
    <row r="5633" spans="7:9">
      <c r="G5633" s="4">
        <f t="shared" si="263"/>
        <v>4.178255529584149</v>
      </c>
      <c r="H5633" s="1">
        <f t="shared" si="261"/>
        <v>0.99999999798247075</v>
      </c>
      <c r="I5633" s="1">
        <f t="shared" si="262"/>
        <v>6.9649349509863986E-5</v>
      </c>
    </row>
    <row r="5634" spans="7:9">
      <c r="G5634" s="4">
        <f t="shared" si="263"/>
        <v>4.1792555295841494</v>
      </c>
      <c r="H5634" s="1">
        <f t="shared" ref="H5634:H5659" si="264">1-$B$1*NORMSDIST($E$5-$E$6*G5634)</f>
        <v>0.99999999799265304</v>
      </c>
      <c r="I5634" s="1">
        <f t="shared" ref="I5634:I5659" si="265">_xlfn.NORM.S.DIST(G5634,FALSE)/(1-$B$16)</f>
        <v>6.9358909167699468E-5</v>
      </c>
    </row>
    <row r="5635" spans="7:9">
      <c r="G5635" s="4">
        <f t="shared" ref="G5635:G5659" si="266">G5634+0.001</f>
        <v>4.1802555295841497</v>
      </c>
      <c r="H5635" s="1">
        <f t="shared" si="264"/>
        <v>0.99999999800278561</v>
      </c>
      <c r="I5635" s="1">
        <f t="shared" si="265"/>
        <v>6.9069610902769519E-5</v>
      </c>
    </row>
    <row r="5636" spans="7:9">
      <c r="G5636" s="4">
        <f t="shared" si="266"/>
        <v>4.18125552958415</v>
      </c>
      <c r="H5636" s="1">
        <f t="shared" si="264"/>
        <v>0.99999999801286843</v>
      </c>
      <c r="I5636" s="1">
        <f t="shared" si="265"/>
        <v>6.8781450528822505E-5</v>
      </c>
    </row>
    <row r="5637" spans="7:9">
      <c r="G5637" s="4">
        <f t="shared" si="266"/>
        <v>4.1822555295841504</v>
      </c>
      <c r="H5637" s="1">
        <f t="shared" si="264"/>
        <v>0.99999999802290196</v>
      </c>
      <c r="I5637" s="1">
        <f t="shared" si="265"/>
        <v>6.8494423873663286E-5</v>
      </c>
    </row>
    <row r="5638" spans="7:9">
      <c r="G5638" s="4">
        <f t="shared" si="266"/>
        <v>4.1832555295841507</v>
      </c>
      <c r="H5638" s="1">
        <f t="shared" si="264"/>
        <v>0.99999999803288642</v>
      </c>
      <c r="I5638" s="1">
        <f t="shared" si="265"/>
        <v>6.8208526779111104E-5</v>
      </c>
    </row>
    <row r="5639" spans="7:9">
      <c r="G5639" s="4">
        <f t="shared" si="266"/>
        <v>4.184255529584151</v>
      </c>
      <c r="H5639" s="1">
        <f t="shared" si="264"/>
        <v>0.9999999980428218</v>
      </c>
      <c r="I5639" s="1">
        <f t="shared" si="265"/>
        <v>6.7923755100958059E-5</v>
      </c>
    </row>
    <row r="5640" spans="7:9">
      <c r="G5640" s="4">
        <f t="shared" si="266"/>
        <v>4.1852555295841514</v>
      </c>
      <c r="H5640" s="1">
        <f t="shared" si="264"/>
        <v>0.99999999805270867</v>
      </c>
      <c r="I5640" s="1">
        <f t="shared" si="265"/>
        <v>6.7640104708926923E-5</v>
      </c>
    </row>
    <row r="5641" spans="7:9">
      <c r="G5641" s="4">
        <f t="shared" si="266"/>
        <v>4.1862555295841517</v>
      </c>
      <c r="H5641" s="1">
        <f t="shared" si="264"/>
        <v>0.99999999806254702</v>
      </c>
      <c r="I5641" s="1">
        <f t="shared" si="265"/>
        <v>6.7357571486629882E-5</v>
      </c>
    </row>
    <row r="5642" spans="7:9">
      <c r="G5642" s="4">
        <f t="shared" si="266"/>
        <v>4.187255529584152</v>
      </c>
      <c r="H5642" s="1">
        <f t="shared" si="264"/>
        <v>0.99999999807233708</v>
      </c>
      <c r="I5642" s="1">
        <f t="shared" si="265"/>
        <v>6.7076151331526526E-5</v>
      </c>
    </row>
    <row r="5643" spans="7:9">
      <c r="G5643" s="4">
        <f t="shared" si="266"/>
        <v>4.1882555295841524</v>
      </c>
      <c r="H5643" s="1">
        <f t="shared" si="264"/>
        <v>0.99999999808207929</v>
      </c>
      <c r="I5643" s="1">
        <f t="shared" si="265"/>
        <v>6.6795840154882839E-5</v>
      </c>
    </row>
    <row r="5644" spans="7:9">
      <c r="G5644" s="4">
        <f t="shared" si="266"/>
        <v>4.1892555295841527</v>
      </c>
      <c r="H5644" s="1">
        <f t="shared" si="264"/>
        <v>0.99999999809177365</v>
      </c>
      <c r="I5644" s="1">
        <f t="shared" si="265"/>
        <v>6.6516633881729466E-5</v>
      </c>
    </row>
    <row r="5645" spans="7:9">
      <c r="G5645" s="4">
        <f t="shared" si="266"/>
        <v>4.190255529584153</v>
      </c>
      <c r="H5645" s="1">
        <f t="shared" si="264"/>
        <v>0.99999999810142048</v>
      </c>
      <c r="I5645" s="1">
        <f t="shared" si="265"/>
        <v>6.6238528450820509E-5</v>
      </c>
    </row>
    <row r="5646" spans="7:9">
      <c r="G5646" s="4">
        <f t="shared" si="266"/>
        <v>4.1912555295841534</v>
      </c>
      <c r="H5646" s="1">
        <f t="shared" si="264"/>
        <v>0.99999999811102003</v>
      </c>
      <c r="I5646" s="1">
        <f t="shared" si="265"/>
        <v>6.5961519814592548E-5</v>
      </c>
    </row>
    <row r="5647" spans="7:9">
      <c r="G5647" s="4">
        <f t="shared" si="266"/>
        <v>4.1922555295841537</v>
      </c>
      <c r="H5647" s="1">
        <f t="shared" si="264"/>
        <v>0.9999999981205725</v>
      </c>
      <c r="I5647" s="1">
        <f t="shared" si="265"/>
        <v>6.5685603939123719E-5</v>
      </c>
    </row>
    <row r="5648" spans="7:9">
      <c r="G5648" s="4">
        <f t="shared" si="266"/>
        <v>4.193255529584154</v>
      </c>
      <c r="H5648" s="1">
        <f t="shared" si="264"/>
        <v>0.99999999813007812</v>
      </c>
      <c r="I5648" s="1">
        <f t="shared" si="265"/>
        <v>6.5410776804092133E-5</v>
      </c>
    </row>
    <row r="5649" spans="7:9">
      <c r="G5649" s="4">
        <f t="shared" si="266"/>
        <v>4.1942555295841544</v>
      </c>
      <c r="H5649" s="1">
        <f t="shared" si="264"/>
        <v>0.99999999813953711</v>
      </c>
      <c r="I5649" s="1">
        <f t="shared" si="265"/>
        <v>6.5137034402735675E-5</v>
      </c>
    </row>
    <row r="5650" spans="7:9">
      <c r="G5650" s="4">
        <f t="shared" si="266"/>
        <v>4.1952555295841547</v>
      </c>
      <c r="H5650" s="1">
        <f t="shared" si="264"/>
        <v>0.99999999814894958</v>
      </c>
      <c r="I5650" s="1">
        <f t="shared" si="265"/>
        <v>6.4864372741811084E-5</v>
      </c>
    </row>
    <row r="5651" spans="7:9">
      <c r="G5651" s="4">
        <f t="shared" si="266"/>
        <v>4.196255529584155</v>
      </c>
      <c r="H5651" s="1">
        <f t="shared" si="264"/>
        <v>0.99999999815831597</v>
      </c>
      <c r="I5651" s="1">
        <f t="shared" si="265"/>
        <v>6.4592787841553275E-5</v>
      </c>
    </row>
    <row r="5652" spans="7:9">
      <c r="G5652" s="4">
        <f t="shared" si="266"/>
        <v>4.1972555295841554</v>
      </c>
      <c r="H5652" s="1">
        <f t="shared" si="264"/>
        <v>0.99999999816763629</v>
      </c>
      <c r="I5652" s="1">
        <f t="shared" si="265"/>
        <v>6.4322275735634573E-5</v>
      </c>
    </row>
    <row r="5653" spans="7:9">
      <c r="G5653" s="4">
        <f t="shared" si="266"/>
        <v>4.1982555295841557</v>
      </c>
      <c r="H5653" s="1">
        <f t="shared" si="264"/>
        <v>0.99999999817691088</v>
      </c>
      <c r="I5653" s="1">
        <f t="shared" si="265"/>
        <v>6.4052832471124725E-5</v>
      </c>
    </row>
    <row r="5654" spans="7:9">
      <c r="G5654" s="4">
        <f t="shared" si="266"/>
        <v>4.199255529584156</v>
      </c>
      <c r="H5654" s="1">
        <f t="shared" si="264"/>
        <v>0.99999999818613994</v>
      </c>
      <c r="I5654" s="1">
        <f t="shared" si="265"/>
        <v>6.378445410845052E-5</v>
      </c>
    </row>
    <row r="5655" spans="7:9">
      <c r="G5655" s="4">
        <f t="shared" si="266"/>
        <v>4.2002555295841564</v>
      </c>
      <c r="H5655" s="1">
        <f t="shared" si="264"/>
        <v>0.9999999981953237</v>
      </c>
      <c r="I5655" s="1">
        <f t="shared" si="265"/>
        <v>6.3517136721354963E-5</v>
      </c>
    </row>
    <row r="5656" spans="7:9">
      <c r="G5656" s="4">
        <f t="shared" si="266"/>
        <v>4.2012555295841567</v>
      </c>
      <c r="H5656" s="1">
        <f t="shared" si="264"/>
        <v>0.99999999820446239</v>
      </c>
      <c r="I5656" s="1">
        <f t="shared" si="265"/>
        <v>6.3250876396857855E-5</v>
      </c>
    </row>
    <row r="5657" spans="7:9">
      <c r="G5657" s="4">
        <f t="shared" si="266"/>
        <v>4.202255529584157</v>
      </c>
      <c r="H5657" s="1">
        <f t="shared" si="264"/>
        <v>0.99999999821355612</v>
      </c>
      <c r="I5657" s="1">
        <f t="shared" si="265"/>
        <v>6.2985669235215565E-5</v>
      </c>
    </row>
    <row r="5658" spans="7:9">
      <c r="G5658" s="4">
        <f t="shared" si="266"/>
        <v>4.2032555295841574</v>
      </c>
      <c r="H5658" s="1">
        <f t="shared" si="264"/>
        <v>0.9999999982226051</v>
      </c>
      <c r="I5658" s="1">
        <f t="shared" si="265"/>
        <v>6.2721511349880961E-5</v>
      </c>
    </row>
    <row r="5659" spans="7:9">
      <c r="G5659" s="4">
        <f t="shared" si="266"/>
        <v>4.2042555295841577</v>
      </c>
      <c r="H5659" s="1">
        <f t="shared" si="264"/>
        <v>0.99999999823160968</v>
      </c>
      <c r="I5659" s="1">
        <f t="shared" si="265"/>
        <v>6.2458398867463571E-5</v>
      </c>
    </row>
  </sheetData>
  <pageMargins left="0.75" right="0.75" top="1" bottom="1" header="0.5" footer="0.5"/>
  <pageSetup orientation="portrait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0F35-C424-45C4-B778-4996A4131A83}">
  <sheetPr codeName="Sheet95">
    <tabColor rgb="FFFF0000"/>
  </sheetPr>
  <dimension ref="A1:BJ247"/>
  <sheetViews>
    <sheetView topLeftCell="A115" zoomScale="80" zoomScaleNormal="80" workbookViewId="0">
      <selection activeCell="B131" sqref="B131"/>
    </sheetView>
  </sheetViews>
  <sheetFormatPr defaultColWidth="8.81640625" defaultRowHeight="13"/>
  <cols>
    <col min="1" max="1" width="8.81640625" style="1"/>
    <col min="2" max="2" width="26.81640625" style="1" customWidth="1"/>
    <col min="3" max="3" width="8.81640625" style="1"/>
    <col min="4" max="4" width="17.6328125" style="1" customWidth="1"/>
    <col min="5" max="14" width="6.1796875" style="1" customWidth="1"/>
    <col min="15" max="15" width="7.1796875" style="1" customWidth="1"/>
    <col min="16" max="16" width="8.6328125" style="22" customWidth="1"/>
    <col min="17" max="17" width="7.81640625" style="22" customWidth="1"/>
    <col min="18" max="18" width="9.08984375" style="1" customWidth="1"/>
    <col min="19" max="27" width="7.1796875" style="1" customWidth="1"/>
    <col min="28" max="28" width="1.453125" style="1" customWidth="1"/>
    <col min="29" max="29" width="9.08984375" style="1" customWidth="1"/>
    <col min="30" max="38" width="7.1796875" style="1" customWidth="1"/>
    <col min="39" max="39" width="2.1796875" style="1" customWidth="1"/>
    <col min="40" max="40" width="7.81640625" style="22" customWidth="1"/>
    <col min="41" max="41" width="7.1796875" style="1" customWidth="1"/>
    <col min="42" max="50" width="8.1796875" style="1" customWidth="1"/>
    <col min="51" max="51" width="3.81640625" style="1" customWidth="1"/>
    <col min="52" max="16384" width="8.81640625" style="1"/>
  </cols>
  <sheetData>
    <row r="1" spans="2:61" ht="13.5" thickBot="1">
      <c r="R1" s="20">
        <v>0.995</v>
      </c>
      <c r="AC1" s="20">
        <v>0.999</v>
      </c>
      <c r="AM1" s="23"/>
      <c r="AO1" s="20">
        <v>0.995</v>
      </c>
      <c r="AZ1" s="20">
        <v>0.999</v>
      </c>
    </row>
    <row r="2" spans="2:61" ht="14.5">
      <c r="B2" s="24" t="s">
        <v>34</v>
      </c>
      <c r="C2" s="25"/>
      <c r="D2" s="25"/>
      <c r="E2" s="25">
        <v>1</v>
      </c>
      <c r="F2" s="25">
        <v>2</v>
      </c>
      <c r="G2" s="25">
        <v>3</v>
      </c>
      <c r="H2" s="25">
        <v>4</v>
      </c>
      <c r="I2" s="25">
        <v>5</v>
      </c>
      <c r="J2" s="25">
        <v>6</v>
      </c>
      <c r="K2" s="25">
        <v>7</v>
      </c>
      <c r="L2" s="25">
        <v>8</v>
      </c>
      <c r="M2" s="25">
        <v>9</v>
      </c>
      <c r="N2" s="26">
        <v>10</v>
      </c>
      <c r="P2" s="27" t="s">
        <v>35</v>
      </c>
      <c r="Q2" s="27" t="s">
        <v>0</v>
      </c>
      <c r="R2" s="28">
        <v>1</v>
      </c>
      <c r="S2" s="28">
        <v>2</v>
      </c>
      <c r="T2" s="28">
        <v>3</v>
      </c>
      <c r="U2" s="28">
        <v>4</v>
      </c>
      <c r="V2" s="28">
        <v>5</v>
      </c>
      <c r="W2" s="28">
        <v>6</v>
      </c>
      <c r="X2" s="28">
        <v>7</v>
      </c>
      <c r="Y2" s="28">
        <v>8</v>
      </c>
      <c r="Z2" s="28">
        <v>9</v>
      </c>
      <c r="AA2" s="28">
        <v>10</v>
      </c>
      <c r="AC2" s="28">
        <v>1</v>
      </c>
      <c r="AD2" s="28">
        <v>2</v>
      </c>
      <c r="AE2" s="28">
        <v>3</v>
      </c>
      <c r="AF2" s="28">
        <v>4</v>
      </c>
      <c r="AG2" s="28">
        <v>5</v>
      </c>
      <c r="AH2" s="28">
        <v>6</v>
      </c>
      <c r="AI2" s="28">
        <v>7</v>
      </c>
      <c r="AJ2" s="28">
        <v>8</v>
      </c>
      <c r="AK2" s="28">
        <v>9</v>
      </c>
      <c r="AL2" s="28">
        <v>10</v>
      </c>
      <c r="AM2" s="29"/>
      <c r="AN2" s="27" t="s">
        <v>0</v>
      </c>
      <c r="AO2" s="28">
        <v>1</v>
      </c>
      <c r="AP2" s="28">
        <v>2</v>
      </c>
      <c r="AQ2" s="28">
        <v>3</v>
      </c>
      <c r="AR2" s="28">
        <v>4</v>
      </c>
      <c r="AS2" s="28">
        <v>5</v>
      </c>
      <c r="AT2" s="28">
        <v>6</v>
      </c>
      <c r="AU2" s="28">
        <v>7</v>
      </c>
      <c r="AV2" s="28">
        <v>8</v>
      </c>
      <c r="AW2" s="28">
        <v>9</v>
      </c>
      <c r="AX2" s="28">
        <v>10</v>
      </c>
      <c r="AZ2" s="28">
        <v>1</v>
      </c>
      <c r="BA2" s="28">
        <v>2</v>
      </c>
      <c r="BB2" s="28">
        <v>3</v>
      </c>
      <c r="BC2" s="28">
        <v>4</v>
      </c>
      <c r="BD2" s="28">
        <v>5</v>
      </c>
      <c r="BE2" s="28">
        <v>6</v>
      </c>
      <c r="BF2" s="28">
        <v>7</v>
      </c>
      <c r="BG2" s="28">
        <v>8</v>
      </c>
      <c r="BH2" s="28">
        <v>9</v>
      </c>
      <c r="BI2" s="28">
        <v>10</v>
      </c>
    </row>
    <row r="3" spans="2:61" ht="14.5">
      <c r="B3" s="30" t="s">
        <v>36</v>
      </c>
      <c r="C3" s="28">
        <v>0</v>
      </c>
      <c r="D3" s="31" t="s">
        <v>37</v>
      </c>
      <c r="E3" s="32">
        <v>1E-3</v>
      </c>
      <c r="F3" s="32">
        <v>1E-3</v>
      </c>
      <c r="G3" s="32">
        <v>1E-3</v>
      </c>
      <c r="H3" s="32">
        <v>1E-3</v>
      </c>
      <c r="I3" s="32">
        <v>1E-3</v>
      </c>
      <c r="J3" s="32">
        <v>1E-3</v>
      </c>
      <c r="K3" s="32">
        <v>1E-3</v>
      </c>
      <c r="L3" s="32">
        <v>1E-3</v>
      </c>
      <c r="M3" s="32">
        <v>1E-3</v>
      </c>
      <c r="N3" s="33">
        <v>1E-3</v>
      </c>
      <c r="P3" s="34">
        <f>'[2]EIOPA - Nongreen'!$E$114</f>
        <v>0.56000000000000005</v>
      </c>
      <c r="Q3" s="35">
        <f>1-P3</f>
        <v>0.43999999999999995</v>
      </c>
      <c r="R3" s="36">
        <v>1.6273410818921902E-4</v>
      </c>
      <c r="S3" s="36">
        <v>1.6273410818921902E-4</v>
      </c>
      <c r="T3" s="36">
        <v>1.6273410818921902E-4</v>
      </c>
      <c r="U3" s="36">
        <v>1.6273410818921902E-4</v>
      </c>
      <c r="V3" s="36">
        <v>1.6273410818921902E-4</v>
      </c>
      <c r="W3" s="36">
        <v>1.6273410818921902E-4</v>
      </c>
      <c r="X3" s="36">
        <v>1.6273410818921902E-4</v>
      </c>
      <c r="Y3" s="36">
        <v>1.6273410818921902E-4</v>
      </c>
      <c r="Z3" s="36">
        <v>1.6273410818921902E-4</v>
      </c>
      <c r="AA3" s="36">
        <v>1.6273410818921902E-4</v>
      </c>
      <c r="AM3" s="23"/>
      <c r="AN3" s="37">
        <v>0.45</v>
      </c>
      <c r="AO3" s="36">
        <v>1.2862194746471065E-4</v>
      </c>
      <c r="AP3" s="36">
        <v>1.2862194746471065E-4</v>
      </c>
      <c r="AQ3" s="36">
        <v>1.2862194746471065E-4</v>
      </c>
      <c r="AR3" s="36">
        <v>1.2862194746471065E-4</v>
      </c>
      <c r="AS3" s="36">
        <v>1.2862194746471065E-4</v>
      </c>
      <c r="AT3" s="36">
        <v>1.2862194746471065E-4</v>
      </c>
      <c r="AU3" s="36">
        <v>1.2862194746471065E-4</v>
      </c>
      <c r="AV3" s="36">
        <v>1.2862194746471065E-4</v>
      </c>
      <c r="AW3" s="36">
        <v>1.2862194746471065E-4</v>
      </c>
      <c r="AX3" s="36">
        <v>1.2862194746471065E-4</v>
      </c>
    </row>
    <row r="4" spans="2:61" ht="14.5">
      <c r="B4" s="38"/>
      <c r="C4" s="28">
        <v>1</v>
      </c>
      <c r="D4" s="31" t="s">
        <v>38</v>
      </c>
      <c r="E4" s="32">
        <v>1E-3</v>
      </c>
      <c r="F4" s="32">
        <v>1E-3</v>
      </c>
      <c r="G4" s="32">
        <v>1E-3</v>
      </c>
      <c r="H4" s="32">
        <v>1E-3</v>
      </c>
      <c r="I4" s="32">
        <v>1E-3</v>
      </c>
      <c r="J4" s="32">
        <v>1E-3</v>
      </c>
      <c r="K4" s="32">
        <v>1E-3</v>
      </c>
      <c r="L4" s="32">
        <v>1E-3</v>
      </c>
      <c r="M4" s="32">
        <v>1E-3</v>
      </c>
      <c r="N4" s="33">
        <v>1E-3</v>
      </c>
      <c r="R4" s="36">
        <v>1.6273410818921902E-4</v>
      </c>
      <c r="S4" s="36">
        <v>1.6273410818921902E-4</v>
      </c>
      <c r="T4" s="36">
        <v>1.6273410818921902E-4</v>
      </c>
      <c r="U4" s="36">
        <v>1.6273410818921902E-4</v>
      </c>
      <c r="V4" s="36">
        <v>1.6273410818921902E-4</v>
      </c>
      <c r="W4" s="36">
        <v>1.6273410818921902E-4</v>
      </c>
      <c r="X4" s="36">
        <v>1.6273410818921902E-4</v>
      </c>
      <c r="Y4" s="36">
        <v>1.6273410818921902E-4</v>
      </c>
      <c r="Z4" s="36">
        <v>1.6273410818921902E-4</v>
      </c>
      <c r="AA4" s="36">
        <v>1.6273410818921902E-4</v>
      </c>
      <c r="AM4" s="23"/>
      <c r="AO4" s="36">
        <v>1.2862194746471065E-4</v>
      </c>
      <c r="AP4" s="36">
        <v>1.2862194746471065E-4</v>
      </c>
      <c r="AQ4" s="36">
        <v>1.2862194746471065E-4</v>
      </c>
      <c r="AR4" s="36">
        <v>1.2862194746471065E-4</v>
      </c>
      <c r="AS4" s="36">
        <v>1.2862194746471065E-4</v>
      </c>
      <c r="AT4" s="36">
        <v>1.2862194746471065E-4</v>
      </c>
      <c r="AU4" s="36">
        <v>1.2862194746471065E-4</v>
      </c>
      <c r="AV4" s="36">
        <v>1.2862194746471065E-4</v>
      </c>
      <c r="AW4" s="36">
        <v>1.2862194746471065E-4</v>
      </c>
      <c r="AX4" s="36">
        <v>1.2862194746471065E-4</v>
      </c>
    </row>
    <row r="5" spans="2:61" ht="14.5">
      <c r="B5" s="38"/>
      <c r="C5" s="28">
        <v>2</v>
      </c>
      <c r="D5" s="31" t="s">
        <v>10</v>
      </c>
      <c r="E5" s="32">
        <v>1E-3</v>
      </c>
      <c r="F5" s="32">
        <v>1E-3</v>
      </c>
      <c r="G5" s="39">
        <v>0.1</v>
      </c>
      <c r="H5" s="39">
        <v>0.1</v>
      </c>
      <c r="I5" s="39">
        <v>0.2</v>
      </c>
      <c r="J5" s="39">
        <v>0.2</v>
      </c>
      <c r="K5" s="39">
        <v>0.3</v>
      </c>
      <c r="L5" s="39">
        <v>0.3</v>
      </c>
      <c r="M5" s="39">
        <v>0.3</v>
      </c>
      <c r="N5" s="40">
        <v>0.4</v>
      </c>
      <c r="R5" s="41">
        <v>1.2576368196549485E-4</v>
      </c>
      <c r="S5" s="36">
        <f>S6/T6*T5</f>
        <v>1.4153395219071632E-2</v>
      </c>
      <c r="T5" s="41">
        <v>1.8234584513510874E-2</v>
      </c>
      <c r="U5" s="41">
        <v>1.7944837571334114E-2</v>
      </c>
      <c r="V5" s="41">
        <v>2.0629687921331179E-2</v>
      </c>
      <c r="W5" s="41">
        <v>2.0482047333414036E-2</v>
      </c>
      <c r="X5" s="41">
        <v>2.2652707747756667E-2</v>
      </c>
      <c r="Y5" s="41">
        <v>2.2599925675524244E-2</v>
      </c>
      <c r="Z5" s="41">
        <v>2.259577390042216E-2</v>
      </c>
      <c r="AA5" s="41">
        <v>2.4505176034945442E-2</v>
      </c>
      <c r="AC5" s="41">
        <v>3.5225308031469155E-4</v>
      </c>
      <c r="AD5" s="36">
        <f>AD6/AE6*AE5</f>
        <v>1.1375928351634005E-2</v>
      </c>
      <c r="AE5" s="41">
        <v>1.378834890616591E-2</v>
      </c>
      <c r="AF5" s="41">
        <v>1.306184374894802E-2</v>
      </c>
      <c r="AG5" s="41">
        <v>1.6592314754643085E-2</v>
      </c>
      <c r="AH5" s="41">
        <v>1.6203794099484442E-2</v>
      </c>
      <c r="AI5" s="41">
        <v>1.894898633431033E-2</v>
      </c>
      <c r="AJ5" s="41">
        <v>1.8747094438917242E-2</v>
      </c>
      <c r="AK5" s="41">
        <v>1.8635530093123635E-2</v>
      </c>
      <c r="AL5" s="41">
        <v>2.1010716489002036E-2</v>
      </c>
      <c r="AM5" s="42"/>
      <c r="AO5" s="41">
        <v>1.2862194746471065E-4</v>
      </c>
      <c r="AP5" s="36">
        <f>AP6/AQ6*AQ5</f>
        <v>1.4236971922801231E-2</v>
      </c>
      <c r="AQ5" s="41">
        <v>1.8344033808622213E-2</v>
      </c>
      <c r="AR5" s="41">
        <v>1.8047717540337974E-2</v>
      </c>
      <c r="AS5" s="41">
        <v>2.0793977861488327E-2</v>
      </c>
      <c r="AT5" s="41">
        <v>2.0643039839591485E-2</v>
      </c>
      <c r="AU5" s="41">
        <v>2.2863684406218387E-2</v>
      </c>
      <c r="AV5" s="41">
        <v>2.2809822888414624E-2</v>
      </c>
      <c r="AW5" s="41">
        <v>2.2805705992484191E-2</v>
      </c>
      <c r="AX5" s="41">
        <v>2.4759508111931641E-2</v>
      </c>
      <c r="AZ5" s="41">
        <v>3.6025883214002547E-4</v>
      </c>
      <c r="BA5" s="36">
        <f>BA6/BB6*BB5</f>
        <v>1.1518625901710411E-2</v>
      </c>
      <c r="BB5" s="41">
        <v>1.3961849920985201E-2</v>
      </c>
      <c r="BC5" s="41">
        <v>1.3218847683118297E-2</v>
      </c>
      <c r="BD5" s="41">
        <v>1.6830101995489281E-2</v>
      </c>
      <c r="BE5" s="41">
        <v>1.643281822295703E-2</v>
      </c>
      <c r="BF5" s="41">
        <v>1.924127101151377E-2</v>
      </c>
      <c r="BG5" s="41">
        <v>1.9034934963062133E-2</v>
      </c>
      <c r="BH5" s="41">
        <v>1.892099204527194E-2</v>
      </c>
      <c r="BI5" s="41">
        <v>2.1351463780178461E-2</v>
      </c>
    </row>
    <row r="6" spans="2:61" ht="14.5">
      <c r="B6" s="38"/>
      <c r="C6" s="28">
        <v>3</v>
      </c>
      <c r="D6" s="31" t="s">
        <v>39</v>
      </c>
      <c r="E6" s="39">
        <v>0.1</v>
      </c>
      <c r="F6" s="39">
        <v>0.2</v>
      </c>
      <c r="G6" s="39">
        <v>0.4</v>
      </c>
      <c r="H6" s="39">
        <v>0.5</v>
      </c>
      <c r="I6" s="39">
        <v>0.7</v>
      </c>
      <c r="J6" s="39">
        <v>0.8</v>
      </c>
      <c r="K6" s="39">
        <v>1</v>
      </c>
      <c r="L6" s="39">
        <v>1.1000000000000001</v>
      </c>
      <c r="M6" s="39">
        <v>1.3</v>
      </c>
      <c r="N6" s="40">
        <v>1.4</v>
      </c>
      <c r="R6" s="41">
        <v>7.7275948572905415E-3</v>
      </c>
      <c r="S6" s="41">
        <v>1.5278526451216331E-2</v>
      </c>
      <c r="T6" s="41">
        <v>1.9684151929934571E-2</v>
      </c>
      <c r="U6" s="41">
        <v>2.1084636776424005E-2</v>
      </c>
      <c r="V6" s="41">
        <v>2.3899222031184303E-2</v>
      </c>
      <c r="W6" s="41">
        <v>2.498254411965577E-2</v>
      </c>
      <c r="X6" s="41">
        <v>2.7229497726570292E-2</v>
      </c>
      <c r="Y6" s="41">
        <v>2.8166948821753378E-2</v>
      </c>
      <c r="Z6" s="41">
        <v>3.0067831281931138E-2</v>
      </c>
      <c r="AA6" s="41">
        <v>3.0897023407380382E-2</v>
      </c>
      <c r="AC6" s="41">
        <v>1.5044107037176908E-2</v>
      </c>
      <c r="AD6" s="41">
        <v>2.5768832333307869E-2</v>
      </c>
      <c r="AE6" s="41">
        <v>3.1233464217898545E-2</v>
      </c>
      <c r="AF6" s="41">
        <v>3.2627981214612849E-2</v>
      </c>
      <c r="AG6" s="41">
        <v>3.5955425482894293E-2</v>
      </c>
      <c r="AH6" s="41">
        <v>3.7072064580793276E-2</v>
      </c>
      <c r="AI6" s="41">
        <v>3.9700897515088887E-2</v>
      </c>
      <c r="AJ6" s="41">
        <v>4.0691792100745458E-2</v>
      </c>
      <c r="AK6" s="41">
        <v>4.2903973728661289E-2</v>
      </c>
      <c r="AL6" s="41">
        <v>4.3792213396859486E-2</v>
      </c>
      <c r="AM6" s="42"/>
      <c r="AO6" s="41">
        <v>7.9032220131380546E-3</v>
      </c>
      <c r="AP6" s="41">
        <v>1.5622190187198279E-2</v>
      </c>
      <c r="AQ6" s="41">
        <v>2.0128857913931028E-2</v>
      </c>
      <c r="AR6" s="41">
        <v>2.1561897785658427E-2</v>
      </c>
      <c r="AS6" s="41">
        <v>2.4442112493478406E-2</v>
      </c>
      <c r="AT6" s="41">
        <v>2.5551251708129344E-2</v>
      </c>
      <c r="AU6" s="41">
        <v>2.7851681987467694E-2</v>
      </c>
      <c r="AV6" s="41">
        <v>2.8812124312237203E-2</v>
      </c>
      <c r="AW6" s="41">
        <v>3.07593551840993E-2</v>
      </c>
      <c r="AX6" s="41">
        <v>3.1609567460590321E-2</v>
      </c>
      <c r="AZ6" s="41">
        <v>1.5386018560749112E-2</v>
      </c>
      <c r="BA6" s="41">
        <v>2.6354418831046288E-2</v>
      </c>
      <c r="BB6" s="41">
        <v>3.1944473552111489E-2</v>
      </c>
      <c r="BC6" s="41">
        <v>3.3371600160673198E-2</v>
      </c>
      <c r="BD6" s="41">
        <v>3.6776784899724295E-2</v>
      </c>
      <c r="BE6" s="41">
        <v>3.7920279212351846E-2</v>
      </c>
      <c r="BF6" s="41">
        <v>4.0611862282230141E-2</v>
      </c>
      <c r="BG6" s="41">
        <v>4.1627335166839259E-2</v>
      </c>
      <c r="BH6" s="41">
        <v>4.3893667491016114E-2</v>
      </c>
      <c r="BI6" s="41">
        <v>4.4804730416434443E-2</v>
      </c>
    </row>
    <row r="7" spans="2:61" ht="14.5">
      <c r="B7" s="38"/>
      <c r="C7" s="28">
        <v>4</v>
      </c>
      <c r="D7" s="31" t="s">
        <v>40</v>
      </c>
      <c r="E7" s="39">
        <v>0.4</v>
      </c>
      <c r="F7" s="39">
        <v>1.3</v>
      </c>
      <c r="G7" s="39">
        <v>2.2999999999999998</v>
      </c>
      <c r="H7" s="39">
        <v>3.5</v>
      </c>
      <c r="I7" s="39">
        <v>4.7</v>
      </c>
      <c r="J7" s="39">
        <v>5.5</v>
      </c>
      <c r="K7" s="39">
        <v>6</v>
      </c>
      <c r="L7" s="39">
        <v>6.3</v>
      </c>
      <c r="M7" s="39">
        <v>6.7</v>
      </c>
      <c r="N7" s="40">
        <v>7.2</v>
      </c>
      <c r="R7" s="41">
        <v>2.2289245348660957E-2</v>
      </c>
      <c r="S7" s="41">
        <v>4.7472892926928051E-2</v>
      </c>
      <c r="T7" s="41">
        <v>5.6636859793779679E-2</v>
      </c>
      <c r="U7" s="41">
        <v>6.3913324904741636E-2</v>
      </c>
      <c r="V7" s="41">
        <v>6.8970167653355618E-2</v>
      </c>
      <c r="W7" s="41">
        <v>7.0883667746897444E-2</v>
      </c>
      <c r="X7" s="41">
        <v>7.1282529463442906E-2</v>
      </c>
      <c r="Y7" s="41">
        <v>7.0985790347646127E-2</v>
      </c>
      <c r="Z7" s="41">
        <v>7.1148676924020576E-2</v>
      </c>
      <c r="AA7" s="41">
        <v>7.1619448864756186E-2</v>
      </c>
      <c r="AC7" s="41">
        <v>3.7777124142871682E-2</v>
      </c>
      <c r="AD7" s="41">
        <v>7.1189720751313496E-2</v>
      </c>
      <c r="AE7" s="41">
        <v>8.1515827627286833E-2</v>
      </c>
      <c r="AF7" s="41">
        <v>8.9628899799655437E-2</v>
      </c>
      <c r="AG7" s="41">
        <v>9.5131797555581932E-2</v>
      </c>
      <c r="AH7" s="41">
        <v>9.6957970962028017E-2</v>
      </c>
      <c r="AI7" s="41">
        <v>9.7076399368630037E-2</v>
      </c>
      <c r="AJ7" s="41">
        <v>9.6443815221246398E-2</v>
      </c>
      <c r="AK7" s="41">
        <v>9.6409052070897949E-2</v>
      </c>
      <c r="AL7" s="41">
        <v>9.6774355976242316E-2</v>
      </c>
      <c r="AM7" s="42"/>
      <c r="AO7" s="41">
        <v>2.2795819106585073E-2</v>
      </c>
      <c r="AP7" s="41">
        <v>4.8558924529607812E-2</v>
      </c>
      <c r="AQ7" s="41">
        <v>5.7941858193533605E-2</v>
      </c>
      <c r="AR7" s="41">
        <v>6.540023564733613E-2</v>
      </c>
      <c r="AS7" s="41">
        <v>7.0591710140611261E-2</v>
      </c>
      <c r="AT7" s="41">
        <v>7.2563878664286735E-2</v>
      </c>
      <c r="AU7" s="41">
        <v>7.298273837463809E-2</v>
      </c>
      <c r="AV7" s="41">
        <v>7.2687122880083568E-2</v>
      </c>
      <c r="AW7" s="41">
        <v>7.286375121618216E-2</v>
      </c>
      <c r="AX7" s="41">
        <v>7.3357480433807187E-2</v>
      </c>
      <c r="AZ7" s="41">
        <v>3.8635695146118768E-2</v>
      </c>
      <c r="BA7" s="41">
        <v>7.2818101158089038E-2</v>
      </c>
      <c r="BB7" s="41">
        <v>8.3392172975246134E-2</v>
      </c>
      <c r="BC7" s="41">
        <v>9.1709771815121244E-2</v>
      </c>
      <c r="BD7" s="41">
        <v>9.7361383546416019E-2</v>
      </c>
      <c r="BE7" s="41">
        <v>9.9246982665680328E-2</v>
      </c>
      <c r="BF7" s="41">
        <v>9.938083068921344E-2</v>
      </c>
      <c r="BG7" s="41">
        <v>9.8742909458418959E-2</v>
      </c>
      <c r="BH7" s="41">
        <v>9.8719000147728331E-2</v>
      </c>
      <c r="BI7" s="41">
        <v>9.9106882856555834E-2</v>
      </c>
    </row>
    <row r="8" spans="2:61" ht="15" thickBot="1">
      <c r="B8" s="43"/>
      <c r="C8" s="44">
        <v>5</v>
      </c>
      <c r="D8" s="45" t="s">
        <v>17</v>
      </c>
      <c r="E8" s="46">
        <v>2.5</v>
      </c>
      <c r="F8" s="46">
        <v>5.4</v>
      </c>
      <c r="G8" s="46">
        <v>8.6999999999999993</v>
      </c>
      <c r="H8" s="46">
        <v>11.5</v>
      </c>
      <c r="I8" s="46">
        <v>13.9</v>
      </c>
      <c r="J8" s="46">
        <v>15.7</v>
      </c>
      <c r="K8" s="46">
        <v>17.5</v>
      </c>
      <c r="L8" s="46">
        <v>19</v>
      </c>
      <c r="M8" s="46">
        <v>20.6</v>
      </c>
      <c r="N8" s="47">
        <v>22.1</v>
      </c>
      <c r="R8" s="41">
        <v>6.6580881572417941E-2</v>
      </c>
      <c r="S8" s="41">
        <v>0.10949385381420124</v>
      </c>
      <c r="T8" s="41">
        <v>0.12072981874407673</v>
      </c>
      <c r="U8" s="41">
        <v>0.12539335358295381</v>
      </c>
      <c r="V8" s="41">
        <v>0.12735662385587576</v>
      </c>
      <c r="W8" s="41">
        <v>0.12759815025042948</v>
      </c>
      <c r="X8" s="41">
        <v>0.12751945095069206</v>
      </c>
      <c r="Y8" s="41">
        <v>0.12692330926147549</v>
      </c>
      <c r="Z8" s="41">
        <v>0.12625365890287343</v>
      </c>
      <c r="AA8" s="41">
        <v>0.125377585637334</v>
      </c>
      <c r="AC8" s="41">
        <v>9.1821016167532271E-2</v>
      </c>
      <c r="AD8" s="41">
        <v>0.14338431627510662</v>
      </c>
      <c r="AE8" s="41">
        <v>0.15568133898389508</v>
      </c>
      <c r="AF8" s="41">
        <v>0.16047551792151227</v>
      </c>
      <c r="AG8" s="41">
        <v>0.16230600623428706</v>
      </c>
      <c r="AH8" s="41">
        <v>0.16224934314219552</v>
      </c>
      <c r="AI8" s="41">
        <v>0.16191615620961602</v>
      </c>
      <c r="AJ8" s="41">
        <v>0.16103802367734368</v>
      </c>
      <c r="AK8" s="41">
        <v>0.16012406603729046</v>
      </c>
      <c r="AL8" s="41">
        <v>0.15900267082996486</v>
      </c>
      <c r="AM8" s="42"/>
      <c r="AO8" s="41">
        <v>6.8094083426336549E-2</v>
      </c>
      <c r="AP8" s="41">
        <v>0.11202366782594053</v>
      </c>
      <c r="AQ8" s="41">
        <v>0.12355959618314551</v>
      </c>
      <c r="AR8" s="41">
        <v>0.12837156098525243</v>
      </c>
      <c r="AS8" s="41">
        <v>0.13041770169226777</v>
      </c>
      <c r="AT8" s="41">
        <v>0.13069418016582066</v>
      </c>
      <c r="AU8" s="41">
        <v>0.13064297134982777</v>
      </c>
      <c r="AV8" s="41">
        <v>0.13005750755918233</v>
      </c>
      <c r="AW8" s="41">
        <v>0.12939757833728111</v>
      </c>
      <c r="AX8" s="41">
        <v>0.12852407698983348</v>
      </c>
      <c r="AZ8" s="41">
        <v>9.3907857444067114E-2</v>
      </c>
      <c r="BA8" s="41">
        <v>0.14669310387968484</v>
      </c>
      <c r="BB8" s="41">
        <v>0.15932136961452276</v>
      </c>
      <c r="BC8" s="41">
        <v>0.16427307164006544</v>
      </c>
      <c r="BD8" s="41">
        <v>0.16618858751307053</v>
      </c>
      <c r="BE8" s="41">
        <v>0.16616375435206093</v>
      </c>
      <c r="BF8" s="41">
        <v>0.16585591948019016</v>
      </c>
      <c r="BG8" s="41">
        <v>0.16498492258247605</v>
      </c>
      <c r="BH8" s="41">
        <v>0.16407815127024589</v>
      </c>
      <c r="BI8" s="41">
        <v>0.16295642371542862</v>
      </c>
    </row>
    <row r="9" spans="2:61" ht="13.5" thickBot="1">
      <c r="AM9" s="23"/>
    </row>
    <row r="10" spans="2:61" ht="14.5">
      <c r="B10" s="24" t="s">
        <v>41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48"/>
      <c r="N10" s="49"/>
      <c r="AM10" s="23"/>
    </row>
    <row r="11" spans="2:61" ht="14.5">
      <c r="B11" s="30" t="s">
        <v>42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0"/>
      <c r="N11" s="51"/>
      <c r="R11" s="20">
        <v>0.995</v>
      </c>
      <c r="AC11" s="20">
        <v>0.999</v>
      </c>
      <c r="AM11" s="23"/>
      <c r="AO11" s="20">
        <v>0.995</v>
      </c>
      <c r="AZ11" s="20">
        <v>0.999</v>
      </c>
    </row>
    <row r="12" spans="2:61" ht="14.5">
      <c r="B12" s="52"/>
      <c r="C12" s="50"/>
      <c r="D12" s="28"/>
      <c r="E12" s="28">
        <v>1</v>
      </c>
      <c r="F12" s="28">
        <v>2</v>
      </c>
      <c r="G12" s="28">
        <v>3</v>
      </c>
      <c r="H12" s="28">
        <v>4</v>
      </c>
      <c r="I12" s="28">
        <v>5</v>
      </c>
      <c r="J12" s="28">
        <v>6</v>
      </c>
      <c r="K12" s="28">
        <v>7</v>
      </c>
      <c r="L12" s="28">
        <v>8</v>
      </c>
      <c r="M12" s="28">
        <v>9</v>
      </c>
      <c r="N12" s="53">
        <v>10</v>
      </c>
      <c r="R12" s="28">
        <v>1</v>
      </c>
      <c r="S12" s="28">
        <v>2</v>
      </c>
      <c r="T12" s="28">
        <v>3</v>
      </c>
      <c r="U12" s="28">
        <v>4</v>
      </c>
      <c r="V12" s="28">
        <v>5</v>
      </c>
      <c r="W12" s="28">
        <v>6</v>
      </c>
      <c r="X12" s="28">
        <v>7</v>
      </c>
      <c r="Y12" s="28">
        <v>8</v>
      </c>
      <c r="Z12" s="28">
        <v>9</v>
      </c>
      <c r="AA12" s="28">
        <v>10</v>
      </c>
      <c r="AC12" s="28">
        <v>1</v>
      </c>
      <c r="AD12" s="28">
        <v>2</v>
      </c>
      <c r="AE12" s="28">
        <v>3</v>
      </c>
      <c r="AF12" s="28">
        <v>4</v>
      </c>
      <c r="AG12" s="28">
        <v>5</v>
      </c>
      <c r="AH12" s="28">
        <v>6</v>
      </c>
      <c r="AI12" s="28">
        <v>7</v>
      </c>
      <c r="AJ12" s="28">
        <v>8</v>
      </c>
      <c r="AK12" s="28">
        <v>9</v>
      </c>
      <c r="AL12" s="28">
        <v>10</v>
      </c>
      <c r="AM12" s="29"/>
      <c r="AO12" s="28">
        <v>1</v>
      </c>
      <c r="AP12" s="28">
        <v>2</v>
      </c>
      <c r="AQ12" s="28">
        <v>3</v>
      </c>
      <c r="AR12" s="28">
        <v>4</v>
      </c>
      <c r="AS12" s="28">
        <v>5</v>
      </c>
      <c r="AT12" s="28">
        <v>6</v>
      </c>
      <c r="AU12" s="28">
        <v>7</v>
      </c>
      <c r="AV12" s="28">
        <v>8</v>
      </c>
      <c r="AW12" s="28">
        <v>9</v>
      </c>
      <c r="AX12" s="28">
        <v>10</v>
      </c>
      <c r="AZ12" s="28">
        <v>1</v>
      </c>
      <c r="BA12" s="28">
        <v>2</v>
      </c>
      <c r="BB12" s="28">
        <v>3</v>
      </c>
      <c r="BC12" s="28">
        <v>4</v>
      </c>
      <c r="BD12" s="28">
        <v>5</v>
      </c>
      <c r="BE12" s="28">
        <v>6</v>
      </c>
      <c r="BF12" s="28">
        <v>7</v>
      </c>
      <c r="BG12" s="28">
        <v>8</v>
      </c>
      <c r="BH12" s="28">
        <v>9</v>
      </c>
      <c r="BI12" s="28">
        <v>10</v>
      </c>
    </row>
    <row r="13" spans="2:61" ht="14.5">
      <c r="B13" s="52"/>
      <c r="C13" s="28">
        <v>0</v>
      </c>
      <c r="D13" s="31" t="s">
        <v>37</v>
      </c>
      <c r="E13" s="39">
        <v>0</v>
      </c>
      <c r="F13" s="39">
        <v>0</v>
      </c>
      <c r="G13" s="39">
        <v>0</v>
      </c>
      <c r="H13" s="39">
        <v>7.0000000000000007E-2</v>
      </c>
      <c r="I13" s="39">
        <v>0.15</v>
      </c>
      <c r="J13" s="39">
        <v>0.24</v>
      </c>
      <c r="K13" s="39">
        <v>0.34</v>
      </c>
      <c r="L13" s="39">
        <v>0.34</v>
      </c>
      <c r="M13" s="39">
        <v>0.34</v>
      </c>
      <c r="N13" s="40">
        <v>0.34</v>
      </c>
      <c r="P13" s="34">
        <f>'[2]EIOPA - Nongreen'!$E$107</f>
        <v>0.38</v>
      </c>
      <c r="Q13" s="35">
        <f>1-P13</f>
        <v>0.62</v>
      </c>
      <c r="AM13" s="23"/>
      <c r="AN13" s="37">
        <f>AN3</f>
        <v>0.45</v>
      </c>
    </row>
    <row r="14" spans="2:61" ht="14.5">
      <c r="B14" s="52"/>
      <c r="C14" s="28">
        <v>1</v>
      </c>
      <c r="D14" s="31" t="s">
        <v>38</v>
      </c>
      <c r="E14" s="39">
        <v>0</v>
      </c>
      <c r="F14" s="39">
        <v>0.01</v>
      </c>
      <c r="G14" s="39">
        <v>0.03</v>
      </c>
      <c r="H14" s="39">
        <v>0.11</v>
      </c>
      <c r="I14" s="39">
        <v>0.17</v>
      </c>
      <c r="J14" s="39">
        <v>0.21</v>
      </c>
      <c r="K14" s="39">
        <v>0.24</v>
      </c>
      <c r="L14" s="39">
        <v>0.27</v>
      </c>
      <c r="M14" s="39">
        <v>0.32</v>
      </c>
      <c r="N14" s="40">
        <v>0.39</v>
      </c>
      <c r="P14" s="54"/>
      <c r="Q14" s="54"/>
      <c r="AM14" s="23"/>
      <c r="AN14" s="54"/>
    </row>
    <row r="15" spans="2:61" ht="14.5">
      <c r="B15" s="52"/>
      <c r="C15" s="28">
        <v>2</v>
      </c>
      <c r="D15" s="31" t="s">
        <v>10</v>
      </c>
      <c r="E15" s="39">
        <v>0.02</v>
      </c>
      <c r="F15" s="39">
        <v>0.1</v>
      </c>
      <c r="G15" s="39">
        <v>0.23</v>
      </c>
      <c r="H15" s="39">
        <v>0.35</v>
      </c>
      <c r="I15" s="39">
        <v>0.48</v>
      </c>
      <c r="J15" s="39">
        <v>0.64</v>
      </c>
      <c r="K15" s="39">
        <v>0.81</v>
      </c>
      <c r="L15" s="39">
        <v>1.01</v>
      </c>
      <c r="M15" s="39">
        <v>1.18</v>
      </c>
      <c r="N15" s="40">
        <v>1.31</v>
      </c>
      <c r="P15" s="54"/>
      <c r="Q15" s="54"/>
      <c r="AM15" s="23"/>
      <c r="AN15" s="54"/>
    </row>
    <row r="16" spans="2:61" ht="14.5">
      <c r="B16" s="52"/>
      <c r="C16" s="28">
        <v>3</v>
      </c>
      <c r="D16" s="31" t="s">
        <v>39</v>
      </c>
      <c r="E16" s="39">
        <v>0.13</v>
      </c>
      <c r="F16" s="39">
        <v>0.36</v>
      </c>
      <c r="G16" s="39">
        <v>0.64</v>
      </c>
      <c r="H16" s="39">
        <v>1.01</v>
      </c>
      <c r="I16" s="39">
        <v>1.41</v>
      </c>
      <c r="J16" s="39">
        <v>1.81</v>
      </c>
      <c r="K16" s="39">
        <v>2.21</v>
      </c>
      <c r="L16" s="39">
        <v>2.6</v>
      </c>
      <c r="M16" s="39">
        <v>2.98</v>
      </c>
      <c r="N16" s="40">
        <v>3.39</v>
      </c>
      <c r="P16" s="54"/>
      <c r="Q16" s="54"/>
      <c r="R16" s="41">
        <v>1.3454367839928616E-2</v>
      </c>
      <c r="S16" s="41">
        <v>2.9544741172518846E-2</v>
      </c>
      <c r="T16" s="41">
        <v>3.6403776235088628E-2</v>
      </c>
      <c r="U16" s="41">
        <v>4.3079138889197906E-2</v>
      </c>
      <c r="V16" s="41">
        <v>4.873306679438455E-2</v>
      </c>
      <c r="W16" s="41">
        <v>5.3369601908046987E-2</v>
      </c>
      <c r="X16" s="41">
        <v>5.7322756848899495E-2</v>
      </c>
      <c r="Y16" s="41">
        <v>6.0666556576552483E-2</v>
      </c>
      <c r="Z16" s="41">
        <v>6.3539432174526095E-2</v>
      </c>
      <c r="AA16" s="41">
        <v>6.6361367370607244E-2</v>
      </c>
      <c r="AC16" s="41">
        <v>2.5553913467021346E-2</v>
      </c>
      <c r="AD16" s="41">
        <v>4.83271396665945E-2</v>
      </c>
      <c r="AE16" s="41">
        <v>5.6404793859432548E-2</v>
      </c>
      <c r="AF16" s="41">
        <v>6.4255058769068021E-2</v>
      </c>
      <c r="AG16" s="41">
        <v>7.0796384953177402E-2</v>
      </c>
      <c r="AH16" s="41">
        <v>7.6083128516249446E-2</v>
      </c>
      <c r="AI16" s="41">
        <v>8.055325200220205E-2</v>
      </c>
      <c r="AJ16" s="41">
        <v>8.4303491471965711E-2</v>
      </c>
      <c r="AK16" s="41">
        <v>8.7505173003669293E-2</v>
      </c>
      <c r="AL16" s="41">
        <v>9.0666007925204739E-2</v>
      </c>
      <c r="AM16" s="42"/>
      <c r="AN16" s="54"/>
      <c r="AO16" s="41">
        <v>9.7652669805933512E-3</v>
      </c>
      <c r="AP16" s="41">
        <v>2.1459139336421913E-2</v>
      </c>
      <c r="AQ16" s="41">
        <v>2.6408214087848724E-2</v>
      </c>
      <c r="AR16" s="41">
        <v>3.1198734258672371E-2</v>
      </c>
      <c r="AS16" s="41">
        <v>3.5225233107511439E-2</v>
      </c>
      <c r="AT16" s="41">
        <v>3.8495576899094205E-2</v>
      </c>
      <c r="AU16" s="41">
        <v>4.1253428543156064E-2</v>
      </c>
      <c r="AV16" s="41">
        <v>4.3556339927025588E-2</v>
      </c>
      <c r="AW16" s="41">
        <v>4.5506523446744468E-2</v>
      </c>
      <c r="AX16" s="41">
        <v>4.7397906846696015E-2</v>
      </c>
      <c r="AZ16" s="41">
        <v>1.8547195258321946E-2</v>
      </c>
      <c r="BA16" s="41">
        <v>3.5053632557234767E-2</v>
      </c>
      <c r="BB16" s="41">
        <v>4.087809266665051E-2</v>
      </c>
      <c r="BC16" s="41">
        <v>4.650617410684553E-2</v>
      </c>
      <c r="BD16" s="41">
        <v>5.1157111981648087E-2</v>
      </c>
      <c r="BE16" s="41">
        <v>5.4876819305501298E-2</v>
      </c>
      <c r="BF16" s="41">
        <v>5.7984672133102474E-2</v>
      </c>
      <c r="BG16" s="41">
        <v>6.0555577658555071E-2</v>
      </c>
      <c r="BH16" s="41">
        <v>6.2715928268033433E-2</v>
      </c>
      <c r="BI16" s="41">
        <v>6.4820805863055317E-2</v>
      </c>
    </row>
    <row r="17" spans="1:62" ht="14.5">
      <c r="B17" s="52"/>
      <c r="C17" s="28">
        <v>4</v>
      </c>
      <c r="D17" s="31" t="s">
        <v>40</v>
      </c>
      <c r="E17" s="39">
        <v>0.98</v>
      </c>
      <c r="F17" s="39">
        <v>2.79</v>
      </c>
      <c r="G17" s="39">
        <v>5.03</v>
      </c>
      <c r="H17" s="39">
        <v>7.42</v>
      </c>
      <c r="I17" s="39">
        <v>9.48</v>
      </c>
      <c r="J17" s="39">
        <v>11.46</v>
      </c>
      <c r="K17" s="39">
        <v>13.28</v>
      </c>
      <c r="L17" s="39">
        <v>15.01</v>
      </c>
      <c r="M17" s="39">
        <v>16.690000000000001</v>
      </c>
      <c r="N17" s="40">
        <v>18.38</v>
      </c>
      <c r="P17" s="54"/>
      <c r="Q17" s="54"/>
      <c r="R17" s="41">
        <v>5.6165995378100256E-2</v>
      </c>
      <c r="S17" s="41">
        <v>0.10671800455795528</v>
      </c>
      <c r="T17" s="41">
        <v>0.12536289569053272</v>
      </c>
      <c r="U17" s="41">
        <v>0.13727893257562027</v>
      </c>
      <c r="V17" s="41">
        <v>0.14355926884968598</v>
      </c>
      <c r="W17" s="41">
        <v>0.14771970965492021</v>
      </c>
      <c r="X17" s="41">
        <v>0.15018199400217458</v>
      </c>
      <c r="Y17" s="41">
        <v>0.15164548387624399</v>
      </c>
      <c r="Z17" s="41">
        <v>0.15243348224403125</v>
      </c>
      <c r="AA17" s="41">
        <v>0.15277477265417713</v>
      </c>
      <c r="AC17" s="41">
        <v>8.6135045399102425E-2</v>
      </c>
      <c r="AD17" s="41">
        <v>0.14997106505780075</v>
      </c>
      <c r="AE17" s="41">
        <v>0.17086694973215083</v>
      </c>
      <c r="AF17" s="41">
        <v>0.18386191211897085</v>
      </c>
      <c r="AG17" s="41">
        <v>0.19038814716489993</v>
      </c>
      <c r="AH17" s="41">
        <v>0.19460500477857462</v>
      </c>
      <c r="AI17" s="41">
        <v>0.19696518478978214</v>
      </c>
      <c r="AJ17" s="41">
        <v>0.19825621145505623</v>
      </c>
      <c r="AK17" s="41">
        <v>0.19883217455345972</v>
      </c>
      <c r="AL17" s="41">
        <v>0.19894211277082346</v>
      </c>
      <c r="AM17" s="42"/>
      <c r="AN17" s="54"/>
      <c r="AO17" s="41">
        <v>4.0765641806685675E-2</v>
      </c>
      <c r="AP17" s="41">
        <v>7.7124782489243163E-2</v>
      </c>
      <c r="AQ17" s="41">
        <v>9.0149433817801758E-2</v>
      </c>
      <c r="AR17" s="41">
        <v>9.8128426348424183E-2</v>
      </c>
      <c r="AS17" s="41">
        <v>0.10203167604281652</v>
      </c>
      <c r="AT17" s="41">
        <v>0.10437422102146229</v>
      </c>
      <c r="AU17" s="41">
        <v>0.10550937562319887</v>
      </c>
      <c r="AV17" s="41">
        <v>0.10593667232276377</v>
      </c>
      <c r="AW17" s="41">
        <v>0.10588777163411092</v>
      </c>
      <c r="AX17" s="41">
        <v>0.10551676026640786</v>
      </c>
      <c r="AZ17" s="41">
        <v>6.2517371660638851E-2</v>
      </c>
      <c r="BA17" s="41">
        <v>0.10842441504805059</v>
      </c>
      <c r="BB17" s="41">
        <v>0.12298049938052569</v>
      </c>
      <c r="BC17" s="41">
        <v>0.13162129015548607</v>
      </c>
      <c r="BD17" s="41">
        <v>0.13559415175339704</v>
      </c>
      <c r="BE17" s="41">
        <v>0.13786979116587531</v>
      </c>
      <c r="BF17" s="41">
        <v>0.13883074077775276</v>
      </c>
      <c r="BG17" s="41">
        <v>0.13903778762160071</v>
      </c>
      <c r="BH17" s="41">
        <v>0.1387437376902885</v>
      </c>
      <c r="BI17" s="41">
        <v>0.13811503454421442</v>
      </c>
      <c r="BJ17" s="41"/>
    </row>
    <row r="18" spans="1:62" ht="15" thickBot="1">
      <c r="B18" s="55"/>
      <c r="C18" s="44">
        <v>5</v>
      </c>
      <c r="D18" s="45" t="s">
        <v>17</v>
      </c>
      <c r="E18" s="46">
        <v>3.77</v>
      </c>
      <c r="F18" s="46">
        <v>9.07</v>
      </c>
      <c r="G18" s="46">
        <v>14.54</v>
      </c>
      <c r="H18" s="46">
        <v>19.420000000000002</v>
      </c>
      <c r="I18" s="46">
        <v>23.94</v>
      </c>
      <c r="J18" s="46">
        <v>28.01</v>
      </c>
      <c r="K18" s="46">
        <v>31.73</v>
      </c>
      <c r="L18" s="46">
        <v>34.799999999999997</v>
      </c>
      <c r="M18" s="46">
        <v>37.409999999999997</v>
      </c>
      <c r="N18" s="47">
        <v>39.54</v>
      </c>
      <c r="P18" s="54"/>
      <c r="Q18" s="54"/>
      <c r="AM18" s="23"/>
      <c r="AN18" s="54"/>
    </row>
    <row r="19" spans="1:62" ht="13.5" thickBot="1">
      <c r="P19" s="54"/>
      <c r="Q19" s="54"/>
      <c r="AM19" s="23"/>
      <c r="AN19" s="54"/>
    </row>
    <row r="20" spans="1:62" ht="14.5">
      <c r="B20" s="24" t="s">
        <v>43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9"/>
      <c r="P20" s="54"/>
      <c r="Q20" s="54"/>
      <c r="AM20" s="23"/>
      <c r="AN20" s="54"/>
    </row>
    <row r="21" spans="1:62" ht="14.5">
      <c r="B21" s="30" t="s">
        <v>44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  <c r="P21" s="54"/>
      <c r="Q21" s="54"/>
      <c r="R21" s="20">
        <v>0.995</v>
      </c>
      <c r="AC21" s="20">
        <v>0.999</v>
      </c>
      <c r="AM21" s="23"/>
      <c r="AN21" s="54"/>
      <c r="AO21" s="20">
        <v>0.995</v>
      </c>
      <c r="AZ21" s="20">
        <v>0.999</v>
      </c>
    </row>
    <row r="22" spans="1:62" ht="14.5">
      <c r="B22" s="52"/>
      <c r="C22" s="50"/>
      <c r="D22" s="50"/>
      <c r="E22" s="28">
        <v>1</v>
      </c>
      <c r="F22" s="28">
        <v>2</v>
      </c>
      <c r="G22" s="28">
        <v>3</v>
      </c>
      <c r="H22" s="28">
        <v>4</v>
      </c>
      <c r="I22" s="28">
        <v>5</v>
      </c>
      <c r="J22" s="28">
        <v>6</v>
      </c>
      <c r="K22" s="28">
        <v>7</v>
      </c>
      <c r="L22" s="28">
        <v>8</v>
      </c>
      <c r="M22" s="28">
        <v>9</v>
      </c>
      <c r="N22" s="53">
        <v>10</v>
      </c>
      <c r="P22" s="54"/>
      <c r="Q22" s="54"/>
      <c r="R22" s="28">
        <v>1</v>
      </c>
      <c r="S22" s="28">
        <v>2</v>
      </c>
      <c r="T22" s="28">
        <v>3</v>
      </c>
      <c r="U22" s="28">
        <v>4</v>
      </c>
      <c r="V22" s="28">
        <v>5</v>
      </c>
      <c r="W22" s="28">
        <v>6</v>
      </c>
      <c r="X22" s="28">
        <v>7</v>
      </c>
      <c r="Y22" s="28">
        <v>8</v>
      </c>
      <c r="Z22" s="28">
        <v>9</v>
      </c>
      <c r="AA22" s="28">
        <v>10</v>
      </c>
      <c r="AC22" s="28">
        <v>1</v>
      </c>
      <c r="AD22" s="28">
        <v>2</v>
      </c>
      <c r="AE22" s="28">
        <v>3</v>
      </c>
      <c r="AF22" s="28">
        <v>4</v>
      </c>
      <c r="AG22" s="28">
        <v>5</v>
      </c>
      <c r="AH22" s="28">
        <v>6</v>
      </c>
      <c r="AI22" s="28">
        <v>7</v>
      </c>
      <c r="AJ22" s="28">
        <v>8</v>
      </c>
      <c r="AK22" s="28">
        <v>9</v>
      </c>
      <c r="AL22" s="28">
        <v>10</v>
      </c>
      <c r="AM22" s="29"/>
      <c r="AN22" s="54"/>
      <c r="AO22" s="28">
        <v>1</v>
      </c>
      <c r="AP22" s="28">
        <v>2</v>
      </c>
      <c r="AQ22" s="28">
        <v>3</v>
      </c>
      <c r="AR22" s="28">
        <v>4</v>
      </c>
      <c r="AS22" s="28">
        <v>5</v>
      </c>
      <c r="AT22" s="28">
        <v>6</v>
      </c>
      <c r="AU22" s="28">
        <v>7</v>
      </c>
      <c r="AV22" s="28">
        <v>8</v>
      </c>
      <c r="AW22" s="28">
        <v>9</v>
      </c>
      <c r="AX22" s="28">
        <v>10</v>
      </c>
      <c r="AZ22" s="28">
        <v>1</v>
      </c>
      <c r="BA22" s="28">
        <v>2</v>
      </c>
      <c r="BB22" s="28">
        <v>3</v>
      </c>
      <c r="BC22" s="28">
        <v>4</v>
      </c>
      <c r="BD22" s="28">
        <v>5</v>
      </c>
      <c r="BE22" s="28">
        <v>6</v>
      </c>
      <c r="BF22" s="28">
        <v>7</v>
      </c>
      <c r="BG22" s="28">
        <v>8</v>
      </c>
      <c r="BH22" s="28">
        <v>9</v>
      </c>
      <c r="BI22" s="28">
        <v>10</v>
      </c>
    </row>
    <row r="23" spans="1:62" ht="14.5">
      <c r="B23" s="52"/>
      <c r="C23" s="28">
        <v>0</v>
      </c>
      <c r="D23" s="31" t="s">
        <v>37</v>
      </c>
      <c r="E23" s="39">
        <v>0</v>
      </c>
      <c r="F23" s="39">
        <v>0.01</v>
      </c>
      <c r="G23" s="39">
        <v>0.01</v>
      </c>
      <c r="H23" s="39">
        <v>0.04</v>
      </c>
      <c r="I23" s="39">
        <v>6.9999999999999993E-2</v>
      </c>
      <c r="J23" s="39">
        <v>0.1</v>
      </c>
      <c r="K23" s="39">
        <v>0.13999999999999999</v>
      </c>
      <c r="L23" s="39">
        <v>0.13999999999999999</v>
      </c>
      <c r="M23" s="39">
        <v>0.13999999999999999</v>
      </c>
      <c r="N23" s="40">
        <v>0.13999999999999999</v>
      </c>
      <c r="P23" s="35">
        <v>0.80400000000000005</v>
      </c>
      <c r="Q23" s="35">
        <f>1-P23</f>
        <v>0.19599999999999995</v>
      </c>
      <c r="AM23" s="23"/>
      <c r="AN23" s="37">
        <f>AN3</f>
        <v>0.45</v>
      </c>
    </row>
    <row r="24" spans="1:62" ht="14.5">
      <c r="B24" s="52"/>
      <c r="C24" s="28">
        <v>1</v>
      </c>
      <c r="D24" s="31" t="s">
        <v>38</v>
      </c>
      <c r="E24" s="39">
        <v>0.02</v>
      </c>
      <c r="F24" s="39">
        <v>6.9999999999999993E-2</v>
      </c>
      <c r="G24" s="39">
        <v>0.12</v>
      </c>
      <c r="H24" s="39">
        <v>0.21</v>
      </c>
      <c r="I24" s="39">
        <v>0.32</v>
      </c>
      <c r="J24" s="39">
        <v>0.42</v>
      </c>
      <c r="K24" s="39">
        <v>0.52</v>
      </c>
      <c r="L24" s="39">
        <v>0.6</v>
      </c>
      <c r="M24" s="39">
        <v>0.67</v>
      </c>
      <c r="N24" s="40">
        <v>0.76</v>
      </c>
      <c r="P24" s="54"/>
      <c r="Q24" s="54"/>
      <c r="AM24" s="23"/>
      <c r="AN24" s="54"/>
    </row>
    <row r="25" spans="1:62" ht="14.5">
      <c r="B25" s="52"/>
      <c r="C25" s="28">
        <v>2</v>
      </c>
      <c r="D25" s="31" t="s">
        <v>10</v>
      </c>
      <c r="E25" s="39">
        <v>0.06</v>
      </c>
      <c r="F25" s="39">
        <v>0.19</v>
      </c>
      <c r="G25" s="39">
        <v>0.38999999999999996</v>
      </c>
      <c r="H25" s="39">
        <v>0.61</v>
      </c>
      <c r="I25" s="39">
        <v>0.86999999999999988</v>
      </c>
      <c r="J25" s="39">
        <v>1.1599999999999999</v>
      </c>
      <c r="K25" s="39">
        <v>1.46</v>
      </c>
      <c r="L25" s="39">
        <v>1.77</v>
      </c>
      <c r="M25" s="39">
        <v>2.1</v>
      </c>
      <c r="N25" s="40">
        <v>2.41</v>
      </c>
      <c r="P25" s="54"/>
      <c r="Q25" s="54"/>
      <c r="AM25" s="23"/>
      <c r="AN25" s="54"/>
    </row>
    <row r="26" spans="1:62" ht="14.5">
      <c r="B26" s="52"/>
      <c r="C26" s="28">
        <v>3</v>
      </c>
      <c r="D26" s="31" t="s">
        <v>39</v>
      </c>
      <c r="E26" s="39">
        <v>0.2</v>
      </c>
      <c r="F26" s="39">
        <v>0.51</v>
      </c>
      <c r="G26" s="39">
        <v>0.85000000000000009</v>
      </c>
      <c r="H26" s="39">
        <v>1.27</v>
      </c>
      <c r="I26" s="39">
        <v>1.68</v>
      </c>
      <c r="J26" s="39">
        <v>2.1</v>
      </c>
      <c r="K26" s="39">
        <v>2.5</v>
      </c>
      <c r="L26" s="39">
        <v>2.9000000000000004</v>
      </c>
      <c r="M26" s="39">
        <v>3.32</v>
      </c>
      <c r="N26" s="40">
        <v>3.7800000000000002</v>
      </c>
      <c r="P26" s="54"/>
      <c r="Q26" s="54"/>
      <c r="R26" s="41">
        <v>5.9602404379748104E-3</v>
      </c>
      <c r="S26" s="41">
        <v>1.2219943716033275E-2</v>
      </c>
      <c r="T26" s="41">
        <v>1.4442765131847033E-2</v>
      </c>
      <c r="U26" s="41">
        <v>1.6426852675206865E-2</v>
      </c>
      <c r="V26" s="41">
        <v>1.790351300970057E-2</v>
      </c>
      <c r="W26" s="41">
        <v>1.9144164417283564E-2</v>
      </c>
      <c r="X26" s="41">
        <v>2.0118979001147414E-2</v>
      </c>
      <c r="Y26" s="41">
        <v>2.0951416346312719E-2</v>
      </c>
      <c r="Z26" s="41">
        <v>2.1712665691563979E-2</v>
      </c>
      <c r="AA26" s="41">
        <v>2.2443574572844231E-2</v>
      </c>
      <c r="AC26" s="41">
        <v>1.0854228618107089E-2</v>
      </c>
      <c r="AD26" s="41">
        <v>1.9445808975442444E-2</v>
      </c>
      <c r="AE26" s="41">
        <v>2.198371009950878E-2</v>
      </c>
      <c r="AF26" s="41">
        <v>2.4254296024341152E-2</v>
      </c>
      <c r="AG26" s="41">
        <v>2.5905463600594834E-2</v>
      </c>
      <c r="AH26" s="41">
        <v>2.7284588150388901E-2</v>
      </c>
      <c r="AI26" s="41">
        <v>2.8353045337164061E-2</v>
      </c>
      <c r="AJ26" s="41">
        <v>2.9261349956509079E-2</v>
      </c>
      <c r="AK26" s="41">
        <v>3.0093648020294593E-2</v>
      </c>
      <c r="AL26" s="41">
        <v>3.089681038990362E-2</v>
      </c>
      <c r="AM26" s="42"/>
      <c r="AN26" s="54"/>
      <c r="AO26" s="41">
        <v>1.3684225495350335E-2</v>
      </c>
      <c r="AP26" s="41">
        <v>2.8038355705589164E-2</v>
      </c>
      <c r="AQ26" s="41">
        <v>3.3202803279456031E-2</v>
      </c>
      <c r="AR26" s="41">
        <v>3.7858998684433556E-2</v>
      </c>
      <c r="AS26" s="41">
        <v>4.1373688533302158E-2</v>
      </c>
      <c r="AT26" s="41">
        <v>4.437271258678871E-2</v>
      </c>
      <c r="AU26" s="41">
        <v>4.6775737163629344E-2</v>
      </c>
      <c r="AV26" s="41">
        <v>4.8869914123571778E-2</v>
      </c>
      <c r="AW26" s="41">
        <v>5.0824815118363051E-2</v>
      </c>
      <c r="AX26" s="41">
        <v>5.2742028858413517E-2</v>
      </c>
      <c r="AZ26" s="41">
        <v>2.4920422847694853E-2</v>
      </c>
      <c r="BA26" s="41">
        <v>4.4744587888961469E-2</v>
      </c>
      <c r="BB26" s="41">
        <v>5.0649570937311955E-2</v>
      </c>
      <c r="BC26" s="41">
        <v>5.598927195499144E-2</v>
      </c>
      <c r="BD26" s="41">
        <v>5.9933650563421384E-2</v>
      </c>
      <c r="BE26" s="41">
        <v>6.3283890681284885E-2</v>
      </c>
      <c r="BF26" s="41">
        <v>6.5936684440247875E-2</v>
      </c>
      <c r="BG26" s="41">
        <v>6.8242419143236643E-2</v>
      </c>
      <c r="BH26" s="41">
        <v>6.7364046514103132E-2</v>
      </c>
      <c r="BI26" s="41">
        <v>7.2531967331523187E-2</v>
      </c>
    </row>
    <row r="27" spans="1:62" ht="14.5">
      <c r="B27" s="52"/>
      <c r="C27" s="28">
        <v>4</v>
      </c>
      <c r="D27" s="31" t="s">
        <v>40</v>
      </c>
      <c r="E27" s="39">
        <v>0.96</v>
      </c>
      <c r="F27" s="39">
        <v>2.6599999999999997</v>
      </c>
      <c r="G27" s="39">
        <v>4.7300000000000004</v>
      </c>
      <c r="H27" s="39">
        <v>6.9</v>
      </c>
      <c r="I27" s="39">
        <v>8.81</v>
      </c>
      <c r="J27" s="39">
        <v>10.57</v>
      </c>
      <c r="K27" s="39">
        <v>12.13</v>
      </c>
      <c r="L27" s="39">
        <v>13.600000000000001</v>
      </c>
      <c r="M27" s="39">
        <v>15</v>
      </c>
      <c r="N27" s="40">
        <v>16.41</v>
      </c>
      <c r="P27" s="54"/>
      <c r="Q27" s="54"/>
      <c r="R27" s="41">
        <v>1.753949076392021E-2</v>
      </c>
      <c r="S27" s="41">
        <v>3.2704330776777341E-2</v>
      </c>
      <c r="T27" s="41">
        <v>3.7832784337573859E-2</v>
      </c>
      <c r="U27" s="41">
        <v>4.0774302955726621E-2</v>
      </c>
      <c r="V27" s="41">
        <v>4.2151232295389418E-2</v>
      </c>
      <c r="W27" s="41">
        <v>4.2804095790633642E-2</v>
      </c>
      <c r="X27" s="41">
        <v>4.2969320202197722E-2</v>
      </c>
      <c r="Y27" s="41">
        <v>4.2891507775460393E-2</v>
      </c>
      <c r="Z27" s="41">
        <v>4.2649404384251174E-2</v>
      </c>
      <c r="AA27" s="41">
        <v>4.2312093066468381E-2</v>
      </c>
      <c r="AC27" s="41">
        <v>2.6961862683113708E-2</v>
      </c>
      <c r="AD27" s="41">
        <v>4.6114410642367279E-2</v>
      </c>
      <c r="AE27" s="41">
        <v>5.1817822680058474E-2</v>
      </c>
      <c r="AF27" s="41">
        <v>5.4965652485664762E-2</v>
      </c>
      <c r="AG27" s="41">
        <v>5.6330773325092703E-2</v>
      </c>
      <c r="AH27" s="41">
        <v>5.6903624015788482E-2</v>
      </c>
      <c r="AI27" s="41">
        <v>5.6948615825871754E-2</v>
      </c>
      <c r="AJ27" s="41">
        <v>5.674112515639762E-2</v>
      </c>
      <c r="AK27" s="41">
        <v>5.6365233028194621E-2</v>
      </c>
      <c r="AL27" s="41">
        <v>5.5895565107925788E-2</v>
      </c>
      <c r="AM27" s="42"/>
      <c r="AN27" s="54"/>
      <c r="AO27" s="41">
        <v>4.0269238998796406E-2</v>
      </c>
      <c r="AP27" s="41">
        <v>7.5612106233628948E-2</v>
      </c>
      <c r="AQ27" s="41">
        <v>8.8040368600557584E-2</v>
      </c>
      <c r="AR27" s="41">
        <v>9.5611413583388871E-2</v>
      </c>
      <c r="AS27" s="41">
        <v>9.9560941917630569E-2</v>
      </c>
      <c r="AT27" s="41">
        <v>0.10181596452449407</v>
      </c>
      <c r="AU27" s="41">
        <v>0.10287466503318567</v>
      </c>
      <c r="AV27" s="41">
        <v>0.10333079074726494</v>
      </c>
      <c r="AW27" s="41">
        <v>0.10336488489857809</v>
      </c>
      <c r="AX27" s="41">
        <v>0.10316043164567128</v>
      </c>
      <c r="AZ27" s="41">
        <v>6.1902235752046793E-2</v>
      </c>
      <c r="BA27" s="41">
        <v>0.10656998690024125</v>
      </c>
      <c r="BB27" s="41">
        <v>0.12044996162814059</v>
      </c>
      <c r="BC27" s="41">
        <v>0.1286423012831833</v>
      </c>
      <c r="BD27" s="41">
        <v>0.1326952979996999</v>
      </c>
      <c r="BE27" s="41">
        <v>0.13488558350066435</v>
      </c>
      <c r="BF27" s="41">
        <v>0.13169675955536242</v>
      </c>
      <c r="BG27" s="41">
        <v>0.13292601542019025</v>
      </c>
      <c r="BH27" s="41">
        <v>0.13583304215570438</v>
      </c>
      <c r="BI27" s="41">
        <v>0.13540520325910876</v>
      </c>
    </row>
    <row r="28" spans="1:62" ht="15" thickBot="1">
      <c r="B28" s="55"/>
      <c r="C28" s="44">
        <v>5</v>
      </c>
      <c r="D28" s="45" t="s">
        <v>17</v>
      </c>
      <c r="E28" s="46">
        <v>3.62</v>
      </c>
      <c r="F28" s="46">
        <v>8.5599999999999987</v>
      </c>
      <c r="G28" s="46">
        <v>13.59</v>
      </c>
      <c r="H28" s="46">
        <v>18.09</v>
      </c>
      <c r="I28" s="46">
        <v>22.18</v>
      </c>
      <c r="J28" s="46">
        <v>25.86</v>
      </c>
      <c r="K28" s="46">
        <v>29.21</v>
      </c>
      <c r="L28" s="46">
        <v>32.01</v>
      </c>
      <c r="M28" s="46">
        <v>34.42</v>
      </c>
      <c r="N28" s="47">
        <v>36.309999999999995</v>
      </c>
      <c r="P28" s="54"/>
      <c r="Q28" s="54"/>
      <c r="AM28" s="23"/>
      <c r="AN28" s="54"/>
      <c r="BI28" s="41">
        <v>0.14340352674718987</v>
      </c>
    </row>
    <row r="29" spans="1:62" ht="13.5" thickBot="1">
      <c r="O29" s="56"/>
      <c r="P29" s="54"/>
      <c r="Q29" s="54"/>
      <c r="AM29" s="23"/>
      <c r="AN29" s="54"/>
    </row>
    <row r="30" spans="1:62" ht="14.5">
      <c r="B30" s="24" t="s">
        <v>43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8"/>
      <c r="O30" s="59"/>
      <c r="P30" s="60"/>
      <c r="Q30" s="60"/>
      <c r="R30" s="20">
        <v>0.995</v>
      </c>
      <c r="AC30" s="20">
        <v>0.999</v>
      </c>
      <c r="AM30" s="23"/>
      <c r="AN30" s="60"/>
      <c r="AO30" s="20">
        <v>0.995</v>
      </c>
      <c r="AZ30" s="20">
        <v>0.999</v>
      </c>
    </row>
    <row r="31" spans="1:62" ht="14.5">
      <c r="B31" s="30" t="s">
        <v>45</v>
      </c>
      <c r="C31" s="61"/>
      <c r="D31" s="61"/>
      <c r="E31" s="28">
        <v>1</v>
      </c>
      <c r="F31" s="28">
        <v>2</v>
      </c>
      <c r="G31" s="28">
        <v>3</v>
      </c>
      <c r="H31" s="28">
        <v>4</v>
      </c>
      <c r="I31" s="28">
        <v>5</v>
      </c>
      <c r="J31" s="28">
        <v>6</v>
      </c>
      <c r="K31" s="28">
        <v>7</v>
      </c>
      <c r="L31" s="28">
        <v>8</v>
      </c>
      <c r="M31" s="28">
        <v>9</v>
      </c>
      <c r="N31" s="53">
        <v>10</v>
      </c>
      <c r="O31" s="59"/>
      <c r="P31" s="60"/>
      <c r="Q31" s="60"/>
      <c r="R31" s="28">
        <v>1</v>
      </c>
      <c r="S31" s="28">
        <v>2</v>
      </c>
      <c r="T31" s="28">
        <v>3</v>
      </c>
      <c r="U31" s="28">
        <v>4</v>
      </c>
      <c r="V31" s="28">
        <v>5</v>
      </c>
      <c r="W31" s="28">
        <v>6</v>
      </c>
      <c r="X31" s="28">
        <v>7</v>
      </c>
      <c r="Y31" s="28">
        <v>8</v>
      </c>
      <c r="Z31" s="28">
        <v>9</v>
      </c>
      <c r="AA31" s="28">
        <v>10</v>
      </c>
      <c r="AC31" s="28">
        <v>1</v>
      </c>
      <c r="AD31" s="28">
        <v>2</v>
      </c>
      <c r="AE31" s="28">
        <v>3</v>
      </c>
      <c r="AF31" s="28">
        <v>4</v>
      </c>
      <c r="AG31" s="28">
        <v>5</v>
      </c>
      <c r="AH31" s="28">
        <v>6</v>
      </c>
      <c r="AI31" s="28">
        <v>7</v>
      </c>
      <c r="AJ31" s="28">
        <v>8</v>
      </c>
      <c r="AK31" s="28">
        <v>9</v>
      </c>
      <c r="AL31" s="28">
        <v>10</v>
      </c>
      <c r="AM31" s="29"/>
      <c r="AN31" s="60"/>
      <c r="AO31" s="28">
        <v>1</v>
      </c>
      <c r="AP31" s="28">
        <v>2</v>
      </c>
      <c r="AQ31" s="28">
        <v>3</v>
      </c>
      <c r="AR31" s="28">
        <v>4</v>
      </c>
      <c r="AS31" s="28">
        <v>5</v>
      </c>
      <c r="AT31" s="28">
        <v>6</v>
      </c>
      <c r="AU31" s="28">
        <v>7</v>
      </c>
      <c r="AV31" s="28">
        <v>8</v>
      </c>
      <c r="AW31" s="28">
        <v>9</v>
      </c>
      <c r="AX31" s="28">
        <v>10</v>
      </c>
      <c r="AZ31" s="28">
        <v>1</v>
      </c>
      <c r="BA31" s="28">
        <v>2</v>
      </c>
      <c r="BB31" s="28">
        <v>3</v>
      </c>
      <c r="BC31" s="28">
        <v>4</v>
      </c>
      <c r="BD31" s="28">
        <v>5</v>
      </c>
      <c r="BE31" s="28">
        <v>6</v>
      </c>
      <c r="BF31" s="28">
        <v>7</v>
      </c>
      <c r="BG31" s="28">
        <v>8</v>
      </c>
      <c r="BH31" s="28">
        <v>9</v>
      </c>
      <c r="BI31" s="28">
        <v>10</v>
      </c>
    </row>
    <row r="32" spans="1:62" ht="14.5">
      <c r="A32" s="62"/>
      <c r="B32" s="63"/>
      <c r="C32" s="61"/>
      <c r="D32" s="61" t="str">
        <f>'[3]default rates'!CX$59</f>
        <v>All Subsets</v>
      </c>
      <c r="E32" s="64">
        <f>'[3]default rates'!CY$59</f>
        <v>1.4681935182758732</v>
      </c>
      <c r="F32" s="64">
        <f>'[3]default rates'!CZ$59</f>
        <v>2.8411363912532517</v>
      </c>
      <c r="G32" s="64">
        <f>'[3]default rates'!DA$59</f>
        <v>3.8735842223656891</v>
      </c>
      <c r="H32" s="64">
        <f>'[3]default rates'!DB$59</f>
        <v>4.6370426564862015</v>
      </c>
      <c r="I32" s="64">
        <f>'[3]default rates'!DC$59</f>
        <v>5.211481628416248</v>
      </c>
      <c r="J32" s="64">
        <f>'[3]default rates'!DD$59</f>
        <v>5.560397211072365</v>
      </c>
      <c r="K32" s="64">
        <f>'[3]default rates'!DE$59</f>
        <v>5.7717847672915878</v>
      </c>
      <c r="L32" s="64">
        <f>'[3]default rates'!DF$59</f>
        <v>5.9150459737387306</v>
      </c>
      <c r="M32" s="64">
        <f>'[3]default rates'!DG$59</f>
        <v>5.9971336937643667</v>
      </c>
      <c r="N32" s="65">
        <f>'[3]default rates'!DH$59</f>
        <v>6.0458482140040797</v>
      </c>
      <c r="O32" s="59">
        <f>'[3]default rates'!$CR$59</f>
        <v>78.887462559042547</v>
      </c>
      <c r="P32" s="35">
        <f t="shared" ref="P32:P37" si="0">O32/100</f>
        <v>0.78887462559042543</v>
      </c>
      <c r="Q32" s="35">
        <f t="shared" ref="Q32:Q37" si="1">1-P32</f>
        <v>0.21112537440957457</v>
      </c>
      <c r="R32" s="41">
        <v>2.4076594695198173E-2</v>
      </c>
      <c r="S32" s="41">
        <v>3.9386258421065634E-2</v>
      </c>
      <c r="T32" s="41">
        <v>4.212717244779865E-2</v>
      </c>
      <c r="U32" s="41">
        <v>4.3287902334559751E-2</v>
      </c>
      <c r="V32" s="41">
        <v>4.3853740729497909E-2</v>
      </c>
      <c r="W32" s="41">
        <v>4.4015849473709623E-2</v>
      </c>
      <c r="X32" s="41">
        <v>4.401941836775259E-2</v>
      </c>
      <c r="Y32" s="41">
        <v>4.3983913685576338E-2</v>
      </c>
      <c r="Z32" s="41">
        <v>4.3922930195078036E-2</v>
      </c>
      <c r="AA32" s="41">
        <v>4.3865690891592091E-2</v>
      </c>
      <c r="AC32" s="41">
        <v>3.5247712048695416E-2</v>
      </c>
      <c r="AD32" s="41">
        <v>5.4064834636876162E-2</v>
      </c>
      <c r="AE32" s="41">
        <v>5.6868936110414207E-2</v>
      </c>
      <c r="AF32" s="41">
        <v>5.7942938329109017E-2</v>
      </c>
      <c r="AG32" s="41">
        <v>5.8399353776799598E-2</v>
      </c>
      <c r="AH32" s="41">
        <v>5.84259179863309E-2</v>
      </c>
      <c r="AI32" s="41">
        <v>5.8297650644519625E-2</v>
      </c>
      <c r="AJ32" s="41">
        <v>5.8146444193913516E-2</v>
      </c>
      <c r="AK32" s="41">
        <v>5.7980582118132715E-2</v>
      </c>
      <c r="AL32" s="41">
        <v>5.7830809612233858E-2</v>
      </c>
      <c r="AM32" s="42"/>
      <c r="AN32" s="37">
        <f>$AN$3</f>
        <v>0.45</v>
      </c>
      <c r="AO32" s="41">
        <v>5.1317695199539375E-2</v>
      </c>
      <c r="AP32" s="41">
        <v>8.4453680730231503E-2</v>
      </c>
      <c r="AQ32" s="41">
        <v>9.0588761197917117E-2</v>
      </c>
      <c r="AR32" s="41">
        <v>9.3315258682370228E-2</v>
      </c>
      <c r="AS32" s="41">
        <v>9.4738932774910467E-2</v>
      </c>
      <c r="AT32" s="41">
        <v>9.5247265263996128E-2</v>
      </c>
      <c r="AU32" s="41">
        <v>9.5382911785713453E-2</v>
      </c>
      <c r="AV32" s="41">
        <v>9.541873959588322E-2</v>
      </c>
      <c r="AW32" s="41">
        <v>9.538438707853604E-2</v>
      </c>
      <c r="AX32" s="41">
        <v>9.5349758528931017E-2</v>
      </c>
      <c r="AZ32" s="41">
        <v>7.5128205059531772E-2</v>
      </c>
      <c r="BA32" s="41">
        <v>0.11587943001864633</v>
      </c>
      <c r="BB32" s="41">
        <v>0.12219542790520396</v>
      </c>
      <c r="BC32" s="41">
        <v>0.12477200596766777</v>
      </c>
      <c r="BD32" s="41">
        <v>0.12598989994892384</v>
      </c>
      <c r="BE32" s="41">
        <v>0.12622662352308611</v>
      </c>
      <c r="BF32" s="41">
        <v>0.12609272808221303</v>
      </c>
      <c r="BG32" s="41">
        <v>0.12589093311028815</v>
      </c>
      <c r="BH32" s="41">
        <v>0.12563964805641092</v>
      </c>
      <c r="BI32" s="41">
        <v>0.12541328958693829</v>
      </c>
    </row>
    <row r="33" spans="1:61" ht="14.5">
      <c r="A33" s="62"/>
      <c r="B33" s="63"/>
      <c r="C33" s="61"/>
      <c r="D33" s="61" t="str">
        <f>'[3]default rates'!CX$61</f>
        <v>EEA/OECD</v>
      </c>
      <c r="E33" s="64">
        <f>'[3]default rates'!CY$61</f>
        <v>1.2991737922633972</v>
      </c>
      <c r="F33" s="64">
        <f>'[3]default rates'!CZ$61</f>
        <v>2.5146768433192856</v>
      </c>
      <c r="G33" s="64">
        <f>'[3]default rates'!DA$61</f>
        <v>3.4561216561943664</v>
      </c>
      <c r="H33" s="64">
        <f>'[3]default rates'!DB$61</f>
        <v>4.1807195846203733</v>
      </c>
      <c r="I33" s="64">
        <f>'[3]default rates'!DC$61</f>
        <v>4.7362558599038707</v>
      </c>
      <c r="J33" s="64">
        <f>'[3]default rates'!DD$61</f>
        <v>5.0969811674760006</v>
      </c>
      <c r="K33" s="64">
        <f>'[3]default rates'!DE$61</f>
        <v>5.3276582470296656</v>
      </c>
      <c r="L33" s="64">
        <f>'[3]default rates'!DF$61</f>
        <v>5.4837495087431414</v>
      </c>
      <c r="M33" s="64">
        <f>'[3]default rates'!DG$61</f>
        <v>5.5738219076660656</v>
      </c>
      <c r="N33" s="65">
        <f>'[3]default rates'!DH$61</f>
        <v>5.6248830871914901</v>
      </c>
      <c r="O33" s="59">
        <f>'[3]default rates'!$CR61</f>
        <v>80.232169179104474</v>
      </c>
      <c r="P33" s="35">
        <f t="shared" si="0"/>
        <v>0.80232169179104473</v>
      </c>
      <c r="Q33" s="35">
        <f t="shared" si="1"/>
        <v>0.19767830820895527</v>
      </c>
      <c r="R33" s="41">
        <v>2.1066172094785392E-2</v>
      </c>
      <c r="S33" s="41">
        <v>3.4679293317529586E-2</v>
      </c>
      <c r="T33" s="41">
        <v>3.7223553049786501E-2</v>
      </c>
      <c r="U33" s="41">
        <v>3.8379432798460386E-2</v>
      </c>
      <c r="V33" s="41">
        <v>3.897271121263144E-2</v>
      </c>
      <c r="W33" s="41">
        <v>3.919193389124373E-2</v>
      </c>
      <c r="X33" s="41">
        <v>3.9243473517882099E-2</v>
      </c>
      <c r="Y33" s="41">
        <v>3.9235387004316592E-2</v>
      </c>
      <c r="Z33" s="41">
        <v>3.9188251559939408E-2</v>
      </c>
      <c r="AA33" s="41">
        <v>3.9134550483928006E-2</v>
      </c>
      <c r="AC33" s="41">
        <v>3.1276600786322981E-2</v>
      </c>
      <c r="AD33" s="41">
        <v>4.811496232754163E-2</v>
      </c>
      <c r="AE33" s="41">
        <v>5.073263065323462E-2</v>
      </c>
      <c r="AF33" s="41">
        <v>5.1828460740019608E-2</v>
      </c>
      <c r="AG33" s="41">
        <v>5.2334458065684979E-2</v>
      </c>
      <c r="AH33" s="41">
        <v>5.2441552205350586E-2</v>
      </c>
      <c r="AI33" s="41">
        <v>5.238029154389473E-2</v>
      </c>
      <c r="AJ33" s="41">
        <v>5.2269806417553993E-2</v>
      </c>
      <c r="AK33" s="41">
        <v>5.2127466852331085E-2</v>
      </c>
      <c r="AL33" s="41">
        <v>5.1988126803760741E-2</v>
      </c>
      <c r="AM33" s="42"/>
      <c r="AN33" s="37">
        <f>$AN$3</f>
        <v>0.45</v>
      </c>
      <c r="AO33" s="41">
        <v>4.7955577567129197E-2</v>
      </c>
      <c r="AP33" s="41">
        <v>7.9417888633414563E-2</v>
      </c>
      <c r="AQ33" s="41">
        <v>8.5484765172282179E-2</v>
      </c>
      <c r="AR33" s="41">
        <v>8.8363962665594417E-2</v>
      </c>
      <c r="AS33" s="41">
        <v>8.9933028864410236E-2</v>
      </c>
      <c r="AT33" s="41">
        <v>9.0603178644527577E-2</v>
      </c>
      <c r="AU33" s="41">
        <v>9.0857833236528601E-2</v>
      </c>
      <c r="AV33" s="41">
        <v>9.0957490549161107E-2</v>
      </c>
      <c r="AW33" s="41">
        <v>9.0949936733743852E-2</v>
      </c>
      <c r="AX33" s="41">
        <v>9.0916823717007961E-2</v>
      </c>
      <c r="AZ33" s="41">
        <v>7.1198860822746249E-2</v>
      </c>
      <c r="BA33" s="41">
        <v>0.1101430930288789</v>
      </c>
      <c r="BB33" s="41">
        <v>0.11642219628036071</v>
      </c>
      <c r="BC33" s="41">
        <v>0.11920077029711365</v>
      </c>
      <c r="BD33" s="41">
        <v>0.12060028786090672</v>
      </c>
      <c r="BE33" s="41">
        <v>0.12103509985808858</v>
      </c>
      <c r="BF33" s="41">
        <v>0.12104690797788652</v>
      </c>
      <c r="BG33" s="41">
        <v>0.12092426058505662</v>
      </c>
      <c r="BH33" s="41">
        <v>0.12070785325219535</v>
      </c>
      <c r="BI33" s="41">
        <v>0.12048608186727426</v>
      </c>
    </row>
    <row r="34" spans="1:61" ht="14.5">
      <c r="A34" s="62"/>
      <c r="B34" s="63"/>
      <c r="C34" s="61"/>
      <c r="D34" s="61" t="str">
        <f>'[3]default rates'!CX$62</f>
        <v>EMEA-A</v>
      </c>
      <c r="E34" s="64">
        <f>'[3]default rates'!CY$62</f>
        <v>2.1607024469451508</v>
      </c>
      <c r="F34" s="64">
        <f>'[3]default rates'!CZ$62</f>
        <v>4.1875969827034236</v>
      </c>
      <c r="G34" s="64">
        <f>'[3]default rates'!DA$62</f>
        <v>5.5892648434262444</v>
      </c>
      <c r="H34" s="64">
        <f>'[3]default rates'!DB$62</f>
        <v>6.5248556014121606</v>
      </c>
      <c r="I34" s="64">
        <f>'[3]default rates'!DC$62</f>
        <v>7.1857166572092286</v>
      </c>
      <c r="J34" s="64">
        <f>'[3]default rates'!DD$62</f>
        <v>7.4535606583070235</v>
      </c>
      <c r="K34" s="64">
        <f>'[3]default rates'!DE$62</f>
        <v>7.5656542293177971</v>
      </c>
      <c r="L34" s="64">
        <f>'[3]default rates'!DF$62</f>
        <v>7.623347287074167</v>
      </c>
      <c r="M34" s="64">
        <f>'[3]default rates'!DG$62</f>
        <v>7.6529457019133051</v>
      </c>
      <c r="N34" s="65">
        <f>'[3]default rates'!DH$62</f>
        <v>7.6830359770185712</v>
      </c>
      <c r="O34" s="59">
        <f>'[3]default rates'!$CR62</f>
        <v>77.236763639655166</v>
      </c>
      <c r="P34" s="35">
        <f t="shared" si="0"/>
        <v>0.7723676363965517</v>
      </c>
      <c r="Q34" s="35">
        <f t="shared" si="1"/>
        <v>0.2276323636034483</v>
      </c>
      <c r="R34" s="41">
        <v>3.1910676584441855E-2</v>
      </c>
      <c r="S34" s="41">
        <v>5.1177463263348842E-2</v>
      </c>
      <c r="T34" s="41">
        <v>5.4190433634309629E-2</v>
      </c>
      <c r="U34" s="41">
        <v>5.5212623147234005E-2</v>
      </c>
      <c r="V34" s="41">
        <v>5.5599610661432271E-2</v>
      </c>
      <c r="W34" s="41">
        <v>5.5508702902119858E-2</v>
      </c>
      <c r="X34" s="41">
        <v>5.533863090834705E-2</v>
      </c>
      <c r="Y34" s="41">
        <v>5.5195988528899988E-2</v>
      </c>
      <c r="Z34" s="41">
        <v>5.5090477755730401E-2</v>
      </c>
      <c r="AA34" s="41">
        <v>5.5028849493963534E-2</v>
      </c>
      <c r="AB34" s="41"/>
      <c r="AC34" s="41">
        <v>4.4718465905665243E-2</v>
      </c>
      <c r="AD34" s="41">
        <v>6.7948582715950487E-2</v>
      </c>
      <c r="AE34" s="41">
        <v>7.098000341198929E-2</v>
      </c>
      <c r="AF34" s="41">
        <v>7.1843693793724447E-2</v>
      </c>
      <c r="AG34" s="41">
        <v>7.2063203532244741E-2</v>
      </c>
      <c r="AH34" s="41">
        <v>7.1768237645478572E-2</v>
      </c>
      <c r="AI34" s="41">
        <v>7.1415970514871641E-2</v>
      </c>
      <c r="AJ34" s="41">
        <v>7.1121754397670461E-2</v>
      </c>
      <c r="AK34" s="41">
        <v>7.0889317905969751E-2</v>
      </c>
      <c r="AL34" s="41">
        <v>7.0722884472870839E-2</v>
      </c>
      <c r="AM34" s="42"/>
      <c r="AN34" s="37">
        <f>$AN$3</f>
        <v>0.45</v>
      </c>
      <c r="AO34" s="41">
        <v>6.3083316606133519E-2</v>
      </c>
      <c r="AP34" s="41">
        <v>0.10188356018547504</v>
      </c>
      <c r="AQ34" s="41">
        <v>0.10823674990949728</v>
      </c>
      <c r="AR34" s="41">
        <v>0.11056012973106487</v>
      </c>
      <c r="AS34" s="41">
        <v>0.11156757860503569</v>
      </c>
      <c r="AT34" s="41">
        <v>0.11153114840198286</v>
      </c>
      <c r="AU34" s="41">
        <v>0.11129983344941639</v>
      </c>
      <c r="AV34" s="41">
        <v>0.1111106518125206</v>
      </c>
      <c r="AW34" s="41">
        <v>0.11098919559595991</v>
      </c>
      <c r="AX34" s="41">
        <v>0.11095614849543778</v>
      </c>
      <c r="AZ34" s="41">
        <v>8.8402674114501534E-2</v>
      </c>
      <c r="BA34" s="41">
        <v>0.13520301098666662</v>
      </c>
      <c r="BB34" s="41">
        <v>0.14164813437245125</v>
      </c>
      <c r="BC34" s="41">
        <v>0.14369375347004326</v>
      </c>
      <c r="BD34" s="41">
        <v>0.14439527411137054</v>
      </c>
      <c r="BE34" s="41">
        <v>0.14396431051282649</v>
      </c>
      <c r="BF34" s="41">
        <v>0.1433764125949582</v>
      </c>
      <c r="BG34" s="41">
        <v>0.14289013490724817</v>
      </c>
      <c r="BH34" s="41">
        <v>0.14252006346069557</v>
      </c>
      <c r="BI34" s="41">
        <v>0.14228286998329179</v>
      </c>
    </row>
    <row r="35" spans="1:61" ht="14.5">
      <c r="A35" s="62"/>
      <c r="B35" s="63"/>
      <c r="C35" s="61"/>
      <c r="D35" s="61" t="str">
        <f>'[3]default rates'!CX$63</f>
        <v>EMEA-B</v>
      </c>
      <c r="E35" s="64">
        <f>'[3]default rates'!CY$63</f>
        <v>2.3697950200669893</v>
      </c>
      <c r="F35" s="64">
        <f>'[3]default rates'!CZ$63</f>
        <v>4.5890646076170221</v>
      </c>
      <c r="G35" s="64">
        <f>'[3]default rates'!DA$63</f>
        <v>6.1271932832504312</v>
      </c>
      <c r="H35" s="64">
        <f>'[3]default rates'!DB$63</f>
        <v>7.100235193224913</v>
      </c>
      <c r="I35" s="64">
        <f>'[3]default rates'!DC$63</f>
        <v>7.7675889822934385</v>
      </c>
      <c r="J35" s="64">
        <f>'[3]default rates'!DD$63</f>
        <v>8.0546794036590814</v>
      </c>
      <c r="K35" s="64">
        <f>'[3]default rates'!DE$63</f>
        <v>8.1550033191051483</v>
      </c>
      <c r="L35" s="64">
        <f>'[3]default rates'!DF$63</f>
        <v>8.2233307226500241</v>
      </c>
      <c r="M35" s="64">
        <f>'[3]default rates'!DG$63</f>
        <v>8.2582932633271096</v>
      </c>
      <c r="N35" s="65">
        <f>'[3]default rates'!DH$63</f>
        <v>8.2937421453737397</v>
      </c>
      <c r="O35" s="59">
        <f>'[3]default rates'!$CR63</f>
        <v>75.550597983333333</v>
      </c>
      <c r="P35" s="35">
        <f t="shared" si="0"/>
        <v>0.75550597983333334</v>
      </c>
      <c r="Q35" s="35">
        <f t="shared" si="1"/>
        <v>0.24449402016666666</v>
      </c>
      <c r="R35" s="41">
        <v>3.5974586969171246E-2</v>
      </c>
      <c r="S35" s="41">
        <v>5.7434966754641409E-2</v>
      </c>
      <c r="T35" s="41">
        <v>6.0752637112822291E-2</v>
      </c>
      <c r="U35" s="41">
        <v>6.1773005250553056E-2</v>
      </c>
      <c r="V35" s="41">
        <v>6.2116054762422664E-2</v>
      </c>
      <c r="W35" s="41">
        <v>6.2011405836769673E-2</v>
      </c>
      <c r="X35" s="41">
        <v>6.1807352610499772E-2</v>
      </c>
      <c r="Y35" s="41">
        <v>6.1658260637249114E-2</v>
      </c>
      <c r="Z35" s="41">
        <v>6.1546020566675373E-2</v>
      </c>
      <c r="AA35" s="41">
        <v>6.1479925417680784E-2</v>
      </c>
      <c r="AB35" s="41"/>
      <c r="AC35" s="41">
        <v>4.9902470519705956E-2</v>
      </c>
      <c r="AD35" s="41">
        <v>7.5664769409510502E-2</v>
      </c>
      <c r="AE35" s="41">
        <v>7.9005577240558816E-2</v>
      </c>
      <c r="AF35" s="41">
        <v>7.9834492430572696E-2</v>
      </c>
      <c r="AG35" s="41">
        <v>7.9980981379484339E-2</v>
      </c>
      <c r="AH35" s="41">
        <v>7.9655220913222163E-2</v>
      </c>
      <c r="AI35" s="41">
        <v>7.9249517763061633E-2</v>
      </c>
      <c r="AJ35" s="41">
        <v>7.8937721860593738E-2</v>
      </c>
      <c r="AK35" s="41">
        <v>7.8688486276622671E-2</v>
      </c>
      <c r="AL35" s="41">
        <v>7.8509084022348338E-2</v>
      </c>
      <c r="AM35" s="42"/>
      <c r="AN35" s="37">
        <f>$AN$3</f>
        <v>0.45</v>
      </c>
      <c r="AO35" s="41">
        <v>6.6212515647996795E-2</v>
      </c>
      <c r="AP35" s="41">
        <v>0.10643315232880474</v>
      </c>
      <c r="AQ35" s="41">
        <v>0.11294795379955327</v>
      </c>
      <c r="AR35" s="41">
        <v>0.11512167752504612</v>
      </c>
      <c r="AS35" s="41">
        <v>0.11598370614621221</v>
      </c>
      <c r="AT35" s="41">
        <v>0.1159324783277719</v>
      </c>
      <c r="AU35" s="41">
        <v>0.11565494320737071</v>
      </c>
      <c r="AV35" s="41">
        <v>0.11547301110981381</v>
      </c>
      <c r="AW35" s="41">
        <v>0.11535234429755356</v>
      </c>
      <c r="AX35" s="41">
        <v>0.11531810445280173</v>
      </c>
      <c r="AZ35" s="41">
        <v>9.1847284111733291E-2</v>
      </c>
      <c r="BA35" s="41">
        <v>0.14014615764702193</v>
      </c>
      <c r="BB35" s="41">
        <v>0.14675939975809812</v>
      </c>
      <c r="BC35" s="41">
        <v>0.14861383402717082</v>
      </c>
      <c r="BD35" s="41">
        <v>0.14913643419131151</v>
      </c>
      <c r="BE35" s="41">
        <v>0.14868643779217083</v>
      </c>
      <c r="BF35" s="41">
        <v>0.14804000000180373</v>
      </c>
      <c r="BG35" s="41">
        <v>0.14756093485637117</v>
      </c>
      <c r="BH35" s="41">
        <v>0.14719008925239604</v>
      </c>
      <c r="BI35" s="41">
        <v>0.14694999431589398</v>
      </c>
    </row>
    <row r="36" spans="1:61" ht="14.5">
      <c r="B36" s="63"/>
      <c r="C36" s="61" t="s">
        <v>46</v>
      </c>
      <c r="D36" s="61" t="str">
        <f>'[3]default rates'!CX$69</f>
        <v>EMEA-A</v>
      </c>
      <c r="E36" s="64">
        <f>'[3]default rates'!CY$69</f>
        <v>1.0022941532554452</v>
      </c>
      <c r="F36" s="64">
        <f>'[3]default rates'!CZ$69</f>
        <v>2.0785503337250377</v>
      </c>
      <c r="G36" s="64">
        <f>'[3]default rates'!DA$69</f>
        <v>3.2248102287780411</v>
      </c>
      <c r="H36" s="64">
        <f>'[3]default rates'!DB$69</f>
        <v>4.200582257232055</v>
      </c>
      <c r="I36" s="64">
        <f>'[3]default rates'!DC$69</f>
        <v>4.9717959943952783</v>
      </c>
      <c r="J36" s="64">
        <f>'[3]default rates'!DD$69</f>
        <v>5.5109794279379898</v>
      </c>
      <c r="K36" s="64">
        <f>'[3]default rates'!DE$69</f>
        <v>5.5109794279379898</v>
      </c>
      <c r="L36" s="64">
        <f>'[3]default rates'!DF$69</f>
        <v>5.5109794279379898</v>
      </c>
      <c r="M36" s="64">
        <f>'[3]default rates'!DG$69</f>
        <v>5.5109794279379898</v>
      </c>
      <c r="N36" s="65">
        <f>'[3]default rates'!DH$69</f>
        <v>5.5109794279379898</v>
      </c>
      <c r="O36" s="59">
        <f>'[3]default rates'!$CR69</f>
        <v>100</v>
      </c>
      <c r="P36" s="35">
        <f t="shared" si="0"/>
        <v>1</v>
      </c>
      <c r="Q36" s="35">
        <f t="shared" si="1"/>
        <v>0</v>
      </c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M36" s="23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</row>
    <row r="37" spans="1:61" ht="15" thickBot="1">
      <c r="B37" s="67"/>
      <c r="C37" s="68" t="s">
        <v>46</v>
      </c>
      <c r="D37" s="68" t="str">
        <f>'[3]default rates'!CX$70</f>
        <v>EMEA-B</v>
      </c>
      <c r="E37" s="69">
        <f>'[3]default rates'!CY$70</f>
        <v>1.1145166513471971</v>
      </c>
      <c r="F37" s="69">
        <f>'[3]default rates'!CZ$70</f>
        <v>2.3105974231477422</v>
      </c>
      <c r="G37" s="69">
        <f>'[3]default rates'!DA$70</f>
        <v>3.5815476998379059</v>
      </c>
      <c r="H37" s="69">
        <f>'[3]default rates'!DB$70</f>
        <v>4.5929795278105594</v>
      </c>
      <c r="I37" s="69">
        <f>'[3]default rates'!DC$70</f>
        <v>5.3036537679929774</v>
      </c>
      <c r="J37" s="69">
        <f>'[3]default rates'!DD$70</f>
        <v>6.0507737349840385</v>
      </c>
      <c r="K37" s="69">
        <f>'[3]default rates'!DE$70</f>
        <v>6.0507737349840385</v>
      </c>
      <c r="L37" s="69">
        <f>'[3]default rates'!DF$70</f>
        <v>6.0507737349840385</v>
      </c>
      <c r="M37" s="69">
        <f>'[3]default rates'!DG$70</f>
        <v>6.0507737349840385</v>
      </c>
      <c r="N37" s="70">
        <f>'[3]default rates'!DH$70</f>
        <v>6.0507737349840385</v>
      </c>
      <c r="O37" s="59">
        <f>'[3]default rates'!$CR70</f>
        <v>100</v>
      </c>
      <c r="P37" s="35">
        <f t="shared" si="0"/>
        <v>1</v>
      </c>
      <c r="Q37" s="35">
        <f t="shared" si="1"/>
        <v>0</v>
      </c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M37" s="23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</row>
    <row r="38" spans="1:61" ht="13.5" thickBot="1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P38" s="54"/>
      <c r="Q38" s="54"/>
      <c r="R38" s="20">
        <v>0.995</v>
      </c>
      <c r="AC38" s="20">
        <v>0.999</v>
      </c>
      <c r="AM38" s="23"/>
      <c r="AN38" s="54"/>
      <c r="AO38" s="20">
        <v>0.995</v>
      </c>
    </row>
    <row r="39" spans="1:61" ht="14.5">
      <c r="B39" s="24" t="s">
        <v>47</v>
      </c>
      <c r="C39" s="25"/>
      <c r="D39" s="25"/>
      <c r="E39" s="25">
        <v>1</v>
      </c>
      <c r="F39" s="25">
        <v>2</v>
      </c>
      <c r="G39" s="25">
        <v>3</v>
      </c>
      <c r="H39" s="25">
        <v>4</v>
      </c>
      <c r="I39" s="25">
        <v>5</v>
      </c>
      <c r="J39" s="25">
        <v>6</v>
      </c>
      <c r="K39" s="25">
        <v>7</v>
      </c>
      <c r="L39" s="25">
        <v>8</v>
      </c>
      <c r="M39" s="25">
        <v>9</v>
      </c>
      <c r="N39" s="26">
        <v>10</v>
      </c>
      <c r="P39" s="54"/>
      <c r="Q39" s="54"/>
      <c r="R39" s="28">
        <v>1</v>
      </c>
      <c r="S39" s="28">
        <v>2</v>
      </c>
      <c r="T39" s="28">
        <v>3</v>
      </c>
      <c r="U39" s="28">
        <v>4</v>
      </c>
      <c r="V39" s="28">
        <v>5</v>
      </c>
      <c r="W39" s="28">
        <v>6</v>
      </c>
      <c r="X39" s="28">
        <v>7</v>
      </c>
      <c r="Y39" s="28">
        <v>8</v>
      </c>
      <c r="Z39" s="28">
        <v>9</v>
      </c>
      <c r="AA39" s="28">
        <v>10</v>
      </c>
      <c r="AC39" s="28">
        <v>1</v>
      </c>
      <c r="AD39" s="28">
        <v>2</v>
      </c>
      <c r="AE39" s="28">
        <v>3</v>
      </c>
      <c r="AF39" s="28">
        <v>4</v>
      </c>
      <c r="AG39" s="28">
        <v>5</v>
      </c>
      <c r="AH39" s="28">
        <v>6</v>
      </c>
      <c r="AI39" s="28">
        <v>7</v>
      </c>
      <c r="AJ39" s="28">
        <v>8</v>
      </c>
      <c r="AK39" s="28">
        <v>9</v>
      </c>
      <c r="AL39" s="28">
        <v>10</v>
      </c>
      <c r="AM39" s="29"/>
      <c r="AN39" s="54"/>
      <c r="AO39" s="28">
        <v>1</v>
      </c>
      <c r="AP39" s="28">
        <v>2</v>
      </c>
      <c r="AQ39" s="28">
        <v>3</v>
      </c>
      <c r="AR39" s="28">
        <v>4</v>
      </c>
      <c r="AS39" s="28">
        <v>5</v>
      </c>
      <c r="AT39" s="28">
        <v>6</v>
      </c>
      <c r="AU39" s="28">
        <v>7</v>
      </c>
      <c r="AV39" s="28">
        <v>8</v>
      </c>
      <c r="AW39" s="28">
        <v>9</v>
      </c>
      <c r="AX39" s="28">
        <v>10</v>
      </c>
    </row>
    <row r="40" spans="1:61" ht="14.5">
      <c r="B40" s="30" t="s">
        <v>48</v>
      </c>
      <c r="C40" s="28">
        <v>0</v>
      </c>
      <c r="D40" s="31" t="s">
        <v>37</v>
      </c>
      <c r="E40" s="64">
        <f>'[2]Moody''s Global Infra and Corp D'!E68</f>
        <v>9.7071976731299991E-4</v>
      </c>
      <c r="F40" s="64">
        <f>'[2]Moody''s Global Infra and Corp D'!F68</f>
        <v>9.7071976731299991E-4</v>
      </c>
      <c r="G40" s="64">
        <f>'[2]Moody''s Global Infra and Corp D'!G68</f>
        <v>9.7071976731299991E-4</v>
      </c>
      <c r="H40" s="64">
        <f>'[2]Moody''s Global Infra and Corp D'!H68</f>
        <v>9.7071976731299991E-4</v>
      </c>
      <c r="I40" s="64">
        <f>'[2]Moody''s Global Infra and Corp D'!I68</f>
        <v>9.7071976731299991E-4</v>
      </c>
      <c r="J40" s="64">
        <f>'[2]Moody''s Global Infra and Corp D'!J68</f>
        <v>9.7071976731299991E-4</v>
      </c>
      <c r="K40" s="64">
        <f>'[2]Moody''s Global Infra and Corp D'!K68</f>
        <v>9.7071976731299991E-4</v>
      </c>
      <c r="L40" s="64">
        <f>'[2]Moody''s Global Infra and Corp D'!L68</f>
        <v>9.7071976731299991E-4</v>
      </c>
      <c r="M40" s="64">
        <f>'[2]Moody''s Global Infra and Corp D'!M68</f>
        <v>9.7071976731299991E-4</v>
      </c>
      <c r="N40" s="65">
        <f>'[2]Moody''s Global Infra and Corp D'!N68</f>
        <v>9.7071976731299991E-4</v>
      </c>
      <c r="P40" s="34">
        <f>'[2]EIOPA - Nongreen'!E122</f>
        <v>0.56325960419091969</v>
      </c>
      <c r="Q40" s="35">
        <f>1-P40</f>
        <v>0.43674039580908031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71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61" ht="14.5">
      <c r="B41" s="38"/>
      <c r="C41" s="28">
        <v>1</v>
      </c>
      <c r="D41" s="31" t="s">
        <v>38</v>
      </c>
      <c r="E41" s="64">
        <f>'[2]Moody''s Global Infra and Corp D'!E69</f>
        <v>9.7071976731299991E-4</v>
      </c>
      <c r="F41" s="64">
        <f>'[2]Moody''s Global Infra and Corp D'!F69</f>
        <v>9.7071976731299991E-4</v>
      </c>
      <c r="G41" s="64">
        <f>'[2]Moody''s Global Infra and Corp D'!G69</f>
        <v>9.7071976731299991E-4</v>
      </c>
      <c r="H41" s="64">
        <f>'[2]Moody''s Global Infra and Corp D'!H69</f>
        <v>9.7071976731299991E-4</v>
      </c>
      <c r="I41" s="64">
        <f>'[2]Moody''s Global Infra and Corp D'!I69</f>
        <v>9.7071976731299991E-4</v>
      </c>
      <c r="J41" s="64">
        <f>'[2]Moody''s Global Infra and Corp D'!J69</f>
        <v>9.7071976731299991E-4</v>
      </c>
      <c r="K41" s="64">
        <f>'[2]Moody''s Global Infra and Corp D'!K69</f>
        <v>9.7071976731299991E-4</v>
      </c>
      <c r="L41" s="64">
        <f>'[2]Moody''s Global Infra and Corp D'!L69</f>
        <v>9.7071976731299991E-4</v>
      </c>
      <c r="M41" s="64">
        <f>'[2]Moody''s Global Infra and Corp D'!M69</f>
        <v>9.7071976731299991E-4</v>
      </c>
      <c r="N41" s="65">
        <f>'[2]Moody''s Global Infra and Corp D'!N69</f>
        <v>9.7071976731299991E-4</v>
      </c>
      <c r="P41" s="54"/>
      <c r="Q41" s="54"/>
      <c r="R41" s="3"/>
      <c r="S41" s="3"/>
      <c r="T41" s="3"/>
      <c r="U41" s="3"/>
      <c r="V41" s="3"/>
      <c r="W41" s="3"/>
      <c r="X41" s="3"/>
      <c r="Y41" s="3"/>
      <c r="Z41" s="3"/>
      <c r="AA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71"/>
      <c r="AN41" s="54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61" ht="14.5">
      <c r="B42" s="38"/>
      <c r="C42" s="28">
        <v>2</v>
      </c>
      <c r="D42" s="31" t="s">
        <v>10</v>
      </c>
      <c r="E42" s="64">
        <f>'[2]Moody''s Global Infra and Corp D'!E70</f>
        <v>9.7071976731300002E-4</v>
      </c>
      <c r="F42" s="64">
        <f>'[2]Moody''s Global Infra and Corp D'!F70</f>
        <v>9.7071976731300002E-4</v>
      </c>
      <c r="G42" s="64">
        <f>'[2]Moody''s Global Infra and Corp D'!G70</f>
        <v>9.7071976731300011E-2</v>
      </c>
      <c r="H42" s="64">
        <f>'[2]Moody''s Global Infra and Corp D'!H70</f>
        <v>9.7071976731300011E-2</v>
      </c>
      <c r="I42" s="64">
        <f>'[2]Moody''s Global Infra and Corp D'!I70</f>
        <v>0.19414395346260002</v>
      </c>
      <c r="J42" s="64">
        <f>'[2]Moody''s Global Infra and Corp D'!J70</f>
        <v>0.19414395346260002</v>
      </c>
      <c r="K42" s="64">
        <f>'[2]Moody''s Global Infra and Corp D'!K70</f>
        <v>0.29121593019389996</v>
      </c>
      <c r="L42" s="64">
        <f>'[2]Moody''s Global Infra and Corp D'!L70</f>
        <v>0.29121593019389996</v>
      </c>
      <c r="M42" s="64">
        <f>'[2]Moody''s Global Infra and Corp D'!M70</f>
        <v>0.29121593019389996</v>
      </c>
      <c r="N42" s="65">
        <f>'[2]Moody''s Global Infra and Corp D'!N70</f>
        <v>0.38828790692520004</v>
      </c>
      <c r="P42" s="54"/>
      <c r="Q42" s="54"/>
      <c r="R42" s="3"/>
      <c r="S42" s="3"/>
      <c r="T42" s="3"/>
      <c r="U42" s="3"/>
      <c r="V42" s="3"/>
      <c r="W42" s="3"/>
      <c r="X42" s="3"/>
      <c r="Y42" s="3"/>
      <c r="Z42" s="3"/>
      <c r="AA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71"/>
      <c r="AN42" s="54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61" ht="14.5">
      <c r="B43" s="38"/>
      <c r="C43" s="28">
        <v>3</v>
      </c>
      <c r="D43" s="31" t="s">
        <v>39</v>
      </c>
      <c r="E43" s="64">
        <f>'[2]Moody''s Global Infra and Corp D'!E71</f>
        <v>9.7071976731299997E-2</v>
      </c>
      <c r="F43" s="64">
        <f>'[2]Moody''s Global Infra and Corp D'!F71</f>
        <v>0.19414395346259999</v>
      </c>
      <c r="G43" s="64">
        <f>'[2]Moody''s Global Infra and Corp D'!G71</f>
        <v>0.38828790692519999</v>
      </c>
      <c r="H43" s="64">
        <f>'[2]Moody''s Global Infra and Corp D'!H71</f>
        <v>0.48535988365649996</v>
      </c>
      <c r="I43" s="64">
        <f>'[2]Moody''s Global Infra and Corp D'!I71</f>
        <v>0.6795038371190999</v>
      </c>
      <c r="J43" s="64">
        <f>'[2]Moody''s Global Infra and Corp D'!J71</f>
        <v>0.77657581385039998</v>
      </c>
      <c r="K43" s="64">
        <f>'[2]Moody''s Global Infra and Corp D'!K71</f>
        <v>0.97071976731299991</v>
      </c>
      <c r="L43" s="64">
        <f>'[2]Moody''s Global Infra and Corp D'!L71</f>
        <v>1.0677917440443001</v>
      </c>
      <c r="M43" s="64">
        <f>'[2]Moody''s Global Infra and Corp D'!M71</f>
        <v>1.2619356975069</v>
      </c>
      <c r="N43" s="65">
        <f>'[2]Moody''s Global Infra and Corp D'!N71</f>
        <v>1.3590076742381998</v>
      </c>
      <c r="P43" s="54"/>
      <c r="Q43" s="54"/>
      <c r="R43" s="3"/>
      <c r="S43" s="3"/>
      <c r="T43" s="3"/>
      <c r="U43" s="3"/>
      <c r="V43" s="3"/>
      <c r="W43" s="3"/>
      <c r="X43" s="3"/>
      <c r="Y43" s="3"/>
      <c r="Z43" s="3"/>
      <c r="AA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71"/>
      <c r="AN43" s="54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61" ht="14.5">
      <c r="B44" s="38"/>
      <c r="C44" s="28">
        <v>4</v>
      </c>
      <c r="D44" s="31" t="s">
        <v>40</v>
      </c>
      <c r="E44" s="64">
        <f>'[2]Moody''s Global Infra and Corp D'!E72</f>
        <v>0.38828790692519999</v>
      </c>
      <c r="F44" s="64">
        <f>'[2]Moody''s Global Infra and Corp D'!F72</f>
        <v>1.2619356975069</v>
      </c>
      <c r="G44" s="64">
        <f>'[2]Moody''s Global Infra and Corp D'!G72</f>
        <v>2.2326554648198997</v>
      </c>
      <c r="H44" s="64">
        <f>'[2]Moody''s Global Infra and Corp D'!H72</f>
        <v>3.3975191855954998</v>
      </c>
      <c r="I44" s="64">
        <f>'[2]Moody''s Global Infra and Corp D'!I72</f>
        <v>4.5623829063710994</v>
      </c>
      <c r="J44" s="64">
        <f>'[2]Moody''s Global Infra and Corp D'!J72</f>
        <v>5.3389587202215001</v>
      </c>
      <c r="K44" s="64">
        <f>'[2]Moody''s Global Infra and Corp D'!K72</f>
        <v>5.8243186038779999</v>
      </c>
      <c r="L44" s="64">
        <f>'[2]Moody''s Global Infra and Corp D'!L72</f>
        <v>6.115534534071899</v>
      </c>
      <c r="M44" s="64">
        <f>'[2]Moody''s Global Infra and Corp D'!M72</f>
        <v>6.5038224409970997</v>
      </c>
      <c r="N44" s="65">
        <f>'[2]Moody''s Global Infra and Corp D'!N72</f>
        <v>6.9891823246536005</v>
      </c>
      <c r="P44" s="54"/>
      <c r="Q44" s="54"/>
      <c r="R44" s="3"/>
      <c r="S44" s="3"/>
      <c r="T44" s="3"/>
      <c r="U44" s="3"/>
      <c r="V44" s="3"/>
      <c r="W44" s="3"/>
      <c r="X44" s="3"/>
      <c r="Y44" s="3"/>
      <c r="Z44" s="3"/>
      <c r="AA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71"/>
      <c r="AN44" s="54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61" ht="15" thickBot="1">
      <c r="B45" s="43"/>
      <c r="C45" s="44">
        <v>5</v>
      </c>
      <c r="D45" s="45" t="s">
        <v>17</v>
      </c>
      <c r="E45" s="69">
        <f>'[2]Moody''s Global Infra and Corp D'!E73</f>
        <v>2.4267994182825006</v>
      </c>
      <c r="F45" s="69">
        <f>'[2]Moody''s Global Infra and Corp D'!F73</f>
        <v>5.241886743490201</v>
      </c>
      <c r="G45" s="69">
        <f>'[2]Moody''s Global Infra and Corp D'!G73</f>
        <v>8.4452619756231009</v>
      </c>
      <c r="H45" s="69">
        <f>'[2]Moody''s Global Infra and Corp D'!H73</f>
        <v>11.163277324099502</v>
      </c>
      <c r="I45" s="69">
        <f>'[2]Moody''s Global Infra and Corp D'!I73</f>
        <v>13.493004765650701</v>
      </c>
      <c r="J45" s="69">
        <f>'[2]Moody''s Global Infra and Corp D'!J73</f>
        <v>15.240300346814101</v>
      </c>
      <c r="K45" s="69">
        <f>'[2]Moody''s Global Infra and Corp D'!K73</f>
        <v>16.987595927977502</v>
      </c>
      <c r="L45" s="69">
        <f>'[2]Moody''s Global Infra and Corp D'!L73</f>
        <v>18.443675578947001</v>
      </c>
      <c r="M45" s="69">
        <f>'[2]Moody''s Global Infra and Corp D'!M73</f>
        <v>19.996827206647804</v>
      </c>
      <c r="N45" s="70">
        <f>'[2]Moody''s Global Infra and Corp D'!N73</f>
        <v>21.452906857617304</v>
      </c>
      <c r="P45" s="54"/>
      <c r="Q45" s="54"/>
      <c r="R45" s="3"/>
      <c r="S45" s="3"/>
      <c r="T45" s="3"/>
      <c r="U45" s="3"/>
      <c r="V45" s="3"/>
      <c r="W45" s="3"/>
      <c r="X45" s="3"/>
      <c r="Y45" s="3"/>
      <c r="Z45" s="3"/>
      <c r="AA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71"/>
      <c r="AN45" s="54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61" ht="13.5" thickBot="1">
      <c r="P46" s="54"/>
      <c r="Q46" s="54"/>
      <c r="R46" s="20">
        <v>0.995</v>
      </c>
      <c r="AC46" s="20">
        <v>0.999</v>
      </c>
      <c r="AM46" s="23"/>
      <c r="AN46" s="54"/>
      <c r="AO46" s="20">
        <v>0.995</v>
      </c>
      <c r="AZ46" s="20">
        <v>0.999</v>
      </c>
    </row>
    <row r="47" spans="1:61" ht="14.5">
      <c r="B47" s="24" t="s">
        <v>47</v>
      </c>
      <c r="C47" s="25"/>
      <c r="D47" s="25"/>
      <c r="E47" s="25">
        <v>1</v>
      </c>
      <c r="F47" s="25">
        <v>2</v>
      </c>
      <c r="G47" s="25">
        <v>3</v>
      </c>
      <c r="H47" s="25">
        <v>4</v>
      </c>
      <c r="I47" s="25">
        <v>5</v>
      </c>
      <c r="J47" s="25">
        <v>6</v>
      </c>
      <c r="K47" s="25">
        <v>7</v>
      </c>
      <c r="L47" s="25">
        <v>8</v>
      </c>
      <c r="M47" s="25">
        <v>9</v>
      </c>
      <c r="N47" s="26">
        <v>10</v>
      </c>
      <c r="P47" s="54"/>
      <c r="Q47" s="54"/>
      <c r="R47" s="28">
        <v>1</v>
      </c>
      <c r="S47" s="28">
        <v>2</v>
      </c>
      <c r="T47" s="28">
        <v>3</v>
      </c>
      <c r="U47" s="28">
        <v>4</v>
      </c>
      <c r="V47" s="28">
        <v>5</v>
      </c>
      <c r="W47" s="28">
        <v>6</v>
      </c>
      <c r="X47" s="28">
        <v>7</v>
      </c>
      <c r="Y47" s="28">
        <v>8</v>
      </c>
      <c r="Z47" s="28">
        <v>9</v>
      </c>
      <c r="AA47" s="28">
        <v>10</v>
      </c>
      <c r="AC47" s="28">
        <v>1</v>
      </c>
      <c r="AD47" s="28">
        <v>2</v>
      </c>
      <c r="AE47" s="28">
        <v>3</v>
      </c>
      <c r="AF47" s="28">
        <v>4</v>
      </c>
      <c r="AG47" s="28">
        <v>5</v>
      </c>
      <c r="AH47" s="28">
        <v>6</v>
      </c>
      <c r="AI47" s="28">
        <v>7</v>
      </c>
      <c r="AJ47" s="28">
        <v>8</v>
      </c>
      <c r="AK47" s="28">
        <v>9</v>
      </c>
      <c r="AL47" s="28">
        <v>10</v>
      </c>
      <c r="AM47" s="29"/>
      <c r="AN47" s="54"/>
      <c r="AO47" s="28">
        <v>1</v>
      </c>
      <c r="AP47" s="28">
        <v>2</v>
      </c>
      <c r="AQ47" s="28">
        <v>3</v>
      </c>
      <c r="AR47" s="28">
        <v>4</v>
      </c>
      <c r="AS47" s="28">
        <v>5</v>
      </c>
      <c r="AT47" s="28">
        <v>6</v>
      </c>
      <c r="AU47" s="28">
        <v>7</v>
      </c>
      <c r="AV47" s="28">
        <v>8</v>
      </c>
      <c r="AW47" s="28">
        <v>9</v>
      </c>
      <c r="AX47" s="28">
        <v>10</v>
      </c>
      <c r="AZ47" s="28">
        <v>1</v>
      </c>
      <c r="BA47" s="28">
        <v>2</v>
      </c>
      <c r="BB47" s="28">
        <v>3</v>
      </c>
      <c r="BC47" s="28">
        <v>4</v>
      </c>
      <c r="BD47" s="28">
        <v>5</v>
      </c>
      <c r="BE47" s="28">
        <v>6</v>
      </c>
      <c r="BF47" s="28">
        <v>7</v>
      </c>
      <c r="BG47" s="28">
        <v>8</v>
      </c>
      <c r="BH47" s="28">
        <v>9</v>
      </c>
      <c r="BI47" s="28">
        <v>10</v>
      </c>
    </row>
    <row r="48" spans="1:61" ht="14.5">
      <c r="B48" s="30" t="s">
        <v>49</v>
      </c>
      <c r="C48" s="28">
        <v>0</v>
      </c>
      <c r="D48" s="31" t="s">
        <v>37</v>
      </c>
      <c r="E48" s="64">
        <f>'[2]Moody''s Global Infra and Corp D'!E82</f>
        <v>3.8235787031413678E-3</v>
      </c>
      <c r="F48" s="64">
        <f>'[2]Moody''s Global Infra and Corp D'!F82</f>
        <v>3.8235787031413678E-3</v>
      </c>
      <c r="G48" s="64">
        <f>'[2]Moody''s Global Infra and Corp D'!G82</f>
        <v>3.8235787031413678E-3</v>
      </c>
      <c r="H48" s="64">
        <f>'[2]Moody''s Global Infra and Corp D'!H82</f>
        <v>3.8235787031413678E-3</v>
      </c>
      <c r="I48" s="64">
        <f>'[2]Moody''s Global Infra and Corp D'!I82</f>
        <v>3.8235787031413678E-3</v>
      </c>
      <c r="J48" s="64">
        <f>'[2]Moody''s Global Infra and Corp D'!J82</f>
        <v>3.8235787031413678E-3</v>
      </c>
      <c r="K48" s="64">
        <f>'[2]Moody''s Global Infra and Corp D'!K82</f>
        <v>3.8235787031413678E-3</v>
      </c>
      <c r="L48" s="64">
        <f>'[2]Moody''s Global Infra and Corp D'!L82</f>
        <v>3.8235787031413678E-3</v>
      </c>
      <c r="M48" s="64">
        <f>'[2]Moody''s Global Infra and Corp D'!M82</f>
        <v>3.8235787031413678E-3</v>
      </c>
      <c r="N48" s="65">
        <f>'[2]Moody''s Global Infra and Corp D'!N82</f>
        <v>3.8235787031413678E-3</v>
      </c>
      <c r="P48" s="34">
        <f>'[2]EIOPA - Nongreen'!E130</f>
        <v>0.53346682188591388</v>
      </c>
      <c r="Q48" s="35">
        <f>1-P48</f>
        <v>0.46653317811408612</v>
      </c>
      <c r="R48" s="36">
        <v>1.6273410818921902E-4</v>
      </c>
      <c r="S48" s="36">
        <v>1.6273410818921902E-4</v>
      </c>
      <c r="T48" s="36">
        <v>1.6273410818921902E-4</v>
      </c>
      <c r="U48" s="36">
        <v>1.6273410818921902E-4</v>
      </c>
      <c r="V48" s="36">
        <v>1.6273410818921902E-4</v>
      </c>
      <c r="W48" s="36">
        <v>1.6273410818921902E-4</v>
      </c>
      <c r="X48" s="36">
        <v>1.6273410818921902E-4</v>
      </c>
      <c r="Y48" s="36">
        <v>1.6273410818921902E-4</v>
      </c>
      <c r="Z48" s="36">
        <v>1.6273410818921902E-4</v>
      </c>
      <c r="AA48" s="36">
        <v>1.6273410818921902E-4</v>
      </c>
      <c r="AM48" s="23"/>
      <c r="AN48" s="37">
        <f>$AN$3</f>
        <v>0.45</v>
      </c>
      <c r="AO48" s="36">
        <v>8.509683358004337E-4</v>
      </c>
      <c r="AP48" s="36">
        <v>8.509683358004337E-4</v>
      </c>
      <c r="AQ48" s="36">
        <v>8.509683358004337E-4</v>
      </c>
      <c r="AR48" s="36">
        <v>8.509683358004337E-4</v>
      </c>
      <c r="AS48" s="36">
        <v>8.509683358004337E-4</v>
      </c>
      <c r="AT48" s="36">
        <v>8.509683358004337E-4</v>
      </c>
      <c r="AU48" s="36">
        <v>8.509683358004337E-4</v>
      </c>
      <c r="AV48" s="36">
        <v>8.509683358004337E-4</v>
      </c>
      <c r="AW48" s="36">
        <v>8.509683358004337E-4</v>
      </c>
      <c r="AX48" s="36">
        <v>8.509683358004337E-4</v>
      </c>
    </row>
    <row r="49" spans="2:61" ht="14.5">
      <c r="B49" s="38"/>
      <c r="C49" s="28">
        <v>1</v>
      </c>
      <c r="D49" s="31" t="s">
        <v>38</v>
      </c>
      <c r="E49" s="64">
        <f>'[2]Moody''s Global Infra and Corp D'!E83</f>
        <v>3.8235787031413678E-3</v>
      </c>
      <c r="F49" s="64">
        <f>'[2]Moody''s Global Infra and Corp D'!F83</f>
        <v>3.8235787031413678E-3</v>
      </c>
      <c r="G49" s="64">
        <f>'[2]Moody''s Global Infra and Corp D'!G83</f>
        <v>3.8235787031413678E-3</v>
      </c>
      <c r="H49" s="64">
        <f>'[2]Moody''s Global Infra and Corp D'!H83</f>
        <v>3.8235787031413678E-3</v>
      </c>
      <c r="I49" s="64">
        <f>'[2]Moody''s Global Infra and Corp D'!I83</f>
        <v>3.8235787031413678E-3</v>
      </c>
      <c r="J49" s="64">
        <f>'[2]Moody''s Global Infra and Corp D'!J83</f>
        <v>3.8235787031413678E-3</v>
      </c>
      <c r="K49" s="64">
        <f>'[2]Moody''s Global Infra and Corp D'!K83</f>
        <v>3.8235787031413678E-3</v>
      </c>
      <c r="L49" s="64">
        <f>'[2]Moody''s Global Infra and Corp D'!L83</f>
        <v>3.8235787031413678E-3</v>
      </c>
      <c r="M49" s="64">
        <f>'[2]Moody''s Global Infra and Corp D'!M83</f>
        <v>3.8235787031413678E-3</v>
      </c>
      <c r="N49" s="65">
        <f>'[2]Moody''s Global Infra and Corp D'!N83</f>
        <v>3.8235787031413678E-3</v>
      </c>
      <c r="P49" s="54"/>
      <c r="Q49" s="54"/>
      <c r="R49" s="36">
        <v>1.6273410818921902E-4</v>
      </c>
      <c r="S49" s="36">
        <v>1.6273410818921902E-4</v>
      </c>
      <c r="T49" s="36">
        <v>1.6273410818921902E-4</v>
      </c>
      <c r="U49" s="36">
        <v>1.6273410818921902E-4</v>
      </c>
      <c r="V49" s="36">
        <v>1.6273410818921902E-4</v>
      </c>
      <c r="W49" s="36">
        <v>1.6273410818921902E-4</v>
      </c>
      <c r="X49" s="36">
        <v>1.6273410818921902E-4</v>
      </c>
      <c r="Y49" s="36">
        <v>1.6273410818921902E-4</v>
      </c>
      <c r="Z49" s="36">
        <v>1.6273410818921902E-4</v>
      </c>
      <c r="AA49" s="36">
        <v>1.6273410818921902E-4</v>
      </c>
      <c r="AG49" s="41"/>
      <c r="AH49" s="41"/>
      <c r="AI49" s="41"/>
      <c r="AJ49" s="41"/>
      <c r="AK49" s="41"/>
      <c r="AL49" s="41"/>
      <c r="AM49" s="42"/>
      <c r="AN49" s="54"/>
      <c r="AO49" s="36">
        <v>8.509683358004337E-4</v>
      </c>
      <c r="AP49" s="36">
        <v>8.509683358004337E-4</v>
      </c>
      <c r="AQ49" s="36">
        <v>8.509683358004337E-4</v>
      </c>
      <c r="AR49" s="36">
        <v>8.509683358004337E-4</v>
      </c>
      <c r="AS49" s="36">
        <v>8.509683358004337E-4</v>
      </c>
      <c r="AT49" s="36">
        <v>8.509683358004337E-4</v>
      </c>
      <c r="AU49" s="36">
        <v>8.509683358004337E-4</v>
      </c>
      <c r="AV49" s="36">
        <v>8.509683358004337E-4</v>
      </c>
      <c r="AW49" s="36">
        <v>8.509683358004337E-4</v>
      </c>
      <c r="AX49" s="36">
        <v>8.509683358004337E-4</v>
      </c>
    </row>
    <row r="50" spans="2:61" ht="14.5">
      <c r="B50" s="38"/>
      <c r="C50" s="28">
        <v>2</v>
      </c>
      <c r="D50" s="31" t="s">
        <v>10</v>
      </c>
      <c r="E50" s="64">
        <f>'[2]Moody''s Global Infra and Corp D'!E84</f>
        <v>6.832208420185931E-4</v>
      </c>
      <c r="F50" s="64">
        <f>'[2]Moody''s Global Infra and Corp D'!F84</f>
        <v>6.832208420185931E-4</v>
      </c>
      <c r="G50" s="64">
        <f>'[2]Moody''s Global Infra and Corp D'!G84</f>
        <v>6.8322084201859312E-2</v>
      </c>
      <c r="H50" s="64">
        <f>'[2]Moody''s Global Infra and Corp D'!H84</f>
        <v>6.8322084201859312E-2</v>
      </c>
      <c r="I50" s="64">
        <f>'[2]Moody''s Global Infra and Corp D'!I84</f>
        <v>0.13664416840371862</v>
      </c>
      <c r="J50" s="64">
        <f>'[2]Moody''s Global Infra and Corp D'!J84</f>
        <v>0.13664416840371862</v>
      </c>
      <c r="K50" s="64">
        <f>'[2]Moody''s Global Infra and Corp D'!K84</f>
        <v>0.20496625260557791</v>
      </c>
      <c r="L50" s="64">
        <f>'[2]Moody''s Global Infra and Corp D'!L84</f>
        <v>0.20496625260557791</v>
      </c>
      <c r="M50" s="64">
        <f>'[2]Moody''s Global Infra and Corp D'!M84</f>
        <v>0.20496625260557791</v>
      </c>
      <c r="N50" s="65">
        <f>'[2]Moody''s Global Infra and Corp D'!N84</f>
        <v>0.27328833680743725</v>
      </c>
      <c r="P50" s="54"/>
      <c r="Q50" s="54"/>
      <c r="R50" s="41">
        <v>1.6273410818921902E-4</v>
      </c>
      <c r="S50" s="36">
        <f>S5/T5*T50</f>
        <v>1.3007090256258591E-2</v>
      </c>
      <c r="T50" s="41">
        <v>1.6757737834736199E-2</v>
      </c>
      <c r="U50" s="41">
        <v>1.6382583652499182E-2</v>
      </c>
      <c r="V50" s="41">
        <v>1.9557454099986129E-2</v>
      </c>
      <c r="W50" s="41">
        <v>1.9351788808345032E-2</v>
      </c>
      <c r="X50" s="41">
        <v>2.1868264718299887E-2</v>
      </c>
      <c r="Y50" s="41">
        <v>2.1772105723055709E-2</v>
      </c>
      <c r="Z50" s="41">
        <v>2.1735334908496856E-2</v>
      </c>
      <c r="AA50" s="41">
        <v>2.3906009478765894E-2</v>
      </c>
      <c r="AC50" s="41">
        <v>4.4590522974286923E-4</v>
      </c>
      <c r="AD50" s="36">
        <f>AD5/AE5*AE50</f>
        <v>1.1635188750221655E-2</v>
      </c>
      <c r="AE50" s="41">
        <v>1.4102589003569888E-2</v>
      </c>
      <c r="AF50" s="41">
        <v>1.321210973908658E-2</v>
      </c>
      <c r="AG50" s="41">
        <v>1.7350595756172017E-2</v>
      </c>
      <c r="AH50" s="41">
        <v>1.6860515513057478E-2</v>
      </c>
      <c r="AI50" s="41">
        <v>2.0019667234956868E-2</v>
      </c>
      <c r="AJ50" s="41">
        <v>1.9745596650265197E-2</v>
      </c>
      <c r="AK50" s="41">
        <v>1.957913630612507E-2</v>
      </c>
      <c r="AL50" s="41">
        <v>2.2262334576254154E-2</v>
      </c>
      <c r="AM50" s="42"/>
      <c r="AN50" s="54"/>
      <c r="AO50" s="36">
        <v>8.509683358004337E-4</v>
      </c>
      <c r="AP50" s="36">
        <f>AP51/AQ51*AQ50</f>
        <v>1.3532844438949563E-2</v>
      </c>
      <c r="AQ50" s="41">
        <v>1.7126952591174076E-2</v>
      </c>
      <c r="AR50" s="41">
        <v>1.6728337907710861E-2</v>
      </c>
      <c r="AS50" s="41">
        <v>2.0103988611838024E-2</v>
      </c>
      <c r="AT50" s="41">
        <v>1.988566039278326E-2</v>
      </c>
      <c r="AU50" s="41">
        <v>2.2562688061411318E-2</v>
      </c>
      <c r="AV50" s="41">
        <v>2.2460974671682284E-2</v>
      </c>
      <c r="AW50" s="41">
        <v>2.2422407781665321E-2</v>
      </c>
      <c r="AX50" s="41">
        <v>2.4733328202406039E-2</v>
      </c>
      <c r="AZ50" s="41">
        <v>4.7386682583077045E-4</v>
      </c>
      <c r="BA50" s="36">
        <f>BA51/BB51*BB50</f>
        <v>1.22432872936188E-2</v>
      </c>
      <c r="BB50" s="41">
        <v>1.4681196386542002E-2</v>
      </c>
      <c r="BC50" s="41">
        <v>1.3734934015991997E-2</v>
      </c>
      <c r="BD50" s="41">
        <v>1.8135275762305746E-2</v>
      </c>
      <c r="BE50" s="41">
        <v>1.7614730153240554E-2</v>
      </c>
      <c r="BF50" s="41">
        <v>2.0975633234142432E-2</v>
      </c>
      <c r="BG50" s="41">
        <v>2.0684942720564224E-2</v>
      </c>
      <c r="BH50" s="41">
        <v>2.0508658753645135E-2</v>
      </c>
      <c r="BI50" s="41">
        <v>2.3365442449581948E-2</v>
      </c>
    </row>
    <row r="51" spans="2:61" ht="14.5">
      <c r="B51" s="38"/>
      <c r="C51" s="28">
        <v>3</v>
      </c>
      <c r="D51" s="31" t="s">
        <v>39</v>
      </c>
      <c r="E51" s="64">
        <f>'[2]Moody''s Global Infra and Corp D'!E85</f>
        <v>9.8155513730420224E-2</v>
      </c>
      <c r="F51" s="64">
        <f>'[2]Moody''s Global Infra and Corp D'!F85</f>
        <v>0.19631102746084045</v>
      </c>
      <c r="G51" s="64">
        <f>'[2]Moody''s Global Infra and Corp D'!G85</f>
        <v>0.3926220549216809</v>
      </c>
      <c r="H51" s="64">
        <f>'[2]Moody''s Global Infra and Corp D'!H85</f>
        <v>0.49077756865210109</v>
      </c>
      <c r="I51" s="64">
        <f>'[2]Moody''s Global Infra and Corp D'!I85</f>
        <v>0.68708859611294149</v>
      </c>
      <c r="J51" s="64">
        <f>'[2]Moody''s Global Infra and Corp D'!J85</f>
        <v>0.78524410984336179</v>
      </c>
      <c r="K51" s="64">
        <f>'[2]Moody''s Global Infra and Corp D'!K85</f>
        <v>0.98155513730420219</v>
      </c>
      <c r="L51" s="64">
        <f>'[2]Moody''s Global Infra and Corp D'!L85</f>
        <v>1.0797106510346226</v>
      </c>
      <c r="M51" s="64">
        <f>'[2]Moody''s Global Infra and Corp D'!M85</f>
        <v>1.276021678495463</v>
      </c>
      <c r="N51" s="65">
        <f>'[2]Moody''s Global Infra and Corp D'!N85</f>
        <v>1.374177192225883</v>
      </c>
      <c r="P51" s="54"/>
      <c r="Q51" s="54"/>
      <c r="R51" s="41">
        <v>1.2705873886773269E-2</v>
      </c>
      <c r="S51" s="41">
        <v>2.3820031692220144E-2</v>
      </c>
      <c r="T51" s="41">
        <v>3.0139917612714753E-2</v>
      </c>
      <c r="U51" s="41">
        <v>3.2013412922563378E-2</v>
      </c>
      <c r="V51" s="41">
        <v>3.5769013390797008E-2</v>
      </c>
      <c r="W51" s="41">
        <v>3.7077171331013792E-2</v>
      </c>
      <c r="X51" s="41">
        <v>3.9889089600772518E-2</v>
      </c>
      <c r="Y51" s="41">
        <v>4.0924736931724041E-2</v>
      </c>
      <c r="Z51" s="41">
        <v>4.3162203442119296E-2</v>
      </c>
      <c r="AA51" s="41">
        <v>4.4001606285215475E-2</v>
      </c>
      <c r="AC51" s="41">
        <v>2.3178933840462299E-2</v>
      </c>
      <c r="AD51" s="41">
        <v>3.851441370120131E-2</v>
      </c>
      <c r="AE51" s="41">
        <v>4.6176410783434638E-2</v>
      </c>
      <c r="AF51" s="41">
        <v>4.8024173997827727E-2</v>
      </c>
      <c r="AG51" s="41">
        <v>5.2380611994683218E-2</v>
      </c>
      <c r="AH51" s="41">
        <v>5.3695304623830015E-2</v>
      </c>
      <c r="AI51" s="41">
        <v>5.6922743975512308E-2</v>
      </c>
      <c r="AJ51" s="41">
        <v>5.7980799129555186E-2</v>
      </c>
      <c r="AK51" s="41">
        <v>6.0533495131807752E-2</v>
      </c>
      <c r="AL51" s="41">
        <v>6.1396390893185535E-2</v>
      </c>
      <c r="AM51" s="42"/>
      <c r="AN51" s="54"/>
      <c r="AO51" s="41">
        <v>1.3502627299534619E-2</v>
      </c>
      <c r="AP51" s="41">
        <v>2.5313501504308035E-2</v>
      </c>
      <c r="AQ51" s="41">
        <v>3.2036364722636948E-2</v>
      </c>
      <c r="AR51" s="41">
        <v>3.4032373717583712E-2</v>
      </c>
      <c r="AS51" s="41">
        <v>3.8034776627727328E-2</v>
      </c>
      <c r="AT51" s="41">
        <v>3.943268590888041E-2</v>
      </c>
      <c r="AU51" s="41">
        <v>4.2436358363005869E-2</v>
      </c>
      <c r="AV51" s="41">
        <v>4.35471831557439E-2</v>
      </c>
      <c r="AW51" s="41">
        <v>4.5944045095953595E-2</v>
      </c>
      <c r="AX51" s="41">
        <v>4.6848586256552499E-2</v>
      </c>
      <c r="AZ51" s="41">
        <v>2.4632426516852143E-2</v>
      </c>
      <c r="BA51" s="41">
        <v>4.093532509919396E-2</v>
      </c>
      <c r="BB51" s="41">
        <v>4.9086453051006895E-2</v>
      </c>
      <c r="BC51" s="41">
        <v>5.1056275488840383E-2</v>
      </c>
      <c r="BD51" s="41">
        <v>5.5699935734042361E-2</v>
      </c>
      <c r="BE51" s="41">
        <v>5.710639845058859E-2</v>
      </c>
      <c r="BF51" s="41">
        <v>6.0555048218852207E-2</v>
      </c>
      <c r="BG51" s="41">
        <v>6.1691705719900958E-2</v>
      </c>
      <c r="BH51" s="41">
        <v>6.4427528793930322E-2</v>
      </c>
      <c r="BI51" s="41">
        <v>6.5359413744622286E-2</v>
      </c>
    </row>
    <row r="52" spans="2:61" ht="14.5">
      <c r="B52" s="38"/>
      <c r="C52" s="28">
        <v>4</v>
      </c>
      <c r="D52" s="31" t="s">
        <v>40</v>
      </c>
      <c r="E52" s="64">
        <f>'[2]Moody''s Global Infra and Corp D'!E86</f>
        <v>0.47247696238650566</v>
      </c>
      <c r="F52" s="64">
        <f>'[2]Moody''s Global Infra and Corp D'!F86</f>
        <v>1.5355501277561434</v>
      </c>
      <c r="G52" s="64">
        <f>'[2]Moody''s Global Infra and Corp D'!G86</f>
        <v>2.7167425337224076</v>
      </c>
      <c r="H52" s="64">
        <f>'[2]Moody''s Global Infra and Corp D'!H86</f>
        <v>4.1341734208819245</v>
      </c>
      <c r="I52" s="64">
        <f>'[2]Moody''s Global Infra and Corp D'!I86</f>
        <v>5.5516043080414414</v>
      </c>
      <c r="J52" s="64">
        <f>'[2]Moody''s Global Infra and Corp D'!J86</f>
        <v>6.4965582328144533</v>
      </c>
      <c r="K52" s="64">
        <f>'[2]Moody''s Global Infra and Corp D'!K86</f>
        <v>7.0871544357975846</v>
      </c>
      <c r="L52" s="64">
        <f>'[2]Moody''s Global Infra and Corp D'!L86</f>
        <v>7.4415121575874634</v>
      </c>
      <c r="M52" s="64">
        <f>'[2]Moody''s Global Infra and Corp D'!M86</f>
        <v>7.9139891199739703</v>
      </c>
      <c r="N52" s="65">
        <f>'[2]Moody''s Global Infra and Corp D'!N86</f>
        <v>8.5045853229571033</v>
      </c>
      <c r="P52" s="54"/>
      <c r="Q52" s="54"/>
      <c r="R52" s="41">
        <v>3.7565059143275334E-2</v>
      </c>
      <c r="S52" s="41">
        <v>7.4528590165975905E-2</v>
      </c>
      <c r="T52" s="41">
        <v>8.6515052471718479E-2</v>
      </c>
      <c r="U52" s="41">
        <v>9.493540965908645E-2</v>
      </c>
      <c r="V52" s="41">
        <v>9.9801579454704151E-2</v>
      </c>
      <c r="W52" s="41">
        <v>0.10067771124443571</v>
      </c>
      <c r="X52" s="41">
        <v>9.9882159385094565E-2</v>
      </c>
      <c r="Y52" s="41">
        <v>9.8458527364099019E-2</v>
      </c>
      <c r="Z52" s="41">
        <v>9.7511230576154101E-2</v>
      </c>
      <c r="AA52" s="41">
        <v>9.6819088156129468E-2</v>
      </c>
      <c r="AC52" s="41">
        <v>5.7841864759301302E-2</v>
      </c>
      <c r="AD52" s="41">
        <v>0.10460169671688008</v>
      </c>
      <c r="AE52" s="41">
        <v>0.11782208992023131</v>
      </c>
      <c r="AF52" s="41">
        <v>0.12696015548091671</v>
      </c>
      <c r="AG52" s="41">
        <v>0.13203319548236672</v>
      </c>
      <c r="AH52" s="41">
        <v>0.13258164672819966</v>
      </c>
      <c r="AI52" s="41">
        <v>0.13130786447938794</v>
      </c>
      <c r="AJ52" s="41">
        <v>0.12939104130165691</v>
      </c>
      <c r="AK52" s="41">
        <v>0.12807826450268356</v>
      </c>
      <c r="AL52" s="41">
        <v>0.1270970578838424</v>
      </c>
      <c r="AM52" s="42"/>
      <c r="AN52" s="54"/>
      <c r="AO52" s="41">
        <v>3.992066957508858E-2</v>
      </c>
      <c r="AP52" s="41">
        <v>7.926381862041032E-2</v>
      </c>
      <c r="AQ52" s="41">
        <v>9.2087517643771558E-2</v>
      </c>
      <c r="AR52" s="41">
        <v>0.1011596118188926</v>
      </c>
      <c r="AS52" s="41">
        <v>0.10646785266812402</v>
      </c>
      <c r="AT52" s="41">
        <v>0.10749414440440747</v>
      </c>
      <c r="AU52" s="41">
        <v>0.10670946692457574</v>
      </c>
      <c r="AV52" s="41">
        <v>0.10523437151920365</v>
      </c>
      <c r="AW52" s="41">
        <v>0.10427682629745873</v>
      </c>
      <c r="AX52" s="41">
        <v>0.10360054080652736</v>
      </c>
      <c r="AZ52" s="41">
        <v>6.1468982701612121E-2</v>
      </c>
      <c r="BA52" s="41">
        <v>0.11124061357708656</v>
      </c>
      <c r="BB52" s="41">
        <v>0.12539269672849834</v>
      </c>
      <c r="BC52" s="41">
        <v>0.13524996557985755</v>
      </c>
      <c r="BD52" s="41">
        <v>0.1408010335403867</v>
      </c>
      <c r="BE52" s="41">
        <v>0.1414935185059758</v>
      </c>
      <c r="BF52" s="41">
        <v>0.14020887699149065</v>
      </c>
      <c r="BG52" s="41">
        <v>0.13821411882003193</v>
      </c>
      <c r="BH52" s="41">
        <v>0.13687465751585864</v>
      </c>
      <c r="BI52" s="41">
        <v>0.13589936505127803</v>
      </c>
    </row>
    <row r="53" spans="2:61" ht="15" thickBot="1">
      <c r="B53" s="43"/>
      <c r="C53" s="44">
        <v>5</v>
      </c>
      <c r="D53" s="45" t="s">
        <v>17</v>
      </c>
      <c r="E53" s="69">
        <f>'[2]Moody''s Global Infra and Corp D'!E87</f>
        <v>2.952981014915661</v>
      </c>
      <c r="F53" s="69">
        <f>'[2]Moody''s Global Infra and Corp D'!F87</f>
        <v>6.3784389922178271</v>
      </c>
      <c r="G53" s="69">
        <f>'[2]Moody''s Global Infra and Corp D'!G87</f>
        <v>10.276373931906502</v>
      </c>
      <c r="H53" s="69">
        <f>'[2]Moody''s Global Infra and Corp D'!H87</f>
        <v>13.583712668612042</v>
      </c>
      <c r="I53" s="69">
        <f>'[2]Moody''s Global Infra and Corp D'!I87</f>
        <v>16.418574442931074</v>
      </c>
      <c r="J53" s="69">
        <f>'[2]Moody''s Global Infra and Corp D'!J87</f>
        <v>18.544720773670349</v>
      </c>
      <c r="K53" s="69">
        <f>'[2]Moody''s Global Infra and Corp D'!K87</f>
        <v>20.670867104409623</v>
      </c>
      <c r="L53" s="69">
        <f>'[2]Moody''s Global Infra and Corp D'!L87</f>
        <v>22.442655713359024</v>
      </c>
      <c r="M53" s="69">
        <f>'[2]Moody''s Global Infra and Corp D'!M87</f>
        <v>24.332563562905047</v>
      </c>
      <c r="N53" s="70">
        <f>'[2]Moody''s Global Infra and Corp D'!N87</f>
        <v>26.104352171854444</v>
      </c>
      <c r="P53" s="54"/>
      <c r="Q53" s="54"/>
      <c r="R53" s="72">
        <v>0.10351106428664364</v>
      </c>
      <c r="S53" s="72">
        <v>0.16154913490894182</v>
      </c>
      <c r="T53" s="72">
        <v>0.1723274972326746</v>
      </c>
      <c r="U53" s="72">
        <v>0.1739300850142404</v>
      </c>
      <c r="V53" s="72">
        <v>0.17207069302374861</v>
      </c>
      <c r="W53" s="72">
        <v>0.16876427793644327</v>
      </c>
      <c r="X53" s="72">
        <v>0.16493752416784779</v>
      </c>
      <c r="Y53" s="72">
        <v>0.16097669481762172</v>
      </c>
      <c r="Z53" s="72">
        <v>0.15673330524514212</v>
      </c>
      <c r="AA53" s="72">
        <v>0.15246267012054665</v>
      </c>
      <c r="AC53" s="41">
        <v>0.13116594047953123</v>
      </c>
      <c r="AD53" s="41">
        <v>0.19852484490297134</v>
      </c>
      <c r="AE53" s="41">
        <v>0.21013308039254747</v>
      </c>
      <c r="AF53" s="41">
        <v>0.2114378260526244</v>
      </c>
      <c r="AG53" s="41">
        <v>0.20898529695259546</v>
      </c>
      <c r="AH53" s="41">
        <v>0.20499191094228095</v>
      </c>
      <c r="AI53" s="41">
        <v>0.20050771428762135</v>
      </c>
      <c r="AJ53" s="41">
        <v>0.19591877462486873</v>
      </c>
      <c r="AK53" s="41">
        <v>0.19106016634889011</v>
      </c>
      <c r="AL53" s="41">
        <v>0.18619698329144158</v>
      </c>
      <c r="AM53" s="42"/>
      <c r="AN53" s="54"/>
      <c r="AO53" s="41">
        <v>0.11000198293292397</v>
      </c>
      <c r="AP53" s="41">
        <v>0.17200544205635052</v>
      </c>
      <c r="AQ53" s="41">
        <v>0.1837822032347784</v>
      </c>
      <c r="AR53" s="41">
        <v>0.18575274744013703</v>
      </c>
      <c r="AS53" s="41">
        <v>0.18398002284424578</v>
      </c>
      <c r="AT53" s="41">
        <v>0.18058961094460016</v>
      </c>
      <c r="AU53" s="41">
        <v>0.17661985989509926</v>
      </c>
      <c r="AV53" s="41">
        <v>0.17246343418264642</v>
      </c>
      <c r="AW53" s="41">
        <v>0.16798682235020354</v>
      </c>
      <c r="AX53" s="41">
        <v>0.16345220059973925</v>
      </c>
      <c r="AZ53" s="41">
        <v>0.13939102689597282</v>
      </c>
      <c r="BA53" s="41">
        <v>0.21135315444945146</v>
      </c>
      <c r="BB53" s="41">
        <v>0.22405538340034359</v>
      </c>
      <c r="BC53" s="41">
        <v>0.22574209249303451</v>
      </c>
      <c r="BD53" s="41">
        <v>0.22336218326965615</v>
      </c>
      <c r="BE53" s="41">
        <v>0.21925391898907251</v>
      </c>
      <c r="BF53" s="41">
        <v>0.21459496523331656</v>
      </c>
      <c r="BG53" s="41">
        <v>0.20977507816855681</v>
      </c>
      <c r="BH53" s="41">
        <v>0.20464685336484131</v>
      </c>
      <c r="BI53" s="41">
        <v>0.1994814098504486</v>
      </c>
    </row>
    <row r="54" spans="2:61" ht="13.5" thickBot="1">
      <c r="P54" s="54"/>
      <c r="Q54" s="54"/>
      <c r="R54" s="20">
        <v>0.995</v>
      </c>
      <c r="AC54" s="20">
        <v>0.999</v>
      </c>
      <c r="AM54" s="23"/>
      <c r="AN54" s="54"/>
      <c r="AO54" s="20">
        <v>0.995</v>
      </c>
      <c r="AZ54" s="20">
        <v>0.999</v>
      </c>
    </row>
    <row r="55" spans="2:61" ht="14.5">
      <c r="B55" s="24" t="s">
        <v>47</v>
      </c>
      <c r="C55" s="25"/>
      <c r="D55" s="25"/>
      <c r="E55" s="25">
        <v>1</v>
      </c>
      <c r="F55" s="25">
        <v>2</v>
      </c>
      <c r="G55" s="25">
        <v>3</v>
      </c>
      <c r="H55" s="25">
        <v>4</v>
      </c>
      <c r="I55" s="25">
        <v>5</v>
      </c>
      <c r="J55" s="25">
        <v>6</v>
      </c>
      <c r="K55" s="25">
        <v>7</v>
      </c>
      <c r="L55" s="25">
        <v>8</v>
      </c>
      <c r="M55" s="25">
        <v>9</v>
      </c>
      <c r="N55" s="26">
        <v>10</v>
      </c>
      <c r="P55" s="54"/>
      <c r="Q55" s="54"/>
      <c r="R55" s="28">
        <v>1</v>
      </c>
      <c r="S55" s="28">
        <v>2</v>
      </c>
      <c r="T55" s="28">
        <v>3</v>
      </c>
      <c r="U55" s="28">
        <v>4</v>
      </c>
      <c r="V55" s="28">
        <v>5</v>
      </c>
      <c r="W55" s="28">
        <v>6</v>
      </c>
      <c r="X55" s="28">
        <v>7</v>
      </c>
      <c r="Y55" s="28">
        <v>8</v>
      </c>
      <c r="Z55" s="28">
        <v>9</v>
      </c>
      <c r="AA55" s="28">
        <v>10</v>
      </c>
      <c r="AC55" s="28">
        <v>1</v>
      </c>
      <c r="AD55" s="28">
        <v>2</v>
      </c>
      <c r="AE55" s="28">
        <v>3</v>
      </c>
      <c r="AF55" s="28">
        <v>4</v>
      </c>
      <c r="AG55" s="28">
        <v>5</v>
      </c>
      <c r="AH55" s="28">
        <v>6</v>
      </c>
      <c r="AI55" s="28">
        <v>7</v>
      </c>
      <c r="AJ55" s="28">
        <v>8</v>
      </c>
      <c r="AK55" s="28">
        <v>9</v>
      </c>
      <c r="AL55" s="28">
        <v>10</v>
      </c>
      <c r="AM55" s="29"/>
      <c r="AN55" s="54"/>
      <c r="AO55" s="28">
        <v>1</v>
      </c>
      <c r="AP55" s="28">
        <v>2</v>
      </c>
      <c r="AQ55" s="28">
        <v>3</v>
      </c>
      <c r="AR55" s="28">
        <v>4</v>
      </c>
      <c r="AS55" s="28">
        <v>5</v>
      </c>
      <c r="AT55" s="28">
        <v>6</v>
      </c>
      <c r="AU55" s="28">
        <v>7</v>
      </c>
      <c r="AV55" s="28">
        <v>8</v>
      </c>
      <c r="AW55" s="28">
        <v>9</v>
      </c>
      <c r="AX55" s="28">
        <v>10</v>
      </c>
      <c r="AZ55" s="28">
        <v>1</v>
      </c>
      <c r="BA55" s="28">
        <v>2</v>
      </c>
      <c r="BB55" s="28">
        <v>3</v>
      </c>
      <c r="BC55" s="28">
        <v>4</v>
      </c>
      <c r="BD55" s="28">
        <v>5</v>
      </c>
      <c r="BE55" s="28">
        <v>6</v>
      </c>
      <c r="BF55" s="28">
        <v>7</v>
      </c>
      <c r="BG55" s="28">
        <v>8</v>
      </c>
      <c r="BH55" s="28">
        <v>9</v>
      </c>
      <c r="BI55" s="28">
        <v>10</v>
      </c>
    </row>
    <row r="56" spans="2:61" ht="14.5">
      <c r="B56" s="30" t="s">
        <v>50</v>
      </c>
      <c r="C56" s="28">
        <v>0</v>
      </c>
      <c r="D56" s="31" t="s">
        <v>37</v>
      </c>
      <c r="E56" s="64">
        <f>'[2]Moody''s Global Infra and Corp D'!E75</f>
        <v>1.4413195059909594E-3</v>
      </c>
      <c r="F56" s="64">
        <f>'[2]Moody''s Global Infra and Corp D'!F75</f>
        <v>1.4413195059909594E-3</v>
      </c>
      <c r="G56" s="64">
        <f>'[2]Moody''s Global Infra and Corp D'!G75</f>
        <v>1.4413195059909594E-3</v>
      </c>
      <c r="H56" s="64">
        <f>'[2]Moody''s Global Infra and Corp D'!H75</f>
        <v>1.4413195059909594E-3</v>
      </c>
      <c r="I56" s="64">
        <f>'[2]Moody''s Global Infra and Corp D'!I75</f>
        <v>1.4413195059909594E-3</v>
      </c>
      <c r="J56" s="64">
        <f>'[2]Moody''s Global Infra and Corp D'!J75</f>
        <v>1.4413195059909594E-3</v>
      </c>
      <c r="K56" s="64">
        <f>'[2]Moody''s Global Infra and Corp D'!K75</f>
        <v>1.4413195059909594E-3</v>
      </c>
      <c r="L56" s="64">
        <f>'[2]Moody''s Global Infra and Corp D'!L75</f>
        <v>1.4413195059909594E-3</v>
      </c>
      <c r="M56" s="64">
        <f>'[2]Moody''s Global Infra and Corp D'!M75</f>
        <v>1.4413195059909594E-3</v>
      </c>
      <c r="N56" s="65">
        <f>'[2]Moody''s Global Infra and Corp D'!N75</f>
        <v>1.4413195059909594E-3</v>
      </c>
      <c r="P56" s="34">
        <f>'[2]EIOPA - Nongreen'!E138</f>
        <v>0.54761350407450526</v>
      </c>
      <c r="Q56" s="35">
        <f>1-P56</f>
        <v>0.45238649592549474</v>
      </c>
      <c r="R56" s="36">
        <v>1.6273410818921902E-4</v>
      </c>
      <c r="S56" s="36">
        <v>1.6273410818921902E-4</v>
      </c>
      <c r="T56" s="36">
        <v>1.6273410818921902E-4</v>
      </c>
      <c r="U56" s="36">
        <v>1.6273410818921902E-4</v>
      </c>
      <c r="V56" s="36">
        <v>1.6273410818921902E-4</v>
      </c>
      <c r="W56" s="36">
        <v>1.6273410818921902E-4</v>
      </c>
      <c r="X56" s="36">
        <v>1.6273410818921902E-4</v>
      </c>
      <c r="Y56" s="36">
        <v>1.6273410818921902E-4</v>
      </c>
      <c r="Z56" s="36">
        <v>1.6273410818921902E-4</v>
      </c>
      <c r="AA56" s="36">
        <v>1.6273410818921902E-4</v>
      </c>
      <c r="AM56" s="23"/>
      <c r="AN56" s="37">
        <f>$AN$3</f>
        <v>0.45</v>
      </c>
      <c r="AO56" s="36">
        <v>8.509683358004337E-4</v>
      </c>
      <c r="AP56" s="36">
        <v>8.509683358004337E-4</v>
      </c>
      <c r="AQ56" s="36">
        <v>8.509683358004337E-4</v>
      </c>
      <c r="AR56" s="36">
        <v>8.509683358004337E-4</v>
      </c>
      <c r="AS56" s="36">
        <v>8.509683358004337E-4</v>
      </c>
      <c r="AT56" s="36">
        <v>8.509683358004337E-4</v>
      </c>
      <c r="AU56" s="36">
        <v>8.509683358004337E-4</v>
      </c>
      <c r="AV56" s="36">
        <v>8.509683358004337E-4</v>
      </c>
      <c r="AW56" s="36">
        <v>8.509683358004337E-4</v>
      </c>
      <c r="AX56" s="36">
        <v>8.509683358004337E-4</v>
      </c>
    </row>
    <row r="57" spans="2:61" ht="14.5">
      <c r="B57" s="38"/>
      <c r="C57" s="28">
        <v>1</v>
      </c>
      <c r="D57" s="31" t="s">
        <v>38</v>
      </c>
      <c r="E57" s="64">
        <f>'[2]Moody''s Global Infra and Corp D'!E76</f>
        <v>1.4413195059909594E-3</v>
      </c>
      <c r="F57" s="64">
        <f>'[2]Moody''s Global Infra and Corp D'!F76</f>
        <v>1.4413195059909594E-3</v>
      </c>
      <c r="G57" s="64">
        <f>'[2]Moody''s Global Infra and Corp D'!G76</f>
        <v>1.4413195059909594E-3</v>
      </c>
      <c r="H57" s="64">
        <f>'[2]Moody''s Global Infra and Corp D'!H76</f>
        <v>1.4413195059909594E-3</v>
      </c>
      <c r="I57" s="64">
        <f>'[2]Moody''s Global Infra and Corp D'!I76</f>
        <v>1.4413195059909594E-3</v>
      </c>
      <c r="J57" s="64">
        <f>'[2]Moody''s Global Infra and Corp D'!J76</f>
        <v>1.4413195059909594E-3</v>
      </c>
      <c r="K57" s="64">
        <f>'[2]Moody''s Global Infra and Corp D'!K76</f>
        <v>1.4413195059909594E-3</v>
      </c>
      <c r="L57" s="64">
        <f>'[2]Moody''s Global Infra and Corp D'!L76</f>
        <v>1.4413195059909594E-3</v>
      </c>
      <c r="M57" s="64">
        <f>'[2]Moody''s Global Infra and Corp D'!M76</f>
        <v>1.4413195059909594E-3</v>
      </c>
      <c r="N57" s="65">
        <f>'[2]Moody''s Global Infra and Corp D'!N76</f>
        <v>1.4413195059909594E-3</v>
      </c>
      <c r="P57" s="54"/>
      <c r="Q57" s="54"/>
      <c r="R57" s="36">
        <v>1.6273410818921902E-4</v>
      </c>
      <c r="S57" s="36">
        <v>1.6273410818921902E-4</v>
      </c>
      <c r="T57" s="36">
        <v>1.6273410818921902E-4</v>
      </c>
      <c r="U57" s="36">
        <v>1.6273410818921902E-4</v>
      </c>
      <c r="V57" s="36">
        <v>1.6273410818921902E-4</v>
      </c>
      <c r="W57" s="36">
        <v>1.6273410818921902E-4</v>
      </c>
      <c r="X57" s="36">
        <v>1.6273410818921902E-4</v>
      </c>
      <c r="Y57" s="36">
        <v>1.6273410818921902E-4</v>
      </c>
      <c r="Z57" s="36">
        <v>1.6273410818921902E-4</v>
      </c>
      <c r="AA57" s="36">
        <v>1.6273410818921902E-4</v>
      </c>
      <c r="AM57" s="23"/>
      <c r="AN57" s="54"/>
      <c r="AO57" s="36">
        <v>8.509683358004337E-4</v>
      </c>
      <c r="AP57" s="36">
        <v>8.509683358004337E-4</v>
      </c>
      <c r="AQ57" s="36">
        <v>8.509683358004337E-4</v>
      </c>
      <c r="AR57" s="36">
        <v>8.509683358004337E-4</v>
      </c>
      <c r="AS57" s="36">
        <v>8.509683358004337E-4</v>
      </c>
      <c r="AT57" s="36">
        <v>8.509683358004337E-4</v>
      </c>
      <c r="AU57" s="36">
        <v>8.509683358004337E-4</v>
      </c>
      <c r="AV57" s="36">
        <v>8.509683358004337E-4</v>
      </c>
      <c r="AW57" s="36">
        <v>8.509683358004337E-4</v>
      </c>
      <c r="AX57" s="36">
        <v>8.509683358004337E-4</v>
      </c>
    </row>
    <row r="58" spans="2:61" ht="14.5">
      <c r="B58" s="38"/>
      <c r="C58" s="28">
        <v>2</v>
      </c>
      <c r="D58" s="31" t="s">
        <v>10</v>
      </c>
      <c r="E58" s="64">
        <f>'[2]Moody''s Global Infra and Corp D'!E77</f>
        <v>1.4413195059909596E-3</v>
      </c>
      <c r="F58" s="64">
        <f>'[2]Moody''s Global Infra and Corp D'!F77</f>
        <v>1.4413195059909596E-3</v>
      </c>
      <c r="G58" s="64">
        <f>'[2]Moody''s Global Infra and Corp D'!G77</f>
        <v>0.14413195059909598</v>
      </c>
      <c r="H58" s="64">
        <f>'[2]Moody''s Global Infra and Corp D'!H77</f>
        <v>0.14413195059909598</v>
      </c>
      <c r="I58" s="64">
        <f>'[2]Moody''s Global Infra and Corp D'!I77</f>
        <v>0.28826390119819195</v>
      </c>
      <c r="J58" s="64">
        <f>'[2]Moody''s Global Infra and Corp D'!J77</f>
        <v>0.28826390119819195</v>
      </c>
      <c r="K58" s="64">
        <f>'[2]Moody''s Global Infra and Corp D'!K77</f>
        <v>0.43239585179728784</v>
      </c>
      <c r="L58" s="64">
        <f>'[2]Moody''s Global Infra and Corp D'!L77</f>
        <v>0.43239585179728784</v>
      </c>
      <c r="M58" s="64">
        <f>'[2]Moody''s Global Infra and Corp D'!M77</f>
        <v>0.43239585179728784</v>
      </c>
      <c r="N58" s="65">
        <f>'[2]Moody''s Global Infra and Corp D'!N77</f>
        <v>0.5765278023963839</v>
      </c>
      <c r="P58" s="54"/>
      <c r="Q58" s="54"/>
      <c r="R58" s="72">
        <v>2.0599070286187726E-4</v>
      </c>
      <c r="S58" s="36">
        <f>S5/T5*T58</f>
        <v>1.2602266457841578E-2</v>
      </c>
      <c r="T58" s="72">
        <v>1.6236181441301456E-2</v>
      </c>
      <c r="U58" s="72">
        <v>1.5762951453553328E-2</v>
      </c>
      <c r="V58" s="72">
        <v>1.9494512344581869E-2</v>
      </c>
      <c r="W58" s="72">
        <v>1.9222480308059137E-2</v>
      </c>
      <c r="X58" s="72">
        <v>2.2131347593162154E-2</v>
      </c>
      <c r="Y58" s="72">
        <v>2.1986070138678218E-2</v>
      </c>
      <c r="Z58" s="72">
        <v>2.1912569044522059E-2</v>
      </c>
      <c r="AA58" s="72">
        <v>2.4380969093619614E-2</v>
      </c>
      <c r="AC58" s="41">
        <v>5.9099787568557202E-4</v>
      </c>
      <c r="AD58" s="36">
        <f>AD5/AE5*AE58</f>
        <v>1.3027455235578782E-2</v>
      </c>
      <c r="AE58" s="41">
        <v>1.5790104560725098E-2</v>
      </c>
      <c r="AF58" s="41">
        <v>1.4641762024217075E-2</v>
      </c>
      <c r="AG58" s="41">
        <v>1.9792320641846353E-2</v>
      </c>
      <c r="AH58" s="41">
        <v>1.9147227462692776E-2</v>
      </c>
      <c r="AI58" s="41">
        <v>2.3020937812958154E-2</v>
      </c>
      <c r="AJ58" s="41">
        <v>2.2642802182571715E-2</v>
      </c>
      <c r="AK58" s="41">
        <v>2.2400517357789126E-2</v>
      </c>
      <c r="AL58" s="41">
        <v>2.5643161004130586E-2</v>
      </c>
      <c r="AM58" s="42"/>
      <c r="AN58" s="54"/>
      <c r="AO58" s="36">
        <v>8.509683358004337E-4</v>
      </c>
      <c r="AP58" s="36">
        <f>AP5/AQ5*AQ58</f>
        <v>1.2947429166159303E-2</v>
      </c>
      <c r="AQ58" s="41">
        <v>1.668248554865704E-2</v>
      </c>
      <c r="AR58" s="41">
        <v>1.6179670470330244E-2</v>
      </c>
      <c r="AS58" s="41">
        <v>2.014772342599291E-2</v>
      </c>
      <c r="AT58" s="41">
        <v>1.9858956788641208E-2</v>
      </c>
      <c r="AU58" s="41">
        <v>2.2954204239803176E-2</v>
      </c>
      <c r="AV58" s="41">
        <v>2.2800465850473479E-2</v>
      </c>
      <c r="AW58" s="41">
        <v>2.2723049778542677E-2</v>
      </c>
      <c r="AX58" s="41">
        <v>2.5352068179944783E-2</v>
      </c>
      <c r="AZ58" s="41">
        <v>4.7386682583077045E-4</v>
      </c>
      <c r="BA58" s="36">
        <f>BA5/BB5*BB58</f>
        <v>1.2998201073551116E-2</v>
      </c>
      <c r="BB58" s="41">
        <v>1.5755258846001888E-2</v>
      </c>
      <c r="BC58" s="41">
        <v>1.4610309637370152E-2</v>
      </c>
      <c r="BD58" s="41">
        <v>1.9745458738977362E-2</v>
      </c>
      <c r="BE58" s="41">
        <v>1.9102255582349379E-2</v>
      </c>
      <c r="BF58" s="41">
        <v>2.2964242483364147E-2</v>
      </c>
      <c r="BG58" s="41">
        <v>2.2587186847871494E-2</v>
      </c>
      <c r="BH58" s="41">
        <v>2.234557688721724E-2</v>
      </c>
      <c r="BI58" s="41">
        <v>2.5578250475710735E-2</v>
      </c>
    </row>
    <row r="59" spans="2:61" ht="14.5">
      <c r="B59" s="38"/>
      <c r="C59" s="28">
        <v>3</v>
      </c>
      <c r="D59" s="31" t="s">
        <v>39</v>
      </c>
      <c r="E59" s="64">
        <f>'[2]Moody''s Global Infra and Corp D'!E78</f>
        <v>0.14413195059909595</v>
      </c>
      <c r="F59" s="64">
        <f>'[2]Moody''s Global Infra and Corp D'!F78</f>
        <v>0.2882639011981919</v>
      </c>
      <c r="G59" s="64">
        <f>'[2]Moody''s Global Infra and Corp D'!G78</f>
        <v>0.57652780239638379</v>
      </c>
      <c r="H59" s="64">
        <f>'[2]Moody''s Global Infra and Corp D'!H78</f>
        <v>0.72065975299547969</v>
      </c>
      <c r="I59" s="64">
        <f>'[2]Moody''s Global Infra and Corp D'!I78</f>
        <v>1.0089236541936715</v>
      </c>
      <c r="J59" s="64">
        <f>'[2]Moody''s Global Infra and Corp D'!J78</f>
        <v>1.1530556047927676</v>
      </c>
      <c r="K59" s="64">
        <f>'[2]Moody''s Global Infra and Corp D'!K78</f>
        <v>1.4413195059909594</v>
      </c>
      <c r="L59" s="64">
        <f>'[2]Moody''s Global Infra and Corp D'!L78</f>
        <v>1.5854514565900555</v>
      </c>
      <c r="M59" s="64">
        <f>'[2]Moody''s Global Infra and Corp D'!M78</f>
        <v>1.8737153577882473</v>
      </c>
      <c r="N59" s="65">
        <f>'[2]Moody''s Global Infra and Corp D'!N78</f>
        <v>2.0178473083873429</v>
      </c>
      <c r="P59" s="54"/>
      <c r="Q59" s="54"/>
      <c r="R59" s="72">
        <v>1.1657026715035022E-2</v>
      </c>
      <c r="S59" s="72">
        <v>2.2030179724131883E-2</v>
      </c>
      <c r="T59" s="72">
        <v>2.7964136920074642E-2</v>
      </c>
      <c r="U59" s="72">
        <v>2.9745116586439423E-2</v>
      </c>
      <c r="V59" s="72">
        <v>3.3317019699178788E-2</v>
      </c>
      <c r="W59" s="72">
        <v>3.4584520081949302E-2</v>
      </c>
      <c r="X59" s="72">
        <v>3.72902298513164E-2</v>
      </c>
      <c r="Y59" s="72">
        <v>3.8311147334650117E-2</v>
      </c>
      <c r="Z59" s="72">
        <v>4.0488786540935635E-2</v>
      </c>
      <c r="AA59" s="72">
        <v>4.1331040315702727E-2</v>
      </c>
      <c r="AC59" s="41">
        <v>2.2917809588556905E-2</v>
      </c>
      <c r="AD59" s="41">
        <v>3.8266506639500084E-2</v>
      </c>
      <c r="AE59" s="41">
        <v>4.5970799211642627E-2</v>
      </c>
      <c r="AF59" s="41">
        <v>4.7851645962410094E-2</v>
      </c>
      <c r="AG59" s="41">
        <v>5.229445170889644E-2</v>
      </c>
      <c r="AH59" s="41">
        <v>5.3666965109333276E-2</v>
      </c>
      <c r="AI59" s="41">
        <v>5.7004930057892783E-2</v>
      </c>
      <c r="AJ59" s="41">
        <v>5.8135220047413602E-2</v>
      </c>
      <c r="AK59" s="41">
        <v>6.0813645929695112E-2</v>
      </c>
      <c r="AL59" s="41">
        <v>6.1758101009944291E-2</v>
      </c>
      <c r="AM59" s="42"/>
      <c r="AN59" s="54"/>
      <c r="AO59" s="41">
        <v>1.2388009558137446E-2</v>
      </c>
      <c r="AP59" s="41">
        <v>2.3410014551242277E-2</v>
      </c>
      <c r="AQ59" s="41">
        <v>2.972174117425324E-2</v>
      </c>
      <c r="AR59" s="41">
        <v>3.1618711618945174E-2</v>
      </c>
      <c r="AS59" s="41">
        <v>3.542430913030719E-2</v>
      </c>
      <c r="AT59" s="41">
        <v>3.677798613445421E-2</v>
      </c>
      <c r="AU59" s="41">
        <v>3.9666757874264574E-2</v>
      </c>
      <c r="AV59" s="41">
        <f>'ICS-Vasicek (model)'!$B$19</f>
        <v>1.3457808659069146E-2</v>
      </c>
      <c r="AW59" s="41">
        <v>4.309158558467286E-2</v>
      </c>
      <c r="AX59" s="41">
        <v>4.3997715526970321E-2</v>
      </c>
      <c r="AZ59" s="41">
        <v>2.2850011164518704E-2</v>
      </c>
      <c r="BA59" s="41">
        <v>3.8153069854157604E-2</v>
      </c>
      <c r="BB59" s="41">
        <v>4.5834198398868847E-2</v>
      </c>
      <c r="BC59" s="41">
        <v>4.7709212936382389E-2</v>
      </c>
      <c r="BD59" s="41">
        <v>5.2138265301008103E-2</v>
      </c>
      <c r="BE59" s="41">
        <v>5.3506309263279143E-2</v>
      </c>
      <c r="BF59" s="41">
        <v>5.6833572548503103E-2</v>
      </c>
      <c r="BG59" s="41">
        <v>5.7959975259909979E-2</v>
      </c>
      <c r="BH59" s="41">
        <v>6.0629454646236106E-2</v>
      </c>
      <c r="BI59" s="41">
        <v>6.1570448753173454E-2</v>
      </c>
    </row>
    <row r="60" spans="2:61" ht="14.5">
      <c r="B60" s="38"/>
      <c r="C60" s="28">
        <v>4</v>
      </c>
      <c r="D60" s="31" t="s">
        <v>40</v>
      </c>
      <c r="E60" s="64">
        <f>'[2]Moody''s Global Infra and Corp D'!E79</f>
        <v>0.57652780239638379</v>
      </c>
      <c r="F60" s="64">
        <f>'[2]Moody''s Global Infra and Corp D'!F79</f>
        <v>1.8737153577882475</v>
      </c>
      <c r="G60" s="64">
        <f>'[2]Moody''s Global Infra and Corp D'!G79</f>
        <v>3.3150348637792066</v>
      </c>
      <c r="H60" s="64">
        <f>'[2]Moody''s Global Infra and Corp D'!H79</f>
        <v>5.0446182709683578</v>
      </c>
      <c r="I60" s="64">
        <f>'[2]Moody''s Global Infra and Corp D'!I79</f>
        <v>6.7742016781575094</v>
      </c>
      <c r="J60" s="64">
        <f>'[2]Moody''s Global Infra and Corp D'!J79</f>
        <v>7.9272572829502774</v>
      </c>
      <c r="K60" s="64">
        <f>'[2]Moody''s Global Infra and Corp D'!K79</f>
        <v>8.6479170359457562</v>
      </c>
      <c r="L60" s="64">
        <f>'[2]Moody''s Global Infra and Corp D'!L79</f>
        <v>9.0803128877430446</v>
      </c>
      <c r="M60" s="64">
        <f>'[2]Moody''s Global Infra and Corp D'!M79</f>
        <v>9.656840690139429</v>
      </c>
      <c r="N60" s="65">
        <f>'[2]Moody''s Global Infra and Corp D'!N79</f>
        <v>10.37750044313491</v>
      </c>
      <c r="P60" s="54"/>
      <c r="Q60" s="54"/>
      <c r="R60" s="72">
        <v>3.1292168153763476E-2</v>
      </c>
      <c r="S60" s="72">
        <v>6.3582485933061691E-2</v>
      </c>
      <c r="T60" s="72">
        <v>7.4525395827799518E-2</v>
      </c>
      <c r="U60" s="72">
        <v>8.2607516431756706E-2</v>
      </c>
      <c r="V60" s="72">
        <v>8.767841823189991E-2</v>
      </c>
      <c r="W60" s="72">
        <v>8.9056694966003713E-2</v>
      </c>
      <c r="X60" s="72">
        <v>8.8790502330601012E-2</v>
      </c>
      <c r="Y60" s="72">
        <v>8.7844363995041475E-2</v>
      </c>
      <c r="Z60" s="72">
        <v>8.7377229674212936E-2</v>
      </c>
      <c r="AA60" s="72">
        <v>8.7195216606029774E-2</v>
      </c>
      <c r="AC60" s="41">
        <v>5.3118638533068217E-2</v>
      </c>
      <c r="AD60" s="41">
        <v>9.7410366537007936E-2</v>
      </c>
      <c r="AE60" s="41">
        <v>0.11043838428471314</v>
      </c>
      <c r="AF60" s="41">
        <v>0.1199862267776888</v>
      </c>
      <c r="AG60" s="41">
        <v>0.12584599765153914</v>
      </c>
      <c r="AH60" s="41">
        <v>0.1271610649336975</v>
      </c>
      <c r="AI60" s="41">
        <v>0.12651148404545021</v>
      </c>
      <c r="AJ60" s="41">
        <v>0.12508149954082878</v>
      </c>
      <c r="AK60" s="41">
        <v>0.12431537585634247</v>
      </c>
      <c r="AL60" s="41">
        <v>0.12395314601981869</v>
      </c>
      <c r="AM60" s="42"/>
      <c r="AN60" s="54"/>
      <c r="AO60" s="41">
        <v>3.3254421359752505E-2</v>
      </c>
      <c r="AP60" s="41">
        <v>6.7611671562595399E-2</v>
      </c>
      <c r="AQ60" s="41">
        <v>7.9300044794774677E-2</v>
      </c>
      <c r="AR60" s="41">
        <v>8.7976745082945132E-2</v>
      </c>
      <c r="AS60" s="41">
        <v>9.3465492479281584E-2</v>
      </c>
      <c r="AT60" s="41">
        <v>9.5002478564416265E-2</v>
      </c>
      <c r="AU60" s="41">
        <v>9.4768041872158482E-2</v>
      </c>
      <c r="AV60" s="41">
        <v>9.4768041872158482E-2</v>
      </c>
      <c r="AW60" s="41">
        <v>9.3339525200639151E-2</v>
      </c>
      <c r="AX60" s="41">
        <v>9.3196149540673984E-2</v>
      </c>
      <c r="AZ60" s="41">
        <v>5.2961496116569778E-2</v>
      </c>
      <c r="BA60" s="41">
        <v>9.7119402986551417E-2</v>
      </c>
      <c r="BB60" s="41">
        <v>0.11010525411464171</v>
      </c>
      <c r="BC60" s="41">
        <v>0.11961955808001833</v>
      </c>
      <c r="BD60" s="41">
        <v>0.1254560312403476</v>
      </c>
      <c r="BE60" s="41">
        <v>0.12676294332434629</v>
      </c>
      <c r="BF60" s="41">
        <v>0.12611245581976227</v>
      </c>
      <c r="BG60" s="41">
        <v>0.12468485048414225</v>
      </c>
      <c r="BH60" s="41">
        <v>0.12391858163582829</v>
      </c>
      <c r="BI60" s="41">
        <v>0.12355448320568255</v>
      </c>
    </row>
    <row r="61" spans="2:61" ht="15" thickBot="1">
      <c r="B61" s="43"/>
      <c r="C61" s="44">
        <v>5</v>
      </c>
      <c r="D61" s="45" t="s">
        <v>17</v>
      </c>
      <c r="E61" s="69">
        <f>'[2]Moody''s Global Infra and Corp D'!E80</f>
        <v>3.6032987649773984</v>
      </c>
      <c r="F61" s="69">
        <f>'[2]Moody''s Global Infra and Corp D'!F80</f>
        <v>7.7831253323511822</v>
      </c>
      <c r="G61" s="69">
        <f>'[2]Moody''s Global Infra and Corp D'!G80</f>
        <v>12.539479702121348</v>
      </c>
      <c r="H61" s="69">
        <f>'[2]Moody''s Global Infra and Corp D'!H80</f>
        <v>16.575174318896032</v>
      </c>
      <c r="I61" s="69">
        <f>'[2]Moody''s Global Infra and Corp D'!I80</f>
        <v>20.034341133274339</v>
      </c>
      <c r="J61" s="69">
        <f>'[2]Moody''s Global Infra and Corp D'!J80</f>
        <v>22.628716244058065</v>
      </c>
      <c r="K61" s="69">
        <f>'[2]Moody''s Global Infra and Corp D'!K80</f>
        <v>25.223091354841788</v>
      </c>
      <c r="L61" s="69">
        <f>'[2]Moody''s Global Infra and Corp D'!L80</f>
        <v>27.385070613828233</v>
      </c>
      <c r="M61" s="69">
        <f>'[2]Moody''s Global Infra and Corp D'!M80</f>
        <v>29.691181823413768</v>
      </c>
      <c r="N61" s="70">
        <f>'[2]Moody''s Global Infra and Corp D'!N80</f>
        <v>31.853161082400209</v>
      </c>
      <c r="P61" s="54"/>
      <c r="Q61" s="54"/>
      <c r="R61" s="72">
        <v>8.6937312696897293E-2</v>
      </c>
      <c r="S61" s="72">
        <v>0.13823971548726544</v>
      </c>
      <c r="T61" s="72">
        <v>0.14945385801637401</v>
      </c>
      <c r="U61" s="72">
        <v>0.15267190640662154</v>
      </c>
      <c r="V61" s="72">
        <v>0.15276006578179468</v>
      </c>
      <c r="W61" s="72">
        <v>0.15122414312284521</v>
      </c>
      <c r="X61" s="72">
        <v>0.14925816936454417</v>
      </c>
      <c r="Y61" s="72">
        <v>0.14694458731640303</v>
      </c>
      <c r="Z61" s="72">
        <v>0.14444634219250449</v>
      </c>
      <c r="AA61" s="72">
        <v>0.14181460540566912</v>
      </c>
      <c r="AC61" s="41">
        <v>0.12063469862748596</v>
      </c>
      <c r="AD61" s="41">
        <v>0.18507582571078485</v>
      </c>
      <c r="AE61" s="41">
        <v>0.19832325042383114</v>
      </c>
      <c r="AF61" s="41">
        <v>0.20190849077238143</v>
      </c>
      <c r="AG61" s="41">
        <v>0.20181296161717879</v>
      </c>
      <c r="AH61" s="41">
        <v>0.1997829968190134</v>
      </c>
      <c r="AI61" s="41">
        <v>0.19731935085137187</v>
      </c>
      <c r="AJ61" s="41">
        <v>0.19444947004622223</v>
      </c>
      <c r="AK61" s="41">
        <v>0.19140151668779526</v>
      </c>
      <c r="AL61" s="41">
        <v>0.18820060990554216</v>
      </c>
      <c r="AM61" s="42"/>
      <c r="AN61" s="54"/>
      <c r="AO61" s="41">
        <v>9.2388933042323568E-2</v>
      </c>
      <c r="AP61" s="41">
        <v>0.1471290326803851</v>
      </c>
      <c r="AQ61" s="41">
        <v>0.15927339142760874</v>
      </c>
      <c r="AR61" s="41">
        <v>0.16289346726492648</v>
      </c>
      <c r="AS61" s="41">
        <v>0.16315270605467741</v>
      </c>
      <c r="AT61" s="41">
        <v>0.16163458591871799</v>
      </c>
      <c r="AU61" s="41">
        <v>0.15964870429088623</v>
      </c>
      <c r="AV61" s="41">
        <v>0.15726426472238797</v>
      </c>
      <c r="AW61" s="41">
        <v>0.15467730948043437</v>
      </c>
      <c r="AX61" s="41">
        <v>0.1519310313113007</v>
      </c>
      <c r="AZ61" s="41">
        <v>0.1202778214826758</v>
      </c>
      <c r="BA61" s="41">
        <v>0.18451523344116683</v>
      </c>
      <c r="BB61" s="41">
        <v>0.19771029125491765</v>
      </c>
      <c r="BC61" s="41">
        <v>0.20127337474007184</v>
      </c>
      <c r="BD61" s="41">
        <v>0.20116858859719478</v>
      </c>
      <c r="BE61" s="41">
        <v>0.19913808013754336</v>
      </c>
      <c r="BF61" s="41">
        <v>0.19667575099952811</v>
      </c>
      <c r="BG61" s="41">
        <v>0.19381007102901557</v>
      </c>
      <c r="BH61" s="41">
        <v>0.19076716698591847</v>
      </c>
      <c r="BI61" s="41">
        <v>0.1875727591322045</v>
      </c>
    </row>
    <row r="62" spans="2:61" ht="13.5" thickBot="1">
      <c r="P62" s="54"/>
      <c r="Q62" s="54"/>
      <c r="AM62" s="23"/>
      <c r="AN62" s="54"/>
    </row>
    <row r="63" spans="2:61" ht="14.5">
      <c r="B63" s="24" t="s">
        <v>43</v>
      </c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8"/>
      <c r="O63" s="59"/>
      <c r="P63" s="60"/>
      <c r="Q63" s="60"/>
      <c r="R63" s="20">
        <v>0.995</v>
      </c>
      <c r="AC63" s="20">
        <v>0.999</v>
      </c>
      <c r="AM63" s="23"/>
      <c r="AN63" s="60"/>
      <c r="AO63" s="20">
        <v>0.995</v>
      </c>
      <c r="AZ63" s="20">
        <v>0.999</v>
      </c>
    </row>
    <row r="64" spans="2:61" ht="14.5">
      <c r="B64" s="30" t="s">
        <v>51</v>
      </c>
      <c r="C64" s="61"/>
      <c r="D64" s="61"/>
      <c r="E64" s="28">
        <v>1</v>
      </c>
      <c r="F64" s="28">
        <v>2</v>
      </c>
      <c r="G64" s="28">
        <v>3</v>
      </c>
      <c r="H64" s="28">
        <v>4</v>
      </c>
      <c r="I64" s="28">
        <v>5</v>
      </c>
      <c r="J64" s="28">
        <v>6</v>
      </c>
      <c r="K64" s="28">
        <v>7</v>
      </c>
      <c r="L64" s="28">
        <v>8</v>
      </c>
      <c r="M64" s="28">
        <v>9</v>
      </c>
      <c r="N64" s="53">
        <v>10</v>
      </c>
      <c r="O64" s="59"/>
      <c r="P64" s="60"/>
      <c r="Q64" s="60"/>
      <c r="R64" s="28">
        <v>1</v>
      </c>
      <c r="S64" s="28">
        <v>2</v>
      </c>
      <c r="T64" s="28">
        <v>3</v>
      </c>
      <c r="U64" s="28">
        <v>4</v>
      </c>
      <c r="V64" s="28">
        <v>5</v>
      </c>
      <c r="W64" s="28">
        <v>6</v>
      </c>
      <c r="X64" s="28">
        <v>7</v>
      </c>
      <c r="Y64" s="28">
        <v>8</v>
      </c>
      <c r="Z64" s="28">
        <v>9</v>
      </c>
      <c r="AA64" s="28">
        <v>10</v>
      </c>
      <c r="AC64" s="28">
        <v>1</v>
      </c>
      <c r="AD64" s="28">
        <v>2</v>
      </c>
      <c r="AE64" s="28">
        <v>3</v>
      </c>
      <c r="AF64" s="28">
        <v>4</v>
      </c>
      <c r="AG64" s="28">
        <v>5</v>
      </c>
      <c r="AH64" s="28">
        <v>6</v>
      </c>
      <c r="AI64" s="28">
        <v>7</v>
      </c>
      <c r="AJ64" s="28">
        <v>8</v>
      </c>
      <c r="AK64" s="28">
        <v>9</v>
      </c>
      <c r="AL64" s="28">
        <v>10</v>
      </c>
      <c r="AM64" s="29"/>
      <c r="AN64" s="60"/>
      <c r="AO64" s="28">
        <v>1</v>
      </c>
      <c r="AP64" s="28">
        <v>2</v>
      </c>
      <c r="AQ64" s="28">
        <v>3</v>
      </c>
      <c r="AR64" s="28">
        <v>4</v>
      </c>
      <c r="AS64" s="28">
        <v>5</v>
      </c>
      <c r="AT64" s="28">
        <v>6</v>
      </c>
      <c r="AU64" s="28">
        <v>7</v>
      </c>
      <c r="AV64" s="28">
        <v>8</v>
      </c>
      <c r="AW64" s="28">
        <v>9</v>
      </c>
      <c r="AX64" s="28">
        <v>10</v>
      </c>
      <c r="AZ64" s="28">
        <v>1</v>
      </c>
      <c r="BA64" s="28">
        <v>2</v>
      </c>
      <c r="BB64" s="28">
        <v>3</v>
      </c>
      <c r="BC64" s="28">
        <v>4</v>
      </c>
      <c r="BD64" s="28">
        <v>5</v>
      </c>
      <c r="BE64" s="28">
        <v>6</v>
      </c>
      <c r="BF64" s="28">
        <v>7</v>
      </c>
      <c r="BG64" s="28">
        <v>8</v>
      </c>
      <c r="BH64" s="28">
        <v>9</v>
      </c>
      <c r="BI64" s="28">
        <v>10</v>
      </c>
    </row>
    <row r="65" spans="1:61" ht="14.5">
      <c r="B65" s="63"/>
      <c r="C65" s="61"/>
      <c r="D65" s="61" t="str">
        <f>'[3]default rates'!CX$59</f>
        <v>All Subsets</v>
      </c>
      <c r="E65" s="64">
        <f>'[3]default rates'!CY66</f>
        <v>0.76904964884171312</v>
      </c>
      <c r="F65" s="64">
        <f>'[3]default rates'!CZ66</f>
        <v>1.4994328113504429</v>
      </c>
      <c r="G65" s="64">
        <f>'[3]default rates'!DA66</f>
        <v>2.1968108171261935</v>
      </c>
      <c r="H65" s="64">
        <f>'[3]default rates'!DB66</f>
        <v>2.844462208032339</v>
      </c>
      <c r="I65" s="64">
        <f>'[3]default rates'!DC66</f>
        <v>3.3440836607239732</v>
      </c>
      <c r="J65" s="64">
        <f>'[3]default rates'!DD66</f>
        <v>3.6871549554991057</v>
      </c>
      <c r="K65" s="64">
        <f>'[3]default rates'!DE66</f>
        <v>3.9628193690602886</v>
      </c>
      <c r="L65" s="64">
        <f>'[3]default rates'!DF66</f>
        <v>4.1808780278839164</v>
      </c>
      <c r="M65" s="64">
        <f>'[3]default rates'!DG66</f>
        <v>4.3151971644183273</v>
      </c>
      <c r="N65" s="65">
        <f>'[3]default rates'!DH66</f>
        <v>4.4011864474550411</v>
      </c>
      <c r="O65" s="59">
        <f>'[3]default rates'!$CR$59</f>
        <v>78.887462559042547</v>
      </c>
      <c r="P65" s="35">
        <f>'[3]default rates'!$CR$66/100</f>
        <v>0.85807615384615366</v>
      </c>
      <c r="Q65" s="35">
        <f>1-P65</f>
        <v>0.14192384615384634</v>
      </c>
      <c r="R65" s="72">
        <v>1.1094830626050163E-2</v>
      </c>
      <c r="S65" s="72">
        <v>1.8821360954321676E-2</v>
      </c>
      <c r="T65" s="72">
        <v>2.070196008822427E-2</v>
      </c>
      <c r="U65" s="72">
        <v>2.1831832721270886E-2</v>
      </c>
      <c r="V65" s="72">
        <v>2.243842201572871E-2</v>
      </c>
      <c r="W65" s="72">
        <v>2.2717686381479661E-2</v>
      </c>
      <c r="X65" s="72">
        <v>2.2890731020946159E-2</v>
      </c>
      <c r="Y65" s="72">
        <v>2.2993202568899508E-2</v>
      </c>
      <c r="Z65" s="72">
        <v>2.3010869478602015E-2</v>
      </c>
      <c r="AA65" s="72">
        <v>2.2995329646666889E-2</v>
      </c>
      <c r="AC65" s="41">
        <v>1.7491997874445095E-2</v>
      </c>
      <c r="AD65" s="41">
        <v>2.7322033564234231E-2</v>
      </c>
      <c r="AE65" s="41">
        <v>2.9337719004134243E-2</v>
      </c>
      <c r="AF65" s="41">
        <v>3.0515156683650818E-2</v>
      </c>
      <c r="AG65" s="41">
        <v>3.1104097963879807E-2</v>
      </c>
      <c r="AH65" s="41">
        <v>3.1329879313015424E-2</v>
      </c>
      <c r="AI65" s="41">
        <v>3.1451182987973308E-2</v>
      </c>
      <c r="AJ65" s="41">
        <v>3.1503687478382572E-2</v>
      </c>
      <c r="AK65" s="41">
        <v>3.1465341517225187E-2</v>
      </c>
      <c r="AL65" s="41">
        <v>3.1395491620311744E-2</v>
      </c>
      <c r="AM65" s="23"/>
      <c r="AN65" s="37">
        <f>$AN$3</f>
        <v>0.45</v>
      </c>
      <c r="AO65" s="41">
        <v>3.5178540583733077E-2</v>
      </c>
      <c r="AP65" s="41">
        <v>6.0038224687811656E-2</v>
      </c>
      <c r="AQ65" s="41">
        <v>6.621865364081804E-2</v>
      </c>
      <c r="AR65" s="41">
        <v>7.3371375249672632E-2</v>
      </c>
      <c r="AS65" s="41">
        <v>7.4136977548021274E-2</v>
      </c>
      <c r="AT65" s="41">
        <v>7.4637281176389014E-2</v>
      </c>
      <c r="AU65" s="41">
        <v>7.4956345137573238E-2</v>
      </c>
      <c r="AV65" s="41">
        <v>7.4457461146819753E-2</v>
      </c>
      <c r="AW65" s="41">
        <v>7.4638626185798029E-2</v>
      </c>
      <c r="AX65" s="41">
        <v>7.4697768523130509E-2</v>
      </c>
      <c r="AZ65" s="41">
        <v>5.5462131677066068E-2</v>
      </c>
      <c r="BA65" s="41">
        <v>8.7148868848905284E-2</v>
      </c>
      <c r="BB65" s="41">
        <v>9.3800450797595067E-2</v>
      </c>
      <c r="BC65" s="41">
        <v>0.10191700146965213</v>
      </c>
      <c r="BD65" s="41">
        <v>0.10232387900783896</v>
      </c>
      <c r="BE65" s="41">
        <v>0.10254815843146745</v>
      </c>
      <c r="BF65" s="41">
        <v>0.10263782445207438</v>
      </c>
      <c r="BG65" s="41">
        <v>0.10179364136151084</v>
      </c>
      <c r="BH65" s="41">
        <v>0.10181221327105558</v>
      </c>
      <c r="BI65" s="41">
        <v>0.10171110519218968</v>
      </c>
    </row>
    <row r="66" spans="1:61" ht="14.5">
      <c r="B66" s="63"/>
      <c r="C66" s="61"/>
      <c r="D66" s="61" t="str">
        <f>'[3]default rates'!CX$61</f>
        <v>EEA/OECD</v>
      </c>
      <c r="E66" s="64">
        <f>'[3]default rates'!CY68</f>
        <v>0.76829535351281564</v>
      </c>
      <c r="F66" s="64">
        <f>'[3]default rates'!CZ68</f>
        <v>1.4929461241508291</v>
      </c>
      <c r="G66" s="64">
        <f>'[3]default rates'!DA68</f>
        <v>2.1803138403656996</v>
      </c>
      <c r="H66" s="64">
        <f>'[3]default rates'!DB68</f>
        <v>2.8249550509699239</v>
      </c>
      <c r="I66" s="64">
        <f>'[3]default rates'!DC68</f>
        <v>3.3248438201667563</v>
      </c>
      <c r="J66" s="64">
        <f>'[3]default rates'!DD68</f>
        <v>3.659683698040217</v>
      </c>
      <c r="K66" s="64">
        <f>'[3]default rates'!DE68</f>
        <v>3.9483537124559875</v>
      </c>
      <c r="L66" s="64">
        <f>'[3]default rates'!DF68</f>
        <v>4.1765703274112553</v>
      </c>
      <c r="M66" s="64">
        <f>'[3]default rates'!DG68</f>
        <v>4.3170965519112041</v>
      </c>
      <c r="N66" s="65">
        <f>'[3]default rates'!DH68</f>
        <v>4.4070242686590984</v>
      </c>
      <c r="O66" s="59">
        <f>'[3]default rates'!$CR94</f>
        <v>61.09</v>
      </c>
      <c r="P66" s="35">
        <f>'[3]default rates'!$CR$68/100</f>
        <v>0.8462491666666665</v>
      </c>
      <c r="Q66" s="35">
        <f>1-P66</f>
        <v>0.1537508333333335</v>
      </c>
      <c r="R66" s="72">
        <v>1.2012048105618327E-2</v>
      </c>
      <c r="S66" s="72">
        <v>2.0367357964655129E-2</v>
      </c>
      <c r="T66" s="72">
        <v>2.2385447914163956E-2</v>
      </c>
      <c r="U66" s="72">
        <v>2.3615737106233839E-2</v>
      </c>
      <c r="V66" s="72">
        <v>2.4283404561305885E-2</v>
      </c>
      <c r="W66" s="72">
        <v>2.4579601345809853E-2</v>
      </c>
      <c r="X66" s="72">
        <v>2.4792662195846311E-2</v>
      </c>
      <c r="Y66" s="72">
        <v>2.4920483121421068E-2</v>
      </c>
      <c r="Z66" s="72">
        <v>2.4948677264931642E-2</v>
      </c>
      <c r="AA66" s="72">
        <v>2.4937027363565997E-2</v>
      </c>
      <c r="AC66" s="41">
        <v>1.8940181558288013E-2</v>
      </c>
      <c r="AD66" s="41">
        <v>2.9572338788286891E-2</v>
      </c>
      <c r="AE66" s="41">
        <v>3.1732730487095462E-2</v>
      </c>
      <c r="AF66" s="41">
        <v>3.3016848840667842E-2</v>
      </c>
      <c r="AG66" s="41">
        <v>3.366805827274226E-2</v>
      </c>
      <c r="AH66" s="41">
        <v>3.3904954418905481E-2</v>
      </c>
      <c r="AI66" s="41">
        <v>3.4067441317635408E-2</v>
      </c>
      <c r="AJ66" s="41">
        <v>3.4144590540453851E-2</v>
      </c>
      <c r="AK66" s="41">
        <v>3.4113892451901759E-2</v>
      </c>
      <c r="AL66" s="41">
        <v>3.404438982405307E-2</v>
      </c>
      <c r="AM66" s="23"/>
      <c r="AN66" s="37">
        <f>$AN$3</f>
        <v>0.45</v>
      </c>
      <c r="AO66" s="41">
        <v>3.5157023414690923E-2</v>
      </c>
      <c r="AP66" s="41">
        <v>5.9946441037953532E-2</v>
      </c>
      <c r="AQ66" s="41">
        <v>6.6059194703006918E-2</v>
      </c>
      <c r="AR66" s="41">
        <v>6.9893154797394066E-2</v>
      </c>
      <c r="AS66" s="41">
        <v>7.2061885901782058E-2</v>
      </c>
      <c r="AT66" s="41">
        <v>7.3102205705387863E-2</v>
      </c>
      <c r="AU66" s="41">
        <v>7.3893288647783634E-2</v>
      </c>
      <c r="AV66" s="41">
        <v>7.4419962885794277E-2</v>
      </c>
      <c r="AW66" s="41">
        <v>7.4625683603002535E-2</v>
      </c>
      <c r="AX66" s="41">
        <v>7.4697833328434798E-2</v>
      </c>
      <c r="AZ66" s="41">
        <v>5.5434377274245217E-2</v>
      </c>
      <c r="BA66" s="41">
        <v>8.7031483916442498E-2</v>
      </c>
      <c r="BB66" s="41">
        <v>9.3601236022015283E-2</v>
      </c>
      <c r="BC66" s="41">
        <v>9.7634697590573749E-2</v>
      </c>
      <c r="BD66" s="41">
        <v>9.9790377954233248E-2</v>
      </c>
      <c r="BE66" s="41">
        <v>0.10068253667803254</v>
      </c>
      <c r="BF66" s="41">
        <v>0.10134940305070415</v>
      </c>
      <c r="BG66" s="41">
        <v>0.10174840818520561</v>
      </c>
      <c r="BH66" s="41">
        <v>0.10179672808719865</v>
      </c>
      <c r="BI66" s="41">
        <v>0.10171140312444499</v>
      </c>
    </row>
    <row r="67" spans="1:61" ht="14.5">
      <c r="B67" s="63"/>
      <c r="C67" s="61"/>
      <c r="D67" s="61" t="str">
        <f>'[3]default rates'!CX$62</f>
        <v>EMEA-A</v>
      </c>
      <c r="E67" s="64">
        <f>'[3]default rates'!CY69</f>
        <v>1.0022941532554452</v>
      </c>
      <c r="F67" s="64">
        <f>'[3]default rates'!CZ69</f>
        <v>2.0785503337250377</v>
      </c>
      <c r="G67" s="64">
        <f>'[3]default rates'!DA69</f>
        <v>3.2248102287780411</v>
      </c>
      <c r="H67" s="64">
        <f>'[3]default rates'!DB69</f>
        <v>4.200582257232055</v>
      </c>
      <c r="I67" s="64">
        <f>'[3]default rates'!DC69</f>
        <v>4.9717959943952783</v>
      </c>
      <c r="J67" s="64">
        <f>'[3]default rates'!DD69</f>
        <v>5.5109794279379898</v>
      </c>
      <c r="K67" s="64">
        <f>'[3]default rates'!DE69</f>
        <v>5.5109794279379898</v>
      </c>
      <c r="L67" s="64">
        <f>'[3]default rates'!DF69</f>
        <v>5.5109794279379898</v>
      </c>
      <c r="M67" s="64">
        <f>'[3]default rates'!DG69</f>
        <v>5.5109794279379898</v>
      </c>
      <c r="N67" s="65">
        <f>'[3]default rates'!DH69</f>
        <v>5.5109794279379898</v>
      </c>
      <c r="O67" s="59">
        <f>'[3]default rates'!$CR95</f>
        <v>61.09</v>
      </c>
      <c r="P67" s="35">
        <f>'[3]default rates'!$CR$24/100</f>
        <v>0.84235000000000004</v>
      </c>
      <c r="Q67" s="35">
        <f>1-P67</f>
        <v>0.15764999999999996</v>
      </c>
      <c r="R67" s="72">
        <v>1.447286317153269E-2</v>
      </c>
      <c r="S67" s="72">
        <v>2.4606257896621325E-2</v>
      </c>
      <c r="T67" s="72">
        <v>2.7343018297159995E-2</v>
      </c>
      <c r="U67" s="72">
        <v>2.8711341166086743E-2</v>
      </c>
      <c r="V67" s="72">
        <v>2.9396424408947394E-2</v>
      </c>
      <c r="W67" s="72">
        <v>2.9653436535921007E-2</v>
      </c>
      <c r="X67" s="72">
        <v>2.9302628860875753E-2</v>
      </c>
      <c r="Y67" s="72">
        <v>2.904623226220299E-2</v>
      </c>
      <c r="Z67" s="72">
        <v>2.8854592692794619E-2</v>
      </c>
      <c r="AA67" s="72">
        <v>2.8709178419184418E-2</v>
      </c>
      <c r="AB67" s="41"/>
      <c r="AC67" s="41">
        <v>2.2138099301029453E-2</v>
      </c>
      <c r="AD67" s="41">
        <v>3.4861329862181226E-2</v>
      </c>
      <c r="AE67" s="41">
        <v>3.7846130919868465E-2</v>
      </c>
      <c r="AF67" s="41">
        <v>3.9256086427304437E-2</v>
      </c>
      <c r="AG67" s="41">
        <v>3.9906209751301165E-2</v>
      </c>
      <c r="AH67" s="41">
        <v>4.0085126487464706E-2</v>
      </c>
      <c r="AI67" s="41">
        <v>3.9562250447256142E-2</v>
      </c>
      <c r="AJ67" s="41">
        <v>3.9173366030614429E-2</v>
      </c>
      <c r="AK67" s="41">
        <v>3.8876007939654941E-2</v>
      </c>
      <c r="AL67" s="41">
        <v>3.8643883372886767E-2</v>
      </c>
      <c r="AM67" s="23"/>
      <c r="AN67" s="37">
        <f>$AN$3</f>
        <v>0.45</v>
      </c>
      <c r="AO67" s="41">
        <v>4.1311693163271247E-2</v>
      </c>
      <c r="AP67" s="41">
        <v>7.0711105542075492E-2</v>
      </c>
      <c r="AQ67" s="41">
        <v>7.8891346874485055E-2</v>
      </c>
      <c r="AR67" s="41">
        <v>8.3172877294755337E-2</v>
      </c>
      <c r="AS67" s="41">
        <v>8.5467873687176593E-2</v>
      </c>
      <c r="AT67" s="41">
        <v>8.6473286469321425E-2</v>
      </c>
      <c r="AU67" s="41">
        <v>8.5540002251175307E-2</v>
      </c>
      <c r="AV67" s="41">
        <v>8.488039999122575E-2</v>
      </c>
      <c r="AW67" s="41">
        <v>8.4408630131523124E-2</v>
      </c>
      <c r="AX67" s="41">
        <v>8.407105185540012E-2</v>
      </c>
      <c r="AZ67" s="41">
        <v>6.3191529879246797E-2</v>
      </c>
      <c r="BA67" s="41">
        <v>0.10014896437685356</v>
      </c>
      <c r="BB67" s="41">
        <v>0.10910783337759175</v>
      </c>
      <c r="BC67" s="41">
        <v>0.11357226047964383</v>
      </c>
      <c r="BD67" s="41">
        <v>0.11582041009829047</v>
      </c>
      <c r="BE67" s="41">
        <v>0.11664121688488538</v>
      </c>
      <c r="BF67" s="41">
        <v>0.11521673857157907</v>
      </c>
      <c r="BG67" s="41">
        <v>0.11418094616065376</v>
      </c>
      <c r="BH67" s="41">
        <v>0.11341073633474824</v>
      </c>
      <c r="BI67" s="41">
        <v>0.11282990366888088</v>
      </c>
    </row>
    <row r="68" spans="1:61" ht="15" thickBot="1">
      <c r="B68" s="67"/>
      <c r="C68" s="68"/>
      <c r="D68" s="68" t="str">
        <f>'[3]default rates'!CX$63</f>
        <v>EMEA-B</v>
      </c>
      <c r="E68" s="69">
        <f>'[3]default rates'!CY70</f>
        <v>1.1145166513471971</v>
      </c>
      <c r="F68" s="69">
        <f>'[3]default rates'!CZ70</f>
        <v>2.3105974231477422</v>
      </c>
      <c r="G68" s="69">
        <f>'[3]default rates'!DA70</f>
        <v>3.5815476998379059</v>
      </c>
      <c r="H68" s="69">
        <f>'[3]default rates'!DB70</f>
        <v>4.5929795278105594</v>
      </c>
      <c r="I68" s="69">
        <f>'[3]default rates'!DC70</f>
        <v>5.3036537679929774</v>
      </c>
      <c r="J68" s="69">
        <f>'[3]default rates'!DD70</f>
        <v>6.0507737349840385</v>
      </c>
      <c r="K68" s="69">
        <f>'[3]default rates'!DE70</f>
        <v>6.0507737349840385</v>
      </c>
      <c r="L68" s="69">
        <f>'[3]default rates'!DF70</f>
        <v>6.0507737349840385</v>
      </c>
      <c r="M68" s="69">
        <f>'[3]default rates'!DG70</f>
        <v>6.0507737349840385</v>
      </c>
      <c r="N68" s="70">
        <f>'[3]default rates'!DH70</f>
        <v>6.0507737349840385</v>
      </c>
      <c r="O68" s="59">
        <f>'[3]default rates'!$CR96</f>
        <v>0</v>
      </c>
      <c r="P68" s="35">
        <f>'[3]default rates'!$CR$25/100</f>
        <v>0.84235000000000004</v>
      </c>
      <c r="Q68" s="35">
        <f>1-P68</f>
        <v>0.15764999999999996</v>
      </c>
      <c r="R68" s="72">
        <v>1.5397811325833767E-2</v>
      </c>
      <c r="S68" s="72">
        <v>2.6009862384863781E-2</v>
      </c>
      <c r="T68" s="72">
        <v>2.8825847809411574E-2</v>
      </c>
      <c r="U68" s="72">
        <v>3.0090506861370887E-2</v>
      </c>
      <c r="V68" s="72">
        <v>3.0591345209142501E-2</v>
      </c>
      <c r="W68" s="72">
        <v>3.1034636931349495E-2</v>
      </c>
      <c r="X68" s="72">
        <v>3.0664606253069521E-2</v>
      </c>
      <c r="Y68" s="72">
        <v>3.039181161504213E-2</v>
      </c>
      <c r="Z68" s="72">
        <v>3.0185781096747605E-2</v>
      </c>
      <c r="AA68" s="72">
        <v>3.0027465550132918E-2</v>
      </c>
      <c r="AB68" s="41"/>
      <c r="AC68" s="41">
        <v>2.3267522813631661E-2</v>
      </c>
      <c r="AD68" s="41">
        <v>3.6516012334846012E-2</v>
      </c>
      <c r="AE68" s="41">
        <v>3.9581836259564504E-2</v>
      </c>
      <c r="AF68" s="41">
        <v>4.0859346620887388E-2</v>
      </c>
      <c r="AG68" s="41">
        <v>4.1285837842411001E-2</v>
      </c>
      <c r="AH68" s="41">
        <v>4.1690545455275715E-2</v>
      </c>
      <c r="AI68" s="41">
        <v>4.1145821492360929E-2</v>
      </c>
      <c r="AJ68" s="41">
        <v>4.0738161958527364E-2</v>
      </c>
      <c r="AK68" s="41">
        <v>4.0424239483811547E-2</v>
      </c>
      <c r="AL68" s="41">
        <v>4.0177210128617288E-2</v>
      </c>
      <c r="AM68" s="23"/>
      <c r="AN68" s="37">
        <f>$AN$3</f>
        <v>0.45</v>
      </c>
      <c r="AO68" s="41">
        <v>4.3951887704568329E-2</v>
      </c>
      <c r="AP68" s="41">
        <v>7.4776460682791673E-2</v>
      </c>
      <c r="AQ68" s="41">
        <v>8.3231860399295088E-2</v>
      </c>
      <c r="AR68" s="41">
        <v>8.7237783483093717E-2</v>
      </c>
      <c r="AS68" s="41">
        <v>8.8987846103874779E-2</v>
      </c>
      <c r="AT68" s="41">
        <v>9.0608495604491746E-2</v>
      </c>
      <c r="AU68" s="41">
        <v>8.9623361857292277E-2</v>
      </c>
      <c r="AV68" s="41">
        <v>8.8920314818435556E-2</v>
      </c>
      <c r="AW68" s="41">
        <v>8.841101793252959E-2</v>
      </c>
      <c r="AX68" s="41">
        <v>8.8040261142108084E-2</v>
      </c>
      <c r="AZ68" s="41">
        <v>6.6415383863839203E-2</v>
      </c>
      <c r="BA68" s="41">
        <v>0.10494040400667795</v>
      </c>
      <c r="BB68" s="41">
        <v>0.11418700120926933</v>
      </c>
      <c r="BC68" s="41">
        <v>0.11829456979317321</v>
      </c>
      <c r="BD68" s="41">
        <v>0.11987910867510163</v>
      </c>
      <c r="BE68" s="41">
        <v>0.12144193664938985</v>
      </c>
      <c r="BF68" s="41">
        <v>0.11995736922192969</v>
      </c>
      <c r="BG68" s="41">
        <v>0.11887078454722178</v>
      </c>
      <c r="BH68" s="41">
        <v>0.11805640074476001</v>
      </c>
      <c r="BI68" s="41">
        <v>0.11743630759508222</v>
      </c>
    </row>
    <row r="69" spans="1:61" ht="13.5" thickBot="1"/>
    <row r="70" spans="1:61" ht="14.5">
      <c r="B70" s="73" t="s">
        <v>52</v>
      </c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8"/>
      <c r="O70" s="59"/>
      <c r="P70" s="60"/>
      <c r="Q70" s="60"/>
      <c r="R70" s="20">
        <v>0.995</v>
      </c>
      <c r="AC70" s="20">
        <v>0.999</v>
      </c>
      <c r="AM70" s="23"/>
    </row>
    <row r="71" spans="1:61" ht="14.5">
      <c r="B71" s="30" t="s">
        <v>53</v>
      </c>
      <c r="C71" s="61"/>
      <c r="D71" s="61"/>
      <c r="E71" s="28">
        <v>1</v>
      </c>
      <c r="F71" s="28">
        <v>2</v>
      </c>
      <c r="G71" s="28">
        <v>3</v>
      </c>
      <c r="H71" s="28">
        <v>4</v>
      </c>
      <c r="I71" s="28">
        <v>5</v>
      </c>
      <c r="J71" s="28">
        <v>6</v>
      </c>
      <c r="K71" s="28">
        <v>7</v>
      </c>
      <c r="L71" s="28">
        <v>8</v>
      </c>
      <c r="M71" s="28">
        <v>9</v>
      </c>
      <c r="N71" s="53">
        <v>10</v>
      </c>
      <c r="O71" s="59"/>
      <c r="P71" s="60"/>
      <c r="Q71" s="60"/>
      <c r="R71" s="28">
        <v>1</v>
      </c>
      <c r="S71" s="28">
        <v>2</v>
      </c>
      <c r="T71" s="28">
        <v>3</v>
      </c>
      <c r="U71" s="28">
        <v>4</v>
      </c>
      <c r="V71" s="28">
        <v>5</v>
      </c>
      <c r="W71" s="28">
        <v>6</v>
      </c>
      <c r="X71" s="28">
        <v>7</v>
      </c>
      <c r="Y71" s="28">
        <v>8</v>
      </c>
      <c r="Z71" s="28">
        <v>9</v>
      </c>
      <c r="AA71" s="28">
        <v>10</v>
      </c>
      <c r="AC71" s="28">
        <v>1</v>
      </c>
      <c r="AD71" s="28">
        <v>2</v>
      </c>
      <c r="AE71" s="28">
        <v>3</v>
      </c>
      <c r="AF71" s="28">
        <v>4</v>
      </c>
      <c r="AG71" s="28">
        <v>5</v>
      </c>
      <c r="AH71" s="28">
        <v>6</v>
      </c>
      <c r="AI71" s="28">
        <v>7</v>
      </c>
      <c r="AJ71" s="28">
        <v>8</v>
      </c>
      <c r="AK71" s="28">
        <v>9</v>
      </c>
      <c r="AL71" s="28">
        <v>10</v>
      </c>
      <c r="AM71" s="29"/>
    </row>
    <row r="72" spans="1:61" ht="14.5">
      <c r="A72" s="62"/>
      <c r="B72" s="63"/>
      <c r="C72" s="61"/>
      <c r="D72" s="61" t="str">
        <f>'[3]default rates'!CX$59</f>
        <v>All Subsets</v>
      </c>
      <c r="E72" s="64">
        <f>'[3]default rates'!CY147</f>
        <v>1.2890508306537041</v>
      </c>
      <c r="F72" s="64">
        <f>'[3]default rates'!CZ147</f>
        <v>2.5084153005328846</v>
      </c>
      <c r="G72" s="64">
        <f>'[3]default rates'!DA147</f>
        <v>3.4897768872004353</v>
      </c>
      <c r="H72" s="64">
        <f>'[3]default rates'!DB147</f>
        <v>4.2424129890772928</v>
      </c>
      <c r="I72" s="64">
        <f>'[3]default rates'!DC147</f>
        <v>4.7950219168090946</v>
      </c>
      <c r="J72" s="64">
        <f>'[3]default rates'!DD147</f>
        <v>5.1584812678488241</v>
      </c>
      <c r="K72" s="64">
        <f>'[3]default rates'!DE147</f>
        <v>5.3664481123381291</v>
      </c>
      <c r="L72" s="64">
        <f>'[3]default rates'!DF147</f>
        <v>5.51789534948891</v>
      </c>
      <c r="M72" s="64">
        <f>'[3]default rates'!DG147</f>
        <v>5.6152959673084979</v>
      </c>
      <c r="N72" s="64">
        <f>'[3]default rates'!DH147</f>
        <v>5.6761033855120662</v>
      </c>
      <c r="O72" s="59">
        <f>'[3]default rates'!CR147</f>
        <v>83.297118972602746</v>
      </c>
      <c r="P72" s="35">
        <f t="shared" ref="P72:P75" si="2">O72/100</f>
        <v>0.83297118972602746</v>
      </c>
      <c r="Q72" s="35">
        <f t="shared" ref="Q72:Q75" si="3">1-P72</f>
        <v>0.16702881027397254</v>
      </c>
      <c r="R72" s="74">
        <v>1.7722026544436952E-2</v>
      </c>
      <c r="S72" s="74">
        <v>2.9196519624721293E-2</v>
      </c>
      <c r="T72" s="74">
        <v>3.1421052895636473E-2</v>
      </c>
      <c r="U72" s="74">
        <v>3.2415760439449472E-2</v>
      </c>
      <c r="V72" s="74">
        <v>3.288253572060687E-2</v>
      </c>
      <c r="W72" s="74">
        <v>3.3049336669071103E-2</v>
      </c>
      <c r="X72" s="74">
        <v>3.3051406802931019E-2</v>
      </c>
      <c r="Y72" s="74">
        <v>3.3028420600034074E-2</v>
      </c>
      <c r="Z72" s="74">
        <v>3.2985263752813687E-2</v>
      </c>
      <c r="AA72" s="74">
        <v>3.2938299064547712E-2</v>
      </c>
      <c r="AB72" s="75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42"/>
      <c r="AO72" s="76"/>
      <c r="AP72" s="76"/>
      <c r="AQ72" s="76"/>
      <c r="AR72" s="76"/>
      <c r="AS72" s="76"/>
      <c r="AT72" s="76"/>
      <c r="AU72" s="76"/>
      <c r="AV72" s="76"/>
      <c r="AW72" s="76"/>
      <c r="AX72" s="76"/>
    </row>
    <row r="73" spans="1:61" ht="14.5">
      <c r="A73" s="62"/>
      <c r="B73" s="63"/>
      <c r="C73" s="61"/>
      <c r="D73" s="61" t="str">
        <f>'[3]default rates'!CX$61</f>
        <v>EEA/OECD</v>
      </c>
      <c r="E73" s="64">
        <f>'[3]default rates'!CY149</f>
        <v>1.1589001909633856</v>
      </c>
      <c r="F73" s="64">
        <f>'[3]default rates'!CZ149</f>
        <v>2.2583795663638662</v>
      </c>
      <c r="G73" s="64">
        <f>'[3]default rates'!DA149</f>
        <v>3.1723779351386927</v>
      </c>
      <c r="H73" s="64">
        <f>'[3]default rates'!DB149</f>
        <v>3.9156921562839453</v>
      </c>
      <c r="I73" s="64">
        <f>'[3]default rates'!DC149</f>
        <v>4.4746555610944538</v>
      </c>
      <c r="J73" s="64">
        <f>'[3]default rates'!DD149</f>
        <v>4.8450854160513979</v>
      </c>
      <c r="K73" s="64">
        <f>'[3]default rates'!DE149</f>
        <v>5.0714257930544964</v>
      </c>
      <c r="L73" s="64">
        <f>'[3]default rates'!DF149</f>
        <v>5.2346582010127314</v>
      </c>
      <c r="M73" s="64">
        <f>'[3]default rates'!DG149</f>
        <v>5.3376799154467687</v>
      </c>
      <c r="N73" s="64">
        <f>'[3]default rates'!DH149</f>
        <v>5.3999743178530846</v>
      </c>
      <c r="O73" s="59">
        <f>'[3]default rates'!CR149</f>
        <v>84.080018990825693</v>
      </c>
      <c r="P73" s="35">
        <f t="shared" si="2"/>
        <v>0.84080018990825689</v>
      </c>
      <c r="Q73" s="35">
        <f t="shared" si="3"/>
        <v>0.15919981009174311</v>
      </c>
      <c r="R73" s="74">
        <v>1.5902344963068034E-2</v>
      </c>
      <c r="S73" s="74">
        <v>2.7094799798912026E-2</v>
      </c>
      <c r="T73" s="74">
        <v>2.9271376108742281E-2</v>
      </c>
      <c r="U73" s="74">
        <v>3.0344411139258627E-2</v>
      </c>
      <c r="V73" s="74">
        <v>3.0889125898725417E-2</v>
      </c>
      <c r="W73" s="74">
        <v>3.1116796864350253E-2</v>
      </c>
      <c r="X73" s="74">
        <v>3.1180454334695476E-2</v>
      </c>
      <c r="Y73" s="74">
        <v>3.1201363532321513E-2</v>
      </c>
      <c r="Z73" s="74">
        <v>3.1190037933575901E-2</v>
      </c>
      <c r="AA73" s="74">
        <v>3.1167394222523449E-2</v>
      </c>
      <c r="AB73" s="75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42"/>
    </row>
    <row r="74" spans="1:61" ht="14.5">
      <c r="A74" s="62"/>
      <c r="B74" s="63"/>
      <c r="C74" s="61"/>
      <c r="D74" s="61" t="str">
        <f>'[3]default rates'!CX$62</f>
        <v>EMEA-A</v>
      </c>
      <c r="E74" s="64">
        <f>'[3]default rates'!CY150</f>
        <v>2.0143398246890154</v>
      </c>
      <c r="F74" s="64">
        <f>'[3]default rates'!CZ150</f>
        <v>3.8849297149942119</v>
      </c>
      <c r="G74" s="64">
        <f>'[3]default rates'!DA150</f>
        <v>5.2608359755726752</v>
      </c>
      <c r="H74" s="64">
        <f>'[3]default rates'!DB150</f>
        <v>6.0984345219843528</v>
      </c>
      <c r="I74" s="64">
        <f>'[3]default rates'!DC150</f>
        <v>6.6560441353164634</v>
      </c>
      <c r="J74" s="64">
        <f>'[3]default rates'!DD150</f>
        <v>6.9941253772042522</v>
      </c>
      <c r="K74" s="64">
        <f>'[3]default rates'!DE150</f>
        <v>7.0899401311232291</v>
      </c>
      <c r="L74" s="64">
        <f>'[3]default rates'!DF150</f>
        <v>7.1557770442748687</v>
      </c>
      <c r="M74" s="64">
        <f>'[3]default rates'!DG150</f>
        <v>7.1894895435325683</v>
      </c>
      <c r="N74" s="64">
        <f>'[3]default rates'!DH150</f>
        <v>7.2237749186550237</v>
      </c>
      <c r="O74" s="59">
        <f>'[3]default rates'!CR150</f>
        <v>83.643193023255805</v>
      </c>
      <c r="P74" s="35">
        <f t="shared" si="2"/>
        <v>0.83643193023255802</v>
      </c>
      <c r="Q74" s="35">
        <f t="shared" si="3"/>
        <v>0.16356806976744198</v>
      </c>
      <c r="R74" s="74">
        <v>2.2099592832497898E-2</v>
      </c>
      <c r="S74" s="74">
        <v>3.2446123366359894E-2</v>
      </c>
      <c r="T74" s="74">
        <v>3.4239612355967203E-2</v>
      </c>
      <c r="U74" s="74">
        <v>3.4578898365244803E-2</v>
      </c>
      <c r="V74" s="74">
        <v>3.4545214686155623E-2</v>
      </c>
      <c r="W74" s="74">
        <v>3.4343913426971302E-2</v>
      </c>
      <c r="X74" s="74">
        <v>3.4005449384321568E-2</v>
      </c>
      <c r="Y74" s="74">
        <v>3.3732774983189856E-2</v>
      </c>
      <c r="Z74" s="74">
        <v>3.3501788911823038E-2</v>
      </c>
      <c r="AA74" s="74">
        <v>3.3320656656546099E-2</v>
      </c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42"/>
    </row>
    <row r="75" spans="1:61" ht="14.5">
      <c r="A75" s="62"/>
      <c r="B75" s="63"/>
      <c r="C75" s="61"/>
      <c r="D75" s="61" t="str">
        <f>'[3]default rates'!CX$63</f>
        <v>EMEA-B</v>
      </c>
      <c r="E75" s="64">
        <f>'[3]default rates'!CY151</f>
        <v>2.3564128331667655</v>
      </c>
      <c r="F75" s="64">
        <f>'[3]default rates'!CZ151</f>
        <v>4.5691841661608334</v>
      </c>
      <c r="G75" s="64">
        <f>'[3]default rates'!DA151</f>
        <v>6.1160038973948723</v>
      </c>
      <c r="H75" s="64">
        <f>'[3]default rates'!DB151</f>
        <v>6.9479364741807492</v>
      </c>
      <c r="I75" s="64">
        <f>'[3]default rates'!DC151</f>
        <v>7.4460046486994109</v>
      </c>
      <c r="J75" s="64">
        <f>'[3]default rates'!DD151</f>
        <v>7.7486101803583729</v>
      </c>
      <c r="K75" s="64">
        <f>'[3]default rates'!DE151</f>
        <v>7.793853628038427</v>
      </c>
      <c r="L75" s="64">
        <f>'[3]default rates'!DF151</f>
        <v>7.840002850446826</v>
      </c>
      <c r="M75" s="64">
        <f>'[3]default rates'!DG151</f>
        <v>7.8868797564231929</v>
      </c>
      <c r="N75" s="64">
        <f>'[3]default rates'!DH151</f>
        <v>7.9344097462289547</v>
      </c>
      <c r="O75" s="59">
        <f>'[3]default rates'!CR151</f>
        <v>80.990737837837841</v>
      </c>
      <c r="P75" s="35">
        <f t="shared" si="2"/>
        <v>0.80990737837837845</v>
      </c>
      <c r="Q75" s="35">
        <f t="shared" si="3"/>
        <v>0.19009262162162155</v>
      </c>
      <c r="R75" s="74">
        <v>2.7887184797768E-2</v>
      </c>
      <c r="S75" s="76">
        <v>3.9019471704871231E-2</v>
      </c>
      <c r="T75" s="76">
        <v>4.1248344833884606E-2</v>
      </c>
      <c r="U75" s="76">
        <v>4.1764512423259001E-2</v>
      </c>
      <c r="V75" s="76">
        <v>4.1859169611001598E-2</v>
      </c>
      <c r="W75" s="76">
        <v>4.1819814558914266E-2</v>
      </c>
      <c r="X75" s="76">
        <v>4.1664095595517134E-2</v>
      </c>
      <c r="Y75" s="76">
        <v>4.1567484801086088E-2</v>
      </c>
      <c r="Z75" s="76">
        <v>4.1510459379531663E-2</v>
      </c>
      <c r="AA75" s="76">
        <v>4.1480621215898197E-2</v>
      </c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42"/>
    </row>
    <row r="76" spans="1:61" ht="14.5">
      <c r="B76" s="63"/>
      <c r="C76" s="61" t="s">
        <v>46</v>
      </c>
      <c r="D76" s="61" t="str">
        <f>'[3]default rates'!CX$69</f>
        <v>EMEA-A</v>
      </c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59"/>
      <c r="P76" s="35"/>
      <c r="Q76" s="35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M76" s="23"/>
    </row>
    <row r="77" spans="1:61" ht="15" thickBot="1">
      <c r="B77" s="67"/>
      <c r="C77" s="68" t="s">
        <v>46</v>
      </c>
      <c r="D77" s="68" t="str">
        <f>'[3]default rates'!CX$70</f>
        <v>EMEA-B</v>
      </c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59"/>
      <c r="P77" s="35"/>
      <c r="Q77" s="35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M77" s="23"/>
    </row>
    <row r="78" spans="1:61" ht="14.5">
      <c r="B78" s="73" t="s">
        <v>52</v>
      </c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8"/>
      <c r="O78" s="59"/>
      <c r="P78" s="60"/>
      <c r="Q78" s="60"/>
      <c r="R78" s="20">
        <v>0.995</v>
      </c>
      <c r="V78" s="10"/>
      <c r="AC78" s="20">
        <v>0.999</v>
      </c>
    </row>
    <row r="79" spans="1:61" ht="14.5">
      <c r="B79" s="30" t="s">
        <v>54</v>
      </c>
      <c r="C79" s="61"/>
      <c r="D79" s="61"/>
      <c r="E79" s="28">
        <v>1</v>
      </c>
      <c r="F79" s="28">
        <v>2</v>
      </c>
      <c r="G79" s="28">
        <v>3</v>
      </c>
      <c r="H79" s="28">
        <v>4</v>
      </c>
      <c r="I79" s="28">
        <v>5</v>
      </c>
      <c r="J79" s="28">
        <v>6</v>
      </c>
      <c r="K79" s="28">
        <v>7</v>
      </c>
      <c r="L79" s="28">
        <v>8</v>
      </c>
      <c r="M79" s="28">
        <v>9</v>
      </c>
      <c r="N79" s="53">
        <v>10</v>
      </c>
      <c r="O79" s="59"/>
      <c r="P79" s="60"/>
      <c r="Q79" s="60"/>
      <c r="R79" s="28">
        <v>1</v>
      </c>
      <c r="S79" s="28">
        <v>2</v>
      </c>
      <c r="T79" s="28">
        <v>3</v>
      </c>
      <c r="U79" s="28">
        <v>4</v>
      </c>
      <c r="V79" s="28">
        <v>5</v>
      </c>
      <c r="W79" s="28">
        <v>6</v>
      </c>
      <c r="X79" s="28">
        <v>7</v>
      </c>
      <c r="Y79" s="28">
        <v>8</v>
      </c>
      <c r="Z79" s="28">
        <v>9</v>
      </c>
      <c r="AA79" s="28">
        <v>10</v>
      </c>
      <c r="AC79" s="28">
        <v>1</v>
      </c>
      <c r="AD79" s="28">
        <v>2</v>
      </c>
      <c r="AE79" s="28">
        <v>3</v>
      </c>
      <c r="AF79" s="28">
        <v>4</v>
      </c>
      <c r="AG79" s="28">
        <v>5</v>
      </c>
      <c r="AH79" s="28">
        <v>6</v>
      </c>
      <c r="AI79" s="28">
        <v>7</v>
      </c>
      <c r="AJ79" s="28">
        <v>8</v>
      </c>
      <c r="AK79" s="28">
        <v>9</v>
      </c>
      <c r="AL79" s="28">
        <v>10</v>
      </c>
    </row>
    <row r="80" spans="1:61" ht="14.5">
      <c r="A80" s="62"/>
      <c r="B80" s="63"/>
      <c r="C80" s="61"/>
      <c r="D80" s="61" t="str">
        <f>'[3]default rates'!CX$59</f>
        <v>All Subsets</v>
      </c>
      <c r="E80" s="64">
        <f>'[3]default rates'!CY192</f>
        <v>1.077409238648408</v>
      </c>
      <c r="F80" s="64">
        <f>'[3]default rates'!CZ192</f>
        <v>2.0965144890507936</v>
      </c>
      <c r="G80" s="64">
        <f>'[3]default rates'!DA192</f>
        <v>3.0458004062291821</v>
      </c>
      <c r="H80" s="64">
        <f>'[3]default rates'!DB192</f>
        <v>3.9169811193077608</v>
      </c>
      <c r="I80" s="64">
        <f>'[3]default rates'!DC192</f>
        <v>4.6438632015376129</v>
      </c>
      <c r="J80" s="64">
        <f>'[3]default rates'!DD192</f>
        <v>4.986371531876344</v>
      </c>
      <c r="K80" s="64">
        <f>'[3]default rates'!DE192</f>
        <v>5.2765878401300093</v>
      </c>
      <c r="L80" s="64">
        <f>'[3]default rates'!DF192</f>
        <v>5.5121158590757835</v>
      </c>
      <c r="M80" s="64">
        <f>'[3]default rates'!DG192</f>
        <v>5.5715048497363195</v>
      </c>
      <c r="N80" s="64">
        <f>'[3]default rates'!DH192</f>
        <v>5.6315356794567677</v>
      </c>
      <c r="O80" s="59">
        <f>'[3]default rates'!$CR$192</f>
        <v>83.657966666666667</v>
      </c>
      <c r="P80" s="35">
        <f t="shared" ref="P80:P83" si="4">O80/100</f>
        <v>0.83657966666666672</v>
      </c>
      <c r="Q80" s="35">
        <f t="shared" ref="Q80:Q83" si="5">1-P80</f>
        <v>0.16342033333333328</v>
      </c>
      <c r="R80" s="74">
        <v>1.5651310330856243E-2</v>
      </c>
      <c r="S80" s="74">
        <v>2.6042203328825966E-2</v>
      </c>
      <c r="T80" s="74">
        <v>2.8414894797307827E-2</v>
      </c>
      <c r="U80" s="74">
        <v>2.9758486137780781E-2</v>
      </c>
      <c r="V80" s="74">
        <v>3.0518984871509103E-2</v>
      </c>
      <c r="W80" s="74">
        <v>3.0627425794254107E-2</v>
      </c>
      <c r="X80" s="74">
        <v>3.069191444468293E-2</v>
      </c>
      <c r="Y80" s="74">
        <v>3.0714955483462109E-2</v>
      </c>
      <c r="Z80" s="74">
        <v>3.059181561273927E-2</v>
      </c>
      <c r="AA80" s="74">
        <v>3.0505407197721553E-2</v>
      </c>
      <c r="AB80" s="75"/>
      <c r="AC80" s="36"/>
      <c r="AD80" s="36"/>
      <c r="AE80" s="36"/>
      <c r="AF80" s="36"/>
      <c r="AG80" s="36"/>
      <c r="AH80" s="36"/>
      <c r="AI80" s="36"/>
      <c r="AJ80" s="36"/>
      <c r="AK80" s="36"/>
      <c r="AL80" s="36"/>
    </row>
    <row r="81" spans="1:38" ht="14.5">
      <c r="A81" s="62"/>
      <c r="B81" s="63"/>
      <c r="C81" s="61"/>
      <c r="D81" s="61" t="str">
        <f>'[3]default rates'!CX$61</f>
        <v>EEA/OECD</v>
      </c>
      <c r="E81" s="64">
        <f>'[3]default rates'!CY194</f>
        <v>0.9536893333860319</v>
      </c>
      <c r="F81" s="64">
        <f>'[3]default rates'!CZ194</f>
        <v>1.8912802273247653</v>
      </c>
      <c r="G81" s="64">
        <f>'[3]default rates'!DA194</f>
        <v>2.8044687203972907</v>
      </c>
      <c r="H81" s="64">
        <f>'[3]default rates'!DB194</f>
        <v>3.6873520445104613</v>
      </c>
      <c r="I81" s="64">
        <f>'[3]default rates'!DC194</f>
        <v>4.4113274932605968</v>
      </c>
      <c r="J81" s="64">
        <f>'[3]default rates'!DD194</f>
        <v>4.7802119599887334</v>
      </c>
      <c r="K81" s="64">
        <f>'[3]default rates'!DE194</f>
        <v>5.0923353718216768</v>
      </c>
      <c r="L81" s="64">
        <f>'[3]default rates'!DF194</f>
        <v>5.3453036110248657</v>
      </c>
      <c r="M81" s="64">
        <f>'[3]default rates'!DG194</f>
        <v>5.4090441473137467</v>
      </c>
      <c r="N81" s="64">
        <f>'[3]default rates'!DH194</f>
        <v>5.4734355399976735</v>
      </c>
      <c r="O81" s="59">
        <f>'[3]default rates'!CR194</f>
        <v>88.515957142857147</v>
      </c>
      <c r="P81" s="35">
        <f t="shared" si="4"/>
        <v>0.88515957142857149</v>
      </c>
      <c r="Q81" s="35">
        <f t="shared" si="5"/>
        <v>0.11484042857142851</v>
      </c>
      <c r="R81" s="74">
        <v>1.0236439987486252E-2</v>
      </c>
      <c r="S81" s="74">
        <v>1.7206112100612965E-2</v>
      </c>
      <c r="T81" s="74">
        <v>1.890543859574596E-2</v>
      </c>
      <c r="U81" s="74">
        <v>1.9931419669875987E-2</v>
      </c>
      <c r="V81" s="74">
        <v>2.0492299760053428E-2</v>
      </c>
      <c r="W81" s="74">
        <v>2.0595297873788429E-2</v>
      </c>
      <c r="X81" s="74">
        <v>2.0654614916450664E-2</v>
      </c>
      <c r="Y81" s="74">
        <v>2.067568393896458E-2</v>
      </c>
      <c r="Z81" s="74">
        <v>2.0577645642465073E-2</v>
      </c>
      <c r="AA81" s="74">
        <v>2.0506407443119851E-2</v>
      </c>
      <c r="AB81" s="75"/>
      <c r="AC81" s="36"/>
      <c r="AD81" s="36"/>
      <c r="AE81" s="36"/>
      <c r="AF81" s="36"/>
      <c r="AG81" s="36"/>
      <c r="AH81" s="36"/>
      <c r="AI81" s="36"/>
      <c r="AJ81" s="36"/>
      <c r="AK81" s="36"/>
      <c r="AL81" s="36"/>
    </row>
    <row r="82" spans="1:38" ht="14.5">
      <c r="A82" s="62"/>
      <c r="B82" s="63"/>
      <c r="C82" s="61"/>
      <c r="D82" s="61" t="str">
        <f>'[3]default rates'!CX$62</f>
        <v>EMEA-A</v>
      </c>
      <c r="E82" s="64">
        <f>'[3]default rates'!CY195</f>
        <v>2.3491337242854238</v>
      </c>
      <c r="F82" s="64">
        <f>'[3]default rates'!CZ195</f>
        <v>4.3257967152695587</v>
      </c>
      <c r="G82" s="64">
        <f>'[3]default rates'!DA195</f>
        <v>5.8838598640531643</v>
      </c>
      <c r="H82" s="64">
        <f>'[3]default rates'!DB195</f>
        <v>6.4278837954748314</v>
      </c>
      <c r="I82" s="64">
        <f>'[3]default rates'!DC195</f>
        <v>7.0019458580792726</v>
      </c>
      <c r="J82" s="64">
        <f>'[3]default rates'!DD195</f>
        <v>7.0019458580792726</v>
      </c>
      <c r="K82" s="64">
        <f>'[3]default rates'!DE195</f>
        <v>7.0019458580792726</v>
      </c>
      <c r="L82" s="64">
        <f>'[3]default rates'!DF195</f>
        <v>7.0019458580792726</v>
      </c>
      <c r="M82" s="64">
        <f>'[3]default rates'!DG195</f>
        <v>7.0019458580792726</v>
      </c>
      <c r="N82" s="64">
        <f>'[3]default rates'!DH195</f>
        <v>7.0019458580792726</v>
      </c>
      <c r="O82" s="59">
        <v>81.478888888888903</v>
      </c>
      <c r="P82" s="35">
        <f t="shared" si="4"/>
        <v>0.81478888888888901</v>
      </c>
      <c r="Q82" s="35">
        <f t="shared" si="5"/>
        <v>0.18521111111111099</v>
      </c>
      <c r="R82" s="74">
        <v>2.7127057362276732E-2</v>
      </c>
      <c r="S82" s="74">
        <v>4.275369809373538E-2</v>
      </c>
      <c r="T82" s="74">
        <v>4.5411031985768048E-2</v>
      </c>
      <c r="U82" s="74">
        <v>4.5737216321446249E-2</v>
      </c>
      <c r="V82" s="74">
        <v>4.6029239606981201E-2</v>
      </c>
      <c r="W82" s="74">
        <v>4.581786033667988E-2</v>
      </c>
      <c r="X82" s="74">
        <v>4.5699969907054265E-2</v>
      </c>
      <c r="Y82" s="74">
        <v>4.5643742207160928E-2</v>
      </c>
      <c r="Z82" s="74">
        <v>4.5629894919946484E-2</v>
      </c>
      <c r="AA82" s="74">
        <v>4.5646052280874427E-2</v>
      </c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</row>
    <row r="83" spans="1:38" ht="14.5">
      <c r="A83" s="62"/>
      <c r="B83" s="63"/>
      <c r="C83" s="61"/>
      <c r="D83" s="61" t="str">
        <f>'[3]default rates'!CX$63</f>
        <v>EMEA-B</v>
      </c>
      <c r="E83" s="64">
        <f>'[3]default rates'!CY196</f>
        <v>2.5570702589336025</v>
      </c>
      <c r="F83" s="64">
        <f>'[3]default rates'!CZ196</f>
        <v>4.5604423808828116</v>
      </c>
      <c r="G83" s="64">
        <f>'[3]default rates'!DA196</f>
        <v>5.9546185179612188</v>
      </c>
      <c r="H83" s="64">
        <f>'[3]default rates'!DB196</f>
        <v>6.6725221933966345</v>
      </c>
      <c r="I83" s="64">
        <f>'[3]default rates'!DC196</f>
        <v>7.4251631434498861</v>
      </c>
      <c r="J83" s="64">
        <f>'[3]default rates'!DD196</f>
        <v>7.4251631434498861</v>
      </c>
      <c r="K83" s="64">
        <f>'[3]default rates'!DE196</f>
        <v>7.4251631434498861</v>
      </c>
      <c r="L83" s="64">
        <f>'[3]default rates'!DF196</f>
        <v>7.4251631434498861</v>
      </c>
      <c r="M83" s="64">
        <f>'[3]default rates'!DG196</f>
        <v>7.4251631434498861</v>
      </c>
      <c r="N83" s="64">
        <f>'[3]default rates'!DH196</f>
        <v>7.4251631434498861</v>
      </c>
      <c r="O83" s="59">
        <v>72.218333333333305</v>
      </c>
      <c r="P83" s="35">
        <f t="shared" si="4"/>
        <v>0.72218333333333307</v>
      </c>
      <c r="Q83" s="35">
        <f t="shared" si="5"/>
        <v>0.27781666666666693</v>
      </c>
      <c r="R83" s="74">
        <v>4.2539703021289225E-2</v>
      </c>
      <c r="S83" s="74">
        <v>6.6541002422033715E-2</v>
      </c>
      <c r="T83" s="74">
        <v>7.0199633978524828E-2</v>
      </c>
      <c r="U83" s="74">
        <v>7.115061621419011E-2</v>
      </c>
      <c r="V83" s="74">
        <v>7.189596617008033E-2</v>
      </c>
      <c r="W83" s="74">
        <v>7.162161226005459E-2</v>
      </c>
      <c r="X83" s="74">
        <v>7.1482680930814196E-2</v>
      </c>
      <c r="Y83" s="74">
        <v>7.1433170571674323E-2</v>
      </c>
      <c r="Z83" s="74">
        <v>7.1445118470116947E-2</v>
      </c>
      <c r="AA83" s="74">
        <v>7.1500539481294506E-2</v>
      </c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</row>
    <row r="84" spans="1:38" ht="14.5">
      <c r="B84" s="63"/>
      <c r="C84" s="61" t="s">
        <v>46</v>
      </c>
      <c r="D84" s="61" t="str">
        <f>'[3]default rates'!CX$69</f>
        <v>EMEA-A</v>
      </c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59"/>
      <c r="P84" s="35"/>
      <c r="Q84" s="35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66"/>
    </row>
    <row r="85" spans="1:38" ht="15" thickBot="1">
      <c r="B85" s="67"/>
      <c r="C85" s="68" t="s">
        <v>46</v>
      </c>
      <c r="D85" s="68" t="str">
        <f>'[3]default rates'!CX$70</f>
        <v>EMEA-B</v>
      </c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59"/>
      <c r="P85" s="35"/>
      <c r="Q85" s="35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66"/>
    </row>
    <row r="86" spans="1:38" ht="14.5">
      <c r="B86" s="78" t="s">
        <v>52</v>
      </c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8"/>
      <c r="O86" s="59"/>
      <c r="P86" s="60"/>
      <c r="Q86" s="60"/>
      <c r="R86" s="79"/>
      <c r="S86" s="79"/>
      <c r="T86" s="79"/>
      <c r="U86" s="79"/>
      <c r="V86" s="79"/>
      <c r="W86" s="79"/>
      <c r="X86" s="79"/>
      <c r="Y86" s="79"/>
      <c r="Z86" s="79"/>
      <c r="AA86" s="79"/>
    </row>
    <row r="87" spans="1:38" ht="14.5">
      <c r="B87" s="30" t="s">
        <v>45</v>
      </c>
      <c r="C87" s="61"/>
      <c r="D87" s="61"/>
      <c r="E87" s="28">
        <v>1</v>
      </c>
      <c r="F87" s="28">
        <v>2</v>
      </c>
      <c r="G87" s="28">
        <v>3</v>
      </c>
      <c r="H87" s="28">
        <v>4</v>
      </c>
      <c r="I87" s="28">
        <v>5</v>
      </c>
      <c r="J87" s="28">
        <v>6</v>
      </c>
      <c r="K87" s="28">
        <v>7</v>
      </c>
      <c r="L87" s="28">
        <v>8</v>
      </c>
      <c r="M87" s="28">
        <v>9</v>
      </c>
      <c r="N87" s="53">
        <v>10</v>
      </c>
      <c r="O87" s="59"/>
      <c r="P87" s="60"/>
      <c r="Q87" s="60"/>
      <c r="R87" s="79"/>
      <c r="S87" s="79"/>
      <c r="T87" s="79"/>
      <c r="U87" s="79"/>
      <c r="V87" s="79"/>
      <c r="W87" s="79"/>
      <c r="X87" s="79"/>
      <c r="Y87" s="79"/>
      <c r="Z87" s="79"/>
      <c r="AA87" s="79"/>
    </row>
    <row r="88" spans="1:38" ht="14.5">
      <c r="A88" s="62"/>
      <c r="B88" s="63"/>
      <c r="C88" s="61"/>
      <c r="D88" s="61" t="str">
        <f>'[3]default rates'!CX$59</f>
        <v>All Subsets</v>
      </c>
      <c r="E88" s="64">
        <f>'[4]default rates'!CY102</f>
        <v>0</v>
      </c>
      <c r="F88" s="64">
        <f>'[4]default rates'!CZ102</f>
        <v>0</v>
      </c>
      <c r="G88" s="64">
        <f>'[4]default rates'!DA102</f>
        <v>0</v>
      </c>
      <c r="H88" s="64">
        <f>'[4]default rates'!DB102</f>
        <v>0</v>
      </c>
      <c r="I88" s="64">
        <f>'[4]default rates'!DC102</f>
        <v>0</v>
      </c>
      <c r="J88" s="64">
        <f>'[4]default rates'!DD102</f>
        <v>0</v>
      </c>
      <c r="K88" s="64">
        <f>'[4]default rates'!DE102</f>
        <v>0</v>
      </c>
      <c r="L88" s="64">
        <f>'[4]default rates'!DF102</f>
        <v>0</v>
      </c>
      <c r="M88" s="64">
        <f>'[4]default rates'!DG102</f>
        <v>0</v>
      </c>
      <c r="N88" s="64">
        <f>'[4]default rates'!DH102</f>
        <v>0</v>
      </c>
      <c r="O88" s="59">
        <f>'[4]default rates'!$CR$102</f>
        <v>0</v>
      </c>
      <c r="P88" s="35">
        <f t="shared" ref="P88:P91" si="6">O88/100</f>
        <v>0</v>
      </c>
      <c r="Q88" s="35">
        <f t="shared" ref="Q88:Q91" si="7">1-P88</f>
        <v>1</v>
      </c>
      <c r="R88" s="74">
        <v>2.4166830143167915E-2</v>
      </c>
      <c r="S88" s="74">
        <v>3.9581239342935712E-2</v>
      </c>
      <c r="T88" s="74">
        <v>4.2446425412787848E-2</v>
      </c>
      <c r="U88" s="74">
        <v>4.3673687478459379E-2</v>
      </c>
      <c r="V88" s="74">
        <v>4.4260484393195597E-2</v>
      </c>
      <c r="W88" s="74">
        <v>4.4459095783795519E-2</v>
      </c>
      <c r="X88" s="74">
        <v>4.4470135198675556E-2</v>
      </c>
      <c r="Y88" s="74">
        <v>4.4470135198675556E-2</v>
      </c>
      <c r="Z88" s="74">
        <v>4.4394776805528988E-2</v>
      </c>
      <c r="AA88" s="74">
        <v>4.4333833305858938E-2</v>
      </c>
    </row>
    <row r="89" spans="1:38" ht="14.5">
      <c r="A89" s="62"/>
      <c r="B89" s="63"/>
      <c r="C89" s="61"/>
      <c r="D89" s="61" t="str">
        <f>'[3]default rates'!CX$61</f>
        <v>EEA/OECD</v>
      </c>
      <c r="E89" s="64">
        <f>'[4]default rates'!CY104</f>
        <v>0.3249116763970305</v>
      </c>
      <c r="F89" s="64">
        <f>'[4]default rates'!CZ104</f>
        <v>0.34292898077741146</v>
      </c>
      <c r="G89" s="64">
        <f>'[4]default rates'!DA104</f>
        <v>0.54017045287892329</v>
      </c>
      <c r="H89" s="64">
        <f>'[4]default rates'!DB104</f>
        <v>0.75932004832774658</v>
      </c>
      <c r="I89" s="64">
        <f>'[4]default rates'!DC104</f>
        <v>0.77484115888871052</v>
      </c>
      <c r="J89" s="64">
        <f>'[4]default rates'!DD104</f>
        <v>0.78908173334166309</v>
      </c>
      <c r="K89" s="64">
        <f>'[4]default rates'!DE104</f>
        <v>0.78991654270829437</v>
      </c>
      <c r="L89" s="64">
        <f>'[4]default rates'!DF104</f>
        <v>0.27968492008883505</v>
      </c>
      <c r="M89" s="64">
        <f>'[4]default rates'!DG104</f>
        <v>0.43148589550923128</v>
      </c>
      <c r="N89" s="64">
        <f>'[4]default rates'!DH104</f>
        <v>0.60127193082396491</v>
      </c>
      <c r="O89" s="59">
        <f>'[4]default rates'!$CR104</f>
        <v>0.26786839237864712</v>
      </c>
      <c r="P89" s="35">
        <f t="shared" si="6"/>
        <v>2.6786839237864712E-3</v>
      </c>
      <c r="Q89" s="35">
        <f t="shared" si="7"/>
        <v>0.99732131607621355</v>
      </c>
      <c r="R89" s="74">
        <v>2.1155598525812915E-2</v>
      </c>
      <c r="S89" s="74">
        <v>3.4845191045590543E-2</v>
      </c>
      <c r="T89" s="74">
        <v>3.7518080738879703E-2</v>
      </c>
      <c r="U89" s="74">
        <v>3.8722833476504598E-2</v>
      </c>
      <c r="V89" s="74">
        <v>3.9320591251505145E-2</v>
      </c>
      <c r="W89" s="74">
        <v>3.9547515480860766E-2</v>
      </c>
      <c r="X89" s="74">
        <v>3.9578352839352619E-2</v>
      </c>
      <c r="Y89" s="74">
        <v>3.9565001187136496E-2</v>
      </c>
      <c r="Z89" s="74">
        <v>3.9517066980850141E-2</v>
      </c>
      <c r="AA89" s="74">
        <v>3.9462428159027882E-2</v>
      </c>
    </row>
    <row r="90" spans="1:38" ht="14.5">
      <c r="A90" s="62"/>
      <c r="B90" s="63"/>
      <c r="C90" s="61"/>
      <c r="D90" s="61" t="str">
        <f>'[3]default rates'!CX$62</f>
        <v>EMEA-A</v>
      </c>
      <c r="E90" s="64">
        <f>'[4]default rates'!CY105</f>
        <v>0.3775994501212756</v>
      </c>
      <c r="F90" s="64">
        <f>'[4]default rates'!CZ105</f>
        <v>0.29688602490689081</v>
      </c>
      <c r="G90" s="64">
        <f>'[4]default rates'!DA105</f>
        <v>0.52611223257211481</v>
      </c>
      <c r="H90" s="64">
        <f>'[4]default rates'!DB105</f>
        <v>0.78079919135859188</v>
      </c>
      <c r="I90" s="64">
        <f>'[4]default rates'!DC105</f>
        <v>0.79675935282367816</v>
      </c>
      <c r="J90" s="64">
        <f>'[4]default rates'!DD105</f>
        <v>0.81140275522275174</v>
      </c>
      <c r="K90" s="64">
        <f>'[4]default rates'!DE105</f>
        <v>0.81226117912429374</v>
      </c>
      <c r="L90" s="64">
        <f>'[4]default rates'!DF105</f>
        <v>0.32538646028876689</v>
      </c>
      <c r="M90" s="64">
        <f>'[4]default rates'!DG105</f>
        <v>0.3952616515342085</v>
      </c>
      <c r="N90" s="64">
        <f>'[4]default rates'!DH105</f>
        <v>0.59279134680693601</v>
      </c>
      <c r="O90" s="59">
        <f>'[4]default rates'!$CR105</f>
        <v>0.31164616602722839</v>
      </c>
      <c r="P90" s="35">
        <f t="shared" si="6"/>
        <v>3.116461660272284E-3</v>
      </c>
      <c r="Q90" s="35">
        <f t="shared" si="7"/>
        <v>0.99688353833972776</v>
      </c>
      <c r="R90" s="74">
        <v>2.9651209659475788E-2</v>
      </c>
      <c r="S90" s="74">
        <v>4.7707674349568976E-2</v>
      </c>
      <c r="T90" s="74">
        <v>5.0668489546337944E-2</v>
      </c>
      <c r="U90" s="74">
        <v>5.1697346580167336E-2</v>
      </c>
      <c r="V90" s="74">
        <v>5.2123919344744633E-2</v>
      </c>
      <c r="W90" s="74">
        <v>5.2170588140377533E-2</v>
      </c>
      <c r="X90" s="74">
        <v>5.209225417596431E-2</v>
      </c>
      <c r="Y90" s="74">
        <v>5.2008273050131761E-2</v>
      </c>
      <c r="Z90" s="74">
        <v>5.1931892006240751E-2</v>
      </c>
      <c r="AA90" s="74">
        <v>5.184462169536469E-2</v>
      </c>
    </row>
    <row r="91" spans="1:38" ht="14.5">
      <c r="A91" s="62"/>
      <c r="B91" s="63"/>
      <c r="C91" s="61"/>
      <c r="D91" s="61" t="str">
        <f>'[3]default rates'!CX$63</f>
        <v>EMEA-B</v>
      </c>
      <c r="E91" s="64">
        <f>'[4]default rates'!CY106</f>
        <v>0.35275478833560353</v>
      </c>
      <c r="F91" s="64">
        <f>'[4]default rates'!CZ106</f>
        <v>0.32014983646354717</v>
      </c>
      <c r="G91" s="64">
        <f>'[4]default rates'!DA106</f>
        <v>0.53429379864344106</v>
      </c>
      <c r="H91" s="64">
        <f>'[4]default rates'!DB106</f>
        <v>0.7722232877083941</v>
      </c>
      <c r="I91" s="64">
        <f>'[4]default rates'!DC106</f>
        <v>0.78800815082727182</v>
      </c>
      <c r="J91" s="64">
        <f>'[4]default rates'!DD106</f>
        <v>0.80249071749614043</v>
      </c>
      <c r="K91" s="64">
        <f>'[4]default rates'!DE106</f>
        <v>0.80333971290345207</v>
      </c>
      <c r="L91" s="64">
        <f>'[4]default rates'!DF106</f>
        <v>0.30287556654977416</v>
      </c>
      <c r="M91" s="64">
        <f>'[4]default rates'!DG106</f>
        <v>0.41518905642638115</v>
      </c>
      <c r="N91" s="64">
        <f>'[4]default rates'!DH106</f>
        <v>0.59905324768079815</v>
      </c>
      <c r="O91" s="59">
        <f>'[4]default rates'!$CR106</f>
        <v>0.29006339364977068</v>
      </c>
      <c r="P91" s="35">
        <f t="shared" si="6"/>
        <v>2.9006339364977068E-3</v>
      </c>
      <c r="Q91" s="35">
        <f t="shared" si="7"/>
        <v>0.99709936606350225</v>
      </c>
      <c r="R91" s="74">
        <v>3.5826641606688713E-2</v>
      </c>
      <c r="S91" s="74">
        <v>5.7412359966215201E-2</v>
      </c>
      <c r="T91" s="74">
        <v>6.0778880842390873E-2</v>
      </c>
      <c r="U91" s="74">
        <v>6.1921285438762866E-2</v>
      </c>
      <c r="V91" s="74">
        <v>6.2354177313419967E-2</v>
      </c>
      <c r="W91" s="74">
        <v>6.2376993318042043E-2</v>
      </c>
      <c r="X91" s="74">
        <v>6.2281847961012257E-2</v>
      </c>
      <c r="Y91" s="74">
        <v>6.2192865824229546E-2</v>
      </c>
      <c r="Z91" s="74">
        <v>6.2125134793578542E-2</v>
      </c>
      <c r="AA91" s="74">
        <v>6.2032848904261334E-2</v>
      </c>
    </row>
    <row r="92" spans="1:38" ht="14.5">
      <c r="B92" s="63"/>
      <c r="C92" s="61" t="s">
        <v>46</v>
      </c>
      <c r="D92" s="61" t="str">
        <f>'[3]default rates'!CX$69</f>
        <v>EMEA-A</v>
      </c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59"/>
      <c r="P92" s="35"/>
      <c r="Q92" s="35"/>
      <c r="R92" s="79"/>
      <c r="S92" s="79"/>
      <c r="T92" s="79"/>
      <c r="U92" s="79"/>
      <c r="V92" s="79"/>
      <c r="W92" s="79"/>
      <c r="X92" s="79"/>
      <c r="Y92" s="79"/>
      <c r="Z92" s="79"/>
      <c r="AA92" s="79"/>
    </row>
    <row r="93" spans="1:38" ht="15" thickBot="1">
      <c r="B93" s="67"/>
      <c r="C93" s="68" t="s">
        <v>46</v>
      </c>
      <c r="D93" s="68" t="str">
        <f>'[3]default rates'!CX$70</f>
        <v>EMEA-B</v>
      </c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59"/>
      <c r="P93" s="35"/>
      <c r="Q93" s="35"/>
      <c r="R93" s="79"/>
      <c r="S93" s="79"/>
      <c r="T93" s="79"/>
      <c r="U93" s="79"/>
      <c r="V93" s="79"/>
      <c r="W93" s="79"/>
      <c r="X93" s="79"/>
      <c r="Y93" s="79"/>
      <c r="Z93" s="79"/>
      <c r="AA93" s="79"/>
    </row>
    <row r="94" spans="1:38" ht="14.5">
      <c r="B94" s="78" t="s">
        <v>52</v>
      </c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8"/>
      <c r="O94" s="59"/>
      <c r="P94" s="60"/>
      <c r="Q94" s="60"/>
      <c r="R94" s="79"/>
      <c r="S94" s="79"/>
      <c r="T94" s="79"/>
      <c r="U94" s="79"/>
      <c r="V94" s="79"/>
      <c r="W94" s="79"/>
      <c r="X94" s="79"/>
      <c r="Y94" s="79"/>
      <c r="Z94" s="79"/>
      <c r="AA94" s="79"/>
    </row>
    <row r="95" spans="1:38" ht="14.5">
      <c r="B95" s="30" t="s">
        <v>55</v>
      </c>
      <c r="C95" s="61"/>
      <c r="D95" s="61"/>
      <c r="E95" s="28">
        <v>1</v>
      </c>
      <c r="F95" s="28">
        <v>2</v>
      </c>
      <c r="G95" s="28">
        <v>3</v>
      </c>
      <c r="H95" s="28">
        <v>4</v>
      </c>
      <c r="I95" s="28">
        <v>5</v>
      </c>
      <c r="J95" s="28">
        <v>6</v>
      </c>
      <c r="K95" s="28">
        <v>7</v>
      </c>
      <c r="L95" s="28">
        <v>8</v>
      </c>
      <c r="M95" s="28">
        <v>9</v>
      </c>
      <c r="N95" s="53">
        <v>10</v>
      </c>
      <c r="O95" s="59"/>
      <c r="P95" s="60"/>
      <c r="Q95" s="60"/>
      <c r="R95" s="79"/>
      <c r="S95" s="79"/>
      <c r="T95" s="79"/>
      <c r="U95" s="79"/>
      <c r="V95" s="79"/>
      <c r="W95" s="79"/>
      <c r="X95" s="79"/>
      <c r="Y95" s="79"/>
      <c r="Z95" s="79"/>
      <c r="AA95" s="79"/>
    </row>
    <row r="96" spans="1:38" ht="14.5">
      <c r="A96" s="62"/>
      <c r="B96" s="63"/>
      <c r="C96" s="61"/>
      <c r="D96" s="61" t="str">
        <f>'[3]default rates'!CX$59</f>
        <v>All Subsets</v>
      </c>
      <c r="E96" s="64">
        <f>'[4]default rates'!CY109</f>
        <v>0</v>
      </c>
      <c r="F96" s="64">
        <f>'[4]default rates'!CZ109</f>
        <v>0</v>
      </c>
      <c r="G96" s="64">
        <f>'[4]default rates'!DA109</f>
        <v>0</v>
      </c>
      <c r="H96" s="64">
        <f>'[4]default rates'!DB109</f>
        <v>0</v>
      </c>
      <c r="I96" s="64">
        <f>'[4]default rates'!DC109</f>
        <v>0</v>
      </c>
      <c r="J96" s="64">
        <f>'[4]default rates'!DD109</f>
        <v>0</v>
      </c>
      <c r="K96" s="64">
        <f>'[4]default rates'!DE109</f>
        <v>0</v>
      </c>
      <c r="L96" s="64">
        <f>'[4]default rates'!DF109</f>
        <v>0</v>
      </c>
      <c r="M96" s="64">
        <f>'[4]default rates'!DG109</f>
        <v>0</v>
      </c>
      <c r="N96" s="64">
        <f>'[4]default rates'!DH109</f>
        <v>0</v>
      </c>
      <c r="O96" s="59">
        <f>'[4]default rates'!$CR$109</f>
        <v>0</v>
      </c>
      <c r="P96" s="35">
        <f t="shared" ref="P96:P97" si="8">O96/100</f>
        <v>0</v>
      </c>
      <c r="Q96" s="35">
        <f t="shared" ref="Q96:Q99" si="9">1-P96</f>
        <v>1</v>
      </c>
      <c r="R96" s="74">
        <v>1.068678368575827E-2</v>
      </c>
      <c r="S96" s="74">
        <v>1.8235242338501149E-2</v>
      </c>
      <c r="T96" s="74">
        <v>2.0097737784761066E-2</v>
      </c>
      <c r="U96" s="74">
        <v>2.1208590902537884E-2</v>
      </c>
      <c r="V96" s="74">
        <v>2.1823329969793671E-2</v>
      </c>
      <c r="W96" s="74">
        <v>2.2126227666769832E-2</v>
      </c>
      <c r="X96" s="74">
        <v>2.2325411701555834E-2</v>
      </c>
      <c r="Y96" s="74">
        <v>2.2454561376125018E-2</v>
      </c>
      <c r="Z96" s="74">
        <v>2.2500561416575526E-2</v>
      </c>
      <c r="AA96" s="74">
        <v>2.2512295932195482E-2</v>
      </c>
    </row>
    <row r="97" spans="1:27" ht="14.5">
      <c r="A97" s="62"/>
      <c r="B97" s="63"/>
      <c r="C97" s="61"/>
      <c r="D97" s="61" t="str">
        <f>'[3]default rates'!CX$61</f>
        <v>EEA/OECD</v>
      </c>
      <c r="E97" s="64">
        <f>'[4]default rates'!CY111</f>
        <v>0.32003866333545639</v>
      </c>
      <c r="F97" s="64">
        <f>'[4]default rates'!CZ111</f>
        <v>0.38841511174249832</v>
      </c>
      <c r="G97" s="64">
        <f>'[4]default rates'!DA111</f>
        <v>0.58269836368863381</v>
      </c>
      <c r="H97" s="64">
        <f>'[4]default rates'!DB111</f>
        <v>0.79856116177485381</v>
      </c>
      <c r="I97" s="64">
        <f>'[4]default rates'!DC111</f>
        <v>0.81488439215563446</v>
      </c>
      <c r="J97" s="64">
        <f>'[4]default rates'!DD111</f>
        <v>0.82986090924422662</v>
      </c>
      <c r="K97" s="64">
        <f>'[4]default rates'!DE111</f>
        <v>0.83073886095792882</v>
      </c>
      <c r="L97" s="64">
        <f>'[4]default rates'!DF111</f>
        <v>0.2754902162116718</v>
      </c>
      <c r="M97" s="64">
        <f>'[4]default rates'!DG111</f>
        <v>0.47768394307964029</v>
      </c>
      <c r="N97" s="64">
        <f>'[4]default rates'!DH111</f>
        <v>0.6449235338438537</v>
      </c>
      <c r="O97" s="59">
        <f>'[4]default rates'!$CR111</f>
        <v>0.26385091233816693</v>
      </c>
      <c r="P97" s="35">
        <f t="shared" si="8"/>
        <v>2.6385091233816693E-3</v>
      </c>
      <c r="Q97" s="35">
        <f t="shared" si="9"/>
        <v>0.9973614908766183</v>
      </c>
      <c r="R97" s="74">
        <v>1.1444814803197296E-2</v>
      </c>
      <c r="S97" s="74">
        <v>1.9543951123253911E-2</v>
      </c>
      <c r="T97" s="74">
        <v>2.1533844356403844E-2</v>
      </c>
      <c r="U97" s="74">
        <v>2.2739565056235127E-2</v>
      </c>
      <c r="V97" s="74">
        <v>2.3416294883178375E-2</v>
      </c>
      <c r="W97" s="74">
        <v>2.3741481195679565E-2</v>
      </c>
      <c r="X97" s="74">
        <v>2.3984638217466769E-2</v>
      </c>
      <c r="Y97" s="74">
        <v>2.4143786109428862E-2</v>
      </c>
      <c r="Z97" s="74">
        <v>2.4205611951051698E-2</v>
      </c>
      <c r="AA97" s="74">
        <v>2.4226528703415837E-2</v>
      </c>
    </row>
    <row r="98" spans="1:27" ht="14.5">
      <c r="A98" s="62"/>
      <c r="B98" s="63"/>
      <c r="C98" s="61"/>
      <c r="D98" s="61" t="str">
        <f>'[3]default rates'!CX$62</f>
        <v>EMEA-A</v>
      </c>
      <c r="E98" s="64">
        <f>'[4]default rates'!CY112</f>
        <v>0.36468914553374099</v>
      </c>
      <c r="F98" s="64">
        <f>'[4]default rates'!CZ112</f>
        <v>0.35241622966690966</v>
      </c>
      <c r="G98" s="64">
        <f>'[4]default rates'!DA112</f>
        <v>0.57380508439252265</v>
      </c>
      <c r="H98" s="64">
        <f>'[4]default rates'!DB112</f>
        <v>0.8197841750627981</v>
      </c>
      <c r="I98" s="64">
        <f>'[4]default rates'!DC112</f>
        <v>0.83654122085040816</v>
      </c>
      <c r="J98" s="64">
        <f>'[4]default rates'!DD112</f>
        <v>0.85191576233136102</v>
      </c>
      <c r="K98" s="64">
        <f>'[4]default rates'!DE112</f>
        <v>0.85281704698658112</v>
      </c>
      <c r="L98" s="64">
        <f>'[4]default rates'!DF112</f>
        <v>0.31426134262866834</v>
      </c>
      <c r="M98" s="64">
        <f>'[4]default rates'!DG112</f>
        <v>0.45007493135066307</v>
      </c>
      <c r="N98" s="64">
        <f>'[4]default rates'!DH112</f>
        <v>0.64085099250068533</v>
      </c>
      <c r="O98" s="59">
        <f>'[4]default rates'!$CR112</f>
        <v>0.30099083555559586</v>
      </c>
      <c r="P98" s="80" t="e">
        <f>P96*P$90/P$88</f>
        <v>#DIV/0!</v>
      </c>
      <c r="Q98" s="35" t="e">
        <f t="shared" si="9"/>
        <v>#DIV/0!</v>
      </c>
      <c r="R98" s="74">
        <v>1.1262699262496966E-2</v>
      </c>
      <c r="S98" s="74">
        <v>1.9483373207325162E-2</v>
      </c>
      <c r="T98" s="74">
        <v>2.1774795335723587E-2</v>
      </c>
      <c r="U98" s="74">
        <v>2.2973391876834809E-2</v>
      </c>
      <c r="V98" s="74">
        <v>2.3616706982328615E-2</v>
      </c>
      <c r="W98" s="74">
        <v>2.3900325393319422E-2</v>
      </c>
      <c r="X98" s="74">
        <v>2.3647098880972207E-2</v>
      </c>
      <c r="Y98" s="74">
        <v>2.3470182265867036E-2</v>
      </c>
      <c r="Z98" s="74">
        <v>2.3345448520540577E-2</v>
      </c>
      <c r="AA98" s="74">
        <v>2.3257817156369619E-2</v>
      </c>
    </row>
    <row r="99" spans="1:27" ht="14.5">
      <c r="A99" s="62"/>
      <c r="B99" s="63"/>
      <c r="C99" s="61"/>
      <c r="D99" s="61" t="str">
        <f>'[3]default rates'!CX$63</f>
        <v>EMEA-B</v>
      </c>
      <c r="E99" s="64">
        <f>'[4]default rates'!CY113</f>
        <v>0.33552784632155763</v>
      </c>
      <c r="F99" s="64">
        <f>'[4]default rates'!CZ113</f>
        <v>0.37141906528518431</v>
      </c>
      <c r="G99" s="64">
        <f>'[4]default rates'!DA113</f>
        <v>0.57510520877312787</v>
      </c>
      <c r="H99" s="64">
        <f>'[4]default rates'!DB113</f>
        <v>0.80141530202238465</v>
      </c>
      <c r="I99" s="64">
        <f>'[4]default rates'!DC113</f>
        <v>0.81779687331808781</v>
      </c>
      <c r="J99" s="64">
        <f>'[4]default rates'!DD113</f>
        <v>0.83282691802890407</v>
      </c>
      <c r="K99" s="64">
        <f>'[4]default rates'!DE113</f>
        <v>0.83370800763290376</v>
      </c>
      <c r="L99" s="64">
        <f>'[4]default rates'!DF113</f>
        <v>0.28808449922778978</v>
      </c>
      <c r="M99" s="64">
        <f>'[4]default rates'!DG113</f>
        <v>0.46451286663839747</v>
      </c>
      <c r="N99" s="64">
        <f>'[4]default rates'!DH113</f>
        <v>0.63939796571338847</v>
      </c>
      <c r="O99" s="59">
        <f>'[4]default rates'!$CR113</f>
        <v>0.27589801467255315</v>
      </c>
      <c r="P99" s="80" t="e">
        <f>P97*P$90/P$88</f>
        <v>#DIV/0!</v>
      </c>
      <c r="Q99" s="35" t="e">
        <f t="shared" si="9"/>
        <v>#DIV/0!</v>
      </c>
      <c r="R99" s="74">
        <v>1.5332011389063512E-2</v>
      </c>
      <c r="S99" s="74">
        <v>2.5933187847615807E-2</v>
      </c>
      <c r="T99" s="74">
        <v>2.8744664758117659E-2</v>
      </c>
      <c r="U99" s="74">
        <v>3.0007585008533025E-2</v>
      </c>
      <c r="V99" s="74">
        <v>3.0509590967405673E-2</v>
      </c>
      <c r="W99" s="74">
        <v>3.0953760022892383E-2</v>
      </c>
      <c r="X99" s="74">
        <v>3.0592830171807514E-2</v>
      </c>
      <c r="Y99" s="74">
        <v>3.0328182244301723E-2</v>
      </c>
      <c r="Z99" s="74">
        <v>3.0129620340915882E-2</v>
      </c>
      <c r="AA99" s="74">
        <v>2.9978263723726136E-2</v>
      </c>
    </row>
    <row r="100" spans="1:27" ht="14.5">
      <c r="B100" s="63"/>
      <c r="C100" s="61" t="s">
        <v>46</v>
      </c>
      <c r="D100" s="61" t="str">
        <f>'[3]default rates'!CX$69</f>
        <v>EMEA-A</v>
      </c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59"/>
      <c r="P100" s="35"/>
      <c r="Q100" s="35"/>
      <c r="R100" s="79"/>
      <c r="S100" s="79"/>
      <c r="T100" s="79"/>
      <c r="U100" s="79"/>
      <c r="V100" s="79"/>
      <c r="W100" s="79"/>
      <c r="X100" s="79"/>
      <c r="Y100" s="79"/>
      <c r="Z100" s="79"/>
      <c r="AA100" s="79"/>
    </row>
    <row r="101" spans="1:27" ht="15" thickBot="1">
      <c r="B101" s="67"/>
      <c r="C101" s="68" t="s">
        <v>46</v>
      </c>
      <c r="D101" s="68" t="str">
        <f>'[3]default rates'!CX$70</f>
        <v>EMEA-B</v>
      </c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59"/>
      <c r="P101" s="35"/>
      <c r="Q101" s="35"/>
      <c r="R101" s="79"/>
      <c r="S101" s="79"/>
      <c r="T101" s="79"/>
      <c r="U101" s="79"/>
      <c r="V101" s="79"/>
      <c r="W101" s="79"/>
      <c r="X101" s="79"/>
      <c r="Y101" s="79"/>
      <c r="Z101" s="79"/>
      <c r="AA101" s="79"/>
    </row>
    <row r="102" spans="1:27" ht="14.5">
      <c r="B102" s="78" t="s">
        <v>52</v>
      </c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8"/>
      <c r="O102" s="59"/>
      <c r="P102" s="60"/>
      <c r="Q102" s="60"/>
      <c r="R102" s="79"/>
      <c r="S102" s="79"/>
      <c r="T102" s="79"/>
      <c r="U102" s="79"/>
      <c r="V102" s="79"/>
      <c r="W102" s="79"/>
      <c r="X102" s="79"/>
      <c r="Y102" s="79"/>
      <c r="Z102" s="79"/>
      <c r="AA102" s="79"/>
    </row>
    <row r="103" spans="1:27" ht="14.5">
      <c r="B103" s="30" t="s">
        <v>56</v>
      </c>
      <c r="C103" s="61"/>
      <c r="D103" s="61"/>
      <c r="E103" s="31">
        <v>1</v>
      </c>
      <c r="F103" s="31">
        <v>2</v>
      </c>
      <c r="G103" s="31">
        <v>3</v>
      </c>
      <c r="H103" s="31">
        <v>4</v>
      </c>
      <c r="I103" s="31">
        <v>5</v>
      </c>
      <c r="J103" s="31">
        <v>6</v>
      </c>
      <c r="K103" s="31">
        <v>7</v>
      </c>
      <c r="L103" s="31">
        <v>8</v>
      </c>
      <c r="M103" s="31">
        <v>9</v>
      </c>
      <c r="N103" s="81">
        <v>10</v>
      </c>
      <c r="O103" s="59"/>
      <c r="P103" s="60"/>
      <c r="Q103" s="60"/>
      <c r="R103" s="79"/>
      <c r="S103" s="79"/>
      <c r="T103" s="79"/>
      <c r="U103" s="79"/>
      <c r="V103" s="79"/>
      <c r="W103" s="79"/>
      <c r="X103" s="79"/>
      <c r="Y103" s="79"/>
      <c r="Z103" s="79"/>
      <c r="AA103" s="79"/>
    </row>
    <row r="104" spans="1:27" ht="14.5">
      <c r="A104" s="62"/>
      <c r="B104" s="63"/>
      <c r="C104" s="61"/>
      <c r="D104" s="61" t="str">
        <f>'[3]default rates'!CX$59</f>
        <v>All Subsets</v>
      </c>
      <c r="E104" s="64">
        <f>'[5]conventional cdr data'!D$122*100</f>
        <v>0.37791710737163919</v>
      </c>
      <c r="F104" s="64">
        <f>'[5]conventional cdr data'!E$122*100</f>
        <v>0.72487125681681697</v>
      </c>
      <c r="G104" s="64">
        <f>'[5]conventional cdr data'!F$122*100</f>
        <v>1.0522113210978512</v>
      </c>
      <c r="H104" s="64">
        <f>'[5]conventional cdr data'!G$122*100</f>
        <v>1.3441887178358702</v>
      </c>
      <c r="I104" s="64">
        <f>'[5]conventional cdr data'!H$122*100</f>
        <v>1.5563413078391597</v>
      </c>
      <c r="J104" s="64">
        <f>'[5]conventional cdr data'!I$122*100</f>
        <v>1.7284237137213831</v>
      </c>
      <c r="K104" s="64">
        <f>'[5]conventional cdr data'!J$122*100</f>
        <v>1.8589721874562648</v>
      </c>
      <c r="L104" s="64">
        <f>'[5]conventional cdr data'!K$122*100</f>
        <v>1.9761431686969089</v>
      </c>
      <c r="M104" s="64">
        <f>'[5]conventional cdr data'!L$122*100</f>
        <v>2.0499299237693558</v>
      </c>
      <c r="N104" s="64">
        <f>'[5]conventional cdr data'!M$122*100</f>
        <v>2.0944459380442648</v>
      </c>
      <c r="O104" s="59">
        <f>'[5]potential subsets'!$BX$54*100</f>
        <v>80.416999999999987</v>
      </c>
      <c r="P104" s="35">
        <f t="shared" ref="P104:P105" si="10">O104/100</f>
        <v>0.80416999999999983</v>
      </c>
      <c r="Q104" s="35">
        <f t="shared" ref="Q104:Q107" si="11">1-P104</f>
        <v>0.19583000000000017</v>
      </c>
      <c r="R104" s="74">
        <v>9.5309104102235167E-3</v>
      </c>
      <c r="S104" s="74">
        <v>1.6837123510107979E-2</v>
      </c>
      <c r="T104" s="74">
        <v>1.8693165321109134E-2</v>
      </c>
      <c r="U104" s="74">
        <v>1.9856969061833055E-2</v>
      </c>
      <c r="V104" s="74">
        <v>2.0513268232078254E-2</v>
      </c>
      <c r="W104" s="74">
        <v>2.0979576702570519E-2</v>
      </c>
      <c r="X104" s="74">
        <v>2.1297577287962745E-2</v>
      </c>
      <c r="Y104" s="74">
        <v>2.1578562859843727E-2</v>
      </c>
      <c r="Z104" s="74">
        <v>2.1742038639722662E-2</v>
      </c>
      <c r="AA104" s="74">
        <v>2.1841478091459372E-2</v>
      </c>
    </row>
    <row r="105" spans="1:27" ht="14.5">
      <c r="A105" s="62"/>
      <c r="B105" s="63"/>
      <c r="C105" s="61"/>
      <c r="D105" s="61" t="str">
        <f>'[3]default rates'!CX$61</f>
        <v>EEA/OECD</v>
      </c>
      <c r="E105" s="64">
        <f>'[5]conventional cdr data'!D$146*100</f>
        <v>0.35904422905881361</v>
      </c>
      <c r="F105" s="64">
        <f>'[5]conventional cdr data'!E$146*100</f>
        <v>0.68557259173632756</v>
      </c>
      <c r="G105" s="64">
        <f>'[5]conventional cdr data'!F$146*100</f>
        <v>0.99134505852108701</v>
      </c>
      <c r="H105" s="64">
        <f>'[5]conventional cdr data'!G$146*100</f>
        <v>1.2604069832109488</v>
      </c>
      <c r="I105" s="64">
        <f>'[5]conventional cdr data'!H$146*100</f>
        <v>1.4619323959869091</v>
      </c>
      <c r="J105" s="64">
        <f>'[5]conventional cdr data'!I$146*100</f>
        <v>1.6224165699279314</v>
      </c>
      <c r="K105" s="64">
        <f>'[5]conventional cdr data'!J$146*100</f>
        <v>1.7552052002968277</v>
      </c>
      <c r="L105" s="64">
        <f>'[5]conventional cdr data'!K$146*100</f>
        <v>1.8743492044747567</v>
      </c>
      <c r="M105" s="64">
        <f>'[5]conventional cdr data'!L$146*100</f>
        <v>1.9493599108948989</v>
      </c>
      <c r="N105" s="64">
        <f>'[5]conventional cdr data'!M$146*100</f>
        <v>1.9946070913698044</v>
      </c>
      <c r="O105" s="59">
        <f>'[5]potential subsets'!$BX$68*100</f>
        <v>80.416999999999987</v>
      </c>
      <c r="P105" s="35">
        <f t="shared" si="10"/>
        <v>0.80416999999999983</v>
      </c>
      <c r="Q105" s="35">
        <f t="shared" si="11"/>
        <v>0.19583000000000017</v>
      </c>
      <c r="R105" s="74">
        <v>9.19012014447417E-3</v>
      </c>
      <c r="S105" s="74">
        <v>1.6266283580476187E-2</v>
      </c>
      <c r="T105" s="74">
        <v>1.805174732822782E-2</v>
      </c>
      <c r="U105" s="74">
        <v>1.9161299519667378E-2</v>
      </c>
      <c r="V105" s="74">
        <v>1.981875957767848E-2</v>
      </c>
      <c r="W105" s="74">
        <v>2.0277650772196197E-2</v>
      </c>
      <c r="X105" s="74">
        <v>2.0630870931953642E-2</v>
      </c>
      <c r="Y105" s="74">
        <v>2.0939451227762296E-2</v>
      </c>
      <c r="Z105" s="74">
        <v>2.112046711867778E-2</v>
      </c>
      <c r="AA105" s="74">
        <v>2.1231414225489173E-2</v>
      </c>
    </row>
    <row r="106" spans="1:27" ht="14.5">
      <c r="A106" s="62"/>
      <c r="B106" s="63"/>
      <c r="C106" s="61"/>
      <c r="D106" s="61" t="str">
        <f>'[3]default rates'!CX$62</f>
        <v>EMEA-A</v>
      </c>
      <c r="E106" s="64">
        <f>'[5]conventional cdr data'!D$158*100</f>
        <v>0.77844675545825082</v>
      </c>
      <c r="F106" s="64">
        <f>'[5]conventional cdr data'!E$158*100</f>
        <v>1.607146168850293</v>
      </c>
      <c r="G106" s="64">
        <f>'[5]conventional cdr data'!F$158*100</f>
        <v>2.479874707800267</v>
      </c>
      <c r="H106" s="64">
        <f>'[5]conventional cdr data'!G$158*100</f>
        <v>3.397787769629379</v>
      </c>
      <c r="I106" s="64">
        <f>'[5]conventional cdr data'!H$158*100</f>
        <v>3.8807988307812291</v>
      </c>
      <c r="J106" s="64">
        <f>'[5]conventional cdr data'!I$158*100</f>
        <v>4.3814196702042452</v>
      </c>
      <c r="K106" s="64">
        <f>'[5]conventional cdr data'!J$158*100</f>
        <v>4.3814196702042452</v>
      </c>
      <c r="L106" s="64">
        <f>'[5]conventional cdr data'!K$158*100</f>
        <v>4.3814196702042452</v>
      </c>
      <c r="M106" s="64">
        <f>'[5]conventional cdr data'!L$158*100</f>
        <v>4.3814196702042452</v>
      </c>
      <c r="N106" s="64">
        <f>'[5]conventional cdr data'!M$158*100</f>
        <v>4.3814196702042452</v>
      </c>
      <c r="O106" s="59" t="str">
        <f>'[5]potential subsets'!$BX$75</f>
        <v>n/a</v>
      </c>
      <c r="P106" s="80" t="e">
        <f>P104*P$90/P$88</f>
        <v>#DIV/0!</v>
      </c>
      <c r="Q106" s="35" t="e">
        <f t="shared" si="11"/>
        <v>#DIV/0!</v>
      </c>
      <c r="R106" s="74">
        <v>1.5855074157886923E-2</v>
      </c>
      <c r="S106" s="74">
        <v>2.7375781911398316E-2</v>
      </c>
      <c r="T106" s="74">
        <v>3.0556436016384303E-2</v>
      </c>
      <c r="U106" s="74">
        <v>3.2713851567225553E-2</v>
      </c>
      <c r="V106" s="74">
        <v>3.3297199343400793E-2</v>
      </c>
      <c r="W106" s="74">
        <v>3.385207822932098E-2</v>
      </c>
      <c r="X106" s="74">
        <v>3.3470663637526418E-2</v>
      </c>
      <c r="Y106" s="74">
        <v>3.3200268125035758E-2</v>
      </c>
      <c r="Z106" s="74">
        <v>3.3005847179997029E-2</v>
      </c>
      <c r="AA106" s="74">
        <v>3.2865515185974574E-2</v>
      </c>
    </row>
    <row r="107" spans="1:27" ht="14.5">
      <c r="A107" s="62"/>
      <c r="B107" s="63"/>
      <c r="C107" s="61"/>
      <c r="D107" s="61" t="str">
        <f>'[3]default rates'!CX$63</f>
        <v>EMEA-B</v>
      </c>
      <c r="E107" s="64">
        <f>'[5]conventional cdr data'!D$170*100</f>
        <v>1.2993630573248427</v>
      </c>
      <c r="F107" s="64">
        <f>'[5]conventional cdr data'!E$170*100</f>
        <v>2.6946882563433916</v>
      </c>
      <c r="G107" s="64">
        <f>'[5]conventional cdr data'!F$170*100</f>
        <v>4.1635109039116491</v>
      </c>
      <c r="H107" s="64">
        <f>'[5]conventional cdr data'!G$170*100</f>
        <v>5.7031279970325528</v>
      </c>
      <c r="I107" s="64">
        <f>'[5]conventional cdr data'!H$170*100</f>
        <v>6.5090841679980809</v>
      </c>
      <c r="J107" s="64">
        <f>'[5]conventional cdr data'!I$170*100</f>
        <v>7.3438244879266641</v>
      </c>
      <c r="K107" s="64">
        <f>'[5]conventional cdr data'!J$170*100</f>
        <v>7.3438244879266641</v>
      </c>
      <c r="L107" s="64">
        <f>'[5]conventional cdr data'!K$170*100</f>
        <v>7.3438244879266641</v>
      </c>
      <c r="M107" s="64">
        <f>'[5]conventional cdr data'!L$170*100</f>
        <v>7.3438244879266641</v>
      </c>
      <c r="N107" s="64">
        <f>'[5]conventional cdr data'!M$170*100</f>
        <v>7.3438244879266641</v>
      </c>
      <c r="O107" s="59" t="str">
        <f>'[5]potential subsets'!$BX$82</f>
        <v>n/a</v>
      </c>
      <c r="P107" s="80" t="e">
        <f>P105*P$90/P$88</f>
        <v>#DIV/0!</v>
      </c>
      <c r="Q107" s="35" t="e">
        <f t="shared" si="11"/>
        <v>#DIV/0!</v>
      </c>
      <c r="R107" s="74">
        <v>2.1452638968789014E-2</v>
      </c>
      <c r="S107" s="74">
        <v>3.5967561194308849E-2</v>
      </c>
      <c r="T107" s="74">
        <v>3.9712168751918568E-2</v>
      </c>
      <c r="U107" s="74">
        <v>4.2036430177164158E-2</v>
      </c>
      <c r="V107" s="74">
        <v>4.2504088603076376E-2</v>
      </c>
      <c r="W107" s="74">
        <v>4.2911217750531673E-2</v>
      </c>
      <c r="X107" s="74">
        <v>4.2354107586957498E-2</v>
      </c>
      <c r="Y107" s="74">
        <v>4.1935433156882196E-2</v>
      </c>
      <c r="Z107" s="74">
        <v>4.1611983379452426E-2</v>
      </c>
      <c r="AA107" s="74">
        <v>4.1356772343663889E-2</v>
      </c>
    </row>
    <row r="108" spans="1:27" ht="14.5">
      <c r="B108" s="63"/>
      <c r="C108" s="61" t="s">
        <v>46</v>
      </c>
      <c r="D108" s="61" t="str">
        <f>'[3]default rates'!CX$69</f>
        <v>EMEA-A</v>
      </c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59"/>
      <c r="P108" s="35"/>
      <c r="Q108" s="35"/>
      <c r="R108" s="79"/>
      <c r="S108" s="79"/>
      <c r="T108" s="79"/>
      <c r="U108" s="79"/>
      <c r="V108" s="79"/>
      <c r="W108" s="79"/>
      <c r="X108" s="79"/>
      <c r="Y108" s="79"/>
      <c r="Z108" s="79"/>
      <c r="AA108" s="79"/>
    </row>
    <row r="109" spans="1:27" ht="15" thickBot="1">
      <c r="B109" s="67"/>
      <c r="C109" s="68" t="s">
        <v>46</v>
      </c>
      <c r="D109" s="68" t="str">
        <f>'[3]default rates'!CX$70</f>
        <v>EMEA-B</v>
      </c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59"/>
      <c r="P109" s="35"/>
      <c r="Q109" s="35"/>
      <c r="R109" s="79"/>
      <c r="S109" s="79"/>
      <c r="T109" s="79"/>
      <c r="U109" s="79"/>
      <c r="V109" s="79"/>
      <c r="W109" s="79"/>
      <c r="X109" s="79"/>
      <c r="Y109" s="79"/>
      <c r="Z109" s="79"/>
      <c r="AA109" s="79"/>
    </row>
    <row r="110" spans="1:27" ht="14.5">
      <c r="B110" s="78" t="s">
        <v>52</v>
      </c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8"/>
      <c r="O110" s="59"/>
      <c r="P110" s="60"/>
      <c r="Q110" s="60"/>
      <c r="R110" s="79"/>
      <c r="S110" s="79"/>
      <c r="T110" s="79"/>
      <c r="U110" s="79"/>
      <c r="V110" s="79"/>
      <c r="W110" s="79"/>
      <c r="X110" s="79"/>
      <c r="Y110" s="79"/>
      <c r="Z110" s="79"/>
      <c r="AA110" s="79"/>
    </row>
    <row r="111" spans="1:27" ht="14.5">
      <c r="B111" s="30" t="s">
        <v>57</v>
      </c>
      <c r="C111" s="61"/>
      <c r="D111" s="61"/>
      <c r="E111" s="31">
        <v>1</v>
      </c>
      <c r="F111" s="31">
        <v>2</v>
      </c>
      <c r="G111" s="31">
        <v>3</v>
      </c>
      <c r="H111" s="31">
        <v>4</v>
      </c>
      <c r="I111" s="31">
        <v>5</v>
      </c>
      <c r="J111" s="31">
        <v>6</v>
      </c>
      <c r="K111" s="31">
        <v>7</v>
      </c>
      <c r="L111" s="31">
        <v>8</v>
      </c>
      <c r="M111" s="31">
        <v>9</v>
      </c>
      <c r="N111" s="81">
        <v>10</v>
      </c>
      <c r="O111" s="59"/>
      <c r="P111" s="60"/>
      <c r="Q111" s="60"/>
      <c r="R111" s="79"/>
      <c r="S111" s="79"/>
      <c r="T111" s="79"/>
      <c r="U111" s="79"/>
      <c r="V111" s="79"/>
      <c r="W111" s="79"/>
      <c r="X111" s="79"/>
      <c r="Y111" s="79"/>
      <c r="Z111" s="79"/>
      <c r="AA111" s="79"/>
    </row>
    <row r="112" spans="1:27" ht="14.5">
      <c r="A112" s="62"/>
      <c r="B112" s="63"/>
      <c r="C112" s="61"/>
      <c r="D112" s="61" t="str">
        <f>'[3]default rates'!CX$59</f>
        <v>All Subsets</v>
      </c>
      <c r="E112" s="64">
        <f>'[5]conventional cdr data'!D$124*100</f>
        <v>1.6650169932390102</v>
      </c>
      <c r="F112" s="64">
        <f>'[5]conventional cdr data'!E$124*100</f>
        <v>3.354036713899522</v>
      </c>
      <c r="G112" s="64">
        <f>'[5]conventional cdr data'!F$124*100</f>
        <v>5.0253373208477008</v>
      </c>
      <c r="H112" s="64">
        <f>'[5]conventional cdr data'!G$124*100</f>
        <v>6.6277612349061599</v>
      </c>
      <c r="I112" s="64">
        <f>'[5]conventional cdr data'!H$124*100</f>
        <v>7.909683432106041</v>
      </c>
      <c r="J112" s="64">
        <f>'[5]conventional cdr data'!I$124*100</f>
        <v>8.7941754821382219</v>
      </c>
      <c r="K112" s="64">
        <f>'[5]conventional cdr data'!J$124*100</f>
        <v>9.4963066163230803</v>
      </c>
      <c r="L112" s="64">
        <f>'[5]conventional cdr data'!K$124*100</f>
        <v>10.044810946784299</v>
      </c>
      <c r="M112" s="64">
        <f>'[5]conventional cdr data'!L$124*100</f>
        <v>10.429991993266219</v>
      </c>
      <c r="N112" s="64">
        <f>'[5]conventional cdr data'!M$124*100</f>
        <v>10.733264811133591</v>
      </c>
      <c r="O112" s="59">
        <f>'[5]potential subsets'!$BX$55*100</f>
        <v>92.096666666666664</v>
      </c>
      <c r="P112" s="35">
        <f t="shared" ref="P112:P113" si="12">O112/100</f>
        <v>0.9209666666666666</v>
      </c>
      <c r="Q112" s="35">
        <f t="shared" ref="Q112:Q115" si="13">1-P112</f>
        <v>7.90333333333334E-2</v>
      </c>
      <c r="R112" s="74">
        <v>9.6497349276614235E-3</v>
      </c>
      <c r="S112" s="74">
        <v>1.5720131455002378E-2</v>
      </c>
      <c r="T112" s="74">
        <v>1.7103915785999041E-2</v>
      </c>
      <c r="U112" s="74">
        <v>1.7828258583711648E-2</v>
      </c>
      <c r="V112" s="74">
        <v>1.8133286649715301E-2</v>
      </c>
      <c r="W112" s="74">
        <v>1.8188157316407071E-2</v>
      </c>
      <c r="X112" s="74">
        <v>1.8162910913937874E-2</v>
      </c>
      <c r="Y112" s="74">
        <v>1.8093502679722005E-2</v>
      </c>
      <c r="Z112" s="74">
        <v>1.7993700487851823E-2</v>
      </c>
      <c r="AA112" s="74">
        <v>1.7889214337622219E-2</v>
      </c>
    </row>
    <row r="113" spans="1:30" ht="14.5">
      <c r="A113" s="62"/>
      <c r="B113" s="63"/>
      <c r="C113" s="61"/>
      <c r="D113" s="61" t="str">
        <f>'[3]default rates'!CX$61</f>
        <v>EEA/OECD</v>
      </c>
      <c r="E113" s="64">
        <f>'[5]conventional cdr data'!D$148*100</f>
        <v>1.7063323727973256</v>
      </c>
      <c r="F113" s="64">
        <f>'[5]conventional cdr data'!E$148*100</f>
        <v>3.4300302208153499</v>
      </c>
      <c r="G113" s="64">
        <f>'[5]conventional cdr data'!F$148*100</f>
        <v>5.1254188122128124</v>
      </c>
      <c r="H113" s="64">
        <f>'[5]conventional cdr data'!G$148*100</f>
        <v>6.7767997041298544</v>
      </c>
      <c r="I113" s="64">
        <f>'[5]conventional cdr data'!H$148*100</f>
        <v>8.1175835152081035</v>
      </c>
      <c r="J113" s="64">
        <f>'[5]conventional cdr data'!I$148*100</f>
        <v>9.0261134477445104</v>
      </c>
      <c r="K113" s="64">
        <f>'[5]conventional cdr data'!J$148*100</f>
        <v>9.7793828713268915</v>
      </c>
      <c r="L113" s="64">
        <f>'[5]conventional cdr data'!K$148*100</f>
        <v>10.366263627687811</v>
      </c>
      <c r="M113" s="64">
        <f>'[5]conventional cdr data'!L$148*100</f>
        <v>10.777713140160316</v>
      </c>
      <c r="N113" s="64">
        <f>'[5]conventional cdr data'!M$148*100</f>
        <v>11.10127202585095</v>
      </c>
      <c r="O113" s="59">
        <f>'[5]potential subsets'!$BX$69*100</f>
        <v>90.516000000000005</v>
      </c>
      <c r="P113" s="35">
        <f t="shared" si="12"/>
        <v>0.90516000000000008</v>
      </c>
      <c r="Q113" s="35">
        <f t="shared" si="13"/>
        <v>9.4839999999999924E-2</v>
      </c>
      <c r="R113" s="74">
        <v>1.1733041320453035E-2</v>
      </c>
      <c r="S113" s="74">
        <v>1.9105974311984006E-2</v>
      </c>
      <c r="T113" s="74">
        <v>2.0767536357143623E-2</v>
      </c>
      <c r="U113" s="74">
        <v>2.1653882819356429E-2</v>
      </c>
      <c r="V113" s="74">
        <v>2.2036090177246122E-2</v>
      </c>
      <c r="W113" s="74">
        <v>2.2099326910846751E-2</v>
      </c>
      <c r="X113" s="74">
        <v>2.2076433022728256E-2</v>
      </c>
      <c r="Y113" s="74">
        <v>2.1994306819552278E-2</v>
      </c>
      <c r="Z113" s="74">
        <v>2.1872337908121035E-2</v>
      </c>
      <c r="AA113" s="74">
        <v>2.1743498190382102E-2</v>
      </c>
    </row>
    <row r="114" spans="1:30" ht="14.5">
      <c r="A114" s="62"/>
      <c r="B114" s="63"/>
      <c r="C114" s="61"/>
      <c r="D114" s="61" t="str">
        <f>'[3]default rates'!CX$62</f>
        <v>EMEA-A</v>
      </c>
      <c r="E114" s="64">
        <f>'[5]conventional cdr data'!D$160*100</f>
        <v>1.0745225422888249</v>
      </c>
      <c r="F114" s="64">
        <f>'[5]conventional cdr data'!E$160*100</f>
        <v>2.2265465386259176</v>
      </c>
      <c r="G114" s="64">
        <f>'[5]conventional cdr data'!F$160*100</f>
        <v>3.4612047342300611</v>
      </c>
      <c r="H114" s="64">
        <f>'[5]conventional cdr data'!G$160*100</f>
        <v>4.5212605035409918</v>
      </c>
      <c r="I114" s="64">
        <f>'[5]conventional cdr data'!H$160*100</f>
        <v>5.0771951931161796</v>
      </c>
      <c r="J114" s="64">
        <f>'[5]conventional cdr data'!I$160*100</f>
        <v>5.3710738457690699</v>
      </c>
      <c r="K114" s="64">
        <f>'[5]conventional cdr data'!J$160*100</f>
        <v>5.3710738457690699</v>
      </c>
      <c r="L114" s="64">
        <f>'[5]conventional cdr data'!K$160*100</f>
        <v>5.3710738457690699</v>
      </c>
      <c r="M114" s="64">
        <f>'[5]conventional cdr data'!L$160*100</f>
        <v>5.3710738457690699</v>
      </c>
      <c r="N114" s="64">
        <f>'[5]conventional cdr data'!M$160*100</f>
        <v>5.3710738457690699</v>
      </c>
      <c r="O114" s="59">
        <f>'[5]potential subsets'!$BX$76*100</f>
        <v>100</v>
      </c>
      <c r="P114" s="80" t="e">
        <f>P112*P$90/P$88</f>
        <v>#DIV/0!</v>
      </c>
      <c r="Q114" s="35" t="e">
        <f t="shared" si="13"/>
        <v>#DIV/0!</v>
      </c>
      <c r="R114" s="74">
        <v>8.1552432835773122E-3</v>
      </c>
      <c r="S114" s="74">
        <v>1.3748145203933363E-2</v>
      </c>
      <c r="T114" s="74">
        <v>1.5249177154694434E-2</v>
      </c>
      <c r="U114" s="74">
        <v>1.5988086632609991E-2</v>
      </c>
      <c r="V114" s="74">
        <v>1.6138842088167647E-2</v>
      </c>
      <c r="W114" s="74">
        <v>1.6109309012485071E-2</v>
      </c>
      <c r="X114" s="74">
        <v>1.5939752635145091E-2</v>
      </c>
      <c r="Y114" s="74">
        <v>1.5817179886786888E-2</v>
      </c>
      <c r="Z114" s="74">
        <v>1.572683793965797E-2</v>
      </c>
      <c r="AA114" s="74">
        <v>1.5659484165441669E-2</v>
      </c>
    </row>
    <row r="115" spans="1:30" ht="14.5">
      <c r="A115" s="62"/>
      <c r="B115" s="63"/>
      <c r="C115" s="61"/>
      <c r="D115" s="61" t="str">
        <f>'[3]default rates'!CX$63</f>
        <v>EMEA-B</v>
      </c>
      <c r="E115" s="64">
        <f>'[5]conventional cdr data'!D$172*100</f>
        <v>1.1813465255139044</v>
      </c>
      <c r="F115" s="64">
        <f>'[5]conventional cdr data'!E$172*100</f>
        <v>2.4557536941362978</v>
      </c>
      <c r="G115" s="64">
        <f>'[5]conventional cdr data'!F$172*100</f>
        <v>3.8256371211846885</v>
      </c>
      <c r="H115" s="64">
        <f>'[5]conventional cdr data'!G$172*100</f>
        <v>4.8071622565470706</v>
      </c>
      <c r="I115" s="64">
        <f>'[5]conventional cdr data'!H$172*100</f>
        <v>5.3273416977681283</v>
      </c>
      <c r="J115" s="64">
        <f>'[5]conventional cdr data'!I$172*100</f>
        <v>5.8842396877812568</v>
      </c>
      <c r="K115" s="64">
        <f>'[5]conventional cdr data'!J$172*100</f>
        <v>5.8842396877812568</v>
      </c>
      <c r="L115" s="64">
        <f>'[5]conventional cdr data'!K$172*100</f>
        <v>5.8842396877812568</v>
      </c>
      <c r="M115" s="64">
        <f>'[5]conventional cdr data'!L$172*100</f>
        <v>5.8842396877812568</v>
      </c>
      <c r="N115" s="64">
        <f>'[5]conventional cdr data'!M$172*100</f>
        <v>5.8842396877812568</v>
      </c>
      <c r="O115" s="59">
        <f>'[5]potential subsets'!$BX$83*100</f>
        <v>100</v>
      </c>
      <c r="P115" s="80" t="e">
        <f>P113*P$90/P$88</f>
        <v>#DIV/0!</v>
      </c>
      <c r="Q115" s="35" t="e">
        <f t="shared" si="13"/>
        <v>#DIV/0!</v>
      </c>
      <c r="R115" s="74">
        <v>1.0198444851449663E-2</v>
      </c>
      <c r="S115" s="74">
        <v>1.7129774839315756E-2</v>
      </c>
      <c r="T115" s="74">
        <v>1.8969664636762876E-2</v>
      </c>
      <c r="U115" s="74">
        <v>1.9666351302554404E-2</v>
      </c>
      <c r="V115" s="74">
        <v>1.9789360748591014E-2</v>
      </c>
      <c r="W115" s="74">
        <v>1.9932530084715204E-2</v>
      </c>
      <c r="X115" s="74">
        <v>1.9719649754369198E-2</v>
      </c>
      <c r="Y115" s="74">
        <v>1.9564319966724406E-2</v>
      </c>
      <c r="Z115" s="74">
        <v>1.9448509223205492E-2</v>
      </c>
      <c r="AA115" s="74">
        <v>1.9360919608719263E-2</v>
      </c>
    </row>
    <row r="116" spans="1:30" ht="14.5">
      <c r="B116" s="63"/>
      <c r="C116" s="61" t="s">
        <v>46</v>
      </c>
      <c r="D116" s="61" t="str">
        <f>'[3]default rates'!CX$69</f>
        <v>EMEA-A</v>
      </c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59"/>
      <c r="P116" s="35"/>
      <c r="Q116" s="35"/>
      <c r="R116" s="79"/>
      <c r="S116" s="79"/>
      <c r="T116" s="79"/>
      <c r="U116" s="79"/>
      <c r="V116" s="79"/>
      <c r="W116" s="79"/>
      <c r="X116" s="79"/>
      <c r="Y116" s="79"/>
      <c r="Z116" s="79"/>
      <c r="AA116" s="79"/>
    </row>
    <row r="117" spans="1:30" ht="15" thickBot="1">
      <c r="B117" s="67"/>
      <c r="C117" s="68" t="s">
        <v>46</v>
      </c>
      <c r="D117" s="68" t="str">
        <f>'[3]default rates'!CX$70</f>
        <v>EMEA-B</v>
      </c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59"/>
      <c r="P117" s="35"/>
      <c r="Q117" s="35"/>
      <c r="R117" s="79"/>
      <c r="S117" s="79"/>
      <c r="T117" s="79"/>
      <c r="U117" s="79"/>
      <c r="V117" s="79"/>
      <c r="W117" s="79"/>
      <c r="X117" s="79"/>
      <c r="Y117" s="79"/>
      <c r="Z117" s="79"/>
      <c r="AA117" s="79"/>
    </row>
    <row r="118" spans="1:30" ht="14.5">
      <c r="B118" s="78" t="s">
        <v>52</v>
      </c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8"/>
      <c r="O118" s="59"/>
      <c r="P118" s="60"/>
      <c r="Q118" s="60"/>
      <c r="R118" s="79"/>
      <c r="S118" s="79"/>
      <c r="T118" s="79"/>
      <c r="U118" s="79"/>
      <c r="V118" s="79"/>
      <c r="W118" s="79"/>
      <c r="X118" s="79"/>
      <c r="Y118" s="79"/>
      <c r="Z118" s="79"/>
      <c r="AA118" s="79"/>
    </row>
    <row r="119" spans="1:30" ht="14.5">
      <c r="B119" s="30" t="s">
        <v>58</v>
      </c>
      <c r="C119" s="61"/>
      <c r="D119" s="61"/>
      <c r="E119" s="31">
        <v>1</v>
      </c>
      <c r="F119" s="31">
        <v>2</v>
      </c>
      <c r="G119" s="31">
        <v>3</v>
      </c>
      <c r="H119" s="31">
        <v>4</v>
      </c>
      <c r="I119" s="31">
        <v>5</v>
      </c>
      <c r="J119" s="31">
        <v>6</v>
      </c>
      <c r="K119" s="31">
        <v>7</v>
      </c>
      <c r="L119" s="31">
        <v>8</v>
      </c>
      <c r="M119" s="31">
        <v>9</v>
      </c>
      <c r="N119" s="81">
        <v>10</v>
      </c>
      <c r="O119" s="59"/>
      <c r="P119" s="60"/>
      <c r="Q119" s="60"/>
      <c r="R119" s="79"/>
      <c r="S119" s="79"/>
      <c r="T119" s="79"/>
      <c r="U119" s="79"/>
      <c r="V119" s="79"/>
      <c r="W119" s="79"/>
      <c r="X119" s="79"/>
      <c r="Y119" s="79"/>
      <c r="Z119" s="79"/>
      <c r="AA119" s="79"/>
    </row>
    <row r="120" spans="1:30" ht="14.5">
      <c r="B120" s="63" t="s">
        <v>59</v>
      </c>
      <c r="C120" s="61"/>
      <c r="D120" s="61" t="str">
        <f>'[3]default rates'!CX$59</f>
        <v>All Subsets</v>
      </c>
      <c r="E120" s="64">
        <f>[6]Ex29!C5*100</f>
        <v>0.43033059828939696</v>
      </c>
      <c r="F120" s="64">
        <f>[6]Ex29!D5*100</f>
        <v>1.30751234449183</v>
      </c>
      <c r="G120" s="64">
        <f>[6]Ex29!E5*100</f>
        <v>2.4344367829041298</v>
      </c>
      <c r="H120" s="64">
        <f>[6]Ex29!F5*100</f>
        <v>3.8793778622172002</v>
      </c>
      <c r="I120" s="64">
        <f>[6]Ex29!G5*100</f>
        <v>5.3665358794550997</v>
      </c>
      <c r="J120" s="64">
        <f>[6]Ex29!H5*100</f>
        <v>6.5656786237794504</v>
      </c>
      <c r="K120" s="64">
        <f>[6]Ex29!I5*100</f>
        <v>7.5281516731725509</v>
      </c>
      <c r="L120" s="64">
        <f>[6]Ex29!J5*100</f>
        <v>8.3812849570415509</v>
      </c>
      <c r="M120" s="64">
        <f>[6]Ex29!K5*100</f>
        <v>9.1153234560399596</v>
      </c>
      <c r="N120" s="64">
        <f>[6]Ex29!L5*100</f>
        <v>9.9829246612238105</v>
      </c>
      <c r="O120" s="82">
        <f>[6]Ex31!$D$5</f>
        <v>59.481125103415103</v>
      </c>
      <c r="P120" s="35">
        <f t="shared" ref="P120:P139" si="14">O120/100</f>
        <v>0.594811251034151</v>
      </c>
      <c r="Q120" s="35">
        <f t="shared" ref="Q120:Q139" si="15">1-P120</f>
        <v>0.405188748965849</v>
      </c>
      <c r="R120" s="74">
        <v>2.159996709399312E-2</v>
      </c>
      <c r="S120" s="74">
        <v>4.4521783240715748E-2</v>
      </c>
      <c r="T120" s="74">
        <v>5.4022740000480962E-2</v>
      </c>
      <c r="U120" s="74">
        <v>6.1875597898133128E-2</v>
      </c>
      <c r="V120" s="74">
        <v>6.7283826269233932E-2</v>
      </c>
      <c r="W120" s="74">
        <v>7.0004408331724818E-2</v>
      </c>
      <c r="X120" s="74">
        <v>7.1306526318225191E-2</v>
      </c>
      <c r="Y120" s="74">
        <v>7.2023897069360299E-2</v>
      </c>
      <c r="Z120" s="74">
        <v>7.2292838257173836E-2</v>
      </c>
      <c r="AA120" s="74">
        <v>7.2731053301386739E-2</v>
      </c>
      <c r="AD120"/>
    </row>
    <row r="121" spans="1:30" ht="14.5">
      <c r="B121" s="63"/>
      <c r="C121" s="61"/>
      <c r="D121" s="61" t="str">
        <f>'[3]default rates'!CX$61</f>
        <v>EEA/OECD</v>
      </c>
      <c r="E121" s="64">
        <f>[6]Ex29!C7*100</f>
        <v>0.37419266808900203</v>
      </c>
      <c r="F121" s="64">
        <f>[6]Ex29!D7*100</f>
        <v>1.2004269052902901</v>
      </c>
      <c r="G121" s="64">
        <f>[6]Ex29!E7*100</f>
        <v>2.16792453687769</v>
      </c>
      <c r="H121" s="64">
        <f>[6]Ex29!F7*100</f>
        <v>3.53133769441704</v>
      </c>
      <c r="I121" s="64">
        <f>[6]Ex29!G7*100</f>
        <v>5.0629713603745197</v>
      </c>
      <c r="J121" s="64">
        <f>[6]Ex29!H7*100</f>
        <v>6.3066530830102092</v>
      </c>
      <c r="K121" s="64">
        <f>[6]Ex29!I7*100</f>
        <v>7.3593582161605307</v>
      </c>
      <c r="L121" s="64">
        <f>[6]Ex29!J7*100</f>
        <v>8.2805465182452807</v>
      </c>
      <c r="M121" s="64">
        <f>[6]Ex29!K7*100</f>
        <v>9.0673724332168604</v>
      </c>
      <c r="N121" s="64">
        <f>[6]Ex29!L7*100</f>
        <v>9.9900734928075394</v>
      </c>
      <c r="O121" s="82">
        <f>[6]Ex31!$D$7</f>
        <v>61.652229293585201</v>
      </c>
      <c r="P121" s="35">
        <f t="shared" si="14"/>
        <v>0.61652229293585203</v>
      </c>
      <c r="Q121" s="35">
        <f t="shared" si="15"/>
        <v>0.38347770706414797</v>
      </c>
      <c r="R121" s="74">
        <v>1.8533077536243853E-2</v>
      </c>
      <c r="S121" s="74">
        <v>3.9461455349860182E-2</v>
      </c>
      <c r="T121" s="74">
        <v>4.7518380473757706E-2</v>
      </c>
      <c r="U121" s="74">
        <v>5.512251062538806E-2</v>
      </c>
      <c r="V121" s="74">
        <v>6.0943473583281393E-2</v>
      </c>
      <c r="W121" s="74">
        <v>6.3898487310771787E-2</v>
      </c>
      <c r="X121" s="74">
        <v>6.5497549390816021E-2</v>
      </c>
      <c r="Y121" s="74">
        <v>6.6366101654608961E-2</v>
      </c>
      <c r="Z121" s="74">
        <v>6.6713763300517037E-2</v>
      </c>
      <c r="AA121" s="74">
        <v>6.7191262527570808E-2</v>
      </c>
    </row>
    <row r="122" spans="1:30" ht="14.5">
      <c r="B122" s="63"/>
      <c r="C122" s="61"/>
      <c r="D122" s="61" t="str">
        <f>'[3]default rates'!CX$62</f>
        <v>EMEA-A</v>
      </c>
      <c r="E122" s="64">
        <f>[6]Ex29!C8*100</f>
        <v>0.55603125508752993</v>
      </c>
      <c r="F122" s="64">
        <f>[6]Ex29!D8*100</f>
        <v>1.7263125232216601</v>
      </c>
      <c r="G122" s="64">
        <f>[6]Ex29!E8*100</f>
        <v>3.78071423683798</v>
      </c>
      <c r="H122" s="64">
        <f>[6]Ex29!F8*100</f>
        <v>5.6951892624480607</v>
      </c>
      <c r="I122" s="64">
        <f>[6]Ex29!G8*100</f>
        <v>6.57162675962938</v>
      </c>
      <c r="J122" s="64">
        <f>[6]Ex29!H8*100</f>
        <v>7.1547443480277497</v>
      </c>
      <c r="K122" s="64">
        <f>[6]Ex29!I8*100</f>
        <v>7.1547443480277497</v>
      </c>
      <c r="L122" s="64">
        <f>[6]Ex29!J8*100</f>
        <v>7.1547443480277497</v>
      </c>
      <c r="M122" s="64">
        <f>[6]Ex29!K8*100</f>
        <v>7.1547443480277497</v>
      </c>
      <c r="N122" s="64">
        <f>[6]Ex29!L8*100</f>
        <v>7.1547443480277497</v>
      </c>
      <c r="O122" s="82">
        <f>[6]Ex31!$D$7</f>
        <v>61.652229293585201</v>
      </c>
      <c r="P122" s="35">
        <f t="shared" si="14"/>
        <v>0.61652229293585203</v>
      </c>
      <c r="Q122" s="35">
        <f t="shared" si="15"/>
        <v>0.38347770706414797</v>
      </c>
      <c r="R122" s="74">
        <v>2.4328549006304274E-2</v>
      </c>
      <c r="S122" s="74">
        <v>4.949632156341903E-2</v>
      </c>
      <c r="T122" s="74">
        <v>6.3328090939221662E-2</v>
      </c>
      <c r="U122" s="74">
        <v>7.0206466494197511E-2</v>
      </c>
      <c r="V122" s="74">
        <v>7.0896414112280357E-2</v>
      </c>
      <c r="W122" s="74">
        <v>7.0640083113623381E-2</v>
      </c>
      <c r="X122" s="74">
        <v>6.8903058732542183E-2</v>
      </c>
      <c r="Y122" s="74">
        <v>6.7565870750528639E-2</v>
      </c>
      <c r="Z122" s="74">
        <v>6.6502689983334778E-2</v>
      </c>
      <c r="AA122" s="74">
        <v>6.5635787645872398E-2</v>
      </c>
    </row>
    <row r="123" spans="1:30" ht="14.5">
      <c r="B123" s="63"/>
      <c r="C123" s="61"/>
      <c r="D123" s="61" t="str">
        <f>'[3]default rates'!CX$63</f>
        <v>EMEA-B</v>
      </c>
      <c r="E123" s="64">
        <f>[6]Ex29!C9*100</f>
        <v>0.67943099082418101</v>
      </c>
      <c r="F123" s="64">
        <f>[6]Ex29!D9*100</f>
        <v>1.8068729450579701</v>
      </c>
      <c r="G123" s="64">
        <f>[6]Ex29!E9*100</f>
        <v>3.78970276095342</v>
      </c>
      <c r="H123" s="64">
        <f>[6]Ex29!F9*100</f>
        <v>5.7390562835812799</v>
      </c>
      <c r="I123" s="64">
        <f>[6]Ex29!G9*100</f>
        <v>6.9013318831517703</v>
      </c>
      <c r="J123" s="64">
        <f>[6]Ex29!H9*100</f>
        <v>7.6983769013818497</v>
      </c>
      <c r="K123" s="64">
        <f>[6]Ex29!I9*100</f>
        <v>7.6983769013818497</v>
      </c>
      <c r="L123" s="64">
        <f>[6]Ex29!J9*100</f>
        <v>7.6983769013818497</v>
      </c>
      <c r="M123" s="64">
        <f>[6]Ex29!K9*100</f>
        <v>7.6983769013818497</v>
      </c>
      <c r="N123" s="64">
        <f>[6]Ex29!L9*100</f>
        <v>7.6983769013818497</v>
      </c>
      <c r="O123" s="82">
        <f>[6]Ex31!$D$7</f>
        <v>61.652229293585201</v>
      </c>
      <c r="P123" s="35">
        <f t="shared" si="14"/>
        <v>0.61652229293585203</v>
      </c>
      <c r="Q123" s="35">
        <f t="shared" si="15"/>
        <v>0.38347770706414797</v>
      </c>
      <c r="R123" s="74">
        <v>2.772273199112503E-2</v>
      </c>
      <c r="S123" s="74">
        <v>5.2552312985644195E-2</v>
      </c>
      <c r="T123" s="74">
        <v>6.5436848687674493E-2</v>
      </c>
      <c r="U123" s="74">
        <v>7.2433611090841968E-2</v>
      </c>
      <c r="V123" s="74">
        <v>7.4224910829191248E-2</v>
      </c>
      <c r="W123" s="74">
        <v>7.4549612658659198E-2</v>
      </c>
      <c r="X123" s="74">
        <v>7.2822414639098776E-2</v>
      </c>
      <c r="Y123" s="74">
        <v>7.1491302728553779E-2</v>
      </c>
      <c r="Z123" s="74">
        <v>7.0431948046167384E-2</v>
      </c>
      <c r="AA123" s="74">
        <v>6.9567460334928513E-2</v>
      </c>
    </row>
    <row r="124" spans="1:30" ht="14.5">
      <c r="B124" s="83" t="str">
        <f>[6]Ex29!$A$1</f>
        <v>Exhibit 29 - Average Ba cumulative default rates by economic region, 1995-2017</v>
      </c>
      <c r="C124" s="61"/>
      <c r="D124" s="61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59"/>
      <c r="P124" s="59"/>
      <c r="Q124" s="59"/>
      <c r="R124" s="59"/>
      <c r="V124" s="10"/>
    </row>
    <row r="125" spans="1:30" ht="15" thickBot="1">
      <c r="B125" s="67"/>
      <c r="C125" s="61"/>
      <c r="D125" s="61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59"/>
      <c r="P125" s="59"/>
      <c r="Q125" s="59"/>
      <c r="R125" s="59"/>
    </row>
    <row r="126" spans="1:30">
      <c r="P126" s="1"/>
      <c r="Q126" s="1"/>
    </row>
    <row r="127" spans="1:30">
      <c r="C127" s="84"/>
      <c r="D127" s="84"/>
      <c r="E127" s="85" t="s">
        <v>60</v>
      </c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</row>
    <row r="128" spans="1:30" ht="14.5">
      <c r="B128" s="62" t="s">
        <v>61</v>
      </c>
      <c r="C128" s="1" t="s">
        <v>62</v>
      </c>
      <c r="D128" s="1" t="s">
        <v>63</v>
      </c>
      <c r="E128" s="86">
        <v>9.7000000000000003E-3</v>
      </c>
      <c r="F128" s="86">
        <v>1.89E-2</v>
      </c>
      <c r="G128" s="86">
        <v>2.6700000000000002E-2</v>
      </c>
      <c r="H128" s="86">
        <v>3.3099999999999997E-2</v>
      </c>
      <c r="I128" s="86">
        <v>3.8100000000000002E-2</v>
      </c>
      <c r="J128" s="86">
        <v>4.2099999999999999E-2</v>
      </c>
      <c r="K128" s="86">
        <v>4.4600000000000001E-2</v>
      </c>
      <c r="L128" s="86">
        <v>4.6300000000000001E-2</v>
      </c>
      <c r="M128" s="86">
        <v>4.7500000000000001E-2</v>
      </c>
      <c r="N128" s="86">
        <v>4.8300000000000003E-2</v>
      </c>
      <c r="O128" s="75">
        <v>83.4</v>
      </c>
      <c r="P128" s="37">
        <f t="shared" ref="P128:P130" si="16">O128/100</f>
        <v>0.83400000000000007</v>
      </c>
      <c r="Q128" s="37">
        <f t="shared" ref="Q128:Q130" si="17">1-P128</f>
        <v>0.16599999999999993</v>
      </c>
      <c r="R128" s="17">
        <v>1.4946723405623483E-2</v>
      </c>
      <c r="S128" s="17">
        <v>2.5030371960241132E-2</v>
      </c>
      <c r="T128" s="17">
        <v>2.7162071300851433E-2</v>
      </c>
      <c r="U128" s="17">
        <v>2.8247277445119401E-2</v>
      </c>
      <c r="V128" s="17">
        <v>2.8839665040363699E-2</v>
      </c>
      <c r="W128" s="17">
        <v>2.9192663026295182E-2</v>
      </c>
      <c r="X128" s="17">
        <v>2.9313346523695091E-2</v>
      </c>
      <c r="Y128" s="17">
        <v>2.9348725289927977E-2</v>
      </c>
      <c r="Z128" s="17">
        <v>2.9328504572755425E-2</v>
      </c>
      <c r="AA128" s="17">
        <v>2.9328504572755425E-2</v>
      </c>
    </row>
    <row r="129" spans="3:27" ht="14.5">
      <c r="D129" s="1" t="s">
        <v>64</v>
      </c>
      <c r="E129" s="86">
        <v>1.35E-2</v>
      </c>
      <c r="F129" s="86">
        <v>2.7E-2</v>
      </c>
      <c r="G129" s="86">
        <v>3.9699999999999999E-2</v>
      </c>
      <c r="H129" s="86">
        <v>5.0999999999999997E-2</v>
      </c>
      <c r="I129" s="86">
        <v>5.9700000000000003E-2</v>
      </c>
      <c r="J129" s="86">
        <v>6.5799999999999997E-2</v>
      </c>
      <c r="K129" s="86">
        <v>7.0000000000000007E-2</v>
      </c>
      <c r="L129" s="86">
        <v>7.3599999999999999E-2</v>
      </c>
      <c r="M129" s="86">
        <v>7.6300000000000007E-2</v>
      </c>
      <c r="N129" s="86">
        <v>7.8200000000000006E-2</v>
      </c>
      <c r="O129" s="75">
        <v>85.9</v>
      </c>
      <c r="P129" s="37">
        <f t="shared" si="16"/>
        <v>0.8590000000000001</v>
      </c>
      <c r="Q129" s="37">
        <f t="shared" si="17"/>
        <v>0.1409999999999999</v>
      </c>
      <c r="R129" s="87">
        <v>1.5351450813079068E-2</v>
      </c>
      <c r="S129" s="87">
        <v>2.5377957067308769E-2</v>
      </c>
      <c r="T129" s="87">
        <v>2.7638280730249494E-2</v>
      </c>
      <c r="U129" s="87">
        <v>2.880115968508315E-2</v>
      </c>
      <c r="V129" s="87">
        <v>2.9333388935276629E-2</v>
      </c>
      <c r="W129" s="87">
        <v>2.9510589617199875E-2</v>
      </c>
      <c r="X129" s="87">
        <v>2.9517507243650192E-2</v>
      </c>
      <c r="Y129" s="87">
        <v>2.9492733706794297E-2</v>
      </c>
      <c r="Z129" s="87">
        <v>2.9424821237165041E-2</v>
      </c>
      <c r="AA129" s="87">
        <v>2.9329879055321424E-2</v>
      </c>
    </row>
    <row r="130" spans="3:27" ht="14.5">
      <c r="C130" s="84"/>
      <c r="D130" s="84" t="s">
        <v>65</v>
      </c>
      <c r="E130" s="86">
        <v>8.8000000000000005E-3</v>
      </c>
      <c r="F130" s="86">
        <v>1.66E-2</v>
      </c>
      <c r="G130" s="86">
        <v>2.3800000000000002E-2</v>
      </c>
      <c r="H130" s="86">
        <v>3.0099999999999998E-2</v>
      </c>
      <c r="I130" s="86">
        <v>3.5799999999999998E-2</v>
      </c>
      <c r="J130" s="86">
        <v>3.9800000000000002E-2</v>
      </c>
      <c r="K130" s="86">
        <v>4.2700000000000002E-2</v>
      </c>
      <c r="L130" s="86">
        <v>4.4600000000000001E-2</v>
      </c>
      <c r="M130" s="86">
        <v>4.4999999999999998E-2</v>
      </c>
      <c r="N130" s="86">
        <v>4.53E-2</v>
      </c>
      <c r="O130" s="75">
        <v>80.2</v>
      </c>
      <c r="P130" s="88">
        <f t="shared" si="16"/>
        <v>0.80200000000000005</v>
      </c>
      <c r="Q130" s="88">
        <f t="shared" si="17"/>
        <v>0.19799999999999995</v>
      </c>
      <c r="R130" s="89">
        <v>1.6815858179765018E-2</v>
      </c>
      <c r="S130" s="89">
        <v>2.8091733576876644E-2</v>
      </c>
      <c r="T130" s="89">
        <v>3.0670674282111114E-2</v>
      </c>
      <c r="U130" s="89">
        <f>'ICS-Vasicek (model)'!$B$19</f>
        <v>1.3457808659069146E-2</v>
      </c>
      <c r="V130" s="89">
        <v>3.3092258513166495E-2</v>
      </c>
      <c r="W130" s="89">
        <v>3.356785247357455E-2</v>
      </c>
      <c r="X130" s="89">
        <v>3.3809517484046099E-2</v>
      </c>
      <c r="Y130" s="89">
        <v>3.3893927083748478E-2</v>
      </c>
      <c r="Z130" s="89">
        <v>3.3786075967650972E-2</v>
      </c>
      <c r="AA130" s="89">
        <v>3.370691246793981E-2</v>
      </c>
    </row>
    <row r="131" spans="3:27" ht="14.5">
      <c r="C131" s="1" t="s">
        <v>66</v>
      </c>
      <c r="D131" s="1" t="s">
        <v>63</v>
      </c>
      <c r="E131" s="86">
        <v>9.1999999999999998E-3</v>
      </c>
      <c r="F131" s="86">
        <v>1.7999999999999999E-2</v>
      </c>
      <c r="G131" s="86">
        <v>2.5499999999999998E-2</v>
      </c>
      <c r="H131" s="86">
        <v>3.1800000000000002E-2</v>
      </c>
      <c r="I131" s="86">
        <v>3.6799999999999999E-2</v>
      </c>
      <c r="J131" s="86">
        <v>4.07E-2</v>
      </c>
      <c r="K131" s="86">
        <v>4.3200000000000002E-2</v>
      </c>
      <c r="L131" s="86">
        <v>4.4999999999999998E-2</v>
      </c>
      <c r="M131" s="86">
        <v>4.6100000000000002E-2</v>
      </c>
      <c r="N131" s="86">
        <v>4.6800000000000001E-2</v>
      </c>
      <c r="O131" s="1">
        <v>83.9</v>
      </c>
      <c r="P131" s="37">
        <f t="shared" si="14"/>
        <v>0.83900000000000008</v>
      </c>
      <c r="Q131" s="37">
        <f t="shared" si="15"/>
        <v>0.16099999999999992</v>
      </c>
      <c r="R131" s="17">
        <v>1.4045318441815507E-2</v>
      </c>
      <c r="S131" s="17">
        <v>2.3615787835811235E-2</v>
      </c>
      <c r="T131" s="17">
        <v>2.5664989946746722E-2</v>
      </c>
      <c r="U131" s="17">
        <v>2.6745089534861065E-2</v>
      </c>
      <c r="V131" s="17">
        <v>2.7350611661561004E-2</v>
      </c>
      <c r="W131" s="17">
        <v>2.7697334486987142E-2</v>
      </c>
      <c r="X131" s="17">
        <v>2.7825589477936306E-2</v>
      </c>
      <c r="Y131" s="17">
        <v>2.7878246577468992E-2</v>
      </c>
      <c r="Z131" s="17">
        <v>2.7870079483641456E-2</v>
      </c>
      <c r="AA131" s="17">
        <v>2.7842239849935349E-2</v>
      </c>
    </row>
    <row r="132" spans="3:27" ht="14.5">
      <c r="D132" s="1" t="s">
        <v>64</v>
      </c>
      <c r="E132" s="86">
        <v>1.34E-2</v>
      </c>
      <c r="F132" s="86">
        <v>2.6700000000000002E-2</v>
      </c>
      <c r="G132" s="86">
        <v>3.95E-2</v>
      </c>
      <c r="H132" s="86">
        <v>5.1200000000000002E-2</v>
      </c>
      <c r="I132" s="86">
        <v>5.9900000000000002E-2</v>
      </c>
      <c r="J132" s="86">
        <v>6.6100000000000006E-2</v>
      </c>
      <c r="K132" s="86">
        <v>7.0699999999999999E-2</v>
      </c>
      <c r="L132" s="86">
        <v>7.4800000000000005E-2</v>
      </c>
      <c r="M132" s="86">
        <v>7.7600000000000002E-2</v>
      </c>
      <c r="N132" s="86">
        <v>7.9799999999999996E-2</v>
      </c>
      <c r="O132" s="75">
        <v>86.4</v>
      </c>
      <c r="P132" s="37">
        <f t="shared" si="14"/>
        <v>0.8640000000000001</v>
      </c>
      <c r="Q132" s="37">
        <f t="shared" si="15"/>
        <v>0.1359999999999999</v>
      </c>
      <c r="R132" s="87">
        <v>1.4745920243150638E-2</v>
      </c>
      <c r="S132" s="87">
        <v>2.435787293996565E-2</v>
      </c>
      <c r="T132" s="87">
        <v>2.6571106127622337E-2</v>
      </c>
      <c r="U132" s="87">
        <v>2.7746919846076197E-2</v>
      </c>
      <c r="V132" s="87">
        <v>2.8251712159119549E-2</v>
      </c>
      <c r="W132" s="87">
        <v>2.8424364849532396E-2</v>
      </c>
      <c r="X132" s="87">
        <v>2.8452977313225904E-2</v>
      </c>
      <c r="Y132" s="87">
        <v>2.8450511277952915E-2</v>
      </c>
      <c r="Z132" s="87">
        <v>2.8378920833705922E-2</v>
      </c>
      <c r="AA132" s="87">
        <v>2.8291268179597422E-2</v>
      </c>
    </row>
    <row r="133" spans="3:27" ht="14.5">
      <c r="C133" s="84"/>
      <c r="D133" s="84" t="s">
        <v>65</v>
      </c>
      <c r="E133" s="90">
        <v>8.0999999999999996E-3</v>
      </c>
      <c r="F133" s="90">
        <v>1.54E-2</v>
      </c>
      <c r="G133" s="90">
        <v>2.2200000000000001E-2</v>
      </c>
      <c r="H133" s="90">
        <v>2.8299999999999999E-2</v>
      </c>
      <c r="I133" s="90">
        <v>3.39E-2</v>
      </c>
      <c r="J133" s="90">
        <v>3.8100000000000002E-2</v>
      </c>
      <c r="K133" s="90">
        <v>4.0899999999999999E-2</v>
      </c>
      <c r="L133" s="90">
        <v>4.2799999999999998E-2</v>
      </c>
      <c r="M133" s="90">
        <v>4.3099999999999999E-2</v>
      </c>
      <c r="N133" s="90">
        <v>4.3499999999999997E-2</v>
      </c>
      <c r="O133" s="91">
        <v>81.2</v>
      </c>
      <c r="P133" s="88">
        <f t="shared" si="14"/>
        <v>0.81200000000000006</v>
      </c>
      <c r="Q133" s="88">
        <f t="shared" si="15"/>
        <v>0.18799999999999994</v>
      </c>
      <c r="R133" s="89">
        <v>1.5177334009326079E-2</v>
      </c>
      <c r="S133" s="89">
        <v>2.5522786897602248E-2</v>
      </c>
      <c r="T133" s="89">
        <v>2.7939644600479152E-2</v>
      </c>
      <c r="U133" s="89">
        <v>2.934393335901149E-2</v>
      </c>
      <c r="V133" s="89">
        <v>3.0314072892169489E-2</v>
      </c>
      <c r="W133" s="89">
        <v>3.0841497110036774E-2</v>
      </c>
      <c r="X133" s="89">
        <v>3.1071320877132571E-2</v>
      </c>
      <c r="Y133" s="89">
        <v>3.11610335155873E-2</v>
      </c>
      <c r="Z133" s="89">
        <v>3.1042606758472951E-2</v>
      </c>
      <c r="AA133" s="89">
        <v>3.0979181019167232E-2</v>
      </c>
    </row>
    <row r="134" spans="3:27" ht="14.5">
      <c r="C134" s="1" t="s">
        <v>67</v>
      </c>
      <c r="D134" s="1" t="str">
        <f>D131</f>
        <v>Infrastructure</v>
      </c>
      <c r="E134" s="86">
        <v>1.5599999999999999E-2</v>
      </c>
      <c r="F134" s="86">
        <v>3.0599999999999999E-2</v>
      </c>
      <c r="G134" s="86">
        <v>4.2599999999999999E-2</v>
      </c>
      <c r="H134" s="86">
        <v>5.1700000000000003E-2</v>
      </c>
      <c r="I134" s="86">
        <v>5.8400000000000001E-2</v>
      </c>
      <c r="J134" s="86">
        <v>6.3399999999999998E-2</v>
      </c>
      <c r="K134" s="86">
        <v>6.5699999999999995E-2</v>
      </c>
      <c r="L134" s="86">
        <v>6.7500000000000004E-2</v>
      </c>
      <c r="M134" s="86">
        <v>6.83E-2</v>
      </c>
      <c r="N134" s="86">
        <v>6.9000000000000006E-2</v>
      </c>
      <c r="O134" s="1">
        <v>83.8</v>
      </c>
      <c r="P134" s="37">
        <f t="shared" si="14"/>
        <v>0.83799999999999997</v>
      </c>
      <c r="Q134" s="37">
        <f t="shared" si="15"/>
        <v>0.16200000000000003</v>
      </c>
      <c r="R134" s="17">
        <v>1.9095738447366187E-2</v>
      </c>
      <c r="S134" s="17">
        <v>3.1185427431870499E-2</v>
      </c>
      <c r="T134" s="17">
        <v>3.3456095213392864E-2</v>
      </c>
      <c r="U134" s="17">
        <v>3.4410727456510554E-2</v>
      </c>
      <c r="V134" s="17">
        <v>3.4827135753753839E-2</v>
      </c>
      <c r="W134" s="17">
        <v>3.5000716845958277E-2</v>
      </c>
      <c r="X134" s="17">
        <v>3.4933252686974683E-2</v>
      </c>
      <c r="Y134" s="17">
        <v>3.4863913352975485E-2</v>
      </c>
      <c r="Z134" s="17">
        <v>3.4757744485972991E-2</v>
      </c>
      <c r="AA134" s="17">
        <v>3.4676960444009176E-2</v>
      </c>
    </row>
    <row r="135" spans="3:27" ht="14.5">
      <c r="D135" s="1" t="str">
        <f>D132</f>
        <v>Non-green infrastructure</v>
      </c>
      <c r="E135" s="86">
        <v>1.1299999999999999E-2</v>
      </c>
      <c r="F135" s="86">
        <v>2.3400000000000001E-2</v>
      </c>
      <c r="G135" s="86">
        <v>3.2899999999999999E-2</v>
      </c>
      <c r="H135" s="86">
        <v>4.07E-2</v>
      </c>
      <c r="I135" s="86">
        <v>4.65E-2</v>
      </c>
      <c r="J135" s="86">
        <v>5.0200000000000002E-2</v>
      </c>
      <c r="K135" s="86">
        <v>5.0200000000000002E-2</v>
      </c>
      <c r="L135" s="86">
        <v>5.0200000000000002E-2</v>
      </c>
      <c r="M135" s="86">
        <v>5.0200000000000002E-2</v>
      </c>
      <c r="N135" s="86">
        <v>5.0200000000000002E-2</v>
      </c>
      <c r="O135" s="75">
        <v>86.9</v>
      </c>
      <c r="P135" s="37">
        <f t="shared" si="14"/>
        <v>0.86900000000000011</v>
      </c>
      <c r="Q135" s="37">
        <f t="shared" si="15"/>
        <v>0.13099999999999989</v>
      </c>
      <c r="R135" s="87">
        <v>1.2897071918676287E-2</v>
      </c>
      <c r="S135" s="87">
        <v>2.1735817768582404E-2</v>
      </c>
      <c r="T135" s="87">
        <v>2.3468294296596165E-2</v>
      </c>
      <c r="U135" s="87">
        <v>2.4311816093973634E-2</v>
      </c>
      <c r="V135" s="87">
        <v>2.4707120769335577E-2</v>
      </c>
      <c r="W135" s="87">
        <v>2.4827210469577164E-2</v>
      </c>
      <c r="X135" s="87">
        <v>2.4619943886119742E-2</v>
      </c>
      <c r="Y135" s="87">
        <v>2.4476716726030912E-2</v>
      </c>
      <c r="Z135" s="87">
        <v>2.4377415032170696E-2</v>
      </c>
      <c r="AA135" s="87">
        <v>2.4309391883584254E-2</v>
      </c>
    </row>
    <row r="136" spans="3:27" ht="14.5">
      <c r="C136" s="84"/>
      <c r="D136" s="84" t="str">
        <f>D133</f>
        <v>Green Infrastructure</v>
      </c>
      <c r="E136" s="90">
        <v>1.8200000000000001E-2</v>
      </c>
      <c r="F136" s="90">
        <v>3.49E-2</v>
      </c>
      <c r="G136" s="90">
        <v>4.7300000000000002E-2</v>
      </c>
      <c r="H136" s="90">
        <v>5.2499999999999998E-2</v>
      </c>
      <c r="I136" s="90">
        <v>5.79E-2</v>
      </c>
      <c r="J136" s="90">
        <v>6.0699999999999997E-2</v>
      </c>
      <c r="K136" s="90">
        <v>6.3500000000000001E-2</v>
      </c>
      <c r="L136" s="90">
        <v>6.6500000000000004E-2</v>
      </c>
      <c r="M136" s="90">
        <v>6.6500000000000004E-2</v>
      </c>
      <c r="N136" s="90">
        <v>6.6500000000000004E-2</v>
      </c>
      <c r="O136" s="91">
        <v>76.599999999999994</v>
      </c>
      <c r="P136" s="88">
        <f t="shared" si="14"/>
        <v>0.7659999999999999</v>
      </c>
      <c r="Q136" s="88">
        <f t="shared" si="15"/>
        <v>0.2340000000000001</v>
      </c>
      <c r="R136" s="89">
        <v>2.9962987772015483E-2</v>
      </c>
      <c r="S136" s="89">
        <v>4.8384183355747498E-2</v>
      </c>
      <c r="T136" s="89">
        <v>5.1545236083389817E-2</v>
      </c>
      <c r="U136" s="89">
        <v>5.3095795582023639E-2</v>
      </c>
      <c r="V136" s="89">
        <v>5.2598589648012367E-2</v>
      </c>
      <c r="W136" s="89">
        <v>5.2681489302671872E-2</v>
      </c>
      <c r="X136" s="89">
        <v>5.2795741029678878E-2</v>
      </c>
      <c r="Y136" s="89">
        <v>5.2940298760605867E-2</v>
      </c>
      <c r="Z136" s="89">
        <v>5.2815971410904654E-2</v>
      </c>
      <c r="AA136" s="89">
        <v>5.2742366246308924E-2</v>
      </c>
    </row>
    <row r="137" spans="3:27" ht="14.5">
      <c r="C137" s="1" t="s">
        <v>68</v>
      </c>
      <c r="D137" s="1" t="str">
        <f t="shared" ref="D137:D139" si="18">D134</f>
        <v>Infrastructure</v>
      </c>
      <c r="E137" s="92">
        <v>1.6199999999999999E-2</v>
      </c>
      <c r="F137" s="86">
        <v>3.1800000000000002E-2</v>
      </c>
      <c r="G137" s="86">
        <v>4.3700000000000003E-2</v>
      </c>
      <c r="H137" s="86">
        <v>5.2200000000000003E-2</v>
      </c>
      <c r="I137" s="86">
        <v>5.8900000000000001E-2</v>
      </c>
      <c r="J137" s="86">
        <v>6.3899999999999998E-2</v>
      </c>
      <c r="K137" s="86">
        <v>6.6400000000000001E-2</v>
      </c>
      <c r="L137" s="86">
        <v>6.83E-2</v>
      </c>
      <c r="M137" s="86">
        <v>6.9500000000000006E-2</v>
      </c>
      <c r="N137" s="86">
        <v>7.0499999999999993E-2</v>
      </c>
      <c r="O137" s="1">
        <v>80.400000000000006</v>
      </c>
      <c r="P137" s="37">
        <f t="shared" si="14"/>
        <v>0.80400000000000005</v>
      </c>
      <c r="Q137" s="37">
        <f t="shared" si="15"/>
        <v>0.19599999999999995</v>
      </c>
      <c r="R137" s="17">
        <v>2.3580269557114453E-2</v>
      </c>
      <c r="S137" s="17">
        <v>3.8485895841068783E-2</v>
      </c>
      <c r="T137" s="17">
        <v>4.1157737899518418E-2</v>
      </c>
      <c r="U137" s="17">
        <v>4.2199465098668752E-2</v>
      </c>
      <c r="V137" s="17">
        <v>4.272067044841555E-2</v>
      </c>
      <c r="W137" s="17">
        <v>4.2948005504499787E-2</v>
      </c>
      <c r="X137" s="17">
        <v>4.2904011800594291E-2</v>
      </c>
      <c r="Y137" s="17">
        <v>4.2842498758310726E-2</v>
      </c>
      <c r="Z137" s="17">
        <v>4.2757259221625668E-2</v>
      </c>
      <c r="AA137" s="17">
        <v>4.2688155176884929E-2</v>
      </c>
    </row>
    <row r="138" spans="3:27" ht="14.5">
      <c r="D138" s="1" t="str">
        <f t="shared" si="18"/>
        <v>Non-green infrastructure</v>
      </c>
      <c r="E138" s="92">
        <v>1.8800000000000001E-2</v>
      </c>
      <c r="F138" s="86">
        <v>3.8800000000000001E-2</v>
      </c>
      <c r="G138" s="86">
        <v>5.3400000000000003E-2</v>
      </c>
      <c r="H138" s="86">
        <v>6.4500000000000002E-2</v>
      </c>
      <c r="I138" s="86">
        <v>7.3800000000000004E-2</v>
      </c>
      <c r="J138" s="86">
        <v>8.1100000000000005E-2</v>
      </c>
      <c r="K138" s="86">
        <v>8.1100000000000005E-2</v>
      </c>
      <c r="L138" s="86">
        <v>8.1100000000000005E-2</v>
      </c>
      <c r="M138" s="86">
        <v>8.1100000000000005E-2</v>
      </c>
      <c r="N138" s="86">
        <v>8.1100000000000005E-2</v>
      </c>
      <c r="O138" s="93">
        <v>84</v>
      </c>
      <c r="P138" s="37">
        <f t="shared" si="14"/>
        <v>0.84</v>
      </c>
      <c r="Q138" s="37">
        <f t="shared" si="15"/>
        <v>0.16000000000000003</v>
      </c>
      <c r="R138" s="87">
        <v>2.0843349912571987E-2</v>
      </c>
      <c r="S138" s="87">
        <v>3.4102570255959551E-2</v>
      </c>
      <c r="T138" s="87">
        <v>3.633174517102003E-2</v>
      </c>
      <c r="U138" s="87">
        <v>3.7206370714290504E-2</v>
      </c>
      <c r="V138" s="87">
        <v>3.7638245197071464E-2</v>
      </c>
      <c r="W138" s="87">
        <v>3.7801173499348854E-2</v>
      </c>
      <c r="X138" s="87">
        <v>3.7464141595838496E-2</v>
      </c>
      <c r="Y138" s="87">
        <v>3.721702445717151E-2</v>
      </c>
      <c r="Z138" s="87">
        <v>3.7031866418584636E-2</v>
      </c>
      <c r="AA138" s="87">
        <v>3.6891080503697382E-2</v>
      </c>
    </row>
    <row r="139" spans="3:27" ht="14.5">
      <c r="D139" s="1" t="str">
        <f t="shared" si="18"/>
        <v>Green Infrastructure</v>
      </c>
      <c r="E139" s="92">
        <v>1.95E-2</v>
      </c>
      <c r="F139" s="86">
        <v>3.61E-2</v>
      </c>
      <c r="G139" s="86">
        <v>4.9299999999999997E-2</v>
      </c>
      <c r="H139" s="86">
        <v>5.8599999999999999E-2</v>
      </c>
      <c r="I139" s="86">
        <v>6.8500000000000005E-2</v>
      </c>
      <c r="J139" s="86">
        <v>7.3700000000000002E-2</v>
      </c>
      <c r="K139" s="86">
        <v>7.9299999999999995E-2</v>
      </c>
      <c r="L139" s="86">
        <v>8.5000000000000006E-2</v>
      </c>
      <c r="M139" s="86">
        <v>8.5000000000000006E-2</v>
      </c>
      <c r="N139" s="86">
        <v>8.5000000000000006E-2</v>
      </c>
      <c r="O139" s="75">
        <v>65.7</v>
      </c>
      <c r="P139" s="37">
        <f t="shared" si="14"/>
        <v>0.65700000000000003</v>
      </c>
      <c r="Q139" s="37">
        <f t="shared" si="15"/>
        <v>0.34299999999999997</v>
      </c>
      <c r="R139" s="89">
        <v>4.5555642835581202E-2</v>
      </c>
      <c r="S139" s="89">
        <v>7.2935343825115656E-2</v>
      </c>
      <c r="T139" s="89">
        <v>7.7922592807287916E-2</v>
      </c>
      <c r="U139" s="89">
        <v>7.9888108264042981E-2</v>
      </c>
      <c r="V139" s="89">
        <v>8.1455833126481886E-2</v>
      </c>
      <c r="W139" s="89">
        <v>8.1804766963345904E-2</v>
      </c>
      <c r="X139" s="89">
        <v>8.218836897289146E-2</v>
      </c>
      <c r="Y139" s="89">
        <v>8.2525581692411615E-2</v>
      </c>
      <c r="Z139" s="89">
        <v>8.2146782346542602E-2</v>
      </c>
      <c r="AA139" s="89">
        <v>8.1866715309157623E-2</v>
      </c>
    </row>
    <row r="140" spans="3:27">
      <c r="P140" s="1"/>
      <c r="R140" s="94">
        <f>'ICS-Vasicek (model)'!$B$17</f>
        <v>7.8849268539477532E-3</v>
      </c>
      <c r="S140" s="94">
        <f>'ICS-Vasicek (model)'!$B$19</f>
        <v>1.3457808659069146E-2</v>
      </c>
      <c r="T140" s="94">
        <f>'ICS-Vasicek (model)'!$B$19</f>
        <v>1.3457808659069146E-2</v>
      </c>
      <c r="U140" s="94">
        <f>'ICS-Vasicek (model)'!$B$19</f>
        <v>1.3457808659069146E-2</v>
      </c>
      <c r="V140" s="94">
        <f>'ICS-Vasicek (model)'!$B$19</f>
        <v>1.3457808659069146E-2</v>
      </c>
      <c r="W140" s="94">
        <f>'ICS-Vasicek (model)'!$B$19</f>
        <v>1.3457808659069146E-2</v>
      </c>
      <c r="X140" s="94">
        <f>'ICS-Vasicek (model)'!$B$19</f>
        <v>1.3457808659069146E-2</v>
      </c>
      <c r="Y140" s="94">
        <f>'ICS-Vasicek (model)'!$B$19</f>
        <v>1.3457808659069146E-2</v>
      </c>
      <c r="Z140" s="94">
        <f>'ICS-Vasicek (model)'!$B$19</f>
        <v>1.3457808659069146E-2</v>
      </c>
      <c r="AA140" s="94">
        <f>'ICS-Vasicek (model)'!$B$19</f>
        <v>1.3457808659069146E-2</v>
      </c>
    </row>
    <row r="141" spans="3:27">
      <c r="P141" s="1"/>
    </row>
    <row r="142" spans="3:27">
      <c r="P142" s="1"/>
      <c r="R142" s="95" t="s">
        <v>0</v>
      </c>
      <c r="S142" s="96">
        <f>Q147</f>
        <v>0.45</v>
      </c>
    </row>
    <row r="143" spans="3:27">
      <c r="R143" s="97" t="s">
        <v>11</v>
      </c>
      <c r="S143" s="98">
        <v>2</v>
      </c>
    </row>
    <row r="144" spans="3:27">
      <c r="R144" s="97" t="s">
        <v>69</v>
      </c>
      <c r="S144" s="99">
        <f>M158</f>
        <v>8.5000000000000006E-2</v>
      </c>
    </row>
    <row r="145" spans="3:28">
      <c r="R145" s="100" t="s">
        <v>70</v>
      </c>
      <c r="S145" s="101">
        <f>E158</f>
        <v>1.95E-2</v>
      </c>
    </row>
    <row r="146" spans="3:28">
      <c r="C146" s="84"/>
      <c r="D146" s="84"/>
      <c r="E146" s="85" t="s">
        <v>71</v>
      </c>
      <c r="F146" s="84"/>
      <c r="G146" s="84"/>
      <c r="H146" s="84"/>
      <c r="I146" s="84"/>
      <c r="J146" s="84"/>
      <c r="K146" s="84"/>
      <c r="L146" s="84"/>
      <c r="M146" s="84"/>
      <c r="N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</row>
    <row r="147" spans="3:28" ht="14.5">
      <c r="C147" s="1" t="s">
        <v>62</v>
      </c>
      <c r="D147" s="1" t="s">
        <v>63</v>
      </c>
      <c r="E147" s="102">
        <f>E128</f>
        <v>9.7000000000000003E-3</v>
      </c>
      <c r="F147" s="102">
        <f t="shared" ref="F147:N147" si="19">F128</f>
        <v>1.89E-2</v>
      </c>
      <c r="G147" s="102">
        <f t="shared" si="19"/>
        <v>2.6700000000000002E-2</v>
      </c>
      <c r="H147" s="102">
        <f t="shared" si="19"/>
        <v>3.3099999999999997E-2</v>
      </c>
      <c r="I147" s="102">
        <f t="shared" si="19"/>
        <v>3.8100000000000002E-2</v>
      </c>
      <c r="J147" s="102">
        <f t="shared" si="19"/>
        <v>4.2099999999999999E-2</v>
      </c>
      <c r="K147" s="102">
        <f t="shared" si="19"/>
        <v>4.4600000000000001E-2</v>
      </c>
      <c r="L147" s="102">
        <f t="shared" si="19"/>
        <v>4.6300000000000001E-2</v>
      </c>
      <c r="M147" s="102">
        <f t="shared" si="19"/>
        <v>4.7500000000000001E-2</v>
      </c>
      <c r="N147" s="102">
        <f t="shared" si="19"/>
        <v>4.8300000000000003E-2</v>
      </c>
      <c r="Q147" s="103">
        <v>0.45</v>
      </c>
      <c r="R147" s="17">
        <v>4.051822609958175E-2</v>
      </c>
      <c r="S147" s="17">
        <v>6.826207169404086E-2</v>
      </c>
      <c r="T147" s="17">
        <v>7.4280331609767242E-2</v>
      </c>
      <c r="U147" s="17">
        <v>7.745663885719456E-2</v>
      </c>
      <c r="V147" s="17">
        <v>7.9276125206719977E-2</v>
      </c>
      <c r="W147" s="17">
        <v>8.0428505083933927E-2</v>
      </c>
      <c r="X147" s="17">
        <v>8.0907877844341808E-2</v>
      </c>
      <c r="Y147" s="17">
        <v>8.1132928875438104E-2</v>
      </c>
      <c r="Z147" s="17">
        <v>8.1247968932433329E-2</v>
      </c>
      <c r="AA147" s="17">
        <v>8.1295490430125156E-2</v>
      </c>
    </row>
    <row r="148" spans="3:28" ht="14.5">
      <c r="D148" s="1" t="s">
        <v>64</v>
      </c>
      <c r="E148" s="102">
        <f t="shared" ref="E148:N158" si="20">E129</f>
        <v>1.35E-2</v>
      </c>
      <c r="F148" s="102">
        <f t="shared" si="20"/>
        <v>2.7E-2</v>
      </c>
      <c r="G148" s="102">
        <f t="shared" si="20"/>
        <v>3.9699999999999999E-2</v>
      </c>
      <c r="H148" s="102">
        <f t="shared" si="20"/>
        <v>5.0999999999999997E-2</v>
      </c>
      <c r="I148" s="102">
        <f t="shared" si="20"/>
        <v>5.9700000000000003E-2</v>
      </c>
      <c r="J148" s="102">
        <f t="shared" si="20"/>
        <v>6.5799999999999997E-2</v>
      </c>
      <c r="K148" s="102">
        <f t="shared" si="20"/>
        <v>7.0000000000000007E-2</v>
      </c>
      <c r="L148" s="102">
        <f t="shared" si="20"/>
        <v>7.3599999999999999E-2</v>
      </c>
      <c r="M148" s="102">
        <f t="shared" si="20"/>
        <v>7.6300000000000007E-2</v>
      </c>
      <c r="N148" s="102">
        <f t="shared" si="20"/>
        <v>7.8200000000000006E-2</v>
      </c>
      <c r="Q148" s="103">
        <v>0.45</v>
      </c>
      <c r="R148" s="87">
        <v>4.8993991956635362E-2</v>
      </c>
      <c r="S148" s="87">
        <v>8.1682810207666628E-2</v>
      </c>
      <c r="T148" s="87">
        <v>8.9348732831294825E-2</v>
      </c>
      <c r="U148" s="87">
        <v>9.3524188284295762E-2</v>
      </c>
      <c r="V148" s="87">
        <v>9.5625360159468542E-2</v>
      </c>
      <c r="W148" s="87">
        <v>9.6509744213573029E-2</v>
      </c>
      <c r="X148" s="87">
        <v>9.6784084089717559E-2</v>
      </c>
      <c r="Y148" s="87">
        <v>9.693939437637307E-2</v>
      </c>
      <c r="Z148" s="87">
        <v>9.6924322253560097E-2</v>
      </c>
      <c r="AA148" s="87">
        <v>9.6792743797935094E-2</v>
      </c>
    </row>
    <row r="149" spans="3:28" ht="14.5">
      <c r="C149" s="84"/>
      <c r="D149" s="84" t="s">
        <v>65</v>
      </c>
      <c r="E149" s="102">
        <f t="shared" si="20"/>
        <v>8.8000000000000005E-3</v>
      </c>
      <c r="F149" s="102">
        <f t="shared" si="20"/>
        <v>1.66E-2</v>
      </c>
      <c r="G149" s="102">
        <f t="shared" si="20"/>
        <v>2.3800000000000002E-2</v>
      </c>
      <c r="H149" s="102">
        <f t="shared" si="20"/>
        <v>3.0099999999999998E-2</v>
      </c>
      <c r="I149" s="102">
        <f t="shared" si="20"/>
        <v>3.5799999999999998E-2</v>
      </c>
      <c r="J149" s="102">
        <f t="shared" si="20"/>
        <v>3.9800000000000002E-2</v>
      </c>
      <c r="K149" s="102">
        <f t="shared" si="20"/>
        <v>4.2700000000000002E-2</v>
      </c>
      <c r="L149" s="102">
        <f t="shared" si="20"/>
        <v>4.4600000000000001E-2</v>
      </c>
      <c r="M149" s="102">
        <f t="shared" si="20"/>
        <v>4.4999999999999998E-2</v>
      </c>
      <c r="N149" s="102">
        <f t="shared" si="20"/>
        <v>4.53E-2</v>
      </c>
      <c r="Q149" s="103">
        <v>0.45</v>
      </c>
      <c r="R149" s="89">
        <v>3.8217859499465962E-2</v>
      </c>
      <c r="S149" s="89">
        <v>6.4140898953371203E-2</v>
      </c>
      <c r="T149" s="89">
        <v>7.0191439762097407E-2</v>
      </c>
      <c r="U149" s="89">
        <v>7.3673972270455218E-2</v>
      </c>
      <c r="V149" s="89">
        <v>7.610066287705014E-2</v>
      </c>
      <c r="W149" s="89">
        <v>7.7353581622304435E-2</v>
      </c>
      <c r="X149" s="89">
        <v>7.8049968535956069E-2</v>
      </c>
      <c r="Y149" s="89">
        <v>7.836244375122034E-2</v>
      </c>
      <c r="Z149" s="89">
        <v>7.8190541179012821E-2</v>
      </c>
      <c r="AA149" s="89">
        <v>7.8082548622042947E-2</v>
      </c>
    </row>
    <row r="150" spans="3:28" ht="14.5">
      <c r="C150" s="1" t="s">
        <v>66</v>
      </c>
      <c r="D150" s="1" t="s">
        <v>63</v>
      </c>
      <c r="E150" s="102">
        <f t="shared" si="20"/>
        <v>9.1999999999999998E-3</v>
      </c>
      <c r="F150" s="102">
        <f t="shared" si="20"/>
        <v>1.7999999999999999E-2</v>
      </c>
      <c r="G150" s="102">
        <f t="shared" si="20"/>
        <v>2.5499999999999998E-2</v>
      </c>
      <c r="H150" s="102">
        <f t="shared" si="20"/>
        <v>3.1800000000000002E-2</v>
      </c>
      <c r="I150" s="102">
        <f t="shared" si="20"/>
        <v>3.6799999999999999E-2</v>
      </c>
      <c r="J150" s="102">
        <f t="shared" si="20"/>
        <v>4.07E-2</v>
      </c>
      <c r="K150" s="102">
        <f t="shared" si="20"/>
        <v>4.3200000000000002E-2</v>
      </c>
      <c r="L150" s="102">
        <f t="shared" si="20"/>
        <v>4.4999999999999998E-2</v>
      </c>
      <c r="M150" s="102">
        <f t="shared" si="20"/>
        <v>4.6100000000000002E-2</v>
      </c>
      <c r="N150" s="102">
        <f t="shared" si="20"/>
        <v>4.6800000000000001E-2</v>
      </c>
      <c r="Q150" s="103">
        <v>0.45</v>
      </c>
      <c r="R150" s="17">
        <v>3.9257101234888084E-2</v>
      </c>
      <c r="S150" s="17">
        <v>6.6404603639434345E-2</v>
      </c>
      <c r="T150" s="17">
        <v>7.2363855157292212E-2</v>
      </c>
      <c r="U150" s="17">
        <v>7.561520498327759E-2</v>
      </c>
      <c r="V150" s="17">
        <v>7.7522828050387682E-2</v>
      </c>
      <c r="W150" s="17">
        <v>7.8685521196560526E-2</v>
      </c>
      <c r="X150" s="17">
        <v>7.9197306570682774E-2</v>
      </c>
      <c r="Y150" s="17">
        <v>7.9478253641707325E-2</v>
      </c>
      <c r="Z150" s="17">
        <v>7.9566855879913662E-2</v>
      </c>
      <c r="AA150" s="17">
        <v>7.9587954962772101E-2</v>
      </c>
    </row>
    <row r="151" spans="3:28" ht="14.5">
      <c r="D151" s="1" t="s">
        <v>64</v>
      </c>
      <c r="E151" s="102">
        <f t="shared" si="20"/>
        <v>1.34E-2</v>
      </c>
      <c r="F151" s="102">
        <f t="shared" si="20"/>
        <v>2.6700000000000002E-2</v>
      </c>
      <c r="G151" s="102">
        <f t="shared" si="20"/>
        <v>3.95E-2</v>
      </c>
      <c r="H151" s="102">
        <f t="shared" si="20"/>
        <v>5.1200000000000002E-2</v>
      </c>
      <c r="I151" s="102">
        <f t="shared" si="20"/>
        <v>5.9900000000000002E-2</v>
      </c>
      <c r="J151" s="102">
        <f t="shared" si="20"/>
        <v>6.6100000000000006E-2</v>
      </c>
      <c r="K151" s="102">
        <f t="shared" si="20"/>
        <v>7.0699999999999999E-2</v>
      </c>
      <c r="L151" s="102">
        <f t="shared" si="20"/>
        <v>7.4800000000000005E-2</v>
      </c>
      <c r="M151" s="102">
        <f t="shared" si="20"/>
        <v>7.7600000000000002E-2</v>
      </c>
      <c r="N151" s="102">
        <f t="shared" si="20"/>
        <v>7.9799999999999996E-2</v>
      </c>
      <c r="Q151" s="103">
        <v>0.45</v>
      </c>
      <c r="R151" s="87">
        <v>4.8791647863366122E-2</v>
      </c>
      <c r="S151" s="87">
        <v>8.129610169173232E-2</v>
      </c>
      <c r="T151" s="87">
        <v>8.9080559209725477E-2</v>
      </c>
      <c r="U151" s="87">
        <v>9.3457512214557975E-2</v>
      </c>
      <c r="V151" s="87">
        <v>9.5537248103809674E-2</v>
      </c>
      <c r="W151" s="87">
        <v>9.6436705123996005E-2</v>
      </c>
      <c r="X151" s="87">
        <v>9.6804416186579159E-2</v>
      </c>
      <c r="Y151" s="87">
        <v>9.7055577167381446E-2</v>
      </c>
      <c r="Z151" s="87">
        <v>9.7027772041895499E-2</v>
      </c>
      <c r="AA151" s="87">
        <v>9.6924491559199161E-2</v>
      </c>
    </row>
    <row r="152" spans="3:28" ht="14.5">
      <c r="C152" s="84"/>
      <c r="D152" s="84" t="s">
        <v>65</v>
      </c>
      <c r="E152" s="102">
        <f t="shared" si="20"/>
        <v>8.0999999999999996E-3</v>
      </c>
      <c r="F152" s="102">
        <f t="shared" si="20"/>
        <v>1.54E-2</v>
      </c>
      <c r="G152" s="102">
        <f t="shared" si="20"/>
        <v>2.2200000000000001E-2</v>
      </c>
      <c r="H152" s="102">
        <f t="shared" si="20"/>
        <v>2.8299999999999999E-2</v>
      </c>
      <c r="I152" s="102">
        <f t="shared" si="20"/>
        <v>3.39E-2</v>
      </c>
      <c r="J152" s="102">
        <f t="shared" si="20"/>
        <v>3.8100000000000002E-2</v>
      </c>
      <c r="K152" s="102">
        <f t="shared" si="20"/>
        <v>4.0899999999999999E-2</v>
      </c>
      <c r="L152" s="102">
        <f t="shared" si="20"/>
        <v>4.2799999999999998E-2</v>
      </c>
      <c r="M152" s="102">
        <f t="shared" si="20"/>
        <v>4.3099999999999999E-2</v>
      </c>
      <c r="N152" s="102">
        <f t="shared" si="20"/>
        <v>4.3499999999999997E-2</v>
      </c>
      <c r="Q152" s="103">
        <v>0.45</v>
      </c>
      <c r="R152" s="89">
        <v>3.6328725022323073E-2</v>
      </c>
      <c r="S152" s="89">
        <v>6.1378455755701486E-2</v>
      </c>
      <c r="T152" s="89">
        <v>6.7345734645217287E-2</v>
      </c>
      <c r="U152" s="89">
        <v>7.0904182407686964E-2</v>
      </c>
      <c r="V152" s="89">
        <v>7.3434842787192173E-2</v>
      </c>
      <c r="W152" s="89">
        <v>7.4880300969559915E-2</v>
      </c>
      <c r="X152" s="89">
        <v>7.5578102455148344E-2</v>
      </c>
      <c r="Y152" s="89">
        <v>7.5916387294957074E-2</v>
      </c>
      <c r="Z152" s="89">
        <v>7.5703316984224583E-2</v>
      </c>
      <c r="AA152" s="89">
        <v>7.5627825840485163E-2</v>
      </c>
    </row>
    <row r="153" spans="3:28" ht="14.5">
      <c r="C153" s="1" t="s">
        <v>67</v>
      </c>
      <c r="D153" s="1" t="str">
        <f>D150</f>
        <v>Infrastructure</v>
      </c>
      <c r="E153" s="102">
        <f t="shared" si="20"/>
        <v>1.5599999999999999E-2</v>
      </c>
      <c r="F153" s="102">
        <f t="shared" si="20"/>
        <v>3.0599999999999999E-2</v>
      </c>
      <c r="G153" s="102">
        <f t="shared" si="20"/>
        <v>4.2599999999999999E-2</v>
      </c>
      <c r="H153" s="102">
        <f t="shared" si="20"/>
        <v>5.1700000000000003E-2</v>
      </c>
      <c r="I153" s="102">
        <f t="shared" si="20"/>
        <v>5.8400000000000001E-2</v>
      </c>
      <c r="J153" s="102">
        <f t="shared" si="20"/>
        <v>6.3399999999999998E-2</v>
      </c>
      <c r="K153" s="102">
        <f t="shared" si="20"/>
        <v>6.5699999999999995E-2</v>
      </c>
      <c r="L153" s="102">
        <f t="shared" si="20"/>
        <v>6.7500000000000004E-2</v>
      </c>
      <c r="M153" s="102">
        <f t="shared" si="20"/>
        <v>6.83E-2</v>
      </c>
      <c r="N153" s="102">
        <f t="shared" si="20"/>
        <v>6.9000000000000006E-2</v>
      </c>
      <c r="Q153" s="103">
        <v>0.45</v>
      </c>
      <c r="R153" s="17">
        <v>5.3043717909350509E-2</v>
      </c>
      <c r="S153" s="17">
        <v>8.7330548911225298E-2</v>
      </c>
      <c r="T153" s="17">
        <v>9.4048992997670333E-2</v>
      </c>
      <c r="U153" s="17">
        <v>9.7059892589804769E-2</v>
      </c>
      <c r="V153" s="17">
        <v>9.8516930392849617E-2</v>
      </c>
      <c r="W153" s="17">
        <v>9.9252838607432142E-2</v>
      </c>
      <c r="X153" s="17">
        <v>9.9229242747854413E-2</v>
      </c>
      <c r="Y153" s="17">
        <v>9.9186896321243223E-2</v>
      </c>
      <c r="Z153" s="17">
        <v>9.900866889561491E-2</v>
      </c>
      <c r="AA153" s="17">
        <v>9.8899677870084843E-2</v>
      </c>
    </row>
    <row r="154" spans="3:28" ht="14.5">
      <c r="D154" s="1" t="str">
        <f>D151</f>
        <v>Non-green infrastructure</v>
      </c>
      <c r="E154" s="102">
        <f t="shared" si="20"/>
        <v>1.1299999999999999E-2</v>
      </c>
      <c r="F154" s="102">
        <f t="shared" si="20"/>
        <v>2.3400000000000001E-2</v>
      </c>
      <c r="G154" s="102">
        <f t="shared" si="20"/>
        <v>3.2899999999999999E-2</v>
      </c>
      <c r="H154" s="102">
        <f t="shared" si="20"/>
        <v>4.07E-2</v>
      </c>
      <c r="I154" s="102">
        <f t="shared" si="20"/>
        <v>4.65E-2</v>
      </c>
      <c r="J154" s="102">
        <f t="shared" si="20"/>
        <v>5.0200000000000002E-2</v>
      </c>
      <c r="K154" s="102">
        <f t="shared" si="20"/>
        <v>5.0200000000000002E-2</v>
      </c>
      <c r="L154" s="102">
        <f t="shared" si="20"/>
        <v>5.0200000000000002E-2</v>
      </c>
      <c r="M154" s="102">
        <f t="shared" si="20"/>
        <v>5.0200000000000002E-2</v>
      </c>
      <c r="N154" s="102">
        <f t="shared" si="20"/>
        <v>5.0200000000000002E-2</v>
      </c>
      <c r="Q154" s="103">
        <v>0.45</v>
      </c>
      <c r="R154" s="87">
        <v>4.4302918804613241E-2</v>
      </c>
      <c r="S154" s="87">
        <v>7.5291321320409332E-2</v>
      </c>
      <c r="T154" s="87">
        <v>8.158725138626477E-2</v>
      </c>
      <c r="U154" s="87">
        <v>8.4815320982819131E-2</v>
      </c>
      <c r="V154" s="87">
        <v>8.6456941208039637E-2</v>
      </c>
      <c r="W154" s="87">
        <v>8.7086640910741489E-2</v>
      </c>
      <c r="X154" s="87">
        <v>8.6449580807583443E-2</v>
      </c>
      <c r="Y154" s="87">
        <v>8.6036123581589602E-2</v>
      </c>
      <c r="Z154" s="87">
        <v>8.5776265435979465E-2</v>
      </c>
      <c r="AA154" s="87">
        <v>8.5625994400477579E-2</v>
      </c>
    </row>
    <row r="155" spans="3:28" ht="14.5">
      <c r="C155" s="84"/>
      <c r="D155" s="84" t="str">
        <f>D152</f>
        <v>Green Infrastructure</v>
      </c>
      <c r="E155" s="102">
        <f t="shared" si="20"/>
        <v>1.8200000000000001E-2</v>
      </c>
      <c r="F155" s="102">
        <f t="shared" si="20"/>
        <v>3.49E-2</v>
      </c>
      <c r="G155" s="102">
        <f t="shared" si="20"/>
        <v>4.7300000000000002E-2</v>
      </c>
      <c r="H155" s="102">
        <f t="shared" si="20"/>
        <v>5.2499999999999998E-2</v>
      </c>
      <c r="I155" s="102">
        <f t="shared" si="20"/>
        <v>5.79E-2</v>
      </c>
      <c r="J155" s="102">
        <f t="shared" si="20"/>
        <v>6.0699999999999997E-2</v>
      </c>
      <c r="K155" s="102">
        <f t="shared" si="20"/>
        <v>6.3500000000000001E-2</v>
      </c>
      <c r="L155" s="102">
        <f t="shared" si="20"/>
        <v>6.6500000000000004E-2</v>
      </c>
      <c r="M155" s="102">
        <f t="shared" si="20"/>
        <v>6.6500000000000004E-2</v>
      </c>
      <c r="N155" s="102">
        <f t="shared" si="20"/>
        <v>6.6500000000000004E-2</v>
      </c>
      <c r="Q155" s="103">
        <v>0.45</v>
      </c>
      <c r="R155" s="89">
        <v>5.7621130330798978E-2</v>
      </c>
      <c r="S155" s="89">
        <v>9.3607282798004537E-2</v>
      </c>
      <c r="T155" s="89">
        <v>0.10001624159328062</v>
      </c>
      <c r="U155" s="89">
        <v>0.10126186239366231</v>
      </c>
      <c r="V155" s="89">
        <v>0.10241553090371805</v>
      </c>
      <c r="W155" s="89">
        <v>0.10270949897615897</v>
      </c>
      <c r="X155" s="89">
        <v>0.10306853153338047</v>
      </c>
      <c r="Y155" s="89">
        <v>0.10349538823453833</v>
      </c>
      <c r="Z155" s="89">
        <v>0.10332671004988347</v>
      </c>
      <c r="AA155" s="89">
        <v>0.10325704005005305</v>
      </c>
    </row>
    <row r="156" spans="3:28" ht="14.5">
      <c r="C156" s="1" t="s">
        <v>68</v>
      </c>
      <c r="D156" s="1" t="str">
        <f t="shared" ref="D156:D158" si="21">D153</f>
        <v>Infrastructure</v>
      </c>
      <c r="E156" s="102">
        <f t="shared" si="20"/>
        <v>1.6199999999999999E-2</v>
      </c>
      <c r="F156" s="102">
        <f t="shared" si="20"/>
        <v>3.1800000000000002E-2</v>
      </c>
      <c r="G156" s="102">
        <f t="shared" si="20"/>
        <v>4.3700000000000003E-2</v>
      </c>
      <c r="H156" s="102">
        <f t="shared" si="20"/>
        <v>5.2200000000000003E-2</v>
      </c>
      <c r="I156" s="102">
        <f t="shared" si="20"/>
        <v>5.8900000000000001E-2</v>
      </c>
      <c r="J156" s="102">
        <f t="shared" si="20"/>
        <v>6.3899999999999998E-2</v>
      </c>
      <c r="K156" s="102">
        <f t="shared" si="20"/>
        <v>6.6400000000000001E-2</v>
      </c>
      <c r="L156" s="102">
        <f t="shared" si="20"/>
        <v>6.83E-2</v>
      </c>
      <c r="M156" s="102">
        <f t="shared" si="20"/>
        <v>6.9500000000000006E-2</v>
      </c>
      <c r="N156" s="102">
        <f t="shared" si="20"/>
        <v>7.0499999999999993E-2</v>
      </c>
      <c r="Q156" s="103">
        <v>0.45</v>
      </c>
      <c r="R156" s="17">
        <v>5.4138373983170951E-2</v>
      </c>
      <c r="S156" s="17">
        <v>8.8978802167244242E-2</v>
      </c>
      <c r="T156" s="17">
        <v>9.5477734700701533E-2</v>
      </c>
      <c r="U156" s="17">
        <v>9.8171269321988497E-2</v>
      </c>
      <c r="V156" s="17">
        <v>9.9634583973224361E-2</v>
      </c>
      <c r="W156" s="17">
        <v>0.10038223438247673</v>
      </c>
      <c r="X156" s="17">
        <v>0.10043418359616552</v>
      </c>
      <c r="Y156" s="17">
        <v>0.10043085616797288</v>
      </c>
      <c r="Z156" s="17">
        <v>0.10035334385182847</v>
      </c>
      <c r="AA156" s="17">
        <v>0.10030863519652559</v>
      </c>
    </row>
    <row r="157" spans="3:28" ht="14.5">
      <c r="D157" s="1" t="str">
        <f t="shared" si="21"/>
        <v>Non-green infrastructure</v>
      </c>
      <c r="E157" s="102">
        <f t="shared" si="20"/>
        <v>1.8800000000000001E-2</v>
      </c>
      <c r="F157" s="102">
        <f t="shared" si="20"/>
        <v>3.8800000000000001E-2</v>
      </c>
      <c r="G157" s="102">
        <f t="shared" si="20"/>
        <v>5.3400000000000003E-2</v>
      </c>
      <c r="H157" s="102">
        <f t="shared" si="20"/>
        <v>6.4500000000000002E-2</v>
      </c>
      <c r="I157" s="102">
        <f t="shared" si="20"/>
        <v>7.3800000000000004E-2</v>
      </c>
      <c r="J157" s="102">
        <f t="shared" si="20"/>
        <v>8.1100000000000005E-2</v>
      </c>
      <c r="K157" s="102">
        <f t="shared" si="20"/>
        <v>8.1100000000000005E-2</v>
      </c>
      <c r="L157" s="102">
        <f t="shared" si="20"/>
        <v>8.1100000000000005E-2</v>
      </c>
      <c r="M157" s="102">
        <f t="shared" si="20"/>
        <v>8.1100000000000005E-2</v>
      </c>
      <c r="N157" s="102">
        <f t="shared" si="20"/>
        <v>8.1100000000000005E-2</v>
      </c>
      <c r="Q157" s="103">
        <v>0.45</v>
      </c>
      <c r="R157" s="17">
        <v>5.8621921629108703E-2</v>
      </c>
      <c r="S157" s="17">
        <v>9.6835563114074291E-2</v>
      </c>
      <c r="T157" s="17">
        <v>0.10363105921473506</v>
      </c>
      <c r="U157" s="17">
        <v>0.1065396051143746</v>
      </c>
      <c r="V157" s="17">
        <v>0.10816204967056717</v>
      </c>
      <c r="W157" s="17">
        <v>0.10896893641400951</v>
      </c>
      <c r="X157" s="17">
        <v>0.10810761474968741</v>
      </c>
      <c r="Y157" s="17">
        <v>0.10750392146074245</v>
      </c>
      <c r="Z157" s="17">
        <v>0.10707770715851303</v>
      </c>
      <c r="AA157" s="17">
        <v>0.10677857071859397</v>
      </c>
      <c r="AB157" s="16"/>
    </row>
    <row r="158" spans="3:28" ht="14.5">
      <c r="D158" s="1" t="str">
        <f t="shared" si="21"/>
        <v>Green Infrastructure</v>
      </c>
      <c r="E158" s="102">
        <f t="shared" si="20"/>
        <v>1.95E-2</v>
      </c>
      <c r="F158" s="102">
        <f t="shared" si="20"/>
        <v>3.61E-2</v>
      </c>
      <c r="G158" s="102">
        <f t="shared" si="20"/>
        <v>4.9299999999999997E-2</v>
      </c>
      <c r="H158" s="102">
        <f t="shared" si="20"/>
        <v>5.8599999999999999E-2</v>
      </c>
      <c r="I158" s="102">
        <f t="shared" si="20"/>
        <v>6.8500000000000005E-2</v>
      </c>
      <c r="J158" s="102">
        <f t="shared" si="20"/>
        <v>7.3700000000000002E-2</v>
      </c>
      <c r="K158" s="102">
        <f t="shared" si="20"/>
        <v>7.9299999999999995E-2</v>
      </c>
      <c r="L158" s="102">
        <f t="shared" si="20"/>
        <v>8.5000000000000006E-2</v>
      </c>
      <c r="M158" s="102">
        <f t="shared" si="20"/>
        <v>8.5000000000000006E-2</v>
      </c>
      <c r="N158" s="102">
        <f t="shared" si="20"/>
        <v>8.5000000000000006E-2</v>
      </c>
      <c r="Q158" s="103">
        <v>0.45</v>
      </c>
      <c r="R158" s="104">
        <v>5.976687835571879E-2</v>
      </c>
      <c r="S158" s="104">
        <v>9.5958858249098181E-2</v>
      </c>
      <c r="T158" s="104">
        <v>0.10267800075563829</v>
      </c>
      <c r="U158" s="104">
        <v>0.10540038784733746</v>
      </c>
      <c r="V158" s="104">
        <v>0.10761840854468011</v>
      </c>
      <c r="W158" s="104">
        <v>0.10818059464679644</v>
      </c>
      <c r="X158" s="104">
        <v>0.10879744069309058</v>
      </c>
      <c r="Y158" s="104">
        <v>0.10935791825367255</v>
      </c>
      <c r="Z158" s="104">
        <v>0.10889929857021979</v>
      </c>
      <c r="AA158" s="104">
        <v>0.1085711900910995</v>
      </c>
    </row>
    <row r="159" spans="3:28"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R159" s="94">
        <f>'ICS-Vasicek (model)'!$B$17</f>
        <v>7.8849268539477532E-3</v>
      </c>
      <c r="S159" s="94">
        <f>'ICS-Vasicek (model)'!$B$19</f>
        <v>1.3457808659069146E-2</v>
      </c>
      <c r="T159" s="94">
        <f>'ICS-Vasicek (model)'!$B$19</f>
        <v>1.3457808659069146E-2</v>
      </c>
      <c r="U159" s="94">
        <f>'ICS-Vasicek (model)'!$B$19</f>
        <v>1.3457808659069146E-2</v>
      </c>
      <c r="V159" s="94">
        <f>'ICS-Vasicek (model)'!$B$19</f>
        <v>1.3457808659069146E-2</v>
      </c>
      <c r="W159" s="94">
        <f>'ICS-Vasicek (model)'!$B$19</f>
        <v>1.3457808659069146E-2</v>
      </c>
      <c r="X159" s="94">
        <f>'ICS-Vasicek (model)'!$B$19</f>
        <v>1.3457808659069146E-2</v>
      </c>
      <c r="Y159" s="94">
        <f>'ICS-Vasicek (model)'!$B$19</f>
        <v>1.3457808659069146E-2</v>
      </c>
      <c r="Z159" s="94">
        <f>'ICS-Vasicek (model)'!$B$19</f>
        <v>1.3457808659069146E-2</v>
      </c>
      <c r="AA159" s="94">
        <f>'ICS-Vasicek (model)'!$B$19</f>
        <v>1.3457808659069146E-2</v>
      </c>
    </row>
    <row r="160" spans="3:28"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 spans="2:27">
      <c r="B161" s="15" t="s">
        <v>72</v>
      </c>
      <c r="C161" s="105"/>
      <c r="D161" s="105"/>
      <c r="E161" s="106" t="s">
        <v>60</v>
      </c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 spans="2:27" ht="14.5">
      <c r="B162" s="15"/>
      <c r="C162" s="1" t="s">
        <v>62</v>
      </c>
      <c r="D162" s="1" t="str">
        <f>'[7]Infra PDs'!$Z20</f>
        <v>of which: renewable energy (generation/distribution)</v>
      </c>
      <c r="E162" s="86">
        <f>'[7]Infra PDs'!AA20</f>
        <v>6.8999999999999999E-3</v>
      </c>
      <c r="F162" s="86">
        <f>'[7]Infra PDs'!AB20</f>
        <v>1.35E-2</v>
      </c>
      <c r="G162" s="86">
        <f>'[7]Infra PDs'!AC20</f>
        <v>0.02</v>
      </c>
      <c r="H162" s="86">
        <f>'[7]Infra PDs'!AD20</f>
        <v>2.5100000000000001E-2</v>
      </c>
      <c r="I162" s="86">
        <f>'[7]Infra PDs'!AE20</f>
        <v>2.92E-2</v>
      </c>
      <c r="J162" s="86">
        <f>'[7]Infra PDs'!AF20</f>
        <v>3.2399999999999998E-2</v>
      </c>
      <c r="K162" s="86">
        <f>'[7]Infra PDs'!AG20</f>
        <v>3.39E-2</v>
      </c>
      <c r="L162" s="86">
        <f>'[7]Infra PDs'!AH20</f>
        <v>3.4799999999999998E-2</v>
      </c>
      <c r="M162" s="86">
        <f>'[7]Infra PDs'!AI20</f>
        <v>3.5499999999999997E-2</v>
      </c>
      <c r="N162" s="86">
        <f>'[7]Infra PDs'!AJ20</f>
        <v>3.5999999999999997E-2</v>
      </c>
      <c r="O162" s="75">
        <f>[7]Comps!$N$12</f>
        <v>89.2</v>
      </c>
      <c r="P162" s="37">
        <f t="shared" ref="P162:P185" si="22">O162/100</f>
        <v>0.89200000000000002</v>
      </c>
      <c r="Q162" s="37">
        <f t="shared" ref="Q162:Q185" si="23">1-P162</f>
        <v>0.10799999999999998</v>
      </c>
      <c r="R162" s="17">
        <f>'ICS-Vasicek (model)'!$B$17</f>
        <v>7.8849268539477532E-3</v>
      </c>
      <c r="S162" s="17">
        <f>'ICS-Vasicek (model)'!$B$19</f>
        <v>1.3457808659069146E-2</v>
      </c>
      <c r="T162" s="94">
        <f>'ICS-Vasicek (model)'!$B$19</f>
        <v>1.3457808659069146E-2</v>
      </c>
      <c r="U162" s="94">
        <f>'ICS-Vasicek (model)'!$B$19</f>
        <v>1.3457808659069146E-2</v>
      </c>
      <c r="V162" s="94">
        <f>'ICS-Vasicek (model)'!$B$19</f>
        <v>1.3457808659069146E-2</v>
      </c>
      <c r="W162" s="94">
        <f>'ICS-Vasicek (model)'!$B$19</f>
        <v>1.3457808659069146E-2</v>
      </c>
      <c r="X162" s="94">
        <f>'ICS-Vasicek (model)'!$B$19</f>
        <v>1.3457808659069146E-2</v>
      </c>
      <c r="Y162" s="94">
        <f>'ICS-Vasicek (model)'!$B$19</f>
        <v>1.3457808659069146E-2</v>
      </c>
      <c r="Z162" s="94">
        <f>'ICS-Vasicek (model)'!$B$19</f>
        <v>1.3457808659069146E-2</v>
      </c>
      <c r="AA162" s="94">
        <f>'ICS-Vasicek (model)'!$B$19</f>
        <v>1.3457808659069146E-2</v>
      </c>
    </row>
    <row r="163" spans="2:27" ht="14.5">
      <c r="B163" s="15"/>
      <c r="D163" s="1" t="str">
        <f>'[7]Infra PDs'!$Z21</f>
        <v>All projects</v>
      </c>
      <c r="E163" s="86">
        <f>'[7]Infra PDs'!AA21</f>
        <v>9.4999999999999998E-3</v>
      </c>
      <c r="F163" s="86">
        <f>'[7]Infra PDs'!AB21</f>
        <v>1.8600000000000002E-2</v>
      </c>
      <c r="G163" s="86">
        <f>'[7]Infra PDs'!AC21</f>
        <v>2.5899999999999999E-2</v>
      </c>
      <c r="H163" s="86">
        <f>'[7]Infra PDs'!AD21</f>
        <v>3.1800000000000002E-2</v>
      </c>
      <c r="I163" s="86">
        <f>'[7]Infra PDs'!AE21</f>
        <v>3.6299999999999999E-2</v>
      </c>
      <c r="J163" s="86">
        <f>'[7]Infra PDs'!AF21</f>
        <v>3.9699999999999999E-2</v>
      </c>
      <c r="K163" s="86">
        <f>'[7]Infra PDs'!AG21</f>
        <v>4.1799999999999997E-2</v>
      </c>
      <c r="L163" s="86">
        <f>'[7]Infra PDs'!AH21</f>
        <v>4.3299999999999998E-2</v>
      </c>
      <c r="M163" s="86">
        <f>'[7]Infra PDs'!AI21</f>
        <v>4.4299999999999999E-2</v>
      </c>
      <c r="N163" s="86">
        <f>'[7]Infra PDs'!AJ21</f>
        <v>4.4900000000000002E-2</v>
      </c>
      <c r="O163" s="75">
        <f>[7]Comps!$N$38</f>
        <v>79.2</v>
      </c>
      <c r="P163" s="37">
        <f t="shared" si="22"/>
        <v>0.79200000000000004</v>
      </c>
      <c r="Q163" s="37">
        <f t="shared" si="23"/>
        <v>0.20799999999999996</v>
      </c>
      <c r="R163" s="94">
        <f>'ICS-Vasicek (model)'!$B$17</f>
        <v>7.8849268539477532E-3</v>
      </c>
      <c r="S163" s="94">
        <f>'ICS-Vasicek (model)'!$B$19</f>
        <v>1.3457808659069146E-2</v>
      </c>
      <c r="T163" s="94">
        <f>'ICS-Vasicek (model)'!$B$19</f>
        <v>1.3457808659069146E-2</v>
      </c>
      <c r="U163" s="94">
        <f>'ICS-Vasicek (model)'!$B$19</f>
        <v>1.3457808659069146E-2</v>
      </c>
      <c r="V163" s="94">
        <f>'ICS-Vasicek (model)'!$B$19</f>
        <v>1.3457808659069146E-2</v>
      </c>
      <c r="W163" s="94">
        <f>'ICS-Vasicek (model)'!$B$19</f>
        <v>1.3457808659069146E-2</v>
      </c>
      <c r="X163" s="94">
        <f>'ICS-Vasicek (model)'!$B$19</f>
        <v>1.3457808659069146E-2</v>
      </c>
      <c r="Y163" s="94">
        <f>'ICS-Vasicek (model)'!$B$19</f>
        <v>1.3457808659069146E-2</v>
      </c>
      <c r="Z163" s="94">
        <f>'ICS-Vasicek (model)'!$B$19</f>
        <v>1.3457808659069146E-2</v>
      </c>
      <c r="AA163" s="94">
        <f>'ICS-Vasicek (model)'!$B$19</f>
        <v>1.3457808659069146E-2</v>
      </c>
    </row>
    <row r="164" spans="2:27" ht="14.5">
      <c r="B164" s="15"/>
      <c r="D164" s="1" t="str">
        <f>'[7]Infra PDs'!$Z22</f>
        <v>S&amp;P: infrastructure</v>
      </c>
      <c r="E164" s="86">
        <f>'[7]Infra PDs'!AA22</f>
        <v>1.0572E-2</v>
      </c>
      <c r="F164" s="86">
        <f>'[7]Infra PDs'!AB22</f>
        <v>2.0869999999999996E-2</v>
      </c>
      <c r="G164" s="86">
        <f>'[7]Infra PDs'!AC22</f>
        <v>3.0036999999999998E-2</v>
      </c>
      <c r="H164" s="86">
        <f>'[7]Infra PDs'!AD22</f>
        <v>3.7977999999999998E-2</v>
      </c>
      <c r="I164" s="86">
        <f>'[7]Infra PDs'!AE22</f>
        <v>4.4615999999999996E-2</v>
      </c>
      <c r="J164" s="86">
        <f>'[7]Infra PDs'!AF22</f>
        <v>4.9647999999999998E-2</v>
      </c>
      <c r="K164" s="86">
        <f>'[7]Infra PDs'!AG22</f>
        <v>5.3488000000000001E-2</v>
      </c>
      <c r="L164" s="86">
        <f>'[7]Infra PDs'!AH22</f>
        <v>5.6361999999999995E-2</v>
      </c>
      <c r="M164" s="86">
        <f>'[7]Infra PDs'!AI22</f>
        <v>5.8530999999999993E-2</v>
      </c>
      <c r="N164" s="86">
        <f>'[7]Infra PDs'!AJ22</f>
        <v>6.0016E-2</v>
      </c>
      <c r="O164" s="75">
        <f>[7]Comps!$N$26</f>
        <v>79.892500000000013</v>
      </c>
      <c r="P164" s="37">
        <f t="shared" si="22"/>
        <v>0.79892500000000011</v>
      </c>
      <c r="Q164" s="37">
        <f t="shared" si="23"/>
        <v>0.20107499999999989</v>
      </c>
      <c r="R164" s="94">
        <f>'ICS-Vasicek (model)'!$B$17</f>
        <v>7.8849268539477532E-3</v>
      </c>
      <c r="S164" s="94">
        <f>'ICS-Vasicek (model)'!$B$19</f>
        <v>1.3457808659069146E-2</v>
      </c>
      <c r="T164" s="94">
        <f>'ICS-Vasicek (model)'!$B$19</f>
        <v>1.3457808659069146E-2</v>
      </c>
      <c r="U164" s="94">
        <f>'ICS-Vasicek (model)'!$B$19</f>
        <v>1.3457808659069146E-2</v>
      </c>
      <c r="V164" s="94">
        <f>'ICS-Vasicek (model)'!$B$19</f>
        <v>1.3457808659069146E-2</v>
      </c>
      <c r="W164" s="94">
        <f>'ICS-Vasicek (model)'!$B$19</f>
        <v>1.3457808659069146E-2</v>
      </c>
      <c r="X164" s="94">
        <f>'ICS-Vasicek (model)'!$B$19</f>
        <v>1.3457808659069146E-2</v>
      </c>
      <c r="Y164" s="94">
        <f>'ICS-Vasicek (model)'!$B$19</f>
        <v>1.3457808659069146E-2</v>
      </c>
      <c r="Z164" s="94">
        <f>'ICS-Vasicek (model)'!$B$19</f>
        <v>1.3457808659069146E-2</v>
      </c>
      <c r="AA164" s="94">
        <f>'ICS-Vasicek (model)'!$B$19</f>
        <v>1.3457808659069146E-2</v>
      </c>
    </row>
    <row r="165" spans="2:27" ht="14.5">
      <c r="B165" s="15"/>
      <c r="D165" s="1" t="str">
        <f>'[7]Infra PDs'!$Z23</f>
        <v>S&amp;P: all projects</v>
      </c>
      <c r="E165" s="86">
        <f>'[7]Infra PDs'!AA23</f>
        <v>1.2664999999999999E-2</v>
      </c>
      <c r="F165" s="86">
        <f>'[7]Infra PDs'!AB23</f>
        <v>2.4455000000000001E-2</v>
      </c>
      <c r="G165" s="86">
        <f>'[7]Infra PDs'!AC23</f>
        <v>3.431E-2</v>
      </c>
      <c r="H165" s="86">
        <f>'[7]Infra PDs'!AD23</f>
        <v>4.2426000000000005E-2</v>
      </c>
      <c r="I165" s="86">
        <f>'[7]Infra PDs'!AE23</f>
        <v>4.8821000000000003E-2</v>
      </c>
      <c r="J165" s="86">
        <f>'[7]Infra PDs'!AF23</f>
        <v>5.3345999999999998E-2</v>
      </c>
      <c r="K165" s="86">
        <f>'[7]Infra PDs'!AG23</f>
        <v>5.6744000000000003E-2</v>
      </c>
      <c r="L165" s="86">
        <f>'[7]Infra PDs'!AH23</f>
        <v>5.9313000000000005E-2</v>
      </c>
      <c r="M165" s="86">
        <f>'[7]Infra PDs'!AI23</f>
        <v>6.1216999999999994E-2</v>
      </c>
      <c r="N165" s="86">
        <f>'[7]Infra PDs'!AJ23</f>
        <v>6.2618999999999994E-2</v>
      </c>
      <c r="O165" s="75">
        <f>[7]Comps!$N$25</f>
        <v>77.772132409545804</v>
      </c>
      <c r="P165" s="37">
        <f t="shared" si="22"/>
        <v>0.77772132409545802</v>
      </c>
      <c r="Q165" s="37">
        <f t="shared" si="23"/>
        <v>0.22227867590454198</v>
      </c>
      <c r="R165" s="94">
        <f>'ICS-Vasicek (model)'!$B$17</f>
        <v>7.8849268539477532E-3</v>
      </c>
      <c r="S165" s="94">
        <f>'ICS-Vasicek (model)'!$B$19</f>
        <v>1.3457808659069146E-2</v>
      </c>
      <c r="T165" s="94">
        <f>'ICS-Vasicek (model)'!$B$19</f>
        <v>1.3457808659069146E-2</v>
      </c>
      <c r="U165" s="94">
        <f>'ICS-Vasicek (model)'!$B$19</f>
        <v>1.3457808659069146E-2</v>
      </c>
      <c r="V165" s="94">
        <f>'ICS-Vasicek (model)'!$B$19</f>
        <v>1.3457808659069146E-2</v>
      </c>
      <c r="W165" s="94">
        <f>'ICS-Vasicek (model)'!$B$19</f>
        <v>1.3457808659069146E-2</v>
      </c>
      <c r="X165" s="94">
        <f>'ICS-Vasicek (model)'!$B$19</f>
        <v>1.3457808659069146E-2</v>
      </c>
      <c r="Y165" s="94">
        <f>'ICS-Vasicek (model)'!$B$19</f>
        <v>1.3457808659069146E-2</v>
      </c>
      <c r="Z165" s="94">
        <f>'ICS-Vasicek (model)'!$B$19</f>
        <v>1.3457808659069146E-2</v>
      </c>
      <c r="AA165" s="94">
        <f>'ICS-Vasicek (model)'!$B$19</f>
        <v>1.3457808659069146E-2</v>
      </c>
    </row>
    <row r="166" spans="2:27" ht="14.5">
      <c r="B166" s="15"/>
      <c r="D166" s="1" t="str">
        <f>'[7]Infra PDs'!$Z24</f>
        <v>GEMs: infrastructure (private sector), incl. renewables</v>
      </c>
      <c r="E166" s="86">
        <f>'[7]Infra PDs'!AA24</f>
        <v>1.8973897389738977E-2</v>
      </c>
      <c r="F166" s="86">
        <f>'[7]Infra PDs'!AB24</f>
        <v>2.3886781535296383E-2</v>
      </c>
      <c r="G166" s="86">
        <f>'[7]Infra PDs'!AC24</f>
        <v>3.1453752518108946E-2</v>
      </c>
      <c r="H166" s="86">
        <f>'[7]Infra PDs'!AD24</f>
        <v>3.8060734644893054E-2</v>
      </c>
      <c r="I166" s="86">
        <f>'[7]Infra PDs'!AE24</f>
        <v>4.2634799194205132E-2</v>
      </c>
      <c r="J166" s="86">
        <f>'[7]Infra PDs'!AF24</f>
        <v>4.5571235694998075E-2</v>
      </c>
      <c r="K166" s="86">
        <f>'[7]Infra PDs'!AG24</f>
        <v>4.8168852599545661E-2</v>
      </c>
      <c r="L166" s="86">
        <f>'[7]Infra PDs'!AH24</f>
        <v>4.9072371522866573E-2</v>
      </c>
      <c r="M166" s="86">
        <f>'[7]Infra PDs'!AI24</f>
        <v>5.0145300244310145E-2</v>
      </c>
      <c r="N166" s="86">
        <f>'[7]Infra PDs'!AJ24</f>
        <v>5.1105289100338611E-2</v>
      </c>
      <c r="O166" s="75">
        <f>[7]Comps!$N$49</f>
        <v>71.634305025091166</v>
      </c>
      <c r="P166" s="37">
        <f t="shared" si="22"/>
        <v>0.71634305025091161</v>
      </c>
      <c r="Q166" s="37">
        <f t="shared" si="23"/>
        <v>0.28365694974908839</v>
      </c>
      <c r="R166" s="94">
        <f>'ICS-Vasicek (model)'!$B$17</f>
        <v>7.8849268539477532E-3</v>
      </c>
      <c r="S166" s="94">
        <f>'ICS-Vasicek (model)'!$B$19</f>
        <v>1.3457808659069146E-2</v>
      </c>
      <c r="T166" s="94">
        <f>'ICS-Vasicek (model)'!$B$19</f>
        <v>1.3457808659069146E-2</v>
      </c>
      <c r="U166" s="94">
        <f>'ICS-Vasicek (model)'!$B$19</f>
        <v>1.3457808659069146E-2</v>
      </c>
      <c r="V166" s="94">
        <f>'ICS-Vasicek (model)'!$B$19</f>
        <v>1.3457808659069146E-2</v>
      </c>
      <c r="W166" s="94">
        <f>'ICS-Vasicek (model)'!$B$19</f>
        <v>1.3457808659069146E-2</v>
      </c>
      <c r="X166" s="94">
        <f>'ICS-Vasicek (model)'!$B$19</f>
        <v>1.3457808659069146E-2</v>
      </c>
      <c r="Y166" s="94">
        <f>'ICS-Vasicek (model)'!$B$19</f>
        <v>1.3457808659069146E-2</v>
      </c>
      <c r="Z166" s="94">
        <f>'ICS-Vasicek (model)'!$B$19</f>
        <v>1.3457808659069146E-2</v>
      </c>
      <c r="AA166" s="94">
        <f>'ICS-Vasicek (model)'!$B$19</f>
        <v>1.3457808659069146E-2</v>
      </c>
    </row>
    <row r="167" spans="2:27" ht="14.5">
      <c r="B167" s="15"/>
      <c r="D167" s="1" t="str">
        <f>'[7]Infra PDs'!$Z25</f>
        <v>GEMs: all projects (private sector)</v>
      </c>
      <c r="E167" s="86">
        <f>'[7]Infra PDs'!AA25</f>
        <v>2.0168254554685561E-2</v>
      </c>
      <c r="F167" s="86">
        <f>'[7]Infra PDs'!AB25</f>
        <v>2.5828180757248596E-2</v>
      </c>
      <c r="G167" s="86">
        <f>'[7]Infra PDs'!AC25</f>
        <v>3.3135740463522717E-2</v>
      </c>
      <c r="H167" s="86">
        <f>'[7]Infra PDs'!AD25</f>
        <v>3.9527948223290685E-2</v>
      </c>
      <c r="I167" s="86">
        <f>'[7]Infra PDs'!AE25</f>
        <v>4.3692799579893672E-2</v>
      </c>
      <c r="J167" s="86">
        <f>'[7]Infra PDs'!AF25</f>
        <v>4.6637181674488465E-2</v>
      </c>
      <c r="K167" s="86">
        <f>'[7]Infra PDs'!AG25</f>
        <v>4.9093376064279985E-2</v>
      </c>
      <c r="L167" s="86">
        <f>'[7]Infra PDs'!AH25</f>
        <v>5.0451148118264101E-2</v>
      </c>
      <c r="M167" s="86">
        <f>'[7]Infra PDs'!AI25</f>
        <v>5.185468776957354E-2</v>
      </c>
      <c r="N167" s="86">
        <f>'[7]Infra PDs'!AJ25</f>
        <v>5.2586969326778456E-2</v>
      </c>
      <c r="O167" s="75">
        <f>[7]Comps!$N$46</f>
        <v>72.934569103311972</v>
      </c>
      <c r="P167" s="37">
        <f t="shared" si="22"/>
        <v>0.72934569103311975</v>
      </c>
      <c r="Q167" s="37">
        <f t="shared" si="23"/>
        <v>0.27065430896688025</v>
      </c>
      <c r="R167" s="94">
        <f>'ICS-Vasicek (model)'!$B$17</f>
        <v>7.8849268539477532E-3</v>
      </c>
      <c r="S167" s="94">
        <f>'ICS-Vasicek (model)'!$B$19</f>
        <v>1.3457808659069146E-2</v>
      </c>
      <c r="T167" s="94">
        <f>'ICS-Vasicek (model)'!$B$19</f>
        <v>1.3457808659069146E-2</v>
      </c>
      <c r="U167" s="94">
        <f>'ICS-Vasicek (model)'!$B$19</f>
        <v>1.3457808659069146E-2</v>
      </c>
      <c r="V167" s="94">
        <f>'ICS-Vasicek (model)'!$B$19</f>
        <v>1.3457808659069146E-2</v>
      </c>
      <c r="W167" s="94">
        <f>'ICS-Vasicek (model)'!$B$19</f>
        <v>1.3457808659069146E-2</v>
      </c>
      <c r="X167" s="94">
        <f>'ICS-Vasicek (model)'!$B$19</f>
        <v>1.3457808659069146E-2</v>
      </c>
      <c r="Y167" s="94">
        <f>'ICS-Vasicek (model)'!$B$19</f>
        <v>1.3457808659069146E-2</v>
      </c>
      <c r="Z167" s="94">
        <f>'ICS-Vasicek (model)'!$B$19</f>
        <v>1.3457808659069146E-2</v>
      </c>
      <c r="AA167" s="94">
        <f>'ICS-Vasicek (model)'!$B$19</f>
        <v>1.3457808659069146E-2</v>
      </c>
    </row>
    <row r="168" spans="2:27" ht="14.5">
      <c r="B168" s="15"/>
      <c r="C168" s="1" t="str">
        <f>C150</f>
        <v>EEA/OECD</v>
      </c>
      <c r="D168" s="1" t="str">
        <f>D162</f>
        <v>of which: renewable energy (generation/distribution)</v>
      </c>
      <c r="E168" s="86">
        <f>'[7]Infra PDs'!AA29</f>
        <v>6.8999999999999999E-3</v>
      </c>
      <c r="F168" s="86">
        <f>'[7]Infra PDs'!AB29</f>
        <v>1.35E-2</v>
      </c>
      <c r="G168" s="86">
        <f>'[7]Infra PDs'!AC29</f>
        <v>0.02</v>
      </c>
      <c r="H168" s="86">
        <f>'[7]Infra PDs'!AD29</f>
        <v>2.5700000000000001E-2</v>
      </c>
      <c r="I168" s="86">
        <f>'[7]Infra PDs'!AE29</f>
        <v>3.0099999999999998E-2</v>
      </c>
      <c r="J168" s="86">
        <f>'[7]Infra PDs'!AF29</f>
        <v>3.3599999999999998E-2</v>
      </c>
      <c r="K168" s="86">
        <f>'[7]Infra PDs'!AG29</f>
        <v>3.5200000000000002E-2</v>
      </c>
      <c r="L168" s="86">
        <f>'[7]Infra PDs'!AH29</f>
        <v>3.6200000000000003E-2</v>
      </c>
      <c r="M168" s="86">
        <f>'[7]Infra PDs'!AI29</f>
        <v>3.6900000000000002E-2</v>
      </c>
      <c r="N168" s="86">
        <f>'[7]Infra PDs'!AJ29</f>
        <v>3.7499999999999999E-2</v>
      </c>
      <c r="O168" s="75">
        <f>[7]Comps!$N$12</f>
        <v>89.2</v>
      </c>
      <c r="P168" s="37">
        <f t="shared" si="22"/>
        <v>0.89200000000000002</v>
      </c>
      <c r="Q168" s="37">
        <f t="shared" si="23"/>
        <v>0.10799999999999998</v>
      </c>
      <c r="R168" s="94">
        <f>'ICS-Vasicek (model)'!$B$17</f>
        <v>7.8849268539477532E-3</v>
      </c>
      <c r="S168" s="94">
        <f>'ICS-Vasicek (model)'!$B$19</f>
        <v>1.3457808659069146E-2</v>
      </c>
      <c r="T168" s="94">
        <f>'ICS-Vasicek (model)'!$B$19</f>
        <v>1.3457808659069146E-2</v>
      </c>
      <c r="U168" s="94">
        <f>'ICS-Vasicek (model)'!$B$19</f>
        <v>1.3457808659069146E-2</v>
      </c>
      <c r="V168" s="94">
        <f>'ICS-Vasicek (model)'!$B$19</f>
        <v>1.3457808659069146E-2</v>
      </c>
      <c r="W168" s="94">
        <f>'ICS-Vasicek (model)'!$B$19</f>
        <v>1.3457808659069146E-2</v>
      </c>
      <c r="X168" s="94">
        <f>'ICS-Vasicek (model)'!$B$19</f>
        <v>1.3457808659069146E-2</v>
      </c>
      <c r="Y168" s="94">
        <f>'ICS-Vasicek (model)'!$B$19</f>
        <v>1.3457808659069146E-2</v>
      </c>
      <c r="Z168" s="94">
        <f>'ICS-Vasicek (model)'!$B$19</f>
        <v>1.3457808659069146E-2</v>
      </c>
      <c r="AA168" s="94">
        <f>'ICS-Vasicek (model)'!$B$19</f>
        <v>1.3457808659069146E-2</v>
      </c>
    </row>
    <row r="169" spans="2:27" ht="14.5">
      <c r="B169" s="15"/>
      <c r="D169" s="1" t="str">
        <f t="shared" ref="D169:D172" si="24">D163</f>
        <v>All projects</v>
      </c>
      <c r="E169" s="86">
        <f>'[7]Infra PDs'!AA30</f>
        <v>8.6E-3</v>
      </c>
      <c r="F169" s="86">
        <f>'[7]Infra PDs'!AB30</f>
        <v>1.66E-2</v>
      </c>
      <c r="G169" s="86">
        <f>'[7]Infra PDs'!AC30</f>
        <v>2.3300000000000001E-2</v>
      </c>
      <c r="H169" s="86">
        <f>'[7]Infra PDs'!AD30</f>
        <v>2.87E-2</v>
      </c>
      <c r="I169" s="86">
        <f>'[7]Infra PDs'!AE30</f>
        <v>3.2899999999999999E-2</v>
      </c>
      <c r="J169" s="86">
        <f>'[7]Infra PDs'!AF30</f>
        <v>3.61E-2</v>
      </c>
      <c r="K169" s="86">
        <f>'[7]Infra PDs'!AG30</f>
        <v>3.8100000000000002E-2</v>
      </c>
      <c r="L169" s="86">
        <f>'[7]Infra PDs'!AH30</f>
        <v>3.9399999999999998E-2</v>
      </c>
      <c r="M169" s="86">
        <f>'[7]Infra PDs'!AI30</f>
        <v>4.0399999999999998E-2</v>
      </c>
      <c r="N169" s="86">
        <f>'[7]Infra PDs'!AJ30</f>
        <v>4.0899999999999999E-2</v>
      </c>
      <c r="O169" s="75">
        <f>[7]Comps!$N$39</f>
        <v>79.7</v>
      </c>
      <c r="P169" s="37">
        <f t="shared" si="22"/>
        <v>0.79700000000000004</v>
      </c>
      <c r="Q169" s="37">
        <f t="shared" si="23"/>
        <v>0.20299999999999996</v>
      </c>
      <c r="R169" s="94">
        <f>'ICS-Vasicek (model)'!$B$17</f>
        <v>7.8849268539477532E-3</v>
      </c>
      <c r="S169" s="94">
        <f>'ICS-Vasicek (model)'!$B$19</f>
        <v>1.3457808659069146E-2</v>
      </c>
      <c r="T169" s="94">
        <f>'ICS-Vasicek (model)'!$B$19</f>
        <v>1.3457808659069146E-2</v>
      </c>
      <c r="U169" s="94">
        <f>'ICS-Vasicek (model)'!$B$19</f>
        <v>1.3457808659069146E-2</v>
      </c>
      <c r="V169" s="94">
        <f>'ICS-Vasicek (model)'!$B$19</f>
        <v>1.3457808659069146E-2</v>
      </c>
      <c r="W169" s="94">
        <f>'ICS-Vasicek (model)'!$B$19</f>
        <v>1.3457808659069146E-2</v>
      </c>
      <c r="X169" s="94">
        <f>'ICS-Vasicek (model)'!$B$19</f>
        <v>1.3457808659069146E-2</v>
      </c>
      <c r="Y169" s="94">
        <f>'ICS-Vasicek (model)'!$B$19</f>
        <v>1.3457808659069146E-2</v>
      </c>
      <c r="Z169" s="94">
        <f>'ICS-Vasicek (model)'!$B$19</f>
        <v>1.3457808659069146E-2</v>
      </c>
      <c r="AA169" s="94">
        <f>'ICS-Vasicek (model)'!$B$19</f>
        <v>1.3457808659069146E-2</v>
      </c>
    </row>
    <row r="170" spans="2:27" ht="14.5">
      <c r="B170" s="15"/>
      <c r="C170" s="50"/>
      <c r="D170" s="1" t="str">
        <f t="shared" si="24"/>
        <v>S&amp;P: infrastructure</v>
      </c>
      <c r="E170" s="86">
        <f>'[7]Infra PDs'!AA31</f>
        <v>9.7598292746948548E-3</v>
      </c>
      <c r="F170" s="86">
        <f>'[7]Infra PDs'!AB31</f>
        <v>1.9266707998759139E-2</v>
      </c>
      <c r="G170" s="86">
        <f>'[7]Infra PDs'!AC31</f>
        <v>2.7729473318578259E-2</v>
      </c>
      <c r="H170" s="86">
        <f>'[7]Infra PDs'!AD31</f>
        <v>3.5060423400904386E-2</v>
      </c>
      <c r="I170" s="86">
        <f>'[7]Infra PDs'!AE31</f>
        <v>4.1188473601947183E-2</v>
      </c>
      <c r="J170" s="86">
        <f>'[7]Infra PDs'!AF31</f>
        <v>4.5833901232505685E-2</v>
      </c>
      <c r="K170" s="86">
        <f>'[7]Infra PDs'!AG31</f>
        <v>4.9378901650102003E-2</v>
      </c>
      <c r="L170" s="86">
        <f>'[7]Infra PDs'!AH31</f>
        <v>5.203211290014674E-2</v>
      </c>
      <c r="M170" s="86">
        <f>'[7]Infra PDs'!AI31</f>
        <v>5.4034484229773423E-2</v>
      </c>
      <c r="N170" s="86">
        <f>'[7]Infra PDs'!AJ31</f>
        <v>5.5405402360015746E-2</v>
      </c>
      <c r="O170" s="75">
        <f>[7]Comps!$N$28</f>
        <v>80.574402986042671</v>
      </c>
      <c r="P170" s="37">
        <f t="shared" si="22"/>
        <v>0.8057440298604267</v>
      </c>
      <c r="Q170" s="37">
        <f t="shared" si="23"/>
        <v>0.1942559701395733</v>
      </c>
      <c r="R170" s="94">
        <f>'ICS-Vasicek (model)'!$B$17</f>
        <v>7.8849268539477532E-3</v>
      </c>
      <c r="S170" s="94">
        <f>'ICS-Vasicek (model)'!$B$19</f>
        <v>1.3457808659069146E-2</v>
      </c>
      <c r="T170" s="94">
        <f>'ICS-Vasicek (model)'!$B$19</f>
        <v>1.3457808659069146E-2</v>
      </c>
      <c r="U170" s="94">
        <f>'ICS-Vasicek (model)'!$B$19</f>
        <v>1.3457808659069146E-2</v>
      </c>
      <c r="V170" s="94">
        <f>'ICS-Vasicek (model)'!$B$19</f>
        <v>1.3457808659069146E-2</v>
      </c>
      <c r="W170" s="94">
        <f>'ICS-Vasicek (model)'!$B$19</f>
        <v>1.3457808659069146E-2</v>
      </c>
      <c r="X170" s="94">
        <f>'ICS-Vasicek (model)'!$B$19</f>
        <v>1.3457808659069146E-2</v>
      </c>
      <c r="Y170" s="94">
        <f>'ICS-Vasicek (model)'!$B$19</f>
        <v>1.3457808659069146E-2</v>
      </c>
      <c r="Z170" s="94">
        <f>'ICS-Vasicek (model)'!$B$19</f>
        <v>1.3457808659069146E-2</v>
      </c>
      <c r="AA170" s="94">
        <f>'ICS-Vasicek (model)'!$B$19</f>
        <v>1.3457808659069146E-2</v>
      </c>
    </row>
    <row r="171" spans="2:27" ht="14.5">
      <c r="B171" s="15"/>
      <c r="C171" s="50"/>
      <c r="D171" s="1" t="str">
        <f t="shared" si="24"/>
        <v>S&amp;P: all projects</v>
      </c>
      <c r="E171" s="86">
        <f>'[7]Infra PDs'!AA32</f>
        <v>1.1692039137723263E-2</v>
      </c>
      <c r="F171" s="86">
        <f>'[7]Infra PDs'!AB32</f>
        <v>2.2576298232374451E-2</v>
      </c>
      <c r="G171" s="86">
        <f>'[7]Infra PDs'!AC32</f>
        <v>3.1674209460346242E-2</v>
      </c>
      <c r="H171" s="86">
        <f>'[7]Infra PDs'!AD32</f>
        <v>3.9166715551286792E-2</v>
      </c>
      <c r="I171" s="86">
        <f>'[7]Infra PDs'!AE32</f>
        <v>4.5070433694653571E-2</v>
      </c>
      <c r="J171" s="86">
        <f>'[7]Infra PDs'!AF32</f>
        <v>4.9247810488826309E-2</v>
      </c>
      <c r="K171" s="86">
        <f>'[7]Infra PDs'!AG32</f>
        <v>5.2384766587522218E-2</v>
      </c>
      <c r="L171" s="86">
        <f>'[7]Infra PDs'!AH32</f>
        <v>5.4756408793981831E-2</v>
      </c>
      <c r="M171" s="86">
        <f>'[7]Infra PDs'!AI32</f>
        <v>5.651413816770668E-2</v>
      </c>
      <c r="N171" s="86">
        <f>'[7]Infra PDs'!AJ32</f>
        <v>5.7808432591006167E-2</v>
      </c>
      <c r="O171" s="75">
        <f>[7]Comps!$N$27</f>
        <v>77.75</v>
      </c>
      <c r="P171" s="37">
        <f t="shared" si="22"/>
        <v>0.77749999999999997</v>
      </c>
      <c r="Q171" s="37">
        <f t="shared" si="23"/>
        <v>0.22250000000000003</v>
      </c>
      <c r="R171" s="94">
        <f>'ICS-Vasicek (model)'!$B$17</f>
        <v>7.8849268539477532E-3</v>
      </c>
      <c r="S171" s="94">
        <f>'ICS-Vasicek (model)'!$B$19</f>
        <v>1.3457808659069146E-2</v>
      </c>
      <c r="T171" s="94">
        <f>'ICS-Vasicek (model)'!$B$19</f>
        <v>1.3457808659069146E-2</v>
      </c>
      <c r="U171" s="94">
        <f>'ICS-Vasicek (model)'!$B$19</f>
        <v>1.3457808659069146E-2</v>
      </c>
      <c r="V171" s="94">
        <f>'ICS-Vasicek (model)'!$B$19</f>
        <v>1.3457808659069146E-2</v>
      </c>
      <c r="W171" s="94">
        <f>'ICS-Vasicek (model)'!$B$19</f>
        <v>1.3457808659069146E-2</v>
      </c>
      <c r="X171" s="94">
        <f>'ICS-Vasicek (model)'!$B$19</f>
        <v>1.3457808659069146E-2</v>
      </c>
      <c r="Y171" s="94">
        <f>'ICS-Vasicek (model)'!$B$19</f>
        <v>1.3457808659069146E-2</v>
      </c>
      <c r="Z171" s="94">
        <f>'ICS-Vasicek (model)'!$B$19</f>
        <v>1.3457808659069146E-2</v>
      </c>
      <c r="AA171" s="94">
        <f>'ICS-Vasicek (model)'!$B$19</f>
        <v>1.3457808659069146E-2</v>
      </c>
    </row>
    <row r="172" spans="2:27" ht="14.5">
      <c r="B172" s="15"/>
      <c r="C172" s="50"/>
      <c r="D172" s="1" t="str">
        <f t="shared" si="24"/>
        <v>GEMs: infrastructure (private sector), incl. renewables</v>
      </c>
      <c r="E172" s="86">
        <f>'[7]Infra PDs'!AA33</f>
        <v>1.1453141533134037E-2</v>
      </c>
      <c r="F172" s="86">
        <f>'[7]Infra PDs'!AB33</f>
        <v>1.4418687108677669E-2</v>
      </c>
      <c r="G172" s="86">
        <f>'[7]Infra PDs'!AC33</f>
        <v>1.8986309029629927E-2</v>
      </c>
      <c r="H172" s="86">
        <f>'[7]Infra PDs'!AD33</f>
        <v>2.2974456527774818E-2</v>
      </c>
      <c r="I172" s="86">
        <f>'[7]Infra PDs'!AE33</f>
        <v>2.5735481718798203E-2</v>
      </c>
      <c r="J172" s="86">
        <f>'[7]Infra PDs'!AF33</f>
        <v>2.7507991717973707E-2</v>
      </c>
      <c r="K172" s="86">
        <f>'[7]Infra PDs'!AG33</f>
        <v>2.9075981332628963E-2</v>
      </c>
      <c r="L172" s="86">
        <f>'[7]Infra PDs'!AH33</f>
        <v>2.9621369024682966E-2</v>
      </c>
      <c r="M172" s="86">
        <f>'[7]Infra PDs'!AI33</f>
        <v>3.0269016908997092E-2</v>
      </c>
      <c r="N172" s="86">
        <f>'[7]Infra PDs'!AJ33</f>
        <v>3.0848491331804472E-2</v>
      </c>
      <c r="O172" s="75">
        <f>[7]Comps!$N$53</f>
        <v>56.573067125011534</v>
      </c>
      <c r="P172" s="37">
        <f t="shared" si="22"/>
        <v>0.56573067125011534</v>
      </c>
      <c r="Q172" s="37">
        <f t="shared" si="23"/>
        <v>0.43426932874988466</v>
      </c>
      <c r="R172" s="94">
        <f>'ICS-Vasicek (model)'!$B$17</f>
        <v>7.8849268539477532E-3</v>
      </c>
      <c r="S172" s="94">
        <f>'ICS-Vasicek (model)'!$B$19</f>
        <v>1.3457808659069146E-2</v>
      </c>
      <c r="T172" s="94">
        <f>'ICS-Vasicek (model)'!$B$19</f>
        <v>1.3457808659069146E-2</v>
      </c>
      <c r="U172" s="94">
        <f>'ICS-Vasicek (model)'!$B$19</f>
        <v>1.3457808659069146E-2</v>
      </c>
      <c r="V172" s="94">
        <f>'ICS-Vasicek (model)'!$B$19</f>
        <v>1.3457808659069146E-2</v>
      </c>
      <c r="W172" s="94">
        <f>'ICS-Vasicek (model)'!$B$19</f>
        <v>1.3457808659069146E-2</v>
      </c>
      <c r="X172" s="94">
        <f>'ICS-Vasicek (model)'!$B$19</f>
        <v>1.3457808659069146E-2</v>
      </c>
      <c r="Y172" s="94">
        <f>'ICS-Vasicek (model)'!$B$19</f>
        <v>1.3457808659069146E-2</v>
      </c>
      <c r="Z172" s="94">
        <f>'ICS-Vasicek (model)'!$B$19</f>
        <v>1.3457808659069146E-2</v>
      </c>
      <c r="AA172" s="94">
        <f>'ICS-Vasicek (model)'!$B$19</f>
        <v>1.3457808659069146E-2</v>
      </c>
    </row>
    <row r="173" spans="2:27" ht="14.5">
      <c r="B173" s="15"/>
      <c r="C173" s="50"/>
      <c r="D173" s="1" t="str">
        <f>D167</f>
        <v>GEMs: all projects (private sector)</v>
      </c>
      <c r="E173" s="86">
        <f>'[7]Infra PDs'!AA34</f>
        <v>1.2174086807068298E-2</v>
      </c>
      <c r="F173" s="86">
        <f>'[7]Infra PDs'!AB34</f>
        <v>1.5590566538855238E-2</v>
      </c>
      <c r="G173" s="86">
        <f>'[7]Infra PDs'!AC34</f>
        <v>2.0001601017361832E-2</v>
      </c>
      <c r="H173" s="86">
        <f>'[7]Infra PDs'!AD34</f>
        <v>2.3860105081024176E-2</v>
      </c>
      <c r="I173" s="86">
        <f>'[7]Infra PDs'!AE34</f>
        <v>2.6374118468565511E-2</v>
      </c>
      <c r="J173" s="86">
        <f>'[7]Infra PDs'!AF34</f>
        <v>2.8151424636314509E-2</v>
      </c>
      <c r="K173" s="86">
        <f>'[7]Infra PDs'!AG34</f>
        <v>2.9634047916146586E-2</v>
      </c>
      <c r="L173" s="86">
        <f>'[7]Infra PDs'!AH34</f>
        <v>3.045363469816555E-2</v>
      </c>
      <c r="M173" s="86">
        <f>'[7]Infra PDs'!AI34</f>
        <v>3.1300848000926737E-2</v>
      </c>
      <c r="N173" s="86">
        <f>'[7]Infra PDs'!AJ34</f>
        <v>3.1742872332802131E-2</v>
      </c>
      <c r="O173" s="75">
        <f>[7]Comps!$N$50</f>
        <v>57.599948406984765</v>
      </c>
      <c r="P173" s="37">
        <f t="shared" si="22"/>
        <v>0.57599948406984769</v>
      </c>
      <c r="Q173" s="37">
        <f t="shared" si="23"/>
        <v>0.42400051593015231</v>
      </c>
      <c r="R173" s="94">
        <f>'ICS-Vasicek (model)'!$B$17</f>
        <v>7.8849268539477532E-3</v>
      </c>
      <c r="S173" s="94">
        <f>'ICS-Vasicek (model)'!$B$19</f>
        <v>1.3457808659069146E-2</v>
      </c>
      <c r="T173" s="94">
        <f>'ICS-Vasicek (model)'!$B$19</f>
        <v>1.3457808659069146E-2</v>
      </c>
      <c r="U173" s="94">
        <f>'ICS-Vasicek (model)'!$B$19</f>
        <v>1.3457808659069146E-2</v>
      </c>
      <c r="V173" s="94">
        <f>'ICS-Vasicek (model)'!$B$19</f>
        <v>1.3457808659069146E-2</v>
      </c>
      <c r="W173" s="94">
        <f>'ICS-Vasicek (model)'!$B$19</f>
        <v>1.3457808659069146E-2</v>
      </c>
      <c r="X173" s="94">
        <f>'ICS-Vasicek (model)'!$B$19</f>
        <v>1.3457808659069146E-2</v>
      </c>
      <c r="Y173" s="94">
        <f>'ICS-Vasicek (model)'!$B$19</f>
        <v>1.3457808659069146E-2</v>
      </c>
      <c r="Z173" s="94">
        <f>'ICS-Vasicek (model)'!$B$19</f>
        <v>1.3457808659069146E-2</v>
      </c>
      <c r="AA173" s="94">
        <f>'ICS-Vasicek (model)'!$B$19</f>
        <v>1.3457808659069146E-2</v>
      </c>
    </row>
    <row r="174" spans="2:27" ht="14.5">
      <c r="B174" s="15"/>
      <c r="C174" s="50" t="str">
        <f>C153</f>
        <v>EMDE-A</v>
      </c>
      <c r="D174" s="50" t="str">
        <f>D168</f>
        <v>of which: renewable energy (generation/distribution)</v>
      </c>
      <c r="E174" s="86">
        <f>'[7]Infra PDs'!AA38</f>
        <v>1.41E-2</v>
      </c>
      <c r="F174" s="86">
        <f>'[7]Infra PDs'!AB38</f>
        <v>2.7099999999999999E-2</v>
      </c>
      <c r="G174" s="86">
        <f>'[7]Infra PDs'!AC38</f>
        <v>3.7499999999999999E-2</v>
      </c>
      <c r="H174" s="86">
        <f>'[7]Infra PDs'!AD38</f>
        <v>4.6899999999999997E-2</v>
      </c>
      <c r="I174" s="86">
        <f>'[7]Infra PDs'!AE38</f>
        <v>5.3199999999999997E-2</v>
      </c>
      <c r="J174" s="86">
        <f>'[7]Infra PDs'!AF38</f>
        <v>5.7500000000000002E-2</v>
      </c>
      <c r="K174" s="86">
        <f>'[7]Infra PDs'!AG38</f>
        <v>5.7500000000000002E-2</v>
      </c>
      <c r="L174" s="86">
        <f>'[7]Infra PDs'!AH38</f>
        <v>5.7500000000000002E-2</v>
      </c>
      <c r="M174" s="86">
        <f>'[7]Infra PDs'!AI38</f>
        <v>5.7500000000000002E-2</v>
      </c>
      <c r="N174" s="86">
        <f>'[7]Infra PDs'!AJ38</f>
        <v>5.7500000000000002E-2</v>
      </c>
      <c r="O174" s="75">
        <f>[7]Comps!$N$16</f>
        <v>85.7</v>
      </c>
      <c r="P174" s="37">
        <f t="shared" si="22"/>
        <v>0.85699999999999998</v>
      </c>
      <c r="Q174" s="37">
        <f t="shared" si="23"/>
        <v>0.14300000000000002</v>
      </c>
      <c r="R174" s="94">
        <f>'ICS-Vasicek (model)'!$B$17</f>
        <v>7.8849268539477532E-3</v>
      </c>
      <c r="S174" s="94">
        <f>'ICS-Vasicek (model)'!$B$19</f>
        <v>1.3457808659069146E-2</v>
      </c>
      <c r="T174" s="94">
        <f>'ICS-Vasicek (model)'!$B$19</f>
        <v>1.3457808659069146E-2</v>
      </c>
      <c r="U174" s="94">
        <f>'ICS-Vasicek (model)'!$B$19</f>
        <v>1.3457808659069146E-2</v>
      </c>
      <c r="V174" s="94">
        <f>'ICS-Vasicek (model)'!$B$19</f>
        <v>1.3457808659069146E-2</v>
      </c>
      <c r="W174" s="94">
        <f>'ICS-Vasicek (model)'!$B$19</f>
        <v>1.3457808659069146E-2</v>
      </c>
      <c r="X174" s="94">
        <f>'ICS-Vasicek (model)'!$B$19</f>
        <v>1.3457808659069146E-2</v>
      </c>
      <c r="Y174" s="94">
        <f>'ICS-Vasicek (model)'!$B$19</f>
        <v>1.3457808659069146E-2</v>
      </c>
      <c r="Z174" s="94">
        <f>'ICS-Vasicek (model)'!$B$19</f>
        <v>1.3457808659069146E-2</v>
      </c>
      <c r="AA174" s="94">
        <f>'ICS-Vasicek (model)'!$B$19</f>
        <v>1.3457808659069146E-2</v>
      </c>
    </row>
    <row r="175" spans="2:27" ht="14.5">
      <c r="B175" s="15"/>
      <c r="C175" s="50"/>
      <c r="D175" s="50" t="str">
        <f t="shared" ref="D175:D179" si="25">D169</f>
        <v>All projects</v>
      </c>
      <c r="E175" s="86">
        <f>'[7]Infra PDs'!AA39</f>
        <v>1.6899999999999998E-2</v>
      </c>
      <c r="F175" s="86">
        <f>'[7]Infra PDs'!AB39</f>
        <v>3.32E-2</v>
      </c>
      <c r="G175" s="86">
        <f>'[7]Infra PDs'!AC39</f>
        <v>4.6399999999999997E-2</v>
      </c>
      <c r="H175" s="86">
        <f>'[7]Infra PDs'!AD39</f>
        <v>5.6100000000000004E-2</v>
      </c>
      <c r="I175" s="86">
        <f>'[7]Infra PDs'!AE39</f>
        <v>6.3600000000000004E-2</v>
      </c>
      <c r="J175" s="86">
        <f>'[7]Infra PDs'!AF39</f>
        <v>6.83E-2</v>
      </c>
      <c r="K175" s="86">
        <f>'[7]Infra PDs'!AG39</f>
        <v>7.0999999999999994E-2</v>
      </c>
      <c r="L175" s="86">
        <f>'[7]Infra PDs'!AH39</f>
        <v>7.2900000000000006E-2</v>
      </c>
      <c r="M175" s="86">
        <f>'[7]Infra PDs'!AI39</f>
        <v>7.3800000000000004E-2</v>
      </c>
      <c r="N175" s="86">
        <f>'[7]Infra PDs'!AJ39</f>
        <v>7.4400000000000008E-2</v>
      </c>
      <c r="O175" s="75">
        <f>[7]Comps!$N$40</f>
        <v>79.400000000000006</v>
      </c>
      <c r="P175" s="37">
        <f t="shared" si="22"/>
        <v>0.79400000000000004</v>
      </c>
      <c r="Q175" s="37">
        <f t="shared" si="23"/>
        <v>0.20599999999999996</v>
      </c>
      <c r="R175" s="94">
        <f>'ICS-Vasicek (model)'!$B$17</f>
        <v>7.8849268539477532E-3</v>
      </c>
      <c r="S175" s="94">
        <f>'ICS-Vasicek (model)'!$B$19</f>
        <v>1.3457808659069146E-2</v>
      </c>
      <c r="T175" s="94">
        <f>'ICS-Vasicek (model)'!$B$19</f>
        <v>1.3457808659069146E-2</v>
      </c>
      <c r="U175" s="94">
        <f>'ICS-Vasicek (model)'!$B$19</f>
        <v>1.3457808659069146E-2</v>
      </c>
      <c r="V175" s="94">
        <f>'ICS-Vasicek (model)'!$B$19</f>
        <v>1.3457808659069146E-2</v>
      </c>
      <c r="W175" s="94">
        <f>'ICS-Vasicek (model)'!$B$19</f>
        <v>1.3457808659069146E-2</v>
      </c>
      <c r="X175" s="94">
        <f>'ICS-Vasicek (model)'!$B$19</f>
        <v>1.3457808659069146E-2</v>
      </c>
      <c r="Y175" s="94">
        <f>'ICS-Vasicek (model)'!$B$19</f>
        <v>1.3457808659069146E-2</v>
      </c>
      <c r="Z175" s="94">
        <f>'ICS-Vasicek (model)'!$B$19</f>
        <v>1.3457808659069146E-2</v>
      </c>
      <c r="AA175" s="94">
        <f>'ICS-Vasicek (model)'!$B$19</f>
        <v>1.3457808659069146E-2</v>
      </c>
    </row>
    <row r="176" spans="2:27" ht="14.5">
      <c r="B176" s="15"/>
      <c r="C176" s="50"/>
      <c r="D176" s="50" t="str">
        <f t="shared" si="25"/>
        <v>S&amp;P: infrastructure</v>
      </c>
      <c r="E176" s="86">
        <f>'[7]Infra PDs'!AA40</f>
        <v>1.0960536420364382E-2</v>
      </c>
      <c r="F176" s="86">
        <f>'[7]Infra PDs'!AB40</f>
        <v>2.1637002941071185E-2</v>
      </c>
      <c r="G176" s="86">
        <f>'[7]Infra PDs'!AC40</f>
        <v>3.1140903562096565E-2</v>
      </c>
      <c r="H176" s="86">
        <f>'[7]Infra PDs'!AD40</f>
        <v>3.9373746894873107E-2</v>
      </c>
      <c r="I176" s="86">
        <f>'[7]Infra PDs'!AE40</f>
        <v>4.6255703077088269E-2</v>
      </c>
      <c r="J176" s="86">
        <f>'[7]Infra PDs'!AF40</f>
        <v>5.1472636416784977E-2</v>
      </c>
      <c r="K176" s="86">
        <f>'[7]Infra PDs'!AG40</f>
        <v>5.5453762017825391E-2</v>
      </c>
      <c r="L176" s="86">
        <f>'[7]Infra PDs'!AH40</f>
        <v>5.8433385709854076E-2</v>
      </c>
      <c r="M176" s="86">
        <f>'[7]Infra PDs'!AI40</f>
        <v>6.0682099623566729E-2</v>
      </c>
      <c r="N176" s="86">
        <f>'[7]Infra PDs'!AJ40</f>
        <v>6.2221675539594082E-2</v>
      </c>
      <c r="O176" s="75">
        <f>[7]Comps!$N$30</f>
        <v>79.548439526799172</v>
      </c>
      <c r="P176" s="37">
        <f t="shared" si="22"/>
        <v>0.79548439526799175</v>
      </c>
      <c r="Q176" s="37">
        <f t="shared" si="23"/>
        <v>0.20451560473200825</v>
      </c>
      <c r="R176" s="94">
        <f>'ICS-Vasicek (model)'!$B$17</f>
        <v>7.8849268539477532E-3</v>
      </c>
      <c r="S176" s="94">
        <f>'ICS-Vasicek (model)'!$B$19</f>
        <v>1.3457808659069146E-2</v>
      </c>
      <c r="T176" s="94">
        <f>'ICS-Vasicek (model)'!$B$19</f>
        <v>1.3457808659069146E-2</v>
      </c>
      <c r="U176" s="94">
        <f>'ICS-Vasicek (model)'!$B$19</f>
        <v>1.3457808659069146E-2</v>
      </c>
      <c r="V176" s="94">
        <f>'ICS-Vasicek (model)'!$B$19</f>
        <v>1.3457808659069146E-2</v>
      </c>
      <c r="W176" s="94">
        <f>'ICS-Vasicek (model)'!$B$19</f>
        <v>1.3457808659069146E-2</v>
      </c>
      <c r="X176" s="94">
        <f>'ICS-Vasicek (model)'!$B$19</f>
        <v>1.3457808659069146E-2</v>
      </c>
      <c r="Y176" s="94">
        <f>'ICS-Vasicek (model)'!$B$19</f>
        <v>1.3457808659069146E-2</v>
      </c>
      <c r="Z176" s="94">
        <f>'ICS-Vasicek (model)'!$B$19</f>
        <v>1.3457808659069146E-2</v>
      </c>
      <c r="AA176" s="94">
        <f>'ICS-Vasicek (model)'!$B$19</f>
        <v>1.3457808659069146E-2</v>
      </c>
    </row>
    <row r="177" spans="2:27" ht="14.5">
      <c r="B177" s="15"/>
      <c r="C177" s="50"/>
      <c r="D177" s="50" t="str">
        <f t="shared" si="25"/>
        <v>S&amp;P: all projects</v>
      </c>
      <c r="E177" s="86">
        <f>'[7]Infra PDs'!AA41</f>
        <v>1.3130457223223126E-2</v>
      </c>
      <c r="F177" s="86">
        <f>'[7]Infra PDs'!AB41</f>
        <v>2.5353756920167513E-2</v>
      </c>
      <c r="G177" s="86">
        <f>'[7]Infra PDs'!AC41</f>
        <v>3.557094254471263E-2</v>
      </c>
      <c r="H177" s="86">
        <f>'[7]Infra PDs'!AD41</f>
        <v>4.3985217382744919E-2</v>
      </c>
      <c r="I177" s="86">
        <f>'[7]Infra PDs'!AE41</f>
        <v>5.0615242960519245E-2</v>
      </c>
      <c r="J177" s="86">
        <f>'[7]Infra PDs'!AF41</f>
        <v>5.5306543310703588E-2</v>
      </c>
      <c r="K177" s="86">
        <f>'[7]Infra PDs'!AG41</f>
        <v>5.8829424767040915E-2</v>
      </c>
      <c r="L177" s="86">
        <f>'[7]Infra PDs'!AH41</f>
        <v>6.1492839264195291E-2</v>
      </c>
      <c r="M177" s="86">
        <f>'[7]Infra PDs'!AI41</f>
        <v>6.3466814041377814E-2</v>
      </c>
      <c r="N177" s="86">
        <f>'[7]Infra PDs'!AJ41</f>
        <v>6.4920339586341011E-2</v>
      </c>
      <c r="O177" s="75">
        <f>[7]Comps!$N$29</f>
        <v>76.760000000000005</v>
      </c>
      <c r="P177" s="37">
        <f t="shared" si="22"/>
        <v>0.76760000000000006</v>
      </c>
      <c r="Q177" s="37">
        <f t="shared" si="23"/>
        <v>0.23239999999999994</v>
      </c>
      <c r="R177" s="94">
        <f>'ICS-Vasicek (model)'!$B$17</f>
        <v>7.8849268539477532E-3</v>
      </c>
      <c r="S177" s="94">
        <f>'ICS-Vasicek (model)'!$B$19</f>
        <v>1.3457808659069146E-2</v>
      </c>
      <c r="T177" s="94">
        <f>'ICS-Vasicek (model)'!$B$19</f>
        <v>1.3457808659069146E-2</v>
      </c>
      <c r="U177" s="94">
        <f>'ICS-Vasicek (model)'!$B$19</f>
        <v>1.3457808659069146E-2</v>
      </c>
      <c r="V177" s="94">
        <f>'ICS-Vasicek (model)'!$B$19</f>
        <v>1.3457808659069146E-2</v>
      </c>
      <c r="W177" s="94">
        <f>'ICS-Vasicek (model)'!$B$19</f>
        <v>1.3457808659069146E-2</v>
      </c>
      <c r="X177" s="94">
        <f>'ICS-Vasicek (model)'!$B$19</f>
        <v>1.3457808659069146E-2</v>
      </c>
      <c r="Y177" s="94">
        <f>'ICS-Vasicek (model)'!$B$19</f>
        <v>1.3457808659069146E-2</v>
      </c>
      <c r="Z177" s="94">
        <f>'ICS-Vasicek (model)'!$B$19</f>
        <v>1.3457808659069146E-2</v>
      </c>
      <c r="AA177" s="94">
        <f>'ICS-Vasicek (model)'!$B$19</f>
        <v>1.3457808659069146E-2</v>
      </c>
    </row>
    <row r="178" spans="2:27" ht="14.5">
      <c r="B178" s="15"/>
      <c r="C178" s="50"/>
      <c r="D178" s="50" t="str">
        <f t="shared" si="25"/>
        <v>GEMs: infrastructure (private sector), incl. renewables</v>
      </c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37">
        <f t="shared" si="22"/>
        <v>0</v>
      </c>
      <c r="Q178" s="37">
        <f t="shared" si="23"/>
        <v>1</v>
      </c>
      <c r="R178" s="94">
        <f>'ICS-Vasicek (model)'!$B$17</f>
        <v>7.8849268539477532E-3</v>
      </c>
      <c r="S178" s="94">
        <f>'ICS-Vasicek (model)'!$B$19</f>
        <v>1.3457808659069146E-2</v>
      </c>
      <c r="T178" s="94">
        <f>'ICS-Vasicek (model)'!$B$19</f>
        <v>1.3457808659069146E-2</v>
      </c>
      <c r="U178" s="94">
        <f>'ICS-Vasicek (model)'!$B$19</f>
        <v>1.3457808659069146E-2</v>
      </c>
      <c r="V178" s="94">
        <f>'ICS-Vasicek (model)'!$B$19</f>
        <v>1.3457808659069146E-2</v>
      </c>
      <c r="W178" s="94">
        <f>'ICS-Vasicek (model)'!$B$19</f>
        <v>1.3457808659069146E-2</v>
      </c>
      <c r="X178" s="94">
        <f>'ICS-Vasicek (model)'!$B$19</f>
        <v>1.3457808659069146E-2</v>
      </c>
      <c r="Y178" s="94">
        <f>'ICS-Vasicek (model)'!$B$19</f>
        <v>1.3457808659069146E-2</v>
      </c>
      <c r="Z178" s="94">
        <f>'ICS-Vasicek (model)'!$B$19</f>
        <v>1.3457808659069146E-2</v>
      </c>
      <c r="AA178" s="94">
        <f>'ICS-Vasicek (model)'!$B$19</f>
        <v>1.3457808659069146E-2</v>
      </c>
    </row>
    <row r="179" spans="2:27" ht="14.5">
      <c r="B179" s="15"/>
      <c r="D179" s="50" t="str">
        <f t="shared" si="25"/>
        <v>GEMs: all projects (private sector)</v>
      </c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37">
        <f t="shared" si="22"/>
        <v>0</v>
      </c>
      <c r="Q179" s="37">
        <f t="shared" si="23"/>
        <v>1</v>
      </c>
      <c r="R179" s="94">
        <f>'ICS-Vasicek (model)'!$B$17</f>
        <v>7.8849268539477532E-3</v>
      </c>
      <c r="S179" s="94">
        <f>'ICS-Vasicek (model)'!$B$19</f>
        <v>1.3457808659069146E-2</v>
      </c>
      <c r="T179" s="94">
        <f>'ICS-Vasicek (model)'!$B$19</f>
        <v>1.3457808659069146E-2</v>
      </c>
      <c r="U179" s="94">
        <f>'ICS-Vasicek (model)'!$B$19</f>
        <v>1.3457808659069146E-2</v>
      </c>
      <c r="V179" s="94">
        <f>'ICS-Vasicek (model)'!$B$19</f>
        <v>1.3457808659069146E-2</v>
      </c>
      <c r="W179" s="94">
        <f>'ICS-Vasicek (model)'!$B$19</f>
        <v>1.3457808659069146E-2</v>
      </c>
      <c r="X179" s="94">
        <f>'ICS-Vasicek (model)'!$B$19</f>
        <v>1.3457808659069146E-2</v>
      </c>
      <c r="Y179" s="94">
        <f>'ICS-Vasicek (model)'!$B$19</f>
        <v>1.3457808659069146E-2</v>
      </c>
      <c r="Z179" s="94">
        <f>'ICS-Vasicek (model)'!$B$19</f>
        <v>1.3457808659069146E-2</v>
      </c>
      <c r="AA179" s="94">
        <f>'ICS-Vasicek (model)'!$B$19</f>
        <v>1.3457808659069146E-2</v>
      </c>
    </row>
    <row r="180" spans="2:27" ht="14.5">
      <c r="B180" s="15"/>
      <c r="C180" s="1" t="str">
        <f>C156</f>
        <v>EMDE-B</v>
      </c>
      <c r="D180" s="50" t="str">
        <f>D168</f>
        <v>of which: renewable energy (generation/distribution)</v>
      </c>
      <c r="E180" s="86">
        <f>'[7]Infra PDs'!AA47</f>
        <v>7.1999999999999998E-3</v>
      </c>
      <c r="F180" s="86">
        <f>'[7]Infra PDs'!AB47</f>
        <v>1.49E-2</v>
      </c>
      <c r="G180" s="86">
        <f>'[7]Infra PDs'!AC47</f>
        <v>1.84E-2</v>
      </c>
      <c r="H180" s="86">
        <f>'[7]Infra PDs'!AD47</f>
        <v>2.1100000000000001E-2</v>
      </c>
      <c r="I180" s="86">
        <f>'[7]Infra PDs'!AE47</f>
        <v>2.3E-2</v>
      </c>
      <c r="J180" s="86">
        <f>'[7]Infra PDs'!AF47</f>
        <v>2.4E-2</v>
      </c>
      <c r="K180" s="86">
        <f>'[7]Infra PDs'!AG47</f>
        <v>2.4E-2</v>
      </c>
      <c r="L180" s="86">
        <f>'[7]Infra PDs'!AH47</f>
        <v>2.4E-2</v>
      </c>
      <c r="M180" s="86">
        <f>'[7]Infra PDs'!AI47</f>
        <v>2.4E-2</v>
      </c>
      <c r="N180" s="86">
        <f>'[7]Infra PDs'!AJ47</f>
        <v>2.4E-2</v>
      </c>
      <c r="O180" s="75">
        <f>[7]Comps!$N$20</f>
        <v>50</v>
      </c>
      <c r="P180" s="37">
        <f t="shared" si="22"/>
        <v>0.5</v>
      </c>
      <c r="Q180" s="37">
        <f t="shared" si="23"/>
        <v>0.5</v>
      </c>
      <c r="R180" s="94">
        <f>'ICS-Vasicek (model)'!$B$17</f>
        <v>7.8849268539477532E-3</v>
      </c>
      <c r="S180" s="94">
        <f>'ICS-Vasicek (model)'!$B$19</f>
        <v>1.3457808659069146E-2</v>
      </c>
      <c r="T180" s="94">
        <f>'ICS-Vasicek (model)'!$B$19</f>
        <v>1.3457808659069146E-2</v>
      </c>
      <c r="U180" s="94">
        <f>'ICS-Vasicek (model)'!$B$19</f>
        <v>1.3457808659069146E-2</v>
      </c>
      <c r="V180" s="94">
        <f>'ICS-Vasicek (model)'!$B$19</f>
        <v>1.3457808659069146E-2</v>
      </c>
      <c r="W180" s="94">
        <f>'ICS-Vasicek (model)'!$B$19</f>
        <v>1.3457808659069146E-2</v>
      </c>
      <c r="X180" s="94">
        <f>'ICS-Vasicek (model)'!$B$19</f>
        <v>1.3457808659069146E-2</v>
      </c>
      <c r="Y180" s="94">
        <f>'ICS-Vasicek (model)'!$B$19</f>
        <v>1.3457808659069146E-2</v>
      </c>
      <c r="Z180" s="94">
        <f>'ICS-Vasicek (model)'!$B$19</f>
        <v>1.3457808659069146E-2</v>
      </c>
      <c r="AA180" s="94">
        <f>'ICS-Vasicek (model)'!$B$19</f>
        <v>1.3457808659069146E-2</v>
      </c>
    </row>
    <row r="181" spans="2:27" ht="14.5">
      <c r="B181" s="15"/>
      <c r="D181" s="50" t="str">
        <f t="shared" ref="D181:D185" si="26">D169</f>
        <v>All projects</v>
      </c>
      <c r="E181" s="86">
        <f>'[7]Infra PDs'!AA48</f>
        <v>1.8000000000000002E-2</v>
      </c>
      <c r="F181" s="86">
        <f>'[7]Infra PDs'!AB48</f>
        <v>3.5499999999999997E-2</v>
      </c>
      <c r="G181" s="86">
        <f>'[7]Infra PDs'!AC48</f>
        <v>4.9200000000000001E-2</v>
      </c>
      <c r="H181" s="86">
        <f>'[7]Infra PDs'!AD48</f>
        <v>5.91E-2</v>
      </c>
      <c r="I181" s="86">
        <f>'[7]Infra PDs'!AE48</f>
        <v>6.6799999999999998E-2</v>
      </c>
      <c r="J181" s="86">
        <f>'[7]Infra PDs'!AF48</f>
        <v>7.1800000000000003E-2</v>
      </c>
      <c r="K181" s="86">
        <f>'[7]Infra PDs'!AG48</f>
        <v>7.4900000000000008E-2</v>
      </c>
      <c r="L181" s="86">
        <f>'[7]Infra PDs'!AH48</f>
        <v>7.7199999999999991E-2</v>
      </c>
      <c r="M181" s="86">
        <f>'[7]Infra PDs'!AI48</f>
        <v>7.8399999999999997E-2</v>
      </c>
      <c r="N181" s="86">
        <f>'[7]Infra PDs'!AJ48</f>
        <v>7.9299999999999995E-2</v>
      </c>
      <c r="O181" s="75">
        <f>[7]Comps!$N$18</f>
        <v>80.400000000000006</v>
      </c>
      <c r="P181" s="37">
        <f t="shared" si="22"/>
        <v>0.80400000000000005</v>
      </c>
      <c r="Q181" s="37">
        <f t="shared" si="23"/>
        <v>0.19599999999999995</v>
      </c>
      <c r="R181" s="94">
        <f>'ICS-Vasicek (model)'!$B$17</f>
        <v>7.8849268539477532E-3</v>
      </c>
      <c r="S181" s="94">
        <f>'ICS-Vasicek (model)'!$B$19</f>
        <v>1.3457808659069146E-2</v>
      </c>
      <c r="T181" s="94">
        <f>'ICS-Vasicek (model)'!$B$19</f>
        <v>1.3457808659069146E-2</v>
      </c>
      <c r="U181" s="94">
        <f>'ICS-Vasicek (model)'!$B$19</f>
        <v>1.3457808659069146E-2</v>
      </c>
      <c r="V181" s="94">
        <f>'ICS-Vasicek (model)'!$B$19</f>
        <v>1.3457808659069146E-2</v>
      </c>
      <c r="W181" s="94">
        <f>'ICS-Vasicek (model)'!$B$19</f>
        <v>1.3457808659069146E-2</v>
      </c>
      <c r="X181" s="94">
        <f>'ICS-Vasicek (model)'!$B$19</f>
        <v>1.3457808659069146E-2</v>
      </c>
      <c r="Y181" s="94">
        <f>'ICS-Vasicek (model)'!$B$19</f>
        <v>1.3457808659069146E-2</v>
      </c>
      <c r="Z181" s="94">
        <f>'ICS-Vasicek (model)'!$B$19</f>
        <v>1.3457808659069146E-2</v>
      </c>
      <c r="AA181" s="94">
        <f>'ICS-Vasicek (model)'!$B$19</f>
        <v>1.3457808659069146E-2</v>
      </c>
    </row>
    <row r="182" spans="2:27" ht="14.5">
      <c r="B182" s="15"/>
      <c r="D182" s="50" t="str">
        <f t="shared" si="26"/>
        <v>S&amp;P: infrastructure</v>
      </c>
      <c r="E182" s="86">
        <f>'[7]Infra PDs'!AA49</f>
        <v>1.2462460990538455E-2</v>
      </c>
      <c r="F182" s="86">
        <f>'[7]Infra PDs'!AB49</f>
        <v>2.4601925924379268E-2</v>
      </c>
      <c r="G182" s="86">
        <f>'[7]Infra PDs'!AC49</f>
        <v>3.5408148011048399E-2</v>
      </c>
      <c r="H182" s="86">
        <f>'[7]Infra PDs'!AD49</f>
        <v>4.476913956665432E-2</v>
      </c>
      <c r="I182" s="86">
        <f>'[7]Infra PDs'!AE49</f>
        <v>5.2594131626358669E-2</v>
      </c>
      <c r="J182" s="86">
        <f>'[7]Infra PDs'!AF49</f>
        <v>5.8525942419433721E-2</v>
      </c>
      <c r="K182" s="86">
        <f>'[7]Infra PDs'!AG49</f>
        <v>6.305260248410148E-2</v>
      </c>
      <c r="L182" s="86">
        <f>'[7]Infra PDs'!AH49</f>
        <v>6.6440524626251288E-2</v>
      </c>
      <c r="M182" s="86">
        <f>'[7]Infra PDs'!AI49</f>
        <v>6.8997380272153477E-2</v>
      </c>
      <c r="N182" s="86">
        <f>'[7]Infra PDs'!AJ49</f>
        <v>7.0747924594036699E-2</v>
      </c>
      <c r="O182" s="75">
        <f>[7]Comps!$N$32</f>
        <v>77.797047358999649</v>
      </c>
      <c r="P182" s="37">
        <f t="shared" si="22"/>
        <v>0.77797047358999649</v>
      </c>
      <c r="Q182" s="37">
        <f t="shared" si="23"/>
        <v>0.22202952641000351</v>
      </c>
      <c r="R182" s="94">
        <f>'ICS-Vasicek (model)'!$B$17</f>
        <v>7.8849268539477532E-3</v>
      </c>
      <c r="S182" s="94">
        <f>'ICS-Vasicek (model)'!$B$19</f>
        <v>1.3457808659069146E-2</v>
      </c>
      <c r="T182" s="94">
        <f>'ICS-Vasicek (model)'!$B$19</f>
        <v>1.3457808659069146E-2</v>
      </c>
      <c r="U182" s="94">
        <f>'ICS-Vasicek (model)'!$B$19</f>
        <v>1.3457808659069146E-2</v>
      </c>
      <c r="V182" s="94">
        <f>'ICS-Vasicek (model)'!$B$19</f>
        <v>1.3457808659069146E-2</v>
      </c>
      <c r="W182" s="94">
        <f>'ICS-Vasicek (model)'!$B$19</f>
        <v>1.3457808659069146E-2</v>
      </c>
      <c r="X182" s="94">
        <f>'ICS-Vasicek (model)'!$B$19</f>
        <v>1.3457808659069146E-2</v>
      </c>
      <c r="Y182" s="94">
        <f>'ICS-Vasicek (model)'!$B$19</f>
        <v>1.3457808659069146E-2</v>
      </c>
      <c r="Z182" s="94">
        <f>'ICS-Vasicek (model)'!$B$19</f>
        <v>1.3457808659069146E-2</v>
      </c>
      <c r="AA182" s="94">
        <f>'ICS-Vasicek (model)'!$B$19</f>
        <v>1.3457808659069146E-2</v>
      </c>
    </row>
    <row r="183" spans="2:27" ht="14.5">
      <c r="B183" s="15"/>
      <c r="D183" s="50" t="str">
        <f t="shared" si="26"/>
        <v>S&amp;P: all projects</v>
      </c>
      <c r="E183" s="86">
        <f>'[7]Infra PDs'!AA50</f>
        <v>1.4929726489327427E-2</v>
      </c>
      <c r="F183" s="86">
        <f>'[7]Infra PDs'!AB50</f>
        <v>2.8827987469127694E-2</v>
      </c>
      <c r="G183" s="86">
        <f>'[7]Infra PDs'!AC50</f>
        <v>4.044523615071647E-2</v>
      </c>
      <c r="H183" s="86">
        <f>'[7]Infra PDs'!AD50</f>
        <v>5.001252080822783E-2</v>
      </c>
      <c r="I183" s="86">
        <f>'[7]Infra PDs'!AE50</f>
        <v>5.7551060160714922E-2</v>
      </c>
      <c r="J183" s="86">
        <f>'[7]Infra PDs'!AF50</f>
        <v>6.2885210367126798E-2</v>
      </c>
      <c r="K183" s="86">
        <f>'[7]Infra PDs'!AG50</f>
        <v>6.689083299726771E-2</v>
      </c>
      <c r="L183" s="86">
        <f>'[7]Infra PDs'!AH50</f>
        <v>6.9919215733239462E-2</v>
      </c>
      <c r="M183" s="86">
        <f>'[7]Infra PDs'!AI50</f>
        <v>7.2163684681970569E-2</v>
      </c>
      <c r="N183" s="86">
        <f>'[7]Infra PDs'!AJ50</f>
        <v>7.3816387132664363E-2</v>
      </c>
      <c r="O183" s="75">
        <f>[7]Comps!$N$31</f>
        <v>75.069999999999993</v>
      </c>
      <c r="P183" s="37">
        <f t="shared" si="22"/>
        <v>0.75069999999999992</v>
      </c>
      <c r="Q183" s="37">
        <f t="shared" si="23"/>
        <v>0.24930000000000008</v>
      </c>
      <c r="R183" s="94">
        <f>'ICS-Vasicek (model)'!$B$17</f>
        <v>7.8849268539477532E-3</v>
      </c>
      <c r="S183" s="94">
        <f>'ICS-Vasicek (model)'!$B$19</f>
        <v>1.3457808659069146E-2</v>
      </c>
      <c r="T183" s="94">
        <f>'ICS-Vasicek (model)'!$B$19</f>
        <v>1.3457808659069146E-2</v>
      </c>
      <c r="U183" s="94">
        <f>'ICS-Vasicek (model)'!$B$19</f>
        <v>1.3457808659069146E-2</v>
      </c>
      <c r="V183" s="94">
        <f>'ICS-Vasicek (model)'!$B$19</f>
        <v>1.3457808659069146E-2</v>
      </c>
      <c r="W183" s="94">
        <f>'ICS-Vasicek (model)'!$B$19</f>
        <v>1.3457808659069146E-2</v>
      </c>
      <c r="X183" s="94">
        <f>'ICS-Vasicek (model)'!$B$19</f>
        <v>1.3457808659069146E-2</v>
      </c>
      <c r="Y183" s="94">
        <f>'ICS-Vasicek (model)'!$B$19</f>
        <v>1.3457808659069146E-2</v>
      </c>
      <c r="Z183" s="94">
        <f>'ICS-Vasicek (model)'!$B$19</f>
        <v>1.3457808659069146E-2</v>
      </c>
      <c r="AA183" s="94">
        <f>'ICS-Vasicek (model)'!$B$19</f>
        <v>1.3457808659069146E-2</v>
      </c>
    </row>
    <row r="184" spans="2:27" ht="14.5">
      <c r="B184" s="15"/>
      <c r="D184" s="50" t="str">
        <f t="shared" si="26"/>
        <v>GEMs: infrastructure (private sector), incl. renewables</v>
      </c>
      <c r="E184" s="86">
        <f>'[7]Infra PDs'!AA51</f>
        <v>2.0525074661335428E-2</v>
      </c>
      <c r="F184" s="86">
        <f>'[7]Infra PDs'!AB51</f>
        <v>2.5839602921859776E-2</v>
      </c>
      <c r="G184" s="86">
        <f>'[7]Infra PDs'!AC51</f>
        <v>3.4025198173701872E-2</v>
      </c>
      <c r="H184" s="86">
        <f>'[7]Infra PDs'!AD51</f>
        <v>4.1172322386131173E-2</v>
      </c>
      <c r="I184" s="86">
        <f>'[7]Infra PDs'!AE51</f>
        <v>4.612033145627454E-2</v>
      </c>
      <c r="J184" s="86">
        <f>'[7]Infra PDs'!AF51</f>
        <v>4.9296831106243118E-2</v>
      </c>
      <c r="K184" s="86">
        <f>'[7]Infra PDs'!AG51</f>
        <v>5.2106811565830705E-2</v>
      </c>
      <c r="L184" s="86">
        <f>'[7]Infra PDs'!AH51</f>
        <v>5.3084196073513348E-2</v>
      </c>
      <c r="M184" s="86">
        <f>'[7]Infra PDs'!AI51</f>
        <v>5.4244840176386477E-2</v>
      </c>
      <c r="N184" s="86">
        <f>'[7]Infra PDs'!AJ51</f>
        <v>5.528331121579929E-2</v>
      </c>
      <c r="O184" s="108">
        <f>[7]Comps!$N$57</f>
        <v>72.906703032086</v>
      </c>
      <c r="P184" s="37">
        <f>O184/100</f>
        <v>0.72906703032085995</v>
      </c>
      <c r="Q184" s="37">
        <f t="shared" si="23"/>
        <v>0.27093296967914005</v>
      </c>
      <c r="R184" s="94">
        <f>'ICS-Vasicek (model)'!$B$17</f>
        <v>7.8849268539477532E-3</v>
      </c>
      <c r="S184" s="94">
        <f>'ICS-Vasicek (model)'!$B$19</f>
        <v>1.3457808659069146E-2</v>
      </c>
      <c r="T184" s="94">
        <f>'ICS-Vasicek (model)'!$B$19</f>
        <v>1.3457808659069146E-2</v>
      </c>
      <c r="U184" s="94">
        <f>'ICS-Vasicek (model)'!$B$19</f>
        <v>1.3457808659069146E-2</v>
      </c>
      <c r="V184" s="94">
        <f>'ICS-Vasicek (model)'!$B$19</f>
        <v>1.3457808659069146E-2</v>
      </c>
      <c r="W184" s="94">
        <f>'ICS-Vasicek (model)'!$B$19</f>
        <v>1.3457808659069146E-2</v>
      </c>
      <c r="X184" s="94">
        <f>'ICS-Vasicek (model)'!$B$19</f>
        <v>1.3457808659069146E-2</v>
      </c>
      <c r="Y184" s="94">
        <f>'ICS-Vasicek (model)'!$B$19</f>
        <v>1.3457808659069146E-2</v>
      </c>
      <c r="Z184" s="94">
        <f>'ICS-Vasicek (model)'!$B$19</f>
        <v>1.3457808659069146E-2</v>
      </c>
      <c r="AA184" s="94">
        <f>'ICS-Vasicek (model)'!$B$19</f>
        <v>1.3457808659069146E-2</v>
      </c>
    </row>
    <row r="185" spans="2:27" ht="14.5">
      <c r="B185" s="15"/>
      <c r="D185" s="50" t="str">
        <f t="shared" si="26"/>
        <v>GEMs: all projects (private sector)</v>
      </c>
      <c r="E185" s="86">
        <f>'[7]Infra PDs'!AA52</f>
        <v>2.1817074374377347E-2</v>
      </c>
      <c r="F185" s="86">
        <f>'[7]Infra PDs'!AB52</f>
        <v>2.7939717788064176E-2</v>
      </c>
      <c r="G185" s="86">
        <f>'[7]Infra PDs'!AC52</f>
        <v>3.5844694055331007E-2</v>
      </c>
      <c r="H185" s="86">
        <f>'[7]Infra PDs'!AD52</f>
        <v>4.2759485403942282E-2</v>
      </c>
      <c r="I185" s="86">
        <f>'[7]Infra PDs'!AE52</f>
        <v>4.7264826783825049E-2</v>
      </c>
      <c r="J185" s="86">
        <f>'[7]Infra PDs'!AF52</f>
        <v>5.0449921605500408E-2</v>
      </c>
      <c r="K185" s="86">
        <f>'[7]Infra PDs'!AG52</f>
        <v>5.3106917803892817E-2</v>
      </c>
      <c r="L185" s="86">
        <f>'[7]Infra PDs'!AH52</f>
        <v>5.4575692099898543E-2</v>
      </c>
      <c r="M185" s="86">
        <f>'[7]Infra PDs'!AI52</f>
        <v>5.609397564183706E-2</v>
      </c>
      <c r="N185" s="86">
        <f>'[7]Infra PDs'!AJ52</f>
        <v>5.6886123576761496E-2</v>
      </c>
      <c r="O185" s="75">
        <f>[7]Comps!$N$54</f>
        <v>74.230062935988599</v>
      </c>
      <c r="P185" s="37">
        <f t="shared" si="22"/>
        <v>0.74230062935988594</v>
      </c>
      <c r="Q185" s="37">
        <f t="shared" si="23"/>
        <v>0.25769937064011406</v>
      </c>
      <c r="R185" s="94">
        <f>'ICS-Vasicek (model)'!$B$17</f>
        <v>7.8849268539477532E-3</v>
      </c>
      <c r="S185" s="94">
        <f>'ICS-Vasicek (model)'!$B$19</f>
        <v>1.3457808659069146E-2</v>
      </c>
      <c r="T185" s="94">
        <f>'ICS-Vasicek (model)'!$B$19</f>
        <v>1.3457808659069146E-2</v>
      </c>
      <c r="U185" s="94">
        <f>'ICS-Vasicek (model)'!$B$19</f>
        <v>1.3457808659069146E-2</v>
      </c>
      <c r="V185" s="94">
        <f>'ICS-Vasicek (model)'!$B$19</f>
        <v>1.3457808659069146E-2</v>
      </c>
      <c r="W185" s="94">
        <f>'ICS-Vasicek (model)'!$B$19</f>
        <v>1.3457808659069146E-2</v>
      </c>
      <c r="X185" s="94">
        <f>'ICS-Vasicek (model)'!$B$19</f>
        <v>1.3457808659069146E-2</v>
      </c>
      <c r="Y185" s="94">
        <f>'ICS-Vasicek (model)'!$B$19</f>
        <v>1.3457808659069146E-2</v>
      </c>
      <c r="Z185" s="94">
        <f>'ICS-Vasicek (model)'!$B$19</f>
        <v>1.3457808659069146E-2</v>
      </c>
      <c r="AA185" s="94">
        <f>'ICS-Vasicek (model)'!$B$19</f>
        <v>1.3457808659069146E-2</v>
      </c>
    </row>
    <row r="186" spans="2:27"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75"/>
      <c r="P186" s="86"/>
      <c r="Q186" s="75"/>
    </row>
    <row r="187" spans="2:27" ht="14.5">
      <c r="E187" s="92"/>
      <c r="F187" s="86"/>
      <c r="G187" s="86"/>
      <c r="H187" s="86"/>
      <c r="I187" s="86"/>
      <c r="J187" s="86"/>
      <c r="K187" s="86"/>
      <c r="L187" s="86"/>
      <c r="M187" s="86"/>
      <c r="N187" s="86"/>
      <c r="O187" s="75"/>
      <c r="P187" s="86"/>
      <c r="Q187" s="75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 spans="2:27"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 spans="2:27">
      <c r="C189" s="84"/>
      <c r="D189" s="84"/>
      <c r="E189" s="85" t="s">
        <v>60</v>
      </c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</row>
    <row r="190" spans="2:27" ht="14.5">
      <c r="B190" s="109" t="s">
        <v>73</v>
      </c>
      <c r="C190" s="1" t="s">
        <v>62</v>
      </c>
      <c r="D190" s="1" t="s">
        <v>63</v>
      </c>
      <c r="E190" s="86">
        <v>9.7000000000000003E-3</v>
      </c>
      <c r="F190" s="86">
        <v>1.9429649E-2</v>
      </c>
      <c r="G190" s="86">
        <v>2.7956425999999999E-2</v>
      </c>
      <c r="H190" s="86">
        <v>3.5232422999999999E-2</v>
      </c>
      <c r="I190" s="86">
        <v>4.1183143999999998E-2</v>
      </c>
      <c r="J190" s="86">
        <v>4.6430758000000003E-2</v>
      </c>
      <c r="K190" s="86">
        <v>4.9858918000000002E-2</v>
      </c>
      <c r="L190" s="86">
        <v>5.2271951999999997E-2</v>
      </c>
      <c r="M190" s="86">
        <v>5.3995645000000002E-2</v>
      </c>
      <c r="N190" s="86">
        <v>5.5184956E-2</v>
      </c>
      <c r="O190" s="75">
        <v>83.4</v>
      </c>
      <c r="P190" s="37">
        <f t="shared" ref="P190:P201" si="27">O190/100</f>
        <v>0.83400000000000007</v>
      </c>
      <c r="Q190" s="37">
        <f t="shared" ref="Q190:Q201" si="28">1-P190</f>
        <v>0.16599999999999993</v>
      </c>
      <c r="R190" s="17">
        <v>1.4946723405623483E-2</v>
      </c>
      <c r="S190" s="17">
        <v>2.5222513481883597E-2</v>
      </c>
      <c r="T190" s="17">
        <v>2.7492737579703139E-2</v>
      </c>
      <c r="U190" s="17">
        <v>2.868935133826099E-2</v>
      </c>
      <c r="V190" s="17">
        <v>2.9368971347806486E-2</v>
      </c>
      <c r="W190" s="17">
        <v>2.9826345719019758E-2</v>
      </c>
      <c r="X190" s="17">
        <v>2.998945281548264E-2</v>
      </c>
      <c r="Y190" s="17">
        <v>3.0035259025553446E-2</v>
      </c>
      <c r="Z190" s="17">
        <v>3.0024221598485272E-2</v>
      </c>
      <c r="AA190" s="17">
        <v>2.9981381388085118E-2</v>
      </c>
    </row>
    <row r="191" spans="2:27" ht="14.5">
      <c r="D191" s="1" t="s">
        <v>64</v>
      </c>
      <c r="E191" s="86">
        <v>1.35E-2</v>
      </c>
      <c r="F191" s="86">
        <v>2.7917463753852501E-2</v>
      </c>
      <c r="G191" s="86">
        <v>4.2141490065411902E-2</v>
      </c>
      <c r="H191" s="86">
        <v>5.5847497661328301E-2</v>
      </c>
      <c r="I191" s="86">
        <v>6.6978644683247393E-2</v>
      </c>
      <c r="J191" s="86">
        <v>7.5756913692666697E-2</v>
      </c>
      <c r="K191" s="86">
        <v>8.22699800047067E-2</v>
      </c>
      <c r="L191" s="86">
        <v>8.8216972067233002E-2</v>
      </c>
      <c r="M191" s="86">
        <v>9.2853316190464399E-2</v>
      </c>
      <c r="N191" s="86">
        <v>9.6314988895137801E-2</v>
      </c>
      <c r="O191" s="75">
        <v>85.9</v>
      </c>
      <c r="P191" s="37">
        <f t="shared" si="27"/>
        <v>0.8590000000000001</v>
      </c>
      <c r="Q191" s="37">
        <f t="shared" si="28"/>
        <v>0.1409999999999999</v>
      </c>
      <c r="R191" s="17">
        <v>1.5351450813079068E-2</v>
      </c>
      <c r="S191" s="17">
        <v>2.5601545003945993E-2</v>
      </c>
      <c r="T191" s="17">
        <v>2.8051037061081259E-2</v>
      </c>
      <c r="U191" s="17">
        <v>2.9414154956209949E-2</v>
      </c>
      <c r="V191" s="17">
        <v>3.0061878989487617E-2</v>
      </c>
      <c r="W191" s="17">
        <v>3.0331135185549633E-2</v>
      </c>
      <c r="X191" s="17">
        <v>3.0373958621704195E-2</v>
      </c>
      <c r="Y191" s="17">
        <v>3.0365694545067379E-2</v>
      </c>
      <c r="Z191" s="17">
        <v>3.0281182447765433E-2</v>
      </c>
      <c r="AA191" s="17">
        <v>3.0149552004552077E-2</v>
      </c>
    </row>
    <row r="192" spans="2:27" ht="14.5">
      <c r="C192" s="84"/>
      <c r="D192" s="84" t="s">
        <v>65</v>
      </c>
      <c r="E192" s="86">
        <v>8.8000000000000005E-3</v>
      </c>
      <c r="F192" s="86">
        <v>1.7026034994428198E-2</v>
      </c>
      <c r="G192" s="86">
        <v>2.48537279105258E-2</v>
      </c>
      <c r="H192" s="86">
        <v>3.19406465341475E-2</v>
      </c>
      <c r="I192" s="86">
        <v>3.8661041606556E-2</v>
      </c>
      <c r="J192" s="86">
        <v>4.3839890670000499E-2</v>
      </c>
      <c r="K192" s="86">
        <v>4.7769246991642998E-2</v>
      </c>
      <c r="L192" s="86">
        <v>5.0435798279552399E-2</v>
      </c>
      <c r="M192" s="86">
        <v>5.1000582870851803E-2</v>
      </c>
      <c r="N192" s="86">
        <v>5.1436746578740103E-2</v>
      </c>
      <c r="O192" s="75">
        <v>80.2</v>
      </c>
      <c r="P192" s="88">
        <f t="shared" si="27"/>
        <v>0.80200000000000005</v>
      </c>
      <c r="Q192" s="88">
        <f t="shared" si="28"/>
        <v>0.19799999999999995</v>
      </c>
      <c r="R192" s="17">
        <v>1.6815858179765018E-2</v>
      </c>
      <c r="S192" s="17">
        <v>2.8289681312718053E-2</v>
      </c>
      <c r="T192" s="17">
        <v>3.1028437400815845E-2</v>
      </c>
      <c r="U192" s="17">
        <v>3.2608207114270815E-2</v>
      </c>
      <c r="V192" s="17">
        <v>3.3721334249169788E-2</v>
      </c>
      <c r="W192" s="17">
        <v>3.4326781931651895E-2</v>
      </c>
      <c r="X192" s="17">
        <v>3.4644347654138735E-2</v>
      </c>
      <c r="Y192" s="17">
        <v>3.4754170389447378E-2</v>
      </c>
      <c r="Z192" s="17">
        <v>3.4599251177857018E-2</v>
      </c>
      <c r="AA192" s="17">
        <v>3.4475093672898707E-2</v>
      </c>
    </row>
    <row r="193" spans="3:27" ht="14.5">
      <c r="C193" s="1" t="s">
        <v>66</v>
      </c>
      <c r="D193" s="1" t="s">
        <v>63</v>
      </c>
      <c r="E193" s="86">
        <v>9.1999999999999998E-3</v>
      </c>
      <c r="F193" s="86">
        <v>1.84964604108948E-2</v>
      </c>
      <c r="G193" s="86">
        <v>2.6676677174495698E-2</v>
      </c>
      <c r="H193" s="86">
        <v>3.3806214110833302E-2</v>
      </c>
      <c r="I193" s="86">
        <v>3.97254376018591E-2</v>
      </c>
      <c r="J193" s="86">
        <v>4.4801002304488802E-2</v>
      </c>
      <c r="K193" s="86">
        <v>4.8199093729846598E-2</v>
      </c>
      <c r="L193" s="86">
        <v>5.0732060870566899E-2</v>
      </c>
      <c r="M193" s="86">
        <v>5.2297036629901199E-2</v>
      </c>
      <c r="N193" s="86">
        <v>5.3326203955436802E-2</v>
      </c>
      <c r="O193" s="1">
        <v>83.9</v>
      </c>
      <c r="P193" s="37">
        <f t="shared" si="27"/>
        <v>0.83900000000000008</v>
      </c>
      <c r="Q193" s="37">
        <f t="shared" si="28"/>
        <v>0.16099999999999992</v>
      </c>
      <c r="R193" s="17">
        <v>1.4045318441815507E-2</v>
      </c>
      <c r="S193" s="17">
        <v>2.3796337886022804E-2</v>
      </c>
      <c r="T193" s="17">
        <v>2.5975932808669638E-2</v>
      </c>
      <c r="U193" s="17">
        <v>2.7162710883839342E-2</v>
      </c>
      <c r="V193" s="17">
        <v>2.7854704945492359E-2</v>
      </c>
      <c r="W193" s="17">
        <v>2.8300563813710329E-2</v>
      </c>
      <c r="X193" s="17">
        <v>2.8472236851179722E-2</v>
      </c>
      <c r="Y193" s="17">
        <v>2.8541086530230658E-2</v>
      </c>
      <c r="Z193" s="17">
        <v>2.8520151983290637E-2</v>
      </c>
      <c r="AA193" s="17">
        <v>2.8468670681747542E-2</v>
      </c>
    </row>
    <row r="194" spans="3:27" ht="14.5">
      <c r="D194" s="1" t="s">
        <v>64</v>
      </c>
      <c r="E194" s="86">
        <v>1.34E-2</v>
      </c>
      <c r="F194" s="86">
        <v>2.75987544335526E-2</v>
      </c>
      <c r="G194" s="86">
        <v>4.1929507433401597E-2</v>
      </c>
      <c r="H194" s="86">
        <v>5.6130650360898197E-2</v>
      </c>
      <c r="I194" s="86">
        <v>6.7267786164854099E-2</v>
      </c>
      <c r="J194" s="86">
        <v>7.6192919065495898E-2</v>
      </c>
      <c r="K194" s="86">
        <v>8.3329267850001706E-2</v>
      </c>
      <c r="L194" s="86">
        <v>9.0104319787376694E-2</v>
      </c>
      <c r="M194" s="86">
        <v>9.4913142030737599E-2</v>
      </c>
      <c r="N194" s="86">
        <v>9.8961857419892593E-2</v>
      </c>
      <c r="O194" s="75">
        <v>86.4</v>
      </c>
      <c r="P194" s="37">
        <f t="shared" si="27"/>
        <v>0.8640000000000001</v>
      </c>
      <c r="Q194" s="37">
        <f t="shared" si="28"/>
        <v>0.1359999999999999</v>
      </c>
      <c r="R194" s="17">
        <v>1.4745920243150638E-2</v>
      </c>
      <c r="S194" s="17">
        <v>2.4570310085757281E-2</v>
      </c>
      <c r="T194" s="17">
        <v>2.6968898419371359E-2</v>
      </c>
      <c r="U194" s="17">
        <v>2.8347973700688197E-2</v>
      </c>
      <c r="V194" s="17">
        <v>2.8962213659003692E-2</v>
      </c>
      <c r="W194" s="17">
        <v>2.9224555407209789E-2</v>
      </c>
      <c r="X194" s="17">
        <v>2.9296697141766991E-2</v>
      </c>
      <c r="Y194" s="17">
        <v>2.9319284138513237E-2</v>
      </c>
      <c r="Z194" s="17">
        <v>2.9228471462185483E-2</v>
      </c>
      <c r="AA194" s="17">
        <v>2.9109203684455277E-2</v>
      </c>
    </row>
    <row r="195" spans="3:27" ht="14.5">
      <c r="C195" s="84"/>
      <c r="D195" s="84" t="s">
        <v>65</v>
      </c>
      <c r="E195" s="90">
        <v>8.0999999999999996E-3</v>
      </c>
      <c r="F195" s="90">
        <v>1.5787486229096901E-2</v>
      </c>
      <c r="G195" s="90">
        <v>2.31550920338736E-2</v>
      </c>
      <c r="H195" s="90">
        <v>2.9973621349918701E-2</v>
      </c>
      <c r="I195" s="90">
        <v>3.65249840545155E-2</v>
      </c>
      <c r="J195" s="90">
        <v>4.1909689874837203E-2</v>
      </c>
      <c r="K195" s="90">
        <v>4.5660460500918501E-2</v>
      </c>
      <c r="L195" s="90">
        <v>4.82949706853548E-2</v>
      </c>
      <c r="M195" s="90">
        <v>4.8713007481803197E-2</v>
      </c>
      <c r="N195" s="90">
        <v>4.9286727503257501E-2</v>
      </c>
      <c r="O195" s="91">
        <v>81.2</v>
      </c>
      <c r="P195" s="88">
        <f t="shared" si="27"/>
        <v>0.81200000000000006</v>
      </c>
      <c r="Q195" s="88">
        <f t="shared" si="28"/>
        <v>0.18799999999999994</v>
      </c>
      <c r="R195" s="17">
        <v>1.5177334009326079E-2</v>
      </c>
      <c r="S195" s="17">
        <v>2.57024233637854E-2</v>
      </c>
      <c r="T195" s="17">
        <v>2.8263677861112807E-2</v>
      </c>
      <c r="U195" s="17">
        <v>2.979166340298213E-2</v>
      </c>
      <c r="V195" s="17">
        <v>3.0890610648850476E-2</v>
      </c>
      <c r="W195" s="17">
        <v>3.1554095310983701E-2</v>
      </c>
      <c r="X195" s="17">
        <v>3.185351793287737E-2</v>
      </c>
      <c r="Y195" s="17">
        <v>3.1970207168039229E-2</v>
      </c>
      <c r="Z195" s="17">
        <v>3.1805368538714511E-2</v>
      </c>
      <c r="AA195" s="17">
        <v>3.1706171829072469E-2</v>
      </c>
    </row>
    <row r="196" spans="3:27" ht="14.5">
      <c r="C196" s="1" t="s">
        <v>67</v>
      </c>
      <c r="D196" s="1" t="str">
        <f>D193</f>
        <v>Infrastructure</v>
      </c>
      <c r="E196" s="86">
        <v>1.5599999999999999E-2</v>
      </c>
      <c r="F196" s="86">
        <v>3.1688656027577401E-2</v>
      </c>
      <c r="G196" s="86">
        <v>4.5200337965590399E-2</v>
      </c>
      <c r="H196" s="86">
        <v>5.6265049074052199E-2</v>
      </c>
      <c r="I196" s="86">
        <v>6.4807324192183102E-2</v>
      </c>
      <c r="J196" s="86">
        <v>7.1983540141258004E-2</v>
      </c>
      <c r="K196" s="86">
        <v>7.5541036265107497E-2</v>
      </c>
      <c r="L196" s="86">
        <v>7.8463167892284094E-2</v>
      </c>
      <c r="M196" s="86">
        <v>7.9778563431549196E-2</v>
      </c>
      <c r="N196" s="86">
        <v>8.0980509076265306E-2</v>
      </c>
      <c r="O196" s="1">
        <v>83.8</v>
      </c>
      <c r="P196" s="37">
        <f t="shared" si="27"/>
        <v>0.83799999999999997</v>
      </c>
      <c r="Q196" s="37">
        <f t="shared" si="28"/>
        <v>0.16200000000000003</v>
      </c>
      <c r="R196" s="17">
        <v>1.9095738447366187E-2</v>
      </c>
      <c r="S196" s="17">
        <v>3.1461229251221925E-2</v>
      </c>
      <c r="T196" s="17">
        <v>3.3918894873984126E-2</v>
      </c>
      <c r="U196" s="17">
        <v>3.5033692949154538E-2</v>
      </c>
      <c r="V196" s="17">
        <v>3.5533812368303497E-2</v>
      </c>
      <c r="W196" s="17">
        <v>3.5789149211475357E-2</v>
      </c>
      <c r="X196" s="17">
        <v>3.571425121947798E-2</v>
      </c>
      <c r="Y196" s="17">
        <v>3.5623556810240174E-2</v>
      </c>
      <c r="Z196" s="17">
        <v>3.5462222547037139E-2</v>
      </c>
      <c r="AA196" s="17">
        <v>3.5329196697058189E-2</v>
      </c>
    </row>
    <row r="197" spans="3:27" ht="14.5">
      <c r="D197" s="1" t="str">
        <f>D194</f>
        <v>Non-green infrastructure</v>
      </c>
      <c r="E197" s="86">
        <v>1.1299999999999999E-2</v>
      </c>
      <c r="F197" s="86">
        <v>2.41664497113671E-2</v>
      </c>
      <c r="G197" s="86">
        <v>3.4673277583651102E-2</v>
      </c>
      <c r="H197" s="86">
        <v>4.3791227256732103E-2</v>
      </c>
      <c r="I197" s="86">
        <v>5.0933821796573298E-2</v>
      </c>
      <c r="J197" s="86">
        <v>5.6014952591115198E-2</v>
      </c>
      <c r="K197" s="86">
        <v>5.6014952591115198E-2</v>
      </c>
      <c r="L197" s="86">
        <v>5.6014952591115198E-2</v>
      </c>
      <c r="M197" s="86">
        <v>5.6014952591115198E-2</v>
      </c>
      <c r="N197" s="86">
        <v>5.6014952591115198E-2</v>
      </c>
      <c r="O197" s="75">
        <v>86.9</v>
      </c>
      <c r="P197" s="37">
        <f t="shared" si="27"/>
        <v>0.86900000000000011</v>
      </c>
      <c r="Q197" s="37">
        <f t="shared" si="28"/>
        <v>0.13099999999999989</v>
      </c>
      <c r="R197" s="17">
        <v>1.2897071918676287E-2</v>
      </c>
      <c r="S197" s="17">
        <v>2.1930867478942233E-2</v>
      </c>
      <c r="T197" s="17">
        <v>2.3789234325773029E-2</v>
      </c>
      <c r="U197" s="17">
        <v>2.4745019984269291E-2</v>
      </c>
      <c r="V197" s="17">
        <v>2.5215240349189223E-2</v>
      </c>
      <c r="W197" s="17">
        <v>2.5394437101660117E-2</v>
      </c>
      <c r="X197" s="17">
        <v>2.5131394657153042E-2</v>
      </c>
      <c r="Y197" s="17">
        <v>2.4941417406288517E-2</v>
      </c>
      <c r="Z197" s="17">
        <v>2.4801587412020088E-2</v>
      </c>
      <c r="AA197" s="17">
        <v>2.469754344282327E-2</v>
      </c>
    </row>
    <row r="198" spans="3:27" ht="14.5">
      <c r="C198" s="84"/>
      <c r="D198" s="84" t="str">
        <f>D195</f>
        <v>Green Infrastructure</v>
      </c>
      <c r="E198" s="90">
        <v>1.8200000000000001E-2</v>
      </c>
      <c r="F198" s="90">
        <v>3.6204117451877203E-2</v>
      </c>
      <c r="G198" s="90">
        <v>5.0286071363974699E-2</v>
      </c>
      <c r="H198" s="90">
        <v>5.6626476117068399E-2</v>
      </c>
      <c r="I198" s="90">
        <v>6.3501995655505294E-2</v>
      </c>
      <c r="J198" s="90">
        <v>6.7508647717398895E-2</v>
      </c>
      <c r="K198" s="90">
        <v>7.1813319591031502E-2</v>
      </c>
      <c r="L198" s="90">
        <v>7.66540945798488E-2</v>
      </c>
      <c r="M198" s="90">
        <v>7.66540945798488E-2</v>
      </c>
      <c r="N198" s="90">
        <v>7.66540945798488E-2</v>
      </c>
      <c r="O198" s="91">
        <v>76.599999999999994</v>
      </c>
      <c r="P198" s="88">
        <f t="shared" si="27"/>
        <v>0.7659999999999999</v>
      </c>
      <c r="Q198" s="88">
        <f t="shared" si="28"/>
        <v>0.2340000000000001</v>
      </c>
      <c r="R198" s="17">
        <v>2.9962987772015483E-2</v>
      </c>
      <c r="S198" s="17">
        <v>4.8814488359229177E-2</v>
      </c>
      <c r="T198" s="17">
        <v>5.2241347059110169E-2</v>
      </c>
      <c r="U198" s="17">
        <v>5.2864245489772088E-2</v>
      </c>
      <c r="V198" s="17">
        <v>5.3449966847953174E-2</v>
      </c>
      <c r="W198" s="17">
        <v>5.356245207033368E-2</v>
      </c>
      <c r="X198" s="17">
        <v>5.3719454586488594E-2</v>
      </c>
      <c r="Y198" s="17">
        <v>5.3911104882038589E-2</v>
      </c>
      <c r="Z198" s="17">
        <v>5.3678400533563632E-2</v>
      </c>
      <c r="AA198" s="17">
        <v>5.3508047782420687E-2</v>
      </c>
    </row>
    <row r="199" spans="3:27" ht="14.5">
      <c r="C199" s="1" t="s">
        <v>68</v>
      </c>
      <c r="D199" s="1" t="str">
        <f t="shared" ref="D199:D201" si="29">D196</f>
        <v>Infrastructure</v>
      </c>
      <c r="E199" s="92">
        <v>1.6199999999999999E-2</v>
      </c>
      <c r="F199" s="86">
        <v>3.29562077199149E-2</v>
      </c>
      <c r="G199" s="86">
        <v>4.6382231603068903E-2</v>
      </c>
      <c r="H199" s="86">
        <v>5.6735498180478898E-2</v>
      </c>
      <c r="I199" s="86">
        <v>6.5289308852037695E-2</v>
      </c>
      <c r="J199" s="86">
        <v>7.2469501696526106E-2</v>
      </c>
      <c r="K199" s="86">
        <v>7.6337969976557202E-2</v>
      </c>
      <c r="L199" s="86">
        <v>7.9437386929382098E-2</v>
      </c>
      <c r="M199" s="86">
        <v>8.1425157213411106E-2</v>
      </c>
      <c r="N199" s="86">
        <v>8.3159217297835999E-2</v>
      </c>
      <c r="O199" s="1">
        <v>80.400000000000006</v>
      </c>
      <c r="P199" s="37">
        <f t="shared" si="27"/>
        <v>0.80400000000000005</v>
      </c>
      <c r="Q199" s="37">
        <f t="shared" si="28"/>
        <v>0.19599999999999995</v>
      </c>
      <c r="R199" s="17">
        <v>2.3580269557114453E-2</v>
      </c>
      <c r="S199" s="17">
        <v>3.8831857459961476E-2</v>
      </c>
      <c r="T199" s="17">
        <v>4.1723882728026171E-2</v>
      </c>
      <c r="U199" s="17">
        <v>4.2939461199956022E-2</v>
      </c>
      <c r="V199" s="17">
        <v>4.3565078852579445E-2</v>
      </c>
      <c r="W199" s="17">
        <v>4.3892943271616025E-2</v>
      </c>
      <c r="X199" s="17">
        <v>4.3849555398527106E-2</v>
      </c>
      <c r="Y199" s="17">
        <v>4.3767146950747959E-2</v>
      </c>
      <c r="Z199" s="17">
        <v>4.3630106224442175E-2</v>
      </c>
      <c r="AA199" s="17">
        <v>4.3506901388664865E-2</v>
      </c>
    </row>
    <row r="200" spans="3:27" ht="14.5">
      <c r="D200" s="1" t="str">
        <f t="shared" si="29"/>
        <v>Non-green infrastructure</v>
      </c>
      <c r="E200" s="92">
        <v>1.8800000000000001E-2</v>
      </c>
      <c r="F200" s="86">
        <v>4.0461821785502901E-2</v>
      </c>
      <c r="G200" s="86">
        <v>5.7225118358652301E-2</v>
      </c>
      <c r="H200" s="86">
        <v>7.1325303770418597E-2</v>
      </c>
      <c r="I200" s="86">
        <v>8.3674159267470904E-2</v>
      </c>
      <c r="J200" s="86">
        <v>9.4356724900776706E-2</v>
      </c>
      <c r="K200" s="86">
        <v>9.4356724900776706E-2</v>
      </c>
      <c r="L200" s="86">
        <v>9.4356724900776706E-2</v>
      </c>
      <c r="M200" s="86">
        <v>9.4356724900776706E-2</v>
      </c>
      <c r="N200" s="86">
        <v>9.4356724900776706E-2</v>
      </c>
      <c r="O200" s="93">
        <v>84</v>
      </c>
      <c r="P200" s="37">
        <f t="shared" si="27"/>
        <v>0.84</v>
      </c>
      <c r="Q200" s="37">
        <f t="shared" si="28"/>
        <v>0.16000000000000003</v>
      </c>
      <c r="R200" s="17">
        <v>2.5533103642900672E-2</v>
      </c>
      <c r="S200" s="17">
        <v>4.2279190409488521E-2</v>
      </c>
      <c r="T200" s="17">
        <v>4.5294636566824392E-2</v>
      </c>
      <c r="U200" s="17">
        <v>4.6628311478387627E-2</v>
      </c>
      <c r="V200" s="17">
        <v>4.7307177741155865E-2</v>
      </c>
      <c r="W200" s="17">
        <v>4.7616357941289475E-2</v>
      </c>
      <c r="X200" s="17">
        <v>4.7061579699245355E-2</v>
      </c>
      <c r="Y200" s="17">
        <v>4.6640919845314703E-2</v>
      </c>
      <c r="Z200" s="17">
        <v>4.6312772768641625E-2</v>
      </c>
      <c r="AA200" s="17">
        <v>4.6051092434604944E-2</v>
      </c>
    </row>
    <row r="201" spans="3:27" ht="14.5">
      <c r="D201" s="1" t="str">
        <f t="shared" si="29"/>
        <v>Green Infrastructure</v>
      </c>
      <c r="E201" s="92">
        <v>1.95E-2</v>
      </c>
      <c r="F201" s="86">
        <v>3.7421849083212597E-2</v>
      </c>
      <c r="G201" s="86">
        <v>5.2466572336050302E-2</v>
      </c>
      <c r="H201" s="86">
        <v>6.4047395237273E-2</v>
      </c>
      <c r="I201" s="86">
        <v>7.7013197275270007E-2</v>
      </c>
      <c r="J201" s="86">
        <v>8.4561603467002006E-2</v>
      </c>
      <c r="K201" s="86">
        <v>9.3294076110564506E-2</v>
      </c>
      <c r="L201" s="86">
        <v>0.10273776173681599</v>
      </c>
      <c r="M201" s="86">
        <v>0.10273776173681599</v>
      </c>
      <c r="N201" s="86">
        <v>0.10273776173681599</v>
      </c>
      <c r="O201" s="75">
        <v>65.7</v>
      </c>
      <c r="P201" s="37">
        <f t="shared" si="27"/>
        <v>0.65700000000000003</v>
      </c>
      <c r="Q201" s="37">
        <f t="shared" si="28"/>
        <v>0.34299999999999997</v>
      </c>
      <c r="R201" s="17">
        <v>4.5555642835581202E-2</v>
      </c>
      <c r="S201" s="17">
        <v>7.3554739959127258E-2</v>
      </c>
      <c r="T201" s="17">
        <v>7.8979276830947562E-2</v>
      </c>
      <c r="U201" s="17">
        <v>8.130022111807178E-2</v>
      </c>
      <c r="V201" s="17">
        <v>8.3215519252511069E-2</v>
      </c>
      <c r="W201" s="17">
        <v>8.368575540588466E-2</v>
      </c>
      <c r="X201" s="17">
        <v>8.422736754545293E-2</v>
      </c>
      <c r="Y201" s="17">
        <v>8.4702589588389568E-2</v>
      </c>
      <c r="Z201" s="17">
        <v>8.4083095971503152E-2</v>
      </c>
      <c r="AA201" s="17">
        <v>8.3590048981941001E-2</v>
      </c>
    </row>
    <row r="202" spans="3:27">
      <c r="P202" s="1"/>
      <c r="R202" s="94">
        <f>'ICS-Vasicek (model)'!$B$17</f>
        <v>7.8849268539477532E-3</v>
      </c>
      <c r="S202" s="94">
        <f>'ICS-Vasicek (model)'!$B$19</f>
        <v>1.3457808659069146E-2</v>
      </c>
      <c r="T202" s="94">
        <f>'ICS-Vasicek (model)'!$B$19</f>
        <v>1.3457808659069146E-2</v>
      </c>
      <c r="U202" s="94">
        <f>'ICS-Vasicek (model)'!$B$19</f>
        <v>1.3457808659069146E-2</v>
      </c>
      <c r="V202" s="94">
        <f>'ICS-Vasicek (model)'!$B$19</f>
        <v>1.3457808659069146E-2</v>
      </c>
      <c r="W202" s="94">
        <f>'ICS-Vasicek (model)'!$B$19</f>
        <v>1.3457808659069146E-2</v>
      </c>
      <c r="X202" s="94">
        <f>'ICS-Vasicek (model)'!$B$19</f>
        <v>1.3457808659069146E-2</v>
      </c>
      <c r="Y202" s="94">
        <f>'ICS-Vasicek (model)'!$B$19</f>
        <v>1.3457808659069146E-2</v>
      </c>
      <c r="Z202" s="94">
        <f>'ICS-Vasicek (model)'!$B$19</f>
        <v>1.3457808659069146E-2</v>
      </c>
      <c r="AA202" s="94">
        <f>'ICS-Vasicek (model)'!$B$19</f>
        <v>1.3457808659069146E-2</v>
      </c>
    </row>
    <row r="203" spans="3:27">
      <c r="P203" s="1"/>
    </row>
    <row r="204" spans="3:27">
      <c r="P204" s="1"/>
      <c r="R204" s="95" t="s">
        <v>0</v>
      </c>
      <c r="S204" s="96">
        <f>Q209</f>
        <v>0.45</v>
      </c>
    </row>
    <row r="205" spans="3:27">
      <c r="R205" s="97" t="s">
        <v>11</v>
      </c>
      <c r="S205" s="98">
        <v>2</v>
      </c>
    </row>
    <row r="206" spans="3:27">
      <c r="R206" s="97" t="s">
        <v>69</v>
      </c>
      <c r="S206" s="99">
        <f>M220</f>
        <v>0.10273776173681599</v>
      </c>
    </row>
    <row r="207" spans="3:27">
      <c r="R207" s="100" t="s">
        <v>70</v>
      </c>
      <c r="S207" s="101">
        <f>E220</f>
        <v>1.95E-2</v>
      </c>
    </row>
    <row r="208" spans="3:27">
      <c r="C208" s="84"/>
      <c r="D208" s="84"/>
      <c r="E208" s="85" t="s">
        <v>71</v>
      </c>
      <c r="F208" s="84"/>
      <c r="G208" s="84"/>
      <c r="H208" s="84"/>
      <c r="I208" s="84"/>
      <c r="J208" s="84"/>
      <c r="K208" s="84"/>
      <c r="L208" s="84"/>
      <c r="M208" s="84"/>
      <c r="N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</row>
    <row r="209" spans="2:27" ht="14.5">
      <c r="C209" s="1" t="s">
        <v>62</v>
      </c>
      <c r="D209" s="1" t="s">
        <v>63</v>
      </c>
      <c r="E209" s="102">
        <f>E190</f>
        <v>9.7000000000000003E-3</v>
      </c>
      <c r="F209" s="102">
        <f t="shared" ref="F209:N209" si="30">F190</f>
        <v>1.9429649E-2</v>
      </c>
      <c r="G209" s="102">
        <f t="shared" si="30"/>
        <v>2.7956425999999999E-2</v>
      </c>
      <c r="H209" s="102">
        <f t="shared" si="30"/>
        <v>3.5232422999999999E-2</v>
      </c>
      <c r="I209" s="102">
        <f t="shared" si="30"/>
        <v>4.1183143999999998E-2</v>
      </c>
      <c r="J209" s="102">
        <f t="shared" si="30"/>
        <v>4.6430758000000003E-2</v>
      </c>
      <c r="K209" s="102">
        <f t="shared" si="30"/>
        <v>4.9858918000000002E-2</v>
      </c>
      <c r="L209" s="102">
        <f t="shared" si="30"/>
        <v>5.2271951999999997E-2</v>
      </c>
      <c r="M209" s="102">
        <f t="shared" si="30"/>
        <v>5.3995645000000002E-2</v>
      </c>
      <c r="N209" s="102">
        <f t="shared" si="30"/>
        <v>5.5184956E-2</v>
      </c>
      <c r="Q209" s="103">
        <v>0.45</v>
      </c>
      <c r="R209" s="17">
        <v>4.051822609958175E-2</v>
      </c>
      <c r="S209" s="17">
        <v>6.8795182630155438E-2</v>
      </c>
      <c r="T209" s="17">
        <v>7.521268515495666E-2</v>
      </c>
      <c r="U209" s="17">
        <v>7.8723518375722834E-2</v>
      </c>
      <c r="V209" s="17">
        <v>8.0817338638027508E-2</v>
      </c>
      <c r="W209" s="17">
        <v>8.2303447779274286E-2</v>
      </c>
      <c r="X209" s="17">
        <v>8.2937691624439452E-2</v>
      </c>
      <c r="Y209" s="17">
        <v>8.3223104524284608E-2</v>
      </c>
      <c r="Z209" s="17">
        <v>8.3332875047306326E-2</v>
      </c>
      <c r="AA209" s="17">
        <v>8.3339004149897894E-2</v>
      </c>
    </row>
    <row r="210" spans="2:27" ht="14.5">
      <c r="D210" s="1" t="s">
        <v>64</v>
      </c>
      <c r="E210" s="102">
        <f t="shared" ref="E210:N220" si="31">E191</f>
        <v>1.35E-2</v>
      </c>
      <c r="F210" s="102">
        <f t="shared" si="31"/>
        <v>2.7917463753852501E-2</v>
      </c>
      <c r="G210" s="102">
        <f t="shared" si="31"/>
        <v>4.2141490065411902E-2</v>
      </c>
      <c r="H210" s="102">
        <f t="shared" si="31"/>
        <v>5.5847497661328301E-2</v>
      </c>
      <c r="I210" s="102">
        <f t="shared" si="31"/>
        <v>6.6978644683247393E-2</v>
      </c>
      <c r="J210" s="102">
        <f t="shared" si="31"/>
        <v>7.5756913692666697E-2</v>
      </c>
      <c r="K210" s="102">
        <f t="shared" si="31"/>
        <v>8.22699800047067E-2</v>
      </c>
      <c r="L210" s="102">
        <f t="shared" si="31"/>
        <v>8.8216972067233002E-2</v>
      </c>
      <c r="M210" s="102">
        <f t="shared" si="31"/>
        <v>9.2853316190464399E-2</v>
      </c>
      <c r="N210" s="102">
        <f t="shared" si="31"/>
        <v>9.6314988895137801E-2</v>
      </c>
      <c r="Q210" s="103">
        <v>0.45</v>
      </c>
      <c r="R210" s="17">
        <v>4.8993991956635362E-2</v>
      </c>
      <c r="S210" s="17">
        <v>8.2421968945136093E-2</v>
      </c>
      <c r="T210" s="17">
        <v>9.0750119900390031E-2</v>
      </c>
      <c r="U210" s="17">
        <v>9.5666398259606322E-2</v>
      </c>
      <c r="V210" s="17">
        <v>9.8244600595014581E-2</v>
      </c>
      <c r="W210" s="17">
        <v>9.9541742239202272E-2</v>
      </c>
      <c r="X210" s="17">
        <v>0.10003289144814045</v>
      </c>
      <c r="Y210" s="17">
        <v>0.10034372107710313</v>
      </c>
      <c r="Z210" s="17">
        <v>0.10035892534597937</v>
      </c>
      <c r="AA210" s="17">
        <v>0.10017554630894404</v>
      </c>
    </row>
    <row r="211" spans="2:27" ht="14.5">
      <c r="C211" s="84"/>
      <c r="D211" s="84" t="s">
        <v>65</v>
      </c>
      <c r="E211" s="102">
        <f t="shared" si="31"/>
        <v>8.8000000000000005E-3</v>
      </c>
      <c r="F211" s="102">
        <f t="shared" si="31"/>
        <v>1.7026034994428198E-2</v>
      </c>
      <c r="G211" s="102">
        <f t="shared" si="31"/>
        <v>2.48537279105258E-2</v>
      </c>
      <c r="H211" s="102">
        <f t="shared" si="31"/>
        <v>3.19406465341475E-2</v>
      </c>
      <c r="I211" s="102">
        <f t="shared" si="31"/>
        <v>3.8661041606556E-2</v>
      </c>
      <c r="J211" s="102">
        <f t="shared" si="31"/>
        <v>4.3839890670000499E-2</v>
      </c>
      <c r="K211" s="102">
        <f t="shared" si="31"/>
        <v>4.7769246991642998E-2</v>
      </c>
      <c r="L211" s="102">
        <f t="shared" si="31"/>
        <v>5.0435798279552399E-2</v>
      </c>
      <c r="M211" s="102">
        <f t="shared" si="31"/>
        <v>5.1000582870851803E-2</v>
      </c>
      <c r="N211" s="102">
        <f t="shared" si="31"/>
        <v>5.1436746578740103E-2</v>
      </c>
      <c r="Q211" s="103">
        <v>0.45</v>
      </c>
      <c r="R211" s="17">
        <v>3.8217859499465962E-2</v>
      </c>
      <c r="S211" s="17">
        <v>6.4599101723324934E-2</v>
      </c>
      <c r="T211" s="17">
        <v>7.1030501833351078E-2</v>
      </c>
      <c r="U211" s="17">
        <v>7.4845591840546247E-2</v>
      </c>
      <c r="V211" s="17">
        <v>7.7618329859488383E-2</v>
      </c>
      <c r="W211" s="17">
        <v>7.9209738109679129E-2</v>
      </c>
      <c r="X211" s="17">
        <v>8.0118561869164828E-2</v>
      </c>
      <c r="Y211" s="17">
        <v>8.0520156391156561E-2</v>
      </c>
      <c r="Z211" s="17">
        <v>8.0250528368437338E-2</v>
      </c>
      <c r="AA211" s="17">
        <v>8.0048640647425756E-2</v>
      </c>
    </row>
    <row r="212" spans="2:27" ht="14.5">
      <c r="C212" s="1" t="s">
        <v>66</v>
      </c>
      <c r="D212" s="1" t="s">
        <v>63</v>
      </c>
      <c r="E212" s="102">
        <f t="shared" si="31"/>
        <v>9.1999999999999998E-3</v>
      </c>
      <c r="F212" s="102">
        <f t="shared" si="31"/>
        <v>1.84964604108948E-2</v>
      </c>
      <c r="G212" s="102">
        <f t="shared" si="31"/>
        <v>2.6676677174495698E-2</v>
      </c>
      <c r="H212" s="102">
        <f t="shared" si="31"/>
        <v>3.3806214110833302E-2</v>
      </c>
      <c r="I212" s="102">
        <f t="shared" si="31"/>
        <v>3.97254376018591E-2</v>
      </c>
      <c r="J212" s="102">
        <f t="shared" si="31"/>
        <v>4.4801002304488802E-2</v>
      </c>
      <c r="K212" s="102">
        <f t="shared" si="31"/>
        <v>4.8199093729846598E-2</v>
      </c>
      <c r="L212" s="102">
        <f t="shared" si="31"/>
        <v>5.0732060870566899E-2</v>
      </c>
      <c r="M212" s="102">
        <f t="shared" si="31"/>
        <v>5.2297036629901199E-2</v>
      </c>
      <c r="N212" s="102">
        <f t="shared" si="31"/>
        <v>5.3326203955436802E-2</v>
      </c>
      <c r="Q212" s="103">
        <v>0.45</v>
      </c>
      <c r="R212" s="17">
        <v>3.9257101234888084E-2</v>
      </c>
      <c r="S212" s="17">
        <v>6.692077617524933E-2</v>
      </c>
      <c r="T212" s="17">
        <v>7.3266911226672768E-2</v>
      </c>
      <c r="U212" s="17">
        <v>7.6847728331354406E-2</v>
      </c>
      <c r="V212" s="17">
        <v>7.9034355488983299E-2</v>
      </c>
      <c r="W212" s="17">
        <v>8.0523031442342297E-2</v>
      </c>
      <c r="X212" s="17">
        <v>8.1195650983245868E-2</v>
      </c>
      <c r="Y212" s="17">
        <v>8.1555543248844703E-2</v>
      </c>
      <c r="Z212" s="17">
        <v>8.163151243239461E-2</v>
      </c>
      <c r="AA212" s="17">
        <v>8.1604092996358901E-2</v>
      </c>
    </row>
    <row r="213" spans="2:27" ht="14.5">
      <c r="D213" s="1" t="s">
        <v>64</v>
      </c>
      <c r="E213" s="102">
        <f t="shared" si="31"/>
        <v>1.34E-2</v>
      </c>
      <c r="F213" s="102">
        <f t="shared" si="31"/>
        <v>2.75987544335526E-2</v>
      </c>
      <c r="G213" s="102">
        <f t="shared" si="31"/>
        <v>4.1929507433401597E-2</v>
      </c>
      <c r="H213" s="102">
        <f t="shared" si="31"/>
        <v>5.6130650360898197E-2</v>
      </c>
      <c r="I213" s="102">
        <f t="shared" si="31"/>
        <v>6.7267786164854099E-2</v>
      </c>
      <c r="J213" s="102">
        <f t="shared" si="31"/>
        <v>7.6192919065495898E-2</v>
      </c>
      <c r="K213" s="102">
        <f t="shared" si="31"/>
        <v>8.3329267850001706E-2</v>
      </c>
      <c r="L213" s="102">
        <f t="shared" si="31"/>
        <v>9.0104319787376694E-2</v>
      </c>
      <c r="M213" s="102">
        <f t="shared" si="31"/>
        <v>9.4913142030737599E-2</v>
      </c>
      <c r="N213" s="102">
        <f t="shared" si="31"/>
        <v>9.8961857419892593E-2</v>
      </c>
      <c r="Q213" s="103">
        <v>0.45</v>
      </c>
      <c r="R213" s="17">
        <v>4.8791647863366122E-2</v>
      </c>
      <c r="S213" s="17">
        <v>8.2024365131395577E-2</v>
      </c>
      <c r="T213" s="17">
        <v>9.0481746459421891E-2</v>
      </c>
      <c r="U213" s="17">
        <v>9.5638994122190873E-2</v>
      </c>
      <c r="V213" s="17">
        <v>9.8191561798246188E-2</v>
      </c>
      <c r="W213" s="17">
        <v>9.9510960786244329E-2</v>
      </c>
      <c r="X213" s="17">
        <v>0.10013686027360386</v>
      </c>
      <c r="Y213" s="17">
        <v>0.1005902162368085</v>
      </c>
      <c r="Z213" s="17">
        <v>0.10058614290335788</v>
      </c>
      <c r="AA213" s="17">
        <v>0.10045649142311661</v>
      </c>
    </row>
    <row r="214" spans="2:27" ht="14.5">
      <c r="C214" s="84"/>
      <c r="D214" s="84" t="s">
        <v>65</v>
      </c>
      <c r="E214" s="102">
        <f t="shared" si="31"/>
        <v>8.0999999999999996E-3</v>
      </c>
      <c r="F214" s="102">
        <f t="shared" si="31"/>
        <v>1.5787486229096901E-2</v>
      </c>
      <c r="G214" s="102">
        <f t="shared" si="31"/>
        <v>2.31550920338736E-2</v>
      </c>
      <c r="H214" s="102">
        <f t="shared" si="31"/>
        <v>2.9973621349918701E-2</v>
      </c>
      <c r="I214" s="102">
        <f t="shared" si="31"/>
        <v>3.65249840545155E-2</v>
      </c>
      <c r="J214" s="102">
        <f t="shared" si="31"/>
        <v>4.1909689874837203E-2</v>
      </c>
      <c r="K214" s="102">
        <f t="shared" si="31"/>
        <v>4.5660460500918501E-2</v>
      </c>
      <c r="L214" s="102">
        <f t="shared" si="31"/>
        <v>4.82949706853548E-2</v>
      </c>
      <c r="M214" s="102">
        <f t="shared" si="31"/>
        <v>4.8713007481803197E-2</v>
      </c>
      <c r="N214" s="102">
        <f t="shared" si="31"/>
        <v>4.9286727503257501E-2</v>
      </c>
      <c r="Q214" s="103">
        <v>0.45</v>
      </c>
      <c r="R214" s="17">
        <v>3.6328725022323073E-2</v>
      </c>
      <c r="S214" s="17">
        <v>6.1816142071403068E-2</v>
      </c>
      <c r="T214" s="17">
        <v>6.8145448313777279E-2</v>
      </c>
      <c r="U214" s="17">
        <v>7.202434452565884E-2</v>
      </c>
      <c r="V214" s="17">
        <v>7.4898450012852419E-2</v>
      </c>
      <c r="W214" s="17">
        <v>7.6715017229279731E-2</v>
      </c>
      <c r="X214" s="17">
        <v>7.7618175106720866E-2</v>
      </c>
      <c r="Y214" s="17">
        <v>7.8052621363816022E-2</v>
      </c>
      <c r="Z214" s="17">
        <v>7.7736293508406787E-2</v>
      </c>
      <c r="AA214" s="17">
        <v>7.7585441938336108E-2</v>
      </c>
    </row>
    <row r="215" spans="2:27" ht="14.5">
      <c r="C215" s="1" t="s">
        <v>67</v>
      </c>
      <c r="D215" s="1" t="str">
        <f>D212</f>
        <v>Infrastructure</v>
      </c>
      <c r="E215" s="102">
        <f t="shared" si="31"/>
        <v>1.5599999999999999E-2</v>
      </c>
      <c r="F215" s="102">
        <f t="shared" si="31"/>
        <v>3.1688656027577401E-2</v>
      </c>
      <c r="G215" s="102">
        <f t="shared" si="31"/>
        <v>4.5200337965590399E-2</v>
      </c>
      <c r="H215" s="102">
        <f t="shared" si="31"/>
        <v>5.6265049074052199E-2</v>
      </c>
      <c r="I215" s="102">
        <f t="shared" si="31"/>
        <v>6.4807324192183102E-2</v>
      </c>
      <c r="J215" s="102">
        <f t="shared" si="31"/>
        <v>7.1983540141258004E-2</v>
      </c>
      <c r="K215" s="102">
        <f t="shared" si="31"/>
        <v>7.5541036265107497E-2</v>
      </c>
      <c r="L215" s="102">
        <f t="shared" si="31"/>
        <v>7.8463167892284094E-2</v>
      </c>
      <c r="M215" s="102">
        <f t="shared" si="31"/>
        <v>7.9778563431549196E-2</v>
      </c>
      <c r="N215" s="102">
        <f t="shared" si="31"/>
        <v>8.0980509076265306E-2</v>
      </c>
      <c r="Q215" s="103">
        <v>0.45</v>
      </c>
      <c r="R215" s="17">
        <v>5.3043717909350509E-2</v>
      </c>
      <c r="S215" s="17">
        <v>8.8125591976756235E-2</v>
      </c>
      <c r="T215" s="17">
        <v>9.5417112374586693E-2</v>
      </c>
      <c r="U215" s="17">
        <v>9.894769748992574E-2</v>
      </c>
      <c r="V215" s="17">
        <v>0.100710448475794</v>
      </c>
      <c r="W215" s="17">
        <v>0.10175977031017383</v>
      </c>
      <c r="X215" s="17">
        <v>0.10176538594269385</v>
      </c>
      <c r="Y215" s="17">
        <v>0.1017084320403264</v>
      </c>
      <c r="Z215" s="17">
        <v>0.10139788328978502</v>
      </c>
      <c r="AA215" s="17">
        <v>0.10116426373503473</v>
      </c>
    </row>
    <row r="216" spans="2:27" ht="14.5">
      <c r="D216" s="1" t="str">
        <f>D213</f>
        <v>Non-green infrastructure</v>
      </c>
      <c r="E216" s="102">
        <f t="shared" si="31"/>
        <v>1.1299999999999999E-2</v>
      </c>
      <c r="F216" s="102">
        <f t="shared" si="31"/>
        <v>2.41664497113671E-2</v>
      </c>
      <c r="G216" s="102">
        <f t="shared" si="31"/>
        <v>3.4673277583651102E-2</v>
      </c>
      <c r="H216" s="102">
        <f t="shared" si="31"/>
        <v>4.3791227256732103E-2</v>
      </c>
      <c r="I216" s="102">
        <f t="shared" si="31"/>
        <v>5.0933821796573298E-2</v>
      </c>
      <c r="J216" s="102">
        <f t="shared" si="31"/>
        <v>5.6014952591115198E-2</v>
      </c>
      <c r="K216" s="102">
        <f t="shared" si="31"/>
        <v>5.6014952591115198E-2</v>
      </c>
      <c r="L216" s="102">
        <f t="shared" si="31"/>
        <v>5.6014952591115198E-2</v>
      </c>
      <c r="M216" s="102">
        <f t="shared" si="31"/>
        <v>5.6014952591115198E-2</v>
      </c>
      <c r="N216" s="102">
        <f t="shared" si="31"/>
        <v>5.6014952591115198E-2</v>
      </c>
      <c r="Q216" s="103">
        <v>0.45</v>
      </c>
      <c r="R216" s="17">
        <v>4.4302918804613241E-2</v>
      </c>
      <c r="S216" s="17">
        <v>7.5982914012876185E-2</v>
      </c>
      <c r="T216" s="17">
        <v>8.2750251440512221E-2</v>
      </c>
      <c r="U216" s="17">
        <v>8.6420129013966673E-2</v>
      </c>
      <c r="V216" s="17">
        <v>8.837955338642467E-2</v>
      </c>
      <c r="W216" s="17">
        <v>8.9275123950675606E-2</v>
      </c>
      <c r="X216" s="17">
        <v>8.8448144760626624E-2</v>
      </c>
      <c r="Y216" s="17">
        <v>8.7876431797942883E-2</v>
      </c>
      <c r="Z216" s="17">
        <v>8.7480053319020257E-2</v>
      </c>
      <c r="AA216" s="17">
        <v>8.7208930013712882E-2</v>
      </c>
    </row>
    <row r="217" spans="2:27" ht="14.5">
      <c r="C217" s="84"/>
      <c r="D217" s="84" t="str">
        <f>D214</f>
        <v>Green Infrastructure</v>
      </c>
      <c r="E217" s="102">
        <f t="shared" si="31"/>
        <v>1.8200000000000001E-2</v>
      </c>
      <c r="F217" s="102">
        <f t="shared" si="31"/>
        <v>3.6204117451877203E-2</v>
      </c>
      <c r="G217" s="102">
        <f t="shared" si="31"/>
        <v>5.0286071363974699E-2</v>
      </c>
      <c r="H217" s="102">
        <f t="shared" si="31"/>
        <v>5.6626476117068399E-2</v>
      </c>
      <c r="I217" s="102">
        <f t="shared" si="31"/>
        <v>6.3501995655505294E-2</v>
      </c>
      <c r="J217" s="102">
        <f t="shared" si="31"/>
        <v>6.7508647717398895E-2</v>
      </c>
      <c r="K217" s="102">
        <f t="shared" si="31"/>
        <v>7.1813319591031502E-2</v>
      </c>
      <c r="L217" s="102">
        <f t="shared" si="31"/>
        <v>7.66540945798488E-2</v>
      </c>
      <c r="M217" s="102">
        <f t="shared" si="31"/>
        <v>7.66540945798488E-2</v>
      </c>
      <c r="N217" s="102">
        <f t="shared" si="31"/>
        <v>7.66540945798488E-2</v>
      </c>
      <c r="Q217" s="103">
        <v>0.45</v>
      </c>
      <c r="R217" s="17">
        <v>5.7621130330798978E-2</v>
      </c>
      <c r="S217" s="17">
        <v>9.4461440333525271E-2</v>
      </c>
      <c r="T217" s="17">
        <v>0.1014266740789489</v>
      </c>
      <c r="U217" s="17">
        <v>0.10283593360863016</v>
      </c>
      <c r="V217" s="17">
        <v>0.10419872011460675</v>
      </c>
      <c r="W217" s="17">
        <v>0.10458444751097146</v>
      </c>
      <c r="X217" s="17">
        <v>0.10506967343009035</v>
      </c>
      <c r="Y217" s="17">
        <v>0.10564138804132717</v>
      </c>
      <c r="Z217" s="17">
        <v>0.10526552027350385</v>
      </c>
      <c r="AA217" s="17">
        <v>0.10501126169705305</v>
      </c>
    </row>
    <row r="218" spans="2:27" ht="14.5">
      <c r="C218" s="1" t="s">
        <v>68</v>
      </c>
      <c r="D218" s="1" t="str">
        <f t="shared" ref="D218:D220" si="32">D215</f>
        <v>Infrastructure</v>
      </c>
      <c r="E218" s="102">
        <f t="shared" si="31"/>
        <v>1.6199999999999999E-2</v>
      </c>
      <c r="F218" s="102">
        <f t="shared" si="31"/>
        <v>3.29562077199149E-2</v>
      </c>
      <c r="G218" s="102">
        <f t="shared" si="31"/>
        <v>4.6382231603068903E-2</v>
      </c>
      <c r="H218" s="102">
        <f t="shared" si="31"/>
        <v>5.6735498180478898E-2</v>
      </c>
      <c r="I218" s="102">
        <f t="shared" si="31"/>
        <v>6.5289308852037695E-2</v>
      </c>
      <c r="J218" s="102">
        <f t="shared" si="31"/>
        <v>7.2469501696526106E-2</v>
      </c>
      <c r="K218" s="102">
        <f t="shared" si="31"/>
        <v>7.6337969976557202E-2</v>
      </c>
      <c r="L218" s="102">
        <f t="shared" si="31"/>
        <v>7.9437386929382098E-2</v>
      </c>
      <c r="M218" s="102">
        <f t="shared" si="31"/>
        <v>8.1425157213411106E-2</v>
      </c>
      <c r="N218" s="102">
        <f t="shared" si="31"/>
        <v>8.3159217297835999E-2</v>
      </c>
      <c r="Q218" s="103">
        <v>0.45</v>
      </c>
      <c r="R218" s="17">
        <v>5.4138373983170951E-2</v>
      </c>
      <c r="S218" s="17">
        <v>8.9800517891287276E-2</v>
      </c>
      <c r="T218" s="17">
        <v>9.6852993011907085E-2</v>
      </c>
      <c r="U218" s="17">
        <v>0.10000781555361993</v>
      </c>
      <c r="V218" s="17">
        <v>0.10177577968035478</v>
      </c>
      <c r="W218" s="17">
        <v>0.10283064535031661</v>
      </c>
      <c r="X218" s="17">
        <v>0.10293211154166329</v>
      </c>
      <c r="Y218" s="17">
        <v>0.10292320336113589</v>
      </c>
      <c r="Z218" s="17">
        <v>0.10275490422755326</v>
      </c>
      <c r="AA218" s="17">
        <v>0.10261223068281466</v>
      </c>
    </row>
    <row r="219" spans="2:27" ht="14.5">
      <c r="D219" s="1" t="str">
        <f t="shared" si="32"/>
        <v>Non-green infrastructure</v>
      </c>
      <c r="E219" s="102">
        <f t="shared" si="31"/>
        <v>1.8800000000000001E-2</v>
      </c>
      <c r="F219" s="102">
        <f t="shared" si="31"/>
        <v>4.0461821785502901E-2</v>
      </c>
      <c r="G219" s="102">
        <f t="shared" si="31"/>
        <v>5.7225118358652301E-2</v>
      </c>
      <c r="H219" s="102">
        <f t="shared" si="31"/>
        <v>7.1325303770418597E-2</v>
      </c>
      <c r="I219" s="102">
        <f t="shared" si="31"/>
        <v>8.3674159267470904E-2</v>
      </c>
      <c r="J219" s="102">
        <f t="shared" si="31"/>
        <v>9.4356724900776706E-2</v>
      </c>
      <c r="K219" s="102">
        <f t="shared" si="31"/>
        <v>9.4356724900776706E-2</v>
      </c>
      <c r="L219" s="102">
        <f t="shared" si="31"/>
        <v>9.4356724900776706E-2</v>
      </c>
      <c r="M219" s="102">
        <f t="shared" si="31"/>
        <v>9.4356724900776706E-2</v>
      </c>
      <c r="N219" s="102">
        <f t="shared" si="31"/>
        <v>9.4356724900776706E-2</v>
      </c>
      <c r="Q219" s="103">
        <v>0.45</v>
      </c>
      <c r="R219" s="17">
        <v>5.8621921629108703E-2</v>
      </c>
      <c r="S219" s="17">
        <v>9.7886140467020905E-2</v>
      </c>
      <c r="T219" s="17">
        <v>0.10534324760067343</v>
      </c>
      <c r="U219" s="17">
        <v>0.10890382554009861</v>
      </c>
      <c r="V219" s="17">
        <v>0.1109307568527724</v>
      </c>
      <c r="W219" s="17">
        <v>0.11206781859908663</v>
      </c>
      <c r="X219" s="17">
        <v>0.11086677273130693</v>
      </c>
      <c r="Y219" s="17">
        <v>0.10997952093807298</v>
      </c>
      <c r="Z219" s="17">
        <v>0.10930852495536514</v>
      </c>
      <c r="AA219" s="17">
        <v>0.10879275523898113</v>
      </c>
    </row>
    <row r="220" spans="2:27" ht="14.5">
      <c r="D220" s="1" t="str">
        <f t="shared" si="32"/>
        <v>Green Infrastructure</v>
      </c>
      <c r="E220" s="102">
        <f t="shared" si="31"/>
        <v>1.95E-2</v>
      </c>
      <c r="F220" s="102">
        <f t="shared" si="31"/>
        <v>3.7421849083212597E-2</v>
      </c>
      <c r="G220" s="102">
        <f t="shared" si="31"/>
        <v>5.2466572336050302E-2</v>
      </c>
      <c r="H220" s="102">
        <f t="shared" si="31"/>
        <v>6.4047395237273E-2</v>
      </c>
      <c r="I220" s="102">
        <f t="shared" si="31"/>
        <v>7.7013197275270007E-2</v>
      </c>
      <c r="J220" s="102">
        <f t="shared" si="31"/>
        <v>8.4561603467002006E-2</v>
      </c>
      <c r="K220" s="102">
        <f t="shared" si="31"/>
        <v>9.3294076110564506E-2</v>
      </c>
      <c r="L220" s="102">
        <f t="shared" si="31"/>
        <v>0.10273776173681599</v>
      </c>
      <c r="M220" s="102">
        <f t="shared" si="31"/>
        <v>0.10273776173681599</v>
      </c>
      <c r="N220" s="102">
        <f t="shared" si="31"/>
        <v>0.10273776173681599</v>
      </c>
      <c r="Q220" s="103">
        <v>0.45</v>
      </c>
      <c r="R220" s="17">
        <v>5.976687835571879E-2</v>
      </c>
      <c r="S220" s="17">
        <v>9.6784880467192011E-2</v>
      </c>
      <c r="T220" s="17">
        <v>0.10410250364327159</v>
      </c>
      <c r="U220" s="17">
        <v>0.1073238984847258</v>
      </c>
      <c r="V220" s="17">
        <v>0.11004458209620878</v>
      </c>
      <c r="W220" s="17">
        <v>0.11080168713832592</v>
      </c>
      <c r="X220" s="17">
        <v>0.11167396392494391</v>
      </c>
      <c r="Y220" s="17">
        <v>0.11247307187781938</v>
      </c>
      <c r="Z220" s="17">
        <v>0.11169778166626793</v>
      </c>
      <c r="AA220" s="17">
        <v>0.11108973444953107</v>
      </c>
    </row>
    <row r="221" spans="2:27">
      <c r="R221" s="94">
        <f>'ICS-Vasicek (model)'!$B$17</f>
        <v>7.8849268539477532E-3</v>
      </c>
      <c r="S221" s="94">
        <f>'ICS-Vasicek (model)'!$B$19</f>
        <v>1.3457808659069146E-2</v>
      </c>
      <c r="T221" s="94">
        <f>'ICS-Vasicek (model)'!$B$19</f>
        <v>1.3457808659069146E-2</v>
      </c>
      <c r="U221" s="94">
        <f>'ICS-Vasicek (model)'!$B$19</f>
        <v>1.3457808659069146E-2</v>
      </c>
      <c r="V221" s="94">
        <f>'ICS-Vasicek (model)'!$B$19</f>
        <v>1.3457808659069146E-2</v>
      </c>
      <c r="W221" s="94">
        <f>'ICS-Vasicek (model)'!$B$19</f>
        <v>1.3457808659069146E-2</v>
      </c>
      <c r="X221" s="94">
        <f>'ICS-Vasicek (model)'!$B$19</f>
        <v>1.3457808659069146E-2</v>
      </c>
      <c r="Y221" s="94">
        <f>'ICS-Vasicek (model)'!$B$19</f>
        <v>1.3457808659069146E-2</v>
      </c>
      <c r="Z221" s="94">
        <f>'ICS-Vasicek (model)'!$B$19</f>
        <v>1.3457808659069146E-2</v>
      </c>
      <c r="AA221" s="94">
        <f>'ICS-Vasicek (model)'!$B$19</f>
        <v>1.3457808659069146E-2</v>
      </c>
    </row>
    <row r="223" spans="2:27">
      <c r="B223" s="15" t="s">
        <v>72</v>
      </c>
      <c r="C223" s="105"/>
      <c r="D223" s="105"/>
      <c r="E223" s="106" t="s">
        <v>60</v>
      </c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 spans="2:27" ht="14.5">
      <c r="B224" s="15"/>
      <c r="C224" s="1" t="s">
        <v>62</v>
      </c>
      <c r="D224" s="1" t="str">
        <f>'[7]Infra PDs'!$Z82</f>
        <v>of which: renewable energy (generation/distribution)</v>
      </c>
      <c r="E224" s="86">
        <v>6.8999999999999999E-3</v>
      </c>
      <c r="F224" s="86">
        <v>1.383424074924517E-2</v>
      </c>
      <c r="G224" s="86">
        <v>2.082387705774422E-2</v>
      </c>
      <c r="H224" s="86">
        <v>2.646070110619219E-2</v>
      </c>
      <c r="I224" s="86">
        <v>3.1165619045673099E-2</v>
      </c>
      <c r="J224" s="86">
        <v>3.5133971010651709E-2</v>
      </c>
      <c r="K224" s="86">
        <v>3.7054444009203297E-2</v>
      </c>
      <c r="L224" s="86">
        <v>3.8235590328195637E-2</v>
      </c>
      <c r="M224" s="86">
        <v>3.9159654409664811E-2</v>
      </c>
      <c r="N224" s="86">
        <v>3.9836326316638457E-2</v>
      </c>
      <c r="O224" s="75">
        <f>O162</f>
        <v>89.2</v>
      </c>
      <c r="P224" s="37">
        <f t="shared" ref="P224:P245" si="33">O224/100</f>
        <v>0.89200000000000002</v>
      </c>
      <c r="Q224" s="37">
        <f t="shared" ref="Q224:Q247" si="34">1-P224</f>
        <v>0.10799999999999998</v>
      </c>
      <c r="R224" s="17">
        <f>'ICS-Vasicek (model)'!$B$17</f>
        <v>7.8849268539477532E-3</v>
      </c>
      <c r="S224" s="17">
        <f>'ICS-Vasicek (model)'!$B$19</f>
        <v>1.3457808659069146E-2</v>
      </c>
      <c r="T224" s="94">
        <f>'ICS-Vasicek (model)'!$B$19</f>
        <v>1.3457808659069146E-2</v>
      </c>
      <c r="U224" s="94">
        <f>'ICS-Vasicek (model)'!$B$19</f>
        <v>1.3457808659069146E-2</v>
      </c>
      <c r="V224" s="94">
        <f>'ICS-Vasicek (model)'!$B$19</f>
        <v>1.3457808659069146E-2</v>
      </c>
      <c r="W224" s="94">
        <f>'ICS-Vasicek (model)'!$B$19</f>
        <v>1.3457808659069146E-2</v>
      </c>
      <c r="X224" s="94">
        <f>'ICS-Vasicek (model)'!$B$19</f>
        <v>1.3457808659069146E-2</v>
      </c>
      <c r="Y224" s="94">
        <f>'ICS-Vasicek (model)'!$B$19</f>
        <v>1.3457808659069146E-2</v>
      </c>
      <c r="Z224" s="94">
        <f>'ICS-Vasicek (model)'!$B$19</f>
        <v>1.3457808659069146E-2</v>
      </c>
      <c r="AA224" s="94">
        <f>'ICS-Vasicek (model)'!$B$19</f>
        <v>1.3457808659069146E-2</v>
      </c>
    </row>
    <row r="225" spans="2:27" ht="14.5">
      <c r="B225" s="15"/>
      <c r="D225" s="1" t="str">
        <f>'[7]Infra PDs'!$Z83</f>
        <v>All projects</v>
      </c>
      <c r="E225" s="86">
        <v>9.4999999999999998E-3</v>
      </c>
      <c r="F225" s="86">
        <v>1.9120389702043449E-2</v>
      </c>
      <c r="G225" s="86">
        <v>2.7088504898474811E-2</v>
      </c>
      <c r="H225" s="86">
        <v>3.3765372822981379E-2</v>
      </c>
      <c r="I225" s="86">
        <v>3.9081802193328408E-2</v>
      </c>
      <c r="J225" s="86">
        <v>4.3481290635155441E-2</v>
      </c>
      <c r="K225" s="86">
        <v>4.6310510960708311E-2</v>
      </c>
      <c r="L225" s="86">
        <v>4.8397404647232752E-2</v>
      </c>
      <c r="M225" s="86">
        <v>4.9802540663559908E-2</v>
      </c>
      <c r="N225" s="86">
        <v>5.0672254549430917E-2</v>
      </c>
      <c r="O225" s="75">
        <f t="shared" ref="O225:O247" si="35">O163</f>
        <v>79.2</v>
      </c>
      <c r="P225" s="37">
        <f t="shared" si="33"/>
        <v>0.79200000000000004</v>
      </c>
      <c r="Q225" s="37">
        <f t="shared" si="34"/>
        <v>0.20799999999999996</v>
      </c>
      <c r="R225" s="94">
        <f>'ICS-Vasicek (model)'!$B$17</f>
        <v>7.8849268539477532E-3</v>
      </c>
      <c r="S225" s="94">
        <f>'ICS-Vasicek (model)'!$B$19</f>
        <v>1.3457808659069146E-2</v>
      </c>
      <c r="T225" s="94">
        <f>'ICS-Vasicek (model)'!$B$19</f>
        <v>1.3457808659069146E-2</v>
      </c>
      <c r="U225" s="94">
        <f>'ICS-Vasicek (model)'!$B$19</f>
        <v>1.3457808659069146E-2</v>
      </c>
      <c r="V225" s="94">
        <f>'ICS-Vasicek (model)'!$B$19</f>
        <v>1.3457808659069146E-2</v>
      </c>
      <c r="W225" s="94">
        <f>'ICS-Vasicek (model)'!$B$19</f>
        <v>1.3457808659069146E-2</v>
      </c>
      <c r="X225" s="94">
        <f>'ICS-Vasicek (model)'!$B$19</f>
        <v>1.3457808659069146E-2</v>
      </c>
      <c r="Y225" s="94">
        <f>'ICS-Vasicek (model)'!$B$19</f>
        <v>1.3457808659069146E-2</v>
      </c>
      <c r="Z225" s="94">
        <f>'ICS-Vasicek (model)'!$B$19</f>
        <v>1.3457808659069146E-2</v>
      </c>
      <c r="AA225" s="94">
        <f>'ICS-Vasicek (model)'!$B$19</f>
        <v>1.3457808659069146E-2</v>
      </c>
    </row>
    <row r="226" spans="2:27" ht="14.5">
      <c r="B226" s="15"/>
      <c r="D226" s="1" t="str">
        <f>'[7]Infra PDs'!$Z84</f>
        <v>S&amp;P: infrastructure</v>
      </c>
      <c r="E226" s="86">
        <v>1.0572E-2</v>
      </c>
      <c r="F226" s="86">
        <v>2.1488885866195712E-2</v>
      </c>
      <c r="G226" s="86">
        <v>3.1573239669536478E-2</v>
      </c>
      <c r="H226" s="86">
        <v>4.076356210950853E-2</v>
      </c>
      <c r="I226" s="86">
        <v>4.8875962499595929E-2</v>
      </c>
      <c r="J226" s="86">
        <v>5.5765046528705273E-2</v>
      </c>
      <c r="K226" s="86">
        <v>6.1327337374905623E-2</v>
      </c>
      <c r="L226" s="86">
        <v>6.5681936217417372E-2</v>
      </c>
      <c r="M226" s="86">
        <v>6.9034453835061085E-2</v>
      </c>
      <c r="N226" s="86">
        <v>7.1434389431728612E-2</v>
      </c>
      <c r="O226" s="75">
        <f t="shared" si="35"/>
        <v>79.892500000000013</v>
      </c>
      <c r="P226" s="37">
        <f t="shared" si="33"/>
        <v>0.79892500000000011</v>
      </c>
      <c r="Q226" s="37">
        <f t="shared" si="34"/>
        <v>0.20107499999999989</v>
      </c>
      <c r="R226" s="94">
        <f>'ICS-Vasicek (model)'!$B$17</f>
        <v>7.8849268539477532E-3</v>
      </c>
      <c r="S226" s="94">
        <f>'ICS-Vasicek (model)'!$B$19</f>
        <v>1.3457808659069146E-2</v>
      </c>
      <c r="T226" s="94">
        <f>'ICS-Vasicek (model)'!$B$19</f>
        <v>1.3457808659069146E-2</v>
      </c>
      <c r="U226" s="94">
        <f>'ICS-Vasicek (model)'!$B$19</f>
        <v>1.3457808659069146E-2</v>
      </c>
      <c r="V226" s="94">
        <f>'ICS-Vasicek (model)'!$B$19</f>
        <v>1.3457808659069146E-2</v>
      </c>
      <c r="W226" s="94">
        <f>'ICS-Vasicek (model)'!$B$19</f>
        <v>1.3457808659069146E-2</v>
      </c>
      <c r="X226" s="94">
        <f>'ICS-Vasicek (model)'!$B$19</f>
        <v>1.3457808659069146E-2</v>
      </c>
      <c r="Y226" s="94">
        <f>'ICS-Vasicek (model)'!$B$19</f>
        <v>1.3457808659069146E-2</v>
      </c>
      <c r="Z226" s="94">
        <f>'ICS-Vasicek (model)'!$B$19</f>
        <v>1.3457808659069146E-2</v>
      </c>
      <c r="AA226" s="94">
        <f>'ICS-Vasicek (model)'!$B$19</f>
        <v>1.3457808659069146E-2</v>
      </c>
    </row>
    <row r="227" spans="2:27" ht="14.5">
      <c r="B227" s="15"/>
      <c r="D227" s="1" t="str">
        <f>'[7]Infra PDs'!$Z85</f>
        <v>S&amp;P: all projects</v>
      </c>
      <c r="E227" s="86">
        <v>1.2664999999999999E-2</v>
      </c>
      <c r="F227" s="86">
        <v>2.1363101430582229E-2</v>
      </c>
      <c r="G227" s="86">
        <v>3.1447455233923012E-2</v>
      </c>
      <c r="H227" s="86">
        <v>4.0637777673895051E-2</v>
      </c>
      <c r="I227" s="86">
        <v>4.8750178063982449E-2</v>
      </c>
      <c r="J227" s="86">
        <v>5.5639262093091793E-2</v>
      </c>
      <c r="K227" s="86">
        <v>6.1201552939292143E-2</v>
      </c>
      <c r="L227" s="86">
        <v>6.5556151781803892E-2</v>
      </c>
      <c r="M227" s="86">
        <v>6.8908669399447606E-2</v>
      </c>
      <c r="N227" s="86">
        <v>7.1308604996115132E-2</v>
      </c>
      <c r="O227" s="75">
        <f t="shared" si="35"/>
        <v>77.772132409545804</v>
      </c>
      <c r="P227" s="37">
        <f t="shared" si="33"/>
        <v>0.77772132409545802</v>
      </c>
      <c r="Q227" s="37">
        <f t="shared" si="34"/>
        <v>0.22227867590454198</v>
      </c>
      <c r="R227" s="94">
        <f>'ICS-Vasicek (model)'!$B$17</f>
        <v>7.8849268539477532E-3</v>
      </c>
      <c r="S227" s="94">
        <f>'ICS-Vasicek (model)'!$B$19</f>
        <v>1.3457808659069146E-2</v>
      </c>
      <c r="T227" s="94">
        <f>'ICS-Vasicek (model)'!$B$19</f>
        <v>1.3457808659069146E-2</v>
      </c>
      <c r="U227" s="94">
        <f>'ICS-Vasicek (model)'!$B$19</f>
        <v>1.3457808659069146E-2</v>
      </c>
      <c r="V227" s="94">
        <f>'ICS-Vasicek (model)'!$B$19</f>
        <v>1.3457808659069146E-2</v>
      </c>
      <c r="W227" s="94">
        <f>'ICS-Vasicek (model)'!$B$19</f>
        <v>1.3457808659069146E-2</v>
      </c>
      <c r="X227" s="94">
        <f>'ICS-Vasicek (model)'!$B$19</f>
        <v>1.3457808659069146E-2</v>
      </c>
      <c r="Y227" s="94">
        <f>'ICS-Vasicek (model)'!$B$19</f>
        <v>1.3457808659069146E-2</v>
      </c>
      <c r="Z227" s="94">
        <f>'ICS-Vasicek (model)'!$B$19</f>
        <v>1.3457808659069146E-2</v>
      </c>
      <c r="AA227" s="94">
        <f>'ICS-Vasicek (model)'!$B$19</f>
        <v>1.3457808659069146E-2</v>
      </c>
    </row>
    <row r="228" spans="2:27" ht="14.5">
      <c r="B228" s="15"/>
      <c r="D228" s="1" t="str">
        <f>'[7]Infra PDs'!$Z86</f>
        <v>GEMs: infrastructure</v>
      </c>
      <c r="E228" s="86">
        <v>1.8973897389738981E-2</v>
      </c>
      <c r="F228" s="86">
        <v>2.420104558820392E-2</v>
      </c>
      <c r="G228" s="86">
        <v>3.2547389778431177E-2</v>
      </c>
      <c r="H228" s="86">
        <v>4.0196158284290393E-2</v>
      </c>
      <c r="I228" s="86">
        <v>4.574140951770167E-2</v>
      </c>
      <c r="J228" s="86">
        <v>4.9670499614282021E-2</v>
      </c>
      <c r="K228" s="86">
        <v>5.3312609194956777E-2</v>
      </c>
      <c r="L228" s="86">
        <v>5.4618751568858481E-2</v>
      </c>
      <c r="M228" s="86">
        <v>5.6187808376463901E-2</v>
      </c>
      <c r="N228" s="86">
        <v>5.7644513313576319E-2</v>
      </c>
      <c r="O228" s="75">
        <f t="shared" si="35"/>
        <v>71.634305025091166</v>
      </c>
      <c r="P228" s="37">
        <f t="shared" si="33"/>
        <v>0.71634305025091161</v>
      </c>
      <c r="Q228" s="37">
        <f t="shared" si="34"/>
        <v>0.28365694974908839</v>
      </c>
      <c r="R228" s="94">
        <f>'ICS-Vasicek (model)'!$B$17</f>
        <v>7.8849268539477532E-3</v>
      </c>
      <c r="S228" s="94">
        <f>'ICS-Vasicek (model)'!$B$19</f>
        <v>1.3457808659069146E-2</v>
      </c>
      <c r="T228" s="94">
        <f>'ICS-Vasicek (model)'!$B$19</f>
        <v>1.3457808659069146E-2</v>
      </c>
      <c r="U228" s="94">
        <f>'ICS-Vasicek (model)'!$B$19</f>
        <v>1.3457808659069146E-2</v>
      </c>
      <c r="V228" s="94">
        <f>'ICS-Vasicek (model)'!$B$19</f>
        <v>1.3457808659069146E-2</v>
      </c>
      <c r="W228" s="94">
        <f>'ICS-Vasicek (model)'!$B$19</f>
        <v>1.3457808659069146E-2</v>
      </c>
      <c r="X228" s="94">
        <f>'ICS-Vasicek (model)'!$B$19</f>
        <v>1.3457808659069146E-2</v>
      </c>
      <c r="Y228" s="94">
        <f>'ICS-Vasicek (model)'!$B$19</f>
        <v>1.3457808659069146E-2</v>
      </c>
      <c r="Z228" s="94">
        <f>'ICS-Vasicek (model)'!$B$19</f>
        <v>1.3457808659069146E-2</v>
      </c>
      <c r="AA228" s="94">
        <f>'ICS-Vasicek (model)'!$B$19</f>
        <v>1.3457808659069146E-2</v>
      </c>
    </row>
    <row r="229" spans="2:27" ht="14.5">
      <c r="B229" s="15"/>
      <c r="D229" s="1" t="str">
        <f>'[7]Infra PDs'!$Z87</f>
        <v>GEMs: all projects</v>
      </c>
      <c r="E229" s="86">
        <v>2.0168254554685561E-2</v>
      </c>
      <c r="F229" s="86">
        <v>2.6204324580691919E-2</v>
      </c>
      <c r="G229" s="86">
        <v>3.4289908162722947E-2</v>
      </c>
      <c r="H229" s="86">
        <v>4.173015846189819E-2</v>
      </c>
      <c r="I229" s="86">
        <v>4.6801054058718948E-2</v>
      </c>
      <c r="J229" s="86">
        <v>5.0764554227118078E-2</v>
      </c>
      <c r="K229" s="86">
        <v>5.4228094059731703E-2</v>
      </c>
      <c r="L229" s="86">
        <v>5.6208668647029683E-2</v>
      </c>
      <c r="M229" s="86">
        <v>5.8284883880568288E-2</v>
      </c>
      <c r="N229" s="86">
        <v>5.9408007656247062E-2</v>
      </c>
      <c r="O229" s="75">
        <f t="shared" si="35"/>
        <v>72.934569103311972</v>
      </c>
      <c r="P229" s="37">
        <f t="shared" si="33"/>
        <v>0.72934569103311975</v>
      </c>
      <c r="Q229" s="37">
        <f t="shared" si="34"/>
        <v>0.27065430896688025</v>
      </c>
      <c r="R229" s="94">
        <f>'ICS-Vasicek (model)'!$B$17</f>
        <v>7.8849268539477532E-3</v>
      </c>
      <c r="S229" s="94">
        <f>'ICS-Vasicek (model)'!$B$19</f>
        <v>1.3457808659069146E-2</v>
      </c>
      <c r="T229" s="94">
        <f>'ICS-Vasicek (model)'!$B$19</f>
        <v>1.3457808659069146E-2</v>
      </c>
      <c r="U229" s="94">
        <f>'ICS-Vasicek (model)'!$B$19</f>
        <v>1.3457808659069146E-2</v>
      </c>
      <c r="V229" s="94">
        <f>'ICS-Vasicek (model)'!$B$19</f>
        <v>1.3457808659069146E-2</v>
      </c>
      <c r="W229" s="94">
        <f>'ICS-Vasicek (model)'!$B$19</f>
        <v>1.3457808659069146E-2</v>
      </c>
      <c r="X229" s="94">
        <f>'ICS-Vasicek (model)'!$B$19</f>
        <v>1.3457808659069146E-2</v>
      </c>
      <c r="Y229" s="94">
        <f>'ICS-Vasicek (model)'!$B$19</f>
        <v>1.3457808659069146E-2</v>
      </c>
      <c r="Z229" s="94">
        <f>'ICS-Vasicek (model)'!$B$19</f>
        <v>1.3457808659069146E-2</v>
      </c>
      <c r="AA229" s="94">
        <f>'ICS-Vasicek (model)'!$B$19</f>
        <v>1.3457808659069146E-2</v>
      </c>
    </row>
    <row r="230" spans="2:27" ht="14.5">
      <c r="B230" s="15"/>
      <c r="C230" s="1" t="str">
        <f>C212</f>
        <v>EEA/OECD</v>
      </c>
      <c r="D230" s="1" t="str">
        <f>D224</f>
        <v>of which: renewable energy (generation/distribution)</v>
      </c>
      <c r="E230" s="86">
        <v>6.8999999999999999E-3</v>
      </c>
      <c r="F230" s="86">
        <v>1.383424074924517E-2</v>
      </c>
      <c r="G230" s="86">
        <v>2.082387705774422E-2</v>
      </c>
      <c r="H230" s="86">
        <v>2.7137184595948039E-2</v>
      </c>
      <c r="I230" s="86">
        <v>3.2205075112189827E-2</v>
      </c>
      <c r="J230" s="86">
        <v>3.6576193419839857E-2</v>
      </c>
      <c r="K230" s="86">
        <v>3.864218639469065E-2</v>
      </c>
      <c r="L230" s="86">
        <v>3.99674676627731E-2</v>
      </c>
      <c r="M230" s="86">
        <v>4.0900936562692107E-2</v>
      </c>
      <c r="N230" s="86">
        <v>4.1722609382038089E-2</v>
      </c>
      <c r="O230" s="75">
        <f t="shared" si="35"/>
        <v>89.2</v>
      </c>
      <c r="P230" s="37">
        <f t="shared" si="33"/>
        <v>0.89200000000000002</v>
      </c>
      <c r="Q230" s="37">
        <f t="shared" si="34"/>
        <v>0.10799999999999998</v>
      </c>
      <c r="R230" s="94">
        <f>'ICS-Vasicek (model)'!$B$17</f>
        <v>7.8849268539477532E-3</v>
      </c>
      <c r="S230" s="94">
        <f>'ICS-Vasicek (model)'!$B$19</f>
        <v>1.3457808659069146E-2</v>
      </c>
      <c r="T230" s="94">
        <f>'ICS-Vasicek (model)'!$B$19</f>
        <v>1.3457808659069146E-2</v>
      </c>
      <c r="U230" s="94">
        <f>'ICS-Vasicek (model)'!$B$19</f>
        <v>1.3457808659069146E-2</v>
      </c>
      <c r="V230" s="94">
        <f>'ICS-Vasicek (model)'!$B$19</f>
        <v>1.3457808659069146E-2</v>
      </c>
      <c r="W230" s="94">
        <f>'ICS-Vasicek (model)'!$B$19</f>
        <v>1.3457808659069146E-2</v>
      </c>
      <c r="X230" s="94">
        <f>'ICS-Vasicek (model)'!$B$19</f>
        <v>1.3457808659069146E-2</v>
      </c>
      <c r="Y230" s="94">
        <f>'ICS-Vasicek (model)'!$B$19</f>
        <v>1.3457808659069146E-2</v>
      </c>
      <c r="Z230" s="94">
        <f>'ICS-Vasicek (model)'!$B$19</f>
        <v>1.3457808659069146E-2</v>
      </c>
      <c r="AA230" s="94">
        <f>'ICS-Vasicek (model)'!$B$19</f>
        <v>1.3457808659069146E-2</v>
      </c>
    </row>
    <row r="231" spans="2:27" ht="14.5">
      <c r="B231" s="15"/>
      <c r="D231" s="1" t="str">
        <f t="shared" ref="D231:D234" si="36">D225</f>
        <v>All projects</v>
      </c>
      <c r="E231" s="86">
        <v>8.6E-3</v>
      </c>
      <c r="F231" s="86">
        <v>1.703695896864434E-2</v>
      </c>
      <c r="G231" s="86">
        <v>2.4314131479723139E-2</v>
      </c>
      <c r="H231" s="86">
        <v>3.0358723421134819E-2</v>
      </c>
      <c r="I231" s="86">
        <v>3.5252156786684162E-2</v>
      </c>
      <c r="J231" s="86">
        <v>3.9307439806574897E-2</v>
      </c>
      <c r="K231" s="86">
        <v>4.193893514504627E-2</v>
      </c>
      <c r="L231" s="86">
        <v>4.3700304899457663E-2</v>
      </c>
      <c r="M231" s="86">
        <v>4.506757671975159E-2</v>
      </c>
      <c r="N231" s="86">
        <v>4.5770637452562227E-2</v>
      </c>
      <c r="O231" s="75">
        <f t="shared" si="35"/>
        <v>79.7</v>
      </c>
      <c r="P231" s="37">
        <f t="shared" si="33"/>
        <v>0.79700000000000004</v>
      </c>
      <c r="Q231" s="37">
        <f t="shared" si="34"/>
        <v>0.20299999999999996</v>
      </c>
      <c r="R231" s="94">
        <f>'ICS-Vasicek (model)'!$B$17</f>
        <v>7.8849268539477532E-3</v>
      </c>
      <c r="S231" s="94">
        <f>'ICS-Vasicek (model)'!$B$19</f>
        <v>1.3457808659069146E-2</v>
      </c>
      <c r="T231" s="94">
        <f>'ICS-Vasicek (model)'!$B$19</f>
        <v>1.3457808659069146E-2</v>
      </c>
      <c r="U231" s="94">
        <f>'ICS-Vasicek (model)'!$B$19</f>
        <v>1.3457808659069146E-2</v>
      </c>
      <c r="V231" s="94">
        <f>'ICS-Vasicek (model)'!$B$19</f>
        <v>1.3457808659069146E-2</v>
      </c>
      <c r="W231" s="94">
        <f>'ICS-Vasicek (model)'!$B$19</f>
        <v>1.3457808659069146E-2</v>
      </c>
      <c r="X231" s="94">
        <f>'ICS-Vasicek (model)'!$B$19</f>
        <v>1.3457808659069146E-2</v>
      </c>
      <c r="Y231" s="94">
        <f>'ICS-Vasicek (model)'!$B$19</f>
        <v>1.3457808659069146E-2</v>
      </c>
      <c r="Z231" s="94">
        <f>'ICS-Vasicek (model)'!$B$19</f>
        <v>1.3457808659069146E-2</v>
      </c>
      <c r="AA231" s="94">
        <f>'ICS-Vasicek (model)'!$B$19</f>
        <v>1.3457808659069146E-2</v>
      </c>
    </row>
    <row r="232" spans="2:27" ht="14.5">
      <c r="B232" s="15"/>
      <c r="C232" s="50"/>
      <c r="D232" s="1" t="str">
        <f t="shared" si="36"/>
        <v>S&amp;P: infrastructure</v>
      </c>
      <c r="E232" s="86">
        <v>9.7598292746948548E-3</v>
      </c>
      <c r="F232" s="86">
        <v>1.9818496441979399E-2</v>
      </c>
      <c r="G232" s="86">
        <v>2.908779899295132E-2</v>
      </c>
      <c r="H232" s="86">
        <v>3.7480522330126533E-2</v>
      </c>
      <c r="I232" s="86">
        <v>4.4866145357365141E-2</v>
      </c>
      <c r="J232" s="86">
        <v>5.109118076356288E-2</v>
      </c>
      <c r="K232" s="86">
        <v>5.6098873808313361E-2</v>
      </c>
      <c r="L232" s="86">
        <v>6.0009002439726643E-2</v>
      </c>
      <c r="M232" s="86">
        <v>6.3014270612249124E-2</v>
      </c>
      <c r="N232" s="86">
        <v>6.5159581795122476E-2</v>
      </c>
      <c r="O232" s="75">
        <f t="shared" si="35"/>
        <v>80.574402986042671</v>
      </c>
      <c r="P232" s="37">
        <f t="shared" si="33"/>
        <v>0.8057440298604267</v>
      </c>
      <c r="Q232" s="37">
        <f t="shared" si="34"/>
        <v>0.1942559701395733</v>
      </c>
      <c r="R232" s="94">
        <f>'ICS-Vasicek (model)'!$B$17</f>
        <v>7.8849268539477532E-3</v>
      </c>
      <c r="S232" s="94">
        <f>'ICS-Vasicek (model)'!$B$19</f>
        <v>1.3457808659069146E-2</v>
      </c>
      <c r="T232" s="94">
        <f>'ICS-Vasicek (model)'!$B$19</f>
        <v>1.3457808659069146E-2</v>
      </c>
      <c r="U232" s="94">
        <f>'ICS-Vasicek (model)'!$B$19</f>
        <v>1.3457808659069146E-2</v>
      </c>
      <c r="V232" s="94">
        <f>'ICS-Vasicek (model)'!$B$19</f>
        <v>1.3457808659069146E-2</v>
      </c>
      <c r="W232" s="94">
        <f>'ICS-Vasicek (model)'!$B$19</f>
        <v>1.3457808659069146E-2</v>
      </c>
      <c r="X232" s="94">
        <f>'ICS-Vasicek (model)'!$B$19</f>
        <v>1.3457808659069146E-2</v>
      </c>
      <c r="Y232" s="94">
        <f>'ICS-Vasicek (model)'!$B$19</f>
        <v>1.3457808659069146E-2</v>
      </c>
      <c r="Z232" s="94">
        <f>'ICS-Vasicek (model)'!$B$19</f>
        <v>1.3457808659069146E-2</v>
      </c>
      <c r="AA232" s="94">
        <f>'ICS-Vasicek (model)'!$B$19</f>
        <v>1.3457808659069146E-2</v>
      </c>
    </row>
    <row r="233" spans="2:27" ht="14.5">
      <c r="B233" s="15"/>
      <c r="C233" s="50"/>
      <c r="D233" s="1" t="str">
        <f t="shared" si="36"/>
        <v>S&amp;P: all projects</v>
      </c>
      <c r="E233" s="86">
        <v>1.1692039137723259E-2</v>
      </c>
      <c r="F233" s="86">
        <v>2.3254239588255919E-2</v>
      </c>
      <c r="G233" s="86">
        <v>3.3293346435035918E-2</v>
      </c>
      <c r="H233" s="86">
        <v>4.2002719716586298E-2</v>
      </c>
      <c r="I233" s="86">
        <v>4.9231051653551669E-2</v>
      </c>
      <c r="J233" s="86">
        <v>5.4937333681285352E-2</v>
      </c>
      <c r="K233" s="86">
        <v>5.9450913312684303E-2</v>
      </c>
      <c r="L233" s="86">
        <v>6.3007815015497501E-2</v>
      </c>
      <c r="M233" s="86">
        <v>6.5689253450436996E-2</v>
      </c>
      <c r="N233" s="86">
        <v>6.7749166971326102E-2</v>
      </c>
      <c r="O233" s="75">
        <f t="shared" si="35"/>
        <v>77.75</v>
      </c>
      <c r="P233" s="37">
        <f t="shared" si="33"/>
        <v>0.77749999999999997</v>
      </c>
      <c r="Q233" s="37">
        <f t="shared" si="34"/>
        <v>0.22250000000000003</v>
      </c>
      <c r="R233" s="94">
        <f>'ICS-Vasicek (model)'!$B$17</f>
        <v>7.8849268539477532E-3</v>
      </c>
      <c r="S233" s="94">
        <f>'ICS-Vasicek (model)'!$B$19</f>
        <v>1.3457808659069146E-2</v>
      </c>
      <c r="T233" s="94">
        <f>'ICS-Vasicek (model)'!$B$19</f>
        <v>1.3457808659069146E-2</v>
      </c>
      <c r="U233" s="94">
        <f>'ICS-Vasicek (model)'!$B$19</f>
        <v>1.3457808659069146E-2</v>
      </c>
      <c r="V233" s="94">
        <f>'ICS-Vasicek (model)'!$B$19</f>
        <v>1.3457808659069146E-2</v>
      </c>
      <c r="W233" s="94">
        <f>'ICS-Vasicek (model)'!$B$19</f>
        <v>1.3457808659069146E-2</v>
      </c>
      <c r="X233" s="94">
        <f>'ICS-Vasicek (model)'!$B$19</f>
        <v>1.3457808659069146E-2</v>
      </c>
      <c r="Y233" s="94">
        <f>'ICS-Vasicek (model)'!$B$19</f>
        <v>1.3457808659069146E-2</v>
      </c>
      <c r="Z233" s="94">
        <f>'ICS-Vasicek (model)'!$B$19</f>
        <v>1.3457808659069146E-2</v>
      </c>
      <c r="AA233" s="94">
        <f>'ICS-Vasicek (model)'!$B$19</f>
        <v>1.3457808659069146E-2</v>
      </c>
    </row>
    <row r="234" spans="2:27" ht="14.5">
      <c r="B234" s="15"/>
      <c r="C234" s="50"/>
      <c r="D234" s="1" t="str">
        <f t="shared" si="36"/>
        <v>GEMs: infrastructure</v>
      </c>
      <c r="E234" s="86">
        <v>1.145314153313404E-2</v>
      </c>
      <c r="F234" s="86">
        <v>1.4572365430804609E-2</v>
      </c>
      <c r="G234" s="86">
        <v>1.9467053152860569E-2</v>
      </c>
      <c r="H234" s="86">
        <v>2.3842128107160611E-2</v>
      </c>
      <c r="I234" s="86">
        <v>2.6965645706347029E-2</v>
      </c>
      <c r="J234" s="86">
        <v>2.9100823983750648E-2</v>
      </c>
      <c r="K234" s="86">
        <v>3.1045200722954431E-2</v>
      </c>
      <c r="L234" s="86">
        <v>3.1735119738819463E-2</v>
      </c>
      <c r="M234" s="86">
        <v>3.2557766599533092E-2</v>
      </c>
      <c r="N234" s="86">
        <v>3.3310109562124643E-2</v>
      </c>
      <c r="O234" s="75">
        <f t="shared" si="35"/>
        <v>56.573067125011534</v>
      </c>
      <c r="P234" s="37">
        <f t="shared" si="33"/>
        <v>0.56573067125011534</v>
      </c>
      <c r="Q234" s="37">
        <f t="shared" si="34"/>
        <v>0.43426932874988466</v>
      </c>
      <c r="R234" s="94">
        <f>'ICS-Vasicek (model)'!$B$17</f>
        <v>7.8849268539477532E-3</v>
      </c>
      <c r="S234" s="94">
        <f>'ICS-Vasicek (model)'!$B$19</f>
        <v>1.3457808659069146E-2</v>
      </c>
      <c r="T234" s="94">
        <f>'ICS-Vasicek (model)'!$B$19</f>
        <v>1.3457808659069146E-2</v>
      </c>
      <c r="U234" s="94">
        <f>'ICS-Vasicek (model)'!$B$19</f>
        <v>1.3457808659069146E-2</v>
      </c>
      <c r="V234" s="94">
        <f>'ICS-Vasicek (model)'!$B$19</f>
        <v>1.3457808659069146E-2</v>
      </c>
      <c r="W234" s="94">
        <f>'ICS-Vasicek (model)'!$B$19</f>
        <v>1.3457808659069146E-2</v>
      </c>
      <c r="X234" s="94">
        <f>'ICS-Vasicek (model)'!$B$19</f>
        <v>1.3457808659069146E-2</v>
      </c>
      <c r="Y234" s="94">
        <f>'ICS-Vasicek (model)'!$B$19</f>
        <v>1.3457808659069146E-2</v>
      </c>
      <c r="Z234" s="94">
        <f>'ICS-Vasicek (model)'!$B$19</f>
        <v>1.3457808659069146E-2</v>
      </c>
      <c r="AA234" s="94">
        <f>'ICS-Vasicek (model)'!$B$19</f>
        <v>1.3457808659069146E-2</v>
      </c>
    </row>
    <row r="235" spans="2:27" ht="14.5">
      <c r="B235" s="15"/>
      <c r="C235" s="50"/>
      <c r="D235" s="1" t="str">
        <f>D229</f>
        <v>GEMs: all projects</v>
      </c>
      <c r="E235" s="86">
        <v>1.21740868070683E-2</v>
      </c>
      <c r="F235" s="86">
        <v>1.5772749639859852E-2</v>
      </c>
      <c r="G235" s="86">
        <v>2.0516087450213619E-2</v>
      </c>
      <c r="H235" s="86">
        <v>2.476215768157454E-2</v>
      </c>
      <c r="I235" s="86">
        <v>2.761372984663827E-2</v>
      </c>
      <c r="J235" s="86">
        <v>2.9762936937980919E-2</v>
      </c>
      <c r="K235" s="86">
        <v>3.1608328268202153E-2</v>
      </c>
      <c r="L235" s="86">
        <v>3.2651323076906963E-2</v>
      </c>
      <c r="M235" s="86">
        <v>3.3735762404744483E-2</v>
      </c>
      <c r="N235" s="86">
        <v>3.4313858886298503E-2</v>
      </c>
      <c r="O235" s="75">
        <f t="shared" si="35"/>
        <v>57.599948406984765</v>
      </c>
      <c r="P235" s="37">
        <f t="shared" si="33"/>
        <v>0.57599948406984769</v>
      </c>
      <c r="Q235" s="37">
        <f t="shared" si="34"/>
        <v>0.42400051593015231</v>
      </c>
      <c r="R235" s="94">
        <f>'ICS-Vasicek (model)'!$B$17</f>
        <v>7.8849268539477532E-3</v>
      </c>
      <c r="S235" s="94">
        <f>'ICS-Vasicek (model)'!$B$19</f>
        <v>1.3457808659069146E-2</v>
      </c>
      <c r="T235" s="94">
        <f>'ICS-Vasicek (model)'!$B$19</f>
        <v>1.3457808659069146E-2</v>
      </c>
      <c r="U235" s="94">
        <f>'ICS-Vasicek (model)'!$B$19</f>
        <v>1.3457808659069146E-2</v>
      </c>
      <c r="V235" s="94">
        <f>'ICS-Vasicek (model)'!$B$19</f>
        <v>1.3457808659069146E-2</v>
      </c>
      <c r="W235" s="94">
        <f>'ICS-Vasicek (model)'!$B$19</f>
        <v>1.3457808659069146E-2</v>
      </c>
      <c r="X235" s="94">
        <f>'ICS-Vasicek (model)'!$B$19</f>
        <v>1.3457808659069146E-2</v>
      </c>
      <c r="Y235" s="94">
        <f>'ICS-Vasicek (model)'!$B$19</f>
        <v>1.3457808659069146E-2</v>
      </c>
      <c r="Z235" s="94">
        <f>'ICS-Vasicek (model)'!$B$19</f>
        <v>1.3457808659069146E-2</v>
      </c>
      <c r="AA235" s="94">
        <f>'ICS-Vasicek (model)'!$B$19</f>
        <v>1.3457808659069146E-2</v>
      </c>
    </row>
    <row r="236" spans="2:27" ht="14.5">
      <c r="B236" s="15"/>
      <c r="C236" s="50" t="str">
        <f>C215</f>
        <v>EMDE-A</v>
      </c>
      <c r="D236" s="50" t="str">
        <f>D230</f>
        <v>of which: renewable energy (generation/distribution)</v>
      </c>
      <c r="E236" s="86">
        <v>1.41E-2</v>
      </c>
      <c r="F236" s="86">
        <v>2.7985150883283811E-2</v>
      </c>
      <c r="G236" s="86">
        <v>3.9586027705505011E-2</v>
      </c>
      <c r="H236" s="86">
        <v>5.0823204226166353E-2</v>
      </c>
      <c r="I236" s="86">
        <v>5.8742553861380928E-2</v>
      </c>
      <c r="J236" s="86">
        <v>6.4873723667411842E-2</v>
      </c>
      <c r="K236" s="86">
        <v>6.4873723667411842E-2</v>
      </c>
      <c r="L236" s="86">
        <v>6.4873723667411842E-2</v>
      </c>
      <c r="M236" s="86">
        <v>6.4873723667411842E-2</v>
      </c>
      <c r="N236" s="86">
        <v>6.4873723667411842E-2</v>
      </c>
      <c r="O236" s="75">
        <f t="shared" si="35"/>
        <v>85.7</v>
      </c>
      <c r="P236" s="37">
        <f t="shared" si="33"/>
        <v>0.85699999999999998</v>
      </c>
      <c r="Q236" s="37">
        <f t="shared" si="34"/>
        <v>0.14300000000000002</v>
      </c>
      <c r="R236" s="94">
        <f>'ICS-Vasicek (model)'!$B$17</f>
        <v>7.8849268539477532E-3</v>
      </c>
      <c r="S236" s="94">
        <f>'ICS-Vasicek (model)'!$B$19</f>
        <v>1.3457808659069146E-2</v>
      </c>
      <c r="T236" s="94">
        <f>'ICS-Vasicek (model)'!$B$19</f>
        <v>1.3457808659069146E-2</v>
      </c>
      <c r="U236" s="94">
        <f>'ICS-Vasicek (model)'!$B$19</f>
        <v>1.3457808659069146E-2</v>
      </c>
      <c r="V236" s="94">
        <f>'ICS-Vasicek (model)'!$B$19</f>
        <v>1.3457808659069146E-2</v>
      </c>
      <c r="W236" s="94">
        <f>'ICS-Vasicek (model)'!$B$19</f>
        <v>1.3457808659069146E-2</v>
      </c>
      <c r="X236" s="94">
        <f>'ICS-Vasicek (model)'!$B$19</f>
        <v>1.3457808659069146E-2</v>
      </c>
      <c r="Y236" s="94">
        <f>'ICS-Vasicek (model)'!$B$19</f>
        <v>1.3457808659069146E-2</v>
      </c>
      <c r="Z236" s="94">
        <f>'ICS-Vasicek (model)'!$B$19</f>
        <v>1.3457808659069146E-2</v>
      </c>
      <c r="AA236" s="94">
        <f>'ICS-Vasicek (model)'!$B$19</f>
        <v>1.3457808659069146E-2</v>
      </c>
    </row>
    <row r="237" spans="2:27" ht="14.5">
      <c r="B237" s="15"/>
      <c r="C237" s="50"/>
      <c r="D237" s="50" t="str">
        <f t="shared" ref="D237:D241" si="37">D231</f>
        <v>All projects</v>
      </c>
      <c r="E237" s="86">
        <v>1.6899999999999998E-2</v>
      </c>
      <c r="F237" s="86">
        <v>3.4437350663414683E-2</v>
      </c>
      <c r="G237" s="86">
        <v>4.9403392924445927E-2</v>
      </c>
      <c r="H237" s="86">
        <v>6.1379254853091363E-2</v>
      </c>
      <c r="I237" s="86">
        <v>7.1075668513091092E-2</v>
      </c>
      <c r="J237" s="86">
        <v>7.7857935197821679E-2</v>
      </c>
      <c r="K237" s="86">
        <v>8.20474139433887E-2</v>
      </c>
      <c r="L237" s="86">
        <v>8.5185539662269646E-2</v>
      </c>
      <c r="M237" s="86">
        <v>8.6716005586018108E-2</v>
      </c>
      <c r="N237" s="86">
        <v>8.7783066475482521E-2</v>
      </c>
      <c r="O237" s="75">
        <f t="shared" si="35"/>
        <v>79.400000000000006</v>
      </c>
      <c r="P237" s="37">
        <f t="shared" si="33"/>
        <v>0.79400000000000004</v>
      </c>
      <c r="Q237" s="37">
        <f t="shared" si="34"/>
        <v>0.20599999999999996</v>
      </c>
      <c r="R237" s="94">
        <f>'ICS-Vasicek (model)'!$B$17</f>
        <v>7.8849268539477532E-3</v>
      </c>
      <c r="S237" s="94">
        <f>'ICS-Vasicek (model)'!$B$19</f>
        <v>1.3457808659069146E-2</v>
      </c>
      <c r="T237" s="94">
        <f>'ICS-Vasicek (model)'!$B$19</f>
        <v>1.3457808659069146E-2</v>
      </c>
      <c r="U237" s="94">
        <f>'ICS-Vasicek (model)'!$B$19</f>
        <v>1.3457808659069146E-2</v>
      </c>
      <c r="V237" s="94">
        <f>'ICS-Vasicek (model)'!$B$19</f>
        <v>1.3457808659069146E-2</v>
      </c>
      <c r="W237" s="94">
        <f>'ICS-Vasicek (model)'!$B$19</f>
        <v>1.3457808659069146E-2</v>
      </c>
      <c r="X237" s="94">
        <f>'ICS-Vasicek (model)'!$B$19</f>
        <v>1.3457808659069146E-2</v>
      </c>
      <c r="Y237" s="94">
        <f>'ICS-Vasicek (model)'!$B$19</f>
        <v>1.3457808659069146E-2</v>
      </c>
      <c r="Z237" s="94">
        <f>'ICS-Vasicek (model)'!$B$19</f>
        <v>1.3457808659069146E-2</v>
      </c>
      <c r="AA237" s="94">
        <f>'ICS-Vasicek (model)'!$B$19</f>
        <v>1.3457808659069146E-2</v>
      </c>
    </row>
    <row r="238" spans="2:27" ht="14.5">
      <c r="B238" s="15"/>
      <c r="C238" s="50"/>
      <c r="D238" s="50" t="str">
        <f t="shared" si="37"/>
        <v>S&amp;P: infrastructure</v>
      </c>
      <c r="E238" s="86">
        <v>1.096053642036438E-2</v>
      </c>
      <c r="F238" s="86">
        <v>2.228913808614439E-2</v>
      </c>
      <c r="G238" s="86">
        <v>3.2765770796802887E-2</v>
      </c>
      <c r="H238" s="86">
        <v>4.2343010753798323E-2</v>
      </c>
      <c r="I238" s="86">
        <v>5.0809634661464501E-2</v>
      </c>
      <c r="J238" s="86">
        <v>5.8024858782633311E-2</v>
      </c>
      <c r="K238" s="86">
        <v>6.3860421499786435E-2</v>
      </c>
      <c r="L238" s="86">
        <v>6.8434500072150517E-2</v>
      </c>
      <c r="M238" s="86">
        <v>7.195871129765366E-2</v>
      </c>
      <c r="N238" s="86">
        <v>7.4484798794858059E-2</v>
      </c>
      <c r="O238" s="75">
        <f t="shared" si="35"/>
        <v>79.548439526799172</v>
      </c>
      <c r="P238" s="37">
        <f t="shared" si="33"/>
        <v>0.79548439526799175</v>
      </c>
      <c r="Q238" s="37">
        <f t="shared" si="34"/>
        <v>0.20451560473200825</v>
      </c>
      <c r="R238" s="94">
        <f>'ICS-Vasicek (model)'!$B$17</f>
        <v>7.8849268539477532E-3</v>
      </c>
      <c r="S238" s="94">
        <f>'ICS-Vasicek (model)'!$B$19</f>
        <v>1.3457808659069146E-2</v>
      </c>
      <c r="T238" s="94">
        <f>'ICS-Vasicek (model)'!$B$19</f>
        <v>1.3457808659069146E-2</v>
      </c>
      <c r="U238" s="94">
        <f>'ICS-Vasicek (model)'!$B$19</f>
        <v>1.3457808659069146E-2</v>
      </c>
      <c r="V238" s="94">
        <f>'ICS-Vasicek (model)'!$B$19</f>
        <v>1.3457808659069146E-2</v>
      </c>
      <c r="W238" s="94">
        <f>'ICS-Vasicek (model)'!$B$19</f>
        <v>1.3457808659069146E-2</v>
      </c>
      <c r="X238" s="94">
        <f>'ICS-Vasicek (model)'!$B$19</f>
        <v>1.3457808659069146E-2</v>
      </c>
      <c r="Y238" s="94">
        <f>'ICS-Vasicek (model)'!$B$19</f>
        <v>1.3457808659069146E-2</v>
      </c>
      <c r="Z238" s="94">
        <f>'ICS-Vasicek (model)'!$B$19</f>
        <v>1.3457808659069146E-2</v>
      </c>
      <c r="AA238" s="94">
        <f>'ICS-Vasicek (model)'!$B$19</f>
        <v>1.3457808659069146E-2</v>
      </c>
    </row>
    <row r="239" spans="2:27" ht="14.5">
      <c r="B239" s="15"/>
      <c r="C239" s="50"/>
      <c r="D239" s="50" t="str">
        <f t="shared" si="37"/>
        <v>S&amp;P: all projects</v>
      </c>
      <c r="E239" s="86">
        <v>1.3130457223223131E-2</v>
      </c>
      <c r="F239" s="86">
        <v>2.6158647618480021E-2</v>
      </c>
      <c r="G239" s="86">
        <v>3.7514966269454372E-2</v>
      </c>
      <c r="H239" s="86">
        <v>4.7469089468964318E-2</v>
      </c>
      <c r="I239" s="86">
        <v>5.5744121163216087E-2</v>
      </c>
      <c r="J239" s="86">
        <v>6.2371228729708357E-2</v>
      </c>
      <c r="K239" s="86">
        <v>6.7640336799544801E-2</v>
      </c>
      <c r="L239" s="86">
        <v>7.180787551301443E-2</v>
      </c>
      <c r="M239" s="86">
        <v>7.4956855782312287E-2</v>
      </c>
      <c r="N239" s="86">
        <v>7.7385764184495984E-2</v>
      </c>
      <c r="O239" s="75">
        <f t="shared" si="35"/>
        <v>76.760000000000005</v>
      </c>
      <c r="P239" s="37">
        <f t="shared" si="33"/>
        <v>0.76760000000000006</v>
      </c>
      <c r="Q239" s="37">
        <f t="shared" si="34"/>
        <v>0.23239999999999994</v>
      </c>
      <c r="R239" s="94">
        <f>'ICS-Vasicek (model)'!$B$17</f>
        <v>7.8849268539477532E-3</v>
      </c>
      <c r="S239" s="94">
        <f>'ICS-Vasicek (model)'!$B$19</f>
        <v>1.3457808659069146E-2</v>
      </c>
      <c r="T239" s="94">
        <f>'ICS-Vasicek (model)'!$B$19</f>
        <v>1.3457808659069146E-2</v>
      </c>
      <c r="U239" s="94">
        <f>'ICS-Vasicek (model)'!$B$19</f>
        <v>1.3457808659069146E-2</v>
      </c>
      <c r="V239" s="94">
        <f>'ICS-Vasicek (model)'!$B$19</f>
        <v>1.3457808659069146E-2</v>
      </c>
      <c r="W239" s="94">
        <f>'ICS-Vasicek (model)'!$B$19</f>
        <v>1.3457808659069146E-2</v>
      </c>
      <c r="X239" s="94">
        <f>'ICS-Vasicek (model)'!$B$19</f>
        <v>1.3457808659069146E-2</v>
      </c>
      <c r="Y239" s="94">
        <f>'ICS-Vasicek (model)'!$B$19</f>
        <v>1.3457808659069146E-2</v>
      </c>
      <c r="Z239" s="94">
        <f>'ICS-Vasicek (model)'!$B$19</f>
        <v>1.3457808659069146E-2</v>
      </c>
      <c r="AA239" s="94">
        <f>'ICS-Vasicek (model)'!$B$19</f>
        <v>1.3457808659069146E-2</v>
      </c>
    </row>
    <row r="240" spans="2:27" ht="14.5">
      <c r="B240" s="15"/>
      <c r="C240" s="50"/>
      <c r="D240" s="50" t="str">
        <f t="shared" si="37"/>
        <v>GEMs: infrastructure</v>
      </c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37">
        <f t="shared" si="33"/>
        <v>0</v>
      </c>
      <c r="Q240" s="37">
        <f t="shared" si="34"/>
        <v>1</v>
      </c>
      <c r="R240" s="94">
        <f>'ICS-Vasicek (model)'!$B$17</f>
        <v>7.8849268539477532E-3</v>
      </c>
      <c r="S240" s="94">
        <f>'ICS-Vasicek (model)'!$B$19</f>
        <v>1.3457808659069146E-2</v>
      </c>
      <c r="T240" s="94">
        <f>'ICS-Vasicek (model)'!$B$19</f>
        <v>1.3457808659069146E-2</v>
      </c>
      <c r="U240" s="94">
        <f>'ICS-Vasicek (model)'!$B$19</f>
        <v>1.3457808659069146E-2</v>
      </c>
      <c r="V240" s="94">
        <f>'ICS-Vasicek (model)'!$B$19</f>
        <v>1.3457808659069146E-2</v>
      </c>
      <c r="W240" s="94">
        <f>'ICS-Vasicek (model)'!$B$19</f>
        <v>1.3457808659069146E-2</v>
      </c>
      <c r="X240" s="94">
        <f>'ICS-Vasicek (model)'!$B$19</f>
        <v>1.3457808659069146E-2</v>
      </c>
      <c r="Y240" s="94">
        <f>'ICS-Vasicek (model)'!$B$19</f>
        <v>1.3457808659069146E-2</v>
      </c>
      <c r="Z240" s="94">
        <f>'ICS-Vasicek (model)'!$B$19</f>
        <v>1.3457808659069146E-2</v>
      </c>
      <c r="AA240" s="94">
        <f>'ICS-Vasicek (model)'!$B$19</f>
        <v>1.3457808659069146E-2</v>
      </c>
    </row>
    <row r="241" spans="2:27" ht="14.5">
      <c r="B241" s="15"/>
      <c r="D241" s="50" t="str">
        <f t="shared" si="37"/>
        <v>GEMs: all projects</v>
      </c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37">
        <f t="shared" si="33"/>
        <v>0</v>
      </c>
      <c r="Q241" s="37">
        <f t="shared" si="34"/>
        <v>1</v>
      </c>
      <c r="R241" s="94">
        <f>'ICS-Vasicek (model)'!$B$17</f>
        <v>7.8849268539477532E-3</v>
      </c>
      <c r="S241" s="94">
        <f>'ICS-Vasicek (model)'!$B$19</f>
        <v>1.3457808659069146E-2</v>
      </c>
      <c r="T241" s="94">
        <f>'ICS-Vasicek (model)'!$B$19</f>
        <v>1.3457808659069146E-2</v>
      </c>
      <c r="U241" s="94">
        <f>'ICS-Vasicek (model)'!$B$19</f>
        <v>1.3457808659069146E-2</v>
      </c>
      <c r="V241" s="94">
        <f>'ICS-Vasicek (model)'!$B$19</f>
        <v>1.3457808659069146E-2</v>
      </c>
      <c r="W241" s="94">
        <f>'ICS-Vasicek (model)'!$B$19</f>
        <v>1.3457808659069146E-2</v>
      </c>
      <c r="X241" s="94">
        <f>'ICS-Vasicek (model)'!$B$19</f>
        <v>1.3457808659069146E-2</v>
      </c>
      <c r="Y241" s="94">
        <f>'ICS-Vasicek (model)'!$B$19</f>
        <v>1.3457808659069146E-2</v>
      </c>
      <c r="Z241" s="94">
        <f>'ICS-Vasicek (model)'!$B$19</f>
        <v>1.3457808659069146E-2</v>
      </c>
      <c r="AA241" s="94">
        <f>'ICS-Vasicek (model)'!$B$19</f>
        <v>1.3457808659069146E-2</v>
      </c>
    </row>
    <row r="242" spans="2:27" ht="14.5">
      <c r="B242" s="15"/>
      <c r="C242" s="1" t="str">
        <f>C218</f>
        <v>EMDE-B</v>
      </c>
      <c r="D242" s="50" t="str">
        <f>D230</f>
        <v>of which: renewable energy (generation/distribution)</v>
      </c>
      <c r="E242" s="86">
        <v>7.1999999999999998E-3</v>
      </c>
      <c r="F242" s="86">
        <v>1.5303778775793571E-2</v>
      </c>
      <c r="G242" s="86">
        <v>1.904688847984435E-2</v>
      </c>
      <c r="H242" s="86">
        <v>2.1989370291071841E-2</v>
      </c>
      <c r="I242" s="86">
        <v>2.4114688704372118E-2</v>
      </c>
      <c r="J242" s="86">
        <v>2.5294128292022891E-2</v>
      </c>
      <c r="K242" s="86">
        <v>2.5294128292022891E-2</v>
      </c>
      <c r="L242" s="86">
        <v>2.5294128292022891E-2</v>
      </c>
      <c r="M242" s="86">
        <v>2.5294128292022891E-2</v>
      </c>
      <c r="N242" s="86">
        <v>2.5294128292022891E-2</v>
      </c>
      <c r="O242" s="75">
        <f t="shared" si="35"/>
        <v>50</v>
      </c>
      <c r="P242" s="37">
        <f t="shared" si="33"/>
        <v>0.5</v>
      </c>
      <c r="Q242" s="37">
        <f t="shared" si="34"/>
        <v>0.5</v>
      </c>
      <c r="R242" s="94">
        <f>'ICS-Vasicek (model)'!$B$17</f>
        <v>7.8849268539477532E-3</v>
      </c>
      <c r="S242" s="94">
        <f>'ICS-Vasicek (model)'!$B$19</f>
        <v>1.3457808659069146E-2</v>
      </c>
      <c r="T242" s="94">
        <f>'ICS-Vasicek (model)'!$B$19</f>
        <v>1.3457808659069146E-2</v>
      </c>
      <c r="U242" s="94">
        <f>'ICS-Vasicek (model)'!$B$19</f>
        <v>1.3457808659069146E-2</v>
      </c>
      <c r="V242" s="94">
        <f>'ICS-Vasicek (model)'!$B$19</f>
        <v>1.3457808659069146E-2</v>
      </c>
      <c r="W242" s="94">
        <f>'ICS-Vasicek (model)'!$B$19</f>
        <v>1.3457808659069146E-2</v>
      </c>
      <c r="X242" s="94">
        <f>'ICS-Vasicek (model)'!$B$19</f>
        <v>1.3457808659069146E-2</v>
      </c>
      <c r="Y242" s="94">
        <f>'ICS-Vasicek (model)'!$B$19</f>
        <v>1.3457808659069146E-2</v>
      </c>
      <c r="Z242" s="94">
        <f>'ICS-Vasicek (model)'!$B$19</f>
        <v>1.3457808659069146E-2</v>
      </c>
      <c r="AA242" s="94">
        <f>'ICS-Vasicek (model)'!$B$19</f>
        <v>1.3457808659069146E-2</v>
      </c>
    </row>
    <row r="243" spans="2:27" ht="14.5">
      <c r="B243" s="15"/>
      <c r="D243" s="50" t="str">
        <f t="shared" ref="D243:D247" si="38">D231</f>
        <v>All projects</v>
      </c>
      <c r="E243" s="86">
        <v>1.7999999999999999E-2</v>
      </c>
      <c r="F243" s="86">
        <v>3.6880053002320543E-2</v>
      </c>
      <c r="G243" s="86">
        <v>5.2491837288298433E-2</v>
      </c>
      <c r="H243" s="86">
        <v>6.4840836015479936E-2</v>
      </c>
      <c r="I243" s="86">
        <v>7.4880439928376161E-2</v>
      </c>
      <c r="J243" s="86">
        <v>8.2123430169915662E-2</v>
      </c>
      <c r="K243" s="86">
        <v>8.6944802919835806E-2</v>
      </c>
      <c r="L243" s="86">
        <v>9.0747786132620564E-2</v>
      </c>
      <c r="M243" s="86">
        <v>9.2808910860326943E-2</v>
      </c>
      <c r="N243" s="86">
        <v>9.4460026300504929E-2</v>
      </c>
      <c r="O243" s="75">
        <f t="shared" si="35"/>
        <v>80.400000000000006</v>
      </c>
      <c r="P243" s="37">
        <f t="shared" si="33"/>
        <v>0.80400000000000005</v>
      </c>
      <c r="Q243" s="37">
        <f t="shared" si="34"/>
        <v>0.19599999999999995</v>
      </c>
      <c r="R243" s="94">
        <f>'ICS-Vasicek (model)'!$B$17</f>
        <v>7.8849268539477532E-3</v>
      </c>
      <c r="S243" s="94">
        <f>'ICS-Vasicek (model)'!$B$19</f>
        <v>1.3457808659069146E-2</v>
      </c>
      <c r="T243" s="94">
        <f>'ICS-Vasicek (model)'!$B$19</f>
        <v>1.3457808659069146E-2</v>
      </c>
      <c r="U243" s="94">
        <f>'ICS-Vasicek (model)'!$B$19</f>
        <v>1.3457808659069146E-2</v>
      </c>
      <c r="V243" s="94">
        <f>'ICS-Vasicek (model)'!$B$19</f>
        <v>1.3457808659069146E-2</v>
      </c>
      <c r="W243" s="94">
        <f>'ICS-Vasicek (model)'!$B$19</f>
        <v>1.3457808659069146E-2</v>
      </c>
      <c r="X243" s="94">
        <f>'ICS-Vasicek (model)'!$B$19</f>
        <v>1.3457808659069146E-2</v>
      </c>
      <c r="Y243" s="94">
        <f>'ICS-Vasicek (model)'!$B$19</f>
        <v>1.3457808659069146E-2</v>
      </c>
      <c r="Z243" s="94">
        <f>'ICS-Vasicek (model)'!$B$19</f>
        <v>1.3457808659069146E-2</v>
      </c>
      <c r="AA243" s="94">
        <f>'ICS-Vasicek (model)'!$B$19</f>
        <v>1.3457808659069146E-2</v>
      </c>
    </row>
    <row r="244" spans="2:27" ht="14.5">
      <c r="B244" s="15"/>
      <c r="D244" s="50" t="str">
        <f t="shared" si="38"/>
        <v>S&amp;P: infrastructure</v>
      </c>
      <c r="E244" s="86">
        <v>1.246246099053845E-2</v>
      </c>
      <c r="F244" s="86">
        <v>2.538959013018444E-2</v>
      </c>
      <c r="G244" s="86">
        <v>3.7396990132524899E-2</v>
      </c>
      <c r="H244" s="86">
        <v>4.8502414212162837E-2</v>
      </c>
      <c r="I244" s="86">
        <v>5.8322375773291288E-2</v>
      </c>
      <c r="J244" s="86">
        <v>6.6789957253278895E-2</v>
      </c>
      <c r="K244" s="86">
        <v>7.3731000727522103E-2</v>
      </c>
      <c r="L244" s="86">
        <v>7.9195748032967639E-2</v>
      </c>
      <c r="M244" s="86">
        <v>8.3418009485432973E-2</v>
      </c>
      <c r="N244" s="86">
        <v>8.6458482512264664E-2</v>
      </c>
      <c r="O244" s="75">
        <f t="shared" si="35"/>
        <v>77.797047358999649</v>
      </c>
      <c r="P244" s="37">
        <f t="shared" si="33"/>
        <v>0.77797047358999649</v>
      </c>
      <c r="Q244" s="37">
        <f t="shared" si="34"/>
        <v>0.22202952641000351</v>
      </c>
      <c r="R244" s="94">
        <f>'ICS-Vasicek (model)'!$B$17</f>
        <v>7.8849268539477532E-3</v>
      </c>
      <c r="S244" s="94">
        <f>'ICS-Vasicek (model)'!$B$19</f>
        <v>1.3457808659069146E-2</v>
      </c>
      <c r="T244" s="94">
        <f>'ICS-Vasicek (model)'!$B$19</f>
        <v>1.3457808659069146E-2</v>
      </c>
      <c r="U244" s="94">
        <f>'ICS-Vasicek (model)'!$B$19</f>
        <v>1.3457808659069146E-2</v>
      </c>
      <c r="V244" s="94">
        <f>'ICS-Vasicek (model)'!$B$19</f>
        <v>1.3457808659069146E-2</v>
      </c>
      <c r="W244" s="94">
        <f>'ICS-Vasicek (model)'!$B$19</f>
        <v>1.3457808659069146E-2</v>
      </c>
      <c r="X244" s="94">
        <f>'ICS-Vasicek (model)'!$B$19</f>
        <v>1.3457808659069146E-2</v>
      </c>
      <c r="Y244" s="94">
        <f>'ICS-Vasicek (model)'!$B$19</f>
        <v>1.3457808659069146E-2</v>
      </c>
      <c r="Z244" s="94">
        <f>'ICS-Vasicek (model)'!$B$19</f>
        <v>1.3457808659069146E-2</v>
      </c>
      <c r="AA244" s="94">
        <f>'ICS-Vasicek (model)'!$B$19</f>
        <v>1.3457808659069146E-2</v>
      </c>
    </row>
    <row r="245" spans="2:27" ht="14.5">
      <c r="B245" s="15"/>
      <c r="D245" s="50" t="str">
        <f t="shared" si="38"/>
        <v>S&amp;P: all projects</v>
      </c>
      <c r="E245" s="86">
        <v>1.492972648932743E-2</v>
      </c>
      <c r="F245" s="86">
        <v>2.9805099601112269E-2</v>
      </c>
      <c r="G245" s="86">
        <v>4.283427429940978E-2</v>
      </c>
      <c r="H245" s="86">
        <v>5.4398386200630859E-2</v>
      </c>
      <c r="I245" s="86">
        <v>6.3987727499612124E-2</v>
      </c>
      <c r="J245" s="86">
        <v>7.1639161774846472E-2</v>
      </c>
      <c r="K245" s="86">
        <v>7.7839236781336238E-2</v>
      </c>
      <c r="L245" s="86">
        <v>8.2827678910424321E-2</v>
      </c>
      <c r="M245" s="86">
        <v>8.6606732020154634E-2</v>
      </c>
      <c r="N245" s="86">
        <v>8.9534952386439617E-2</v>
      </c>
      <c r="O245" s="75">
        <f t="shared" si="35"/>
        <v>75.069999999999993</v>
      </c>
      <c r="P245" s="37">
        <f t="shared" si="33"/>
        <v>0.75069999999999992</v>
      </c>
      <c r="Q245" s="37">
        <f t="shared" si="34"/>
        <v>0.24930000000000008</v>
      </c>
      <c r="R245" s="94">
        <f>'ICS-Vasicek (model)'!$B$17</f>
        <v>7.8849268539477532E-3</v>
      </c>
      <c r="S245" s="94">
        <f>'ICS-Vasicek (model)'!$B$19</f>
        <v>1.3457808659069146E-2</v>
      </c>
      <c r="T245" s="94">
        <f>'ICS-Vasicek (model)'!$B$19</f>
        <v>1.3457808659069146E-2</v>
      </c>
      <c r="U245" s="94">
        <f>'ICS-Vasicek (model)'!$B$19</f>
        <v>1.3457808659069146E-2</v>
      </c>
      <c r="V245" s="94">
        <f>'ICS-Vasicek (model)'!$B$19</f>
        <v>1.3457808659069146E-2</v>
      </c>
      <c r="W245" s="94">
        <f>'ICS-Vasicek (model)'!$B$19</f>
        <v>1.3457808659069146E-2</v>
      </c>
      <c r="X245" s="94">
        <f>'ICS-Vasicek (model)'!$B$19</f>
        <v>1.3457808659069146E-2</v>
      </c>
      <c r="Y245" s="94">
        <f>'ICS-Vasicek (model)'!$B$19</f>
        <v>1.3457808659069146E-2</v>
      </c>
      <c r="Z245" s="94">
        <f>'ICS-Vasicek (model)'!$B$19</f>
        <v>1.3457808659069146E-2</v>
      </c>
      <c r="AA245" s="94">
        <f>'ICS-Vasicek (model)'!$B$19</f>
        <v>1.3457808659069146E-2</v>
      </c>
    </row>
    <row r="246" spans="2:27" ht="14.5">
      <c r="B246" s="15"/>
      <c r="D246" s="50" t="str">
        <f t="shared" si="38"/>
        <v>GEMs: infrastructure</v>
      </c>
      <c r="E246" s="86">
        <v>2.0525074661335432E-2</v>
      </c>
      <c r="F246" s="86">
        <v>2.6192870361688811E-2</v>
      </c>
      <c r="G246" s="86">
        <v>3.5264994816137339E-2</v>
      </c>
      <c r="H246" s="86">
        <v>4.3634183987698437E-2</v>
      </c>
      <c r="I246" s="86">
        <v>4.9718205427610962E-2</v>
      </c>
      <c r="J246" s="86">
        <v>5.4058482264497852E-2</v>
      </c>
      <c r="K246" s="86">
        <v>5.8094758733079607E-2</v>
      </c>
      <c r="L246" s="86">
        <v>5.9544972043169012E-2</v>
      </c>
      <c r="M246" s="86">
        <v>6.1289352862971921E-2</v>
      </c>
      <c r="N246" s="86">
        <v>6.2913023072453195E-2</v>
      </c>
      <c r="O246" s="75">
        <f t="shared" si="35"/>
        <v>72.906703032086</v>
      </c>
      <c r="P246" s="37">
        <f>O246/100</f>
        <v>0.72906703032085995</v>
      </c>
      <c r="Q246" s="37">
        <f t="shared" si="34"/>
        <v>0.27093296967914005</v>
      </c>
      <c r="R246" s="94">
        <f>'ICS-Vasicek (model)'!$B$17</f>
        <v>7.8849268539477532E-3</v>
      </c>
      <c r="S246" s="94">
        <f>'ICS-Vasicek (model)'!$B$19</f>
        <v>1.3457808659069146E-2</v>
      </c>
      <c r="T246" s="94">
        <f>'ICS-Vasicek (model)'!$B$19</f>
        <v>1.3457808659069146E-2</v>
      </c>
      <c r="U246" s="94">
        <f>'ICS-Vasicek (model)'!$B$19</f>
        <v>1.3457808659069146E-2</v>
      </c>
      <c r="V246" s="94">
        <f>'ICS-Vasicek (model)'!$B$19</f>
        <v>1.3457808659069146E-2</v>
      </c>
      <c r="W246" s="94">
        <f>'ICS-Vasicek (model)'!$B$19</f>
        <v>1.3457808659069146E-2</v>
      </c>
      <c r="X246" s="94">
        <f>'ICS-Vasicek (model)'!$B$19</f>
        <v>1.3457808659069146E-2</v>
      </c>
      <c r="Y246" s="94">
        <f>'ICS-Vasicek (model)'!$B$19</f>
        <v>1.3457808659069146E-2</v>
      </c>
      <c r="Z246" s="94">
        <f>'ICS-Vasicek (model)'!$B$19</f>
        <v>1.3457808659069146E-2</v>
      </c>
      <c r="AA246" s="94">
        <f>'ICS-Vasicek (model)'!$B$19</f>
        <v>1.3457808659069146E-2</v>
      </c>
    </row>
    <row r="247" spans="2:27" ht="14.5">
      <c r="B247" s="15"/>
      <c r="D247" s="50" t="str">
        <f t="shared" si="38"/>
        <v>GEMs: all projects</v>
      </c>
      <c r="E247" s="86">
        <v>2.1817074374377351E-2</v>
      </c>
      <c r="F247" s="86">
        <v>2.836319325545272E-2</v>
      </c>
      <c r="G247" s="86">
        <v>3.7153972454080857E-2</v>
      </c>
      <c r="H247" s="86">
        <v>4.5298000343209931E-2</v>
      </c>
      <c r="I247" s="86">
        <v>5.0863448631799098E-2</v>
      </c>
      <c r="J247" s="86">
        <v>5.5243568407805463E-2</v>
      </c>
      <c r="K247" s="86">
        <v>5.9083377952895019E-2</v>
      </c>
      <c r="L247" s="86">
        <v>6.1283649102262472E-2</v>
      </c>
      <c r="M247" s="86">
        <v>6.3593454279489106E-2</v>
      </c>
      <c r="N247" s="86">
        <v>6.4846068741341273E-2</v>
      </c>
      <c r="O247" s="75">
        <f t="shared" si="35"/>
        <v>74.230062935988599</v>
      </c>
      <c r="P247" s="37">
        <f t="shared" ref="P247" si="39">O247/100</f>
        <v>0.74230062935988594</v>
      </c>
      <c r="Q247" s="37">
        <f t="shared" si="34"/>
        <v>0.25769937064011406</v>
      </c>
      <c r="R247" s="94">
        <f>'ICS-Vasicek (model)'!$B$17</f>
        <v>7.8849268539477532E-3</v>
      </c>
      <c r="S247" s="94">
        <f>'ICS-Vasicek (model)'!$B$19</f>
        <v>1.3457808659069146E-2</v>
      </c>
      <c r="T247" s="94">
        <f>'ICS-Vasicek (model)'!$B$19</f>
        <v>1.3457808659069146E-2</v>
      </c>
      <c r="U247" s="94">
        <f>'ICS-Vasicek (model)'!$B$19</f>
        <v>1.3457808659069146E-2</v>
      </c>
      <c r="V247" s="94">
        <f>'ICS-Vasicek (model)'!$B$19</f>
        <v>1.3457808659069146E-2</v>
      </c>
      <c r="W247" s="94">
        <f>'ICS-Vasicek (model)'!$B$19</f>
        <v>1.3457808659069146E-2</v>
      </c>
      <c r="X247" s="94">
        <f>'ICS-Vasicek (model)'!$B$19</f>
        <v>1.3457808659069146E-2</v>
      </c>
      <c r="Y247" s="94">
        <f>'ICS-Vasicek (model)'!$B$19</f>
        <v>1.3457808659069146E-2</v>
      </c>
      <c r="Z247" s="94">
        <f>'ICS-Vasicek (model)'!$B$19</f>
        <v>1.3457808659069146E-2</v>
      </c>
      <c r="AA247" s="94">
        <f>'ICS-Vasicek (model)'!$B$19</f>
        <v>1.3457808659069146E-2</v>
      </c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2243-6725-4D6E-B08C-31294E64FF71}">
  <sheetPr codeName="Sheet107">
    <tabColor theme="1"/>
  </sheetPr>
  <dimension ref="A1:AX190"/>
  <sheetViews>
    <sheetView topLeftCell="A82" zoomScale="50" zoomScaleNormal="50" workbookViewId="0">
      <selection activeCell="I136" sqref="I136"/>
    </sheetView>
  </sheetViews>
  <sheetFormatPr defaultRowHeight="14.5"/>
  <cols>
    <col min="1" max="1" width="38.81640625" customWidth="1"/>
    <col min="2" max="2" width="9.81640625" customWidth="1"/>
    <col min="5" max="5" width="14.1796875" customWidth="1"/>
    <col min="7" max="7" width="13" customWidth="1"/>
    <col min="8" max="8" width="9.54296875" customWidth="1"/>
    <col min="9" max="9" width="9.81640625" customWidth="1"/>
    <col min="11" max="11" width="8.81640625" customWidth="1"/>
    <col min="13" max="13" width="10.1796875" customWidth="1"/>
    <col min="15" max="15" width="10.1796875" customWidth="1"/>
    <col min="16" max="16" width="8.81640625" customWidth="1"/>
    <col min="17" max="17" width="3.81640625" customWidth="1"/>
    <col min="18" max="18" width="10.81640625" customWidth="1"/>
    <col min="19" max="19" width="10.1796875" bestFit="1" customWidth="1"/>
    <col min="23" max="23" width="11.1796875" customWidth="1"/>
    <col min="25" max="25" width="8.81640625" customWidth="1"/>
    <col min="29" max="30" width="8.1796875" customWidth="1"/>
    <col min="31" max="33" width="7.1796875" customWidth="1"/>
    <col min="34" max="34" width="28.54296875" customWidth="1"/>
    <col min="35" max="35" width="9.81640625" bestFit="1" customWidth="1"/>
    <col min="36" max="36" width="6.81640625" bestFit="1" customWidth="1"/>
    <col min="37" max="37" width="9.1796875" customWidth="1"/>
    <col min="38" max="38" width="8" customWidth="1"/>
    <col min="39" max="39" width="2.81640625" customWidth="1"/>
    <col min="40" max="40" width="8.1796875" customWidth="1"/>
    <col min="41" max="41" width="9.1796875" customWidth="1"/>
  </cols>
  <sheetData>
    <row r="1" spans="32:45">
      <c r="AI1" s="110" t="s">
        <v>74</v>
      </c>
      <c r="AJ1" s="110"/>
      <c r="AK1" s="110"/>
      <c r="AL1" s="110"/>
      <c r="AP1" s="110" t="s">
        <v>75</v>
      </c>
      <c r="AQ1" s="110"/>
      <c r="AR1" s="110"/>
      <c r="AS1" s="110"/>
    </row>
    <row r="2" spans="32:45">
      <c r="AF2" s="111"/>
      <c r="AG2" s="111"/>
      <c r="AH2" s="111"/>
      <c r="AI2" s="111" t="s">
        <v>76</v>
      </c>
      <c r="AJ2" s="111"/>
      <c r="AK2" s="111" t="s">
        <v>77</v>
      </c>
      <c r="AL2" s="111"/>
      <c r="AP2" s="111" t="s">
        <v>76</v>
      </c>
      <c r="AQ2" s="111"/>
      <c r="AR2" s="111" t="s">
        <v>77</v>
      </c>
      <c r="AS2" s="111"/>
    </row>
    <row r="3" spans="32:45" ht="43.5">
      <c r="AF3" s="112" t="s">
        <v>78</v>
      </c>
      <c r="AG3" s="112" t="s">
        <v>79</v>
      </c>
      <c r="AH3" s="111" t="s">
        <v>80</v>
      </c>
      <c r="AI3" s="113">
        <f>I110</f>
        <v>3.8005999999999995E-3</v>
      </c>
      <c r="AJ3" s="114">
        <f>AI3*100</f>
        <v>0.38005999999999995</v>
      </c>
      <c r="AK3" s="113">
        <f>I109</f>
        <v>1.4631999999999998E-3</v>
      </c>
      <c r="AL3" s="115">
        <f>AK3*100</f>
        <v>0.14631999999999998</v>
      </c>
      <c r="AP3" s="113"/>
      <c r="AQ3" s="113"/>
      <c r="AR3" s="113"/>
      <c r="AS3" s="113"/>
    </row>
    <row r="4" spans="32:45">
      <c r="AF4" s="116"/>
      <c r="AG4" s="116"/>
      <c r="AH4" s="111" t="s">
        <v>81</v>
      </c>
      <c r="AI4" s="113">
        <f>I117</f>
        <v>8.3687999999999992E-4</v>
      </c>
      <c r="AJ4" s="114">
        <f t="shared" ref="AJ4:AJ26" si="0">AI4*100</f>
        <v>8.3687999999999985E-2</v>
      </c>
      <c r="AK4" s="113">
        <f>I116</f>
        <v>3.5375999999999995E-4</v>
      </c>
      <c r="AL4" s="115">
        <f t="shared" ref="AL4:AL26" si="1">AK4*100</f>
        <v>3.5375999999999998E-2</v>
      </c>
      <c r="AP4" s="113"/>
      <c r="AQ4" s="113"/>
      <c r="AR4" s="113"/>
      <c r="AS4" s="113"/>
    </row>
    <row r="5" spans="32:45">
      <c r="AF5" s="116"/>
      <c r="AG5" s="116"/>
      <c r="AH5" s="111" t="s">
        <v>82</v>
      </c>
      <c r="AI5" s="113">
        <f>I125</f>
        <v>7.7764462825508334E-4</v>
      </c>
      <c r="AJ5" s="114">
        <f t="shared" si="0"/>
        <v>7.7764462825508335E-2</v>
      </c>
      <c r="AK5" s="113">
        <f>I124</f>
        <v>3.2872044222770087E-4</v>
      </c>
      <c r="AL5" s="115">
        <f t="shared" si="1"/>
        <v>3.2872044222770083E-2</v>
      </c>
      <c r="AP5" s="113"/>
      <c r="AQ5" s="113"/>
      <c r="AR5" s="113"/>
      <c r="AS5" s="113"/>
    </row>
    <row r="6" spans="32:45">
      <c r="AF6" s="116"/>
      <c r="AG6" s="116"/>
      <c r="AH6" s="111" t="s">
        <v>83</v>
      </c>
      <c r="AI6" s="113">
        <f>I150</f>
        <v>1.1891321343855128E-3</v>
      </c>
      <c r="AJ6" s="114">
        <f t="shared" si="0"/>
        <v>0.11891321343855128</v>
      </c>
      <c r="AK6" s="113">
        <f>I149</f>
        <v>5.6261923373165305E-4</v>
      </c>
      <c r="AL6" s="115">
        <f t="shared" si="1"/>
        <v>5.6261923373165303E-2</v>
      </c>
      <c r="AP6" s="113"/>
      <c r="AQ6" s="113"/>
      <c r="AR6" s="113"/>
      <c r="AS6" s="113"/>
    </row>
    <row r="7" spans="32:45">
      <c r="AF7" s="116"/>
      <c r="AG7" s="116"/>
      <c r="AH7" s="111" t="s">
        <v>84</v>
      </c>
      <c r="AI7" s="113">
        <f>I141</f>
        <v>1.5806920087495799E-3</v>
      </c>
      <c r="AJ7" s="114">
        <f t="shared" si="0"/>
        <v>0.15806920087495799</v>
      </c>
      <c r="AK7" s="113">
        <f>I140</f>
        <v>6.6817895637994872E-4</v>
      </c>
      <c r="AL7" s="115">
        <f t="shared" si="1"/>
        <v>6.6817895637994867E-2</v>
      </c>
      <c r="AP7" s="113"/>
      <c r="AQ7" s="113"/>
      <c r="AR7" s="113"/>
      <c r="AS7" s="113"/>
    </row>
    <row r="8" spans="32:45" ht="58">
      <c r="AF8" s="116"/>
      <c r="AG8" s="112" t="s">
        <v>85</v>
      </c>
      <c r="AH8" s="111" t="str">
        <f>AH3</f>
        <v>Non-financial corporate (global)*</v>
      </c>
      <c r="AI8" s="113">
        <f>K110</f>
        <v>1.02548E-2</v>
      </c>
      <c r="AJ8" s="114">
        <f t="shared" si="0"/>
        <v>1.0254799999999999</v>
      </c>
      <c r="AK8" s="113">
        <f>K109</f>
        <v>4.4020000000000005E-3</v>
      </c>
      <c r="AL8" s="115">
        <f t="shared" si="1"/>
        <v>0.44020000000000004</v>
      </c>
      <c r="AP8" s="113"/>
      <c r="AQ8" s="113"/>
      <c r="AR8" s="113"/>
      <c r="AS8" s="113"/>
    </row>
    <row r="9" spans="32:45">
      <c r="AF9" s="116"/>
      <c r="AG9" s="116"/>
      <c r="AH9" s="111" t="str">
        <f>AH4</f>
        <v>Infrastructure (global)*</v>
      </c>
      <c r="AI9" s="113">
        <f>K117</f>
        <v>3.2999999999999995E-3</v>
      </c>
      <c r="AJ9" s="114">
        <f>AI9*100</f>
        <v>0.32999999999999996</v>
      </c>
      <c r="AK9" s="113">
        <f>K116</f>
        <v>1.6719999999999999E-3</v>
      </c>
      <c r="AL9" s="115">
        <f t="shared" si="1"/>
        <v>0.16719999999999999</v>
      </c>
      <c r="AP9" s="113"/>
      <c r="AQ9" s="113"/>
      <c r="AR9" s="113"/>
      <c r="AS9" s="113"/>
    </row>
    <row r="10" spans="32:45">
      <c r="AF10" s="116"/>
      <c r="AG10" s="116"/>
      <c r="AH10" s="111" t="str">
        <f>AH5</f>
        <v>Infrastructure (EEA/OECD)</v>
      </c>
      <c r="AI10" s="113">
        <f>K125</f>
        <v>3.0664220357061651E-3</v>
      </c>
      <c r="AJ10" s="114">
        <f t="shared" si="0"/>
        <v>0.3066422035706165</v>
      </c>
      <c r="AK10" s="113">
        <f>K124</f>
        <v>1.553653831424457E-3</v>
      </c>
      <c r="AL10" s="115">
        <f t="shared" si="1"/>
        <v>0.15536538314244569</v>
      </c>
      <c r="AP10" s="113"/>
      <c r="AQ10" s="113"/>
      <c r="AR10" s="113"/>
      <c r="AS10" s="113"/>
    </row>
    <row r="11" spans="32:45">
      <c r="AF11" s="116"/>
      <c r="AG11" s="116"/>
      <c r="AH11" s="111" t="str">
        <f>AH6</f>
        <v>Infrastructure (EMDE-A)</v>
      </c>
      <c r="AI11" s="113">
        <f>K150</f>
        <v>6.7365022678980702E-3</v>
      </c>
      <c r="AJ11" s="114">
        <f t="shared" si="0"/>
        <v>0.67365022678980702</v>
      </c>
      <c r="AK11" s="113">
        <f>K149</f>
        <v>2.6591456320650274E-3</v>
      </c>
      <c r="AL11" s="115">
        <f t="shared" si="1"/>
        <v>0.26591456320650275</v>
      </c>
      <c r="AP11" s="113"/>
      <c r="AQ11" s="113"/>
      <c r="AR11" s="113"/>
      <c r="AS11" s="113"/>
    </row>
    <row r="12" spans="32:45">
      <c r="AF12" s="116"/>
      <c r="AG12" s="116"/>
      <c r="AH12" s="111" t="str">
        <f>AH7</f>
        <v>Infrastructure (EMDE-B)</v>
      </c>
      <c r="AI12" s="113">
        <f>K141</f>
        <v>6.2330126527980296E-3</v>
      </c>
      <c r="AJ12" s="114">
        <f t="shared" si="0"/>
        <v>0.62330126527980301</v>
      </c>
      <c r="AK12" s="113">
        <f>K140</f>
        <v>3.1580597440843349E-3</v>
      </c>
      <c r="AL12" s="115">
        <f t="shared" si="1"/>
        <v>0.3158059744084335</v>
      </c>
      <c r="AP12" s="113"/>
      <c r="AQ12" s="113"/>
      <c r="AR12" s="113"/>
      <c r="AS12" s="113"/>
    </row>
    <row r="13" spans="32:45" ht="58">
      <c r="AF13" s="116"/>
      <c r="AG13" s="112" t="s">
        <v>86</v>
      </c>
      <c r="AH13" s="111" t="str">
        <f>AH3</f>
        <v>Non-financial corporate (global)*</v>
      </c>
      <c r="AI13" s="113">
        <f>M110</f>
        <v>6.2322400000000007E-2</v>
      </c>
      <c r="AJ13" s="114">
        <f t="shared" si="0"/>
        <v>6.2322400000000009</v>
      </c>
      <c r="AK13" s="113">
        <f>M109</f>
        <v>3.1868E-2</v>
      </c>
      <c r="AL13" s="115">
        <f t="shared" si="1"/>
        <v>3.1867999999999999</v>
      </c>
      <c r="AP13" s="113"/>
      <c r="AQ13" s="113"/>
      <c r="AR13" s="113"/>
      <c r="AS13" s="113"/>
    </row>
    <row r="14" spans="32:45">
      <c r="AF14" s="116"/>
      <c r="AG14" s="116"/>
      <c r="AH14" s="111" t="str">
        <f>AH4</f>
        <v>Infrastructure (global)*</v>
      </c>
      <c r="AI14" s="113">
        <f>M117</f>
        <v>1.9316E-2</v>
      </c>
      <c r="AJ14" s="114">
        <f t="shared" si="0"/>
        <v>1.9316</v>
      </c>
      <c r="AK14" s="113">
        <f>M116</f>
        <v>1.0735999999999997E-2</v>
      </c>
      <c r="AL14" s="115">
        <f t="shared" si="1"/>
        <v>1.0735999999999997</v>
      </c>
      <c r="AP14" s="113"/>
      <c r="AQ14" s="113"/>
      <c r="AR14" s="113"/>
      <c r="AS14" s="113"/>
    </row>
    <row r="15" spans="32:45">
      <c r="AF15" s="116"/>
      <c r="AG15" s="116"/>
      <c r="AH15" s="111" t="str">
        <f>AH5</f>
        <v>Infrastructure (EEA/OECD)</v>
      </c>
      <c r="AI15" s="113">
        <f>M125</f>
        <v>1.7948790315666756E-2</v>
      </c>
      <c r="AJ15" s="114">
        <f t="shared" si="0"/>
        <v>1.7948790315666756</v>
      </c>
      <c r="AK15" s="113">
        <f>M124</f>
        <v>9.9760930228307235E-3</v>
      </c>
      <c r="AL15" s="115">
        <f t="shared" si="1"/>
        <v>0.99760930228307232</v>
      </c>
      <c r="AP15" s="113"/>
      <c r="AQ15" s="113"/>
      <c r="AR15" s="113"/>
      <c r="AS15" s="113"/>
    </row>
    <row r="16" spans="32:45">
      <c r="AF16" s="116"/>
      <c r="AG16" s="116"/>
      <c r="AH16" s="111" t="str">
        <f>AH6</f>
        <v>Infrastructure (EMDE-A)</v>
      </c>
      <c r="AI16" s="113">
        <f>M150</f>
        <v>4.7450813556714842E-2</v>
      </c>
      <c r="AJ16" s="114">
        <f t="shared" si="0"/>
        <v>4.7450813556714841</v>
      </c>
      <c r="AK16" s="113">
        <f>M149</f>
        <v>1.7074514058522804E-2</v>
      </c>
      <c r="AL16" s="115">
        <f t="shared" si="1"/>
        <v>1.7074514058522803</v>
      </c>
      <c r="AP16" s="113"/>
      <c r="AQ16" s="113"/>
      <c r="AR16" s="113"/>
      <c r="AS16" s="113"/>
    </row>
    <row r="17" spans="1:45">
      <c r="B17" t="s">
        <v>87</v>
      </c>
      <c r="AF17" s="116"/>
      <c r="AG17" s="116"/>
      <c r="AH17" s="111" t="str">
        <f>AH7</f>
        <v>Infrastructure (EMDE-B)</v>
      </c>
      <c r="AI17" s="113">
        <f>M141</f>
        <v>3.6483900727711127E-2</v>
      </c>
      <c r="AJ17" s="114">
        <f t="shared" si="0"/>
        <v>3.6483900727711127</v>
      </c>
      <c r="AK17" s="113">
        <f>M140</f>
        <v>2.0278067830436251E-2</v>
      </c>
      <c r="AL17" s="115">
        <f t="shared" si="1"/>
        <v>2.027806783043625</v>
      </c>
      <c r="AP17" s="113"/>
      <c r="AQ17" s="113"/>
      <c r="AR17" s="113"/>
      <c r="AS17" s="113"/>
    </row>
    <row r="18" spans="1:45">
      <c r="B18" t="s">
        <v>88</v>
      </c>
      <c r="AF18" s="117"/>
      <c r="AG18" s="117" t="s">
        <v>89</v>
      </c>
      <c r="AH18" s="118"/>
      <c r="AI18" s="116"/>
      <c r="AJ18" s="116"/>
      <c r="AK18" s="116"/>
      <c r="AL18" s="116"/>
      <c r="AP18" s="113"/>
      <c r="AQ18" s="113"/>
      <c r="AR18" s="113"/>
      <c r="AS18" s="113"/>
    </row>
    <row r="19" spans="1:45" ht="43.5">
      <c r="AF19" s="112" t="s">
        <v>90</v>
      </c>
      <c r="AG19" s="112" t="s">
        <v>91</v>
      </c>
      <c r="AH19" s="111" t="str">
        <f>AH4</f>
        <v>Infrastructure (global)*</v>
      </c>
      <c r="AI19" s="113">
        <f>S117</f>
        <v>6.4946482585999969E-3</v>
      </c>
      <c r="AJ19" s="114">
        <f t="shared" si="0"/>
        <v>0.64946482585999965</v>
      </c>
      <c r="AK19" s="113">
        <f>S116</f>
        <v>4.4322545143999983E-3</v>
      </c>
      <c r="AL19" s="115">
        <f t="shared" si="1"/>
        <v>0.44322545143999981</v>
      </c>
      <c r="AN19" s="112" t="s">
        <v>91</v>
      </c>
      <c r="AO19" s="111" t="str">
        <f>AH19</f>
        <v>Infrastructure (global)*</v>
      </c>
      <c r="AP19" s="113">
        <f>W117</f>
        <v>6.4946482585999969E-3</v>
      </c>
      <c r="AQ19" s="114">
        <f t="shared" ref="AQ19:AQ26" si="2">AP19*100</f>
        <v>0.64946482585999965</v>
      </c>
      <c r="AR19" s="113">
        <f>W116</f>
        <v>4.4322545143999983E-3</v>
      </c>
      <c r="AS19" s="115">
        <f t="shared" ref="AS19:AS26" si="3">AR19*100</f>
        <v>0.44322545143999981</v>
      </c>
    </row>
    <row r="20" spans="1:45">
      <c r="B20" s="119" t="s">
        <v>92</v>
      </c>
      <c r="AF20" s="116"/>
      <c r="AG20" s="116"/>
      <c r="AH20" s="111" t="str">
        <f>AH5</f>
        <v>Infrastructure (EEA/OECD)</v>
      </c>
      <c r="AI20" s="113">
        <f>S125</f>
        <v>6.0738890072920011E-3</v>
      </c>
      <c r="AJ20" s="114">
        <f t="shared" si="0"/>
        <v>0.60738890072920015</v>
      </c>
      <c r="AK20" s="113">
        <f>S124</f>
        <v>4.1185342153982679E-3</v>
      </c>
      <c r="AL20" s="114">
        <f t="shared" si="1"/>
        <v>0.41185342153982679</v>
      </c>
      <c r="AN20" s="116"/>
      <c r="AO20" s="111" t="str">
        <f t="shared" ref="AO20:AO26" si="4">AH20</f>
        <v>Infrastructure (EEA/OECD)</v>
      </c>
      <c r="AP20" s="113">
        <f>W125</f>
        <v>6.0738890072920011E-3</v>
      </c>
      <c r="AQ20" s="114">
        <f t="shared" si="2"/>
        <v>0.60738890072920015</v>
      </c>
      <c r="AR20" s="113">
        <f>W124</f>
        <v>4.1185342153982679E-3</v>
      </c>
      <c r="AS20" s="114">
        <f t="shared" si="3"/>
        <v>0.41185342153982679</v>
      </c>
    </row>
    <row r="21" spans="1:45">
      <c r="K21" s="120">
        <f>K25/K24</f>
        <v>0.6</v>
      </c>
      <c r="M21" s="120">
        <f>M25/M24</f>
        <v>0.55555555555555558</v>
      </c>
      <c r="AF21" s="116"/>
      <c r="AG21" s="116"/>
      <c r="AH21" s="111" t="str">
        <f>AH6</f>
        <v>Infrastructure (EMDE-A)</v>
      </c>
      <c r="AI21" s="113">
        <f>S150</f>
        <v>9.8883581674012525E-3</v>
      </c>
      <c r="AJ21" s="114">
        <f t="shared" si="0"/>
        <v>0.98883581674012522</v>
      </c>
      <c r="AK21" s="113">
        <f>S149</f>
        <v>7.0490491819182148E-3</v>
      </c>
      <c r="AL21" s="114">
        <f t="shared" si="1"/>
        <v>0.70490491819182144</v>
      </c>
      <c r="AN21" s="116"/>
      <c r="AO21" s="111" t="str">
        <f t="shared" si="4"/>
        <v>Infrastructure (EMDE-A)</v>
      </c>
      <c r="AP21" s="113">
        <f>W150</f>
        <v>9.8883581674012525E-3</v>
      </c>
      <c r="AQ21" s="114">
        <f t="shared" si="2"/>
        <v>0.98883581674012522</v>
      </c>
      <c r="AR21" s="113">
        <f>W149</f>
        <v>7.0490491819182148E-3</v>
      </c>
      <c r="AS21" s="114">
        <f t="shared" si="3"/>
        <v>0.70490491819182144</v>
      </c>
    </row>
    <row r="22" spans="1:45">
      <c r="B22" s="121"/>
      <c r="C22" s="121" t="s">
        <v>93</v>
      </c>
      <c r="D22" s="122">
        <v>0</v>
      </c>
      <c r="E22" s="122"/>
      <c r="F22" s="122">
        <v>1</v>
      </c>
      <c r="G22" s="122"/>
      <c r="H22" s="122">
        <v>2</v>
      </c>
      <c r="I22" s="122"/>
      <c r="J22" s="122">
        <v>3</v>
      </c>
      <c r="K22" s="122"/>
      <c r="L22" s="122">
        <v>4</v>
      </c>
      <c r="M22" s="122"/>
      <c r="N22" s="122" t="s">
        <v>94</v>
      </c>
      <c r="O22" s="122"/>
      <c r="P22" s="123"/>
      <c r="Q22" s="121"/>
      <c r="R22" s="122" t="s">
        <v>91</v>
      </c>
      <c r="S22" s="122"/>
      <c r="AF22" s="116"/>
      <c r="AG22" s="116"/>
      <c r="AH22" s="111" t="str">
        <f>AH7</f>
        <v>Infrastructure (EMDE-B)</v>
      </c>
      <c r="AI22" s="113">
        <f>S141</f>
        <v>1.1766040407690994E-2</v>
      </c>
      <c r="AJ22" s="114">
        <f t="shared" si="0"/>
        <v>1.1766040407690994</v>
      </c>
      <c r="AK22" s="113">
        <f>S140</f>
        <v>8.3716055965685991E-3</v>
      </c>
      <c r="AL22" s="114">
        <f t="shared" si="1"/>
        <v>0.83716055965685987</v>
      </c>
      <c r="AN22" s="116"/>
      <c r="AO22" s="111" t="str">
        <f t="shared" si="4"/>
        <v>Infrastructure (EMDE-B)</v>
      </c>
      <c r="AP22" s="113">
        <f>W141</f>
        <v>1.1766040407690994E-2</v>
      </c>
      <c r="AQ22" s="114">
        <f t="shared" si="2"/>
        <v>1.1766040407690994</v>
      </c>
      <c r="AR22" s="113">
        <f>W140</f>
        <v>8.3716055965685991E-3</v>
      </c>
      <c r="AS22" s="114">
        <f t="shared" si="3"/>
        <v>0.83716055965685987</v>
      </c>
    </row>
    <row r="23" spans="1:45" ht="58">
      <c r="B23" s="121" t="s">
        <v>95</v>
      </c>
      <c r="C23" s="124"/>
      <c r="D23" s="124" t="s">
        <v>96</v>
      </c>
      <c r="E23" s="124" t="s">
        <v>97</v>
      </c>
      <c r="F23" s="124" t="s">
        <v>96</v>
      </c>
      <c r="G23" s="124" t="s">
        <v>97</v>
      </c>
      <c r="H23" s="124" t="s">
        <v>96</v>
      </c>
      <c r="I23" s="124" t="s">
        <v>97</v>
      </c>
      <c r="J23" s="124" t="s">
        <v>96</v>
      </c>
      <c r="K23" s="124" t="s">
        <v>97</v>
      </c>
      <c r="L23" s="124" t="s">
        <v>96</v>
      </c>
      <c r="M23" s="124" t="s">
        <v>97</v>
      </c>
      <c r="N23" s="124" t="s">
        <v>96</v>
      </c>
      <c r="O23" s="124" t="s">
        <v>97</v>
      </c>
      <c r="P23" s="124"/>
      <c r="Q23" s="124"/>
      <c r="R23" s="124"/>
      <c r="S23" s="124"/>
      <c r="AF23" s="111"/>
      <c r="AG23" s="112" t="s">
        <v>98</v>
      </c>
      <c r="AH23" s="111" t="s">
        <v>81</v>
      </c>
      <c r="AI23" s="113">
        <f>S188</f>
        <v>5.1554621546046923E-3</v>
      </c>
      <c r="AJ23" s="114">
        <f t="shared" si="0"/>
        <v>0.51554621546046919</v>
      </c>
      <c r="AK23" s="113">
        <f>S187</f>
        <v>3.3683323211696212E-3</v>
      </c>
      <c r="AL23" s="115">
        <f t="shared" si="1"/>
        <v>0.33683323211696214</v>
      </c>
      <c r="AN23" s="112" t="s">
        <v>98</v>
      </c>
      <c r="AO23" s="111" t="str">
        <f t="shared" si="4"/>
        <v>Infrastructure (global)*</v>
      </c>
      <c r="AP23" s="113">
        <f>W188</f>
        <v>1.9622470612384031E-3</v>
      </c>
      <c r="AQ23" s="114">
        <f t="shared" si="2"/>
        <v>0.1962247061238403</v>
      </c>
      <c r="AR23" s="113">
        <f>W187</f>
        <v>1.2776540830366104E-3</v>
      </c>
      <c r="AS23" s="115">
        <f t="shared" si="3"/>
        <v>0.12776540830366104</v>
      </c>
    </row>
    <row r="24" spans="1:45">
      <c r="B24" s="121" t="s">
        <v>99</v>
      </c>
      <c r="C24" s="124"/>
      <c r="D24" s="125" t="s">
        <v>100</v>
      </c>
      <c r="E24" s="126">
        <v>0.9</v>
      </c>
      <c r="F24" s="125" t="s">
        <v>100</v>
      </c>
      <c r="G24" s="126">
        <v>1.1000000000000001</v>
      </c>
      <c r="H24" s="125" t="s">
        <v>100</v>
      </c>
      <c r="I24" s="126">
        <v>1.4</v>
      </c>
      <c r="J24" s="125" t="s">
        <v>100</v>
      </c>
      <c r="K24" s="126">
        <v>2.5</v>
      </c>
      <c r="L24" s="125" t="s">
        <v>100</v>
      </c>
      <c r="M24" s="126">
        <v>4.5</v>
      </c>
      <c r="N24" s="125" t="s">
        <v>100</v>
      </c>
      <c r="O24" s="126">
        <v>7.5</v>
      </c>
      <c r="P24" s="126"/>
      <c r="Q24" s="126"/>
      <c r="R24" s="125" t="s">
        <v>100</v>
      </c>
      <c r="S24" s="127">
        <v>3</v>
      </c>
      <c r="AF24" s="111"/>
      <c r="AG24" s="111"/>
      <c r="AH24" s="111" t="s">
        <v>82</v>
      </c>
      <c r="AI24" s="113">
        <f>S181</f>
        <v>4.9971675282679592E-3</v>
      </c>
      <c r="AJ24" s="114">
        <f t="shared" si="0"/>
        <v>0.4997167528267959</v>
      </c>
      <c r="AK24" s="113">
        <f>S180</f>
        <v>3.2499404060476432E-3</v>
      </c>
      <c r="AL24" s="114">
        <f t="shared" si="1"/>
        <v>0.32499404060476433</v>
      </c>
      <c r="AN24" s="111"/>
      <c r="AO24" s="111" t="str">
        <f t="shared" si="4"/>
        <v>Infrastructure (EEA/OECD)</v>
      </c>
      <c r="AP24" s="113">
        <f>W181</f>
        <v>1.8913517288670623E-3</v>
      </c>
      <c r="AQ24" s="114">
        <f t="shared" si="2"/>
        <v>0.18913517288670623</v>
      </c>
      <c r="AR24" s="113">
        <f>W180</f>
        <v>1.2905394416705559E-3</v>
      </c>
      <c r="AS24" s="114">
        <f t="shared" si="3"/>
        <v>0.1290539441670556</v>
      </c>
    </row>
    <row r="25" spans="1:45">
      <c r="B25" s="121" t="s">
        <v>101</v>
      </c>
      <c r="C25" s="124"/>
      <c r="D25" s="128">
        <v>4.5</v>
      </c>
      <c r="E25" s="128">
        <v>0.5</v>
      </c>
      <c r="F25" s="128">
        <v>5.5</v>
      </c>
      <c r="G25" s="128">
        <v>0.6</v>
      </c>
      <c r="H25" s="128">
        <v>7</v>
      </c>
      <c r="I25" s="128">
        <v>0.7</v>
      </c>
      <c r="J25" s="128">
        <v>12.5</v>
      </c>
      <c r="K25" s="128">
        <v>1.5</v>
      </c>
      <c r="L25" s="128">
        <v>22.5</v>
      </c>
      <c r="M25" s="128">
        <v>2.5</v>
      </c>
      <c r="N25" s="128">
        <v>37.5</v>
      </c>
      <c r="O25" s="128">
        <v>4.2</v>
      </c>
      <c r="P25" s="128"/>
      <c r="Q25" s="128"/>
      <c r="R25" s="128">
        <v>15</v>
      </c>
      <c r="S25" s="128">
        <v>1.7</v>
      </c>
      <c r="AF25" s="117"/>
      <c r="AG25" s="111"/>
      <c r="AH25" s="111" t="s">
        <v>83</v>
      </c>
      <c r="AI25" s="113">
        <f>S174</f>
        <v>9.2261546645762745E-3</v>
      </c>
      <c r="AJ25" s="114">
        <f t="shared" si="0"/>
        <v>0.92261546645762749</v>
      </c>
      <c r="AK25" s="113">
        <f>S173</f>
        <v>6.614410094699005E-3</v>
      </c>
      <c r="AL25" s="114">
        <f t="shared" si="1"/>
        <v>0.66144100946990048</v>
      </c>
      <c r="AN25" s="111"/>
      <c r="AO25" s="111" t="str">
        <f t="shared" si="4"/>
        <v>Infrastructure (EMDE-A)</v>
      </c>
      <c r="AP25" s="113">
        <f>W174</f>
        <v>6.7841414313804986E-3</v>
      </c>
      <c r="AQ25" s="114">
        <f t="shared" si="2"/>
        <v>0.67841414313804982</v>
      </c>
      <c r="AR25" s="113">
        <f>W173</f>
        <v>4.8802237946167599E-3</v>
      </c>
      <c r="AS25" s="114">
        <f t="shared" si="3"/>
        <v>0.48802237946167598</v>
      </c>
    </row>
    <row r="26" spans="1:45">
      <c r="B26" s="121" t="s">
        <v>102</v>
      </c>
      <c r="C26" s="124"/>
      <c r="D26" s="128">
        <v>7</v>
      </c>
      <c r="E26" s="128">
        <v>0.5</v>
      </c>
      <c r="F26" s="128">
        <v>8.5</v>
      </c>
      <c r="G26" s="128">
        <v>0.5</v>
      </c>
      <c r="H26" s="128">
        <v>10.5</v>
      </c>
      <c r="I26" s="128">
        <v>0.5</v>
      </c>
      <c r="J26" s="128">
        <v>20</v>
      </c>
      <c r="K26" s="128">
        <v>1</v>
      </c>
      <c r="L26" s="128">
        <v>35</v>
      </c>
      <c r="M26" s="128">
        <v>1.8</v>
      </c>
      <c r="N26" s="128">
        <v>58.5</v>
      </c>
      <c r="O26" s="128">
        <v>0.5</v>
      </c>
      <c r="P26" s="128"/>
      <c r="Q26" s="128"/>
      <c r="R26" s="128">
        <v>23.5</v>
      </c>
      <c r="S26" s="128">
        <v>1.2</v>
      </c>
      <c r="AF26" s="112"/>
      <c r="AG26" s="111"/>
      <c r="AH26" s="111" t="s">
        <v>84</v>
      </c>
      <c r="AI26" s="113">
        <f>S167</f>
        <v>9.3198371076091101E-3</v>
      </c>
      <c r="AJ26" s="114">
        <f t="shared" si="0"/>
        <v>0.93198371076091102</v>
      </c>
      <c r="AK26" s="113">
        <f>S166</f>
        <v>6.6390700902920754E-3</v>
      </c>
      <c r="AL26" s="115">
        <f t="shared" si="1"/>
        <v>0.66390700902920752</v>
      </c>
      <c r="AN26" s="111"/>
      <c r="AO26" s="111" t="str">
        <f t="shared" si="4"/>
        <v>Infrastructure (EMDE-B)</v>
      </c>
      <c r="AP26" s="113">
        <f>W167</f>
        <v>7.4343268644081681E-3</v>
      </c>
      <c r="AQ26" s="114">
        <f t="shared" si="2"/>
        <v>0.74343268644081684</v>
      </c>
      <c r="AR26" s="113">
        <f>W166</f>
        <v>5.3296089356139982E-3</v>
      </c>
      <c r="AS26" s="115">
        <f t="shared" si="3"/>
        <v>0.53296089356139986</v>
      </c>
    </row>
    <row r="27" spans="1:45">
      <c r="B27" s="121" t="s">
        <v>103</v>
      </c>
      <c r="C27" s="124"/>
      <c r="D27" s="128">
        <v>9.5</v>
      </c>
      <c r="E27" s="128">
        <v>0.5</v>
      </c>
      <c r="F27" s="128">
        <v>11</v>
      </c>
      <c r="G27" s="128">
        <v>0.5</v>
      </c>
      <c r="H27" s="128">
        <v>13</v>
      </c>
      <c r="I27" s="128">
        <v>0.5</v>
      </c>
      <c r="J27" s="128">
        <v>25</v>
      </c>
      <c r="K27" s="128">
        <v>1</v>
      </c>
      <c r="L27" s="128">
        <v>44</v>
      </c>
      <c r="M27" s="128">
        <v>0.5</v>
      </c>
      <c r="N27" s="128">
        <v>61</v>
      </c>
      <c r="O27" s="128">
        <v>0.5</v>
      </c>
      <c r="P27" s="128"/>
      <c r="Q27" s="128"/>
      <c r="R27" s="129">
        <f>R26+5*S26</f>
        <v>29.5</v>
      </c>
      <c r="S27" s="128">
        <v>1.2</v>
      </c>
    </row>
    <row r="28" spans="1:45">
      <c r="B28" s="121" t="s">
        <v>104</v>
      </c>
      <c r="C28" s="124"/>
      <c r="D28" s="128">
        <v>12</v>
      </c>
      <c r="E28" s="128">
        <v>0.5</v>
      </c>
      <c r="F28" s="128">
        <v>13.5</v>
      </c>
      <c r="G28" s="128">
        <v>0.5</v>
      </c>
      <c r="H28" s="128">
        <v>15.5</v>
      </c>
      <c r="I28" s="128">
        <v>0.5</v>
      </c>
      <c r="J28" s="128">
        <v>30</v>
      </c>
      <c r="K28" s="128">
        <v>0.5</v>
      </c>
      <c r="L28" s="128">
        <v>46.6</v>
      </c>
      <c r="M28" s="128">
        <v>0.5</v>
      </c>
      <c r="N28" s="128">
        <v>63.5</v>
      </c>
      <c r="O28" s="128">
        <v>0.5</v>
      </c>
      <c r="P28" s="128"/>
      <c r="Q28" s="128"/>
      <c r="R28" s="128">
        <v>35.5</v>
      </c>
      <c r="S28" s="128">
        <v>0.5</v>
      </c>
      <c r="AH28" s="111" t="s">
        <v>105</v>
      </c>
      <c r="AI28" s="113">
        <f>S158</f>
        <v>4.8300000000000001E-3</v>
      </c>
      <c r="AJ28" s="114">
        <f>AI28*100</f>
        <v>0.48299999999999998</v>
      </c>
      <c r="AK28" s="113">
        <f>S157</f>
        <v>3.436572851219827E-3</v>
      </c>
      <c r="AL28" s="115">
        <f>AK28*100</f>
        <v>0.34365728512198268</v>
      </c>
    </row>
    <row r="30" spans="1:45">
      <c r="A30" s="121" t="s">
        <v>106</v>
      </c>
      <c r="B30" t="s">
        <v>99</v>
      </c>
      <c r="D30" s="130" t="s">
        <v>107</v>
      </c>
      <c r="E30" s="131">
        <v>0.68</v>
      </c>
      <c r="F30" s="130" t="str">
        <f>F24</f>
        <v>—</v>
      </c>
      <c r="G30" s="131">
        <v>0.83</v>
      </c>
      <c r="H30" s="130" t="str">
        <f>H24</f>
        <v>—</v>
      </c>
      <c r="I30" s="131">
        <v>1.05</v>
      </c>
      <c r="J30" s="130" t="str">
        <f>J24</f>
        <v>—</v>
      </c>
      <c r="K30" s="131">
        <v>1.88</v>
      </c>
      <c r="L30" s="132" t="s">
        <v>108</v>
      </c>
      <c r="M30" s="119">
        <f>K30*M24/K24</f>
        <v>3.3839999999999995</v>
      </c>
      <c r="N30" s="133" t="s">
        <v>109</v>
      </c>
      <c r="O30" s="133" t="s">
        <v>109</v>
      </c>
      <c r="P30" s="133"/>
      <c r="R30" s="134" t="str">
        <f>R24</f>
        <v>—</v>
      </c>
      <c r="S30" s="135">
        <f>K24</f>
        <v>2.5</v>
      </c>
    </row>
    <row r="31" spans="1:45">
      <c r="B31" t="s">
        <v>101</v>
      </c>
      <c r="D31" s="136">
        <v>3.38</v>
      </c>
      <c r="E31" s="137">
        <v>0.38</v>
      </c>
      <c r="F31" s="136">
        <v>4.13</v>
      </c>
      <c r="G31" s="137">
        <v>0.45</v>
      </c>
      <c r="H31" s="136">
        <v>5.25</v>
      </c>
      <c r="I31" s="137">
        <v>0.53</v>
      </c>
      <c r="J31" s="136">
        <v>9.3800000000000008</v>
      </c>
      <c r="K31" s="137">
        <v>1.1299999999999999</v>
      </c>
      <c r="L31" s="138">
        <f>5*M30</f>
        <v>16.919999999999998</v>
      </c>
      <c r="M31" s="119">
        <f>M30*M21</f>
        <v>1.8799999999999997</v>
      </c>
      <c r="N31" s="133" t="s">
        <v>109</v>
      </c>
      <c r="O31" s="133" t="s">
        <v>109</v>
      </c>
      <c r="P31" s="133"/>
      <c r="R31" s="139">
        <f>J25</f>
        <v>12.5</v>
      </c>
      <c r="S31" s="140">
        <f>K25</f>
        <v>1.5</v>
      </c>
    </row>
    <row r="32" spans="1:45">
      <c r="B32" t="s">
        <v>102</v>
      </c>
      <c r="D32" s="136">
        <v>5.25</v>
      </c>
      <c r="E32" s="137">
        <v>0.38</v>
      </c>
      <c r="F32" s="136">
        <v>6.38</v>
      </c>
      <c r="G32" s="137">
        <v>0.38</v>
      </c>
      <c r="H32" s="136">
        <v>7.88</v>
      </c>
      <c r="I32" s="137">
        <v>0.38</v>
      </c>
      <c r="J32" s="136">
        <v>15</v>
      </c>
      <c r="K32" s="137">
        <v>0.75</v>
      </c>
      <c r="L32" s="138">
        <f>L31+5*M31</f>
        <v>26.319999999999997</v>
      </c>
      <c r="M32" s="119">
        <f>K32*M26/K26</f>
        <v>1.35</v>
      </c>
      <c r="N32" s="133" t="s">
        <v>109</v>
      </c>
      <c r="O32" s="133" t="s">
        <v>109</v>
      </c>
      <c r="P32" s="133"/>
      <c r="R32" s="139">
        <f>J26</f>
        <v>20</v>
      </c>
      <c r="S32" s="140">
        <f>K26</f>
        <v>1</v>
      </c>
    </row>
    <row r="33" spans="1:37">
      <c r="B33" t="s">
        <v>103</v>
      </c>
      <c r="D33" s="136">
        <v>7.13</v>
      </c>
      <c r="E33" s="137">
        <v>0.38</v>
      </c>
      <c r="F33" s="136">
        <v>8.25</v>
      </c>
      <c r="G33" s="137">
        <v>0.38</v>
      </c>
      <c r="H33" s="136">
        <v>9.75</v>
      </c>
      <c r="I33" s="137">
        <v>0.38</v>
      </c>
      <c r="J33" s="136">
        <v>18.75</v>
      </c>
      <c r="K33" s="137">
        <v>0.75</v>
      </c>
      <c r="L33" s="138">
        <f>L32+5*M32</f>
        <v>33.069999999999993</v>
      </c>
      <c r="M33" s="119">
        <f>K33*M27/K27</f>
        <v>0.375</v>
      </c>
      <c r="N33" s="133" t="s">
        <v>109</v>
      </c>
      <c r="O33" s="133" t="s">
        <v>109</v>
      </c>
      <c r="P33" s="133"/>
      <c r="R33" s="141">
        <f>J27</f>
        <v>25</v>
      </c>
      <c r="S33" s="140">
        <f>K27</f>
        <v>1</v>
      </c>
    </row>
    <row r="34" spans="1:37">
      <c r="B34" t="s">
        <v>104</v>
      </c>
      <c r="D34" s="136">
        <v>9</v>
      </c>
      <c r="E34" s="137">
        <v>0.38</v>
      </c>
      <c r="F34" s="136">
        <v>10.130000000000001</v>
      </c>
      <c r="G34" s="137">
        <v>0.38</v>
      </c>
      <c r="H34" s="136">
        <v>11.63</v>
      </c>
      <c r="I34" s="137">
        <v>0.38</v>
      </c>
      <c r="J34" s="136">
        <v>22.5</v>
      </c>
      <c r="K34" s="137">
        <v>0.38</v>
      </c>
      <c r="L34" s="138">
        <f>L33+5*M33</f>
        <v>34.944999999999993</v>
      </c>
      <c r="M34" s="119">
        <f>K34*M28/K28</f>
        <v>0.38</v>
      </c>
      <c r="N34" s="133" t="s">
        <v>109</v>
      </c>
      <c r="O34" s="133" t="s">
        <v>109</v>
      </c>
      <c r="P34" s="133"/>
      <c r="R34" s="142">
        <f>J28</f>
        <v>30</v>
      </c>
      <c r="S34" s="143">
        <f>K28</f>
        <v>0.5</v>
      </c>
    </row>
    <row r="35" spans="1:37">
      <c r="D35" s="144"/>
      <c r="E35" s="144"/>
      <c r="F35" s="144"/>
      <c r="G35" s="144"/>
      <c r="H35" s="144"/>
      <c r="I35" s="144"/>
      <c r="J35" s="144"/>
      <c r="K35" s="144"/>
    </row>
    <row r="36" spans="1:37">
      <c r="D36" s="145" t="str">
        <f>D30</f>
        <v>—</v>
      </c>
      <c r="E36" s="146">
        <f>(1-E30/E$24)*100</f>
        <v>24.444444444444446</v>
      </c>
      <c r="F36" s="145" t="str">
        <f>F30</f>
        <v>—</v>
      </c>
      <c r="G36" s="146">
        <f>(1-G30/G$24)*100</f>
        <v>24.545454545454561</v>
      </c>
      <c r="H36" s="145" t="str">
        <f>H30</f>
        <v>—</v>
      </c>
      <c r="I36" s="146">
        <f>(1-I30/I$24)*100</f>
        <v>24.999999999999989</v>
      </c>
      <c r="J36" s="145" t="str">
        <f>J30</f>
        <v>—</v>
      </c>
      <c r="K36" s="146">
        <f>(1-K30/K$24)*100</f>
        <v>24.8</v>
      </c>
      <c r="L36" s="145" t="str">
        <f>L42</f>
        <v>—</v>
      </c>
      <c r="M36" s="146">
        <f>(1-M42/M$24)*100</f>
        <v>23.044626207731199</v>
      </c>
      <c r="N36" s="133" t="s">
        <v>109</v>
      </c>
      <c r="O36" s="133" t="s">
        <v>109</v>
      </c>
      <c r="P36" s="133"/>
      <c r="Q36" s="147"/>
      <c r="R36" s="145" t="str">
        <f>R30</f>
        <v>—</v>
      </c>
      <c r="S36" s="146">
        <f>(1-S30/S$24)*100</f>
        <v>16.666666666666664</v>
      </c>
    </row>
    <row r="37" spans="1:37">
      <c r="D37" s="146">
        <f>(1-D31/D$25)*100</f>
        <v>24.888888888888893</v>
      </c>
      <c r="E37" s="146">
        <f t="shared" ref="E37:K37" si="5">(1-E31/E$25)*100</f>
        <v>24</v>
      </c>
      <c r="F37" s="146">
        <f t="shared" si="5"/>
        <v>24.909090909090914</v>
      </c>
      <c r="G37" s="146">
        <f t="shared" si="5"/>
        <v>25</v>
      </c>
      <c r="H37" s="146">
        <f t="shared" si="5"/>
        <v>25</v>
      </c>
      <c r="I37" s="146">
        <f t="shared" si="5"/>
        <v>24.285714285714278</v>
      </c>
      <c r="J37" s="146">
        <f t="shared" si="5"/>
        <v>24.959999999999994</v>
      </c>
      <c r="K37" s="146">
        <f t="shared" si="5"/>
        <v>24.666666666666671</v>
      </c>
      <c r="L37" s="146">
        <f>(1-L43/L$25)*100</f>
        <v>23.044626207731199</v>
      </c>
      <c r="M37" s="146">
        <f>(1-M43/M$25)*100</f>
        <v>23.193318773095871</v>
      </c>
      <c r="N37" s="133" t="s">
        <v>109</v>
      </c>
      <c r="O37" s="133" t="s">
        <v>109</v>
      </c>
      <c r="P37" s="133"/>
      <c r="Q37" s="147"/>
      <c r="R37" s="146">
        <f>(1-R31/R$25)*100</f>
        <v>16.666666666666664</v>
      </c>
      <c r="S37" s="146">
        <f>(1-S31/S$25)*100</f>
        <v>11.764705882352944</v>
      </c>
    </row>
    <row r="38" spans="1:37">
      <c r="D38" s="148">
        <f>(1-D32/D$26)*100</f>
        <v>25</v>
      </c>
      <c r="E38" s="148">
        <f t="shared" ref="E38:K38" si="6">(1-E32/E$26)*100</f>
        <v>24</v>
      </c>
      <c r="F38" s="148">
        <f t="shared" si="6"/>
        <v>24.941176470588232</v>
      </c>
      <c r="G38" s="148">
        <f t="shared" si="6"/>
        <v>24</v>
      </c>
      <c r="H38" s="148">
        <f t="shared" si="6"/>
        <v>24.952380952380949</v>
      </c>
      <c r="I38" s="148">
        <f t="shared" si="6"/>
        <v>24</v>
      </c>
      <c r="J38" s="148">
        <f t="shared" si="6"/>
        <v>25</v>
      </c>
      <c r="K38" s="148">
        <f t="shared" si="6"/>
        <v>25</v>
      </c>
      <c r="L38" s="148">
        <f>(1-L44/L$26)*100</f>
        <v>23.097730695361427</v>
      </c>
      <c r="M38" s="148">
        <f>(1-M44/M$26)*100</f>
        <v>23.397591861465283</v>
      </c>
      <c r="N38" s="133" t="s">
        <v>109</v>
      </c>
      <c r="O38" s="133" t="s">
        <v>109</v>
      </c>
      <c r="P38" s="133"/>
      <c r="Q38" s="147"/>
      <c r="R38" s="148">
        <f>(1-R32/R$26)*100</f>
        <v>14.893617021276595</v>
      </c>
      <c r="S38" s="148">
        <f>(1-S32/S$26)*100</f>
        <v>16.666666666666664</v>
      </c>
    </row>
    <row r="39" spans="1:37">
      <c r="D39" s="148">
        <f>(1-D33/D$27)*100</f>
        <v>24.94736842105263</v>
      </c>
      <c r="E39" s="148">
        <f t="shared" ref="E39:K39" si="7">(1-E33/E$27)*100</f>
        <v>24</v>
      </c>
      <c r="F39" s="148">
        <f t="shared" si="7"/>
        <v>25</v>
      </c>
      <c r="G39" s="148">
        <f t="shared" si="7"/>
        <v>24</v>
      </c>
      <c r="H39" s="148">
        <f t="shared" si="7"/>
        <v>25</v>
      </c>
      <c r="I39" s="148">
        <f t="shared" si="7"/>
        <v>24</v>
      </c>
      <c r="J39" s="148">
        <f t="shared" si="7"/>
        <v>25</v>
      </c>
      <c r="K39" s="148">
        <f t="shared" si="7"/>
        <v>25</v>
      </c>
      <c r="L39" s="148">
        <f>(1-L45/L$27)*100</f>
        <v>23.159065933882673</v>
      </c>
      <c r="M39" s="148">
        <f>(1-M45/M$27)*100</f>
        <v>23.397591861465294</v>
      </c>
      <c r="N39" s="133" t="s">
        <v>109</v>
      </c>
      <c r="O39" s="133" t="s">
        <v>109</v>
      </c>
      <c r="P39" s="133"/>
      <c r="Q39" s="147"/>
      <c r="R39" s="148">
        <f>(1-R33/R$27)*100</f>
        <v>15.254237288135597</v>
      </c>
      <c r="S39" s="148">
        <f>(1-S33/S$27)*100</f>
        <v>16.666666666666664</v>
      </c>
    </row>
    <row r="40" spans="1:37">
      <c r="D40" s="148">
        <f>(1-D34/D$28)*100</f>
        <v>25</v>
      </c>
      <c r="E40" s="148">
        <f t="shared" ref="E40:K40" si="8">(1-E34/E$28)*100</f>
        <v>24</v>
      </c>
      <c r="F40" s="148">
        <f t="shared" si="8"/>
        <v>24.962962962962955</v>
      </c>
      <c r="G40" s="148">
        <f t="shared" si="8"/>
        <v>24</v>
      </c>
      <c r="H40" s="148">
        <f t="shared" si="8"/>
        <v>24.967741935483868</v>
      </c>
      <c r="I40" s="148">
        <f t="shared" si="8"/>
        <v>24</v>
      </c>
      <c r="J40" s="148">
        <f t="shared" si="8"/>
        <v>25</v>
      </c>
      <c r="K40" s="148">
        <f t="shared" si="8"/>
        <v>24</v>
      </c>
      <c r="L40" s="148">
        <f>(1-L46/L$28)*100</f>
        <v>23.336757097521478</v>
      </c>
      <c r="M40" s="148">
        <f>(1-M46/M$28)*100</f>
        <v>22.376226419618163</v>
      </c>
      <c r="N40" s="133" t="s">
        <v>109</v>
      </c>
      <c r="O40" s="133" t="s">
        <v>109</v>
      </c>
      <c r="P40" s="133"/>
      <c r="Q40" s="147"/>
      <c r="R40" s="148">
        <f>(1-R34/R$28)*100</f>
        <v>15.492957746478876</v>
      </c>
      <c r="S40" s="148">
        <f>(1-S34/S$28)*100</f>
        <v>0</v>
      </c>
    </row>
    <row r="41" spans="1:37"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33"/>
      <c r="O41" s="133"/>
      <c r="P41" s="133"/>
      <c r="Q41" s="147"/>
      <c r="R41" s="148"/>
      <c r="S41" s="148"/>
    </row>
    <row r="42" spans="1:37">
      <c r="A42" s="149" t="s">
        <v>110</v>
      </c>
      <c r="B42" s="150" t="s">
        <v>99</v>
      </c>
      <c r="C42" s="150"/>
      <c r="D42" s="151" t="s">
        <v>111</v>
      </c>
      <c r="E42" s="152">
        <f>E$24*(1-(1-E$30/E$24)*((E$126/E$111)/(E$151/E$111)))</f>
        <v>0.77146102913966996</v>
      </c>
      <c r="F42" s="151" t="s">
        <v>111</v>
      </c>
      <c r="G42" s="152">
        <f>G$24*(1-(1-G$30/G$24)*((G$126/G$111)/(G$151/G$111)))</f>
        <v>0.94224762667141304</v>
      </c>
      <c r="H42" s="151" t="s">
        <v>111</v>
      </c>
      <c r="I42" s="152">
        <f>I$24*(1-(1-I$30/I$24)*((I$126/I$111)/(I$151/I$111)))</f>
        <v>1.195506182722202</v>
      </c>
      <c r="J42" s="151" t="s">
        <v>111</v>
      </c>
      <c r="K42" s="152">
        <f>K$24*(1-(1-K$30/K$24)*((K$126/K$111)/(K$118/K$111)))</f>
        <v>1.9238843448067207</v>
      </c>
      <c r="L42" s="153" t="s">
        <v>109</v>
      </c>
      <c r="M42" s="152">
        <f>M$24*(1-(1-M$30/M$24)*((M$126/M$111)/(M$118/M$111)))</f>
        <v>3.4629918206520962</v>
      </c>
      <c r="N42" s="153" t="s">
        <v>109</v>
      </c>
      <c r="O42" s="154">
        <f>M30/M24*O24*((M111/M126)/(O111/O126))</f>
        <v>7.0540191048262644</v>
      </c>
      <c r="P42" s="133"/>
      <c r="R42" s="130" t="s">
        <v>107</v>
      </c>
      <c r="S42" s="155">
        <f>T42</f>
        <v>1.454395140942903</v>
      </c>
      <c r="T42" s="156">
        <f>$X$44*U42+$X$45</f>
        <v>1.454395140942903</v>
      </c>
      <c r="U42" s="157">
        <f>W126</f>
        <v>2.059267107699134E-2</v>
      </c>
      <c r="Z42" s="158">
        <v>15.647</v>
      </c>
      <c r="AA42" s="159">
        <v>2.2736000000000001</v>
      </c>
    </row>
    <row r="43" spans="1:37">
      <c r="A43" s="150"/>
      <c r="B43" s="150" t="s">
        <v>101</v>
      </c>
      <c r="C43" s="150"/>
      <c r="D43" s="160">
        <f>E42*5</f>
        <v>3.8573051456983496</v>
      </c>
      <c r="E43" s="152">
        <f>E$25*(1-(1-E$31/E$25)*((E$127/E$112)/(E$152/E$112)))</f>
        <v>0.42629042470590517</v>
      </c>
      <c r="F43" s="160">
        <f>G42*5</f>
        <v>4.7112381333570656</v>
      </c>
      <c r="G43" s="152">
        <f>G$25*(1-(1-G$31/G$25)*((G$127/G$112)/(G$152/G$112)))</f>
        <v>0.50786303088238149</v>
      </c>
      <c r="H43" s="160">
        <f>I42*5</f>
        <v>5.9775309136110097</v>
      </c>
      <c r="I43" s="152">
        <f>I$25*(1-(1-I$31/I$25)*((I$127/I$112)/(I$152/I$112)))</f>
        <v>0.595578101666699</v>
      </c>
      <c r="J43" s="160">
        <f>K42*5</f>
        <v>9.6194217240336037</v>
      </c>
      <c r="K43" s="152">
        <f>K$25*(1-(1-K$31/K$25)*((K$127/K$112)/(K$119/K$112)))</f>
        <v>1.1539706473368763</v>
      </c>
      <c r="L43" s="161">
        <f>5*M42</f>
        <v>17.314959103260481</v>
      </c>
      <c r="M43" s="152">
        <f>M$25*(1-(1-M$31/M$25)*((M$127/M$112)/(M$119/M$112)))</f>
        <v>1.9201670306726033</v>
      </c>
      <c r="N43" s="161">
        <f>5*O42</f>
        <v>35.270095524131321</v>
      </c>
      <c r="O43" s="154">
        <f>M31/M25*O25*((M112/M127)/(O112/O127))</f>
        <v>4.0872444202910749</v>
      </c>
      <c r="P43" s="133"/>
      <c r="R43" s="161">
        <f>5*S42</f>
        <v>7.2719757047145155</v>
      </c>
      <c r="S43" s="155">
        <f>T43</f>
        <v>0.7854410869716405</v>
      </c>
      <c r="T43" s="162">
        <f>$Y$44*U43+$Y$45</f>
        <v>0.7854410869716405</v>
      </c>
      <c r="U43" s="157">
        <f>W127</f>
        <v>6.0738890072920007E-2</v>
      </c>
      <c r="Z43" s="163">
        <v>0.96389999999999998</v>
      </c>
      <c r="AA43" s="164">
        <v>0.51659999999999995</v>
      </c>
    </row>
    <row r="44" spans="1:37">
      <c r="A44" s="150"/>
      <c r="B44" s="150" t="s">
        <v>102</v>
      </c>
      <c r="C44" s="150"/>
      <c r="D44" s="160">
        <f>D43+5*E43</f>
        <v>5.9887572692278752</v>
      </c>
      <c r="E44" s="165">
        <f>E$32/E$31*E43</f>
        <v>0.42629042470590517</v>
      </c>
      <c r="F44" s="160">
        <f>F43+5*G43</f>
        <v>7.2505532877689731</v>
      </c>
      <c r="G44" s="165">
        <f>G$32/G$31*G43</f>
        <v>0.42886211496734439</v>
      </c>
      <c r="H44" s="160">
        <f>H43+5*I43</f>
        <v>8.9554214219445036</v>
      </c>
      <c r="I44" s="165">
        <f>I$32/I$31*I43</f>
        <v>0.42701826157235018</v>
      </c>
      <c r="J44" s="160">
        <f>J43+5*K43</f>
        <v>15.389274960717986</v>
      </c>
      <c r="K44" s="165">
        <f>K$32/K$31*K43</f>
        <v>0.76590972168376747</v>
      </c>
      <c r="L44" s="161">
        <f>L43+5*M43</f>
        <v>26.915794256623499</v>
      </c>
      <c r="M44" s="165">
        <f>M$32/M$31*M43</f>
        <v>1.3788433464936249</v>
      </c>
      <c r="N44" s="161">
        <f>N43+5*O43</f>
        <v>55.706317625586692</v>
      </c>
      <c r="O44" s="166">
        <f>O43*O26/O25</f>
        <v>0.48657671670131841</v>
      </c>
      <c r="P44" s="133"/>
      <c r="R44" s="161">
        <f>R43+5*S43</f>
        <v>11.199181139572719</v>
      </c>
      <c r="S44" s="167">
        <f>$S$32/$S$31*S43</f>
        <v>0.52362739131442693</v>
      </c>
      <c r="X44" s="168">
        <f>Z44</f>
        <v>15.481</v>
      </c>
      <c r="Y44" s="169">
        <f>AA44</f>
        <v>2.1343999999999999</v>
      </c>
      <c r="Z44" s="170">
        <v>15.481</v>
      </c>
      <c r="AA44" s="171">
        <v>2.1343999999999999</v>
      </c>
      <c r="AJ44" s="158">
        <v>32.406999999999996</v>
      </c>
      <c r="AK44" s="159">
        <v>4.8224</v>
      </c>
    </row>
    <row r="45" spans="1:37">
      <c r="A45" s="150"/>
      <c r="B45" s="150" t="s">
        <v>103</v>
      </c>
      <c r="C45" s="150"/>
      <c r="D45" s="160">
        <f>D44+5*E44</f>
        <v>8.1202093927574008</v>
      </c>
      <c r="E45" s="165">
        <f>E$33/E$32*E44</f>
        <v>0.42629042470590517</v>
      </c>
      <c r="F45" s="160">
        <f>F44+5*G44</f>
        <v>9.3948638626056962</v>
      </c>
      <c r="G45" s="165">
        <f>G$33/G$32*G44</f>
        <v>0.42886211496734439</v>
      </c>
      <c r="H45" s="160">
        <f>H44+5*I44</f>
        <v>11.090512729806255</v>
      </c>
      <c r="I45" s="165">
        <f>I$33/I$32*I44</f>
        <v>0.42701826157235018</v>
      </c>
      <c r="J45" s="160">
        <f>J44+5*K44</f>
        <v>19.218823569136823</v>
      </c>
      <c r="K45" s="165">
        <f>K$33/K$32*K44</f>
        <v>0.76590972168376747</v>
      </c>
      <c r="L45" s="161">
        <f>L44+5*M44</f>
        <v>33.810010989091623</v>
      </c>
      <c r="M45" s="165">
        <f>M$33/M$32*M44</f>
        <v>0.38301204069267353</v>
      </c>
      <c r="N45" s="161">
        <f>N44+5*O44</f>
        <v>58.139201209093287</v>
      </c>
      <c r="O45" s="166">
        <f>O44*O27/O26</f>
        <v>0.48657671670131841</v>
      </c>
      <c r="P45" s="133"/>
      <c r="R45" s="161">
        <f>R44+5*S44</f>
        <v>13.817318096144854</v>
      </c>
      <c r="S45" s="167">
        <f>$S$33/$S$32*S44</f>
        <v>0.52362739131442693</v>
      </c>
      <c r="X45" s="168">
        <f>Z45</f>
        <v>1.1355999999999999</v>
      </c>
      <c r="Y45" s="169">
        <f>AA45</f>
        <v>0.65580000000000005</v>
      </c>
      <c r="Z45" s="172">
        <v>1.1355999999999999</v>
      </c>
      <c r="AA45" s="173">
        <v>0.65580000000000005</v>
      </c>
      <c r="AJ45" s="163">
        <v>0.84</v>
      </c>
      <c r="AK45" s="164">
        <v>0.43630000000000002</v>
      </c>
    </row>
    <row r="46" spans="1:37">
      <c r="A46" s="150"/>
      <c r="B46" s="150" t="s">
        <v>104</v>
      </c>
      <c r="C46" s="150"/>
      <c r="D46" s="160">
        <f>D45+5*E45</f>
        <v>10.251661516286926</v>
      </c>
      <c r="E46" s="165">
        <f>E$34/E$33*E45</f>
        <v>0.42629042470590517</v>
      </c>
      <c r="F46" s="160">
        <f>F45+5*G45</f>
        <v>11.539174437442419</v>
      </c>
      <c r="G46" s="165">
        <f>G$34/G$33*G45</f>
        <v>0.42886211496734439</v>
      </c>
      <c r="H46" s="160">
        <f>H45+5*I45</f>
        <v>13.225604037668006</v>
      </c>
      <c r="I46" s="165">
        <f>I$34/I$33*I45</f>
        <v>0.42701826157235018</v>
      </c>
      <c r="J46" s="160">
        <f>J45+5*K45</f>
        <v>23.04837217755566</v>
      </c>
      <c r="K46" s="165">
        <f>K$34/K$33*K45</f>
        <v>0.3880609256531089</v>
      </c>
      <c r="L46" s="161">
        <f>L45+5*M45</f>
        <v>35.725071192554992</v>
      </c>
      <c r="M46" s="165">
        <f>M$34/M$33*M45</f>
        <v>0.38811886790190919</v>
      </c>
      <c r="N46" s="161">
        <f>N45+5*O45</f>
        <v>60.572084792599881</v>
      </c>
      <c r="O46" s="166">
        <f>O45*O28/O27</f>
        <v>0.48657671670131841</v>
      </c>
      <c r="P46" s="133"/>
      <c r="R46" s="161">
        <f>R45+5*S45</f>
        <v>16.435455052716989</v>
      </c>
      <c r="S46" s="167">
        <f>$S$34/$S$33*S45</f>
        <v>0.26181369565721346</v>
      </c>
    </row>
    <row r="47" spans="1:37"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33"/>
      <c r="Q47" s="147"/>
      <c r="R47" s="148"/>
      <c r="S47" s="148"/>
    </row>
    <row r="48" spans="1:37">
      <c r="A48" s="174" t="s">
        <v>112</v>
      </c>
      <c r="B48" t="s">
        <v>99</v>
      </c>
      <c r="D48" s="130" t="s">
        <v>107</v>
      </c>
      <c r="E48" s="155">
        <f>E$24*(1-(1-E$30/E$24)*((E$126/E$111)/(E$118/E$111)))</f>
        <v>0.69557186428625561</v>
      </c>
      <c r="F48" s="130" t="s">
        <v>107</v>
      </c>
      <c r="G48" s="155">
        <f>G$24*(1-(1-G$30/G$24)*((G$126/G$111)/(G$118/G$111)))</f>
        <v>0.84911092435131363</v>
      </c>
      <c r="H48" s="130" t="s">
        <v>107</v>
      </c>
      <c r="I48" s="155">
        <f>I$24*(1-(1-I$30/I$24)*((I$126/I$111)/(I$118/I$111)))</f>
        <v>1.0747734204554069</v>
      </c>
      <c r="J48" s="130" t="s">
        <v>107</v>
      </c>
      <c r="K48" s="155">
        <f>K$24*(1-(1-K$30/K$24)*((K$126/K$111)/(K$118/K$111)))</f>
        <v>1.9238843448067207</v>
      </c>
      <c r="L48" s="130" t="s">
        <v>107</v>
      </c>
      <c r="M48" s="155">
        <f>M$24*(1-(1-M$42/M$24)*((M$126/M$111)/(M$118/M$111)))</f>
        <v>3.5363925053454714</v>
      </c>
      <c r="N48" s="130" t="s">
        <v>107</v>
      </c>
      <c r="O48" s="155">
        <f>O$24*(1-(1-O$42/O$24)*((O$126/O$111)/(O$118/O$111)))</f>
        <v>7.0855861683440295</v>
      </c>
      <c r="P48" s="133"/>
      <c r="R48" s="130" t="s">
        <v>107</v>
      </c>
      <c r="S48" s="155">
        <f>T48</f>
        <v>1.4786786606871318</v>
      </c>
      <c r="T48" s="156">
        <f>$X$44*U48+$X$45</f>
        <v>1.4786786606871318</v>
      </c>
      <c r="U48" s="157">
        <f>W118</f>
        <v>2.2161272571999992E-2</v>
      </c>
    </row>
    <row r="49" spans="1:41">
      <c r="B49" t="s">
        <v>101</v>
      </c>
      <c r="D49" s="161">
        <f>E48*5</f>
        <v>3.4778593214312781</v>
      </c>
      <c r="E49" s="155">
        <f>E$25*(1-(1-E$31/E$25)*((E$127/E$112)/(E$119/E$112)))</f>
        <v>0.38777426400114912</v>
      </c>
      <c r="F49" s="161">
        <f>G48*5</f>
        <v>4.2455546217565683</v>
      </c>
      <c r="G49" s="155">
        <f>G$25*(1-(1-G$31/G$25)*((G$127/G$112)/(G$119/G$112)))</f>
        <v>0.45971783000143635</v>
      </c>
      <c r="H49" s="161">
        <f>I48*5</f>
        <v>5.3738671022770346</v>
      </c>
      <c r="I49" s="155">
        <f>I$25*(1-(1-I$31/I$25)*((I$127/I$112)/(I$119/I$112)))</f>
        <v>0.54101354066829455</v>
      </c>
      <c r="J49" s="161">
        <f>K48*5</f>
        <v>9.6194217240336037</v>
      </c>
      <c r="K49" s="155">
        <f>K$25*(1-(1-K$31/K$25)*((K$127/K$112)/(K$119/K$112)))</f>
        <v>1.1539706473368763</v>
      </c>
      <c r="L49" s="161">
        <f>M48*5</f>
        <v>17.681962526727357</v>
      </c>
      <c r="M49" s="155">
        <f>M$25*(1-(1-M$43/M$25)*((M$127/M$112)/(M$119/M$112)))</f>
        <v>1.9577318188402812</v>
      </c>
      <c r="N49" s="161">
        <f>O48*5</f>
        <v>35.427930841720148</v>
      </c>
      <c r="O49" s="155">
        <f>O$25*(1-(1-O$43/O$25)*((O$127/O$112)/(O$119/O$112)))</f>
        <v>4.0945493506599062</v>
      </c>
      <c r="P49" s="133"/>
      <c r="R49" s="161">
        <f>5*S48</f>
        <v>7.3933933034356594</v>
      </c>
      <c r="S49" s="155">
        <f>T49</f>
        <v>0.79442177243155832</v>
      </c>
      <c r="T49" s="162">
        <f>$Y$44*U49+$Y$45</f>
        <v>0.79442177243155832</v>
      </c>
      <c r="U49" s="157">
        <f>W119</f>
        <v>6.4946482585999971E-2</v>
      </c>
    </row>
    <row r="50" spans="1:41">
      <c r="B50" t="s">
        <v>102</v>
      </c>
      <c r="D50" s="161">
        <f>D49+5*E49</f>
        <v>5.4167306414370238</v>
      </c>
      <c r="E50" s="167">
        <f>E$32/E$31*E49</f>
        <v>0.38777426400114912</v>
      </c>
      <c r="F50" s="161">
        <f>F49+5*G49</f>
        <v>6.5441437717637498</v>
      </c>
      <c r="G50" s="167">
        <f>G$32/G$31*G49</f>
        <v>0.38820616755676846</v>
      </c>
      <c r="H50" s="161">
        <f>H49+5*I49</f>
        <v>8.0789348056185073</v>
      </c>
      <c r="I50" s="167">
        <f>I$32/I$31*I49</f>
        <v>0.38789650085651306</v>
      </c>
      <c r="J50" s="161">
        <f>J49+5*K49</f>
        <v>15.389274960717986</v>
      </c>
      <c r="K50" s="167">
        <f>K$32/K$31*K49</f>
        <v>0.76590972168376747</v>
      </c>
      <c r="L50" s="161">
        <f>L49+5*M49</f>
        <v>27.470621620928764</v>
      </c>
      <c r="M50" s="167">
        <f>M$44/M$43*M49</f>
        <v>1.4058180614012661</v>
      </c>
      <c r="N50" s="161">
        <f>N49+5*O49</f>
        <v>55.90067759501968</v>
      </c>
      <c r="O50" s="167">
        <f>O$44/O$43*O49</f>
        <v>0.4874463512690364</v>
      </c>
      <c r="P50" s="133"/>
      <c r="R50" s="161">
        <f>R49+5*S49</f>
        <v>11.365502165593451</v>
      </c>
      <c r="S50" s="167">
        <f>$S$32/$S$31*S49</f>
        <v>0.52961451495437217</v>
      </c>
    </row>
    <row r="51" spans="1:41">
      <c r="B51" t="s">
        <v>103</v>
      </c>
      <c r="D51" s="161">
        <f>D50+5*E50</f>
        <v>7.355601961442769</v>
      </c>
      <c r="E51" s="167">
        <f>E$33/E$32*E50</f>
        <v>0.38777426400114912</v>
      </c>
      <c r="F51" s="161">
        <f>F50+5*G50</f>
        <v>8.4851746095475917</v>
      </c>
      <c r="G51" s="167">
        <f>G$33/G$32*G50</f>
        <v>0.38820616755676846</v>
      </c>
      <c r="H51" s="161">
        <f>H50+5*I50</f>
        <v>10.018417309901073</v>
      </c>
      <c r="I51" s="167">
        <f>I$33/I$32*I50</f>
        <v>0.38789650085651306</v>
      </c>
      <c r="J51" s="161">
        <f>J50+5*K50</f>
        <v>19.218823569136823</v>
      </c>
      <c r="K51" s="167">
        <f>K$33/K$32*K50</f>
        <v>0.76590972168376747</v>
      </c>
      <c r="L51" s="161">
        <f>L50+5*M50</f>
        <v>34.499711927935095</v>
      </c>
      <c r="M51" s="167">
        <f>M$45/M$44*M50</f>
        <v>0.39050501705590718</v>
      </c>
      <c r="N51" s="161">
        <f>N50+5*O50</f>
        <v>58.337909351364864</v>
      </c>
      <c r="O51" s="167">
        <f>O$45/O$44*O50</f>
        <v>0.4874463512690364</v>
      </c>
      <c r="P51" s="133"/>
      <c r="R51" s="161">
        <f>R50+5*S50</f>
        <v>14.013574740365312</v>
      </c>
      <c r="S51" s="167">
        <f>$S$33/$S$32*S50</f>
        <v>0.52961451495437217</v>
      </c>
    </row>
    <row r="52" spans="1:41">
      <c r="B52" t="s">
        <v>104</v>
      </c>
      <c r="D52" s="161">
        <f>D51+5*E51</f>
        <v>9.2944732814485143</v>
      </c>
      <c r="E52" s="167">
        <f>E$34/E$33*E51</f>
        <v>0.38777426400114912</v>
      </c>
      <c r="F52" s="161">
        <f>F51+5*G51</f>
        <v>10.426205447331434</v>
      </c>
      <c r="G52" s="167">
        <f>G$34/G$33*G51</f>
        <v>0.38820616755676846</v>
      </c>
      <c r="H52" s="161">
        <f>H51+5*I51</f>
        <v>11.957899814183639</v>
      </c>
      <c r="I52" s="167">
        <f>I$34/I$33*I51</f>
        <v>0.38789650085651306</v>
      </c>
      <c r="J52" s="161">
        <f>J51+5*K51</f>
        <v>23.04837217755566</v>
      </c>
      <c r="K52" s="167">
        <f>K$34/K$33*K51</f>
        <v>0.3880609256531089</v>
      </c>
      <c r="L52" s="161">
        <f>L51+5*M51</f>
        <v>36.452237013214628</v>
      </c>
      <c r="M52" s="167">
        <f>M$46/M$45*M51</f>
        <v>0.39571175061665265</v>
      </c>
      <c r="N52" s="161">
        <f>N51+5*O51</f>
        <v>60.775141107710049</v>
      </c>
      <c r="O52" s="167">
        <f>O$46/O$45*O51</f>
        <v>0.4874463512690364</v>
      </c>
      <c r="P52" s="133"/>
      <c r="R52" s="161">
        <f>R51+5*S51</f>
        <v>16.661647315137174</v>
      </c>
      <c r="S52" s="167">
        <f>$S$34/$S$33*S51</f>
        <v>0.26480725747718609</v>
      </c>
    </row>
    <row r="53" spans="1:41">
      <c r="D53" s="175"/>
      <c r="E53" s="175"/>
      <c r="F53" s="175"/>
      <c r="G53" s="175"/>
      <c r="H53" s="175"/>
      <c r="I53" s="175"/>
      <c r="J53" s="175"/>
      <c r="K53" s="175"/>
      <c r="L53" s="161"/>
      <c r="M53" s="166"/>
      <c r="N53" s="161"/>
      <c r="O53" s="166"/>
      <c r="P53" s="133"/>
      <c r="R53" s="176"/>
      <c r="S53" s="176"/>
    </row>
    <row r="54" spans="1:41">
      <c r="A54" s="177" t="s">
        <v>113</v>
      </c>
      <c r="B54" t="s">
        <v>99</v>
      </c>
      <c r="D54" s="130" t="s">
        <v>107</v>
      </c>
      <c r="E54" s="155">
        <f>E42/$S42*$S54</f>
        <v>0.66686121529155196</v>
      </c>
      <c r="F54" s="130" t="s">
        <v>107</v>
      </c>
      <c r="G54" s="155">
        <f>G42/$S42*$S54</f>
        <v>0.81449143079645969</v>
      </c>
      <c r="H54" s="130" t="s">
        <v>107</v>
      </c>
      <c r="I54" s="155">
        <f>I42/$S42*$S54</f>
        <v>1.0334115085343543</v>
      </c>
      <c r="J54" s="130" t="s">
        <v>107</v>
      </c>
      <c r="K54" s="155">
        <f>K42/$S42*$S54</f>
        <v>1.6630313182364596</v>
      </c>
      <c r="L54" s="130" t="s">
        <v>107</v>
      </c>
      <c r="M54" s="155">
        <f>M42/$S42*$S54</f>
        <v>2.993456372825626</v>
      </c>
      <c r="N54" s="130" t="s">
        <v>107</v>
      </c>
      <c r="O54" s="155">
        <f>O42/$S42*$S54</f>
        <v>6.0975883100410222</v>
      </c>
      <c r="P54" s="133"/>
      <c r="R54" s="130" t="s">
        <v>107</v>
      </c>
      <c r="S54" s="155">
        <f>T54</f>
        <v>1.2571985810934845</v>
      </c>
      <c r="T54" s="156">
        <f>$X$44*U54+$X$45</f>
        <v>1.2571985810934845</v>
      </c>
      <c r="U54" s="157">
        <f>W134</f>
        <v>7.8546980875579403E-3</v>
      </c>
    </row>
    <row r="55" spans="1:41">
      <c r="B55" t="s">
        <v>101</v>
      </c>
      <c r="D55" s="161">
        <f>E54*5</f>
        <v>3.3343060764577599</v>
      </c>
      <c r="E55" s="155">
        <f>E43/$S43*$S55</f>
        <v>0.3814257537947679</v>
      </c>
      <c r="F55" s="161">
        <f>G54*5</f>
        <v>4.0724571539822989</v>
      </c>
      <c r="G55" s="155">
        <f>G43/$S43*$S55</f>
        <v>0.45441330171196892</v>
      </c>
      <c r="H55" s="161">
        <f>I54*5</f>
        <v>5.1670575426717713</v>
      </c>
      <c r="I55" s="155">
        <f>I43/$S43*$S55</f>
        <v>0.53289685436542422</v>
      </c>
      <c r="J55" s="161">
        <f>K54*5</f>
        <v>8.3151565911822978</v>
      </c>
      <c r="K55" s="155">
        <f>K43/$S43*$S55</f>
        <v>1.0325217234732955</v>
      </c>
      <c r="L55" s="161">
        <f>M54*5</f>
        <v>14.967281864128131</v>
      </c>
      <c r="M55" s="155">
        <f>M43/$S43*$S55</f>
        <v>1.7180802444517431</v>
      </c>
      <c r="N55" s="161">
        <f>O54*5</f>
        <v>30.487941550205111</v>
      </c>
      <c r="O55" s="155">
        <f>O43/$S43*$S55</f>
        <v>3.6570849205175375</v>
      </c>
      <c r="P55" s="133"/>
      <c r="R55" s="161">
        <f>5*S54</f>
        <v>6.2859929054674222</v>
      </c>
      <c r="S55" s="155">
        <f>T55</f>
        <v>0.70277782773615705</v>
      </c>
      <c r="T55" s="162">
        <f>$Y$44*U55+$Y$45</f>
        <v>0.70277782773615705</v>
      </c>
      <c r="U55" s="157">
        <f>W135</f>
        <v>2.2009851825410886E-2</v>
      </c>
    </row>
    <row r="56" spans="1:41">
      <c r="B56" t="s">
        <v>102</v>
      </c>
      <c r="D56" s="161">
        <f>D55+5*E55</f>
        <v>5.2414348454315993</v>
      </c>
      <c r="E56" s="167">
        <f>E$32/E$31*E55</f>
        <v>0.3814257537947679</v>
      </c>
      <c r="F56" s="161">
        <f>F55+5*G55</f>
        <v>6.3445236625421435</v>
      </c>
      <c r="G56" s="167">
        <f>G$32/G$31*G55</f>
        <v>0.3837267881123293</v>
      </c>
      <c r="H56" s="161">
        <f>H55+5*I55</f>
        <v>7.8315418144988929</v>
      </c>
      <c r="I56" s="167">
        <f>I$32/I$31*I55</f>
        <v>0.3820769899223796</v>
      </c>
      <c r="J56" s="161">
        <f>J55+5*K55</f>
        <v>13.477765208548774</v>
      </c>
      <c r="K56" s="167">
        <f>K$32/K$31*K55</f>
        <v>0.68530202885395719</v>
      </c>
      <c r="L56" s="161">
        <f>L55+5*M55</f>
        <v>23.557683086386845</v>
      </c>
      <c r="M56" s="167">
        <f>M$44/M$43*M55</f>
        <v>1.2337278351116243</v>
      </c>
      <c r="N56" s="161">
        <f>N55+5*O55</f>
        <v>48.773366152792804</v>
      </c>
      <c r="O56" s="167">
        <f>O$44/O$43*O55</f>
        <v>0.43536725244256397</v>
      </c>
      <c r="P56" s="133"/>
      <c r="R56" s="161">
        <f>R55+5*S55</f>
        <v>9.7998820441482071</v>
      </c>
      <c r="S56" s="167">
        <f>$S$32/$S$31*S55</f>
        <v>0.46851855182410468</v>
      </c>
    </row>
    <row r="57" spans="1:41">
      <c r="B57" t="s">
        <v>103</v>
      </c>
      <c r="D57" s="161">
        <f>D56+5*E56</f>
        <v>7.1485636144054387</v>
      </c>
      <c r="E57" s="167">
        <f>E$33/E$32*E56</f>
        <v>0.3814257537947679</v>
      </c>
      <c r="F57" s="161">
        <f>F56+5*G56</f>
        <v>8.2631576031037905</v>
      </c>
      <c r="G57" s="167">
        <f>G$33/G$32*G56</f>
        <v>0.3837267881123293</v>
      </c>
      <c r="H57" s="161">
        <f>H56+5*I56</f>
        <v>9.7419267641107901</v>
      </c>
      <c r="I57" s="167">
        <f>I$33/I$32*I56</f>
        <v>0.3820769899223796</v>
      </c>
      <c r="J57" s="161">
        <f>J56+5*K56</f>
        <v>16.904275352818559</v>
      </c>
      <c r="K57" s="167">
        <f>K$33/K$32*K56</f>
        <v>0.68530202885395719</v>
      </c>
      <c r="L57" s="161">
        <f>L56+5*M56</f>
        <v>29.726322261944965</v>
      </c>
      <c r="M57" s="167">
        <f>M$45/M$44*M56</f>
        <v>0.34270217641989559</v>
      </c>
      <c r="N57" s="161">
        <f>N56+5*O56</f>
        <v>50.95020241500562</v>
      </c>
      <c r="O57" s="167">
        <f>O$45/O$44*O56</f>
        <v>0.43536725244256397</v>
      </c>
      <c r="P57" s="133"/>
      <c r="R57" s="161">
        <f>R56+5*S56</f>
        <v>12.14247480326873</v>
      </c>
      <c r="S57" s="167">
        <f>$S$33/$S$32*S56</f>
        <v>0.46851855182410468</v>
      </c>
    </row>
    <row r="58" spans="1:41">
      <c r="B58" t="s">
        <v>104</v>
      </c>
      <c r="D58" s="161">
        <f>D57+5*E57</f>
        <v>9.0556923833792773</v>
      </c>
      <c r="E58" s="167">
        <f>E$34/E$33*E57</f>
        <v>0.3814257537947679</v>
      </c>
      <c r="F58" s="161">
        <f>F57+5*G57</f>
        <v>10.181791543665437</v>
      </c>
      <c r="G58" s="167">
        <f>G$34/G$33*G57</f>
        <v>0.3837267881123293</v>
      </c>
      <c r="H58" s="161">
        <f>H57+5*I57</f>
        <v>11.652311713722689</v>
      </c>
      <c r="I58" s="167">
        <f>I$34/I$33*I57</f>
        <v>0.3820769899223796</v>
      </c>
      <c r="J58" s="161">
        <f>J57+5*K57</f>
        <v>20.330785497088343</v>
      </c>
      <c r="K58" s="167">
        <f>K$34/K$33*K57</f>
        <v>0.34721969461933833</v>
      </c>
      <c r="L58" s="161">
        <f>L57+5*M57</f>
        <v>31.439833144044442</v>
      </c>
      <c r="M58" s="167">
        <f>M$46/M$45*M57</f>
        <v>0.34727153877216088</v>
      </c>
      <c r="N58" s="161">
        <f>N57+5*O57</f>
        <v>53.127038677218437</v>
      </c>
      <c r="O58" s="167">
        <f>O$46/O$45*O57</f>
        <v>0.43536725244256397</v>
      </c>
      <c r="P58" s="133"/>
      <c r="R58" s="161">
        <f>R57+5*S57</f>
        <v>14.485067562389254</v>
      </c>
      <c r="S58" s="167">
        <f>$S$34/$S$33*S57</f>
        <v>0.23425927591205234</v>
      </c>
      <c r="T58" s="178"/>
    </row>
    <row r="59" spans="1:41">
      <c r="D59" s="148"/>
      <c r="E59" s="148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33"/>
      <c r="Q59" s="147"/>
      <c r="R59" s="148"/>
      <c r="S59" s="148"/>
      <c r="T59" s="178"/>
    </row>
    <row r="60" spans="1:41">
      <c r="A60" s="174" t="s">
        <v>114</v>
      </c>
      <c r="B60" t="s">
        <v>99</v>
      </c>
      <c r="D60" s="130" t="s">
        <v>107</v>
      </c>
      <c r="E60" s="155">
        <f>E$24*(1-(1-E$30/E$24)*((E$126/E$111)/(E$151/E$111)))</f>
        <v>0.77146102913966996</v>
      </c>
      <c r="F60" s="130" t="s">
        <v>107</v>
      </c>
      <c r="G60" s="155">
        <f>G$24*(1-(1-G$30/G$24)*((G$126/G$111)/(G$151/G$111)))</f>
        <v>0.94224762667141304</v>
      </c>
      <c r="H60" s="130" t="s">
        <v>107</v>
      </c>
      <c r="I60" s="155">
        <f>I$24*(1-(1-I$30/I$24)*((I$126/I$111)/(I$151/I$111)))</f>
        <v>1.195506182722202</v>
      </c>
      <c r="J60" s="130" t="s">
        <v>107</v>
      </c>
      <c r="K60" s="155">
        <f>K$24*(1-(1-K$30/K$24)*((K$126/K$111)/(K$151/K$111)))</f>
        <v>2.1377538093936153</v>
      </c>
      <c r="L60" s="130" t="s">
        <v>107</v>
      </c>
      <c r="M60" s="155">
        <f>M$24*(1-(1-M$42/M$24)*((M$126/M$111)/(M$151/M$111)))</f>
        <v>3.8941092538767084</v>
      </c>
      <c r="N60" s="130" t="s">
        <v>107</v>
      </c>
      <c r="O60" s="155">
        <f>O$24*(1-(1-O$42/O$24)*((O$126/O$111)/(O$151/O$111)))</f>
        <v>7.2394276123227241</v>
      </c>
      <c r="P60" s="130"/>
      <c r="R60" s="130" t="s">
        <v>107</v>
      </c>
      <c r="S60" s="155">
        <f>T60</f>
        <v>1.6812316519263795</v>
      </c>
      <c r="T60" s="156">
        <f>$X$44*U60+$X$45</f>
        <v>1.6812316519263795</v>
      </c>
      <c r="U60" s="157">
        <f>W151</f>
        <v>3.5245245909591078E-2</v>
      </c>
    </row>
    <row r="61" spans="1:41">
      <c r="B61" t="s">
        <v>101</v>
      </c>
      <c r="D61" s="161">
        <f>E60*5</f>
        <v>3.8573051456983496</v>
      </c>
      <c r="E61" s="155">
        <f>E$25*(1-(1-E$31/E$25)*((E$127/E$112)/(E$152/E$112)))</f>
        <v>0.42629042470590517</v>
      </c>
      <c r="F61" s="161">
        <f>G60*5</f>
        <v>4.7112381333570656</v>
      </c>
      <c r="G61" s="155">
        <f>G$25*(1-(1-G$31/G$25)*((G$127/G$112)/(G$152/G$112)))</f>
        <v>0.50786303088238149</v>
      </c>
      <c r="H61" s="161">
        <f>I60*5</f>
        <v>5.9775309136110097</v>
      </c>
      <c r="I61" s="155">
        <f>I$25*(1-(1-I$31/I$25)*((I$127/I$112)/(I$152/I$112)))</f>
        <v>0.595578101666699</v>
      </c>
      <c r="J61" s="161">
        <f>K60*5</f>
        <v>10.688769046968076</v>
      </c>
      <c r="K61" s="155">
        <f>K$25*(1-(1-K$31/K$25)*((K$127/K$112)/(K$152/K$112)))</f>
        <v>1.2727288095098743</v>
      </c>
      <c r="L61" s="161">
        <f>M60*5</f>
        <v>19.47054626938354</v>
      </c>
      <c r="M61" s="155">
        <f>M$25*(1-(1-M$43/M$25)*((M$127/M$112)/(M$152/M$112)))</f>
        <v>2.1438396507446971</v>
      </c>
      <c r="N61" s="161">
        <f>O60*5</f>
        <v>36.197138061613622</v>
      </c>
      <c r="O61" s="155">
        <f>O$25*(1-(1-O$43/O$25)*((O$127/O$112)/(O$152/O$112)))</f>
        <v>4.1307402842301304</v>
      </c>
      <c r="P61" s="130"/>
      <c r="R61" s="161">
        <f>5*S60</f>
        <v>8.4061582596318978</v>
      </c>
      <c r="S61" s="155">
        <f>T61</f>
        <v>0.86685711672501231</v>
      </c>
      <c r="T61" s="162">
        <f>$Y$44*U61+$Y$45</f>
        <v>0.86685711672501231</v>
      </c>
      <c r="U61" s="157">
        <f>W152</f>
        <v>9.8883581674012525E-2</v>
      </c>
      <c r="AB61" s="179">
        <f>$E$24</f>
        <v>0.9</v>
      </c>
      <c r="AC61" s="180">
        <f>$E$111</f>
        <v>1.3826000000000003E-3</v>
      </c>
      <c r="AE61" s="181">
        <f>$E$25</f>
        <v>0.5</v>
      </c>
      <c r="AF61" s="180">
        <f>$E$112</f>
        <v>1.1302600000000003E-2</v>
      </c>
      <c r="AG61" s="180"/>
      <c r="AI61" s="179">
        <f>$E$24</f>
        <v>0.9</v>
      </c>
      <c r="AJ61" s="180">
        <f>$AK$111</f>
        <v>3.3749999999999995E-3</v>
      </c>
      <c r="AL61" s="179">
        <f>$E$25</f>
        <v>0.5</v>
      </c>
      <c r="AM61" s="180">
        <f>$AK$112</f>
        <v>1.6695000000000002E-2</v>
      </c>
      <c r="AN61" s="180"/>
      <c r="AO61" s="180"/>
    </row>
    <row r="62" spans="1:41">
      <c r="B62" t="s">
        <v>102</v>
      </c>
      <c r="D62" s="161">
        <f>D61+5*E61</f>
        <v>5.9887572692278752</v>
      </c>
      <c r="E62" s="167">
        <f>E$32/E$31*E61</f>
        <v>0.42629042470590517</v>
      </c>
      <c r="F62" s="161">
        <f>F61+5*G61</f>
        <v>7.2505532877689731</v>
      </c>
      <c r="G62" s="167">
        <f>G$32/G$31*G61</f>
        <v>0.42886211496734439</v>
      </c>
      <c r="H62" s="161">
        <f>H61+5*I61</f>
        <v>8.9554214219445036</v>
      </c>
      <c r="I62" s="167">
        <f>I$32/I$31*I61</f>
        <v>0.42701826157235018</v>
      </c>
      <c r="J62" s="161">
        <f>J61+5*K61</f>
        <v>17.052413094517448</v>
      </c>
      <c r="K62" s="167">
        <f>K$32/K$31*K61</f>
        <v>0.84473151073664232</v>
      </c>
      <c r="L62" s="161">
        <f>L61+5*M61</f>
        <v>30.189744523107024</v>
      </c>
      <c r="M62" s="167">
        <f>M$44/M$43*M61</f>
        <v>1.539459323673054</v>
      </c>
      <c r="N62" s="161">
        <f>N61+5*O61</f>
        <v>56.850839482764272</v>
      </c>
      <c r="O62" s="167">
        <f>O$44/O$43*O61</f>
        <v>0.49175479574168218</v>
      </c>
      <c r="P62" s="130"/>
      <c r="R62" s="161">
        <f>R61+5*S61</f>
        <v>12.740443843256958</v>
      </c>
      <c r="S62" s="167">
        <f>$S$32/$S$31*S61</f>
        <v>0.5779047444833415</v>
      </c>
      <c r="AB62" s="179">
        <f>$G$24</f>
        <v>1.1000000000000001</v>
      </c>
      <c r="AC62" s="180">
        <f>$G$111</f>
        <v>1.9902000000000001E-3</v>
      </c>
      <c r="AE62" s="181">
        <f>$G$25</f>
        <v>0.6</v>
      </c>
      <c r="AF62" s="180">
        <f>$G$112</f>
        <v>1.0856199999999998E-2</v>
      </c>
      <c r="AG62" s="180"/>
      <c r="AI62" s="179">
        <f>$G$24</f>
        <v>1.1000000000000001</v>
      </c>
      <c r="AJ62" s="180">
        <f>$AM$111</f>
        <v>3.9149999999999992E-3</v>
      </c>
      <c r="AL62" s="179">
        <f>$G$25</f>
        <v>0.6</v>
      </c>
      <c r="AM62" s="180">
        <f>$AM$112</f>
        <v>1.7684999999999999E-2</v>
      </c>
      <c r="AN62" s="180"/>
      <c r="AO62" s="180"/>
    </row>
    <row r="63" spans="1:41">
      <c r="B63" t="s">
        <v>103</v>
      </c>
      <c r="D63" s="161">
        <f>D62+5*E62</f>
        <v>8.1202093927574008</v>
      </c>
      <c r="E63" s="167">
        <f>E$33/E$32*E62</f>
        <v>0.42629042470590517</v>
      </c>
      <c r="F63" s="161">
        <f>F62+5*G62</f>
        <v>9.3948638626056962</v>
      </c>
      <c r="G63" s="167">
        <f>G$33/G$32*G62</f>
        <v>0.42886211496734439</v>
      </c>
      <c r="H63" s="161">
        <f>H62+5*I62</f>
        <v>11.090512729806255</v>
      </c>
      <c r="I63" s="167">
        <f>I$33/I$32*I62</f>
        <v>0.42701826157235018</v>
      </c>
      <c r="J63" s="161">
        <f>J62+5*K62</f>
        <v>21.276070648200658</v>
      </c>
      <c r="K63" s="167">
        <f>K$33/K$32*K62</f>
        <v>0.84473151073664232</v>
      </c>
      <c r="L63" s="161">
        <f>L62+5*M62</f>
        <v>37.887041141472295</v>
      </c>
      <c r="M63" s="167">
        <f>M$45/M$44*M62</f>
        <v>0.42762758990918159</v>
      </c>
      <c r="N63" s="161">
        <f>N62+5*O62</f>
        <v>59.309613461472679</v>
      </c>
      <c r="O63" s="167">
        <f>O$45/O$44*O62</f>
        <v>0.49175479574168218</v>
      </c>
      <c r="P63" s="130"/>
      <c r="R63" s="161">
        <f>R62+5*S62</f>
        <v>15.629967565673667</v>
      </c>
      <c r="S63" s="167">
        <f>$S$33/$S$32*S62</f>
        <v>0.5779047444833415</v>
      </c>
      <c r="AB63" s="179">
        <f>$I$24</f>
        <v>1.4</v>
      </c>
      <c r="AC63" s="180">
        <f>$I$111</f>
        <v>7.3159999999999987E-3</v>
      </c>
      <c r="AE63" s="179">
        <f>$I$25</f>
        <v>0.7</v>
      </c>
      <c r="AF63" s="180">
        <f>$I$112</f>
        <v>3.8005999999999998E-2</v>
      </c>
      <c r="AG63" s="180"/>
      <c r="AI63" s="179">
        <f>$I$24</f>
        <v>1.4</v>
      </c>
      <c r="AJ63" s="180">
        <f>$AQ$111</f>
        <v>6.0749999999999997E-3</v>
      </c>
      <c r="AL63" s="179">
        <f>$I$25</f>
        <v>0.7</v>
      </c>
      <c r="AM63" s="180">
        <f>$AQ$112</f>
        <v>3.0869999999999998E-2</v>
      </c>
      <c r="AN63" s="180"/>
      <c r="AO63" s="180"/>
    </row>
    <row r="64" spans="1:41">
      <c r="B64" t="s">
        <v>104</v>
      </c>
      <c r="D64" s="161">
        <f>D63+5*E63</f>
        <v>10.251661516286926</v>
      </c>
      <c r="E64" s="167">
        <f>E$34/E$33*E63</f>
        <v>0.42629042470590517</v>
      </c>
      <c r="F64" s="161">
        <f>F63+5*G63</f>
        <v>11.539174437442419</v>
      </c>
      <c r="G64" s="167">
        <f>G$34/G$33*G63</f>
        <v>0.42886211496734439</v>
      </c>
      <c r="H64" s="161">
        <f>H63+5*I63</f>
        <v>13.225604037668006</v>
      </c>
      <c r="I64" s="167">
        <f>I$34/I$33*I63</f>
        <v>0.42701826157235018</v>
      </c>
      <c r="J64" s="161">
        <f>J63+5*K63</f>
        <v>25.499728201883869</v>
      </c>
      <c r="K64" s="167">
        <f>K$34/K$33*K63</f>
        <v>0.42799729877323217</v>
      </c>
      <c r="L64" s="161">
        <f>L63+5*M63</f>
        <v>40.025179091018202</v>
      </c>
      <c r="M64" s="167">
        <f>M$46/M$45*M63</f>
        <v>0.43332929110797069</v>
      </c>
      <c r="N64" s="161">
        <f>N63+5*O63</f>
        <v>61.768387440181087</v>
      </c>
      <c r="O64" s="167">
        <f>O$46/O$45*O63</f>
        <v>0.49175479574168218</v>
      </c>
      <c r="P64" s="130"/>
      <c r="R64" s="161">
        <f>R63+5*S63</f>
        <v>18.519491288090375</v>
      </c>
      <c r="S64" s="167">
        <f>$S$34/$S$33*S63</f>
        <v>0.28895237224167075</v>
      </c>
      <c r="V64" s="182">
        <f>E30</f>
        <v>0.68</v>
      </c>
      <c r="W64" s="180">
        <f>E111</f>
        <v>1.3826000000000003E-3</v>
      </c>
      <c r="X64" s="183"/>
      <c r="Y64" s="182">
        <f>E31</f>
        <v>0.38</v>
      </c>
      <c r="Z64" s="180">
        <f>E112</f>
        <v>1.1302600000000003E-2</v>
      </c>
      <c r="AB64" s="179">
        <f>$K$24</f>
        <v>2.5</v>
      </c>
      <c r="AC64" s="180">
        <f>$K$111</f>
        <v>2.2010000000000002E-2</v>
      </c>
      <c r="AE64" s="179">
        <f>$K$25</f>
        <v>1.5</v>
      </c>
      <c r="AF64" s="180">
        <f>$K$112</f>
        <v>0.102548</v>
      </c>
      <c r="AG64" s="180"/>
      <c r="AI64" s="179">
        <f>$K$24</f>
        <v>2.5</v>
      </c>
      <c r="AJ64" s="180">
        <f>$AS$111</f>
        <v>1.7325E-2</v>
      </c>
      <c r="AL64" s="179">
        <f>$K$25</f>
        <v>1.5</v>
      </c>
      <c r="AM64" s="180">
        <f>$AS$112</f>
        <v>7.6184999999999989E-2</v>
      </c>
      <c r="AN64" s="180"/>
      <c r="AO64" s="180"/>
    </row>
    <row r="65" spans="1:41">
      <c r="D65" s="148"/>
      <c r="E65" s="148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33"/>
      <c r="Q65" s="147"/>
      <c r="R65" s="148"/>
      <c r="S65" s="148"/>
      <c r="T65" s="178"/>
      <c r="V65" s="182">
        <f>G30</f>
        <v>0.83</v>
      </c>
      <c r="W65" s="180">
        <f>G111</f>
        <v>1.9902000000000001E-3</v>
      </c>
      <c r="X65" s="183"/>
      <c r="Y65" s="182">
        <f>G31</f>
        <v>0.45</v>
      </c>
      <c r="Z65" s="180">
        <f>G112</f>
        <v>1.0856199999999998E-2</v>
      </c>
      <c r="AB65" s="179">
        <f>$M$24</f>
        <v>4.5</v>
      </c>
      <c r="AC65" s="180">
        <f>$M$111</f>
        <v>0.15934000000000001</v>
      </c>
      <c r="AE65" s="179">
        <f>$M$25</f>
        <v>2.5</v>
      </c>
      <c r="AF65" s="180">
        <f>$M$112</f>
        <v>0.62322400000000011</v>
      </c>
      <c r="AG65" s="180"/>
      <c r="AI65" s="179">
        <f>$M$24</f>
        <v>4.5</v>
      </c>
      <c r="AJ65" s="180">
        <f>$AU$111</f>
        <v>8.1134999999999985E-2</v>
      </c>
      <c r="AL65" s="179">
        <f>$M$25</f>
        <v>2.5</v>
      </c>
      <c r="AM65" s="180">
        <f>$AU$112</f>
        <v>0.31238999999999995</v>
      </c>
      <c r="AN65" s="180"/>
      <c r="AO65" s="180"/>
    </row>
    <row r="66" spans="1:41">
      <c r="T66" s="184"/>
      <c r="V66" s="185">
        <f>I30</f>
        <v>1.05</v>
      </c>
      <c r="W66" s="180">
        <f>I111</f>
        <v>7.3159999999999987E-3</v>
      </c>
      <c r="X66" s="183"/>
      <c r="Y66" s="185">
        <f>I31</f>
        <v>0.53</v>
      </c>
      <c r="Z66" s="180">
        <f>I112</f>
        <v>3.8005999999999998E-2</v>
      </c>
      <c r="AB66" s="179">
        <f>O24</f>
        <v>7.5</v>
      </c>
      <c r="AC66" s="180">
        <f>O111</f>
        <v>0.43858799999999998</v>
      </c>
      <c r="AE66" s="181">
        <f>O25</f>
        <v>4.2</v>
      </c>
      <c r="AF66" s="180">
        <f>$O$112</f>
        <v>1.5018259999999999</v>
      </c>
      <c r="AG66" s="180"/>
    </row>
    <row r="67" spans="1:41">
      <c r="A67" s="121" t="s">
        <v>115</v>
      </c>
      <c r="B67" t="s">
        <v>99</v>
      </c>
      <c r="D67" s="130" t="s">
        <v>107</v>
      </c>
      <c r="E67" s="155">
        <f>E$24*(1-(1-E$30/E$24)*((E$126/E$111)/(E$142/E$111)))</f>
        <v>0.79176777179290347</v>
      </c>
      <c r="F67" s="130" t="s">
        <v>107</v>
      </c>
      <c r="G67" s="155">
        <f>G$24*(1-(1-G$30/G$24)*((G$126/G$111)/(G$142/G$111)))</f>
        <v>0.96716953810947248</v>
      </c>
      <c r="H67" s="130" t="s">
        <v>107</v>
      </c>
      <c r="I67" s="155">
        <f>I$24*(1-(1-I$30/I$24)*((I$126/I$111)/(I$142/I$111)))</f>
        <v>1.2278123642159828</v>
      </c>
      <c r="J67" s="130" t="s">
        <v>107</v>
      </c>
      <c r="K67" s="155">
        <f>K$24*(1-(1-K$30/K$24)*((K$126/K$111)/(K$142/K$111)))</f>
        <v>2.1949819023254551</v>
      </c>
      <c r="L67" s="130" t="s">
        <v>107</v>
      </c>
      <c r="M67" s="155">
        <f>M$24*(1-(1-M$42/M$24)*((M$126/M$111)/(M$142/M$111)))</f>
        <v>3.9898286094554183</v>
      </c>
      <c r="N67" s="130" t="s">
        <v>107</v>
      </c>
      <c r="O67" s="155">
        <f>O$24*(1-(1-O$42/O$24)*((O$126/O$111)/(O$142/O$111)))</f>
        <v>7.2805931544434142</v>
      </c>
      <c r="P67" s="130"/>
      <c r="R67" s="145" t="s">
        <v>89</v>
      </c>
      <c r="S67" s="155">
        <f>T67</f>
        <v>1.7836041312023925</v>
      </c>
      <c r="T67" s="156">
        <f>$X$44*U67+$X$45</f>
        <v>1.7836041312023925</v>
      </c>
      <c r="U67" s="157">
        <f>W142</f>
        <v>4.1858027982842994E-2</v>
      </c>
      <c r="V67" s="185">
        <f>K30</f>
        <v>1.88</v>
      </c>
      <c r="W67" s="180">
        <f>K111</f>
        <v>2.2010000000000002E-2</v>
      </c>
      <c r="X67" s="183"/>
      <c r="Y67" s="185">
        <f>K31</f>
        <v>1.1299999999999999</v>
      </c>
      <c r="Z67" s="180">
        <f>K112</f>
        <v>0.102548</v>
      </c>
      <c r="AK67" t="s">
        <v>116</v>
      </c>
    </row>
    <row r="68" spans="1:41">
      <c r="B68" t="s">
        <v>101</v>
      </c>
      <c r="D68" s="161">
        <f>E67*5</f>
        <v>3.9588388589645174</v>
      </c>
      <c r="E68" s="155">
        <f>E$25*(1-(1-E$31/E$25)*((E$127/E$112)/(E$143/E$112)))</f>
        <v>0.43805335902139103</v>
      </c>
      <c r="F68" s="161">
        <f>G67*5</f>
        <v>4.8358476905473626</v>
      </c>
      <c r="G68" s="155">
        <f>G$25*(1-(1-G$31/G$25)*((G$127/G$112)/(G$143/G$112)))</f>
        <v>0.52256669877673878</v>
      </c>
      <c r="H68" s="161">
        <f>I67*5</f>
        <v>6.1390618210799142</v>
      </c>
      <c r="I68" s="155">
        <f>I$25*(1-(1-I$31/I$25)*((I$127/I$112)/(I$143/I$112)))</f>
        <v>0.61224225861363724</v>
      </c>
      <c r="J68" s="161">
        <f>K67*5</f>
        <v>10.974909511627276</v>
      </c>
      <c r="K68" s="155">
        <f>K$25*(1-(1-K$31/K$25)*((K$127/K$112)/(K$143/K$112)))</f>
        <v>1.3089978569826224</v>
      </c>
      <c r="L68" s="161">
        <f>M67*5</f>
        <v>19.94914304727709</v>
      </c>
      <c r="M68" s="155">
        <f>M$25*(1-(1-M$43/M$25)*((M$127/M$112)/(M$143/M$112)))</f>
        <v>2.2006774601792909</v>
      </c>
      <c r="N68" s="161">
        <f>O67*5</f>
        <v>36.402965772217073</v>
      </c>
      <c r="O68" s="155">
        <f>O$25*(1-(1-O$43/O$25)*((O$127/O$112)/(O$143/O$112)))</f>
        <v>4.1417930882119691</v>
      </c>
      <c r="P68" s="130"/>
      <c r="R68" s="161">
        <f>S67*5</f>
        <v>8.9180206560119615</v>
      </c>
      <c r="S68" s="155">
        <f>T68</f>
        <v>0.90693436646175662</v>
      </c>
      <c r="T68" s="162">
        <f>$Y$44*U68+$Y$45</f>
        <v>0.90693436646175662</v>
      </c>
      <c r="U68" s="157">
        <f>W143</f>
        <v>0.11766040407690995</v>
      </c>
      <c r="V68" s="185"/>
      <c r="W68" s="183"/>
      <c r="X68" s="183"/>
      <c r="Y68" s="185"/>
      <c r="Z68" s="183"/>
      <c r="AD68" t="s">
        <v>116</v>
      </c>
      <c r="AI68" s="179">
        <f>$E30</f>
        <v>0.68</v>
      </c>
      <c r="AJ68" s="180">
        <f>$AK$111</f>
        <v>3.3749999999999995E-3</v>
      </c>
      <c r="AL68" s="179">
        <f>$E31</f>
        <v>0.38</v>
      </c>
      <c r="AM68" s="180">
        <f>$AK$112</f>
        <v>1.6695000000000002E-2</v>
      </c>
      <c r="AN68" s="180"/>
      <c r="AO68" s="180"/>
    </row>
    <row r="69" spans="1:41">
      <c r="B69" t="s">
        <v>102</v>
      </c>
      <c r="D69" s="161">
        <f>D68+5*E68</f>
        <v>6.149105654071473</v>
      </c>
      <c r="E69" s="167">
        <f>E$32/E$31*E68</f>
        <v>0.43805335902139103</v>
      </c>
      <c r="F69" s="161">
        <f>F68+5*G68</f>
        <v>7.4486811844310568</v>
      </c>
      <c r="G69" s="167">
        <f>G$32/G$31*G68</f>
        <v>0.44127854563369051</v>
      </c>
      <c r="H69" s="161">
        <f>H68+5*I68</f>
        <v>9.2002731141481</v>
      </c>
      <c r="I69" s="167">
        <f>I$32/I$31*I68</f>
        <v>0.43896614768524933</v>
      </c>
      <c r="J69" s="161">
        <f>J68+5*K68</f>
        <v>17.519898796540389</v>
      </c>
      <c r="K69" s="167">
        <f>K$32/K$31*K68</f>
        <v>0.86880388737784675</v>
      </c>
      <c r="L69" s="161">
        <f>L68+5*M68</f>
        <v>30.952530348173546</v>
      </c>
      <c r="M69" s="167">
        <f>M$44/M$43*M68</f>
        <v>1.5802737081074698</v>
      </c>
      <c r="N69" s="161">
        <f>N68+5*O68</f>
        <v>57.111931213276918</v>
      </c>
      <c r="O69" s="167">
        <f>O$44/O$43*O68</f>
        <v>0.49307060573952011</v>
      </c>
      <c r="P69" s="130"/>
      <c r="R69" s="161">
        <f>R68+5*S68</f>
        <v>13.452692488320745</v>
      </c>
      <c r="S69" s="167">
        <f>$S$32/$S$31*S68</f>
        <v>0.60462291097450438</v>
      </c>
      <c r="V69" s="185">
        <f>M30</f>
        <v>3.3839999999999995</v>
      </c>
      <c r="W69" s="180">
        <f>M111</f>
        <v>0.15934000000000001</v>
      </c>
      <c r="X69" s="183"/>
      <c r="Y69" s="185">
        <f>M31</f>
        <v>1.8799999999999997</v>
      </c>
      <c r="Z69" s="180">
        <f>M112</f>
        <v>0.62322400000000011</v>
      </c>
      <c r="AB69" s="181">
        <f>$E30</f>
        <v>0.68</v>
      </c>
      <c r="AC69" s="180">
        <f>$E$118</f>
        <v>2.1999999999999999E-5</v>
      </c>
      <c r="AE69" s="181">
        <f>$E31</f>
        <v>0.38</v>
      </c>
      <c r="AF69" s="180">
        <f>$E$119</f>
        <v>4.3999999999999999E-5</v>
      </c>
      <c r="AG69" s="180"/>
      <c r="AI69" s="179">
        <f>$G30</f>
        <v>0.83</v>
      </c>
      <c r="AJ69" s="180">
        <f>$AM$111</f>
        <v>3.9149999999999992E-3</v>
      </c>
      <c r="AL69" s="179">
        <f>$G31</f>
        <v>0.45</v>
      </c>
      <c r="AM69" s="180">
        <f>$AM$112</f>
        <v>1.7684999999999999E-2</v>
      </c>
      <c r="AN69" s="180"/>
      <c r="AO69" s="180"/>
    </row>
    <row r="70" spans="1:41">
      <c r="B70" t="s">
        <v>103</v>
      </c>
      <c r="D70" s="161">
        <f t="shared" ref="D70:L71" si="9">D69+5*E69</f>
        <v>8.3393724491784287</v>
      </c>
      <c r="E70" s="167">
        <f>E$33/E$32*E69</f>
        <v>0.43805335902139103</v>
      </c>
      <c r="F70" s="161">
        <f t="shared" si="9"/>
        <v>9.6550739125995086</v>
      </c>
      <c r="G70" s="167">
        <f>G$33/G$32*G69</f>
        <v>0.44127854563369051</v>
      </c>
      <c r="H70" s="161">
        <f t="shared" si="9"/>
        <v>11.395103852574348</v>
      </c>
      <c r="I70" s="167">
        <f>I$33/I$32*I69</f>
        <v>0.43896614768524933</v>
      </c>
      <c r="J70" s="161">
        <f t="shared" si="9"/>
        <v>21.863918233429622</v>
      </c>
      <c r="K70" s="167">
        <f>K$33/K$32*K69</f>
        <v>0.86880388737784675</v>
      </c>
      <c r="L70" s="161">
        <f t="shared" si="9"/>
        <v>38.853898888710894</v>
      </c>
      <c r="M70" s="167">
        <f>M$45/M$44*M69</f>
        <v>0.43896491891874156</v>
      </c>
      <c r="N70" s="161">
        <f>N69+5*O69</f>
        <v>59.577284241974517</v>
      </c>
      <c r="O70" s="167">
        <f>O$45/O$44*O69</f>
        <v>0.49307060573952011</v>
      </c>
      <c r="P70" s="130"/>
      <c r="R70" s="161">
        <f>R69+5*S69</f>
        <v>16.475807043193267</v>
      </c>
      <c r="S70" s="167">
        <f>$S$33/$S$32*S69</f>
        <v>0.60462291097450438</v>
      </c>
      <c r="V70">
        <v>2.5</v>
      </c>
      <c r="W70" s="186">
        <v>3.4700000000000002E-2</v>
      </c>
      <c r="Y70">
        <v>1.5</v>
      </c>
      <c r="Z70" s="186">
        <v>9.6000000000000002E-2</v>
      </c>
      <c r="AB70" s="181">
        <f>$G30</f>
        <v>0.83</v>
      </c>
      <c r="AC70" s="180">
        <f>$G$118</f>
        <v>2.1999999999999999E-5</v>
      </c>
      <c r="AE70" s="181">
        <f>$G31</f>
        <v>0.45</v>
      </c>
      <c r="AF70" s="180">
        <f>$G$119</f>
        <v>4.3999999999999999E-5</v>
      </c>
      <c r="AG70" s="180"/>
      <c r="AI70" s="179">
        <f>$I30</f>
        <v>1.05</v>
      </c>
      <c r="AJ70" s="180">
        <f>$AQ$111</f>
        <v>6.0749999999999997E-3</v>
      </c>
      <c r="AL70" s="179">
        <f>$I31</f>
        <v>0.53</v>
      </c>
      <c r="AM70" s="180">
        <f>$AQ$112</f>
        <v>3.0869999999999998E-2</v>
      </c>
      <c r="AN70" s="180"/>
      <c r="AO70" s="180"/>
    </row>
    <row r="71" spans="1:41">
      <c r="B71" t="s">
        <v>104</v>
      </c>
      <c r="D71" s="161">
        <f t="shared" si="9"/>
        <v>10.529639244285384</v>
      </c>
      <c r="E71" s="167">
        <f>E$34/E$33*E70</f>
        <v>0.43805335902139103</v>
      </c>
      <c r="F71" s="161">
        <f t="shared" si="9"/>
        <v>11.861466640767961</v>
      </c>
      <c r="G71" s="167">
        <f>G$34/G$33*G70</f>
        <v>0.44127854563369051</v>
      </c>
      <c r="H71" s="161">
        <f t="shared" si="9"/>
        <v>13.589934591000596</v>
      </c>
      <c r="I71" s="167">
        <f>I$34/I$33*I70</f>
        <v>0.43896614768524933</v>
      </c>
      <c r="J71" s="161">
        <f t="shared" si="9"/>
        <v>26.207937670318856</v>
      </c>
      <c r="K71" s="167">
        <f>K$34/K$33*K70</f>
        <v>0.44019396960477575</v>
      </c>
      <c r="L71" s="161">
        <f t="shared" si="9"/>
        <v>41.048723483304599</v>
      </c>
      <c r="M71" s="167">
        <f>M$46/M$45*M70</f>
        <v>0.4448177845043248</v>
      </c>
      <c r="N71" s="161">
        <f>N70+5*O70</f>
        <v>62.042637270672117</v>
      </c>
      <c r="O71" s="167">
        <f>O$46/O$45*O70</f>
        <v>0.49307060573952011</v>
      </c>
      <c r="P71" s="130"/>
      <c r="R71" s="161">
        <f>R70+5*S70</f>
        <v>19.498921598065788</v>
      </c>
      <c r="S71" s="167">
        <f>$S$34/$S$33*S70</f>
        <v>0.30231145548725219</v>
      </c>
      <c r="AB71" s="181">
        <f>$I30</f>
        <v>1.05</v>
      </c>
      <c r="AC71" s="180">
        <f>$I$118</f>
        <v>1.7687999999999996E-3</v>
      </c>
      <c r="AE71" s="181">
        <f>$I31</f>
        <v>0.53</v>
      </c>
      <c r="AF71" s="180">
        <f>$I$119</f>
        <v>8.3687999999999992E-3</v>
      </c>
      <c r="AG71" s="180"/>
      <c r="AI71" s="179">
        <f>$K30</f>
        <v>1.88</v>
      </c>
      <c r="AJ71" s="180">
        <f>$AS$111</f>
        <v>1.7325E-2</v>
      </c>
      <c r="AL71" s="179">
        <f>$K31</f>
        <v>1.1299999999999999</v>
      </c>
      <c r="AM71" s="180">
        <f>$AS$112</f>
        <v>7.6184999999999989E-2</v>
      </c>
      <c r="AN71" s="180"/>
      <c r="AO71" s="180"/>
    </row>
    <row r="72" spans="1:41">
      <c r="AB72" s="181">
        <f>$K30</f>
        <v>1.88</v>
      </c>
      <c r="AC72" s="180">
        <f>$K$118</f>
        <v>8.3599999999999994E-3</v>
      </c>
      <c r="AE72" s="181">
        <f>$K31</f>
        <v>1.1299999999999999</v>
      </c>
      <c r="AF72" s="180">
        <f>$K$119</f>
        <v>3.2999999999999995E-2</v>
      </c>
      <c r="AG72" s="180"/>
      <c r="AI72" s="187">
        <f>$M30</f>
        <v>3.3839999999999995</v>
      </c>
      <c r="AJ72" s="180">
        <f>$AU$111</f>
        <v>8.1134999999999985E-2</v>
      </c>
      <c r="AL72" s="179">
        <f>$M31</f>
        <v>1.8799999999999997</v>
      </c>
      <c r="AM72" s="180">
        <f>$AU$112</f>
        <v>0.31238999999999995</v>
      </c>
      <c r="AN72" s="180"/>
      <c r="AO72" s="180"/>
    </row>
    <row r="73" spans="1:41">
      <c r="A73" s="188" t="s">
        <v>46</v>
      </c>
      <c r="AB73" s="181"/>
      <c r="AC73" s="180"/>
      <c r="AE73" s="181"/>
      <c r="AF73" s="180"/>
      <c r="AG73" s="180"/>
      <c r="AI73" s="187"/>
      <c r="AJ73" s="180"/>
      <c r="AL73" s="179"/>
      <c r="AM73" s="180"/>
      <c r="AN73" s="180"/>
      <c r="AO73" s="180"/>
    </row>
    <row r="74" spans="1:41">
      <c r="A74" s="174" t="s">
        <v>112</v>
      </c>
      <c r="R74" s="130" t="s">
        <v>107</v>
      </c>
      <c r="S74" s="155">
        <f>T74</f>
        <v>1.2344968142974488</v>
      </c>
      <c r="T74" s="156">
        <f>$X$44*U74+$X$45</f>
        <v>1.2344968142974488</v>
      </c>
      <c r="U74" s="157">
        <f>W189</f>
        <v>6.3882704151830517E-3</v>
      </c>
      <c r="AB74" s="181"/>
      <c r="AC74" s="180"/>
      <c r="AE74" s="181"/>
      <c r="AF74" s="180"/>
      <c r="AG74" s="180"/>
      <c r="AI74" s="187"/>
      <c r="AJ74" s="180"/>
      <c r="AL74" s="179"/>
      <c r="AM74" s="180"/>
      <c r="AN74" s="180"/>
      <c r="AO74" s="180"/>
    </row>
    <row r="75" spans="1:41">
      <c r="R75" s="161">
        <f>5*S74</f>
        <v>6.1724840714872444</v>
      </c>
      <c r="S75" s="155">
        <f>T75</f>
        <v>0.69768220127507252</v>
      </c>
      <c r="T75" s="162">
        <f>$Y$44*U75+$Y$45</f>
        <v>0.69768220127507252</v>
      </c>
      <c r="U75" s="157">
        <f>W190</f>
        <v>1.9622470612384032E-2</v>
      </c>
      <c r="AB75" s="181"/>
      <c r="AC75" s="180"/>
      <c r="AE75" s="181"/>
      <c r="AF75" s="180"/>
      <c r="AG75" s="180"/>
      <c r="AI75" s="187"/>
      <c r="AJ75" s="180"/>
      <c r="AL75" s="179"/>
      <c r="AM75" s="180"/>
      <c r="AN75" s="180"/>
      <c r="AO75" s="180"/>
    </row>
    <row r="76" spans="1:41">
      <c r="R76" s="161">
        <f>R75+5*S75</f>
        <v>9.660895077862607</v>
      </c>
      <c r="S76" s="167">
        <f>$S$32/$S$31*S75</f>
        <v>0.46512146751671501</v>
      </c>
      <c r="AB76" s="181"/>
      <c r="AC76" s="180"/>
      <c r="AE76" s="181"/>
      <c r="AF76" s="180"/>
      <c r="AG76" s="180"/>
      <c r="AI76" s="187"/>
      <c r="AJ76" s="180"/>
      <c r="AL76" s="179"/>
      <c r="AM76" s="180"/>
      <c r="AN76" s="180"/>
      <c r="AO76" s="180"/>
    </row>
    <row r="77" spans="1:41">
      <c r="R77" s="161">
        <f>R76+5*S76</f>
        <v>11.986502415446182</v>
      </c>
      <c r="S77" s="167">
        <f>$S$33/$S$32*S76</f>
        <v>0.46512146751671501</v>
      </c>
      <c r="AB77" s="181"/>
      <c r="AC77" s="180"/>
      <c r="AE77" s="181"/>
      <c r="AF77" s="180"/>
      <c r="AG77" s="180"/>
      <c r="AI77" s="187"/>
      <c r="AJ77" s="180"/>
      <c r="AL77" s="179"/>
      <c r="AM77" s="180"/>
      <c r="AN77" s="180"/>
      <c r="AO77" s="180"/>
    </row>
    <row r="78" spans="1:41">
      <c r="R78" s="161">
        <f>R77+5*S77</f>
        <v>14.312109753029757</v>
      </c>
      <c r="S78" s="167">
        <f>$S$34/$S$33*S77</f>
        <v>0.23256073375835751</v>
      </c>
      <c r="AB78" s="181"/>
      <c r="AC78" s="180"/>
      <c r="AE78" s="181"/>
      <c r="AF78" s="180"/>
      <c r="AG78" s="180"/>
      <c r="AI78" s="187"/>
      <c r="AJ78" s="180"/>
      <c r="AL78" s="179"/>
      <c r="AM78" s="180"/>
      <c r="AN78" s="180"/>
      <c r="AO78" s="180"/>
    </row>
    <row r="79" spans="1:41">
      <c r="R79" s="176"/>
      <c r="S79" s="176"/>
      <c r="AB79" s="181"/>
      <c r="AC79" s="180"/>
      <c r="AE79" s="181"/>
      <c r="AF79" s="180"/>
      <c r="AG79" s="180"/>
      <c r="AI79" s="187"/>
      <c r="AJ79" s="180"/>
      <c r="AL79" s="179"/>
      <c r="AM79" s="180"/>
      <c r="AN79" s="180"/>
      <c r="AO79" s="180"/>
    </row>
    <row r="80" spans="1:41">
      <c r="A80" s="174" t="s">
        <v>113</v>
      </c>
      <c r="R80" s="130" t="s">
        <v>107</v>
      </c>
      <c r="S80" s="155">
        <f>T80</f>
        <v>1.2354942054825093</v>
      </c>
      <c r="T80" s="156">
        <f>$X$44*U80+$X$45</f>
        <v>1.2354942054825093</v>
      </c>
      <c r="U80" s="157">
        <f>W182</f>
        <v>6.4526972083527798E-3</v>
      </c>
      <c r="AB80" s="181"/>
      <c r="AC80" s="180"/>
      <c r="AE80" s="181"/>
      <c r="AF80" s="180"/>
      <c r="AG80" s="180"/>
      <c r="AI80" s="187"/>
      <c r="AJ80" s="180"/>
      <c r="AL80" s="179"/>
      <c r="AM80" s="180"/>
      <c r="AN80" s="180"/>
      <c r="AO80" s="180"/>
    </row>
    <row r="81" spans="1:41">
      <c r="R81" s="161">
        <f>5*S80</f>
        <v>6.1774710274125466</v>
      </c>
      <c r="S81" s="155">
        <f>T81</f>
        <v>0.69616901130093867</v>
      </c>
      <c r="T81" s="162">
        <f>$Y$44*U81+$Y$45</f>
        <v>0.69616901130093867</v>
      </c>
      <c r="U81" s="157">
        <f>W183</f>
        <v>1.8913517288670623E-2</v>
      </c>
      <c r="AB81" s="181"/>
      <c r="AC81" s="180"/>
      <c r="AE81" s="181"/>
      <c r="AF81" s="180"/>
      <c r="AG81" s="180"/>
      <c r="AI81" s="187"/>
      <c r="AJ81" s="180"/>
      <c r="AL81" s="179"/>
      <c r="AM81" s="180"/>
      <c r="AN81" s="180"/>
      <c r="AO81" s="180"/>
    </row>
    <row r="82" spans="1:41">
      <c r="R82" s="161">
        <f>R81+5*S81</f>
        <v>9.6583160839172404</v>
      </c>
      <c r="S82" s="167">
        <f>$S$32/$S$31*S81</f>
        <v>0.46411267420062574</v>
      </c>
      <c r="AB82" s="181"/>
      <c r="AC82" s="180"/>
      <c r="AE82" s="181"/>
      <c r="AF82" s="180"/>
      <c r="AG82" s="180"/>
      <c r="AI82" s="187"/>
      <c r="AJ82" s="180"/>
      <c r="AL82" s="179"/>
      <c r="AM82" s="180"/>
      <c r="AN82" s="180"/>
      <c r="AO82" s="180"/>
    </row>
    <row r="83" spans="1:41">
      <c r="R83" s="161">
        <f>R82+5*S82</f>
        <v>11.978879454920369</v>
      </c>
      <c r="S83" s="167">
        <f>$S$33/$S$32*S82</f>
        <v>0.46411267420062574</v>
      </c>
      <c r="AB83" s="181"/>
      <c r="AC83" s="180"/>
      <c r="AE83" s="181"/>
      <c r="AF83" s="180"/>
      <c r="AG83" s="180"/>
      <c r="AI83" s="187"/>
      <c r="AJ83" s="180"/>
      <c r="AL83" s="179"/>
      <c r="AM83" s="180"/>
      <c r="AN83" s="180"/>
      <c r="AO83" s="180"/>
    </row>
    <row r="84" spans="1:41">
      <c r="R84" s="161">
        <f>R83+5*S83</f>
        <v>14.299442825923498</v>
      </c>
      <c r="S84" s="167">
        <f>$S$34/$S$33*S83</f>
        <v>0.23205633710031287</v>
      </c>
      <c r="T84" s="178"/>
      <c r="AB84" s="181"/>
      <c r="AC84" s="180"/>
      <c r="AE84" s="181"/>
      <c r="AF84" s="180"/>
      <c r="AG84" s="180"/>
      <c r="AI84" s="187"/>
      <c r="AJ84" s="180"/>
      <c r="AL84" s="179"/>
      <c r="AM84" s="180"/>
      <c r="AN84" s="180"/>
      <c r="AO84" s="180"/>
    </row>
    <row r="85" spans="1:41">
      <c r="Q85" s="147"/>
      <c r="R85" s="148"/>
      <c r="S85" s="148"/>
      <c r="T85" s="178"/>
      <c r="AB85" s="181"/>
      <c r="AC85" s="180"/>
      <c r="AE85" s="181"/>
      <c r="AF85" s="180"/>
      <c r="AG85" s="180"/>
      <c r="AI85" s="187"/>
      <c r="AJ85" s="180"/>
      <c r="AL85" s="179"/>
      <c r="AM85" s="180"/>
      <c r="AN85" s="180"/>
      <c r="AO85" s="180"/>
    </row>
    <row r="86" spans="1:41">
      <c r="A86" s="174" t="s">
        <v>114</v>
      </c>
      <c r="R86" s="130" t="s">
        <v>107</v>
      </c>
      <c r="S86" s="155">
        <f>T86</f>
        <v>1.5133537228223102</v>
      </c>
      <c r="T86" s="156">
        <f>$X$44*U86+$X$45</f>
        <v>1.5133537228223102</v>
      </c>
      <c r="U86" s="157">
        <f>W175</f>
        <v>2.44011189730838E-2</v>
      </c>
      <c r="AB86" s="181"/>
      <c r="AC86" s="180"/>
      <c r="AE86" s="181"/>
      <c r="AF86" s="180"/>
      <c r="AG86" s="180"/>
      <c r="AI86" s="187"/>
      <c r="AJ86" s="180"/>
      <c r="AL86" s="179"/>
      <c r="AM86" s="180"/>
      <c r="AN86" s="180"/>
      <c r="AO86" s="180"/>
    </row>
    <row r="87" spans="1:41">
      <c r="R87" s="161">
        <f>5*S86</f>
        <v>7.5667686141115507</v>
      </c>
      <c r="S87" s="155">
        <f>T87</f>
        <v>0.80060071471138539</v>
      </c>
      <c r="T87" s="162">
        <f>$Y$44*U87+$Y$45</f>
        <v>0.80060071471138539</v>
      </c>
      <c r="U87" s="157">
        <f>W176</f>
        <v>6.7841414313804985E-2</v>
      </c>
      <c r="AB87" s="181"/>
      <c r="AC87" s="180"/>
      <c r="AE87" s="181"/>
      <c r="AF87" s="180"/>
      <c r="AG87" s="180"/>
      <c r="AI87" s="187"/>
      <c r="AJ87" s="180"/>
      <c r="AL87" s="179"/>
      <c r="AM87" s="180"/>
      <c r="AN87" s="180"/>
      <c r="AO87" s="180"/>
    </row>
    <row r="88" spans="1:41">
      <c r="R88" s="161">
        <f>R87+5*S87</f>
        <v>11.569772187668477</v>
      </c>
      <c r="S88" s="167">
        <f>$S$32/$S$31*S87</f>
        <v>0.53373380980759022</v>
      </c>
      <c r="AB88" s="181"/>
      <c r="AC88" s="180"/>
      <c r="AE88" s="181"/>
      <c r="AF88" s="180"/>
      <c r="AG88" s="180"/>
      <c r="AI88" s="187"/>
      <c r="AJ88" s="180"/>
      <c r="AL88" s="179"/>
      <c r="AM88" s="180"/>
      <c r="AN88" s="180"/>
      <c r="AO88" s="180"/>
    </row>
    <row r="89" spans="1:41">
      <c r="R89" s="161">
        <f>R88+5*S88</f>
        <v>14.238441236706429</v>
      </c>
      <c r="S89" s="167">
        <f>$S$33/$S$32*S88</f>
        <v>0.53373380980759022</v>
      </c>
      <c r="AB89" s="181"/>
      <c r="AC89" s="180"/>
      <c r="AE89" s="181"/>
      <c r="AF89" s="180"/>
      <c r="AG89" s="180"/>
      <c r="AI89" s="187"/>
      <c r="AJ89" s="180"/>
      <c r="AL89" s="179"/>
      <c r="AM89" s="180"/>
      <c r="AN89" s="180"/>
      <c r="AO89" s="180"/>
    </row>
    <row r="90" spans="1:41">
      <c r="R90" s="161">
        <f>R89+5*S89</f>
        <v>16.90711028574438</v>
      </c>
      <c r="S90" s="167">
        <f>$S$34/$S$33*S89</f>
        <v>0.26686690490379511</v>
      </c>
      <c r="AB90" s="181"/>
      <c r="AC90" s="180"/>
      <c r="AE90" s="181"/>
      <c r="AF90" s="180"/>
      <c r="AG90" s="180"/>
      <c r="AI90" s="187"/>
      <c r="AJ90" s="180"/>
      <c r="AL90" s="179"/>
      <c r="AM90" s="180"/>
      <c r="AN90" s="180"/>
      <c r="AO90" s="180"/>
    </row>
    <row r="91" spans="1:41">
      <c r="Q91" s="147"/>
      <c r="R91" s="148"/>
      <c r="S91" s="148"/>
      <c r="T91" s="178"/>
      <c r="AB91" s="181"/>
      <c r="AC91" s="180"/>
      <c r="AE91" s="181"/>
      <c r="AF91" s="180"/>
      <c r="AG91" s="180"/>
      <c r="AI91" s="187"/>
      <c r="AJ91" s="180"/>
      <c r="AL91" s="179"/>
      <c r="AM91" s="180"/>
      <c r="AN91" s="180"/>
      <c r="AO91" s="180"/>
    </row>
    <row r="92" spans="1:41">
      <c r="T92" s="184"/>
      <c r="AB92" s="181"/>
      <c r="AC92" s="180"/>
      <c r="AE92" s="181"/>
      <c r="AF92" s="180"/>
      <c r="AG92" s="180"/>
      <c r="AI92" s="187"/>
      <c r="AJ92" s="180"/>
      <c r="AL92" s="179"/>
      <c r="AM92" s="180"/>
      <c r="AN92" s="180"/>
      <c r="AO92" s="180"/>
    </row>
    <row r="93" spans="1:41">
      <c r="A93" s="121" t="s">
        <v>115</v>
      </c>
      <c r="R93" s="145" t="s">
        <v>89</v>
      </c>
      <c r="S93" s="155">
        <f>T93</f>
        <v>1.5481383796612014</v>
      </c>
      <c r="T93" s="156">
        <f>$X$44*U93+$X$45</f>
        <v>1.5481383796612014</v>
      </c>
      <c r="U93" s="157">
        <f>W168</f>
        <v>2.6648044678069992E-2</v>
      </c>
      <c r="AB93" s="181"/>
      <c r="AC93" s="180"/>
      <c r="AE93" s="181"/>
      <c r="AF93" s="180"/>
      <c r="AG93" s="180"/>
      <c r="AI93" s="187"/>
      <c r="AJ93" s="180"/>
      <c r="AL93" s="179"/>
      <c r="AM93" s="180"/>
      <c r="AN93" s="180"/>
      <c r="AO93" s="180"/>
    </row>
    <row r="94" spans="1:41">
      <c r="R94" s="161">
        <f>S93*5</f>
        <v>7.7406918983060073</v>
      </c>
      <c r="S94" s="155">
        <f>T94</f>
        <v>0.81447827259392791</v>
      </c>
      <c r="T94" s="162">
        <f>$Y$44*U94+$Y$45</f>
        <v>0.81447827259392791</v>
      </c>
      <c r="U94" s="157">
        <f>W169</f>
        <v>7.4343268644081681E-2</v>
      </c>
      <c r="AB94" s="181"/>
      <c r="AC94" s="180"/>
      <c r="AE94" s="181"/>
      <c r="AF94" s="180"/>
      <c r="AG94" s="180"/>
      <c r="AI94" s="187"/>
      <c r="AJ94" s="180"/>
      <c r="AL94" s="179"/>
      <c r="AM94" s="180"/>
      <c r="AN94" s="180"/>
      <c r="AO94" s="180"/>
    </row>
    <row r="95" spans="1:41">
      <c r="R95" s="161">
        <f>R94+5*S94</f>
        <v>11.813083261275647</v>
      </c>
      <c r="S95" s="167">
        <f>$S$32/$S$31*S94</f>
        <v>0.54298551506261861</v>
      </c>
      <c r="AB95" s="181"/>
      <c r="AC95" s="180"/>
      <c r="AE95" s="181"/>
      <c r="AF95" s="180"/>
      <c r="AG95" s="180"/>
      <c r="AI95" s="187"/>
      <c r="AJ95" s="180"/>
      <c r="AL95" s="179"/>
      <c r="AM95" s="180"/>
      <c r="AN95" s="180"/>
      <c r="AO95" s="180"/>
    </row>
    <row r="96" spans="1:41">
      <c r="R96" s="161">
        <f>R95+5*S95</f>
        <v>14.52801083658874</v>
      </c>
      <c r="S96" s="167">
        <f>$S$33/$S$32*S95</f>
        <v>0.54298551506261861</v>
      </c>
      <c r="AB96" s="181"/>
      <c r="AC96" s="180"/>
      <c r="AE96" s="181"/>
      <c r="AF96" s="180"/>
      <c r="AG96" s="180"/>
      <c r="AI96" s="187"/>
      <c r="AJ96" s="180"/>
      <c r="AL96" s="179"/>
      <c r="AM96" s="180"/>
      <c r="AN96" s="180"/>
      <c r="AO96" s="180"/>
    </row>
    <row r="97" spans="2:49">
      <c r="R97" s="161">
        <f>R96+5*S96</f>
        <v>17.242938411901832</v>
      </c>
      <c r="S97" s="167">
        <f>$S$34/$S$33*S96</f>
        <v>0.2714927575313093</v>
      </c>
      <c r="AB97" s="181"/>
      <c r="AC97" s="180"/>
      <c r="AE97" s="181"/>
      <c r="AF97" s="180"/>
      <c r="AG97" s="180"/>
      <c r="AI97" s="187"/>
      <c r="AJ97" s="180"/>
      <c r="AL97" s="179"/>
      <c r="AM97" s="180"/>
      <c r="AN97" s="180"/>
      <c r="AO97" s="180"/>
    </row>
    <row r="98" spans="2:49">
      <c r="AB98" s="181"/>
      <c r="AC98" s="180"/>
      <c r="AE98" s="181"/>
      <c r="AF98" s="180"/>
      <c r="AG98" s="180"/>
      <c r="AI98" s="187"/>
      <c r="AJ98" s="180"/>
      <c r="AL98" s="179"/>
      <c r="AM98" s="180"/>
      <c r="AN98" s="180"/>
      <c r="AO98" s="180"/>
    </row>
    <row r="99" spans="2:49">
      <c r="D99" s="145" t="str">
        <f>D36</f>
        <v>—</v>
      </c>
      <c r="E99" s="146">
        <f>(1-E67/E$24)*100</f>
        <v>12.025803134121837</v>
      </c>
      <c r="F99" s="145" t="str">
        <f>F36</f>
        <v>—</v>
      </c>
      <c r="G99" s="146">
        <f>(1-G67/G$24)*100</f>
        <v>12.075496535502506</v>
      </c>
      <c r="H99" s="145" t="str">
        <f>H36</f>
        <v>—</v>
      </c>
      <c r="I99" s="146">
        <f>(1-I67/I$24)*100</f>
        <v>12.299116841715508</v>
      </c>
      <c r="J99" s="145" t="str">
        <f>J36</f>
        <v>—</v>
      </c>
      <c r="K99" s="146">
        <f>(1-K67/K$24)*100</f>
        <v>12.200723906981793</v>
      </c>
      <c r="L99" s="145" t="str">
        <f>L36</f>
        <v>—</v>
      </c>
      <c r="M99" s="146">
        <f>(1-M67/M$24)*100</f>
        <v>11.33714201210182</v>
      </c>
      <c r="N99" s="145" t="str">
        <f>N36</f>
        <v>—</v>
      </c>
      <c r="O99" s="146">
        <f>(1-O67/O$24)*100</f>
        <v>2.9254246074211454</v>
      </c>
      <c r="P99" s="130"/>
      <c r="R99" s="145" t="str">
        <f>R67</f>
        <v>—</v>
      </c>
      <c r="S99" s="146">
        <f>(1-S67/S$24)*100</f>
        <v>40.546528959920245</v>
      </c>
      <c r="AB99" s="121">
        <v>2.5</v>
      </c>
      <c r="AC99" s="189">
        <f>S118</f>
        <v>2.2161272571999992E-2</v>
      </c>
      <c r="AD99" s="121"/>
      <c r="AE99" s="190">
        <f>S31</f>
        <v>1.5</v>
      </c>
      <c r="AF99" s="189">
        <f>S119</f>
        <v>6.4946482585999971E-2</v>
      </c>
      <c r="AG99" s="189"/>
    </row>
    <row r="100" spans="2:49">
      <c r="D100" s="146">
        <f>(1-D68/D$25)*100</f>
        <v>12.025803134121837</v>
      </c>
      <c r="E100" s="146">
        <f t="shared" ref="E100:K100" si="10">(1-E68/E$25)*100</f>
        <v>12.389328195721793</v>
      </c>
      <c r="F100" s="146">
        <f t="shared" si="10"/>
        <v>12.075496535502495</v>
      </c>
      <c r="G100" s="146">
        <f t="shared" si="10"/>
        <v>12.905550203876871</v>
      </c>
      <c r="H100" s="146">
        <f t="shared" si="10"/>
        <v>12.299116841715508</v>
      </c>
      <c r="I100" s="146">
        <f t="shared" si="10"/>
        <v>12.536820198051824</v>
      </c>
      <c r="J100" s="146">
        <f t="shared" si="10"/>
        <v>12.200723906981793</v>
      </c>
      <c r="K100" s="146">
        <f t="shared" si="10"/>
        <v>12.733476201158512</v>
      </c>
      <c r="L100" s="146">
        <f>(1-L68/L$25)*100</f>
        <v>11.33714201210182</v>
      </c>
      <c r="M100" s="146">
        <f>(1-M68/M$25)*100</f>
        <v>11.972901592828366</v>
      </c>
      <c r="N100" s="146">
        <f>(1-N68/N$25)*100</f>
        <v>2.9254246074211454</v>
      </c>
      <c r="O100" s="146">
        <f>(1-O68/O$25)*100</f>
        <v>1.3858788520959786</v>
      </c>
      <c r="P100" s="130"/>
      <c r="R100" s="146">
        <f>(1-R68/R$25)*100</f>
        <v>40.546528959920259</v>
      </c>
      <c r="S100" s="146">
        <f>(1-S68/S$25)*100</f>
        <v>46.650919619896669</v>
      </c>
    </row>
    <row r="101" spans="2:49">
      <c r="D101" s="148">
        <f>(1-D69/D$26)*100</f>
        <v>12.155633513264675</v>
      </c>
      <c r="E101" s="148">
        <f t="shared" ref="E101:K101" si="11">(1-E69/E$26)*100</f>
        <v>12.389328195721793</v>
      </c>
      <c r="F101" s="148">
        <f t="shared" si="11"/>
        <v>12.368456653752268</v>
      </c>
      <c r="G101" s="148">
        <f t="shared" si="11"/>
        <v>11.744290873261898</v>
      </c>
      <c r="H101" s="148">
        <f t="shared" si="11"/>
        <v>12.378351293827617</v>
      </c>
      <c r="I101" s="148">
        <f t="shared" si="11"/>
        <v>12.206770462950134</v>
      </c>
      <c r="J101" s="148">
        <f t="shared" si="11"/>
        <v>12.400506017298053</v>
      </c>
      <c r="K101" s="148">
        <f t="shared" si="11"/>
        <v>13.119611262215326</v>
      </c>
      <c r="L101" s="148">
        <f>(1-L69/L$26)*100</f>
        <v>11.564199005218434</v>
      </c>
      <c r="M101" s="148">
        <f>(1-M69/M$26)*100</f>
        <v>12.207016216251676</v>
      </c>
      <c r="N101" s="148">
        <f>(1-N69/N$26)*100</f>
        <v>2.3727671567915887</v>
      </c>
      <c r="O101" s="148">
        <f>(1-O69/O$26)*100</f>
        <v>1.3858788520959786</v>
      </c>
      <c r="P101" s="130"/>
      <c r="R101" s="148">
        <f>(1-R69/R$26)*100</f>
        <v>42.754500049698962</v>
      </c>
      <c r="S101" s="148">
        <f>(1-S69/S$26)*100</f>
        <v>49.614757418791299</v>
      </c>
    </row>
    <row r="102" spans="2:49">
      <c r="D102" s="148">
        <f>(1-D70/D$27)*100</f>
        <v>12.217132113911278</v>
      </c>
      <c r="E102" s="148">
        <f t="shared" ref="E102:K102" si="12">(1-E70/E$27)*100</f>
        <v>12.389328195721793</v>
      </c>
      <c r="F102" s="148">
        <f t="shared" si="12"/>
        <v>12.226600794549924</v>
      </c>
      <c r="G102" s="148">
        <f t="shared" si="12"/>
        <v>11.744290873261898</v>
      </c>
      <c r="H102" s="148">
        <f t="shared" si="12"/>
        <v>12.345354980197321</v>
      </c>
      <c r="I102" s="148">
        <f t="shared" si="12"/>
        <v>12.206770462950134</v>
      </c>
      <c r="J102" s="148">
        <f t="shared" si="12"/>
        <v>12.544327066281513</v>
      </c>
      <c r="K102" s="148">
        <f t="shared" si="12"/>
        <v>13.119611262215326</v>
      </c>
      <c r="L102" s="148">
        <f>(1-L70/L$27)*100</f>
        <v>11.695684343838874</v>
      </c>
      <c r="M102" s="148">
        <f>(1-M70/M$27)*100</f>
        <v>12.207016216251688</v>
      </c>
      <c r="N102" s="148">
        <f>(1-N70/N$27)*100</f>
        <v>2.3323209147958712</v>
      </c>
      <c r="O102" s="148">
        <f>(1-O70/O$27)*100</f>
        <v>1.3858788520959786</v>
      </c>
      <c r="P102" s="130"/>
      <c r="R102" s="148">
        <f>(1-R70/R$27)*100</f>
        <v>44.149806633243159</v>
      </c>
      <c r="S102" s="148">
        <f>(1-S70/S$27)*100</f>
        <v>49.614757418791299</v>
      </c>
    </row>
    <row r="103" spans="2:49">
      <c r="D103" s="148">
        <f>(1-D71/D$28)*100</f>
        <v>12.253006297621793</v>
      </c>
      <c r="E103" s="148">
        <f t="shared" ref="E103:K103" si="13">(1-E71/E$28)*100</f>
        <v>12.389328195721793</v>
      </c>
      <c r="F103" s="148">
        <f t="shared" si="13"/>
        <v>12.137284142459547</v>
      </c>
      <c r="G103" s="148">
        <f t="shared" si="13"/>
        <v>11.744290873261898</v>
      </c>
      <c r="H103" s="148">
        <f t="shared" si="13"/>
        <v>12.323002638705837</v>
      </c>
      <c r="I103" s="148">
        <f t="shared" si="13"/>
        <v>12.206770462950134</v>
      </c>
      <c r="J103" s="148">
        <f t="shared" si="13"/>
        <v>12.640207765603817</v>
      </c>
      <c r="K103" s="148">
        <f t="shared" si="13"/>
        <v>11.96120607904485</v>
      </c>
      <c r="L103" s="148">
        <f>(1-L71/L$28)*100</f>
        <v>11.912610550848502</v>
      </c>
      <c r="M103" s="148">
        <f>(1-M71/M$28)*100</f>
        <v>11.03644309913504</v>
      </c>
      <c r="N103" s="148">
        <f>(1-N71/N$28)*100</f>
        <v>2.2950594162643778</v>
      </c>
      <c r="O103" s="148">
        <f>(1-O71/O$28)*100</f>
        <v>1.3858788520959786</v>
      </c>
      <c r="P103" s="130"/>
      <c r="R103" s="148">
        <f>(1-R71/R$28)*100</f>
        <v>45.073460287138623</v>
      </c>
      <c r="S103" s="148">
        <f>(1-S71/S$28)*100</f>
        <v>39.537708902549561</v>
      </c>
    </row>
    <row r="105" spans="2:49" ht="15" thickBot="1">
      <c r="B105" s="191"/>
      <c r="C105" s="192"/>
      <c r="D105" s="192">
        <v>0</v>
      </c>
      <c r="E105" s="192"/>
      <c r="F105" s="192">
        <v>1</v>
      </c>
      <c r="G105" s="192"/>
      <c r="H105" s="192">
        <v>2</v>
      </c>
      <c r="I105" s="192"/>
      <c r="J105" s="192">
        <v>3</v>
      </c>
      <c r="K105" s="192"/>
      <c r="L105" s="192">
        <v>4</v>
      </c>
      <c r="M105" s="192"/>
      <c r="N105" s="192">
        <v>5</v>
      </c>
      <c r="O105" s="192"/>
      <c r="P105" s="192"/>
      <c r="Q105" s="192"/>
      <c r="T105" s="193">
        <v>0</v>
      </c>
      <c r="U105" s="193"/>
      <c r="V105" s="193">
        <v>1</v>
      </c>
      <c r="W105" s="193"/>
      <c r="X105" s="193">
        <v>2</v>
      </c>
      <c r="Y105" s="193"/>
      <c r="Z105" s="193">
        <v>3</v>
      </c>
      <c r="AA105" s="193"/>
      <c r="AB105" s="193">
        <v>4</v>
      </c>
      <c r="AC105" s="193"/>
      <c r="AD105" s="193">
        <v>5</v>
      </c>
      <c r="AE105" s="193"/>
      <c r="AJ105" s="193">
        <v>0</v>
      </c>
      <c r="AK105" s="193"/>
      <c r="AL105" s="193">
        <v>1</v>
      </c>
      <c r="AM105" s="193"/>
      <c r="AN105" s="193"/>
      <c r="AO105" s="193"/>
      <c r="AP105" s="193">
        <v>2</v>
      </c>
      <c r="AQ105" s="193"/>
      <c r="AR105" s="193">
        <v>3</v>
      </c>
      <c r="AS105" s="193"/>
      <c r="AT105" s="193">
        <v>4</v>
      </c>
      <c r="AU105" s="193"/>
      <c r="AV105" s="193">
        <v>5</v>
      </c>
      <c r="AW105" s="193"/>
    </row>
    <row r="106" spans="2:49">
      <c r="B106" s="194" t="s">
        <v>117</v>
      </c>
      <c r="C106" s="195"/>
      <c r="D106" s="183" t="s">
        <v>118</v>
      </c>
      <c r="E106" s="183" t="s">
        <v>119</v>
      </c>
      <c r="F106" s="183" t="str">
        <f>D106</f>
        <v>PD</v>
      </c>
      <c r="G106" s="183" t="str">
        <f>E106</f>
        <v>(1-LGD)</v>
      </c>
      <c r="H106" s="183" t="str">
        <f>F106</f>
        <v>PD</v>
      </c>
      <c r="I106" s="183" t="str">
        <f>G106</f>
        <v>(1-LGD)</v>
      </c>
      <c r="J106" s="183" t="str">
        <f t="shared" ref="J106:O106" si="14">H106</f>
        <v>PD</v>
      </c>
      <c r="K106" s="183" t="str">
        <f t="shared" si="14"/>
        <v>(1-LGD)</v>
      </c>
      <c r="L106" s="183" t="str">
        <f t="shared" si="14"/>
        <v>PD</v>
      </c>
      <c r="M106" s="183" t="str">
        <f t="shared" si="14"/>
        <v>(1-LGD)</v>
      </c>
      <c r="N106" s="183" t="str">
        <f t="shared" si="14"/>
        <v>PD</v>
      </c>
      <c r="O106" s="183" t="str">
        <f t="shared" si="14"/>
        <v>(1-LGD)</v>
      </c>
      <c r="P106" s="196"/>
      <c r="Q106" s="196"/>
      <c r="R106" s="197" t="s">
        <v>120</v>
      </c>
      <c r="S106" s="198"/>
      <c r="T106" s="199" t="s">
        <v>118</v>
      </c>
      <c r="U106" s="199" t="s">
        <v>119</v>
      </c>
      <c r="V106" s="199" t="str">
        <f t="shared" ref="V106:AE106" si="15">T106</f>
        <v>PD</v>
      </c>
      <c r="W106" s="199" t="str">
        <f t="shared" si="15"/>
        <v>(1-LGD)</v>
      </c>
      <c r="X106" s="199" t="str">
        <f t="shared" si="15"/>
        <v>PD</v>
      </c>
      <c r="Y106" s="199" t="str">
        <f t="shared" si="15"/>
        <v>(1-LGD)</v>
      </c>
      <c r="Z106" s="199" t="str">
        <f t="shared" si="15"/>
        <v>PD</v>
      </c>
      <c r="AA106" s="199" t="str">
        <f t="shared" si="15"/>
        <v>(1-LGD)</v>
      </c>
      <c r="AB106" s="199" t="str">
        <f t="shared" si="15"/>
        <v>PD</v>
      </c>
      <c r="AC106" s="199" t="str">
        <f t="shared" si="15"/>
        <v>(1-LGD)</v>
      </c>
      <c r="AD106" s="199" t="str">
        <f t="shared" si="15"/>
        <v>PD</v>
      </c>
      <c r="AE106" s="200" t="str">
        <f t="shared" si="15"/>
        <v>(1-LGD)</v>
      </c>
      <c r="AH106" s="201" t="s">
        <v>121</v>
      </c>
      <c r="AI106" s="202"/>
      <c r="AJ106" s="203" t="s">
        <v>118</v>
      </c>
      <c r="AK106" s="203" t="s">
        <v>119</v>
      </c>
      <c r="AL106" s="203" t="str">
        <f>AJ106</f>
        <v>PD</v>
      </c>
      <c r="AM106" s="203" t="str">
        <f>AK106</f>
        <v>(1-LGD)</v>
      </c>
      <c r="AN106" s="203"/>
      <c r="AO106" s="203"/>
      <c r="AP106" s="203" t="str">
        <f>AL106</f>
        <v>PD</v>
      </c>
      <c r="AQ106" s="203" t="str">
        <f>AM106</f>
        <v>(1-LGD)</v>
      </c>
      <c r="AR106" s="203" t="str">
        <f t="shared" ref="AR106:AW106" si="16">AP106</f>
        <v>PD</v>
      </c>
      <c r="AS106" s="203" t="str">
        <f t="shared" si="16"/>
        <v>(1-LGD)</v>
      </c>
      <c r="AT106" s="203" t="str">
        <f t="shared" si="16"/>
        <v>PD</v>
      </c>
      <c r="AU106" s="203" t="str">
        <f t="shared" si="16"/>
        <v>(1-LGD)</v>
      </c>
      <c r="AV106" s="203" t="str">
        <f t="shared" si="16"/>
        <v>PD</v>
      </c>
      <c r="AW106" s="204" t="str">
        <f t="shared" si="16"/>
        <v>(1-LGD)</v>
      </c>
    </row>
    <row r="107" spans="2:49">
      <c r="B107" s="205"/>
      <c r="C107" s="196"/>
      <c r="D107" s="180">
        <f>AVERAGE('[2]Moody''s Global Infra and Corp D'!AN61:AR61)</f>
        <v>4.4600000000000005E-4</v>
      </c>
      <c r="E107" s="206">
        <f>'[2]Moody''s Global Infra and Corp D'!P103</f>
        <v>0.38</v>
      </c>
      <c r="F107" s="180">
        <f>AVERAGE('[2]Moody''s Global Infra and Corp D'!AN62:AR62)</f>
        <v>6.4199999999999999E-4</v>
      </c>
      <c r="G107" s="206">
        <f>$E$107</f>
        <v>0.38</v>
      </c>
      <c r="H107" s="180">
        <f>AVERAGE('[2]Moody''s Global Infra and Corp D'!AN63:AR63)</f>
        <v>2.3599999999999997E-3</v>
      </c>
      <c r="I107" s="206">
        <f>$E$107</f>
        <v>0.38</v>
      </c>
      <c r="J107" s="180">
        <f>AVERAGE('[2]Moody''s Global Infra and Corp D'!AN64:AR64)</f>
        <v>7.1000000000000004E-3</v>
      </c>
      <c r="K107" s="206">
        <f>$E$107</f>
        <v>0.38</v>
      </c>
      <c r="L107" s="180">
        <f>AVERAGE('[2]Moody''s Global Infra and Corp D'!AN65:AR65)</f>
        <v>5.1400000000000001E-2</v>
      </c>
      <c r="M107" s="206">
        <f>$E$107</f>
        <v>0.38</v>
      </c>
      <c r="N107" s="180">
        <f>AVERAGE('[2]Moody''s Global Infra and Corp D'!AN66:AR66)</f>
        <v>0.14147999999999999</v>
      </c>
      <c r="O107" s="206">
        <f>$E$107</f>
        <v>0.38</v>
      </c>
      <c r="P107" s="196"/>
      <c r="Q107" s="196"/>
      <c r="R107" s="207"/>
      <c r="S107" s="208"/>
      <c r="T107" s="209">
        <f>AVERAGE('[2]Moody''s Global Infra and Corp D'!AF89:AJ89)</f>
        <v>2.5999999999999998E-4</v>
      </c>
      <c r="U107" s="210">
        <v>0.55000000000000004</v>
      </c>
      <c r="V107" s="209">
        <f>AVERAGE('[2]Moody''s Global Infra and Corp D'!AF91:AJ91)</f>
        <v>1.48E-3</v>
      </c>
      <c r="W107" s="211">
        <f>U107</f>
        <v>0.55000000000000004</v>
      </c>
      <c r="X107" s="209">
        <f>AVERAGE('[2]Moody''s Global Infra and Corp D'!AF93:AJ93)</f>
        <v>4.2399999999999998E-3</v>
      </c>
      <c r="Y107" s="211">
        <f>W107</f>
        <v>0.55000000000000004</v>
      </c>
      <c r="Z107" s="209">
        <f>AVERAGE('[2]Moody''s Global Infra and Corp D'!AF95:AJ95)</f>
        <v>9.0200000000000002E-3</v>
      </c>
      <c r="AA107" s="211">
        <f>Y107</f>
        <v>0.55000000000000004</v>
      </c>
      <c r="AB107" s="209">
        <f>AVERAGE('[2]Moody''s Global Infra and Corp D'!AF97:AJ97)</f>
        <v>4.8119999999999996E-2</v>
      </c>
      <c r="AC107" s="211">
        <f>AA107</f>
        <v>0.55000000000000004</v>
      </c>
      <c r="AD107" s="209">
        <f>AVERAGE('[2]Moody''s Global Infra and Corp D'!AF99:AJ99)</f>
        <v>0.13208</v>
      </c>
      <c r="AE107" s="212">
        <f>AC107</f>
        <v>0.55000000000000004</v>
      </c>
      <c r="AH107" s="213"/>
      <c r="AI107" s="214"/>
      <c r="AJ107" s="215">
        <f>AVERAGE(AM115:AS115)</f>
        <v>1.5E-3</v>
      </c>
      <c r="AK107" s="216">
        <f>1-AI131</f>
        <v>0.55000000000000004</v>
      </c>
      <c r="AL107" s="215">
        <f>AVERAGE(AM117:AS117)</f>
        <v>1.7399999999999998E-3</v>
      </c>
      <c r="AM107" s="217">
        <f>AK107</f>
        <v>0.55000000000000004</v>
      </c>
      <c r="AN107" s="217"/>
      <c r="AO107" s="217"/>
      <c r="AP107" s="215">
        <f>AVERAGE(AM119:AS119)</f>
        <v>2.7000000000000001E-3</v>
      </c>
      <c r="AQ107" s="217">
        <f>AM107</f>
        <v>0.55000000000000004</v>
      </c>
      <c r="AR107" s="215">
        <f>AVERAGE(AM121:AS121)</f>
        <v>7.7000000000000002E-3</v>
      </c>
      <c r="AS107" s="217">
        <f>AQ107</f>
        <v>0.55000000000000004</v>
      </c>
      <c r="AT107" s="215">
        <f>AVERAGE(AM123:AS123)</f>
        <v>3.6060000000000002E-2</v>
      </c>
      <c r="AU107" s="217">
        <f>AS107</f>
        <v>0.55000000000000004</v>
      </c>
      <c r="AV107" s="215">
        <f>AVERAGE(AM125:AS125)</f>
        <v>0.12103999999999999</v>
      </c>
      <c r="AW107" s="218">
        <f>AU107</f>
        <v>0.55000000000000004</v>
      </c>
    </row>
    <row r="108" spans="2:49">
      <c r="B108" s="205"/>
      <c r="C108" s="196"/>
      <c r="D108" s="180">
        <f>AVERAGE('[2]Moody''s Global Infra and Corp D'!AN61:AW61)</f>
        <v>1.8230000000000004E-3</v>
      </c>
      <c r="E108" s="206">
        <f>E107</f>
        <v>0.38</v>
      </c>
      <c r="F108" s="180">
        <f>AVERAGE('[2]Moody''s Global Infra and Corp D'!AN62:AW62)</f>
        <v>1.7509999999999997E-3</v>
      </c>
      <c r="G108" s="206">
        <f>$E$107</f>
        <v>0.38</v>
      </c>
      <c r="H108" s="180">
        <f>AVERAGE('[2]Moody''s Global Infra and Corp D'!AN63:AW63)</f>
        <v>6.1299999999999992E-3</v>
      </c>
      <c r="I108" s="206">
        <f>$E$107</f>
        <v>0.38</v>
      </c>
      <c r="J108" s="180">
        <f>AVERAGE('[2]Moody''s Global Infra and Corp D'!AN64:AW64)</f>
        <v>1.6539999999999999E-2</v>
      </c>
      <c r="K108" s="206">
        <f>$E$107</f>
        <v>0.38</v>
      </c>
      <c r="L108" s="180">
        <f>AVERAGE('[2]Moody''s Global Infra and Corp D'!AN65:AW65)</f>
        <v>0.10052000000000001</v>
      </c>
      <c r="M108" s="206">
        <f>$E$107</f>
        <v>0.38</v>
      </c>
      <c r="N108" s="180">
        <f>AVERAGE('[2]Moody''s Global Infra and Corp D'!AN66:AW66)</f>
        <v>0.24223</v>
      </c>
      <c r="O108" s="206">
        <f>$E$107</f>
        <v>0.38</v>
      </c>
      <c r="P108" s="196"/>
      <c r="Q108" s="196"/>
      <c r="R108" s="207"/>
      <c r="S108" s="208"/>
      <c r="T108" s="209">
        <f>AVERAGE('[2]Moody''s Global Infra and Corp D'!AF89:AO89)</f>
        <v>7.9000000000000012E-4</v>
      </c>
      <c r="U108" s="211">
        <f>U107</f>
        <v>0.55000000000000004</v>
      </c>
      <c r="V108" s="209">
        <f>AVERAGE('[2]Moody''s Global Infra and Corp D'!AF91:AO91)</f>
        <v>3.7100000000000002E-3</v>
      </c>
      <c r="W108" s="211">
        <f>W107</f>
        <v>0.55000000000000004</v>
      </c>
      <c r="X108" s="209">
        <f>AVERAGE('[2]Moody''s Global Infra and Corp D'!AF93:AO93)</f>
        <v>1.1019999999999999E-2</v>
      </c>
      <c r="Y108" s="211">
        <f>Y107</f>
        <v>0.55000000000000004</v>
      </c>
      <c r="Z108" s="209">
        <f>AVERAGE('[2]Moody''s Global Infra and Corp D'!AF95:AO95)</f>
        <v>1.9110000000000002E-2</v>
      </c>
      <c r="AA108" s="211">
        <f>AA107</f>
        <v>0.55000000000000004</v>
      </c>
      <c r="AB108" s="209">
        <f>AVERAGE('[2]Moody''s Global Infra and Corp D'!AF97:AO97)</f>
        <v>9.1770000000000004E-2</v>
      </c>
      <c r="AC108" s="211">
        <f>AC107</f>
        <v>0.55000000000000004</v>
      </c>
      <c r="AD108" s="209">
        <f>AVERAGE('[2]Moody''s Global Infra and Corp D'!AF99:AO99)</f>
        <v>0.22385000000000002</v>
      </c>
      <c r="AE108" s="212">
        <f>AE107</f>
        <v>0.55000000000000004</v>
      </c>
      <c r="AH108" s="213"/>
      <c r="AI108" s="214"/>
      <c r="AJ108" s="215">
        <f>AVERAGE(AM115:AX115)</f>
        <v>3.7100000000000002E-3</v>
      </c>
      <c r="AK108" s="217">
        <f>AK107</f>
        <v>0.55000000000000004</v>
      </c>
      <c r="AL108" s="215">
        <f>AVERAGE(AM117:AX117)</f>
        <v>3.9300000000000003E-3</v>
      </c>
      <c r="AM108" s="217">
        <f>AM107</f>
        <v>0.55000000000000004</v>
      </c>
      <c r="AN108" s="217"/>
      <c r="AO108" s="217"/>
      <c r="AP108" s="215">
        <f>AVERAGE(AM119:AX119)</f>
        <v>6.8600000000000006E-3</v>
      </c>
      <c r="AQ108" s="217">
        <f>AQ107</f>
        <v>0.55000000000000004</v>
      </c>
      <c r="AR108" s="215">
        <f>AVERAGE(AM121:AX121)</f>
        <v>1.6930000000000001E-2</v>
      </c>
      <c r="AS108" s="217">
        <f>AS107</f>
        <v>0.55000000000000004</v>
      </c>
      <c r="AT108" s="215">
        <f>AVERAGE(AM123:AX123)</f>
        <v>6.9419999999999996E-2</v>
      </c>
      <c r="AU108" s="217">
        <f>AU107</f>
        <v>0.55000000000000004</v>
      </c>
      <c r="AV108" s="215">
        <f>AVERAGE(AM125:AX125)</f>
        <v>0.17642999999999998</v>
      </c>
      <c r="AW108" s="218">
        <f>AW107</f>
        <v>0.55000000000000004</v>
      </c>
    </row>
    <row r="109" spans="2:49">
      <c r="B109" s="205"/>
      <c r="C109" s="196"/>
      <c r="D109" s="183"/>
      <c r="E109" s="219">
        <f>D107*(1-E107)</f>
        <v>2.7652000000000004E-4</v>
      </c>
      <c r="F109" s="183"/>
      <c r="G109" s="219">
        <f>F107*(1-G107)</f>
        <v>3.9804E-4</v>
      </c>
      <c r="H109" s="183"/>
      <c r="I109" s="219">
        <f>H107*(1-I107)</f>
        <v>1.4631999999999998E-3</v>
      </c>
      <c r="J109" s="220"/>
      <c r="K109" s="219">
        <f>J107*(1-K107)</f>
        <v>4.4020000000000005E-3</v>
      </c>
      <c r="L109" s="220"/>
      <c r="M109" s="219">
        <f>L107*(1-M107)</f>
        <v>3.1868E-2</v>
      </c>
      <c r="N109" s="183"/>
      <c r="O109" s="219">
        <f>N107*(1-O107)</f>
        <v>8.7717599999999993E-2</v>
      </c>
      <c r="P109" s="196"/>
      <c r="Q109" s="196"/>
      <c r="R109" s="207"/>
      <c r="S109" s="208"/>
      <c r="T109" s="208"/>
      <c r="U109" s="221">
        <f>T107*(1-U107)</f>
        <v>1.1699999999999998E-4</v>
      </c>
      <c r="V109" s="208"/>
      <c r="W109" s="221">
        <f>V107*(1-W107)</f>
        <v>6.6599999999999993E-4</v>
      </c>
      <c r="X109" s="208"/>
      <c r="Y109" s="221">
        <f>X107*(1-Y107)</f>
        <v>1.9079999999999998E-3</v>
      </c>
      <c r="Z109" s="222"/>
      <c r="AA109" s="221">
        <f>Z107*(1-AA107)</f>
        <v>4.0590000000000001E-3</v>
      </c>
      <c r="AB109" s="222"/>
      <c r="AC109" s="221">
        <f>AB107*(1-AC107)</f>
        <v>2.1653999999999996E-2</v>
      </c>
      <c r="AD109" s="208"/>
      <c r="AE109" s="223">
        <f>AD107*(1-AE107)</f>
        <v>5.9435999999999996E-2</v>
      </c>
      <c r="AH109" s="213"/>
      <c r="AI109" s="214"/>
      <c r="AJ109" s="214"/>
      <c r="AK109" s="224">
        <f>AJ107*(1-AK107)</f>
        <v>6.7499999999999993E-4</v>
      </c>
      <c r="AL109" s="214"/>
      <c r="AM109" s="224">
        <f>AL107*(1-AM107)</f>
        <v>7.8299999999999984E-4</v>
      </c>
      <c r="AN109" s="224"/>
      <c r="AO109" s="224"/>
      <c r="AP109" s="214"/>
      <c r="AQ109" s="224">
        <f>AP107*(1-AQ107)</f>
        <v>1.2149999999999999E-3</v>
      </c>
      <c r="AR109" s="225"/>
      <c r="AS109" s="224">
        <f>AR107*(1-AS107)</f>
        <v>3.4649999999999998E-3</v>
      </c>
      <c r="AT109" s="225"/>
      <c r="AU109" s="224">
        <f>AT107*(1-AU107)</f>
        <v>1.6226999999999998E-2</v>
      </c>
      <c r="AV109" s="214"/>
      <c r="AW109" s="226">
        <f>AV107*(1-AW107)</f>
        <v>5.4467999999999996E-2</v>
      </c>
    </row>
    <row r="110" spans="2:49">
      <c r="B110" s="205"/>
      <c r="C110" s="196"/>
      <c r="D110" s="183"/>
      <c r="E110" s="219">
        <f>D108*(1-E108)</f>
        <v>1.1302600000000003E-3</v>
      </c>
      <c r="F110" s="183"/>
      <c r="G110" s="219">
        <f>F108*(1-G108)</f>
        <v>1.0856199999999998E-3</v>
      </c>
      <c r="H110" s="183"/>
      <c r="I110" s="219">
        <f>H108*(1-I108)</f>
        <v>3.8005999999999995E-3</v>
      </c>
      <c r="J110" s="220"/>
      <c r="K110" s="219">
        <f>J108*(1-K108)</f>
        <v>1.02548E-2</v>
      </c>
      <c r="L110" s="220"/>
      <c r="M110" s="219">
        <f>L108*(1-M108)</f>
        <v>6.2322400000000007E-2</v>
      </c>
      <c r="N110" s="183"/>
      <c r="O110" s="219">
        <f>N108*(1-O108)</f>
        <v>0.1501826</v>
      </c>
      <c r="P110" s="196"/>
      <c r="Q110" s="196"/>
      <c r="R110" s="207"/>
      <c r="S110" s="208"/>
      <c r="T110" s="208"/>
      <c r="U110" s="221">
        <f>T108*(1-U108)</f>
        <v>3.5550000000000002E-4</v>
      </c>
      <c r="V110" s="208"/>
      <c r="W110" s="221">
        <f>V108*(1-W108)</f>
        <v>1.6695E-3</v>
      </c>
      <c r="X110" s="208"/>
      <c r="Y110" s="221">
        <f>X108*(1-Y108)</f>
        <v>4.958999999999999E-3</v>
      </c>
      <c r="Z110" s="222"/>
      <c r="AA110" s="221">
        <f>Z108*(1-AA108)</f>
        <v>8.5994999999999995E-3</v>
      </c>
      <c r="AB110" s="222"/>
      <c r="AC110" s="221">
        <f>AB108*(1-AC108)</f>
        <v>4.12965E-2</v>
      </c>
      <c r="AD110" s="208"/>
      <c r="AE110" s="223">
        <f>AD108*(1-AE108)</f>
        <v>0.1007325</v>
      </c>
      <c r="AH110" s="213"/>
      <c r="AI110" s="214"/>
      <c r="AJ110" s="214"/>
      <c r="AK110" s="224">
        <f>AJ108*(1-AK108)</f>
        <v>1.6695E-3</v>
      </c>
      <c r="AL110" s="214"/>
      <c r="AM110" s="224">
        <f>AL108*(1-AM108)</f>
        <v>1.7684999999999999E-3</v>
      </c>
      <c r="AN110" s="224"/>
      <c r="AO110" s="224"/>
      <c r="AP110" s="214"/>
      <c r="AQ110" s="224">
        <f>AP108*(1-AQ108)</f>
        <v>3.0869999999999999E-3</v>
      </c>
      <c r="AR110" s="225"/>
      <c r="AS110" s="224">
        <f>AR108*(1-AS108)</f>
        <v>7.6184999999999994E-3</v>
      </c>
      <c r="AT110" s="225"/>
      <c r="AU110" s="224">
        <f>AT108*(1-AU108)</f>
        <v>3.1238999999999996E-2</v>
      </c>
      <c r="AV110" s="214"/>
      <c r="AW110" s="226">
        <f>AV108*(1-AW108)</f>
        <v>7.9393499999999978E-2</v>
      </c>
    </row>
    <row r="111" spans="2:49">
      <c r="B111" s="205"/>
      <c r="C111" s="196"/>
      <c r="D111" s="183"/>
      <c r="E111" s="227">
        <f>E109*5</f>
        <v>1.3826000000000003E-3</v>
      </c>
      <c r="F111" s="228">
        <f>E24/100*5</f>
        <v>4.5000000000000005E-2</v>
      </c>
      <c r="G111" s="227">
        <f>G109*5</f>
        <v>1.9902000000000001E-3</v>
      </c>
      <c r="H111" s="228">
        <f>G24/100*5</f>
        <v>5.5000000000000007E-2</v>
      </c>
      <c r="I111" s="227">
        <f>I109*5</f>
        <v>7.3159999999999987E-3</v>
      </c>
      <c r="J111" s="228">
        <f>I24/100*5</f>
        <v>6.9999999999999993E-2</v>
      </c>
      <c r="K111" s="227">
        <f>K109*5</f>
        <v>2.2010000000000002E-2</v>
      </c>
      <c r="L111" s="229">
        <f>K24/100*5</f>
        <v>0.125</v>
      </c>
      <c r="M111" s="227">
        <f>M109*5</f>
        <v>0.15934000000000001</v>
      </c>
      <c r="N111" s="228">
        <f>M24/100*5</f>
        <v>0.22499999999999998</v>
      </c>
      <c r="O111" s="227">
        <f>O109*5</f>
        <v>0.43858799999999998</v>
      </c>
      <c r="P111" s="196"/>
      <c r="Q111" s="196"/>
      <c r="R111" s="207"/>
      <c r="S111" s="208"/>
      <c r="T111" s="208"/>
      <c r="U111" s="230">
        <f>U109*5</f>
        <v>5.8499999999999991E-4</v>
      </c>
      <c r="V111" s="231">
        <f>U24/100*5</f>
        <v>0</v>
      </c>
      <c r="W111" s="230">
        <f>W109*5</f>
        <v>3.3299999999999996E-3</v>
      </c>
      <c r="X111" s="231">
        <f>W24/100*5</f>
        <v>0</v>
      </c>
      <c r="Y111" s="230">
        <f>Y109*5</f>
        <v>9.5399999999999981E-3</v>
      </c>
      <c r="Z111" s="231">
        <f>Y24/100*5</f>
        <v>0</v>
      </c>
      <c r="AA111" s="230">
        <f>AA109*5</f>
        <v>2.0295000000000001E-2</v>
      </c>
      <c r="AB111" s="232">
        <f>AA24/100*5</f>
        <v>0</v>
      </c>
      <c r="AC111" s="230">
        <f>AC109*5</f>
        <v>0.10826999999999998</v>
      </c>
      <c r="AD111" s="231">
        <f>AC24/100*5</f>
        <v>0</v>
      </c>
      <c r="AE111" s="233">
        <f>AE109*5</f>
        <v>0.29718</v>
      </c>
      <c r="AH111" s="213"/>
      <c r="AI111" s="214"/>
      <c r="AJ111" s="214"/>
      <c r="AK111" s="234">
        <f>AK109*5</f>
        <v>3.3749999999999995E-3</v>
      </c>
      <c r="AL111" s="235">
        <f>AK26/100*5</f>
        <v>3.3195350451460377E-4</v>
      </c>
      <c r="AM111" s="234">
        <f>AM109*5</f>
        <v>3.9149999999999992E-3</v>
      </c>
      <c r="AN111" s="234"/>
      <c r="AO111" s="234"/>
      <c r="AP111" s="235">
        <f>AM23/100*5</f>
        <v>0</v>
      </c>
      <c r="AQ111" s="234">
        <f>AQ109*5</f>
        <v>6.0749999999999997E-3</v>
      </c>
      <c r="AR111" s="235">
        <f>AQ23/100*5</f>
        <v>9.8112353061920159E-3</v>
      </c>
      <c r="AS111" s="234">
        <f>AS109*5</f>
        <v>1.7325E-2</v>
      </c>
      <c r="AT111" s="236">
        <f>AS23/100*5</f>
        <v>6.3882704151830517E-3</v>
      </c>
      <c r="AU111" s="234">
        <f>AU109*5</f>
        <v>8.1134999999999985E-2</v>
      </c>
      <c r="AV111" s="235">
        <f>AU24/100*5</f>
        <v>0</v>
      </c>
      <c r="AW111" s="237">
        <f>AW109*5</f>
        <v>0.27233999999999997</v>
      </c>
    </row>
    <row r="112" spans="2:49" ht="15" thickBot="1">
      <c r="B112" s="205"/>
      <c r="C112" s="196"/>
      <c r="D112" s="183"/>
      <c r="E112" s="227">
        <f>E110*10</f>
        <v>1.1302600000000003E-2</v>
      </c>
      <c r="F112" s="238">
        <f>F111+E25/100*5</f>
        <v>7.0000000000000007E-2</v>
      </c>
      <c r="G112" s="227">
        <f>G110*10</f>
        <v>1.0856199999999998E-2</v>
      </c>
      <c r="H112" s="238">
        <f>H111+G25/100*5</f>
        <v>8.5000000000000006E-2</v>
      </c>
      <c r="I112" s="227">
        <f>I110*10</f>
        <v>3.8005999999999998E-2</v>
      </c>
      <c r="J112" s="238">
        <f>J111+I25/100*5</f>
        <v>0.10499999999999998</v>
      </c>
      <c r="K112" s="227">
        <f>K110*10</f>
        <v>0.102548</v>
      </c>
      <c r="L112" s="239">
        <f>L111+K25/100*5</f>
        <v>0.2</v>
      </c>
      <c r="M112" s="227">
        <f>M110*10</f>
        <v>0.62322400000000011</v>
      </c>
      <c r="N112" s="238">
        <f>N111+M25/100*5</f>
        <v>0.35</v>
      </c>
      <c r="O112" s="227">
        <f>O110*10</f>
        <v>1.5018259999999999</v>
      </c>
      <c r="P112" s="196"/>
      <c r="Q112" s="196"/>
      <c r="R112" s="240"/>
      <c r="S112" s="241"/>
      <c r="T112" s="241"/>
      <c r="U112" s="242">
        <f>U110*10</f>
        <v>3.555E-3</v>
      </c>
      <c r="V112" s="243">
        <f>V111+U25/100*5</f>
        <v>0</v>
      </c>
      <c r="W112" s="242">
        <f>W110*10</f>
        <v>1.6695000000000002E-2</v>
      </c>
      <c r="X112" s="243">
        <f>X111+W25/100*5</f>
        <v>0</v>
      </c>
      <c r="Y112" s="242">
        <f>Y110*10</f>
        <v>4.9589999999999988E-2</v>
      </c>
      <c r="Z112" s="243">
        <f>Z111+Y25/100*5</f>
        <v>0</v>
      </c>
      <c r="AA112" s="242">
        <f>AA110*10</f>
        <v>8.5994999999999988E-2</v>
      </c>
      <c r="AB112" s="244">
        <f>AB111+AA25/100*5</f>
        <v>0</v>
      </c>
      <c r="AC112" s="242">
        <f>AC110*10</f>
        <v>0.41296500000000003</v>
      </c>
      <c r="AD112" s="243">
        <f>AD111+AC25/100*5</f>
        <v>0</v>
      </c>
      <c r="AE112" s="245">
        <f>AE110*10</f>
        <v>1.007325</v>
      </c>
      <c r="AH112" s="246"/>
      <c r="AI112" s="247"/>
      <c r="AJ112" s="247"/>
      <c r="AK112" s="248">
        <f>AK110*10</f>
        <v>1.6695000000000002E-2</v>
      </c>
      <c r="AL112" s="249">
        <f>AL111+AK28/100*5</f>
        <v>5.0378214707559512E-4</v>
      </c>
      <c r="AM112" s="248">
        <f>AM110*10</f>
        <v>1.7684999999999999E-2</v>
      </c>
      <c r="AN112" s="248"/>
      <c r="AO112" s="248"/>
      <c r="AP112" s="249">
        <f>AP111+AM24/100*5</f>
        <v>0</v>
      </c>
      <c r="AQ112" s="248">
        <f>AQ110*10</f>
        <v>3.0869999999999998E-2</v>
      </c>
      <c r="AR112" s="249">
        <f>AR111+AQ24/100*5</f>
        <v>1.9267993950527328E-2</v>
      </c>
      <c r="AS112" s="248">
        <f>AS110*10</f>
        <v>7.6184999999999989E-2</v>
      </c>
      <c r="AT112" s="250">
        <f>AT111+AS24/100*5</f>
        <v>1.2840967623535832E-2</v>
      </c>
      <c r="AU112" s="248">
        <f>AU110*10</f>
        <v>0.31238999999999995</v>
      </c>
      <c r="AV112" s="249">
        <f>AV111+AU25/100*5</f>
        <v>0</v>
      </c>
      <c r="AW112" s="251">
        <f>AW110*10</f>
        <v>0.79393499999999984</v>
      </c>
    </row>
    <row r="113" spans="2:50" ht="15" thickBot="1">
      <c r="B113" s="205"/>
      <c r="C113" s="196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96"/>
      <c r="Q113" s="196"/>
      <c r="R113" s="196"/>
      <c r="S113" s="196"/>
      <c r="T113" s="196"/>
      <c r="U113" s="252"/>
      <c r="V113" s="253" t="s">
        <v>122</v>
      </c>
      <c r="Z113" s="254" t="s">
        <v>123</v>
      </c>
      <c r="AA113" s="150"/>
      <c r="AB113" s="150"/>
    </row>
    <row r="114" spans="2:50">
      <c r="B114" s="255" t="s">
        <v>124</v>
      </c>
      <c r="C114" s="256"/>
      <c r="D114" s="257">
        <f>AVERAGE('[2]Moody''s Global Infra and Corp D'!E61:I61)/100</f>
        <v>1.0000000000000001E-5</v>
      </c>
      <c r="E114" s="258">
        <f>'[2]Moody''s Global Infra and Corp D'!P98</f>
        <v>0.56000000000000005</v>
      </c>
      <c r="F114" s="257">
        <f>AVERAGE('[2]Moody''s Global Infra and Corp D'!E62:I62)/100</f>
        <v>1.0000000000000001E-5</v>
      </c>
      <c r="G114" s="206">
        <f>$E$114</f>
        <v>0.56000000000000005</v>
      </c>
      <c r="H114" s="257">
        <f>AVERAGE('[2]Moody''s Global Infra and Corp D'!E63:I63)/100</f>
        <v>8.0400000000000003E-4</v>
      </c>
      <c r="I114" s="206">
        <f>$E$114</f>
        <v>0.56000000000000005</v>
      </c>
      <c r="J114" s="257">
        <f>AVERAGE('[2]Moody''s Global Infra and Corp D'!E64:I64)/100</f>
        <v>3.8E-3</v>
      </c>
      <c r="K114" s="206">
        <f>$E$114</f>
        <v>0.56000000000000005</v>
      </c>
      <c r="L114" s="257">
        <f>AVERAGE('[2]Moody''s Global Infra and Corp D'!E65:I65)/100</f>
        <v>2.4399999999999998E-2</v>
      </c>
      <c r="M114" s="206">
        <f>$E$114</f>
        <v>0.56000000000000005</v>
      </c>
      <c r="N114" s="257">
        <f>AVERAGE('[2]Moody''s Global Infra and Corp D'!E66:I66)/100</f>
        <v>8.4000000000000005E-2</v>
      </c>
      <c r="O114" s="206">
        <f>$E$114</f>
        <v>0.56000000000000005</v>
      </c>
      <c r="P114" s="196"/>
      <c r="Q114" s="196"/>
      <c r="R114" s="259">
        <f>AVERAGE('ICS-Vasicek (results)'!E190:I190)</f>
        <v>2.6700328400000001E-2</v>
      </c>
      <c r="S114" s="260">
        <f>'ICS-Vasicek (results)'!P128</f>
        <v>0.83400000000000007</v>
      </c>
      <c r="T114" s="261"/>
      <c r="U114" s="252"/>
      <c r="V114" s="262">
        <f>R114</f>
        <v>2.6700328400000001E-2</v>
      </c>
      <c r="W114" s="263">
        <f>S114</f>
        <v>0.83400000000000007</v>
      </c>
      <c r="X114" s="253"/>
      <c r="Y114" s="179"/>
      <c r="Z114" s="264"/>
      <c r="AA114" s="265">
        <f>'[8]default rates'!$AP$7</f>
        <v>0.8004</v>
      </c>
      <c r="AB114" s="150"/>
      <c r="AH114" t="s">
        <v>125</v>
      </c>
    </row>
    <row r="115" spans="2:50" ht="15" thickBot="1">
      <c r="B115" s="205"/>
      <c r="C115" s="196"/>
      <c r="D115" s="257">
        <f>AVERAGE('[2]Moody''s Global Infra and Corp D'!E61:N61)/100</f>
        <v>1.0000000000000003E-5</v>
      </c>
      <c r="E115" s="206">
        <f>$E$114</f>
        <v>0.56000000000000005</v>
      </c>
      <c r="F115" s="257">
        <f>AVERAGE('[2]Moody''s Global Infra and Corp D'!E62:N62)/100</f>
        <v>1.0000000000000003E-5</v>
      </c>
      <c r="G115" s="206">
        <f>$E$114</f>
        <v>0.56000000000000005</v>
      </c>
      <c r="H115" s="257">
        <f>AVERAGE('[2]Moody''s Global Infra and Corp D'!E63:N63)/100</f>
        <v>1.902E-3</v>
      </c>
      <c r="I115" s="206">
        <f>$E$114</f>
        <v>0.56000000000000005</v>
      </c>
      <c r="J115" s="257">
        <f>AVERAGE('[2]Moody''s Global Infra and Corp D'!E64:N64)/100</f>
        <v>7.4999999999999997E-3</v>
      </c>
      <c r="K115" s="206">
        <f>$E$114</f>
        <v>0.56000000000000005</v>
      </c>
      <c r="L115" s="257">
        <f>AVERAGE('[2]Moody''s Global Infra and Corp D'!E65:N65)/100</f>
        <v>4.3900000000000008E-2</v>
      </c>
      <c r="M115" s="206">
        <f>$E$114</f>
        <v>0.56000000000000005</v>
      </c>
      <c r="N115" s="257">
        <f>AVERAGE('[2]Moody''s Global Infra and Corp D'!E66:N66)/100</f>
        <v>0.13690000000000002</v>
      </c>
      <c r="O115" s="206">
        <f>$E$114</f>
        <v>0.56000000000000005</v>
      </c>
      <c r="P115" s="196"/>
      <c r="Q115" s="196"/>
      <c r="R115" s="266">
        <f>AVERAGE('ICS-Vasicek (results)'!E190:N190)</f>
        <v>3.9124387099999998E-2</v>
      </c>
      <c r="S115" s="267">
        <f>S114</f>
        <v>0.83400000000000007</v>
      </c>
      <c r="T115" s="261"/>
      <c r="U115" s="252"/>
      <c r="V115" s="268">
        <f>R115</f>
        <v>3.9124387099999998E-2</v>
      </c>
      <c r="W115" s="269">
        <f>S115</f>
        <v>0.83400000000000007</v>
      </c>
      <c r="X115" s="253"/>
      <c r="Y115" s="179"/>
      <c r="Z115" s="264"/>
      <c r="AA115" s="265">
        <f>'[8]default rates'!$AP$7</f>
        <v>0.8004</v>
      </c>
      <c r="AB115" s="150"/>
      <c r="AH115" s="270">
        <v>0</v>
      </c>
      <c r="AI115" s="271" t="s">
        <v>126</v>
      </c>
      <c r="AJ115" s="271"/>
      <c r="AK115" s="272"/>
      <c r="AL115" s="273" t="s">
        <v>127</v>
      </c>
      <c r="AM115" s="274">
        <v>0</v>
      </c>
      <c r="AN115" s="274"/>
      <c r="AO115" s="274"/>
      <c r="AP115" s="274">
        <v>2.9999999999999997E-4</v>
      </c>
      <c r="AQ115" s="274">
        <v>1.2999999999999999E-3</v>
      </c>
      <c r="AR115" s="274">
        <v>2.3999999999999998E-3</v>
      </c>
      <c r="AS115" s="274">
        <v>3.5000000000000001E-3</v>
      </c>
      <c r="AT115" s="274">
        <v>4.5999999999999999E-3</v>
      </c>
      <c r="AU115" s="274">
        <v>5.1999999999999998E-3</v>
      </c>
      <c r="AV115" s="274">
        <v>6.0000000000000001E-3</v>
      </c>
      <c r="AW115" s="274">
        <v>6.6E-3</v>
      </c>
      <c r="AX115" s="274">
        <v>7.1999999999999998E-3</v>
      </c>
    </row>
    <row r="116" spans="2:50">
      <c r="B116" s="205"/>
      <c r="C116" s="196"/>
      <c r="D116" s="183"/>
      <c r="E116" s="219">
        <f>D114*(1-E114)</f>
        <v>4.4000000000000002E-6</v>
      </c>
      <c r="F116" s="183"/>
      <c r="G116" s="219">
        <f>F114*(1-G114)</f>
        <v>4.4000000000000002E-6</v>
      </c>
      <c r="H116" s="183"/>
      <c r="I116" s="219">
        <f>H114*(1-I114)</f>
        <v>3.5375999999999995E-4</v>
      </c>
      <c r="J116" s="220"/>
      <c r="K116" s="219">
        <f>J114*(1-K114)</f>
        <v>1.6719999999999999E-3</v>
      </c>
      <c r="L116" s="220"/>
      <c r="M116" s="219">
        <f>L114*(1-M114)</f>
        <v>1.0735999999999997E-2</v>
      </c>
      <c r="N116" s="220"/>
      <c r="O116" s="219">
        <f>N114*(1-O114)</f>
        <v>3.696E-2</v>
      </c>
      <c r="P116" s="196"/>
      <c r="Q116" s="196"/>
      <c r="R116" s="261"/>
      <c r="S116" s="275">
        <f>R114*(1-S114)</f>
        <v>4.4322545143999983E-3</v>
      </c>
      <c r="T116" s="261"/>
      <c r="U116" s="252"/>
      <c r="V116" s="253"/>
      <c r="W116" s="275">
        <f>V114*(1-W114)</f>
        <v>4.4322545143999983E-3</v>
      </c>
      <c r="X116" s="261"/>
      <c r="Z116" s="150"/>
      <c r="AA116" s="276">
        <f>Z114*(1-AA114)</f>
        <v>0</v>
      </c>
      <c r="AB116" s="277"/>
      <c r="AH116" s="278"/>
      <c r="AI116" s="279"/>
      <c r="AJ116" s="279"/>
      <c r="AK116" s="280"/>
      <c r="AL116" s="281" t="s">
        <v>128</v>
      </c>
      <c r="AM116" s="282">
        <f>AM115</f>
        <v>0</v>
      </c>
      <c r="AN116" s="282"/>
      <c r="AO116" s="282"/>
      <c r="AP116" s="282">
        <f>AP115-AM115</f>
        <v>2.9999999999999997E-4</v>
      </c>
      <c r="AQ116" s="282">
        <f t="shared" ref="AQ116:AX116" si="17">AQ115-AP115</f>
        <v>1E-3</v>
      </c>
      <c r="AR116" s="282">
        <f t="shared" si="17"/>
        <v>1.0999999999999998E-3</v>
      </c>
      <c r="AS116" s="282">
        <f t="shared" si="17"/>
        <v>1.1000000000000003E-3</v>
      </c>
      <c r="AT116" s="282">
        <f t="shared" si="17"/>
        <v>1.0999999999999998E-3</v>
      </c>
      <c r="AU116" s="282">
        <f t="shared" si="17"/>
        <v>5.9999999999999984E-4</v>
      </c>
      <c r="AV116" s="282">
        <f t="shared" si="17"/>
        <v>8.0000000000000036E-4</v>
      </c>
      <c r="AW116" s="282">
        <f t="shared" si="17"/>
        <v>5.9999999999999984E-4</v>
      </c>
      <c r="AX116" s="282">
        <f t="shared" si="17"/>
        <v>5.9999999999999984E-4</v>
      </c>
    </row>
    <row r="117" spans="2:50">
      <c r="B117" s="205"/>
      <c r="C117" s="196"/>
      <c r="D117" s="183"/>
      <c r="E117" s="219">
        <f>D115*(1-E115)</f>
        <v>4.4000000000000002E-6</v>
      </c>
      <c r="F117" s="183"/>
      <c r="G117" s="219">
        <f>F115*(1-G115)</f>
        <v>4.4000000000000002E-6</v>
      </c>
      <c r="H117" s="183"/>
      <c r="I117" s="219">
        <f>H115*(1-I115)</f>
        <v>8.3687999999999992E-4</v>
      </c>
      <c r="J117" s="220"/>
      <c r="K117" s="219">
        <f>J115*(1-K115)</f>
        <v>3.2999999999999995E-3</v>
      </c>
      <c r="L117" s="220"/>
      <c r="M117" s="219">
        <f>L115*(1-M115)</f>
        <v>1.9316E-2</v>
      </c>
      <c r="N117" s="220"/>
      <c r="O117" s="219">
        <f>N115*(1-O115)</f>
        <v>6.0236000000000005E-2</v>
      </c>
      <c r="P117" s="196"/>
      <c r="Q117" s="196"/>
      <c r="R117" s="261"/>
      <c r="S117" s="275">
        <f>R115*(1-S115)</f>
        <v>6.4946482585999969E-3</v>
      </c>
      <c r="T117" s="261"/>
      <c r="U117" s="252"/>
      <c r="V117" s="253"/>
      <c r="W117" s="275">
        <f>V115*(1-W115)</f>
        <v>6.4946482585999969E-3</v>
      </c>
      <c r="X117" s="261"/>
      <c r="Z117" s="150"/>
      <c r="AA117" s="276">
        <f>Z115*(1-AA115)</f>
        <v>0</v>
      </c>
      <c r="AB117" s="277"/>
      <c r="AH117" s="270">
        <v>1</v>
      </c>
      <c r="AI117" s="271" t="s">
        <v>129</v>
      </c>
      <c r="AJ117" s="271"/>
      <c r="AK117" s="272"/>
      <c r="AL117" s="273" t="s">
        <v>127</v>
      </c>
      <c r="AM117" s="274">
        <v>2.0000000000000001E-4</v>
      </c>
      <c r="AN117" s="274"/>
      <c r="AO117" s="274"/>
      <c r="AP117" s="274">
        <v>5.9999999999999995E-4</v>
      </c>
      <c r="AQ117" s="274">
        <v>2.3E-3</v>
      </c>
      <c r="AR117" s="274">
        <v>2.3E-3</v>
      </c>
      <c r="AS117" s="274">
        <v>3.3E-3</v>
      </c>
      <c r="AT117" s="274">
        <v>4.4000000000000003E-3</v>
      </c>
      <c r="AU117" s="274">
        <v>5.4000000000000003E-3</v>
      </c>
      <c r="AV117" s="274">
        <v>6.1999999999999998E-3</v>
      </c>
      <c r="AW117" s="274">
        <v>6.8999999999999999E-3</v>
      </c>
      <c r="AX117" s="274">
        <v>7.7000000000000002E-3</v>
      </c>
    </row>
    <row r="118" spans="2:50" ht="12.5" customHeight="1">
      <c r="B118" s="205"/>
      <c r="C118" s="196"/>
      <c r="D118" s="183"/>
      <c r="E118" s="227">
        <f>E116*5</f>
        <v>2.1999999999999999E-5</v>
      </c>
      <c r="F118" s="228">
        <f>E30/100*5</f>
        <v>3.4000000000000002E-2</v>
      </c>
      <c r="G118" s="227">
        <f>G116*5</f>
        <v>2.1999999999999999E-5</v>
      </c>
      <c r="H118" s="228">
        <f>G30/100*5</f>
        <v>4.1500000000000002E-2</v>
      </c>
      <c r="I118" s="227">
        <f>I116*5</f>
        <v>1.7687999999999996E-3</v>
      </c>
      <c r="J118" s="228">
        <f>I30/100*5</f>
        <v>5.2500000000000005E-2</v>
      </c>
      <c r="K118" s="227">
        <f>K116*5</f>
        <v>8.3599999999999994E-3</v>
      </c>
      <c r="L118" s="228">
        <f>K30/100*5</f>
        <v>9.3999999999999986E-2</v>
      </c>
      <c r="M118" s="227">
        <f>M116*5</f>
        <v>5.3679999999999985E-2</v>
      </c>
      <c r="N118" s="228">
        <f>M67/100*5</f>
        <v>0.1994914304727709</v>
      </c>
      <c r="O118" s="227">
        <f>O116*5</f>
        <v>0.18479999999999999</v>
      </c>
      <c r="P118" s="196"/>
      <c r="Q118" s="196"/>
      <c r="R118" s="261"/>
      <c r="S118" s="283">
        <f>S116*5</f>
        <v>2.2161272571999992E-2</v>
      </c>
      <c r="T118" s="261"/>
      <c r="U118" s="252"/>
      <c r="V118" s="253"/>
      <c r="W118" s="283">
        <f>W116*5</f>
        <v>2.2161272571999992E-2</v>
      </c>
      <c r="X118" s="261"/>
      <c r="Z118" s="150"/>
      <c r="AA118" s="284">
        <f>AA116*5</f>
        <v>0</v>
      </c>
      <c r="AB118" s="277"/>
      <c r="AH118" s="278"/>
      <c r="AI118" s="279"/>
      <c r="AJ118" s="279"/>
      <c r="AK118" s="280"/>
      <c r="AL118" s="281" t="s">
        <v>128</v>
      </c>
      <c r="AM118" s="282">
        <f>AM117</f>
        <v>2.0000000000000001E-4</v>
      </c>
      <c r="AN118" s="282"/>
      <c r="AO118" s="282"/>
      <c r="AP118" s="282">
        <f>AP117-AM117</f>
        <v>3.9999999999999996E-4</v>
      </c>
      <c r="AQ118" s="282">
        <f t="shared" ref="AQ118:AX118" si="18">AQ117-AP117</f>
        <v>1.7000000000000001E-3</v>
      </c>
      <c r="AR118" s="282">
        <f t="shared" si="18"/>
        <v>0</v>
      </c>
      <c r="AS118" s="282">
        <f t="shared" si="18"/>
        <v>1E-3</v>
      </c>
      <c r="AT118" s="282">
        <f t="shared" si="18"/>
        <v>1.1000000000000003E-3</v>
      </c>
      <c r="AU118" s="282">
        <f t="shared" si="18"/>
        <v>1E-3</v>
      </c>
      <c r="AV118" s="282">
        <f t="shared" si="18"/>
        <v>7.999999999999995E-4</v>
      </c>
      <c r="AW118" s="282">
        <f t="shared" si="18"/>
        <v>7.000000000000001E-4</v>
      </c>
      <c r="AX118" s="282">
        <f t="shared" si="18"/>
        <v>8.0000000000000036E-4</v>
      </c>
    </row>
    <row r="119" spans="2:50">
      <c r="B119" s="205"/>
      <c r="C119" s="196"/>
      <c r="D119" s="183"/>
      <c r="E119" s="227">
        <f>E117*10</f>
        <v>4.3999999999999999E-5</v>
      </c>
      <c r="F119" s="238">
        <f>F118+E31/100*5</f>
        <v>5.3000000000000005E-2</v>
      </c>
      <c r="G119" s="227">
        <f>G117*10</f>
        <v>4.3999999999999999E-5</v>
      </c>
      <c r="H119" s="238">
        <f>H118+G31/100*5</f>
        <v>6.4000000000000001E-2</v>
      </c>
      <c r="I119" s="227">
        <f>I117*10</f>
        <v>8.3687999999999992E-3</v>
      </c>
      <c r="J119" s="238">
        <f>J118+I31/100*5</f>
        <v>7.9000000000000001E-2</v>
      </c>
      <c r="K119" s="227">
        <f>K117*10</f>
        <v>3.2999999999999995E-2</v>
      </c>
      <c r="L119" s="238">
        <f>L118+K31/100*5</f>
        <v>0.15049999999999997</v>
      </c>
      <c r="M119" s="227">
        <f>M117*10</f>
        <v>0.19316</v>
      </c>
      <c r="N119" s="238">
        <f>N118+M68/100*5</f>
        <v>0.30952530348173546</v>
      </c>
      <c r="O119" s="227">
        <f>O117*10</f>
        <v>0.60236000000000001</v>
      </c>
      <c r="P119" s="196"/>
      <c r="Q119" s="196"/>
      <c r="R119" s="261"/>
      <c r="S119" s="283">
        <f>S117*10</f>
        <v>6.4946482585999971E-2</v>
      </c>
      <c r="T119" s="261"/>
      <c r="U119" s="252"/>
      <c r="V119" s="253"/>
      <c r="W119" s="283">
        <f>W117*10</f>
        <v>6.4946482585999971E-2</v>
      </c>
      <c r="X119" s="261"/>
      <c r="Z119" s="150"/>
      <c r="AA119" s="284">
        <f>AA117*10</f>
        <v>0</v>
      </c>
      <c r="AB119" s="277"/>
      <c r="AH119" s="270">
        <v>2</v>
      </c>
      <c r="AI119" s="271" t="s">
        <v>130</v>
      </c>
      <c r="AJ119" s="271"/>
      <c r="AK119" s="272"/>
      <c r="AL119" s="273" t="s">
        <v>127</v>
      </c>
      <c r="AM119" s="274">
        <v>5.9999999999999995E-4</v>
      </c>
      <c r="AN119" s="274"/>
      <c r="AO119" s="274"/>
      <c r="AP119" s="274">
        <v>1.6000000000000001E-3</v>
      </c>
      <c r="AQ119" s="274">
        <v>2.5000000000000001E-3</v>
      </c>
      <c r="AR119" s="274">
        <v>3.7000000000000002E-3</v>
      </c>
      <c r="AS119" s="274">
        <v>5.1000000000000004E-3</v>
      </c>
      <c r="AT119" s="274">
        <v>7.1000000000000004E-3</v>
      </c>
      <c r="AU119" s="274">
        <v>8.9999999999999993E-3</v>
      </c>
      <c r="AV119" s="274">
        <v>1.0800000000000001E-2</v>
      </c>
      <c r="AW119" s="274">
        <v>1.29E-2</v>
      </c>
      <c r="AX119" s="274">
        <v>1.5299999999999999E-2</v>
      </c>
    </row>
    <row r="120" spans="2:50">
      <c r="B120" s="205"/>
      <c r="C120" s="196"/>
      <c r="D120" s="196"/>
      <c r="E120" s="196"/>
      <c r="F120" s="196"/>
      <c r="G120" s="196"/>
      <c r="H120" s="196"/>
      <c r="I120" s="285"/>
      <c r="J120" s="286"/>
      <c r="K120" s="285"/>
      <c r="L120" s="286"/>
      <c r="M120" s="285"/>
      <c r="N120" s="286"/>
      <c r="O120" s="196"/>
      <c r="P120" s="196"/>
      <c r="Q120" s="196"/>
      <c r="R120" s="196"/>
      <c r="S120" s="285"/>
      <c r="T120" s="286"/>
      <c r="U120" s="252"/>
      <c r="Z120" s="150"/>
      <c r="AA120" s="150"/>
      <c r="AB120" s="150"/>
      <c r="AH120" s="278"/>
      <c r="AI120" s="279"/>
      <c r="AJ120" s="279"/>
      <c r="AK120" s="280"/>
      <c r="AL120" s="281" t="s">
        <v>128</v>
      </c>
      <c r="AM120" s="282">
        <f>AM119</f>
        <v>5.9999999999999995E-4</v>
      </c>
      <c r="AN120" s="282"/>
      <c r="AO120" s="282"/>
      <c r="AP120" s="282">
        <f>AP119-AM119</f>
        <v>1E-3</v>
      </c>
      <c r="AQ120" s="282">
        <f t="shared" ref="AQ120:AX120" si="19">AQ119-AP119</f>
        <v>8.9999999999999998E-4</v>
      </c>
      <c r="AR120" s="282">
        <f t="shared" si="19"/>
        <v>1.2000000000000001E-3</v>
      </c>
      <c r="AS120" s="282">
        <f t="shared" si="19"/>
        <v>1.4000000000000002E-3</v>
      </c>
      <c r="AT120" s="282">
        <f t="shared" si="19"/>
        <v>2E-3</v>
      </c>
      <c r="AU120" s="282">
        <f t="shared" si="19"/>
        <v>1.8999999999999989E-3</v>
      </c>
      <c r="AV120" s="282">
        <f t="shared" si="19"/>
        <v>1.8000000000000013E-3</v>
      </c>
      <c r="AW120" s="282">
        <f t="shared" si="19"/>
        <v>2.0999999999999994E-3</v>
      </c>
      <c r="AX120" s="282">
        <f t="shared" si="19"/>
        <v>2.3999999999999994E-3</v>
      </c>
    </row>
    <row r="121" spans="2:50" ht="15" thickBot="1">
      <c r="B121" s="205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252"/>
      <c r="V121" s="196" t="s">
        <v>122</v>
      </c>
      <c r="Z121" s="150"/>
      <c r="AA121" s="150"/>
      <c r="AB121" s="150"/>
      <c r="AH121" s="270">
        <v>3</v>
      </c>
      <c r="AI121" s="271" t="s">
        <v>131</v>
      </c>
      <c r="AJ121" s="271"/>
      <c r="AK121" s="272"/>
      <c r="AL121" s="273" t="s">
        <v>127</v>
      </c>
      <c r="AM121" s="274">
        <v>1.6999999999999999E-3</v>
      </c>
      <c r="AN121" s="274"/>
      <c r="AO121" s="274"/>
      <c r="AP121" s="274">
        <v>4.4000000000000003E-3</v>
      </c>
      <c r="AQ121" s="274">
        <v>6.8999999999999999E-3</v>
      </c>
      <c r="AR121" s="274">
        <v>1.0800000000000001E-2</v>
      </c>
      <c r="AS121" s="274">
        <v>1.47E-2</v>
      </c>
      <c r="AT121" s="274">
        <v>1.8700000000000001E-2</v>
      </c>
      <c r="AU121" s="274">
        <v>2.23E-2</v>
      </c>
      <c r="AV121" s="274">
        <v>2.5999999999999999E-2</v>
      </c>
      <c r="AW121" s="274">
        <v>2.9899999999999999E-2</v>
      </c>
      <c r="AX121" s="274">
        <v>3.39E-2</v>
      </c>
    </row>
    <row r="122" spans="2:50">
      <c r="B122" s="255" t="s">
        <v>132</v>
      </c>
      <c r="C122" s="256"/>
      <c r="D122" s="287">
        <f>E124/(1-E122)</f>
        <v>9.363634950860214E-6</v>
      </c>
      <c r="E122" s="258">
        <f>$S122*E$114/S$114</f>
        <v>0.56335731414868107</v>
      </c>
      <c r="F122" s="287">
        <f>G124/(1-G122)</f>
        <v>9.363634950860214E-6</v>
      </c>
      <c r="G122" s="288">
        <f>E122</f>
        <v>0.56335731414868107</v>
      </c>
      <c r="H122" s="287">
        <f>I124/(1-I122)</f>
        <v>7.5283625004916117E-4</v>
      </c>
      <c r="I122" s="288">
        <f>E122</f>
        <v>0.56335731414868107</v>
      </c>
      <c r="J122" s="287">
        <f>K124/(1-K122)</f>
        <v>3.5581812813268816E-3</v>
      </c>
      <c r="K122" s="288">
        <f>E122</f>
        <v>0.56335731414868107</v>
      </c>
      <c r="L122" s="287">
        <f>M124/(1-M122)</f>
        <v>2.2847269280098923E-2</v>
      </c>
      <c r="M122" s="288">
        <f>E122</f>
        <v>0.56335731414868107</v>
      </c>
      <c r="N122" s="287">
        <f>O124/(1-O122)</f>
        <v>7.8654533587225808E-2</v>
      </c>
      <c r="O122" s="288">
        <f>E122</f>
        <v>0.56335731414868107</v>
      </c>
      <c r="P122" s="196"/>
      <c r="Q122" s="196"/>
      <c r="R122" s="259">
        <f>AVERAGE('ICS-Vasicek (results)'!E193:I193)</f>
        <v>2.5580957859616581E-2</v>
      </c>
      <c r="S122" s="260">
        <f>'ICS-Vasicek (results)'!P131</f>
        <v>0.83900000000000008</v>
      </c>
      <c r="T122" s="289"/>
      <c r="U122" s="252"/>
      <c r="V122" s="262">
        <f>R122</f>
        <v>2.5580957859616581E-2</v>
      </c>
      <c r="W122" s="263">
        <f>S122</f>
        <v>0.83900000000000008</v>
      </c>
      <c r="Z122" s="150"/>
      <c r="AA122" s="150"/>
      <c r="AB122" s="150"/>
      <c r="AH122" s="278"/>
      <c r="AI122" s="279"/>
      <c r="AJ122" s="279"/>
      <c r="AK122" s="280"/>
      <c r="AL122" s="281" t="s">
        <v>128</v>
      </c>
      <c r="AM122" s="282">
        <f>AM121</f>
        <v>1.6999999999999999E-3</v>
      </c>
      <c r="AN122" s="282"/>
      <c r="AO122" s="282"/>
      <c r="AP122" s="282">
        <f>AP121-AM121</f>
        <v>2.7000000000000001E-3</v>
      </c>
      <c r="AQ122" s="282">
        <f t="shared" ref="AQ122:AX122" si="20">AQ121-AP121</f>
        <v>2.4999999999999996E-3</v>
      </c>
      <c r="AR122" s="282">
        <f t="shared" si="20"/>
        <v>3.9000000000000007E-3</v>
      </c>
      <c r="AS122" s="282">
        <f t="shared" si="20"/>
        <v>3.899999999999999E-3</v>
      </c>
      <c r="AT122" s="282">
        <f t="shared" si="20"/>
        <v>4.0000000000000018E-3</v>
      </c>
      <c r="AU122" s="282">
        <f t="shared" si="20"/>
        <v>3.599999999999999E-3</v>
      </c>
      <c r="AV122" s="282">
        <f t="shared" si="20"/>
        <v>3.6999999999999984E-3</v>
      </c>
      <c r="AW122" s="282">
        <f t="shared" si="20"/>
        <v>3.9000000000000007E-3</v>
      </c>
      <c r="AX122" s="282">
        <f t="shared" si="20"/>
        <v>4.0000000000000001E-3</v>
      </c>
    </row>
    <row r="123" spans="2:50" ht="15" thickBot="1">
      <c r="B123" s="205"/>
      <c r="C123" s="196"/>
      <c r="D123" s="287">
        <f>E125/(1-E123)</f>
        <v>9.363634950860214E-6</v>
      </c>
      <c r="E123" s="288">
        <f>E122</f>
        <v>0.56335731414868107</v>
      </c>
      <c r="F123" s="287">
        <f>G125/(1-G123)</f>
        <v>9.363634950860214E-6</v>
      </c>
      <c r="G123" s="288">
        <f>E123</f>
        <v>0.56335731414868107</v>
      </c>
      <c r="H123" s="287">
        <f>I125/(1-I123)</f>
        <v>1.7809633676536124E-3</v>
      </c>
      <c r="I123" s="288">
        <f>E123</f>
        <v>0.56335731414868107</v>
      </c>
      <c r="J123" s="287">
        <f>K125/(1-K123)</f>
        <v>7.0227262131451603E-3</v>
      </c>
      <c r="K123" s="288">
        <f>E123</f>
        <v>0.56335731414868107</v>
      </c>
      <c r="L123" s="287">
        <f>M125/(1-M123)</f>
        <v>4.1106357434276347E-2</v>
      </c>
      <c r="M123" s="288">
        <f>E123</f>
        <v>0.56335731414868107</v>
      </c>
      <c r="N123" s="287">
        <f>O125/(1-O123)</f>
        <v>0.12818816247727638</v>
      </c>
      <c r="O123" s="288">
        <f>E123</f>
        <v>0.56335731414868107</v>
      </c>
      <c r="P123" s="196"/>
      <c r="Q123" s="196"/>
      <c r="R123" s="266">
        <f>AVERAGE('ICS-Vasicek (results)'!E193:N193)</f>
        <v>3.7726018678832324E-2</v>
      </c>
      <c r="S123" s="267">
        <f>S122</f>
        <v>0.83900000000000008</v>
      </c>
      <c r="T123" s="289"/>
      <c r="U123" s="252"/>
      <c r="V123" s="268">
        <f>R123</f>
        <v>3.7726018678832324E-2</v>
      </c>
      <c r="W123" s="269">
        <f>S123</f>
        <v>0.83900000000000008</v>
      </c>
      <c r="Z123" s="150"/>
      <c r="AA123" s="150"/>
      <c r="AB123" s="150"/>
      <c r="AH123" s="290">
        <v>4</v>
      </c>
      <c r="AI123" s="271" t="s">
        <v>133</v>
      </c>
      <c r="AJ123" s="271"/>
      <c r="AK123" s="272"/>
      <c r="AL123" s="273" t="s">
        <v>127</v>
      </c>
      <c r="AM123" s="274">
        <v>5.7999999999999996E-3</v>
      </c>
      <c r="AN123" s="274"/>
      <c r="AO123" s="274"/>
      <c r="AP123" s="274">
        <v>1.7899999999999999E-2</v>
      </c>
      <c r="AQ123" s="274">
        <v>3.5700000000000003E-2</v>
      </c>
      <c r="AR123" s="274">
        <v>5.2200000000000003E-2</v>
      </c>
      <c r="AS123" s="274">
        <v>6.8699999999999997E-2</v>
      </c>
      <c r="AT123" s="274">
        <v>8.1900000000000001E-2</v>
      </c>
      <c r="AU123" s="274">
        <v>9.3899999999999997E-2</v>
      </c>
      <c r="AV123" s="274">
        <v>0.1038</v>
      </c>
      <c r="AW123" s="274">
        <v>0.11310000000000001</v>
      </c>
      <c r="AX123" s="274">
        <v>0.1212</v>
      </c>
    </row>
    <row r="124" spans="2:50">
      <c r="B124" s="205"/>
      <c r="C124" s="196"/>
      <c r="D124" s="196"/>
      <c r="E124" s="291">
        <f>E126/5</f>
        <v>4.0885627142748869E-6</v>
      </c>
      <c r="F124" s="196"/>
      <c r="G124" s="291">
        <f>G126/5</f>
        <v>4.0885627142748869E-6</v>
      </c>
      <c r="H124" s="196"/>
      <c r="I124" s="291">
        <f>I126/5</f>
        <v>3.2872044222770087E-4</v>
      </c>
      <c r="J124" s="196"/>
      <c r="K124" s="291">
        <f>K126/5</f>
        <v>1.553653831424457E-3</v>
      </c>
      <c r="L124" s="196"/>
      <c r="M124" s="291">
        <f>M126/5</f>
        <v>9.9760930228307235E-3</v>
      </c>
      <c r="N124" s="196"/>
      <c r="O124" s="291">
        <f>O126/5</f>
        <v>3.4343926799909053E-2</v>
      </c>
      <c r="P124" s="196"/>
      <c r="Q124" s="196"/>
      <c r="R124" s="289"/>
      <c r="S124" s="292">
        <f>R122*(1-S122)</f>
        <v>4.1185342153982679E-3</v>
      </c>
      <c r="T124" s="289"/>
      <c r="U124" s="252"/>
      <c r="V124" s="293"/>
      <c r="W124" s="292">
        <f>V122*(1-W122)</f>
        <v>4.1185342153982679E-3</v>
      </c>
      <c r="X124" s="289"/>
      <c r="Z124" s="150"/>
      <c r="AA124" s="150"/>
      <c r="AB124" s="150"/>
      <c r="AH124" s="294"/>
      <c r="AI124" s="279"/>
      <c r="AJ124" s="279"/>
      <c r="AK124" s="280"/>
      <c r="AL124" s="281" t="s">
        <v>128</v>
      </c>
      <c r="AM124" s="282">
        <f>AM123</f>
        <v>5.7999999999999996E-3</v>
      </c>
      <c r="AN124" s="282"/>
      <c r="AO124" s="282"/>
      <c r="AP124" s="282">
        <f>AP123-AM123</f>
        <v>1.21E-2</v>
      </c>
      <c r="AQ124" s="282">
        <f t="shared" ref="AQ124:AX124" si="21">AQ123-AP123</f>
        <v>1.7800000000000003E-2</v>
      </c>
      <c r="AR124" s="282">
        <f t="shared" si="21"/>
        <v>1.6500000000000001E-2</v>
      </c>
      <c r="AS124" s="282">
        <f t="shared" si="21"/>
        <v>1.6499999999999994E-2</v>
      </c>
      <c r="AT124" s="282">
        <f t="shared" si="21"/>
        <v>1.3200000000000003E-2</v>
      </c>
      <c r="AU124" s="282">
        <f t="shared" si="21"/>
        <v>1.1999999999999997E-2</v>
      </c>
      <c r="AV124" s="282">
        <f t="shared" si="21"/>
        <v>9.900000000000006E-3</v>
      </c>
      <c r="AW124" s="282">
        <f t="shared" si="21"/>
        <v>9.3000000000000027E-3</v>
      </c>
      <c r="AX124" s="282">
        <f t="shared" si="21"/>
        <v>8.0999999999999961E-3</v>
      </c>
    </row>
    <row r="125" spans="2:50">
      <c r="B125" s="205"/>
      <c r="C125" s="196"/>
      <c r="D125" s="196"/>
      <c r="E125" s="291">
        <f>E124*E117/E116</f>
        <v>4.0885627142748869E-6</v>
      </c>
      <c r="F125" s="196"/>
      <c r="G125" s="291">
        <f>G124*G117/G116</f>
        <v>4.0885627142748869E-6</v>
      </c>
      <c r="H125" s="196"/>
      <c r="I125" s="291">
        <f>I124*I117/I116</f>
        <v>7.7764462825508334E-4</v>
      </c>
      <c r="J125" s="196"/>
      <c r="K125" s="291">
        <f>K124*K117/K116</f>
        <v>3.0664220357061651E-3</v>
      </c>
      <c r="L125" s="196"/>
      <c r="M125" s="291">
        <f>M124*M117/M116</f>
        <v>1.7948790315666756E-2</v>
      </c>
      <c r="N125" s="196"/>
      <c r="O125" s="291">
        <f>O124*O117/O116</f>
        <v>5.5972423558423218E-2</v>
      </c>
      <c r="P125" s="196"/>
      <c r="Q125" s="196"/>
      <c r="R125" s="289"/>
      <c r="S125" s="292">
        <f>R123*(1-S123)</f>
        <v>6.0738890072920011E-3</v>
      </c>
      <c r="T125" s="289"/>
      <c r="U125" s="252"/>
      <c r="V125" s="293"/>
      <c r="W125" s="292">
        <f>V123*(1-W123)</f>
        <v>6.0738890072920011E-3</v>
      </c>
      <c r="X125" s="289"/>
      <c r="Z125" s="150"/>
      <c r="AA125" s="150"/>
      <c r="AB125" s="150"/>
      <c r="AH125" s="290">
        <v>5</v>
      </c>
      <c r="AI125" s="271" t="s">
        <v>134</v>
      </c>
      <c r="AJ125" s="271"/>
      <c r="AK125" s="272"/>
      <c r="AL125" s="273" t="s">
        <v>127</v>
      </c>
      <c r="AM125" s="274">
        <v>3.8899999999999997E-2</v>
      </c>
      <c r="AN125" s="274"/>
      <c r="AO125" s="274"/>
      <c r="AP125" s="274">
        <v>8.8499999999999995E-2</v>
      </c>
      <c r="AQ125" s="274">
        <v>0.1303</v>
      </c>
      <c r="AR125" s="274">
        <v>0.1618</v>
      </c>
      <c r="AS125" s="274">
        <v>0.1857</v>
      </c>
      <c r="AT125" s="274">
        <v>0.2077</v>
      </c>
      <c r="AU125" s="274">
        <v>0.2228</v>
      </c>
      <c r="AV125" s="274">
        <v>0.2334</v>
      </c>
      <c r="AW125" s="274">
        <v>0.2427</v>
      </c>
      <c r="AX125" s="274">
        <v>0.2525</v>
      </c>
    </row>
    <row r="126" spans="2:50">
      <c r="B126" s="205"/>
      <c r="C126" s="196"/>
      <c r="D126" s="196"/>
      <c r="E126" s="295">
        <f>E$118*$W126/$W$118</f>
        <v>2.0442813571374436E-5</v>
      </c>
      <c r="F126" s="196"/>
      <c r="G126" s="295">
        <f>G$118*$W126/$W$118</f>
        <v>2.0442813571374436E-5</v>
      </c>
      <c r="H126" s="196"/>
      <c r="I126" s="295">
        <f>I$118*$W126/$W$118</f>
        <v>1.6436022111385043E-3</v>
      </c>
      <c r="J126" s="296"/>
      <c r="K126" s="295">
        <f>K$118*$W126/$W$118</f>
        <v>7.7682691571222852E-3</v>
      </c>
      <c r="L126" s="296"/>
      <c r="M126" s="295">
        <f>M$118*$W126/$W$118</f>
        <v>4.9880465114153616E-2</v>
      </c>
      <c r="N126" s="296"/>
      <c r="O126" s="295">
        <f>O$118*$W126/$W$118</f>
        <v>0.17171963399954526</v>
      </c>
      <c r="P126" s="196"/>
      <c r="Q126" s="196"/>
      <c r="R126" s="289"/>
      <c r="S126" s="297">
        <f>S124*5</f>
        <v>2.059267107699134E-2</v>
      </c>
      <c r="T126" s="298">
        <f>S30/100*5</f>
        <v>0.125</v>
      </c>
      <c r="U126" s="252"/>
      <c r="V126" s="293"/>
      <c r="W126" s="297">
        <f>W124*5</f>
        <v>2.059267107699134E-2</v>
      </c>
      <c r="X126" s="298">
        <f>W34/100*5</f>
        <v>0</v>
      </c>
      <c r="Z126" s="150"/>
      <c r="AA126" s="150"/>
      <c r="AB126" s="150"/>
      <c r="AH126" s="294"/>
      <c r="AI126" s="279"/>
      <c r="AJ126" s="279"/>
      <c r="AK126" s="280"/>
      <c r="AL126" s="281" t="s">
        <v>128</v>
      </c>
      <c r="AM126" s="282">
        <f>AM125</f>
        <v>3.8899999999999997E-2</v>
      </c>
      <c r="AN126" s="282"/>
      <c r="AO126" s="282"/>
      <c r="AP126" s="282">
        <f>AP125-AM125</f>
        <v>4.9599999999999998E-2</v>
      </c>
      <c r="AQ126" s="282">
        <f t="shared" ref="AQ126:AX126" si="22">AQ125-AP125</f>
        <v>4.1800000000000004E-2</v>
      </c>
      <c r="AR126" s="282">
        <f t="shared" si="22"/>
        <v>3.15E-2</v>
      </c>
      <c r="AS126" s="282">
        <f t="shared" si="22"/>
        <v>2.3900000000000005E-2</v>
      </c>
      <c r="AT126" s="282">
        <f t="shared" si="22"/>
        <v>2.1999999999999992E-2</v>
      </c>
      <c r="AU126" s="282">
        <f t="shared" si="22"/>
        <v>1.5100000000000002E-2</v>
      </c>
      <c r="AV126" s="282">
        <f t="shared" si="22"/>
        <v>1.0599999999999998E-2</v>
      </c>
      <c r="AW126" s="282">
        <f t="shared" si="22"/>
        <v>9.3000000000000027E-3</v>
      </c>
      <c r="AX126" s="282">
        <f t="shared" si="22"/>
        <v>9.8000000000000032E-3</v>
      </c>
    </row>
    <row r="127" spans="2:50">
      <c r="B127" s="205"/>
      <c r="C127" s="196"/>
      <c r="D127" s="196"/>
      <c r="E127" s="295">
        <f>E$119*$W127/$W$119</f>
        <v>4.1149436532912E-5</v>
      </c>
      <c r="F127" s="196"/>
      <c r="G127" s="295">
        <f>G$119*$W127/$W$119</f>
        <v>4.1149436532912E-5</v>
      </c>
      <c r="H127" s="196"/>
      <c r="I127" s="295">
        <f>I$119*$W127/$W$119</f>
        <v>7.8266228285598632E-3</v>
      </c>
      <c r="J127" s="196"/>
      <c r="K127" s="295">
        <f>K$119*$W127/$W$119</f>
        <v>3.0862077399683996E-2</v>
      </c>
      <c r="L127" s="196"/>
      <c r="M127" s="295">
        <f>M$119*$W127/$W$119</f>
        <v>0.18064602637948368</v>
      </c>
      <c r="N127" s="196"/>
      <c r="O127" s="295">
        <f>O$119*$W127/$W$119</f>
        <v>0.56333578613556523</v>
      </c>
      <c r="P127" s="196"/>
      <c r="Q127" s="196"/>
      <c r="R127" s="289"/>
      <c r="S127" s="297">
        <f>S125*10</f>
        <v>6.0738890072920007E-2</v>
      </c>
      <c r="T127" s="299">
        <f>T126+S31/100*5</f>
        <v>0.2</v>
      </c>
      <c r="U127" s="252"/>
      <c r="V127" s="293"/>
      <c r="W127" s="297">
        <f>W125*10</f>
        <v>6.0738890072920007E-2</v>
      </c>
      <c r="X127" s="299">
        <f>X126+W34/100*5</f>
        <v>0</v>
      </c>
      <c r="Z127" s="150"/>
      <c r="AA127" s="150"/>
      <c r="AB127" s="150"/>
    </row>
    <row r="128" spans="2:50">
      <c r="B128" s="205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252"/>
      <c r="Z128" s="150"/>
      <c r="AA128" s="150"/>
      <c r="AB128" s="150"/>
    </row>
    <row r="129" spans="2:35">
      <c r="V129" s="196" t="s">
        <v>122</v>
      </c>
      <c r="X129" t="s">
        <v>135</v>
      </c>
      <c r="Z129" s="150"/>
      <c r="AA129" s="150"/>
      <c r="AB129" s="150"/>
    </row>
    <row r="130" spans="2:35">
      <c r="B130" s="300" t="s">
        <v>136</v>
      </c>
      <c r="C130" s="301"/>
      <c r="D130" s="287">
        <f>E132/(1-E130)</f>
        <v>3.4614034924482269E-6</v>
      </c>
      <c r="E130" s="258">
        <f>$S130*E$114/S$114</f>
        <v>0.54945803357314149</v>
      </c>
      <c r="F130" s="287">
        <f>G132/(1-G130)</f>
        <v>3.4614034924482269E-6</v>
      </c>
      <c r="G130" s="288">
        <f>E130</f>
        <v>0.54945803357314149</v>
      </c>
      <c r="H130" s="287">
        <f>I132/(1-I130)</f>
        <v>2.7829684079283735E-4</v>
      </c>
      <c r="I130" s="288">
        <f>E130</f>
        <v>0.54945803357314149</v>
      </c>
      <c r="J130" s="287">
        <f>K132/(1-K130)</f>
        <v>1.315333327130326E-3</v>
      </c>
      <c r="K130" s="288">
        <f>E130</f>
        <v>0.54945803357314149</v>
      </c>
      <c r="L130" s="287">
        <f>M132/(1-M130)</f>
        <v>8.445824521573669E-3</v>
      </c>
      <c r="M130" s="288">
        <f>E130</f>
        <v>0.54945803357314149</v>
      </c>
      <c r="N130" s="287">
        <f>O132/(1-O130)</f>
        <v>2.90757893365651E-2</v>
      </c>
      <c r="O130" s="288">
        <f>E130</f>
        <v>0.54945803357314149</v>
      </c>
      <c r="P130" s="196"/>
      <c r="Q130" s="196"/>
      <c r="R130" s="302">
        <f>AVERAGE('[9]default rates'!$CY$19:$DC$19)/100</f>
        <v>9.2134430323739473E-3</v>
      </c>
      <c r="S130" s="303">
        <f>'[9]default rates'!$CR$19/100</f>
        <v>0.81830000000000003</v>
      </c>
      <c r="T130" s="289"/>
      <c r="U130" s="252"/>
      <c r="V130" s="293">
        <f>AVERAGE('[2]default rates'!CY64:DC64)/100</f>
        <v>8.6457876582916263E-3</v>
      </c>
      <c r="W130" s="303">
        <f>'[9]default rates'!$CR$64/100</f>
        <v>0.81830000000000003</v>
      </c>
      <c r="Z130" s="150"/>
      <c r="AA130" s="150"/>
      <c r="AB130" s="150"/>
    </row>
    <row r="131" spans="2:35">
      <c r="B131" s="205"/>
      <c r="C131" s="196"/>
      <c r="D131" s="287">
        <f>E133/(1-E131)</f>
        <v>3.4614034924482269E-6</v>
      </c>
      <c r="E131" s="288">
        <f>E130</f>
        <v>0.54945803357314149</v>
      </c>
      <c r="F131" s="287">
        <f>G133/(1-G131)</f>
        <v>3.4614034924482269E-6</v>
      </c>
      <c r="G131" s="288">
        <f>E131</f>
        <v>0.54945803357314149</v>
      </c>
      <c r="H131" s="287">
        <f>I133/(1-I131)</f>
        <v>6.5835894426365257E-4</v>
      </c>
      <c r="I131" s="288">
        <f>E131</f>
        <v>0.54945803357314149</v>
      </c>
      <c r="J131" s="287">
        <f>K133/(1-K131)</f>
        <v>2.5960526193361698E-3</v>
      </c>
      <c r="K131" s="288">
        <f>E131</f>
        <v>0.54945803357314149</v>
      </c>
      <c r="L131" s="287">
        <f>M133/(1-M131)</f>
        <v>1.5195561331847712E-2</v>
      </c>
      <c r="M131" s="288">
        <f>E131</f>
        <v>0.54945803357314149</v>
      </c>
      <c r="N131" s="287">
        <f>O133/(1-O131)</f>
        <v>4.7386613811616227E-2</v>
      </c>
      <c r="O131" s="288">
        <f>E131</f>
        <v>0.54945803357314149</v>
      </c>
      <c r="P131" s="196"/>
      <c r="Q131" s="196"/>
      <c r="R131" s="302">
        <f>AVERAGE('[9]default rates'!$CY$19:$DH$19)/100</f>
        <v>1.393192257962148E-2</v>
      </c>
      <c r="S131" s="303">
        <f>S130</f>
        <v>0.81830000000000003</v>
      </c>
      <c r="T131" s="289"/>
      <c r="U131" s="252"/>
      <c r="V131" s="293">
        <f>AVERAGE('[2]default rates'!CY64:DH64)/100</f>
        <v>1.2113292143869503E-2</v>
      </c>
      <c r="W131" s="303">
        <f>W130</f>
        <v>0.81830000000000003</v>
      </c>
      <c r="Z131" s="150"/>
      <c r="AA131" s="150"/>
      <c r="AB131" s="150"/>
      <c r="AH131" s="121" t="s">
        <v>0</v>
      </c>
      <c r="AI131" s="304">
        <v>0.45</v>
      </c>
    </row>
    <row r="132" spans="2:35">
      <c r="B132" s="205"/>
      <c r="C132" s="196"/>
      <c r="D132" s="196"/>
      <c r="E132" s="291">
        <f>E134/5</f>
        <v>1.5595075360844198E-6</v>
      </c>
      <c r="F132" s="196"/>
      <c r="G132" s="291">
        <f>G134/5</f>
        <v>1.5595075360844198E-6</v>
      </c>
      <c r="H132" s="196"/>
      <c r="I132" s="291">
        <f>I134/5</f>
        <v>1.2538440590118731E-4</v>
      </c>
      <c r="J132" s="196"/>
      <c r="K132" s="291">
        <f>K134/5</f>
        <v>5.9261286371207946E-4</v>
      </c>
      <c r="L132" s="196"/>
      <c r="M132" s="291">
        <f>M134/5</f>
        <v>3.8051983880459826E-3</v>
      </c>
      <c r="N132" s="196"/>
      <c r="O132" s="291">
        <f>O134/5</f>
        <v>1.3099863303109124E-2</v>
      </c>
      <c r="P132" s="196"/>
      <c r="Q132" s="196"/>
      <c r="R132" s="289"/>
      <c r="S132" s="292">
        <f>R130*(1-S130)</f>
        <v>1.6740825989823461E-3</v>
      </c>
      <c r="T132" s="289"/>
      <c r="U132" s="252"/>
      <c r="V132" s="293"/>
      <c r="W132" s="292">
        <f>V130*(1-W130)</f>
        <v>1.5709396175115882E-3</v>
      </c>
      <c r="X132" s="289"/>
      <c r="Z132" s="150"/>
      <c r="AA132" s="150"/>
      <c r="AB132" s="150"/>
    </row>
    <row r="133" spans="2:35">
      <c r="B133" s="205"/>
      <c r="C133" s="196"/>
      <c r="D133" s="196"/>
      <c r="E133" s="291">
        <f>E132*E125/E124</f>
        <v>1.5595075360844198E-6</v>
      </c>
      <c r="F133" s="196"/>
      <c r="G133" s="291">
        <f>G132*G125/G124</f>
        <v>1.5595075360844198E-6</v>
      </c>
      <c r="H133" s="196"/>
      <c r="I133" s="291">
        <f>I132*I125/I124</f>
        <v>2.9661833336325655E-4</v>
      </c>
      <c r="J133" s="196"/>
      <c r="K133" s="291">
        <f>K132*K125/K124</f>
        <v>1.1696306520633146E-3</v>
      </c>
      <c r="L133" s="196"/>
      <c r="M133" s="291">
        <f>M132*M125/M124</f>
        <v>6.8462380834106015E-3</v>
      </c>
      <c r="N133" s="196"/>
      <c r="O133" s="291">
        <f>O132*O125/O124</f>
        <v>2.1349658168995707E-2</v>
      </c>
      <c r="P133" s="196"/>
      <c r="Q133" s="196"/>
      <c r="R133" s="289"/>
      <c r="S133" s="292">
        <f>R131*(1-S131)</f>
        <v>2.5314303327172226E-3</v>
      </c>
      <c r="T133" s="289"/>
      <c r="U133" s="252"/>
      <c r="V133" s="293"/>
      <c r="W133" s="292">
        <f>V131*(1-W131)</f>
        <v>2.2009851825410885E-3</v>
      </c>
      <c r="X133" s="289"/>
      <c r="Z133" s="150"/>
      <c r="AA133" s="150"/>
      <c r="AB133" s="150"/>
    </row>
    <row r="134" spans="2:35">
      <c r="B134" s="205"/>
      <c r="C134" s="196"/>
      <c r="D134" s="196"/>
      <c r="E134" s="295">
        <f>E$118*$W134/$W$118</f>
        <v>7.7975376804220992E-6</v>
      </c>
      <c r="F134" s="196"/>
      <c r="G134" s="295">
        <f>G$118*$W134/$W$118</f>
        <v>7.7975376804220992E-6</v>
      </c>
      <c r="H134" s="196"/>
      <c r="I134" s="295">
        <f>I$118*$W134/$W$118</f>
        <v>6.2692202950593657E-4</v>
      </c>
      <c r="J134" s="296"/>
      <c r="K134" s="295">
        <f>K$118*$W134/$W$118</f>
        <v>2.9630643185603973E-3</v>
      </c>
      <c r="L134" s="296"/>
      <c r="M134" s="295">
        <f>M$118*$W134/$W$118</f>
        <v>1.9025991940229914E-2</v>
      </c>
      <c r="N134" s="296"/>
      <c r="O134" s="295">
        <f>O$118*$W134/$W$118</f>
        <v>6.5499316515545622E-2</v>
      </c>
      <c r="P134" s="196"/>
      <c r="Q134" s="196"/>
      <c r="R134" s="289"/>
      <c r="S134" s="297">
        <f>S132*5</f>
        <v>8.3704129949117301E-3</v>
      </c>
      <c r="T134" s="298">
        <f>S38/100*5</f>
        <v>0.83333333333333315</v>
      </c>
      <c r="U134" s="252"/>
      <c r="V134" s="293"/>
      <c r="W134" s="297">
        <f>W132*5</f>
        <v>7.8546980875579403E-3</v>
      </c>
      <c r="X134" s="298">
        <f>W42/100*5</f>
        <v>0</v>
      </c>
      <c r="Z134" s="150"/>
      <c r="AA134" s="150"/>
      <c r="AB134" s="150"/>
    </row>
    <row r="135" spans="2:35">
      <c r="B135" s="205"/>
      <c r="C135" s="196"/>
      <c r="D135" s="196"/>
      <c r="E135" s="295">
        <f>E$119*$W135/$W$119</f>
        <v>1.4911253723952049E-5</v>
      </c>
      <c r="F135" s="196"/>
      <c r="G135" s="295">
        <f>G$119*$W135/$W$119</f>
        <v>1.4911253723952049E-5</v>
      </c>
      <c r="H135" s="196"/>
      <c r="I135" s="295">
        <f>I$119*$W135/$W$119</f>
        <v>2.8361204582956793E-3</v>
      </c>
      <c r="J135" s="196"/>
      <c r="K135" s="295">
        <f>K$119*$W135/$W$119</f>
        <v>1.1183440292964036E-2</v>
      </c>
      <c r="L135" s="196"/>
      <c r="M135" s="295">
        <f>M$119*$W135/$W$119</f>
        <v>6.5460403848149495E-2</v>
      </c>
      <c r="N135" s="196"/>
      <c r="O135" s="295">
        <f>O$119*$W135/$W$119</f>
        <v>0.20413506348090354</v>
      </c>
      <c r="P135" s="196"/>
      <c r="Q135" s="196"/>
      <c r="R135" s="289"/>
      <c r="S135" s="297">
        <f>S133*10</f>
        <v>2.5314303327172227E-2</v>
      </c>
      <c r="T135" s="299">
        <f>T134+S39/100*5</f>
        <v>1.6666666666666663</v>
      </c>
      <c r="U135" s="252"/>
      <c r="V135" s="293"/>
      <c r="W135" s="297">
        <f>W133*10</f>
        <v>2.2009851825410886E-2</v>
      </c>
      <c r="X135" s="299">
        <f>X134+W42/100*5</f>
        <v>0</v>
      </c>
      <c r="Z135" s="150"/>
      <c r="AA135" s="150"/>
      <c r="AB135" s="150"/>
    </row>
    <row r="136" spans="2:35">
      <c r="Z136" s="150"/>
      <c r="AA136" s="150"/>
      <c r="AB136" s="150"/>
    </row>
    <row r="137" spans="2:35" ht="15" thickBot="1">
      <c r="B137" s="205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252"/>
      <c r="V137" s="196" t="s">
        <v>122</v>
      </c>
      <c r="Z137" s="254" t="s">
        <v>137</v>
      </c>
      <c r="AA137" s="150"/>
      <c r="AB137" s="150"/>
    </row>
    <row r="138" spans="2:35">
      <c r="B138" s="255" t="s">
        <v>138</v>
      </c>
      <c r="C138" s="256"/>
      <c r="D138" s="287">
        <f>E140/(1-E138)</f>
        <v>1.8061053965789582E-5</v>
      </c>
      <c r="E138" s="258">
        <f>$S138*E$114/S$114</f>
        <v>0.53985611510791376</v>
      </c>
      <c r="F138" s="287">
        <f>G140/(1-G138)</f>
        <v>1.8061053965789582E-5</v>
      </c>
      <c r="G138" s="288">
        <f>E138</f>
        <v>0.53985611510791376</v>
      </c>
      <c r="H138" s="287">
        <f>I140/(1-I138)</f>
        <v>1.4521087388494824E-3</v>
      </c>
      <c r="I138" s="288">
        <f>E138</f>
        <v>0.53985611510791376</v>
      </c>
      <c r="J138" s="287">
        <f>K140/(1-K138)</f>
        <v>6.8632005070000416E-3</v>
      </c>
      <c r="K138" s="288">
        <f>E138</f>
        <v>0.53985611510791376</v>
      </c>
      <c r="L138" s="287">
        <f>M140/(1-M138)</f>
        <v>4.4068971676526569E-2</v>
      </c>
      <c r="M138" s="288">
        <f>E138</f>
        <v>0.53985611510791376</v>
      </c>
      <c r="N138" s="287">
        <f>O140/(1-O138)</f>
        <v>0.15171285331263251</v>
      </c>
      <c r="O138" s="288">
        <f>E138</f>
        <v>0.53985611510791376</v>
      </c>
      <c r="P138" s="196"/>
      <c r="Q138" s="196"/>
      <c r="R138" s="259">
        <f>AVERAGE('ICS-Vasicek (results)'!E196:I196)</f>
        <v>4.2712273451880618E-2</v>
      </c>
      <c r="S138" s="260">
        <f>'ICS-Vasicek (results)'!P137</f>
        <v>0.80400000000000005</v>
      </c>
      <c r="T138" s="289"/>
      <c r="U138" s="252"/>
      <c r="V138" s="262">
        <f>R138</f>
        <v>4.2712273451880618E-2</v>
      </c>
      <c r="W138" s="263">
        <f>S138</f>
        <v>0.80400000000000005</v>
      </c>
      <c r="Z138" s="305">
        <f>AVERAGE('[10]default rates'!$BI$85:$BM$85)</f>
        <v>4.7936953870642583E-2</v>
      </c>
      <c r="AA138" s="306">
        <f>'[10]default rates'!$BG$86</f>
        <v>0.77769999999999995</v>
      </c>
      <c r="AB138" s="150"/>
    </row>
    <row r="139" spans="2:35" ht="15" thickBot="1">
      <c r="B139" s="205"/>
      <c r="C139" s="196"/>
      <c r="D139" s="287">
        <f>E141/(1-E139)</f>
        <v>1.8061053965789582E-5</v>
      </c>
      <c r="E139" s="288">
        <f>E138</f>
        <v>0.53985611510791376</v>
      </c>
      <c r="F139" s="287">
        <f>G141/(1-G139)</f>
        <v>1.8061053965789582E-5</v>
      </c>
      <c r="G139" s="288">
        <f>E139</f>
        <v>0.53985611510791376</v>
      </c>
      <c r="H139" s="287">
        <f>I141/(1-I139)</f>
        <v>3.4352124642931777E-3</v>
      </c>
      <c r="I139" s="288">
        <f>E139</f>
        <v>0.53985611510791376</v>
      </c>
      <c r="J139" s="287">
        <f>K141/(1-K139)</f>
        <v>1.3545790474342187E-2</v>
      </c>
      <c r="K139" s="288">
        <f>E139</f>
        <v>0.53985611510791376</v>
      </c>
      <c r="L139" s="287">
        <f>M141/(1-M139)</f>
        <v>7.9288026909816262E-2</v>
      </c>
      <c r="M139" s="288">
        <f>E139</f>
        <v>0.53985611510791376</v>
      </c>
      <c r="N139" s="287">
        <f>O141/(1-O139)</f>
        <v>0.2472558287916595</v>
      </c>
      <c r="O139" s="288">
        <f>E139</f>
        <v>0.53985611510791376</v>
      </c>
      <c r="P139" s="196"/>
      <c r="Q139" s="196"/>
      <c r="R139" s="266">
        <f>AVERAGE('ICS-Vasicek (results)'!E196:N196)</f>
        <v>6.0030818406586715E-2</v>
      </c>
      <c r="S139" s="267">
        <f>S138</f>
        <v>0.80400000000000005</v>
      </c>
      <c r="T139" s="289"/>
      <c r="U139" s="252"/>
      <c r="V139" s="268">
        <f>R139</f>
        <v>6.0030818406586715E-2</v>
      </c>
      <c r="W139" s="269">
        <f>S139</f>
        <v>0.80400000000000005</v>
      </c>
      <c r="Z139" s="305">
        <f>AVERAGE('[10]default rates'!$BI$85:$BR$85)</f>
        <v>6.6742479180250419E-2</v>
      </c>
      <c r="AA139" s="306">
        <f>'[10]default rates'!$BG$86</f>
        <v>0.77769999999999995</v>
      </c>
      <c r="AB139" s="150"/>
    </row>
    <row r="140" spans="2:35">
      <c r="B140" s="205"/>
      <c r="C140" s="196"/>
      <c r="D140" s="196"/>
      <c r="E140" s="291">
        <f>E142/5</f>
        <v>8.3106835370640389E-6</v>
      </c>
      <c r="F140" s="196"/>
      <c r="G140" s="291">
        <f>G142/5</f>
        <v>8.3106835370640389E-6</v>
      </c>
      <c r="H140" s="196"/>
      <c r="I140" s="291">
        <f>I142/5</f>
        <v>6.6817895637994872E-4</v>
      </c>
      <c r="J140" s="196"/>
      <c r="K140" s="291">
        <f>K142/5</f>
        <v>3.1580597440843349E-3</v>
      </c>
      <c r="L140" s="196"/>
      <c r="M140" s="291">
        <f>M142/5</f>
        <v>2.0278067830436251E-2</v>
      </c>
      <c r="N140" s="196"/>
      <c r="O140" s="291">
        <f>O142/5</f>
        <v>6.9809741711337941E-2</v>
      </c>
      <c r="P140" s="196"/>
      <c r="Q140" s="196"/>
      <c r="R140" s="289"/>
      <c r="S140" s="292">
        <f>R138*(1-S138)</f>
        <v>8.3716055965685991E-3</v>
      </c>
      <c r="T140" s="289"/>
      <c r="U140" s="252"/>
      <c r="V140" s="293"/>
      <c r="W140" s="292">
        <f>V138*(1-W138)</f>
        <v>8.3716055965685991E-3</v>
      </c>
      <c r="X140" s="289"/>
      <c r="Z140" s="305"/>
      <c r="AA140" s="307">
        <f>Z138*(1-AA138)</f>
        <v>1.0656384845443848E-2</v>
      </c>
      <c r="AB140" s="308"/>
    </row>
    <row r="141" spans="2:35">
      <c r="B141" s="205"/>
      <c r="C141" s="196"/>
      <c r="D141" s="196"/>
      <c r="E141" s="291">
        <f>E140*E125/E124</f>
        <v>8.3106835370640389E-6</v>
      </c>
      <c r="F141" s="196"/>
      <c r="G141" s="291">
        <f>G140*G125/G124</f>
        <v>8.3106835370640389E-6</v>
      </c>
      <c r="H141" s="196"/>
      <c r="I141" s="291">
        <f>I140*I125/I124</f>
        <v>1.5806920087495799E-3</v>
      </c>
      <c r="J141" s="196"/>
      <c r="K141" s="291">
        <f>K140*K125/K124</f>
        <v>6.2330126527980296E-3</v>
      </c>
      <c r="L141" s="196"/>
      <c r="M141" s="291">
        <f>M140*M125/M124</f>
        <v>3.6483900727711127E-2</v>
      </c>
      <c r="N141" s="196"/>
      <c r="O141" s="291">
        <f>O140*O125/O124</f>
        <v>0.11377325762240675</v>
      </c>
      <c r="P141" s="196"/>
      <c r="Q141" s="196"/>
      <c r="R141" s="289"/>
      <c r="S141" s="292">
        <f>R139*(1-S139)</f>
        <v>1.1766040407690994E-2</v>
      </c>
      <c r="T141" s="289"/>
      <c r="U141" s="252"/>
      <c r="V141" s="293"/>
      <c r="W141" s="292">
        <f>V139*(1-W139)</f>
        <v>1.1766040407690994E-2</v>
      </c>
      <c r="X141" s="289"/>
      <c r="Z141" s="305"/>
      <c r="AA141" s="307">
        <f>Z139*(1-AA139)</f>
        <v>1.4836853121769671E-2</v>
      </c>
      <c r="AB141" s="308"/>
    </row>
    <row r="142" spans="2:35">
      <c r="B142" s="205"/>
      <c r="C142" s="196"/>
      <c r="D142" s="196"/>
      <c r="E142" s="295">
        <f>E$118*$W142/$W$118</f>
        <v>4.1553417685320196E-5</v>
      </c>
      <c r="F142" s="196"/>
      <c r="G142" s="295">
        <f>G$118*$W142/$W$118</f>
        <v>4.1553417685320196E-5</v>
      </c>
      <c r="H142" s="196"/>
      <c r="I142" s="295">
        <f>I$118*$W142/$W$118</f>
        <v>3.3408947818997434E-3</v>
      </c>
      <c r="J142" s="296"/>
      <c r="K142" s="295">
        <f>K$118*$W142/$W$118</f>
        <v>1.5790298720421675E-2</v>
      </c>
      <c r="L142" s="296"/>
      <c r="M142" s="295">
        <f>M$118*$W142/$W$118</f>
        <v>0.10139033915218125</v>
      </c>
      <c r="N142" s="296"/>
      <c r="O142" s="295">
        <f>O$118*$W142/$W$118</f>
        <v>0.34904870855668968</v>
      </c>
      <c r="P142" s="196"/>
      <c r="Q142" s="196"/>
      <c r="R142" s="289"/>
      <c r="S142" s="309">
        <f>S140*5</f>
        <v>4.1858027982842994E-2</v>
      </c>
      <c r="T142" s="298">
        <f>S67/100*5</f>
        <v>8.9180206560119629E-2</v>
      </c>
      <c r="U142" s="252"/>
      <c r="V142" s="293"/>
      <c r="W142" s="297">
        <f>W140*5</f>
        <v>4.1858027982842994E-2</v>
      </c>
      <c r="X142" s="298">
        <f>X67/100*5</f>
        <v>0</v>
      </c>
      <c r="Z142" s="305"/>
      <c r="AA142" s="310">
        <f>AA140*5</f>
        <v>5.3281924227219238E-2</v>
      </c>
      <c r="AB142" s="311" t="e">
        <f>#REF!/100*5</f>
        <v>#REF!</v>
      </c>
    </row>
    <row r="143" spans="2:35">
      <c r="B143" s="205"/>
      <c r="C143" s="196"/>
      <c r="D143" s="196"/>
      <c r="E143" s="295">
        <f>E$119*$W143/$W$119</f>
        <v>7.971267377765609E-5</v>
      </c>
      <c r="F143" s="196"/>
      <c r="G143" s="295">
        <f>G$119*$W143/$W$119</f>
        <v>7.971267377765609E-5</v>
      </c>
      <c r="H143" s="196"/>
      <c r="I143" s="295">
        <f>I$119*$W143/$W$119</f>
        <v>1.5161350552510186E-2</v>
      </c>
      <c r="J143" s="196"/>
      <c r="K143" s="295">
        <f>K$119*$W143/$W$119</f>
        <v>5.9784505333242061E-2</v>
      </c>
      <c r="L143" s="196"/>
      <c r="M143" s="295">
        <f>M$119*$W143/$W$119</f>
        <v>0.34993863788391022</v>
      </c>
      <c r="N143" s="196"/>
      <c r="O143" s="295">
        <f>O$119*$W143/$W$119</f>
        <v>1.0912665040161118</v>
      </c>
      <c r="P143" s="196"/>
      <c r="Q143" s="196"/>
      <c r="R143" s="289"/>
      <c r="S143" s="309">
        <f>S141*10</f>
        <v>0.11766040407690995</v>
      </c>
      <c r="T143" s="299">
        <f>T142+S67/100*5</f>
        <v>0.17836041312023926</v>
      </c>
      <c r="U143" s="252"/>
      <c r="V143" s="293"/>
      <c r="W143" s="297">
        <f>W141*10</f>
        <v>0.11766040407690995</v>
      </c>
      <c r="X143" s="299">
        <f>X142+X67/100*5</f>
        <v>0</v>
      </c>
      <c r="Z143" s="305"/>
      <c r="AA143" s="310">
        <f>AA141*10</f>
        <v>0.14836853121769672</v>
      </c>
      <c r="AB143" s="312" t="e">
        <f>AB142+#REF!/100*5</f>
        <v>#REF!</v>
      </c>
    </row>
    <row r="144" spans="2:35">
      <c r="B144" s="205"/>
      <c r="C144" s="196"/>
      <c r="D144" s="196"/>
      <c r="E144" s="295"/>
      <c r="F144" s="196"/>
      <c r="G144" s="295"/>
      <c r="H144" s="196"/>
      <c r="I144" s="295"/>
      <c r="J144" s="196"/>
      <c r="K144" s="295"/>
      <c r="L144" s="196"/>
      <c r="M144" s="295"/>
      <c r="N144" s="196"/>
      <c r="O144" s="295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</row>
    <row r="145" spans="2:26">
      <c r="B145" s="205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252"/>
      <c r="V145" s="293"/>
    </row>
    <row r="146" spans="2:26" ht="15" thickBot="1">
      <c r="B146" s="205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252"/>
      <c r="V146" s="196" t="s">
        <v>122</v>
      </c>
    </row>
    <row r="147" spans="2:26">
      <c r="B147" s="255" t="s">
        <v>139</v>
      </c>
      <c r="C147" s="256"/>
      <c r="D147" s="287">
        <f>E149/(1-E147)</f>
        <v>1.6001658497522496E-5</v>
      </c>
      <c r="E147" s="313">
        <f>$S147*E$114/S$114</f>
        <v>0.56268585131894489</v>
      </c>
      <c r="F147" s="287">
        <f>G149/(1-G147)</f>
        <v>1.6001658497522496E-5</v>
      </c>
      <c r="G147" s="288">
        <f>E147</f>
        <v>0.56268585131894489</v>
      </c>
      <c r="H147" s="287">
        <f>I149/(1-I147)</f>
        <v>1.2865333432008079E-3</v>
      </c>
      <c r="I147" s="288">
        <f>E147</f>
        <v>0.56268585131894489</v>
      </c>
      <c r="J147" s="287">
        <f>K149/(1-K147)</f>
        <v>6.0806302290585465E-3</v>
      </c>
      <c r="K147" s="288">
        <f>E147</f>
        <v>0.56268585131894489</v>
      </c>
      <c r="L147" s="287">
        <f>M149/(1-M147)</f>
        <v>3.9044046733954868E-2</v>
      </c>
      <c r="M147" s="288">
        <f>E147</f>
        <v>0.56268585131894489</v>
      </c>
      <c r="N147" s="287">
        <f>O149/(1-O147)</f>
        <v>0.13441393137918894</v>
      </c>
      <c r="O147" s="288">
        <f>E147</f>
        <v>0.56268585131894489</v>
      </c>
      <c r="P147" s="196"/>
      <c r="Q147" s="196"/>
      <c r="R147" s="259">
        <f>AVERAGE('ICS-Vasicek (results)'!E199:I199)</f>
        <v>4.351264927110008E-2</v>
      </c>
      <c r="S147" s="260">
        <f>'ICS-Vasicek (results)'!P134</f>
        <v>0.83799999999999997</v>
      </c>
      <c r="T147" s="289"/>
      <c r="U147" s="252"/>
      <c r="V147" s="262">
        <f>R147</f>
        <v>4.351264927110008E-2</v>
      </c>
      <c r="W147" s="263">
        <f>S147</f>
        <v>0.83799999999999997</v>
      </c>
    </row>
    <row r="148" spans="2:26" ht="15" thickBot="1">
      <c r="B148" s="205"/>
      <c r="C148" s="196"/>
      <c r="D148" s="287">
        <f>E150/(1-E148)</f>
        <v>8.0008292487612469E-5</v>
      </c>
      <c r="E148" s="288">
        <f>E147</f>
        <v>0.56268585131894489</v>
      </c>
      <c r="F148" s="287">
        <f>G150/(1-G148)</f>
        <v>8.0008292487612469E-5</v>
      </c>
      <c r="G148" s="288">
        <f>E148</f>
        <v>0.56268585131894489</v>
      </c>
      <c r="H148" s="287">
        <f>I150/(1-I148)</f>
        <v>2.7191714193834111E-3</v>
      </c>
      <c r="I148" s="288">
        <f>E148</f>
        <v>0.56268585131894489</v>
      </c>
      <c r="J148" s="287">
        <f>K150/(1-K148)</f>
        <v>1.5404263246948319E-2</v>
      </c>
      <c r="K148" s="288">
        <f>E148</f>
        <v>0.56268585131894489</v>
      </c>
      <c r="L148" s="287">
        <f>M150/(1-M148)</f>
        <v>0.10850509570711829</v>
      </c>
      <c r="M148" s="288">
        <f>E148</f>
        <v>0.56268585131894489</v>
      </c>
      <c r="N148" s="287">
        <f>O150/(1-O148)</f>
        <v>0.41237290854097403</v>
      </c>
      <c r="O148" s="288">
        <f>E148</f>
        <v>0.56268585131894489</v>
      </c>
      <c r="P148" s="196"/>
      <c r="Q148" s="196"/>
      <c r="R148" s="266">
        <f>AVERAGE('ICS-Vasicek (results)'!E199:N199)</f>
        <v>6.1039247946921296E-2</v>
      </c>
      <c r="S148" s="267">
        <f>S147</f>
        <v>0.83799999999999997</v>
      </c>
      <c r="T148" s="289"/>
      <c r="U148" s="252"/>
      <c r="V148" s="268">
        <f>R148</f>
        <v>6.1039247946921296E-2</v>
      </c>
      <c r="W148" s="269">
        <f>S148</f>
        <v>0.83799999999999997</v>
      </c>
    </row>
    <row r="149" spans="2:26">
      <c r="B149" s="205"/>
      <c r="C149" s="196"/>
      <c r="D149" s="196"/>
      <c r="E149" s="291">
        <f>E151/5</f>
        <v>6.9977516633290213E-6</v>
      </c>
      <c r="F149" s="196"/>
      <c r="G149" s="291">
        <f>G151/5</f>
        <v>6.9977516633290213E-6</v>
      </c>
      <c r="H149" s="196"/>
      <c r="I149" s="291">
        <f>I151/5</f>
        <v>5.6261923373165305E-4</v>
      </c>
      <c r="J149" s="196"/>
      <c r="K149" s="291">
        <f>K151/5</f>
        <v>2.6591456320650274E-3</v>
      </c>
      <c r="L149" s="196"/>
      <c r="M149" s="291">
        <f>M151/5</f>
        <v>1.7074514058522804E-2</v>
      </c>
      <c r="N149" s="196"/>
      <c r="O149" s="291">
        <f>O151/5</f>
        <v>5.8781113971963769E-2</v>
      </c>
      <c r="P149" s="196"/>
      <c r="Q149" s="196"/>
      <c r="R149" s="289"/>
      <c r="S149" s="292">
        <f>R147*(1-S147)</f>
        <v>7.0490491819182148E-3</v>
      </c>
      <c r="T149" s="289"/>
      <c r="U149" s="252"/>
      <c r="V149" s="293"/>
      <c r="W149" s="292">
        <f>V147*(1-W147)</f>
        <v>7.0490491819182148E-3</v>
      </c>
      <c r="X149" s="289"/>
    </row>
    <row r="150" spans="2:26">
      <c r="B150" s="205"/>
      <c r="C150" s="196"/>
      <c r="D150" s="196"/>
      <c r="E150" s="291">
        <f>E149*E134/E133</f>
        <v>3.4988758316645105E-5</v>
      </c>
      <c r="F150" s="196"/>
      <c r="G150" s="291">
        <f>G149*G134/G133</f>
        <v>3.4988758316645105E-5</v>
      </c>
      <c r="H150" s="196"/>
      <c r="I150" s="291">
        <f>I149*I134/I133</f>
        <v>1.1891321343855128E-3</v>
      </c>
      <c r="J150" s="196"/>
      <c r="K150" s="291">
        <f>K149*K134/K133</f>
        <v>6.7365022678980702E-3</v>
      </c>
      <c r="L150" s="196"/>
      <c r="M150" s="291">
        <f>M149*M134/M133</f>
        <v>4.7450813556714842E-2</v>
      </c>
      <c r="N150" s="196"/>
      <c r="O150" s="314">
        <f>O149*O134/O133</f>
        <v>0.18033650743772667</v>
      </c>
      <c r="P150" s="196"/>
      <c r="Q150" s="196"/>
      <c r="R150" s="289"/>
      <c r="S150" s="292">
        <f>R148*(1-S148)</f>
        <v>9.8883581674012525E-3</v>
      </c>
      <c r="T150" s="289"/>
      <c r="U150" s="252"/>
      <c r="V150" s="293"/>
      <c r="W150" s="292">
        <f>V148*(1-W148)</f>
        <v>9.8883581674012525E-3</v>
      </c>
      <c r="X150" s="289"/>
    </row>
    <row r="151" spans="2:26">
      <c r="B151" s="205"/>
      <c r="C151" s="196"/>
      <c r="D151" s="196"/>
      <c r="E151" s="295">
        <f>E$118*$W151/$W$118</f>
        <v>3.4988758316645105E-5</v>
      </c>
      <c r="F151" s="196"/>
      <c r="G151" s="295">
        <f>G$118*$W151/$W$118</f>
        <v>3.4988758316645105E-5</v>
      </c>
      <c r="H151" s="196"/>
      <c r="I151" s="295">
        <f>I$118*$W151/$W$118</f>
        <v>2.8130961686582655E-3</v>
      </c>
      <c r="J151" s="296"/>
      <c r="K151" s="295">
        <f>K$118*$W151/$W$118</f>
        <v>1.3295728160325137E-2</v>
      </c>
      <c r="L151" s="296"/>
      <c r="M151" s="295">
        <f>M$118*$W151/$W$118</f>
        <v>8.5372570292614025E-2</v>
      </c>
      <c r="N151" s="296"/>
      <c r="O151" s="295">
        <f>O$118*$W151/$W$118</f>
        <v>0.29390556985981886</v>
      </c>
      <c r="P151" s="196"/>
      <c r="Q151" s="196"/>
      <c r="R151" s="289"/>
      <c r="S151" s="309">
        <f>S149*5</f>
        <v>3.5245245909591078E-2</v>
      </c>
      <c r="T151" s="298">
        <f>S102/100*5</f>
        <v>2.4807378709395649</v>
      </c>
      <c r="U151" s="252"/>
      <c r="V151" s="293"/>
      <c r="W151" s="297">
        <f>W149*5</f>
        <v>3.5245245909591078E-2</v>
      </c>
      <c r="X151" s="298">
        <f>W102/100*5</f>
        <v>0</v>
      </c>
    </row>
    <row r="152" spans="2:26">
      <c r="B152" s="205"/>
      <c r="C152" s="196"/>
      <c r="D152" s="196"/>
      <c r="E152" s="295">
        <f>E$119*$W152/$W$119</f>
        <v>6.6991735663209532E-5</v>
      </c>
      <c r="F152" s="196"/>
      <c r="G152" s="295">
        <f>G$119*$W152/$W$119</f>
        <v>6.6991735663209532E-5</v>
      </c>
      <c r="H152" s="196"/>
      <c r="I152" s="295">
        <f>I$119*$W152/$W$119</f>
        <v>1.2741828123142453E-2</v>
      </c>
      <c r="J152" s="196"/>
      <c r="K152" s="295">
        <f>K$119*$W152/$W$119</f>
        <v>5.0243801747407141E-2</v>
      </c>
      <c r="L152" s="196"/>
      <c r="M152" s="295">
        <f>M$119*$W152/$W$119</f>
        <v>0.29409371956148989</v>
      </c>
      <c r="N152" s="196"/>
      <c r="O152" s="295">
        <f>O$119*$W152/$W$119</f>
        <v>0.91711686122933844</v>
      </c>
      <c r="P152" s="196"/>
      <c r="Q152" s="196"/>
      <c r="R152" s="289"/>
      <c r="S152" s="309">
        <f>S150*10</f>
        <v>9.8883581674012525E-2</v>
      </c>
      <c r="T152" s="299">
        <f>T151+S102/100*5</f>
        <v>4.9614757418791298</v>
      </c>
      <c r="U152" s="252"/>
      <c r="V152" s="293"/>
      <c r="W152" s="297">
        <f>W150*10</f>
        <v>9.8883581674012525E-2</v>
      </c>
      <c r="X152" s="299">
        <f>X151+W102/100*5</f>
        <v>0</v>
      </c>
    </row>
    <row r="153" spans="2:26">
      <c r="B153" s="205"/>
      <c r="C153" s="196"/>
      <c r="D153" s="196"/>
      <c r="E153" s="295"/>
      <c r="F153" s="196"/>
      <c r="G153" s="295"/>
      <c r="H153" s="196"/>
      <c r="I153" s="295"/>
      <c r="J153" s="196"/>
      <c r="K153" s="295"/>
      <c r="L153" s="196"/>
      <c r="M153" s="295"/>
      <c r="N153" s="196"/>
      <c r="O153" s="295"/>
      <c r="P153" s="295"/>
      <c r="Q153" s="295"/>
      <c r="R153" s="295"/>
      <c r="S153" s="295"/>
      <c r="T153" s="295"/>
      <c r="U153" s="295"/>
      <c r="V153" s="295"/>
      <c r="W153" s="295"/>
      <c r="X153" s="295"/>
      <c r="Y153" s="295"/>
      <c r="Z153" s="295"/>
    </row>
    <row r="154" spans="2:26">
      <c r="B154" s="205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252"/>
    </row>
    <row r="155" spans="2:26">
      <c r="B155" s="205"/>
      <c r="C155" s="196"/>
      <c r="D155" s="196"/>
      <c r="E155" s="196"/>
      <c r="F155" s="315" t="s">
        <v>140</v>
      </c>
      <c r="G155" s="315"/>
      <c r="H155" s="196"/>
      <c r="I155" s="196"/>
      <c r="J155" s="196"/>
      <c r="K155" s="196"/>
      <c r="L155" s="196"/>
      <c r="M155" s="295"/>
      <c r="N155" s="196"/>
      <c r="O155" s="196"/>
      <c r="P155" s="196"/>
      <c r="Q155" s="196"/>
      <c r="R155" s="316">
        <f>R156*R138/R139</f>
        <v>1.4941621092260118E-2</v>
      </c>
      <c r="S155" s="317">
        <f>S156*S138/S139</f>
        <v>0.77</v>
      </c>
      <c r="T155" s="196"/>
      <c r="U155" s="252"/>
    </row>
    <row r="156" spans="2:26">
      <c r="B156" s="205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295"/>
      <c r="N156" s="196"/>
      <c r="O156" s="196"/>
      <c r="P156" s="196"/>
      <c r="Q156" s="196"/>
      <c r="R156" s="293">
        <f>2.1%</f>
        <v>2.1000000000000001E-2</v>
      </c>
      <c r="S156" s="318">
        <v>0.77</v>
      </c>
      <c r="T156" s="196"/>
      <c r="U156" s="252"/>
    </row>
    <row r="157" spans="2:26">
      <c r="B157" s="205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319">
        <f>R155*(1-S155)</f>
        <v>3.436572851219827E-3</v>
      </c>
      <c r="T157" s="196"/>
      <c r="U157" s="252"/>
    </row>
    <row r="158" spans="2:26">
      <c r="B158" s="205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319">
        <f>R156*(1-S156)</f>
        <v>4.8300000000000001E-3</v>
      </c>
      <c r="T158" s="196"/>
      <c r="U158" s="252"/>
    </row>
    <row r="159" spans="2:26">
      <c r="B159" s="205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227">
        <f>S157*5</f>
        <v>1.7182864256099134E-2</v>
      </c>
      <c r="T159" s="320">
        <f>S67/100*5</f>
        <v>8.9180206560119629E-2</v>
      </c>
      <c r="U159" s="252"/>
    </row>
    <row r="160" spans="2:26">
      <c r="B160" s="205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285">
        <f>S158*10</f>
        <v>4.8300000000000003E-2</v>
      </c>
      <c r="T160" s="320">
        <f>S68/100*5</f>
        <v>4.5346718323087828E-2</v>
      </c>
      <c r="U160" s="252"/>
    </row>
    <row r="161" spans="2:24">
      <c r="B161" s="205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252"/>
    </row>
    <row r="162" spans="2:24">
      <c r="B162" s="321"/>
      <c r="C162" s="322"/>
      <c r="D162" s="322"/>
      <c r="E162" s="322"/>
      <c r="F162" s="322"/>
      <c r="G162" s="322"/>
      <c r="H162" s="322"/>
      <c r="I162" s="322"/>
      <c r="J162" s="322"/>
      <c r="K162" s="322"/>
      <c r="L162" s="322"/>
      <c r="M162" s="322"/>
      <c r="N162" s="322"/>
      <c r="O162" s="322"/>
      <c r="P162" s="322"/>
      <c r="Q162" s="322"/>
      <c r="R162" s="322"/>
      <c r="S162" s="322"/>
      <c r="T162" s="322"/>
      <c r="U162" s="323"/>
    </row>
    <row r="164" spans="2:24">
      <c r="F164" t="s">
        <v>141</v>
      </c>
      <c r="R164" s="324">
        <f>AVERAGE('[2]default rates'!CY25:DC25)/100</f>
        <v>4.2112718619042672E-2</v>
      </c>
      <c r="S164" s="318">
        <f>W164</f>
        <v>0.84235000000000004</v>
      </c>
      <c r="T164" s="196"/>
      <c r="V164" s="324">
        <f>AVERAGE('[2]default rates'!CY70:DC70)/100</f>
        <v>3.3806590140272756E-2</v>
      </c>
      <c r="W164" s="318">
        <f>'[2]default rates'!CR25/100</f>
        <v>0.84235000000000004</v>
      </c>
      <c r="X164" s="196"/>
    </row>
    <row r="165" spans="2:24">
      <c r="R165" s="293">
        <f>AVERAGE('[2]default rates'!CY25:DH25)/100</f>
        <v>5.9117266778364173E-2</v>
      </c>
      <c r="S165" s="318">
        <f>S164</f>
        <v>0.84235000000000004</v>
      </c>
      <c r="T165" s="196"/>
      <c r="V165" s="293">
        <f>AVERAGE('[2]default rates'!CY70:DH70)/100</f>
        <v>4.7157163745056581E-2</v>
      </c>
      <c r="W165" s="318">
        <f>W164</f>
        <v>0.84235000000000004</v>
      </c>
      <c r="X165" s="196"/>
    </row>
    <row r="166" spans="2:24">
      <c r="R166" s="196"/>
      <c r="S166" s="319">
        <f>R164*(1-S164)</f>
        <v>6.6390700902920754E-3</v>
      </c>
      <c r="T166" s="196"/>
      <c r="V166" s="196"/>
      <c r="W166" s="319">
        <f>V164*(1-W164)</f>
        <v>5.3296089356139982E-3</v>
      </c>
      <c r="X166" s="196"/>
    </row>
    <row r="167" spans="2:24">
      <c r="R167" s="196"/>
      <c r="S167" s="319">
        <f>R165*(1-S165)</f>
        <v>9.3198371076091101E-3</v>
      </c>
      <c r="T167" s="196"/>
      <c r="V167" s="196"/>
      <c r="W167" s="319">
        <f>V165*(1-W165)</f>
        <v>7.4343268644081681E-3</v>
      </c>
      <c r="X167" s="196"/>
    </row>
    <row r="168" spans="2:24">
      <c r="R168" s="196"/>
      <c r="S168" s="227">
        <f>S166*5</f>
        <v>3.3195350451460374E-2</v>
      </c>
      <c r="T168" s="320">
        <f>O102/100*5</f>
        <v>6.929394260479893E-2</v>
      </c>
      <c r="V168" s="196"/>
      <c r="W168" s="227">
        <f>W166*5</f>
        <v>2.6648044678069992E-2</v>
      </c>
      <c r="X168" s="320">
        <f>S102/100*5</f>
        <v>2.4807378709395649</v>
      </c>
    </row>
    <row r="169" spans="2:24">
      <c r="R169" s="196"/>
      <c r="S169" s="285">
        <f>S167*10</f>
        <v>9.3198371076091108E-2</v>
      </c>
      <c r="T169" s="320">
        <f>O103/100*5</f>
        <v>6.929394260479893E-2</v>
      </c>
      <c r="V169" s="196"/>
      <c r="W169" s="285">
        <f>W167*10</f>
        <v>7.4343268644081681E-2</v>
      </c>
      <c r="X169" s="320">
        <f>S103/100*5</f>
        <v>1.9768854451274782</v>
      </c>
    </row>
    <row r="171" spans="2:24">
      <c r="F171" t="s">
        <v>142</v>
      </c>
      <c r="R171" s="324">
        <f>AVERAGE('[2]default rates'!CY24:DC24)/100</f>
        <v>4.1956296192191607E-2</v>
      </c>
      <c r="S171" s="318">
        <f>S164</f>
        <v>0.84235000000000004</v>
      </c>
      <c r="T171" s="196"/>
      <c r="V171" s="324">
        <f>AVERAGE('[2]default rates'!CY69:DC69)/100</f>
        <v>3.0956065934771716E-2</v>
      </c>
      <c r="W171" s="318">
        <f>W164</f>
        <v>0.84235000000000004</v>
      </c>
      <c r="X171" s="196"/>
    </row>
    <row r="172" spans="2:24">
      <c r="R172" s="293">
        <f>AVERAGE('[2]default rates'!CY24:DH24)/100</f>
        <v>5.8523023562171123E-2</v>
      </c>
      <c r="S172" s="318">
        <f>S171</f>
        <v>0.84235000000000004</v>
      </c>
      <c r="T172" s="196"/>
      <c r="V172" s="293">
        <f>AVERAGE('[2]default rates'!CY69:DH69)/100</f>
        <v>4.3032930107075804E-2</v>
      </c>
      <c r="W172" s="318">
        <f>W171</f>
        <v>0.84235000000000004</v>
      </c>
      <c r="X172" s="196"/>
    </row>
    <row r="173" spans="2:24">
      <c r="R173" s="196"/>
      <c r="S173" s="319">
        <f>R171*(1-S171)</f>
        <v>6.614410094699005E-3</v>
      </c>
      <c r="T173" s="196"/>
      <c r="V173" s="196"/>
      <c r="W173" s="319">
        <f>V171*(1-W171)</f>
        <v>4.8802237946167599E-3</v>
      </c>
      <c r="X173" s="196"/>
    </row>
    <row r="174" spans="2:24">
      <c r="R174" s="196"/>
      <c r="S174" s="319">
        <f>R172*(1-S172)</f>
        <v>9.2261546645762745E-3</v>
      </c>
      <c r="T174" s="196"/>
      <c r="V174" s="196"/>
      <c r="W174" s="319">
        <f>V172*(1-W172)</f>
        <v>6.7841414313804986E-3</v>
      </c>
      <c r="X174" s="196"/>
    </row>
    <row r="175" spans="2:24">
      <c r="R175" s="196"/>
      <c r="S175" s="227">
        <f>S173*5</f>
        <v>3.3072050473495027E-2</v>
      </c>
      <c r="T175" s="320">
        <f>O109/100*5</f>
        <v>4.38588E-3</v>
      </c>
      <c r="V175" s="196"/>
      <c r="W175" s="227">
        <f>W173*5</f>
        <v>2.44011189730838E-2</v>
      </c>
      <c r="X175" s="320">
        <f>S109/100*5</f>
        <v>0</v>
      </c>
    </row>
    <row r="176" spans="2:24">
      <c r="R176" s="196"/>
      <c r="S176" s="285">
        <f>S174*10</f>
        <v>9.2261546645762749E-2</v>
      </c>
      <c r="T176" s="320">
        <f>O110/100*5</f>
        <v>7.5091299999999993E-3</v>
      </c>
      <c r="V176" s="196"/>
      <c r="W176" s="285">
        <f>W174*10</f>
        <v>6.7841414313804985E-2</v>
      </c>
      <c r="X176" s="320">
        <f>S110/100*5</f>
        <v>0</v>
      </c>
    </row>
    <row r="178" spans="6:24">
      <c r="F178" s="119" t="s">
        <v>143</v>
      </c>
      <c r="R178" s="324">
        <f>AVERAGE('[2]default rates'!CY23:DC23)/100</f>
        <v>2.2732048855316433E-2</v>
      </c>
      <c r="S178" s="318">
        <f>'[2]default rates'!CR23/100</f>
        <v>0.85703266666666666</v>
      </c>
      <c r="T178" s="196"/>
      <c r="V178" s="324">
        <f>AVERAGE('[2]default rates'!CY71:DC71)/100</f>
        <v>8.3937069718032168E-3</v>
      </c>
      <c r="W178" s="318">
        <f>'[2]default rates'!CR68/100</f>
        <v>0.8462491666666665</v>
      </c>
      <c r="X178" s="196"/>
    </row>
    <row r="179" spans="6:24">
      <c r="R179" s="293">
        <f>AVERAGE('[2]default rates'!CY23:DH23)/100</f>
        <v>3.4953212120260285E-2</v>
      </c>
      <c r="S179" s="318">
        <f>S178</f>
        <v>0.85703266666666666</v>
      </c>
      <c r="T179" s="196"/>
      <c r="V179" s="293">
        <f>AVERAGE('[2]default rates'!CY71:DH71)/100</f>
        <v>1.2301407984999931E-2</v>
      </c>
      <c r="W179" s="318">
        <f>W178</f>
        <v>0.8462491666666665</v>
      </c>
      <c r="X179" s="196"/>
    </row>
    <row r="180" spans="6:24">
      <c r="R180" s="196"/>
      <c r="S180" s="319">
        <f>R178*(1-S178)</f>
        <v>3.2499404060476432E-3</v>
      </c>
      <c r="T180" s="196"/>
      <c r="V180" s="196"/>
      <c r="W180" s="319">
        <f>V178*(1-W178)</f>
        <v>1.2905394416705559E-3</v>
      </c>
      <c r="X180" s="196"/>
    </row>
    <row r="181" spans="6:24">
      <c r="R181" s="196"/>
      <c r="S181" s="319">
        <f>R179*(1-S179)</f>
        <v>4.9971675282679592E-3</v>
      </c>
      <c r="T181" s="196"/>
      <c r="V181" s="196"/>
      <c r="W181" s="319">
        <f>V179*(1-W179)</f>
        <v>1.8913517288670623E-3</v>
      </c>
      <c r="X181" s="196"/>
    </row>
    <row r="182" spans="6:24">
      <c r="R182" s="196"/>
      <c r="S182" s="227">
        <f>S180*5</f>
        <v>1.6249702030238216E-2</v>
      </c>
      <c r="T182" s="320">
        <f>O116/100*5</f>
        <v>1.8479999999999998E-3</v>
      </c>
      <c r="V182" s="196"/>
      <c r="W182" s="227">
        <f>W180*5</f>
        <v>6.4526972083527798E-3</v>
      </c>
      <c r="X182" s="320">
        <f>S116/100*5</f>
        <v>2.2161272571999993E-4</v>
      </c>
    </row>
    <row r="183" spans="6:24">
      <c r="R183" s="196"/>
      <c r="S183" s="285">
        <f>S181*10</f>
        <v>4.9971675282679595E-2</v>
      </c>
      <c r="T183" s="320">
        <f>O117/100*5</f>
        <v>3.0118000000000002E-3</v>
      </c>
      <c r="V183" s="196"/>
      <c r="W183" s="285">
        <f>W181*10</f>
        <v>1.8913517288670623E-2</v>
      </c>
      <c r="X183" s="320">
        <f>S117/100*5</f>
        <v>3.2473241292999987E-4</v>
      </c>
    </row>
    <row r="185" spans="6:24">
      <c r="F185" s="119" t="s">
        <v>144</v>
      </c>
      <c r="R185" s="324">
        <f>AVERAGE('[2]default rates'!CY21:DC21)/100</f>
        <v>2.3278891239519938E-2</v>
      </c>
      <c r="S185" s="318">
        <f>'[2]default rates'!CR21/100</f>
        <v>0.855305294117647</v>
      </c>
      <c r="T185" s="196"/>
      <c r="V185" s="324">
        <f>AVERAGE('[2]default rates'!CY26:DC26)/100</f>
        <v>9.0023919000308469E-3</v>
      </c>
      <c r="W185" s="318">
        <f>'[2]default rates'!CR66/100</f>
        <v>0.85807615384615366</v>
      </c>
      <c r="X185" s="196"/>
    </row>
    <row r="186" spans="6:24">
      <c r="R186" s="293">
        <f>AVERAGE('[2]default rates'!CY21:DH21)/100</f>
        <v>3.5629929396286598E-2</v>
      </c>
      <c r="S186" s="318">
        <f>S185</f>
        <v>0.855305294117647</v>
      </c>
      <c r="T186" s="196"/>
      <c r="V186" s="293">
        <f>AVERAGE('[2]default rates'!CY26:DH26)/100</f>
        <v>1.3826056116822784E-2</v>
      </c>
      <c r="W186" s="318">
        <f>W185</f>
        <v>0.85807615384615366</v>
      </c>
      <c r="X186" s="196"/>
    </row>
    <row r="187" spans="6:24">
      <c r="R187" s="196"/>
      <c r="S187" s="319">
        <f>R185*(1-S185)</f>
        <v>3.3683323211696212E-3</v>
      </c>
      <c r="T187" s="196"/>
      <c r="V187" s="196"/>
      <c r="W187" s="319">
        <f>V185*(1-W185)</f>
        <v>1.2776540830366104E-3</v>
      </c>
      <c r="X187" s="196"/>
    </row>
    <row r="188" spans="6:24">
      <c r="R188" s="196"/>
      <c r="S188" s="319">
        <f>R186*(1-S186)</f>
        <v>5.1554621546046923E-3</v>
      </c>
      <c r="T188" s="196"/>
      <c r="V188" s="196"/>
      <c r="W188" s="319">
        <f>V186*(1-W186)</f>
        <v>1.9622470612384031E-3</v>
      </c>
      <c r="X188" s="196"/>
    </row>
    <row r="189" spans="6:24">
      <c r="R189" s="196"/>
      <c r="S189" s="227">
        <f>S187*5</f>
        <v>1.6841661605848105E-2</v>
      </c>
      <c r="T189" s="320">
        <f>O123/100*5</f>
        <v>2.8167865707434053E-2</v>
      </c>
      <c r="V189" s="196"/>
      <c r="W189" s="227">
        <f>W187*5</f>
        <v>6.3882704151830517E-3</v>
      </c>
      <c r="X189" s="320">
        <f>S123/100*5</f>
        <v>4.1950000000000008E-2</v>
      </c>
    </row>
    <row r="190" spans="6:24">
      <c r="R190" s="196"/>
      <c r="S190" s="285">
        <f>S188*10</f>
        <v>5.1554621546046925E-2</v>
      </c>
      <c r="T190" s="320">
        <f>O124/100*5</f>
        <v>1.7171963399954526E-3</v>
      </c>
      <c r="V190" s="196"/>
      <c r="W190" s="285">
        <f>W188*10</f>
        <v>1.9622470612384032E-2</v>
      </c>
      <c r="X190" s="320">
        <f>S124/100*5</f>
        <v>2.0592671076991338E-4</v>
      </c>
    </row>
  </sheetData>
  <mergeCells count="21">
    <mergeCell ref="AH119:AH120"/>
    <mergeCell ref="AH121:AH122"/>
    <mergeCell ref="B122:C122"/>
    <mergeCell ref="B130:C130"/>
    <mergeCell ref="B138:C138"/>
    <mergeCell ref="B147:C147"/>
    <mergeCell ref="B106:C106"/>
    <mergeCell ref="R106:S106"/>
    <mergeCell ref="AH106:AI106"/>
    <mergeCell ref="B114:C114"/>
    <mergeCell ref="AH115:AH116"/>
    <mergeCell ref="AH117:AH118"/>
    <mergeCell ref="AI1:AL1"/>
    <mergeCell ref="AP1:AS1"/>
    <mergeCell ref="D22:E22"/>
    <mergeCell ref="F22:G22"/>
    <mergeCell ref="H22:I22"/>
    <mergeCell ref="J22:K22"/>
    <mergeCell ref="L22:M22"/>
    <mergeCell ref="N22:O22"/>
    <mergeCell ref="R22:S22"/>
  </mergeCells>
  <hyperlinks>
    <hyperlink ref="AJ107" r:id="rId1" display="\\" xr:uid="{CB6D9FA6-47E8-49C8-B83F-2506557725AC}"/>
  </hyperlinks>
  <pageMargins left="0.7" right="0.7" top="0.75" bottom="0.75" header="0.3" footer="0.3"/>
  <pageSetup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ICS_A-IRB</vt:lpstr>
      <vt:lpstr>ICS-Vasicek (model)</vt:lpstr>
      <vt:lpstr>ICS-Vasicek (results)</vt:lpstr>
      <vt:lpstr>EIOPA (example - all projects)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(Andy) Jobst</dc:creator>
  <cp:lastModifiedBy>Andreas (Andy) Jobst</cp:lastModifiedBy>
  <dcterms:created xsi:type="dcterms:W3CDTF">2026-10-02T15:50:30Z</dcterms:created>
  <dcterms:modified xsi:type="dcterms:W3CDTF">2026-10-02T15:53:40Z</dcterms:modified>
</cp:coreProperties>
</file>